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025F403F-89A2-4A52-AF28-2F20F8A7065B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58" l="1"/>
  <c r="C8" i="10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Q3" i="82" s="1"/>
  <c r="AG3" i="82" s="1"/>
  <c r="AP3" i="82" s="1"/>
  <c r="C8" i="58"/>
  <c r="Q17" i="58" s="1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C6" i="64"/>
  <c r="C5" i="64"/>
  <c r="B5" i="64"/>
  <c r="W4" i="64"/>
  <c r="M4" i="64" a="1"/>
  <c r="AT3" i="64"/>
  <c r="Q3" i="64"/>
  <c r="AG3" i="64" s="1"/>
  <c r="AP3" i="64" s="1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P7" i="64" s="1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AI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1" l="1"/>
  <c r="AO3" i="27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F4" i="90" l="1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104" l="1"/>
  <c r="AP4" i="25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U97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17" l="1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6" i="94"/>
  <c r="U78" i="104"/>
  <c r="U22" i="22"/>
  <c r="U22" i="36"/>
  <c r="U78" i="13"/>
  <c r="U68" i="32"/>
  <c r="U88" i="55"/>
  <c r="U97" i="48"/>
  <c r="U22" i="65"/>
  <c r="U22" i="77"/>
  <c r="U78" i="84"/>
  <c r="U68" i="89"/>
  <c r="U88" i="95"/>
  <c r="U97" i="98"/>
  <c r="U78" i="20"/>
  <c r="U68" i="46"/>
  <c r="U88" i="49"/>
  <c r="U97" i="42"/>
  <c r="U22" i="66"/>
  <c r="U22" i="78"/>
  <c r="U78" i="88"/>
  <c r="U68" i="93"/>
  <c r="U88" i="99"/>
  <c r="U97" i="102"/>
  <c r="U22" i="23"/>
  <c r="U22" i="37"/>
  <c r="U22" i="14"/>
  <c r="U22" i="30"/>
  <c r="U97" i="10"/>
  <c r="U78" i="44"/>
  <c r="U68" i="53"/>
  <c r="U88" i="43"/>
  <c r="U22" i="61"/>
  <c r="U22" i="73"/>
  <c r="U97" i="82"/>
  <c r="U78" i="92"/>
  <c r="U68" i="97"/>
  <c r="U88" i="103"/>
  <c r="U21" i="30" l="1"/>
  <c r="U21" i="23"/>
  <c r="U67" i="93"/>
  <c r="U21" i="66"/>
  <c r="U67" i="46"/>
  <c r="U87" i="95"/>
  <c r="U21" i="77"/>
  <c r="U87" i="55"/>
  <c r="U21" i="36"/>
  <c r="U95" i="94"/>
  <c r="U21" i="70"/>
  <c r="U87" i="41"/>
  <c r="U67" i="105"/>
  <c r="U87" i="87"/>
  <c r="U67" i="47"/>
  <c r="U87" i="16"/>
  <c r="U67" i="101"/>
  <c r="U87" i="83"/>
  <c r="U67" i="52"/>
  <c r="U87" i="11"/>
  <c r="U21" i="14"/>
  <c r="U21" i="65"/>
  <c r="U21" i="22"/>
  <c r="U87" i="91"/>
  <c r="U77" i="45"/>
  <c r="U67" i="15"/>
  <c r="U77" i="100"/>
  <c r="U21" i="81"/>
  <c r="U77" i="51"/>
  <c r="U21" i="40"/>
  <c r="U77" i="96"/>
  <c r="U21" i="74"/>
  <c r="U77" i="54"/>
  <c r="U21" i="31"/>
  <c r="U21" i="73"/>
  <c r="U77" i="92"/>
  <c r="U77" i="44"/>
  <c r="U96" i="102"/>
  <c r="U96" i="42"/>
  <c r="U67" i="89"/>
  <c r="U67" i="97"/>
  <c r="U67" i="53"/>
  <c r="U21" i="61"/>
  <c r="U77" i="88"/>
  <c r="U77" i="20"/>
  <c r="U67" i="32"/>
  <c r="U87" i="103"/>
  <c r="U96" i="82"/>
  <c r="U87" i="43"/>
  <c r="U96" i="10"/>
  <c r="U21" i="37"/>
  <c r="U87" i="99"/>
  <c r="U21" i="78"/>
  <c r="U87" i="49"/>
  <c r="U96" i="98"/>
  <c r="U77" i="84"/>
  <c r="U76" i="84" s="1"/>
  <c r="U96" i="48"/>
  <c r="U77" i="13"/>
  <c r="U77" i="104"/>
  <c r="U67" i="86"/>
  <c r="U96" i="50"/>
  <c r="U21" i="27"/>
  <c r="U96" i="90"/>
  <c r="U21" i="69"/>
  <c r="U96" i="35"/>
  <c r="U21" i="26"/>
  <c r="U95" i="85"/>
  <c r="U21" i="62"/>
  <c r="U96" i="18"/>
  <c r="U21" i="17"/>
  <c r="U95" i="90" l="1"/>
  <c r="U86" i="49"/>
  <c r="U20" i="37"/>
  <c r="U95" i="82"/>
  <c r="U76" i="20"/>
  <c r="U66" i="53"/>
  <c r="U95" i="42"/>
  <c r="U76" i="92"/>
  <c r="U76" i="54"/>
  <c r="U20" i="40"/>
  <c r="U76" i="100"/>
  <c r="U86" i="91"/>
  <c r="U20" i="14"/>
  <c r="U86" i="83"/>
  <c r="U66" i="47"/>
  <c r="U86" i="41"/>
  <c r="U20" i="36"/>
  <c r="U86" i="95"/>
  <c r="U85" i="95" s="1"/>
  <c r="U84" i="95" s="1"/>
  <c r="U66" i="93"/>
  <c r="U86" i="103"/>
  <c r="U95" i="102"/>
  <c r="U20" i="74"/>
  <c r="U76" i="51"/>
  <c r="U66" i="15"/>
  <c r="U20" i="22"/>
  <c r="U86" i="11"/>
  <c r="U66" i="101"/>
  <c r="U86" i="87"/>
  <c r="U20" i="70"/>
  <c r="U86" i="55"/>
  <c r="U66" i="46"/>
  <c r="U20" i="23"/>
  <c r="U20" i="26"/>
  <c r="U95" i="48"/>
  <c r="U20" i="62"/>
  <c r="U95" i="35"/>
  <c r="U20" i="27"/>
  <c r="U76" i="104"/>
  <c r="U75" i="104" s="1"/>
  <c r="U20" i="78"/>
  <c r="U95" i="10"/>
  <c r="U76" i="88"/>
  <c r="U66" i="97"/>
  <c r="U95" i="18"/>
  <c r="U66" i="86"/>
  <c r="U75" i="84"/>
  <c r="U74" i="84" s="1"/>
  <c r="U20" i="73"/>
  <c r="U20" i="17"/>
  <c r="U94" i="85"/>
  <c r="U20" i="69"/>
  <c r="U95" i="50"/>
  <c r="U76" i="13"/>
  <c r="U95" i="98"/>
  <c r="U86" i="99"/>
  <c r="U86" i="43"/>
  <c r="U66" i="32"/>
  <c r="U20" i="61"/>
  <c r="U66" i="89"/>
  <c r="U76" i="44"/>
  <c r="U20" i="31"/>
  <c r="U76" i="96"/>
  <c r="U75" i="96" s="1"/>
  <c r="U20" i="81"/>
  <c r="U76" i="45"/>
  <c r="U20" i="65"/>
  <c r="U66" i="52"/>
  <c r="U86" i="16"/>
  <c r="U66" i="105"/>
  <c r="U94" i="94"/>
  <c r="U20" i="77"/>
  <c r="U20" i="66"/>
  <c r="U20" i="30"/>
  <c r="U85" i="43" l="1"/>
  <c r="U93" i="85"/>
  <c r="U73" i="84"/>
  <c r="U65" i="97"/>
  <c r="U19" i="78"/>
  <c r="U94" i="35"/>
  <c r="U19" i="26"/>
  <c r="U85" i="55"/>
  <c r="U65" i="101"/>
  <c r="U65" i="15"/>
  <c r="U94" i="102"/>
  <c r="U83" i="95"/>
  <c r="U65" i="47"/>
  <c r="U85" i="91"/>
  <c r="U75" i="54"/>
  <c r="U74" i="54" s="1"/>
  <c r="U65" i="53"/>
  <c r="U19" i="37"/>
  <c r="U19" i="31"/>
  <c r="U18" i="31" s="1"/>
  <c r="U74" i="104"/>
  <c r="U19" i="23"/>
  <c r="U19" i="70"/>
  <c r="U85" i="11"/>
  <c r="U75" i="51"/>
  <c r="U85" i="103"/>
  <c r="U19" i="36"/>
  <c r="U85" i="83"/>
  <c r="U75" i="100"/>
  <c r="U75" i="92"/>
  <c r="U75" i="20"/>
  <c r="U85" i="49"/>
  <c r="U19" i="66"/>
  <c r="U74" i="96"/>
  <c r="U65" i="89"/>
  <c r="U85" i="16"/>
  <c r="U19" i="61"/>
  <c r="U94" i="50"/>
  <c r="U65" i="86"/>
  <c r="U19" i="62"/>
  <c r="U65" i="105"/>
  <c r="U19" i="65"/>
  <c r="U75" i="13"/>
  <c r="U19" i="77"/>
  <c r="U75" i="45"/>
  <c r="U85" i="99"/>
  <c r="U19" i="17"/>
  <c r="U75" i="88"/>
  <c r="U19" i="30"/>
  <c r="U93" i="94"/>
  <c r="U65" i="52"/>
  <c r="U19" i="81"/>
  <c r="U75" i="44"/>
  <c r="U65" i="32"/>
  <c r="U94" i="98"/>
  <c r="U19" i="69"/>
  <c r="U19" i="73"/>
  <c r="U94" i="18"/>
  <c r="U94" i="10"/>
  <c r="U19" i="27"/>
  <c r="U94" i="48"/>
  <c r="U65" i="46"/>
  <c r="U85" i="87"/>
  <c r="U19" i="22"/>
  <c r="U19" i="74"/>
  <c r="U65" i="93"/>
  <c r="U64" i="93" s="1"/>
  <c r="U85" i="41"/>
  <c r="U19" i="14"/>
  <c r="U19" i="40"/>
  <c r="U94" i="42"/>
  <c r="U93" i="42" s="1"/>
  <c r="U94" i="82"/>
  <c r="U94" i="90"/>
  <c r="U64" i="46" l="1"/>
  <c r="U74" i="44"/>
  <c r="U92" i="94"/>
  <c r="U18" i="17"/>
  <c r="U18" i="77"/>
  <c r="U64" i="105"/>
  <c r="U93" i="50"/>
  <c r="U92" i="50" s="1"/>
  <c r="U64" i="89"/>
  <c r="U63" i="89" s="1"/>
  <c r="U84" i="49"/>
  <c r="U74" i="100"/>
  <c r="U84" i="103"/>
  <c r="U18" i="70"/>
  <c r="U17" i="31"/>
  <c r="U73" i="54"/>
  <c r="U82" i="95"/>
  <c r="U64" i="101"/>
  <c r="U93" i="35"/>
  <c r="U72" i="84"/>
  <c r="U18" i="22"/>
  <c r="U74" i="13"/>
  <c r="U73" i="96"/>
  <c r="U74" i="20"/>
  <c r="U73" i="20" s="1"/>
  <c r="U84" i="83"/>
  <c r="U83" i="83" s="1"/>
  <c r="U74" i="51"/>
  <c r="U18" i="23"/>
  <c r="U18" i="37"/>
  <c r="U84" i="91"/>
  <c r="U93" i="102"/>
  <c r="U84" i="55"/>
  <c r="U18" i="78"/>
  <c r="U92" i="85"/>
  <c r="U18" i="14"/>
  <c r="U18" i="69"/>
  <c r="U17" i="69" s="1"/>
  <c r="U84" i="41"/>
  <c r="U93" i="18"/>
  <c r="U93" i="98"/>
  <c r="U18" i="30"/>
  <c r="U84" i="99"/>
  <c r="U18" i="62"/>
  <c r="U93" i="82"/>
  <c r="U18" i="74"/>
  <c r="U93" i="10"/>
  <c r="U92" i="42"/>
  <c r="U93" i="48"/>
  <c r="U18" i="81"/>
  <c r="U18" i="61"/>
  <c r="U93" i="90"/>
  <c r="U18" i="40"/>
  <c r="U63" i="93"/>
  <c r="U84" i="87"/>
  <c r="U18" i="27"/>
  <c r="U18" i="73"/>
  <c r="U64" i="32"/>
  <c r="U64" i="52"/>
  <c r="U74" i="88"/>
  <c r="U74" i="45"/>
  <c r="U18" i="65"/>
  <c r="U64" i="86"/>
  <c r="U84" i="16"/>
  <c r="U18" i="66"/>
  <c r="U74" i="92"/>
  <c r="U18" i="36"/>
  <c r="U84" i="11"/>
  <c r="U73" i="104"/>
  <c r="U64" i="53"/>
  <c r="U64" i="47"/>
  <c r="U64" i="15"/>
  <c r="U18" i="26"/>
  <c r="U64" i="97"/>
  <c r="U84" i="43"/>
  <c r="U63" i="52" l="1"/>
  <c r="U17" i="40"/>
  <c r="U17" i="81"/>
  <c r="U92" i="10"/>
  <c r="U17" i="62"/>
  <c r="U92" i="98"/>
  <c r="U16" i="69"/>
  <c r="U17" i="78"/>
  <c r="U16" i="78" s="1"/>
  <c r="U83" i="91"/>
  <c r="U73" i="51"/>
  <c r="U72" i="96"/>
  <c r="U71" i="84"/>
  <c r="U81" i="95"/>
  <c r="U17" i="70"/>
  <c r="U83" i="49"/>
  <c r="U63" i="105"/>
  <c r="U91" i="94"/>
  <c r="U92" i="90"/>
  <c r="U17" i="14"/>
  <c r="U83" i="55"/>
  <c r="U17" i="37"/>
  <c r="U82" i="83"/>
  <c r="U73" i="13"/>
  <c r="U92" i="35"/>
  <c r="U72" i="54"/>
  <c r="U83" i="103"/>
  <c r="U62" i="89"/>
  <c r="U17" i="77"/>
  <c r="U73" i="44"/>
  <c r="U63" i="97"/>
  <c r="U83" i="11"/>
  <c r="U17" i="65"/>
  <c r="U17" i="26"/>
  <c r="U63" i="53"/>
  <c r="U83" i="16"/>
  <c r="U63" i="32"/>
  <c r="U92" i="48"/>
  <c r="U83" i="99"/>
  <c r="U63" i="47"/>
  <c r="U17" i="66"/>
  <c r="U17" i="27"/>
  <c r="U17" i="36"/>
  <c r="U73" i="45"/>
  <c r="U83" i="87"/>
  <c r="U17" i="74"/>
  <c r="U92" i="18"/>
  <c r="U83" i="43"/>
  <c r="U63" i="15"/>
  <c r="U72" i="104"/>
  <c r="U73" i="92"/>
  <c r="U63" i="86"/>
  <c r="U62" i="86" s="1"/>
  <c r="U73" i="88"/>
  <c r="U17" i="73"/>
  <c r="U62" i="93"/>
  <c r="U17" i="61"/>
  <c r="U91" i="42"/>
  <c r="U92" i="82"/>
  <c r="U17" i="30"/>
  <c r="U83" i="41"/>
  <c r="U91" i="85"/>
  <c r="U92" i="102"/>
  <c r="U17" i="23"/>
  <c r="U72" i="20"/>
  <c r="U17" i="22"/>
  <c r="U63" i="101"/>
  <c r="U16" i="31"/>
  <c r="U73" i="100"/>
  <c r="U91" i="50"/>
  <c r="U17" i="17"/>
  <c r="U63" i="46"/>
  <c r="U91" i="82" l="1"/>
  <c r="U62" i="15"/>
  <c r="U16" i="74"/>
  <c r="U16" i="36"/>
  <c r="U62" i="47"/>
  <c r="U62" i="32"/>
  <c r="U16" i="26"/>
  <c r="U62" i="97"/>
  <c r="U61" i="89"/>
  <c r="U91" i="35"/>
  <c r="U16" i="37"/>
  <c r="U91" i="90"/>
  <c r="U82" i="49"/>
  <c r="U70" i="84"/>
  <c r="U82" i="91"/>
  <c r="U91" i="98"/>
  <c r="U16" i="81"/>
  <c r="U82" i="99"/>
  <c r="U72" i="44"/>
  <c r="U82" i="103"/>
  <c r="U72" i="13"/>
  <c r="U82" i="55"/>
  <c r="U90" i="94"/>
  <c r="U16" i="70"/>
  <c r="U71" i="96"/>
  <c r="U15" i="78"/>
  <c r="U16" i="62"/>
  <c r="U16" i="40"/>
  <c r="U15" i="31"/>
  <c r="U90" i="85"/>
  <c r="U61" i="93"/>
  <c r="U62" i="101"/>
  <c r="U82" i="41"/>
  <c r="U16" i="73"/>
  <c r="U82" i="43"/>
  <c r="U16" i="27"/>
  <c r="U15" i="27" s="1"/>
  <c r="U16" i="65"/>
  <c r="U16" i="17"/>
  <c r="U71" i="20"/>
  <c r="U61" i="86"/>
  <c r="U90" i="50"/>
  <c r="U16" i="23"/>
  <c r="U90" i="42"/>
  <c r="U72" i="92"/>
  <c r="U82" i="87"/>
  <c r="U82" i="16"/>
  <c r="U62" i="46"/>
  <c r="U72" i="100"/>
  <c r="U16" i="22"/>
  <c r="U91" i="102"/>
  <c r="U16" i="30"/>
  <c r="U16" i="61"/>
  <c r="U72" i="88"/>
  <c r="U71" i="104"/>
  <c r="U91" i="18"/>
  <c r="U90" i="18" s="1"/>
  <c r="U72" i="45"/>
  <c r="U16" i="66"/>
  <c r="U91" i="48"/>
  <c r="U62" i="53"/>
  <c r="U82" i="11"/>
  <c r="U16" i="77"/>
  <c r="U71" i="54"/>
  <c r="U81" i="83"/>
  <c r="U16" i="14"/>
  <c r="U62" i="105"/>
  <c r="U80" i="95"/>
  <c r="U72" i="51"/>
  <c r="U71" i="51" s="1"/>
  <c r="U15" i="69"/>
  <c r="U91" i="10"/>
  <c r="U62" i="52"/>
  <c r="U80" i="83" l="1"/>
  <c r="U15" i="30"/>
  <c r="U71" i="100"/>
  <c r="U81" i="87"/>
  <c r="U15" i="23"/>
  <c r="U70" i="20"/>
  <c r="U14" i="27"/>
  <c r="U81" i="41"/>
  <c r="U89" i="85"/>
  <c r="U15" i="62"/>
  <c r="U15" i="70"/>
  <c r="U71" i="13"/>
  <c r="U81" i="99"/>
  <c r="U81" i="91"/>
  <c r="U90" i="90"/>
  <c r="U60" i="89"/>
  <c r="U61" i="32"/>
  <c r="U15" i="74"/>
  <c r="U71" i="88"/>
  <c r="U81" i="43"/>
  <c r="U61" i="101"/>
  <c r="U14" i="31"/>
  <c r="U14" i="78"/>
  <c r="U89" i="94"/>
  <c r="U81" i="103"/>
  <c r="U15" i="81"/>
  <c r="U69" i="84"/>
  <c r="U15" i="37"/>
  <c r="U61" i="97"/>
  <c r="U61" i="47"/>
  <c r="U61" i="15"/>
  <c r="U60" i="15" s="1"/>
  <c r="U79" i="95"/>
  <c r="U81" i="11"/>
  <c r="U70" i="104"/>
  <c r="U70" i="54"/>
  <c r="U71" i="45"/>
  <c r="U90" i="102"/>
  <c r="U71" i="92"/>
  <c r="U15" i="17"/>
  <c r="U90" i="10"/>
  <c r="U15" i="66"/>
  <c r="U14" i="69"/>
  <c r="U61" i="105"/>
  <c r="U61" i="53"/>
  <c r="U61" i="46"/>
  <c r="U89" i="50"/>
  <c r="U61" i="52"/>
  <c r="U70" i="51"/>
  <c r="U15" i="14"/>
  <c r="U14" i="14" s="1"/>
  <c r="U15" i="77"/>
  <c r="U90" i="48"/>
  <c r="U89" i="18"/>
  <c r="U15" i="61"/>
  <c r="U15" i="22"/>
  <c r="U81" i="16"/>
  <c r="U89" i="42"/>
  <c r="U60" i="86"/>
  <c r="U15" i="65"/>
  <c r="U15" i="73"/>
  <c r="U60" i="93"/>
  <c r="U15" i="40"/>
  <c r="U70" i="96"/>
  <c r="U81" i="55"/>
  <c r="U71" i="44"/>
  <c r="U90" i="98"/>
  <c r="U81" i="49"/>
  <c r="U90" i="35"/>
  <c r="U15" i="26"/>
  <c r="U15" i="36"/>
  <c r="U90" i="82"/>
  <c r="U14" i="22" l="1"/>
  <c r="U13" i="22" s="1"/>
  <c r="U60" i="46"/>
  <c r="U13" i="69"/>
  <c r="U14" i="17"/>
  <c r="U70" i="45"/>
  <c r="U80" i="11"/>
  <c r="U60" i="47"/>
  <c r="U68" i="84"/>
  <c r="U88" i="94"/>
  <c r="U60" i="101"/>
  <c r="U14" i="74"/>
  <c r="U89" i="90"/>
  <c r="U70" i="13"/>
  <c r="U88" i="85"/>
  <c r="U69" i="20"/>
  <c r="U68" i="20" s="1"/>
  <c r="U70" i="100"/>
  <c r="U14" i="61"/>
  <c r="U69" i="54"/>
  <c r="U60" i="97"/>
  <c r="U14" i="81"/>
  <c r="U13" i="78"/>
  <c r="U80" i="43"/>
  <c r="U60" i="32"/>
  <c r="U80" i="91"/>
  <c r="U14" i="70"/>
  <c r="U80" i="41"/>
  <c r="U14" i="23"/>
  <c r="U14" i="30"/>
  <c r="U14" i="36"/>
  <c r="U80" i="55"/>
  <c r="U59" i="93"/>
  <c r="U69" i="51"/>
  <c r="U14" i="26"/>
  <c r="U69" i="96"/>
  <c r="U88" i="42"/>
  <c r="U60" i="52"/>
  <c r="U14" i="66"/>
  <c r="U70" i="92"/>
  <c r="U80" i="49"/>
  <c r="U59" i="86"/>
  <c r="U89" i="48"/>
  <c r="U89" i="98"/>
  <c r="U14" i="73"/>
  <c r="U14" i="77"/>
  <c r="U60" i="53"/>
  <c r="U78" i="95"/>
  <c r="U89" i="82"/>
  <c r="U89" i="35"/>
  <c r="U70" i="44"/>
  <c r="U14" i="40"/>
  <c r="U14" i="65"/>
  <c r="U80" i="16"/>
  <c r="U88" i="18"/>
  <c r="U13" i="14"/>
  <c r="U88" i="50"/>
  <c r="U60" i="105"/>
  <c r="U89" i="10"/>
  <c r="U89" i="102"/>
  <c r="U69" i="104"/>
  <c r="U59" i="15"/>
  <c r="U14" i="37"/>
  <c r="U80" i="103"/>
  <c r="U13" i="31"/>
  <c r="U70" i="88"/>
  <c r="U59" i="89"/>
  <c r="U80" i="99"/>
  <c r="U79" i="99" s="1"/>
  <c r="U14" i="62"/>
  <c r="U13" i="27"/>
  <c r="U80" i="87"/>
  <c r="U79" i="83"/>
  <c r="U58" i="15" l="1"/>
  <c r="U88" i="35"/>
  <c r="U59" i="53"/>
  <c r="U88" i="98"/>
  <c r="U79" i="49"/>
  <c r="U59" i="52"/>
  <c r="U13" i="26"/>
  <c r="U79" i="55"/>
  <c r="U13" i="23"/>
  <c r="U79" i="91"/>
  <c r="U78" i="91" s="1"/>
  <c r="U12" i="78"/>
  <c r="U68" i="54"/>
  <c r="U67" i="20"/>
  <c r="U88" i="90"/>
  <c r="U87" i="94"/>
  <c r="U79" i="11"/>
  <c r="U12" i="69"/>
  <c r="U13" i="77"/>
  <c r="U68" i="51"/>
  <c r="U13" i="36"/>
  <c r="U79" i="41"/>
  <c r="U59" i="32"/>
  <c r="U13" i="81"/>
  <c r="U13" i="61"/>
  <c r="U87" i="85"/>
  <c r="U13" i="74"/>
  <c r="U67" i="84"/>
  <c r="U69" i="45"/>
  <c r="U59" i="46"/>
  <c r="U78" i="99"/>
  <c r="U88" i="10"/>
  <c r="U13" i="65"/>
  <c r="U58" i="89"/>
  <c r="U68" i="104"/>
  <c r="U87" i="18"/>
  <c r="U88" i="82"/>
  <c r="U88" i="48"/>
  <c r="U87" i="42"/>
  <c r="U79" i="87"/>
  <c r="U12" i="31"/>
  <c r="U12" i="14"/>
  <c r="U12" i="27"/>
  <c r="U79" i="103"/>
  <c r="U78" i="103" s="1"/>
  <c r="U59" i="105"/>
  <c r="U13" i="40"/>
  <c r="U69" i="92"/>
  <c r="U78" i="83"/>
  <c r="U13" i="62"/>
  <c r="U69" i="88"/>
  <c r="U13" i="37"/>
  <c r="U88" i="102"/>
  <c r="U87" i="50"/>
  <c r="U79" i="16"/>
  <c r="U69" i="44"/>
  <c r="U77" i="95"/>
  <c r="U13" i="73"/>
  <c r="U58" i="86"/>
  <c r="U13" i="66"/>
  <c r="U68" i="96"/>
  <c r="U58" i="93"/>
  <c r="U13" i="30"/>
  <c r="U13" i="70"/>
  <c r="U79" i="43"/>
  <c r="U59" i="97"/>
  <c r="U69" i="100"/>
  <c r="U69" i="13"/>
  <c r="U59" i="101"/>
  <c r="U59" i="47"/>
  <c r="U13" i="17"/>
  <c r="U12" i="22"/>
  <c r="U12" i="17" l="1"/>
  <c r="U68" i="44"/>
  <c r="U87" i="102"/>
  <c r="U12" i="62"/>
  <c r="U12" i="40"/>
  <c r="U11" i="27"/>
  <c r="U78" i="87"/>
  <c r="U87" i="82"/>
  <c r="U57" i="89"/>
  <c r="U77" i="99"/>
  <c r="U66" i="84"/>
  <c r="U12" i="61"/>
  <c r="U78" i="41"/>
  <c r="U12" i="77"/>
  <c r="U86" i="94"/>
  <c r="U67" i="54"/>
  <c r="U12" i="23"/>
  <c r="U58" i="52"/>
  <c r="U58" i="53"/>
  <c r="U12" i="37"/>
  <c r="U86" i="42"/>
  <c r="U86" i="18"/>
  <c r="U12" i="65"/>
  <c r="U58" i="46"/>
  <c r="U12" i="74"/>
  <c r="U12" i="81"/>
  <c r="U12" i="36"/>
  <c r="U11" i="69"/>
  <c r="U87" i="90"/>
  <c r="U11" i="78"/>
  <c r="U78" i="55"/>
  <c r="U78" i="49"/>
  <c r="U87" i="35"/>
  <c r="U68" i="13"/>
  <c r="U57" i="93"/>
  <c r="U58" i="47"/>
  <c r="U12" i="70"/>
  <c r="U12" i="73"/>
  <c r="U11" i="14"/>
  <c r="U78" i="43"/>
  <c r="U57" i="86"/>
  <c r="U68" i="100"/>
  <c r="U67" i="96"/>
  <c r="U78" i="16"/>
  <c r="U77" i="83"/>
  <c r="U58" i="105"/>
  <c r="U11" i="22"/>
  <c r="U58" i="101"/>
  <c r="U58" i="97"/>
  <c r="U12" i="30"/>
  <c r="U12" i="66"/>
  <c r="U76" i="95"/>
  <c r="U86" i="50"/>
  <c r="U68" i="88"/>
  <c r="U68" i="92"/>
  <c r="U77" i="103"/>
  <c r="U11" i="31"/>
  <c r="U87" i="48"/>
  <c r="U67" i="104"/>
  <c r="U87" i="10"/>
  <c r="U68" i="45"/>
  <c r="U86" i="85"/>
  <c r="U58" i="32"/>
  <c r="U67" i="51"/>
  <c r="U66" i="51" s="1"/>
  <c r="U78" i="11"/>
  <c r="U66" i="20"/>
  <c r="U77" i="91"/>
  <c r="U12" i="26"/>
  <c r="U87" i="98"/>
  <c r="U57" i="15"/>
  <c r="U56" i="15" s="1"/>
  <c r="U86" i="98" l="1"/>
  <c r="U65" i="20"/>
  <c r="U57" i="32"/>
  <c r="U86" i="10"/>
  <c r="U10" i="31"/>
  <c r="U67" i="88"/>
  <c r="U11" i="66"/>
  <c r="U57" i="101"/>
  <c r="U76" i="83"/>
  <c r="U67" i="100"/>
  <c r="U10" i="14"/>
  <c r="U57" i="47"/>
  <c r="U86" i="35"/>
  <c r="U10" i="78"/>
  <c r="U11" i="36"/>
  <c r="U57" i="46"/>
  <c r="U85" i="42"/>
  <c r="U57" i="52"/>
  <c r="U85" i="94"/>
  <c r="U11" i="61"/>
  <c r="U56" i="89"/>
  <c r="U10" i="27"/>
  <c r="U86" i="102"/>
  <c r="U66" i="104"/>
  <c r="U11" i="73"/>
  <c r="U77" i="49"/>
  <c r="U86" i="90"/>
  <c r="U11" i="81"/>
  <c r="U11" i="65"/>
  <c r="U11" i="37"/>
  <c r="U11" i="23"/>
  <c r="U11" i="77"/>
  <c r="U65" i="84"/>
  <c r="U86" i="82"/>
  <c r="U11" i="40"/>
  <c r="U67" i="44"/>
  <c r="U85" i="85"/>
  <c r="U11" i="30"/>
  <c r="U56" i="86"/>
  <c r="U11" i="26"/>
  <c r="U77" i="11"/>
  <c r="U76" i="103"/>
  <c r="U85" i="50"/>
  <c r="U10" i="22"/>
  <c r="U77" i="16"/>
  <c r="U56" i="93"/>
  <c r="U55" i="15"/>
  <c r="U76" i="91"/>
  <c r="U65" i="51"/>
  <c r="U67" i="45"/>
  <c r="U86" i="48"/>
  <c r="U67" i="92"/>
  <c r="U75" i="95"/>
  <c r="U57" i="97"/>
  <c r="U57" i="105"/>
  <c r="U66" i="96"/>
  <c r="U77" i="43"/>
  <c r="U11" i="70"/>
  <c r="U67" i="13"/>
  <c r="U77" i="55"/>
  <c r="U10" i="69"/>
  <c r="U11" i="74"/>
  <c r="U85" i="18"/>
  <c r="U57" i="53"/>
  <c r="U66" i="54"/>
  <c r="U77" i="41"/>
  <c r="U76" i="99"/>
  <c r="U77" i="87"/>
  <c r="U11" i="62"/>
  <c r="U11" i="17"/>
  <c r="U76" i="41" l="1"/>
  <c r="U76" i="43"/>
  <c r="U56" i="97"/>
  <c r="U85" i="48"/>
  <c r="U75" i="91"/>
  <c r="U76" i="16"/>
  <c r="U75" i="103"/>
  <c r="U55" i="86"/>
  <c r="U66" i="44"/>
  <c r="U64" i="84"/>
  <c r="U10" i="37"/>
  <c r="U85" i="90"/>
  <c r="U65" i="104"/>
  <c r="U55" i="89"/>
  <c r="U56" i="52"/>
  <c r="U10" i="36"/>
  <c r="U56" i="47"/>
  <c r="U75" i="83"/>
  <c r="U66" i="88"/>
  <c r="U56" i="32"/>
  <c r="U10" i="62"/>
  <c r="U76" i="55"/>
  <c r="U76" i="87"/>
  <c r="U66" i="13"/>
  <c r="U65" i="96"/>
  <c r="U74" i="95"/>
  <c r="U66" i="45"/>
  <c r="U54" i="15"/>
  <c r="U9" i="22"/>
  <c r="U76" i="11"/>
  <c r="U10" i="30"/>
  <c r="U10" i="40"/>
  <c r="U10" i="77"/>
  <c r="U10" i="65"/>
  <c r="U76" i="49"/>
  <c r="U85" i="102"/>
  <c r="U10" i="61"/>
  <c r="U84" i="42"/>
  <c r="U9" i="78"/>
  <c r="U9" i="14"/>
  <c r="U56" i="101"/>
  <c r="U9" i="31"/>
  <c r="U64" i="20"/>
  <c r="U84" i="18"/>
  <c r="U65" i="54"/>
  <c r="U10" i="74"/>
  <c r="U10" i="17"/>
  <c r="U75" i="99"/>
  <c r="U56" i="53"/>
  <c r="U9" i="69"/>
  <c r="U10" i="70"/>
  <c r="U56" i="105"/>
  <c r="U66" i="92"/>
  <c r="U65" i="92" s="1"/>
  <c r="U64" i="51"/>
  <c r="U55" i="93"/>
  <c r="U84" i="50"/>
  <c r="U10" i="26"/>
  <c r="U84" i="85"/>
  <c r="U85" i="82"/>
  <c r="U10" i="23"/>
  <c r="U10" i="81"/>
  <c r="U10" i="73"/>
  <c r="U9" i="27"/>
  <c r="U84" i="94"/>
  <c r="U56" i="46"/>
  <c r="U85" i="35"/>
  <c r="U66" i="100"/>
  <c r="U10" i="66"/>
  <c r="U85" i="10"/>
  <c r="U85" i="98"/>
  <c r="U84" i="98" s="1"/>
  <c r="U84" i="35" l="1"/>
  <c r="U9" i="66"/>
  <c r="U83" i="50"/>
  <c r="U9" i="23"/>
  <c r="U9" i="26"/>
  <c r="U63" i="51"/>
  <c r="U9" i="70"/>
  <c r="U74" i="99"/>
  <c r="U64" i="54"/>
  <c r="U8" i="31"/>
  <c r="U8" i="78"/>
  <c r="U84" i="102"/>
  <c r="U9" i="77"/>
  <c r="U75" i="11"/>
  <c r="U74" i="11" s="1"/>
  <c r="U73" i="11" s="1"/>
  <c r="U65" i="45"/>
  <c r="U65" i="13"/>
  <c r="U9" i="62"/>
  <c r="U74" i="83"/>
  <c r="U55" i="52"/>
  <c r="U84" i="90"/>
  <c r="U65" i="44"/>
  <c r="U75" i="16"/>
  <c r="U55" i="97"/>
  <c r="U64" i="92"/>
  <c r="U8" i="69"/>
  <c r="U9" i="17"/>
  <c r="U83" i="18"/>
  <c r="U55" i="101"/>
  <c r="U83" i="42"/>
  <c r="U75" i="49"/>
  <c r="U9" i="40"/>
  <c r="U8" i="22"/>
  <c r="U73" i="95"/>
  <c r="U75" i="87"/>
  <c r="U55" i="32"/>
  <c r="U55" i="47"/>
  <c r="U54" i="89"/>
  <c r="U53" i="89" s="1"/>
  <c r="U9" i="37"/>
  <c r="U54" i="86"/>
  <c r="U74" i="91"/>
  <c r="U75" i="43"/>
  <c r="U84" i="10"/>
  <c r="U84" i="82"/>
  <c r="U8" i="27"/>
  <c r="U55" i="46"/>
  <c r="U9" i="73"/>
  <c r="U83" i="98"/>
  <c r="U65" i="100"/>
  <c r="U83" i="94"/>
  <c r="U9" i="81"/>
  <c r="U83" i="85"/>
  <c r="U54" i="93"/>
  <c r="U55" i="105"/>
  <c r="U55" i="53"/>
  <c r="U9" i="74"/>
  <c r="U63" i="20"/>
  <c r="U8" i="14"/>
  <c r="U9" i="61"/>
  <c r="U9" i="65"/>
  <c r="U9" i="30"/>
  <c r="U53" i="15"/>
  <c r="U64" i="96"/>
  <c r="U75" i="55"/>
  <c r="U74" i="55" s="1"/>
  <c r="U65" i="88"/>
  <c r="U9" i="36"/>
  <c r="U64" i="104"/>
  <c r="U63" i="84"/>
  <c r="U74" i="103"/>
  <c r="U84" i="48"/>
  <c r="U75" i="41"/>
  <c r="U73" i="55" l="1"/>
  <c r="U82" i="85"/>
  <c r="U64" i="100"/>
  <c r="U54" i="46"/>
  <c r="U83" i="10"/>
  <c r="U53" i="86"/>
  <c r="U54" i="47"/>
  <c r="U53" i="47" s="1"/>
  <c r="U72" i="95"/>
  <c r="U74" i="49"/>
  <c r="U82" i="18"/>
  <c r="U63" i="92"/>
  <c r="U64" i="44"/>
  <c r="U73" i="83"/>
  <c r="U64" i="45"/>
  <c r="U83" i="102"/>
  <c r="U63" i="54"/>
  <c r="U62" i="51"/>
  <c r="U82" i="50"/>
  <c r="U74" i="43"/>
  <c r="U7" i="22"/>
  <c r="U82" i="42"/>
  <c r="U8" i="17"/>
  <c r="U54" i="97"/>
  <c r="U83" i="90"/>
  <c r="U8" i="62"/>
  <c r="U72" i="11"/>
  <c r="U7" i="78"/>
  <c r="U73" i="99"/>
  <c r="U8" i="26"/>
  <c r="U8" i="66"/>
  <c r="U63" i="104"/>
  <c r="U7" i="14"/>
  <c r="U8" i="36"/>
  <c r="U8" i="65"/>
  <c r="U8" i="81"/>
  <c r="U82" i="98"/>
  <c r="U8" i="37"/>
  <c r="U83" i="48"/>
  <c r="U8" i="30"/>
  <c r="U54" i="53"/>
  <c r="U73" i="103"/>
  <c r="U63" i="96"/>
  <c r="U62" i="20"/>
  <c r="U54" i="105"/>
  <c r="U7" i="27"/>
  <c r="U54" i="32"/>
  <c r="U74" i="41"/>
  <c r="U62" i="84"/>
  <c r="U64" i="88"/>
  <c r="U52" i="15"/>
  <c r="U8" i="61"/>
  <c r="U8" i="74"/>
  <c r="U53" i="93"/>
  <c r="U82" i="94"/>
  <c r="U8" i="73"/>
  <c r="U83" i="82"/>
  <c r="U73" i="91"/>
  <c r="U52" i="89"/>
  <c r="U74" i="87"/>
  <c r="U8" i="40"/>
  <c r="U54" i="101"/>
  <c r="U7" i="69"/>
  <c r="U74" i="16"/>
  <c r="U54" i="52"/>
  <c r="U53" i="52" s="1"/>
  <c r="U64" i="13"/>
  <c r="U8" i="77"/>
  <c r="U7" i="31"/>
  <c r="U8" i="70"/>
  <c r="U8" i="23"/>
  <c r="U83" i="35"/>
  <c r="U81" i="94" l="1"/>
  <c r="U61" i="84"/>
  <c r="U6" i="27"/>
  <c r="U62" i="96"/>
  <c r="U7" i="30"/>
  <c r="U81" i="98"/>
  <c r="U7" i="36"/>
  <c r="U7" i="66"/>
  <c r="U6" i="78"/>
  <c r="U82" i="90"/>
  <c r="U81" i="42"/>
  <c r="U81" i="50"/>
  <c r="U82" i="102"/>
  <c r="U63" i="44"/>
  <c r="U73" i="49"/>
  <c r="U52" i="86"/>
  <c r="U63" i="100"/>
  <c r="U7" i="70"/>
  <c r="U72" i="103"/>
  <c r="U6" i="14"/>
  <c r="U7" i="26"/>
  <c r="U71" i="11"/>
  <c r="U53" i="97"/>
  <c r="U6" i="22"/>
  <c r="U61" i="51"/>
  <c r="U63" i="45"/>
  <c r="U62" i="92"/>
  <c r="U71" i="95"/>
  <c r="U82" i="10"/>
  <c r="U81" i="85"/>
  <c r="U7" i="23"/>
  <c r="U73" i="16"/>
  <c r="U72" i="91"/>
  <c r="U6" i="69"/>
  <c r="U82" i="82"/>
  <c r="U51" i="15"/>
  <c r="U53" i="105"/>
  <c r="U82" i="48"/>
  <c r="U7" i="77"/>
  <c r="U7" i="40"/>
  <c r="U7" i="61"/>
  <c r="U63" i="13"/>
  <c r="U73" i="87"/>
  <c r="U52" i="93"/>
  <c r="U73" i="41"/>
  <c r="U7" i="81"/>
  <c r="U82" i="35"/>
  <c r="U6" i="31"/>
  <c r="U52" i="52"/>
  <c r="U53" i="101"/>
  <c r="U51" i="89"/>
  <c r="U7" i="73"/>
  <c r="U7" i="74"/>
  <c r="U63" i="88"/>
  <c r="U53" i="32"/>
  <c r="U61" i="20"/>
  <c r="U53" i="53"/>
  <c r="U7" i="37"/>
  <c r="U7" i="65"/>
  <c r="U62" i="104"/>
  <c r="U72" i="99"/>
  <c r="U7" i="62"/>
  <c r="U7" i="17"/>
  <c r="U73" i="43"/>
  <c r="U62" i="54"/>
  <c r="U72" i="83"/>
  <c r="U81" i="18"/>
  <c r="U52" i="47"/>
  <c r="U53" i="46"/>
  <c r="U72" i="55"/>
  <c r="U80" i="18" l="1"/>
  <c r="U52" i="46"/>
  <c r="U52" i="53"/>
  <c r="U50" i="89"/>
  <c r="U5" i="31"/>
  <c r="X5" i="31" s="1"/>
  <c r="U72" i="41"/>
  <c r="U62" i="13"/>
  <c r="U6" i="77"/>
  <c r="U50" i="15"/>
  <c r="U71" i="91"/>
  <c r="U80" i="85"/>
  <c r="U61" i="92"/>
  <c r="U5" i="22"/>
  <c r="X5" i="22" s="1"/>
  <c r="U6" i="26"/>
  <c r="U6" i="70"/>
  <c r="U72" i="49"/>
  <c r="U80" i="50"/>
  <c r="U5" i="78"/>
  <c r="X5" i="78" s="1"/>
  <c r="U80" i="98"/>
  <c r="U5" i="27"/>
  <c r="X5" i="27" s="1"/>
  <c r="U71" i="55"/>
  <c r="U71" i="83"/>
  <c r="U61" i="104"/>
  <c r="U72" i="43"/>
  <c r="U6" i="17"/>
  <c r="U62" i="88"/>
  <c r="U51" i="47"/>
  <c r="U61" i="54"/>
  <c r="U6" i="62"/>
  <c r="U6" i="65"/>
  <c r="U60" i="20"/>
  <c r="U6" i="74"/>
  <c r="U52" i="101"/>
  <c r="U81" i="35"/>
  <c r="U51" i="93"/>
  <c r="U6" i="61"/>
  <c r="U81" i="48"/>
  <c r="U81" i="82"/>
  <c r="U72" i="16"/>
  <c r="U81" i="10"/>
  <c r="U62" i="45"/>
  <c r="U52" i="97"/>
  <c r="U5" i="14"/>
  <c r="X5" i="14" s="1"/>
  <c r="U62" i="100"/>
  <c r="U62" i="44"/>
  <c r="U80" i="42"/>
  <c r="U6" i="66"/>
  <c r="U6" i="30"/>
  <c r="U60" i="84"/>
  <c r="U71" i="99"/>
  <c r="U6" i="37"/>
  <c r="U52" i="32"/>
  <c r="U6" i="73"/>
  <c r="U51" i="52"/>
  <c r="U6" i="81"/>
  <c r="U72" i="87"/>
  <c r="U6" i="40"/>
  <c r="U52" i="105"/>
  <c r="U5" i="69"/>
  <c r="X5" i="69" s="1"/>
  <c r="U6" i="23"/>
  <c r="U70" i="95"/>
  <c r="U60" i="51"/>
  <c r="U70" i="11"/>
  <c r="U71" i="103"/>
  <c r="U51" i="86"/>
  <c r="U81" i="102"/>
  <c r="U81" i="90"/>
  <c r="U6" i="36"/>
  <c r="U61" i="96"/>
  <c r="U80" i="94"/>
  <c r="U69" i="11" l="1"/>
  <c r="U51" i="97"/>
  <c r="U5" i="70"/>
  <c r="X5" i="70" s="1"/>
  <c r="U60" i="96"/>
  <c r="U5" i="23"/>
  <c r="X5" i="23" s="1"/>
  <c r="U5" i="30"/>
  <c r="X5" i="30" s="1"/>
  <c r="U5" i="61"/>
  <c r="X5" i="61" s="1"/>
  <c r="U71" i="43"/>
  <c r="U70" i="43" s="1"/>
  <c r="U51" i="53"/>
  <c r="U50" i="52"/>
  <c r="U51" i="101"/>
  <c r="U60" i="92"/>
  <c r="U23" i="68"/>
  <c r="AH5" i="69"/>
  <c r="AQ5" i="69" s="1"/>
  <c r="Z5" i="69"/>
  <c r="U71" i="87"/>
  <c r="U5" i="73"/>
  <c r="X5" i="73" s="1"/>
  <c r="U70" i="99"/>
  <c r="U5" i="66"/>
  <c r="X5" i="66" s="1"/>
  <c r="U61" i="100"/>
  <c r="U61" i="45"/>
  <c r="U80" i="82"/>
  <c r="U50" i="93"/>
  <c r="U5" i="74"/>
  <c r="X5" i="74" s="1"/>
  <c r="U5" i="62"/>
  <c r="X5" i="62" s="1"/>
  <c r="U61" i="88"/>
  <c r="U60" i="104"/>
  <c r="AH5" i="27"/>
  <c r="AQ5" i="27" s="1"/>
  <c r="Z5" i="27"/>
  <c r="U79" i="50"/>
  <c r="U5" i="26"/>
  <c r="X5" i="26" s="1"/>
  <c r="U79" i="85"/>
  <c r="U5" i="77"/>
  <c r="X5" i="77" s="1"/>
  <c r="AH5" i="31"/>
  <c r="AQ5" i="31" s="1"/>
  <c r="Z5" i="31"/>
  <c r="U51" i="46"/>
  <c r="U80" i="102"/>
  <c r="U5" i="37"/>
  <c r="X5" i="37" s="1"/>
  <c r="U71" i="16"/>
  <c r="U50" i="47"/>
  <c r="U70" i="55"/>
  <c r="U71" i="41"/>
  <c r="U50" i="86"/>
  <c r="U5" i="40"/>
  <c r="X5" i="40" s="1"/>
  <c r="U61" i="44"/>
  <c r="U5" i="65"/>
  <c r="X5" i="65" s="1"/>
  <c r="AH5" i="78"/>
  <c r="AQ5" i="78" s="1"/>
  <c r="Z5" i="78"/>
  <c r="U49" i="15"/>
  <c r="U5" i="36"/>
  <c r="X5" i="36" s="1"/>
  <c r="U59" i="51"/>
  <c r="U79" i="94"/>
  <c r="U80" i="90"/>
  <c r="U70" i="103"/>
  <c r="U69" i="95"/>
  <c r="U51" i="105"/>
  <c r="U5" i="81"/>
  <c r="X5" i="81" s="1"/>
  <c r="U51" i="32"/>
  <c r="U59" i="84"/>
  <c r="U79" i="42"/>
  <c r="U23" i="12"/>
  <c r="U22" i="12" s="1"/>
  <c r="Z5" i="14"/>
  <c r="AH5" i="14"/>
  <c r="AQ5" i="14" s="1"/>
  <c r="U80" i="10"/>
  <c r="U80" i="48"/>
  <c r="U80" i="35"/>
  <c r="U59" i="20"/>
  <c r="U60" i="54"/>
  <c r="U5" i="17"/>
  <c r="X5" i="17" s="1"/>
  <c r="U70" i="83"/>
  <c r="U79" i="98"/>
  <c r="U71" i="49"/>
  <c r="U23" i="21"/>
  <c r="Z5" i="22"/>
  <c r="AH5" i="22"/>
  <c r="AQ5" i="22" s="1"/>
  <c r="U70" i="91"/>
  <c r="U61" i="13"/>
  <c r="U49" i="89"/>
  <c r="U79" i="18"/>
  <c r="U68" i="95" l="1"/>
  <c r="U49" i="47"/>
  <c r="AH5" i="62"/>
  <c r="AQ5" i="62" s="1"/>
  <c r="Z5" i="62"/>
  <c r="U70" i="87"/>
  <c r="U69" i="87" s="1"/>
  <c r="U22" i="21"/>
  <c r="U59" i="92"/>
  <c r="U50" i="53"/>
  <c r="U23" i="29"/>
  <c r="AH5" i="30"/>
  <c r="AQ5" i="30" s="1"/>
  <c r="Z5" i="30"/>
  <c r="AH5" i="70"/>
  <c r="AQ5" i="70" s="1"/>
  <c r="Z5" i="70"/>
  <c r="AF5" i="22"/>
  <c r="AO5" i="22" s="1"/>
  <c r="AE5" i="22"/>
  <c r="AG5" i="22"/>
  <c r="AP5" i="22" s="1"/>
  <c r="W6" i="22"/>
  <c r="U21" i="12"/>
  <c r="U23" i="64"/>
  <c r="AH5" i="65"/>
  <c r="AQ5" i="65" s="1"/>
  <c r="Z5" i="65"/>
  <c r="U79" i="82"/>
  <c r="U78" i="18"/>
  <c r="U78" i="42"/>
  <c r="U23" i="80"/>
  <c r="AH5" i="81"/>
  <c r="AQ5" i="81" s="1"/>
  <c r="Z5" i="81"/>
  <c r="U69" i="103"/>
  <c r="U58" i="51"/>
  <c r="U60" i="44"/>
  <c r="U70" i="41"/>
  <c r="U70" i="16"/>
  <c r="U69" i="16" s="1"/>
  <c r="U50" i="46"/>
  <c r="U23" i="76"/>
  <c r="AH5" i="77"/>
  <c r="AQ5" i="77" s="1"/>
  <c r="Z5" i="77"/>
  <c r="U78" i="50"/>
  <c r="U59" i="104"/>
  <c r="AH5" i="74"/>
  <c r="AQ5" i="74" s="1"/>
  <c r="Z5" i="74"/>
  <c r="U60" i="45"/>
  <c r="U69" i="99"/>
  <c r="U60" i="13"/>
  <c r="U50" i="32"/>
  <c r="U49" i="86"/>
  <c r="U23" i="25"/>
  <c r="AH5" i="26"/>
  <c r="AQ5" i="26" s="1"/>
  <c r="Z5" i="26"/>
  <c r="Z5" i="66"/>
  <c r="AH5" i="66"/>
  <c r="AQ5" i="66" s="1"/>
  <c r="U58" i="20"/>
  <c r="W6" i="78"/>
  <c r="AG5" i="78"/>
  <c r="AP5" i="78" s="1"/>
  <c r="AF5" i="78"/>
  <c r="AO5" i="78" s="1"/>
  <c r="AE5" i="78"/>
  <c r="AG5" i="69"/>
  <c r="AP5" i="69" s="1"/>
  <c r="W6" i="69"/>
  <c r="AF5" i="69"/>
  <c r="AO5" i="69" s="1"/>
  <c r="AE5" i="69"/>
  <c r="U50" i="101"/>
  <c r="U69" i="43"/>
  <c r="AH5" i="23"/>
  <c r="AQ5" i="23" s="1"/>
  <c r="Z5" i="23"/>
  <c r="U50" i="97"/>
  <c r="U78" i="94"/>
  <c r="U69" i="83"/>
  <c r="U79" i="10"/>
  <c r="U69" i="91"/>
  <c r="U48" i="89"/>
  <c r="U23" i="34"/>
  <c r="AH5" i="36"/>
  <c r="AQ5" i="36" s="1"/>
  <c r="Z5" i="36"/>
  <c r="U60" i="88"/>
  <c r="U49" i="93"/>
  <c r="U60" i="100"/>
  <c r="U23" i="72"/>
  <c r="Z5" i="73"/>
  <c r="AH5" i="73"/>
  <c r="AQ5" i="73" s="1"/>
  <c r="U48" i="15"/>
  <c r="U79" i="102"/>
  <c r="U70" i="49"/>
  <c r="AH5" i="17"/>
  <c r="AQ5" i="17" s="1"/>
  <c r="Z5" i="17"/>
  <c r="U79" i="35"/>
  <c r="U58" i="84"/>
  <c r="U50" i="105"/>
  <c r="U79" i="90"/>
  <c r="U23" i="39"/>
  <c r="Z5" i="40"/>
  <c r="AH5" i="40"/>
  <c r="AQ5" i="40" s="1"/>
  <c r="U69" i="55"/>
  <c r="AH5" i="37"/>
  <c r="AQ5" i="37" s="1"/>
  <c r="Z5" i="37"/>
  <c r="U78" i="85"/>
  <c r="U78" i="98"/>
  <c r="U59" i="54"/>
  <c r="U79" i="48"/>
  <c r="AE5" i="14"/>
  <c r="W6" i="14"/>
  <c r="AG5" i="14"/>
  <c r="AP5" i="14" s="1"/>
  <c r="AF5" i="14"/>
  <c r="AO5" i="14" s="1"/>
  <c r="W6" i="31"/>
  <c r="AG5" i="31"/>
  <c r="AP5" i="31" s="1"/>
  <c r="AF5" i="31"/>
  <c r="AO5" i="31" s="1"/>
  <c r="AE5" i="31"/>
  <c r="AG5" i="27"/>
  <c r="AP5" i="27" s="1"/>
  <c r="AE5" i="27"/>
  <c r="W6" i="27"/>
  <c r="AF5" i="27"/>
  <c r="AO5" i="27" s="1"/>
  <c r="U22" i="68"/>
  <c r="U49" i="52"/>
  <c r="U23" i="60"/>
  <c r="AH5" i="61"/>
  <c r="AQ5" i="61" s="1"/>
  <c r="Z5" i="61"/>
  <c r="U59" i="96"/>
  <c r="U68" i="11"/>
  <c r="U22" i="76" l="1"/>
  <c r="U69" i="41"/>
  <c r="U68" i="103"/>
  <c r="U20" i="12"/>
  <c r="U59" i="100"/>
  <c r="AE5" i="23"/>
  <c r="AF5" i="23"/>
  <c r="AO5" i="23" s="1"/>
  <c r="AG5" i="23"/>
  <c r="AP5" i="23" s="1"/>
  <c r="W6" i="23"/>
  <c r="AI5" i="69"/>
  <c r="AN5" i="69"/>
  <c r="U22" i="25"/>
  <c r="U59" i="13"/>
  <c r="U77" i="50"/>
  <c r="U77" i="42"/>
  <c r="Y6" i="22"/>
  <c r="X6" i="22"/>
  <c r="AF5" i="70"/>
  <c r="AO5" i="70" s="1"/>
  <c r="AE5" i="70"/>
  <c r="AG5" i="70"/>
  <c r="AP5" i="70" s="1"/>
  <c r="W6" i="70"/>
  <c r="U22" i="29"/>
  <c r="U21" i="21"/>
  <c r="U67" i="11"/>
  <c r="U47" i="89"/>
  <c r="Y6" i="27"/>
  <c r="X6" i="27"/>
  <c r="Z6" i="27" s="1"/>
  <c r="U78" i="48"/>
  <c r="U58" i="96"/>
  <c r="AI5" i="27"/>
  <c r="AN5" i="27"/>
  <c r="U78" i="90"/>
  <c r="U78" i="35"/>
  <c r="U69" i="49"/>
  <c r="W6" i="36"/>
  <c r="AF5" i="36"/>
  <c r="AO5" i="36" s="1"/>
  <c r="AG5" i="36"/>
  <c r="AP5" i="36" s="1"/>
  <c r="AE5" i="36"/>
  <c r="U68" i="91"/>
  <c r="U77" i="94"/>
  <c r="Y6" i="78"/>
  <c r="X6" i="78"/>
  <c r="AG5" i="66"/>
  <c r="AP5" i="66" s="1"/>
  <c r="AF5" i="66"/>
  <c r="AO5" i="66" s="1"/>
  <c r="AE5" i="66"/>
  <c r="W6" i="66"/>
  <c r="AF5" i="74"/>
  <c r="AO5" i="74" s="1"/>
  <c r="AG5" i="74"/>
  <c r="AP5" i="74" s="1"/>
  <c r="W6" i="74"/>
  <c r="AE5" i="74"/>
  <c r="U49" i="46"/>
  <c r="U59" i="44"/>
  <c r="AF5" i="65"/>
  <c r="AO5" i="65" s="1"/>
  <c r="AE5" i="65"/>
  <c r="W6" i="65"/>
  <c r="AG5" i="65"/>
  <c r="AP5" i="65" s="1"/>
  <c r="U68" i="83"/>
  <c r="U49" i="101"/>
  <c r="U22" i="60"/>
  <c r="U68" i="55"/>
  <c r="U48" i="52"/>
  <c r="U58" i="54"/>
  <c r="U48" i="93"/>
  <c r="Y6" i="69"/>
  <c r="X6" i="69"/>
  <c r="U48" i="86"/>
  <c r="U68" i="99"/>
  <c r="AG5" i="81"/>
  <c r="AP5" i="81" s="1"/>
  <c r="AF5" i="81"/>
  <c r="AO5" i="81" s="1"/>
  <c r="AE5" i="81"/>
  <c r="W6" i="81"/>
  <c r="U77" i="18"/>
  <c r="AI5" i="22"/>
  <c r="AN5" i="22"/>
  <c r="U49" i="53"/>
  <c r="U68" i="87"/>
  <c r="U48" i="47"/>
  <c r="U57" i="84"/>
  <c r="Y6" i="31"/>
  <c r="Z6" i="31"/>
  <c r="X6" i="31"/>
  <c r="U77" i="85"/>
  <c r="AI5" i="31"/>
  <c r="AN5" i="31"/>
  <c r="Y6" i="14"/>
  <c r="X6" i="14"/>
  <c r="AE5" i="37"/>
  <c r="AF5" i="37"/>
  <c r="AO5" i="37" s="1"/>
  <c r="AG5" i="37"/>
  <c r="AP5" i="37" s="1"/>
  <c r="W6" i="37"/>
  <c r="U49" i="105"/>
  <c r="U78" i="102"/>
  <c r="U77" i="102" s="1"/>
  <c r="AF5" i="73"/>
  <c r="AO5" i="73" s="1"/>
  <c r="AE5" i="73"/>
  <c r="W6" i="73"/>
  <c r="AG5" i="73"/>
  <c r="AP5" i="73" s="1"/>
  <c r="U22" i="34"/>
  <c r="U78" i="10"/>
  <c r="U49" i="97"/>
  <c r="U68" i="43"/>
  <c r="U57" i="20"/>
  <c r="AE5" i="77"/>
  <c r="W6" i="77"/>
  <c r="AG5" i="77"/>
  <c r="AP5" i="77" s="1"/>
  <c r="AF5" i="77"/>
  <c r="AO5" i="77" s="1"/>
  <c r="U68" i="16"/>
  <c r="U57" i="51"/>
  <c r="U22" i="64"/>
  <c r="U22" i="39"/>
  <c r="U47" i="15"/>
  <c r="AF5" i="62"/>
  <c r="AO5" i="62" s="1"/>
  <c r="AE5" i="62"/>
  <c r="AG5" i="62"/>
  <c r="AP5" i="62" s="1"/>
  <c r="W6" i="62"/>
  <c r="AF5" i="61"/>
  <c r="AO5" i="61" s="1"/>
  <c r="W6" i="61"/>
  <c r="AG5" i="61"/>
  <c r="AP5" i="61" s="1"/>
  <c r="AE5" i="61"/>
  <c r="U21" i="68"/>
  <c r="AI5" i="14"/>
  <c r="AN5" i="14"/>
  <c r="U77" i="98"/>
  <c r="W6" i="40"/>
  <c r="AG5" i="40"/>
  <c r="AP5" i="40" s="1"/>
  <c r="AF5" i="40"/>
  <c r="AO5" i="40" s="1"/>
  <c r="AE5" i="40"/>
  <c r="AG5" i="17"/>
  <c r="AP5" i="17" s="1"/>
  <c r="AF5" i="17"/>
  <c r="AO5" i="17" s="1"/>
  <c r="AE5" i="17"/>
  <c r="W6" i="17"/>
  <c r="U22" i="72"/>
  <c r="U59" i="88"/>
  <c r="AN5" i="78"/>
  <c r="AI5" i="78"/>
  <c r="AE5" i="26"/>
  <c r="AF5" i="26"/>
  <c r="AO5" i="26" s="1"/>
  <c r="AG5" i="26"/>
  <c r="AP5" i="26" s="1"/>
  <c r="W6" i="26"/>
  <c r="U49" i="32"/>
  <c r="U59" i="45"/>
  <c r="U58" i="104"/>
  <c r="U57" i="104" s="1"/>
  <c r="U22" i="80"/>
  <c r="U78" i="82"/>
  <c r="AG5" i="30"/>
  <c r="AP5" i="30" s="1"/>
  <c r="AE5" i="30"/>
  <c r="AF5" i="30"/>
  <c r="AO5" i="30" s="1"/>
  <c r="W6" i="30"/>
  <c r="U58" i="92"/>
  <c r="U67" i="95"/>
  <c r="U66" i="95" s="1"/>
  <c r="AG6" i="27" l="1"/>
  <c r="AP6" i="27" s="1"/>
  <c r="AE6" i="27"/>
  <c r="AF6" i="27"/>
  <c r="AO6" i="27" s="1"/>
  <c r="W7" i="27"/>
  <c r="AN5" i="73"/>
  <c r="AI5" i="73"/>
  <c r="U48" i="101"/>
  <c r="Y6" i="74"/>
  <c r="X6" i="74"/>
  <c r="U66" i="11"/>
  <c r="U20" i="68"/>
  <c r="U56" i="20"/>
  <c r="U77" i="10"/>
  <c r="U67" i="87"/>
  <c r="U76" i="18"/>
  <c r="U67" i="99"/>
  <c r="AH6" i="78"/>
  <c r="AQ6" i="78" s="1"/>
  <c r="U67" i="91"/>
  <c r="U68" i="49"/>
  <c r="AR5" i="27"/>
  <c r="AN5" i="70"/>
  <c r="AI5" i="70"/>
  <c r="U76" i="42"/>
  <c r="U21" i="25"/>
  <c r="AI5" i="23"/>
  <c r="AN5" i="23"/>
  <c r="U67" i="103"/>
  <c r="U48" i="32"/>
  <c r="AI5" i="30"/>
  <c r="AN5" i="30"/>
  <c r="Y6" i="26"/>
  <c r="X6" i="26"/>
  <c r="AN5" i="61"/>
  <c r="AI5" i="61"/>
  <c r="AN5" i="62"/>
  <c r="AI5" i="62"/>
  <c r="AR5" i="31"/>
  <c r="Y6" i="81"/>
  <c r="X6" i="81"/>
  <c r="U47" i="93"/>
  <c r="U67" i="55"/>
  <c r="U67" i="83"/>
  <c r="U58" i="44"/>
  <c r="Z6" i="78"/>
  <c r="AI5" i="36"/>
  <c r="AN5" i="36"/>
  <c r="U20" i="21"/>
  <c r="Y6" i="17"/>
  <c r="Z6" i="17" s="1"/>
  <c r="X6" i="17"/>
  <c r="AF6" i="31"/>
  <c r="AO6" i="31" s="1"/>
  <c r="AE6" i="31"/>
  <c r="W7" i="31"/>
  <c r="AG6" i="31"/>
  <c r="AP6" i="31" s="1"/>
  <c r="U21" i="80"/>
  <c r="U21" i="39"/>
  <c r="U65" i="95"/>
  <c r="U56" i="104"/>
  <c r="U58" i="88"/>
  <c r="U21" i="64"/>
  <c r="U67" i="43"/>
  <c r="U21" i="34"/>
  <c r="U76" i="102"/>
  <c r="AI5" i="37"/>
  <c r="AN5" i="37"/>
  <c r="U56" i="84"/>
  <c r="U48" i="53"/>
  <c r="AN5" i="81"/>
  <c r="AI5" i="81"/>
  <c r="U47" i="86"/>
  <c r="Y6" i="66"/>
  <c r="X6" i="66"/>
  <c r="U77" i="35"/>
  <c r="U57" i="96"/>
  <c r="AH6" i="22"/>
  <c r="AQ6" i="22" s="1"/>
  <c r="U76" i="50"/>
  <c r="AR5" i="69"/>
  <c r="U58" i="100"/>
  <c r="U68" i="41"/>
  <c r="AI5" i="17"/>
  <c r="AN5" i="17"/>
  <c r="U67" i="16"/>
  <c r="AN5" i="40"/>
  <c r="AI5" i="40"/>
  <c r="Y6" i="77"/>
  <c r="X6" i="77"/>
  <c r="AH6" i="14"/>
  <c r="AQ6" i="14" s="1"/>
  <c r="U76" i="85"/>
  <c r="AH6" i="69"/>
  <c r="AQ6" i="69" s="1"/>
  <c r="U57" i="54"/>
  <c r="U21" i="60"/>
  <c r="Y6" i="65"/>
  <c r="X6" i="65"/>
  <c r="U48" i="46"/>
  <c r="AI5" i="66"/>
  <c r="AN5" i="66"/>
  <c r="U46" i="89"/>
  <c r="U21" i="29"/>
  <c r="Z6" i="22"/>
  <c r="Y6" i="23"/>
  <c r="X6" i="23"/>
  <c r="Y6" i="30"/>
  <c r="X6" i="30"/>
  <c r="AR5" i="78"/>
  <c r="Y6" i="62"/>
  <c r="X6" i="62"/>
  <c r="Y6" i="37"/>
  <c r="X6" i="37"/>
  <c r="U47" i="52"/>
  <c r="AH6" i="27"/>
  <c r="AQ6" i="27" s="1"/>
  <c r="Y6" i="40"/>
  <c r="Z6" i="40"/>
  <c r="X6" i="40"/>
  <c r="U76" i="98"/>
  <c r="Y6" i="61"/>
  <c r="X6" i="61"/>
  <c r="U57" i="92"/>
  <c r="U77" i="82"/>
  <c r="U58" i="45"/>
  <c r="AI5" i="26"/>
  <c r="AN5" i="26"/>
  <c r="U21" i="72"/>
  <c r="AR5" i="14"/>
  <c r="U46" i="15"/>
  <c r="U56" i="51"/>
  <c r="AN5" i="77"/>
  <c r="AI5" i="77"/>
  <c r="U48" i="97"/>
  <c r="Y6" i="73"/>
  <c r="X6" i="73"/>
  <c r="U48" i="105"/>
  <c r="Z6" i="14"/>
  <c r="AH6" i="31"/>
  <c r="AQ6" i="31" s="1"/>
  <c r="U47" i="47"/>
  <c r="AR5" i="22"/>
  <c r="Z6" i="69"/>
  <c r="AI5" i="65"/>
  <c r="AN5" i="65"/>
  <c r="AN5" i="74"/>
  <c r="AI5" i="74"/>
  <c r="U76" i="94"/>
  <c r="Y6" i="36"/>
  <c r="Z6" i="36"/>
  <c r="X6" i="36"/>
  <c r="U77" i="90"/>
  <c r="U77" i="48"/>
  <c r="Y6" i="70"/>
  <c r="X6" i="70"/>
  <c r="U58" i="13"/>
  <c r="U19" i="12"/>
  <c r="U21" i="76"/>
  <c r="W7" i="17" l="1"/>
  <c r="AE6" i="17"/>
  <c r="AF6" i="17"/>
  <c r="AO6" i="17" s="1"/>
  <c r="AG6" i="17"/>
  <c r="AP6" i="17" s="1"/>
  <c r="U19" i="21"/>
  <c r="AH6" i="81"/>
  <c r="AQ6" i="81" s="1"/>
  <c r="AR5" i="70"/>
  <c r="AH6" i="37"/>
  <c r="AQ6" i="37" s="1"/>
  <c r="U67" i="41"/>
  <c r="U75" i="50"/>
  <c r="U46" i="86"/>
  <c r="U55" i="84"/>
  <c r="U20" i="34"/>
  <c r="U57" i="88"/>
  <c r="U20" i="39"/>
  <c r="U66" i="83"/>
  <c r="Z6" i="81"/>
  <c r="AR5" i="61"/>
  <c r="AR5" i="30"/>
  <c r="AR5" i="23"/>
  <c r="U66" i="91"/>
  <c r="AH6" i="74"/>
  <c r="AQ6" i="74" s="1"/>
  <c r="AR5" i="77"/>
  <c r="U46" i="52"/>
  <c r="AH6" i="65"/>
  <c r="AQ6" i="65" s="1"/>
  <c r="U65" i="11"/>
  <c r="U18" i="12"/>
  <c r="AH6" i="73"/>
  <c r="AQ6" i="73" s="1"/>
  <c r="U57" i="45"/>
  <c r="AF6" i="69"/>
  <c r="AO6" i="69" s="1"/>
  <c r="AE6" i="69"/>
  <c r="W7" i="69"/>
  <c r="AG6" i="69"/>
  <c r="AP6" i="69" s="1"/>
  <c r="Z6" i="73"/>
  <c r="Z6" i="37"/>
  <c r="U76" i="35"/>
  <c r="U75" i="35" s="1"/>
  <c r="AR5" i="81"/>
  <c r="AH6" i="17"/>
  <c r="AQ6" i="17" s="1"/>
  <c r="AR5" i="36"/>
  <c r="U75" i="18"/>
  <c r="U55" i="20"/>
  <c r="Z6" i="74"/>
  <c r="Y7" i="27"/>
  <c r="X7" i="27"/>
  <c r="AG6" i="36"/>
  <c r="AP6" i="36" s="1"/>
  <c r="W7" i="36"/>
  <c r="AE6" i="36"/>
  <c r="AF6" i="36"/>
  <c r="AO6" i="36" s="1"/>
  <c r="U47" i="105"/>
  <c r="AH6" i="61"/>
  <c r="AQ6" i="61" s="1"/>
  <c r="AH6" i="23"/>
  <c r="AQ6" i="23" s="1"/>
  <c r="AR5" i="73"/>
  <c r="AR5" i="65"/>
  <c r="U45" i="89"/>
  <c r="U20" i="72"/>
  <c r="AH6" i="30"/>
  <c r="AQ6" i="30" s="1"/>
  <c r="AE6" i="22"/>
  <c r="W7" i="22"/>
  <c r="AF6" i="22"/>
  <c r="AO6" i="22" s="1"/>
  <c r="AG6" i="22"/>
  <c r="AP6" i="22" s="1"/>
  <c r="AR5" i="66"/>
  <c r="AH6" i="77"/>
  <c r="AQ6" i="77" s="1"/>
  <c r="U66" i="16"/>
  <c r="U57" i="100"/>
  <c r="AH6" i="66"/>
  <c r="AQ6" i="66" s="1"/>
  <c r="AR5" i="37"/>
  <c r="U66" i="43"/>
  <c r="U65" i="43" s="1"/>
  <c r="U55" i="104"/>
  <c r="U20" i="80"/>
  <c r="AE6" i="78"/>
  <c r="AG6" i="78"/>
  <c r="AP6" i="78" s="1"/>
  <c r="AF6" i="78"/>
  <c r="AO6" i="78" s="1"/>
  <c r="W7" i="78"/>
  <c r="U66" i="55"/>
  <c r="AH6" i="26"/>
  <c r="AQ6" i="26" s="1"/>
  <c r="U47" i="32"/>
  <c r="U20" i="25"/>
  <c r="AE6" i="40"/>
  <c r="AF6" i="40"/>
  <c r="AO6" i="40" s="1"/>
  <c r="AG6" i="40"/>
  <c r="AP6" i="40" s="1"/>
  <c r="W7" i="40"/>
  <c r="U56" i="54"/>
  <c r="U76" i="10"/>
  <c r="Z6" i="61"/>
  <c r="Z6" i="23"/>
  <c r="U57" i="13"/>
  <c r="U76" i="90"/>
  <c r="Z6" i="77"/>
  <c r="Z6" i="66"/>
  <c r="Z6" i="26"/>
  <c r="U66" i="87"/>
  <c r="U19" i="68"/>
  <c r="AI6" i="27"/>
  <c r="AN6" i="27"/>
  <c r="U46" i="47"/>
  <c r="AR5" i="40"/>
  <c r="U56" i="96"/>
  <c r="AN6" i="31"/>
  <c r="AI6" i="31"/>
  <c r="U66" i="99"/>
  <c r="Z6" i="65"/>
  <c r="U76" i="48"/>
  <c r="U75" i="94"/>
  <c r="U55" i="51"/>
  <c r="U76" i="82"/>
  <c r="AH6" i="70"/>
  <c r="AQ6" i="70" s="1"/>
  <c r="AR5" i="74"/>
  <c r="AE6" i="14"/>
  <c r="AF6" i="14"/>
  <c r="AO6" i="14" s="1"/>
  <c r="W7" i="14"/>
  <c r="AG6" i="14"/>
  <c r="AP6" i="14" s="1"/>
  <c r="U75" i="98"/>
  <c r="AH6" i="62"/>
  <c r="AQ6" i="62" s="1"/>
  <c r="Z6" i="30"/>
  <c r="U20" i="60"/>
  <c r="U20" i="76"/>
  <c r="Z6" i="70"/>
  <c r="AH6" i="36"/>
  <c r="AQ6" i="36" s="1"/>
  <c r="U47" i="97"/>
  <c r="U45" i="15"/>
  <c r="AR5" i="26"/>
  <c r="U56" i="92"/>
  <c r="AH6" i="40"/>
  <c r="AQ6" i="40" s="1"/>
  <c r="Z6" i="62"/>
  <c r="U20" i="29"/>
  <c r="U47" i="46"/>
  <c r="U75" i="85"/>
  <c r="AR5" i="17"/>
  <c r="U47" i="53"/>
  <c r="U75" i="102"/>
  <c r="U20" i="64"/>
  <c r="U64" i="95"/>
  <c r="Y7" i="31"/>
  <c r="X7" i="31"/>
  <c r="U57" i="44"/>
  <c r="U56" i="44" s="1"/>
  <c r="U55" i="44" s="1"/>
  <c r="U46" i="93"/>
  <c r="AR5" i="62"/>
  <c r="U66" i="103"/>
  <c r="U75" i="42"/>
  <c r="U67" i="49"/>
  <c r="U47" i="101"/>
  <c r="U46" i="46" l="1"/>
  <c r="AE6" i="70"/>
  <c r="W7" i="70"/>
  <c r="AG6" i="70"/>
  <c r="AP6" i="70" s="1"/>
  <c r="AF6" i="70"/>
  <c r="AO6" i="70" s="1"/>
  <c r="U18" i="68"/>
  <c r="U54" i="104"/>
  <c r="U74" i="35"/>
  <c r="U74" i="42"/>
  <c r="U45" i="93"/>
  <c r="U44" i="93" s="1"/>
  <c r="W7" i="30"/>
  <c r="AE6" i="30"/>
  <c r="AF6" i="30"/>
  <c r="AO6" i="30" s="1"/>
  <c r="AG6" i="30"/>
  <c r="AP6" i="30" s="1"/>
  <c r="U54" i="51"/>
  <c r="AG6" i="77"/>
  <c r="AP6" i="77" s="1"/>
  <c r="AE6" i="77"/>
  <c r="W7" i="77"/>
  <c r="AF6" i="77"/>
  <c r="AO6" i="77" s="1"/>
  <c r="AF6" i="61"/>
  <c r="AO6" i="61" s="1"/>
  <c r="AE6" i="61"/>
  <c r="W7" i="61"/>
  <c r="AG6" i="61"/>
  <c r="AP6" i="61" s="1"/>
  <c r="U46" i="32"/>
  <c r="U45" i="32" s="1"/>
  <c r="Y7" i="78"/>
  <c r="X7" i="78"/>
  <c r="U65" i="16"/>
  <c r="AI6" i="36"/>
  <c r="AN6" i="36"/>
  <c r="AF6" i="74"/>
  <c r="AO6" i="74" s="1"/>
  <c r="AE6" i="74"/>
  <c r="W7" i="74"/>
  <c r="AG6" i="74"/>
  <c r="AP6" i="74" s="1"/>
  <c r="AN6" i="69"/>
  <c r="AI6" i="69"/>
  <c r="Y7" i="14"/>
  <c r="X7" i="14"/>
  <c r="Z7" i="14" s="1"/>
  <c r="U65" i="99"/>
  <c r="Y7" i="36"/>
  <c r="X7" i="36"/>
  <c r="U19" i="34"/>
  <c r="U46" i="101"/>
  <c r="U74" i="94"/>
  <c r="AR6" i="31"/>
  <c r="U75" i="90"/>
  <c r="U75" i="10"/>
  <c r="AN6" i="40"/>
  <c r="AI6" i="40"/>
  <c r="Y7" i="22"/>
  <c r="Z7" i="22"/>
  <c r="X7" i="22"/>
  <c r="U19" i="72"/>
  <c r="U54" i="20"/>
  <c r="AE6" i="37"/>
  <c r="AG6" i="37"/>
  <c r="AP6" i="37" s="1"/>
  <c r="AF6" i="37"/>
  <c r="AO6" i="37" s="1"/>
  <c r="W7" i="37"/>
  <c r="U17" i="12"/>
  <c r="U63" i="95"/>
  <c r="U65" i="83"/>
  <c r="U65" i="103"/>
  <c r="AH7" i="31"/>
  <c r="AQ7" i="31" s="1"/>
  <c r="U19" i="64"/>
  <c r="U19" i="29"/>
  <c r="U55" i="92"/>
  <c r="U46" i="97"/>
  <c r="U19" i="76"/>
  <c r="AI6" i="14"/>
  <c r="AN6" i="14"/>
  <c r="U45" i="47"/>
  <c r="U65" i="87"/>
  <c r="AN6" i="78"/>
  <c r="AI6" i="78"/>
  <c r="U64" i="43"/>
  <c r="AN6" i="22"/>
  <c r="AI6" i="22"/>
  <c r="AH7" i="27"/>
  <c r="AQ7" i="27" s="1"/>
  <c r="AE6" i="73"/>
  <c r="AG6" i="73"/>
  <c r="AP6" i="73" s="1"/>
  <c r="AF6" i="73"/>
  <c r="AO6" i="73" s="1"/>
  <c r="W7" i="73"/>
  <c r="U56" i="45"/>
  <c r="U45" i="52"/>
  <c r="U19" i="39"/>
  <c r="U54" i="84"/>
  <c r="U66" i="41"/>
  <c r="U46" i="53"/>
  <c r="U18" i="21"/>
  <c r="U54" i="44"/>
  <c r="U53" i="44" s="1"/>
  <c r="U52" i="44" s="1"/>
  <c r="U66" i="49"/>
  <c r="AF6" i="62"/>
  <c r="AO6" i="62" s="1"/>
  <c r="AG6" i="62"/>
  <c r="AP6" i="62" s="1"/>
  <c r="AE6" i="62"/>
  <c r="W7" i="62"/>
  <c r="U75" i="82"/>
  <c r="U75" i="48"/>
  <c r="AE6" i="26"/>
  <c r="W7" i="26"/>
  <c r="AF6" i="26"/>
  <c r="AO6" i="26" s="1"/>
  <c r="AG6" i="26"/>
  <c r="AP6" i="26" s="1"/>
  <c r="U56" i="13"/>
  <c r="U55" i="54"/>
  <c r="U19" i="25"/>
  <c r="U56" i="100"/>
  <c r="U44" i="89"/>
  <c r="U46" i="105"/>
  <c r="U45" i="105" s="1"/>
  <c r="Z7" i="27"/>
  <c r="U74" i="18"/>
  <c r="U64" i="11"/>
  <c r="U65" i="91"/>
  <c r="AI6" i="17"/>
  <c r="AN6" i="17"/>
  <c r="U44" i="15"/>
  <c r="U74" i="50"/>
  <c r="Z7" i="31"/>
  <c r="U74" i="102"/>
  <c r="U74" i="85"/>
  <c r="U19" i="60"/>
  <c r="U74" i="98"/>
  <c r="AE6" i="65"/>
  <c r="W7" i="65"/>
  <c r="AG6" i="65"/>
  <c r="AP6" i="65" s="1"/>
  <c r="AF6" i="65"/>
  <c r="AO6" i="65" s="1"/>
  <c r="U55" i="96"/>
  <c r="AR6" i="27"/>
  <c r="AF6" i="66"/>
  <c r="AO6" i="66" s="1"/>
  <c r="AE6" i="66"/>
  <c r="W7" i="66"/>
  <c r="AG6" i="66"/>
  <c r="AP6" i="66" s="1"/>
  <c r="W7" i="23"/>
  <c r="AE6" i="23"/>
  <c r="AG6" i="23"/>
  <c r="AP6" i="23" s="1"/>
  <c r="AF6" i="23"/>
  <c r="AO6" i="23" s="1"/>
  <c r="Y7" i="40"/>
  <c r="X7" i="40"/>
  <c r="U65" i="55"/>
  <c r="U19" i="80"/>
  <c r="Y7" i="69"/>
  <c r="X7" i="69"/>
  <c r="W7" i="81"/>
  <c r="AF6" i="81"/>
  <c r="AO6" i="81" s="1"/>
  <c r="AE6" i="81"/>
  <c r="AG6" i="81"/>
  <c r="AP6" i="81" s="1"/>
  <c r="U56" i="88"/>
  <c r="U45" i="86"/>
  <c r="Y7" i="17"/>
  <c r="X7" i="17"/>
  <c r="AE7" i="14" l="1"/>
  <c r="W8" i="14"/>
  <c r="AF7" i="14"/>
  <c r="AO7" i="14" s="1"/>
  <c r="AG7" i="14"/>
  <c r="AP7" i="14" s="1"/>
  <c r="Y7" i="37"/>
  <c r="Z7" i="37"/>
  <c r="X7" i="37"/>
  <c r="Y7" i="74"/>
  <c r="X7" i="74"/>
  <c r="U55" i="13"/>
  <c r="AR6" i="78"/>
  <c r="U64" i="83"/>
  <c r="U18" i="72"/>
  <c r="AH7" i="36"/>
  <c r="AQ7" i="36" s="1"/>
  <c r="AN6" i="74"/>
  <c r="AI6" i="74"/>
  <c r="AH7" i="78"/>
  <c r="AQ7" i="78" s="1"/>
  <c r="Y7" i="61"/>
  <c r="X7" i="61"/>
  <c r="Y7" i="30"/>
  <c r="Z7" i="30"/>
  <c r="X7" i="30"/>
  <c r="U73" i="35"/>
  <c r="AN6" i="66"/>
  <c r="AI6" i="66"/>
  <c r="U73" i="18"/>
  <c r="U18" i="64"/>
  <c r="Y7" i="81"/>
  <c r="X7" i="81"/>
  <c r="U18" i="60"/>
  <c r="AH7" i="69"/>
  <c r="AQ7" i="69" s="1"/>
  <c r="U64" i="55"/>
  <c r="AI6" i="23"/>
  <c r="AN6" i="23"/>
  <c r="Y7" i="65"/>
  <c r="X7" i="65"/>
  <c r="Z7" i="65" s="1"/>
  <c r="U73" i="50"/>
  <c r="U64" i="91"/>
  <c r="Y7" i="73"/>
  <c r="Z7" i="73"/>
  <c r="X7" i="73"/>
  <c r="AR6" i="14"/>
  <c r="U54" i="92"/>
  <c r="AH7" i="22"/>
  <c r="AQ7" i="22" s="1"/>
  <c r="U74" i="10"/>
  <c r="U73" i="94"/>
  <c r="Z7" i="36"/>
  <c r="Z7" i="78"/>
  <c r="AN6" i="61"/>
  <c r="AI6" i="61"/>
  <c r="Y7" i="70"/>
  <c r="Z7" i="70"/>
  <c r="X7" i="70"/>
  <c r="U18" i="80"/>
  <c r="AG7" i="31"/>
  <c r="AP7" i="31" s="1"/>
  <c r="AF7" i="31"/>
  <c r="AO7" i="31" s="1"/>
  <c r="W8" i="31"/>
  <c r="AE7" i="31"/>
  <c r="U44" i="47"/>
  <c r="AH7" i="14"/>
  <c r="AQ7" i="14" s="1"/>
  <c r="AN6" i="30"/>
  <c r="AI6" i="30"/>
  <c r="U44" i="86"/>
  <c r="AF7" i="27"/>
  <c r="AO7" i="27" s="1"/>
  <c r="AG7" i="27"/>
  <c r="AP7" i="27" s="1"/>
  <c r="W8" i="27"/>
  <c r="AE7" i="27"/>
  <c r="U74" i="48"/>
  <c r="U17" i="21"/>
  <c r="AH7" i="17"/>
  <c r="AQ7" i="17" s="1"/>
  <c r="Z7" i="69"/>
  <c r="Y7" i="23"/>
  <c r="Z7" i="23"/>
  <c r="X7" i="23"/>
  <c r="AN6" i="65"/>
  <c r="AI6" i="65"/>
  <c r="U73" i="85"/>
  <c r="U44" i="105"/>
  <c r="U18" i="25"/>
  <c r="U74" i="82"/>
  <c r="U65" i="49"/>
  <c r="U45" i="53"/>
  <c r="U18" i="39"/>
  <c r="AR6" i="22"/>
  <c r="U62" i="95"/>
  <c r="U61" i="95" s="1"/>
  <c r="AN6" i="37"/>
  <c r="AI6" i="37"/>
  <c r="AE7" i="22"/>
  <c r="AF7" i="22"/>
  <c r="AO7" i="22" s="1"/>
  <c r="W8" i="22"/>
  <c r="AG7" i="22"/>
  <c r="AP7" i="22" s="1"/>
  <c r="AR6" i="69"/>
  <c r="U53" i="51"/>
  <c r="U43" i="93"/>
  <c r="U53" i="104"/>
  <c r="AN6" i="70"/>
  <c r="AI6" i="70"/>
  <c r="AR6" i="17"/>
  <c r="U45" i="97"/>
  <c r="U55" i="100"/>
  <c r="U55" i="45"/>
  <c r="U54" i="45" s="1"/>
  <c r="Y7" i="26"/>
  <c r="X7" i="26"/>
  <c r="Y7" i="62"/>
  <c r="X7" i="62"/>
  <c r="U64" i="87"/>
  <c r="U18" i="76"/>
  <c r="U18" i="29"/>
  <c r="U74" i="90"/>
  <c r="U45" i="101"/>
  <c r="AR6" i="36"/>
  <c r="U63" i="43"/>
  <c r="U18" i="34"/>
  <c r="U64" i="16"/>
  <c r="U63" i="16" s="1"/>
  <c r="AN6" i="77"/>
  <c r="AI6" i="77"/>
  <c r="U53" i="84"/>
  <c r="U55" i="88"/>
  <c r="AH7" i="40"/>
  <c r="AQ7" i="40" s="1"/>
  <c r="Z7" i="17"/>
  <c r="Z7" i="40"/>
  <c r="U43" i="15"/>
  <c r="U63" i="11"/>
  <c r="AN6" i="81"/>
  <c r="AI6" i="81"/>
  <c r="Y7" i="66"/>
  <c r="X7" i="66"/>
  <c r="Z7" i="66" s="1"/>
  <c r="U54" i="96"/>
  <c r="U73" i="98"/>
  <c r="U73" i="102"/>
  <c r="U43" i="89"/>
  <c r="U54" i="54"/>
  <c r="AI6" i="26"/>
  <c r="AN6" i="26"/>
  <c r="AI6" i="62"/>
  <c r="AN6" i="62"/>
  <c r="U51" i="44"/>
  <c r="U65" i="41"/>
  <c r="U44" i="52"/>
  <c r="AI6" i="73"/>
  <c r="AN6" i="73"/>
  <c r="U64" i="103"/>
  <c r="U16" i="12"/>
  <c r="U53" i="20"/>
  <c r="AR6" i="40"/>
  <c r="U64" i="99"/>
  <c r="U44" i="32"/>
  <c r="Y7" i="77"/>
  <c r="X7" i="77"/>
  <c r="U73" i="42"/>
  <c r="U17" i="68"/>
  <c r="U45" i="46"/>
  <c r="AE7" i="65" l="1"/>
  <c r="W8" i="65"/>
  <c r="AF7" i="65"/>
  <c r="AO7" i="65" s="1"/>
  <c r="AG7" i="65"/>
  <c r="AP7" i="65" s="1"/>
  <c r="W8" i="66"/>
  <c r="AG7" i="66"/>
  <c r="AP7" i="66" s="1"/>
  <c r="AF7" i="66"/>
  <c r="AO7" i="66" s="1"/>
  <c r="AE7" i="66"/>
  <c r="AR6" i="62"/>
  <c r="AH7" i="26"/>
  <c r="AQ7" i="26" s="1"/>
  <c r="AH7" i="81"/>
  <c r="AQ7" i="81" s="1"/>
  <c r="AG7" i="30"/>
  <c r="AP7" i="30" s="1"/>
  <c r="W8" i="30"/>
  <c r="AF7" i="30"/>
  <c r="AO7" i="30" s="1"/>
  <c r="AE7" i="30"/>
  <c r="AR6" i="37"/>
  <c r="U16" i="21"/>
  <c r="U72" i="94"/>
  <c r="Z7" i="81"/>
  <c r="AR6" i="66"/>
  <c r="AR6" i="74"/>
  <c r="U17" i="72"/>
  <c r="U54" i="13"/>
  <c r="U63" i="99"/>
  <c r="U42" i="89"/>
  <c r="U17" i="76"/>
  <c r="AN7" i="22"/>
  <c r="AI7" i="22"/>
  <c r="W8" i="37"/>
  <c r="AE7" i="37"/>
  <c r="AG7" i="37"/>
  <c r="AP7" i="37" s="1"/>
  <c r="AF7" i="37"/>
  <c r="AO7" i="37" s="1"/>
  <c r="U62" i="11"/>
  <c r="U64" i="41"/>
  <c r="AR6" i="26"/>
  <c r="U72" i="102"/>
  <c r="U62" i="43"/>
  <c r="U73" i="90"/>
  <c r="U63" i="87"/>
  <c r="U44" i="97"/>
  <c r="U43" i="97" s="1"/>
  <c r="U52" i="104"/>
  <c r="U17" i="39"/>
  <c r="U16" i="39" s="1"/>
  <c r="U73" i="82"/>
  <c r="U72" i="85"/>
  <c r="AE7" i="69"/>
  <c r="W8" i="69"/>
  <c r="AG7" i="69"/>
  <c r="AP7" i="69" s="1"/>
  <c r="AF7" i="69"/>
  <c r="AO7" i="69" s="1"/>
  <c r="AR6" i="61"/>
  <c r="U53" i="92"/>
  <c r="Z7" i="61"/>
  <c r="AH7" i="61"/>
  <c r="AQ7" i="61" s="1"/>
  <c r="AH7" i="74"/>
  <c r="AQ7" i="74" s="1"/>
  <c r="AH7" i="77"/>
  <c r="AQ7" i="77" s="1"/>
  <c r="U43" i="52"/>
  <c r="U53" i="96"/>
  <c r="U17" i="34"/>
  <c r="U64" i="49"/>
  <c r="AG7" i="73"/>
  <c r="AP7" i="73" s="1"/>
  <c r="AE7" i="73"/>
  <c r="AF7" i="73"/>
  <c r="AO7" i="73" s="1"/>
  <c r="W8" i="73"/>
  <c r="U72" i="18"/>
  <c r="Z7" i="77"/>
  <c r="AR6" i="77"/>
  <c r="U42" i="15"/>
  <c r="AH7" i="62"/>
  <c r="AQ7" i="62" s="1"/>
  <c r="AR6" i="65"/>
  <c r="U73" i="48"/>
  <c r="U43" i="86"/>
  <c r="U73" i="10"/>
  <c r="U63" i="91"/>
  <c r="U63" i="83"/>
  <c r="Z7" i="74"/>
  <c r="U44" i="101"/>
  <c r="U54" i="100"/>
  <c r="U43" i="105"/>
  <c r="AE7" i="70"/>
  <c r="W8" i="70"/>
  <c r="AF7" i="70"/>
  <c r="AO7" i="70" s="1"/>
  <c r="AG7" i="70"/>
  <c r="AP7" i="70" s="1"/>
  <c r="U63" i="55"/>
  <c r="U44" i="46"/>
  <c r="AH7" i="66"/>
  <c r="AQ7" i="66" s="1"/>
  <c r="U50" i="44"/>
  <c r="U62" i="16"/>
  <c r="Z7" i="62"/>
  <c r="U42" i="93"/>
  <c r="Y8" i="22"/>
  <c r="Z8" i="22"/>
  <c r="X8" i="22"/>
  <c r="U60" i="95"/>
  <c r="U44" i="53"/>
  <c r="U17" i="25"/>
  <c r="AI7" i="27"/>
  <c r="AN7" i="27"/>
  <c r="AR6" i="30"/>
  <c r="U43" i="47"/>
  <c r="U17" i="80"/>
  <c r="AF7" i="78"/>
  <c r="AO7" i="78" s="1"/>
  <c r="AG7" i="78"/>
  <c r="AP7" i="78" s="1"/>
  <c r="W8" i="78"/>
  <c r="AE7" i="78"/>
  <c r="AR6" i="23"/>
  <c r="U17" i="64"/>
  <c r="U72" i="35"/>
  <c r="Y8" i="14"/>
  <c r="X8" i="14"/>
  <c r="U15" i="12"/>
  <c r="U52" i="84"/>
  <c r="U52" i="51"/>
  <c r="AG7" i="23"/>
  <c r="AP7" i="23" s="1"/>
  <c r="W8" i="23"/>
  <c r="AE7" i="23"/>
  <c r="AF7" i="23"/>
  <c r="AO7" i="23" s="1"/>
  <c r="Y8" i="31"/>
  <c r="X8" i="31"/>
  <c r="Z8" i="31" s="1"/>
  <c r="AH7" i="65"/>
  <c r="AQ7" i="65" s="1"/>
  <c r="Z7" i="26"/>
  <c r="U63" i="103"/>
  <c r="U16" i="68"/>
  <c r="U43" i="32"/>
  <c r="U52" i="20"/>
  <c r="AR6" i="73"/>
  <c r="U53" i="54"/>
  <c r="U72" i="98"/>
  <c r="AR6" i="81"/>
  <c r="AG7" i="40"/>
  <c r="AP7" i="40" s="1"/>
  <c r="W8" i="40"/>
  <c r="AE7" i="40"/>
  <c r="AF7" i="40"/>
  <c r="AO7" i="40" s="1"/>
  <c r="U54" i="88"/>
  <c r="U17" i="29"/>
  <c r="U53" i="45"/>
  <c r="U72" i="42"/>
  <c r="W8" i="17"/>
  <c r="AG7" i="17"/>
  <c r="AP7" i="17" s="1"/>
  <c r="AF7" i="17"/>
  <c r="AO7" i="17" s="1"/>
  <c r="AE7" i="17"/>
  <c r="AR6" i="70"/>
  <c r="AH7" i="23"/>
  <c r="AQ7" i="23" s="1"/>
  <c r="Y8" i="27"/>
  <c r="Z8" i="27"/>
  <c r="X8" i="27"/>
  <c r="AI7" i="31"/>
  <c r="AN7" i="31"/>
  <c r="AH7" i="70"/>
  <c r="AQ7" i="70" s="1"/>
  <c r="W8" i="36"/>
  <c r="AG7" i="36"/>
  <c r="AP7" i="36" s="1"/>
  <c r="AE7" i="36"/>
  <c r="AF7" i="36"/>
  <c r="AO7" i="36" s="1"/>
  <c r="AH7" i="73"/>
  <c r="AQ7" i="73" s="1"/>
  <c r="U72" i="50"/>
  <c r="U17" i="60"/>
  <c r="U16" i="60" s="1"/>
  <c r="AH7" i="30"/>
  <c r="AQ7" i="30" s="1"/>
  <c r="AH7" i="37"/>
  <c r="AQ7" i="37" s="1"/>
  <c r="AN7" i="14"/>
  <c r="AI7" i="14"/>
  <c r="AG8" i="31" l="1"/>
  <c r="AP8" i="31" s="1"/>
  <c r="W9" i="31"/>
  <c r="AE8" i="31"/>
  <c r="AF8" i="31"/>
  <c r="AO8" i="31" s="1"/>
  <c r="AG8" i="22"/>
  <c r="AP8" i="22" s="1"/>
  <c r="W9" i="22"/>
  <c r="AE8" i="22"/>
  <c r="AF8" i="22"/>
  <c r="AO8" i="22" s="1"/>
  <c r="Y8" i="70"/>
  <c r="X8" i="70"/>
  <c r="U72" i="48"/>
  <c r="U63" i="49"/>
  <c r="U52" i="92"/>
  <c r="AN7" i="69"/>
  <c r="AI7" i="69"/>
  <c r="U15" i="39"/>
  <c r="U62" i="87"/>
  <c r="U71" i="102"/>
  <c r="U61" i="11"/>
  <c r="U62" i="99"/>
  <c r="U14" i="12"/>
  <c r="U43" i="46"/>
  <c r="AN7" i="70"/>
  <c r="AI7" i="70"/>
  <c r="U43" i="101"/>
  <c r="U41" i="15"/>
  <c r="U40" i="15" s="1"/>
  <c r="Y8" i="73"/>
  <c r="X8" i="73"/>
  <c r="Z8" i="73" s="1"/>
  <c r="U15" i="21"/>
  <c r="Y8" i="66"/>
  <c r="X8" i="66"/>
  <c r="U15" i="68"/>
  <c r="Y8" i="78"/>
  <c r="X8" i="78"/>
  <c r="U71" i="18"/>
  <c r="U52" i="45"/>
  <c r="AN7" i="40"/>
  <c r="AI7" i="40"/>
  <c r="U71" i="98"/>
  <c r="U51" i="20"/>
  <c r="U62" i="103"/>
  <c r="AH8" i="14"/>
  <c r="AQ8" i="14" s="1"/>
  <c r="U16" i="64"/>
  <c r="U15" i="64" s="1"/>
  <c r="U43" i="53"/>
  <c r="U49" i="44"/>
  <c r="AF7" i="74"/>
  <c r="AO7" i="74" s="1"/>
  <c r="W8" i="74"/>
  <c r="AE7" i="74"/>
  <c r="AG7" i="74"/>
  <c r="AP7" i="74" s="1"/>
  <c r="U72" i="10"/>
  <c r="U16" i="34"/>
  <c r="U71" i="85"/>
  <c r="U51" i="104"/>
  <c r="U72" i="90"/>
  <c r="U16" i="76"/>
  <c r="U53" i="13"/>
  <c r="U71" i="42"/>
  <c r="U16" i="25"/>
  <c r="U15" i="25" s="1"/>
  <c r="U62" i="91"/>
  <c r="AI7" i="17"/>
  <c r="AN7" i="17"/>
  <c r="AH8" i="31"/>
  <c r="AQ8" i="31" s="1"/>
  <c r="Y8" i="40"/>
  <c r="Z8" i="40"/>
  <c r="X8" i="40"/>
  <c r="AE7" i="26"/>
  <c r="AF7" i="26"/>
  <c r="AO7" i="26" s="1"/>
  <c r="AG7" i="26"/>
  <c r="AP7" i="26" s="1"/>
  <c r="W8" i="26"/>
  <c r="U51" i="51"/>
  <c r="Z8" i="14"/>
  <c r="U41" i="93"/>
  <c r="U62" i="55"/>
  <c r="U42" i="105"/>
  <c r="AN7" i="73"/>
  <c r="AI7" i="73"/>
  <c r="AN7" i="37"/>
  <c r="AI7" i="37"/>
  <c r="W8" i="81"/>
  <c r="AG7" i="81"/>
  <c r="AP7" i="81" s="1"/>
  <c r="AF7" i="81"/>
  <c r="AO7" i="81" s="1"/>
  <c r="AE7" i="81"/>
  <c r="U53" i="88"/>
  <c r="Y8" i="23"/>
  <c r="X8" i="23"/>
  <c r="U42" i="47"/>
  <c r="U42" i="52"/>
  <c r="Y8" i="30"/>
  <c r="X8" i="30"/>
  <c r="Z8" i="30" s="1"/>
  <c r="U15" i="60"/>
  <c r="AR7" i="31"/>
  <c r="U16" i="80"/>
  <c r="AR7" i="27"/>
  <c r="U59" i="95"/>
  <c r="AE7" i="62"/>
  <c r="AG7" i="62"/>
  <c r="AP7" i="62" s="1"/>
  <c r="W8" i="62"/>
  <c r="AF7" i="62"/>
  <c r="AO7" i="62" s="1"/>
  <c r="U62" i="83"/>
  <c r="U42" i="86"/>
  <c r="AF7" i="77"/>
  <c r="AO7" i="77" s="1"/>
  <c r="AG7" i="77"/>
  <c r="AP7" i="77" s="1"/>
  <c r="AE7" i="77"/>
  <c r="W8" i="77"/>
  <c r="U52" i="96"/>
  <c r="AE7" i="61"/>
  <c r="W8" i="61"/>
  <c r="AG7" i="61"/>
  <c r="AP7" i="61" s="1"/>
  <c r="AF7" i="61"/>
  <c r="AO7" i="61" s="1"/>
  <c r="U72" i="82"/>
  <c r="U42" i="97"/>
  <c r="U61" i="43"/>
  <c r="U63" i="41"/>
  <c r="Y8" i="37"/>
  <c r="X8" i="37"/>
  <c r="U41" i="89"/>
  <c r="U16" i="72"/>
  <c r="AI7" i="30"/>
  <c r="AN7" i="30"/>
  <c r="AN7" i="66"/>
  <c r="AI7" i="66"/>
  <c r="Y8" i="65"/>
  <c r="X8" i="65"/>
  <c r="AE8" i="27"/>
  <c r="W9" i="27"/>
  <c r="AF8" i="27"/>
  <c r="AO8" i="27" s="1"/>
  <c r="AG8" i="27"/>
  <c r="AP8" i="27" s="1"/>
  <c r="U71" i="35"/>
  <c r="U61" i="16"/>
  <c r="U60" i="16" s="1"/>
  <c r="AI7" i="36"/>
  <c r="AN7" i="36"/>
  <c r="U71" i="50"/>
  <c r="Y8" i="17"/>
  <c r="X8" i="17"/>
  <c r="Z8" i="17" s="1"/>
  <c r="U16" i="29"/>
  <c r="U52" i="54"/>
  <c r="U42" i="32"/>
  <c r="AR7" i="14"/>
  <c r="Y8" i="36"/>
  <c r="X8" i="36"/>
  <c r="AH8" i="27"/>
  <c r="AQ8" i="27" s="1"/>
  <c r="AI7" i="23"/>
  <c r="AN7" i="23"/>
  <c r="U51" i="84"/>
  <c r="AN7" i="78"/>
  <c r="AI7" i="78"/>
  <c r="AH8" i="22"/>
  <c r="AQ8" i="22" s="1"/>
  <c r="U53" i="100"/>
  <c r="Y8" i="69"/>
  <c r="X8" i="69"/>
  <c r="AR7" i="22"/>
  <c r="U71" i="94"/>
  <c r="AI7" i="65"/>
  <c r="AN7" i="65"/>
  <c r="AG8" i="73" l="1"/>
  <c r="AP8" i="73" s="1"/>
  <c r="W9" i="73"/>
  <c r="AE8" i="73"/>
  <c r="AF8" i="73"/>
  <c r="AO8" i="73" s="1"/>
  <c r="W9" i="17"/>
  <c r="AE8" i="17"/>
  <c r="AG8" i="17"/>
  <c r="AP8" i="17" s="1"/>
  <c r="AF8" i="17"/>
  <c r="AO8" i="17" s="1"/>
  <c r="AF8" i="30"/>
  <c r="AO8" i="30" s="1"/>
  <c r="W9" i="30"/>
  <c r="AG8" i="30"/>
  <c r="AP8" i="30" s="1"/>
  <c r="AE8" i="30"/>
  <c r="U70" i="94"/>
  <c r="AI7" i="81"/>
  <c r="AN7" i="81"/>
  <c r="U61" i="91"/>
  <c r="U50" i="104"/>
  <c r="U71" i="10"/>
  <c r="U48" i="44"/>
  <c r="U14" i="68"/>
  <c r="U42" i="101"/>
  <c r="U13" i="12"/>
  <c r="U51" i="96"/>
  <c r="U41" i="86"/>
  <c r="AN7" i="62"/>
  <c r="AI7" i="62"/>
  <c r="U15" i="80"/>
  <c r="U14" i="80" s="1"/>
  <c r="AH8" i="23"/>
  <c r="AQ8" i="23" s="1"/>
  <c r="U40" i="93"/>
  <c r="U70" i="98"/>
  <c r="U70" i="18"/>
  <c r="AH8" i="66"/>
  <c r="AQ8" i="66" s="1"/>
  <c r="AR7" i="70"/>
  <c r="AH8" i="70"/>
  <c r="AQ8" i="70" s="1"/>
  <c r="U15" i="72"/>
  <c r="U41" i="47"/>
  <c r="Y9" i="22"/>
  <c r="X9" i="22"/>
  <c r="U50" i="84"/>
  <c r="AH8" i="36"/>
  <c r="AQ8" i="36" s="1"/>
  <c r="U41" i="32"/>
  <c r="Y9" i="27"/>
  <c r="X9" i="27"/>
  <c r="Z9" i="27" s="1"/>
  <c r="U40" i="89"/>
  <c r="U39" i="89" s="1"/>
  <c r="Y8" i="77"/>
  <c r="X8" i="77"/>
  <c r="Z8" i="23"/>
  <c r="AG8" i="14"/>
  <c r="AP8" i="14" s="1"/>
  <c r="AF8" i="14"/>
  <c r="AO8" i="14" s="1"/>
  <c r="W9" i="14"/>
  <c r="AE8" i="14"/>
  <c r="AI7" i="26"/>
  <c r="AN7" i="26"/>
  <c r="U14" i="25"/>
  <c r="U15" i="76"/>
  <c r="U70" i="85"/>
  <c r="AI7" i="74"/>
  <c r="AN7" i="74"/>
  <c r="U42" i="53"/>
  <c r="AR7" i="40"/>
  <c r="AH8" i="78"/>
  <c r="AQ8" i="78" s="1"/>
  <c r="Z8" i="66"/>
  <c r="U61" i="99"/>
  <c r="U61" i="87"/>
  <c r="U51" i="92"/>
  <c r="U50" i="92" s="1"/>
  <c r="Z8" i="70"/>
  <c r="AH8" i="30"/>
  <c r="AQ8" i="30" s="1"/>
  <c r="U71" i="48"/>
  <c r="U52" i="100"/>
  <c r="AR7" i="36"/>
  <c r="AR7" i="66"/>
  <c r="Z8" i="36"/>
  <c r="U59" i="16"/>
  <c r="AN8" i="27"/>
  <c r="AI8" i="27"/>
  <c r="AH8" i="37"/>
  <c r="AQ8" i="37" s="1"/>
  <c r="U60" i="43"/>
  <c r="AN7" i="77"/>
  <c r="AI7" i="77"/>
  <c r="U61" i="83"/>
  <c r="U58" i="95"/>
  <c r="Y8" i="81"/>
  <c r="X8" i="81"/>
  <c r="U41" i="105"/>
  <c r="AH8" i="40"/>
  <c r="AQ8" i="40" s="1"/>
  <c r="Y8" i="74"/>
  <c r="Z8" i="74"/>
  <c r="X8" i="74"/>
  <c r="U61" i="103"/>
  <c r="Z8" i="78"/>
  <c r="AI8" i="31"/>
  <c r="AN8" i="31"/>
  <c r="AR7" i="73"/>
  <c r="AH8" i="17"/>
  <c r="AQ8" i="17" s="1"/>
  <c r="U71" i="82"/>
  <c r="AR7" i="65"/>
  <c r="Z8" i="37"/>
  <c r="Y8" i="61"/>
  <c r="Z8" i="61"/>
  <c r="X8" i="61"/>
  <c r="U41" i="52"/>
  <c r="AR7" i="37"/>
  <c r="U50" i="51"/>
  <c r="AE8" i="40"/>
  <c r="AG8" i="40"/>
  <c r="AP8" i="40" s="1"/>
  <c r="W9" i="40"/>
  <c r="AF8" i="40"/>
  <c r="AO8" i="40" s="1"/>
  <c r="AR7" i="17"/>
  <c r="U70" i="42"/>
  <c r="U71" i="90"/>
  <c r="U15" i="34"/>
  <c r="U14" i="64"/>
  <c r="U39" i="15"/>
  <c r="U42" i="46"/>
  <c r="U60" i="11"/>
  <c r="U14" i="39"/>
  <c r="U62" i="49"/>
  <c r="Y9" i="31"/>
  <c r="X9" i="31"/>
  <c r="U15" i="29"/>
  <c r="U14" i="29" s="1"/>
  <c r="U52" i="13"/>
  <c r="AH8" i="73"/>
  <c r="AQ8" i="73" s="1"/>
  <c r="U70" i="102"/>
  <c r="U69" i="102" s="1"/>
  <c r="U62" i="41"/>
  <c r="AH8" i="69"/>
  <c r="AQ8" i="69" s="1"/>
  <c r="Z8" i="69"/>
  <c r="AR7" i="23"/>
  <c r="U51" i="54"/>
  <c r="AH8" i="65"/>
  <c r="AQ8" i="65" s="1"/>
  <c r="AR7" i="30"/>
  <c r="AR7" i="78"/>
  <c r="U70" i="50"/>
  <c r="U70" i="35"/>
  <c r="Z8" i="65"/>
  <c r="U41" i="97"/>
  <c r="AI7" i="61"/>
  <c r="AN7" i="61"/>
  <c r="Y8" i="62"/>
  <c r="X8" i="62"/>
  <c r="Z8" i="62" s="1"/>
  <c r="U14" i="60"/>
  <c r="U52" i="88"/>
  <c r="U61" i="55"/>
  <c r="Y8" i="26"/>
  <c r="X8" i="26"/>
  <c r="U50" i="20"/>
  <c r="U51" i="45"/>
  <c r="U14" i="21"/>
  <c r="AR7" i="69"/>
  <c r="AI8" i="22"/>
  <c r="AN8" i="22"/>
  <c r="AF8" i="62" l="1"/>
  <c r="AO8" i="62" s="1"/>
  <c r="AE8" i="62"/>
  <c r="W9" i="62"/>
  <c r="AG8" i="62"/>
  <c r="AP8" i="62" s="1"/>
  <c r="AG9" i="27"/>
  <c r="AP9" i="27" s="1"/>
  <c r="AE9" i="27"/>
  <c r="W10" i="27"/>
  <c r="AF9" i="27"/>
  <c r="AO9" i="27" s="1"/>
  <c r="U61" i="49"/>
  <c r="U58" i="16"/>
  <c r="U39" i="93"/>
  <c r="AR7" i="62"/>
  <c r="U60" i="55"/>
  <c r="AR8" i="31"/>
  <c r="AH8" i="81"/>
  <c r="AQ8" i="81" s="1"/>
  <c r="U60" i="83"/>
  <c r="AF8" i="36"/>
  <c r="AO8" i="36" s="1"/>
  <c r="W9" i="36"/>
  <c r="AE8" i="36"/>
  <c r="AG8" i="36"/>
  <c r="AP8" i="36" s="1"/>
  <c r="U51" i="100"/>
  <c r="W9" i="70"/>
  <c r="AG8" i="70"/>
  <c r="AP8" i="70" s="1"/>
  <c r="AF8" i="70"/>
  <c r="AO8" i="70" s="1"/>
  <c r="AE8" i="70"/>
  <c r="U60" i="99"/>
  <c r="U69" i="85"/>
  <c r="AR7" i="26"/>
  <c r="AH8" i="77"/>
  <c r="AQ8" i="77" s="1"/>
  <c r="U12" i="12"/>
  <c r="U47" i="44"/>
  <c r="U60" i="91"/>
  <c r="Y9" i="17"/>
  <c r="X9" i="17"/>
  <c r="AR8" i="22"/>
  <c r="U40" i="97"/>
  <c r="U39" i="97" s="1"/>
  <c r="AH9" i="27"/>
  <c r="AQ9" i="27" s="1"/>
  <c r="AN8" i="30"/>
  <c r="AI8" i="30"/>
  <c r="U50" i="54"/>
  <c r="AH9" i="31"/>
  <c r="AQ9" i="31" s="1"/>
  <c r="U13" i="39"/>
  <c r="U38" i="15"/>
  <c r="U70" i="90"/>
  <c r="Y9" i="40"/>
  <c r="X9" i="40"/>
  <c r="AE8" i="37"/>
  <c r="AF8" i="37"/>
  <c r="AO8" i="37" s="1"/>
  <c r="W9" i="37"/>
  <c r="AG8" i="37"/>
  <c r="AP8" i="37" s="1"/>
  <c r="AG8" i="78"/>
  <c r="AP8" i="78" s="1"/>
  <c r="AF8" i="78"/>
  <c r="AO8" i="78" s="1"/>
  <c r="AE8" i="78"/>
  <c r="W9" i="78"/>
  <c r="Z8" i="81"/>
  <c r="AR7" i="77"/>
  <c r="W9" i="66"/>
  <c r="AG8" i="66"/>
  <c r="AP8" i="66" s="1"/>
  <c r="AF8" i="66"/>
  <c r="AO8" i="66" s="1"/>
  <c r="AE8" i="66"/>
  <c r="AI8" i="14"/>
  <c r="AN8" i="14"/>
  <c r="Z8" i="77"/>
  <c r="U40" i="47"/>
  <c r="U69" i="18"/>
  <c r="U68" i="18" s="1"/>
  <c r="Y9" i="30"/>
  <c r="X9" i="30"/>
  <c r="U14" i="34"/>
  <c r="AG8" i="74"/>
  <c r="AP8" i="74" s="1"/>
  <c r="AF8" i="74"/>
  <c r="AO8" i="74" s="1"/>
  <c r="W9" i="74"/>
  <c r="AE8" i="74"/>
  <c r="AG8" i="23"/>
  <c r="AP8" i="23" s="1"/>
  <c r="W9" i="23"/>
  <c r="AE8" i="23"/>
  <c r="AF8" i="23"/>
  <c r="AO8" i="23" s="1"/>
  <c r="AI8" i="17"/>
  <c r="AN8" i="17"/>
  <c r="AF8" i="65"/>
  <c r="AO8" i="65" s="1"/>
  <c r="W9" i="65"/>
  <c r="AE8" i="65"/>
  <c r="AG8" i="65"/>
  <c r="AP8" i="65" s="1"/>
  <c r="U13" i="29"/>
  <c r="U49" i="20"/>
  <c r="U51" i="88"/>
  <c r="U69" i="35"/>
  <c r="Z9" i="31"/>
  <c r="AR8" i="27"/>
  <c r="U70" i="48"/>
  <c r="U49" i="92"/>
  <c r="U41" i="53"/>
  <c r="U14" i="76"/>
  <c r="Y9" i="14"/>
  <c r="Z9" i="14"/>
  <c r="X9" i="14"/>
  <c r="U49" i="84"/>
  <c r="U40" i="86"/>
  <c r="U41" i="101"/>
  <c r="U40" i="101" s="1"/>
  <c r="U70" i="10"/>
  <c r="AR7" i="81"/>
  <c r="AI8" i="73"/>
  <c r="AN8" i="73"/>
  <c r="AH8" i="62"/>
  <c r="AQ8" i="62" s="1"/>
  <c r="U68" i="102"/>
  <c r="AE8" i="61"/>
  <c r="AF8" i="61"/>
  <c r="AO8" i="61" s="1"/>
  <c r="AG8" i="61"/>
  <c r="AP8" i="61" s="1"/>
  <c r="W9" i="61"/>
  <c r="U13" i="21"/>
  <c r="U59" i="11"/>
  <c r="U13" i="64"/>
  <c r="U69" i="42"/>
  <c r="AN8" i="40"/>
  <c r="AI8" i="40"/>
  <c r="U40" i="52"/>
  <c r="U60" i="103"/>
  <c r="U40" i="32"/>
  <c r="AH9" i="22"/>
  <c r="AQ9" i="22" s="1"/>
  <c r="U14" i="72"/>
  <c r="U69" i="98"/>
  <c r="Y9" i="73"/>
  <c r="X9" i="73"/>
  <c r="U50" i="45"/>
  <c r="U41" i="46"/>
  <c r="U49" i="51"/>
  <c r="U70" i="82"/>
  <c r="U40" i="105"/>
  <c r="AH8" i="26"/>
  <c r="AQ8" i="26" s="1"/>
  <c r="Z8" i="26"/>
  <c r="AR7" i="61"/>
  <c r="U61" i="41"/>
  <c r="U13" i="60"/>
  <c r="U69" i="50"/>
  <c r="W9" i="69"/>
  <c r="AG8" i="69"/>
  <c r="AP8" i="69" s="1"/>
  <c r="AF8" i="69"/>
  <c r="AO8" i="69" s="1"/>
  <c r="AE8" i="69"/>
  <c r="U51" i="13"/>
  <c r="U50" i="13" s="1"/>
  <c r="AH8" i="61"/>
  <c r="AQ8" i="61" s="1"/>
  <c r="AH8" i="74"/>
  <c r="AQ8" i="74" s="1"/>
  <c r="U57" i="95"/>
  <c r="U59" i="43"/>
  <c r="U60" i="87"/>
  <c r="AR7" i="74"/>
  <c r="U13" i="25"/>
  <c r="U38" i="89"/>
  <c r="U37" i="89" s="1"/>
  <c r="Z9" i="22"/>
  <c r="U13" i="80"/>
  <c r="U50" i="96"/>
  <c r="U13" i="68"/>
  <c r="U49" i="104"/>
  <c r="U69" i="94"/>
  <c r="U12" i="25" l="1"/>
  <c r="U58" i="43"/>
  <c r="AH9" i="73"/>
  <c r="AQ9" i="73" s="1"/>
  <c r="W10" i="14"/>
  <c r="AF9" i="14"/>
  <c r="AO9" i="14" s="1"/>
  <c r="AG9" i="14"/>
  <c r="AP9" i="14" s="1"/>
  <c r="AE9" i="14"/>
  <c r="Y9" i="78"/>
  <c r="Z9" i="78" s="1"/>
  <c r="X9" i="78"/>
  <c r="U67" i="102"/>
  <c r="U48" i="92"/>
  <c r="AN8" i="74"/>
  <c r="AI8" i="74"/>
  <c r="AH9" i="30"/>
  <c r="AQ9" i="30" s="1"/>
  <c r="U39" i="47"/>
  <c r="AN8" i="78"/>
  <c r="AI8" i="78"/>
  <c r="AN8" i="37"/>
  <c r="AI8" i="37"/>
  <c r="AH9" i="17"/>
  <c r="AQ9" i="17" s="1"/>
  <c r="U46" i="44"/>
  <c r="AN8" i="70"/>
  <c r="AI8" i="70"/>
  <c r="U59" i="55"/>
  <c r="U57" i="16"/>
  <c r="U13" i="72"/>
  <c r="AR8" i="73"/>
  <c r="AF9" i="31"/>
  <c r="AO9" i="31" s="1"/>
  <c r="AG9" i="31"/>
  <c r="AP9" i="31" s="1"/>
  <c r="W10" i="31"/>
  <c r="AE9" i="31"/>
  <c r="U13" i="34"/>
  <c r="U69" i="90"/>
  <c r="U59" i="99"/>
  <c r="AI9" i="27"/>
  <c r="AN9" i="27"/>
  <c r="Z9" i="73"/>
  <c r="U68" i="42"/>
  <c r="U12" i="68"/>
  <c r="Y9" i="61"/>
  <c r="X9" i="61"/>
  <c r="U39" i="86"/>
  <c r="U68" i="35"/>
  <c r="U12" i="29"/>
  <c r="AR8" i="17"/>
  <c r="Y9" i="74"/>
  <c r="X9" i="74"/>
  <c r="Z9" i="30"/>
  <c r="AF8" i="77"/>
  <c r="AO8" i="77" s="1"/>
  <c r="AG8" i="77"/>
  <c r="AP8" i="77" s="1"/>
  <c r="AE8" i="77"/>
  <c r="W9" i="77"/>
  <c r="Y9" i="66"/>
  <c r="X9" i="66"/>
  <c r="AH9" i="40"/>
  <c r="AQ9" i="40" s="1"/>
  <c r="U37" i="15"/>
  <c r="Z9" i="17"/>
  <c r="AI8" i="36"/>
  <c r="AN8" i="36"/>
  <c r="U12" i="80"/>
  <c r="U48" i="20"/>
  <c r="U59" i="83"/>
  <c r="U12" i="21"/>
  <c r="U36" i="89"/>
  <c r="U59" i="87"/>
  <c r="U49" i="13"/>
  <c r="U68" i="50"/>
  <c r="U39" i="105"/>
  <c r="U40" i="46"/>
  <c r="U39" i="52"/>
  <c r="U12" i="64"/>
  <c r="U13" i="76"/>
  <c r="U69" i="48"/>
  <c r="Z9" i="40"/>
  <c r="U49" i="54"/>
  <c r="U11" i="12"/>
  <c r="Y9" i="36"/>
  <c r="Z9" i="36"/>
  <c r="X9" i="36"/>
  <c r="U60" i="49"/>
  <c r="Y9" i="62"/>
  <c r="X9" i="62"/>
  <c r="Z9" i="62" s="1"/>
  <c r="U48" i="104"/>
  <c r="U39" i="101"/>
  <c r="U50" i="100"/>
  <c r="W10" i="22"/>
  <c r="AE9" i="22"/>
  <c r="AF9" i="22"/>
  <c r="AO9" i="22" s="1"/>
  <c r="AG9" i="22"/>
  <c r="AP9" i="22" s="1"/>
  <c r="U56" i="95"/>
  <c r="Y9" i="69"/>
  <c r="X9" i="69"/>
  <c r="U60" i="41"/>
  <c r="U48" i="51"/>
  <c r="U59" i="103"/>
  <c r="U68" i="94"/>
  <c r="U49" i="96"/>
  <c r="AI8" i="69"/>
  <c r="AN8" i="69"/>
  <c r="W9" i="26"/>
  <c r="AG8" i="26"/>
  <c r="AP8" i="26" s="1"/>
  <c r="AE8" i="26"/>
  <c r="AF8" i="26"/>
  <c r="AO8" i="26" s="1"/>
  <c r="U68" i="98"/>
  <c r="AR8" i="40"/>
  <c r="U69" i="10"/>
  <c r="U48" i="84"/>
  <c r="U50" i="88"/>
  <c r="AN8" i="65"/>
  <c r="AI8" i="65"/>
  <c r="AI8" i="23"/>
  <c r="AN8" i="23"/>
  <c r="AR8" i="14"/>
  <c r="U12" i="39"/>
  <c r="AR8" i="30"/>
  <c r="U38" i="97"/>
  <c r="U68" i="85"/>
  <c r="Y9" i="70"/>
  <c r="X9" i="70"/>
  <c r="AN8" i="62"/>
  <c r="AI8" i="62"/>
  <c r="U12" i="60"/>
  <c r="U69" i="82"/>
  <c r="U49" i="45"/>
  <c r="U39" i="32"/>
  <c r="U58" i="11"/>
  <c r="AN8" i="61"/>
  <c r="AI8" i="61"/>
  <c r="AH9" i="14"/>
  <c r="AQ9" i="14" s="1"/>
  <c r="U40" i="53"/>
  <c r="Y9" i="65"/>
  <c r="Z9" i="65" s="1"/>
  <c r="X9" i="65"/>
  <c r="Y9" i="23"/>
  <c r="X9" i="23"/>
  <c r="Z9" i="23" s="1"/>
  <c r="U67" i="18"/>
  <c r="AI8" i="66"/>
  <c r="AN8" i="66"/>
  <c r="W9" i="81"/>
  <c r="AE8" i="81"/>
  <c r="AF8" i="81"/>
  <c r="AO8" i="81" s="1"/>
  <c r="AG8" i="81"/>
  <c r="AP8" i="81" s="1"/>
  <c r="Y9" i="37"/>
  <c r="Z9" i="37"/>
  <c r="X9" i="37"/>
  <c r="U59" i="91"/>
  <c r="U38" i="93"/>
  <c r="Y10" i="27"/>
  <c r="X10" i="27"/>
  <c r="Z10" i="27" s="1"/>
  <c r="AG9" i="78" l="1"/>
  <c r="AP9" i="78" s="1"/>
  <c r="AE9" i="78"/>
  <c r="W10" i="78"/>
  <c r="AF9" i="78"/>
  <c r="AO9" i="78" s="1"/>
  <c r="AG9" i="65"/>
  <c r="AP9" i="65" s="1"/>
  <c r="AE9" i="65"/>
  <c r="W10" i="65"/>
  <c r="AF9" i="65"/>
  <c r="AO9" i="65" s="1"/>
  <c r="AF10" i="27"/>
  <c r="AO10" i="27" s="1"/>
  <c r="AE10" i="27"/>
  <c r="AG10" i="27"/>
  <c r="AP10" i="27" s="1"/>
  <c r="W11" i="27"/>
  <c r="AF9" i="62"/>
  <c r="AO9" i="62" s="1"/>
  <c r="AE9" i="62"/>
  <c r="AG9" i="62"/>
  <c r="AP9" i="62" s="1"/>
  <c r="W10" i="62"/>
  <c r="AF9" i="23"/>
  <c r="AO9" i="23" s="1"/>
  <c r="AG9" i="23"/>
  <c r="AP9" i="23" s="1"/>
  <c r="W10" i="23"/>
  <c r="AE9" i="23"/>
  <c r="AR8" i="62"/>
  <c r="AN8" i="26"/>
  <c r="AI8" i="26"/>
  <c r="U11" i="64"/>
  <c r="U58" i="87"/>
  <c r="AR8" i="70"/>
  <c r="U38" i="47"/>
  <c r="U58" i="91"/>
  <c r="U55" i="95"/>
  <c r="U49" i="100"/>
  <c r="AE9" i="17"/>
  <c r="W10" i="17"/>
  <c r="AG9" i="17"/>
  <c r="AP9" i="17" s="1"/>
  <c r="AF9" i="17"/>
  <c r="AO9" i="17" s="1"/>
  <c r="AH9" i="66"/>
  <c r="AQ9" i="66" s="1"/>
  <c r="U38" i="86"/>
  <c r="U58" i="99"/>
  <c r="Y10" i="31"/>
  <c r="Z10" i="31"/>
  <c r="X10" i="31"/>
  <c r="U12" i="72"/>
  <c r="AR8" i="37"/>
  <c r="U47" i="92"/>
  <c r="AN9" i="14"/>
  <c r="AI9" i="14"/>
  <c r="U11" i="39"/>
  <c r="AG9" i="36"/>
  <c r="AP9" i="36" s="1"/>
  <c r="W10" i="36"/>
  <c r="AF9" i="36"/>
  <c r="AO9" i="36" s="1"/>
  <c r="AE9" i="36"/>
  <c r="AN8" i="81"/>
  <c r="AI8" i="81"/>
  <c r="AH9" i="37"/>
  <c r="AQ9" i="37" s="1"/>
  <c r="Y9" i="81"/>
  <c r="X9" i="81"/>
  <c r="U39" i="53"/>
  <c r="AH9" i="70"/>
  <c r="AQ9" i="70" s="1"/>
  <c r="U37" i="97"/>
  <c r="U49" i="88"/>
  <c r="Y9" i="26"/>
  <c r="X9" i="26"/>
  <c r="U67" i="94"/>
  <c r="U59" i="41"/>
  <c r="U68" i="48"/>
  <c r="U38" i="52"/>
  <c r="U67" i="50"/>
  <c r="U35" i="89"/>
  <c r="U47" i="20"/>
  <c r="Z9" i="66"/>
  <c r="AG9" i="30"/>
  <c r="AP9" i="30" s="1"/>
  <c r="AE9" i="30"/>
  <c r="AF9" i="30"/>
  <c r="AO9" i="30" s="1"/>
  <c r="W10" i="30"/>
  <c r="AH9" i="61"/>
  <c r="AQ9" i="61" s="1"/>
  <c r="U67" i="42"/>
  <c r="AR8" i="61"/>
  <c r="U48" i="96"/>
  <c r="AH9" i="62"/>
  <c r="AQ9" i="62" s="1"/>
  <c r="U58" i="83"/>
  <c r="AG9" i="37"/>
  <c r="AP9" i="37" s="1"/>
  <c r="W10" i="37"/>
  <c r="AF9" i="37"/>
  <c r="AO9" i="37" s="1"/>
  <c r="AE9" i="37"/>
  <c r="U57" i="11"/>
  <c r="U68" i="82"/>
  <c r="Z9" i="70"/>
  <c r="AH9" i="69"/>
  <c r="AQ9" i="69" s="1"/>
  <c r="U38" i="101"/>
  <c r="U10" i="12"/>
  <c r="U36" i="15"/>
  <c r="AH9" i="74"/>
  <c r="AQ9" i="74" s="1"/>
  <c r="U11" i="29"/>
  <c r="Z9" i="61"/>
  <c r="W10" i="73"/>
  <c r="AE9" i="73"/>
  <c r="AF9" i="73"/>
  <c r="AO9" i="73" s="1"/>
  <c r="AG9" i="73"/>
  <c r="AP9" i="73" s="1"/>
  <c r="U68" i="90"/>
  <c r="U56" i="16"/>
  <c r="U45" i="44"/>
  <c r="AR8" i="78"/>
  <c r="U66" i="102"/>
  <c r="U57" i="43"/>
  <c r="U68" i="10"/>
  <c r="AR8" i="36"/>
  <c r="AH10" i="27"/>
  <c r="AQ10" i="27" s="1"/>
  <c r="AH9" i="23"/>
  <c r="AQ9" i="23" s="1"/>
  <c r="U48" i="45"/>
  <c r="AR8" i="66"/>
  <c r="AH9" i="65"/>
  <c r="AQ9" i="65" s="1"/>
  <c r="AR8" i="23"/>
  <c r="U47" i="84"/>
  <c r="U67" i="98"/>
  <c r="AR8" i="69"/>
  <c r="U58" i="103"/>
  <c r="Z9" i="69"/>
  <c r="AI9" i="22"/>
  <c r="AN9" i="22"/>
  <c r="U59" i="49"/>
  <c r="U12" i="76"/>
  <c r="U39" i="46"/>
  <c r="U48" i="13"/>
  <c r="U11" i="21"/>
  <c r="U11" i="80"/>
  <c r="Y9" i="77"/>
  <c r="X9" i="77"/>
  <c r="Z9" i="77" s="1"/>
  <c r="Z9" i="74"/>
  <c r="AR8" i="74"/>
  <c r="AH9" i="78"/>
  <c r="AQ9" i="78" s="1"/>
  <c r="Y10" i="14"/>
  <c r="X10" i="14"/>
  <c r="U66" i="18"/>
  <c r="U67" i="85"/>
  <c r="U47" i="51"/>
  <c r="W10" i="40"/>
  <c r="AF9" i="40"/>
  <c r="AO9" i="40" s="1"/>
  <c r="AE9" i="40"/>
  <c r="AG9" i="40"/>
  <c r="AP9" i="40" s="1"/>
  <c r="U38" i="105"/>
  <c r="U11" i="68"/>
  <c r="AI9" i="31"/>
  <c r="AN9" i="31"/>
  <c r="U37" i="93"/>
  <c r="U38" i="32"/>
  <c r="U11" i="60"/>
  <c r="AR8" i="65"/>
  <c r="Y10" i="22"/>
  <c r="X10" i="22"/>
  <c r="Z10" i="22" s="1"/>
  <c r="U47" i="104"/>
  <c r="AH9" i="36"/>
  <c r="AQ9" i="36" s="1"/>
  <c r="U48" i="54"/>
  <c r="AI8" i="77"/>
  <c r="AN8" i="77"/>
  <c r="U67" i="35"/>
  <c r="AR9" i="27"/>
  <c r="U12" i="34"/>
  <c r="U58" i="55"/>
  <c r="U11" i="25"/>
  <c r="AG9" i="77" l="1"/>
  <c r="AP9" i="77" s="1"/>
  <c r="W10" i="77"/>
  <c r="AF9" i="77"/>
  <c r="AO9" i="77" s="1"/>
  <c r="AE9" i="77"/>
  <c r="W11" i="22"/>
  <c r="AE10" i="22"/>
  <c r="AF10" i="22"/>
  <c r="AO10" i="22" s="1"/>
  <c r="AG10" i="22"/>
  <c r="AP10" i="22" s="1"/>
  <c r="AF9" i="74"/>
  <c r="AO9" i="74" s="1"/>
  <c r="AE9" i="74"/>
  <c r="W10" i="74"/>
  <c r="AG9" i="74"/>
  <c r="AP9" i="74" s="1"/>
  <c r="U66" i="98"/>
  <c r="U65" i="102"/>
  <c r="U67" i="82"/>
  <c r="U57" i="99"/>
  <c r="AR8" i="26"/>
  <c r="U10" i="60"/>
  <c r="U47" i="96"/>
  <c r="AF9" i="66"/>
  <c r="AO9" i="66" s="1"/>
  <c r="AE9" i="66"/>
  <c r="AG9" i="66"/>
  <c r="AP9" i="66" s="1"/>
  <c r="W10" i="66"/>
  <c r="U66" i="50"/>
  <c r="U58" i="41"/>
  <c r="U57" i="41" s="1"/>
  <c r="U11" i="72"/>
  <c r="U54" i="95"/>
  <c r="Y10" i="73"/>
  <c r="X10" i="73"/>
  <c r="AR9" i="14"/>
  <c r="U57" i="103"/>
  <c r="U46" i="84"/>
  <c r="U67" i="10"/>
  <c r="U67" i="90"/>
  <c r="U35" i="15"/>
  <c r="U56" i="11"/>
  <c r="U57" i="83"/>
  <c r="U48" i="88"/>
  <c r="U47" i="88" s="1"/>
  <c r="Y10" i="36"/>
  <c r="X10" i="36"/>
  <c r="AH10" i="31"/>
  <c r="AQ10" i="31" s="1"/>
  <c r="U37" i="86"/>
  <c r="U36" i="86" s="1"/>
  <c r="Y10" i="17"/>
  <c r="X10" i="17"/>
  <c r="Y10" i="62"/>
  <c r="X10" i="62"/>
  <c r="AI10" i="27"/>
  <c r="AN10" i="27"/>
  <c r="U46" i="104"/>
  <c r="U55" i="16"/>
  <c r="U37" i="101"/>
  <c r="AN9" i="36"/>
  <c r="AI9" i="36"/>
  <c r="AN9" i="65"/>
  <c r="AI9" i="65"/>
  <c r="AH10" i="22"/>
  <c r="AQ10" i="22" s="1"/>
  <c r="AN9" i="40"/>
  <c r="AI9" i="40"/>
  <c r="AH9" i="77"/>
  <c r="AQ9" i="77" s="1"/>
  <c r="U11" i="76"/>
  <c r="AF9" i="61"/>
  <c r="AO9" i="61" s="1"/>
  <c r="AG9" i="61"/>
  <c r="AP9" i="61" s="1"/>
  <c r="AE9" i="61"/>
  <c r="W10" i="61"/>
  <c r="U66" i="35"/>
  <c r="U10" i="68"/>
  <c r="Y10" i="40"/>
  <c r="Z10" i="40"/>
  <c r="X10" i="40"/>
  <c r="U65" i="18"/>
  <c r="U64" i="18" s="1"/>
  <c r="U47" i="13"/>
  <c r="U46" i="13" s="1"/>
  <c r="U58" i="49"/>
  <c r="U10" i="29"/>
  <c r="AN9" i="37"/>
  <c r="AI9" i="37"/>
  <c r="Y10" i="30"/>
  <c r="X10" i="30"/>
  <c r="U46" i="20"/>
  <c r="U37" i="52"/>
  <c r="U66" i="94"/>
  <c r="U38" i="53"/>
  <c r="U46" i="92"/>
  <c r="AE10" i="31"/>
  <c r="W11" i="31"/>
  <c r="AG10" i="31"/>
  <c r="AP10" i="31" s="1"/>
  <c r="AF10" i="31"/>
  <c r="AO10" i="31" s="1"/>
  <c r="AI9" i="17"/>
  <c r="AN9" i="17"/>
  <c r="U57" i="91"/>
  <c r="U57" i="87"/>
  <c r="Y10" i="78"/>
  <c r="Z10" i="78"/>
  <c r="X10" i="78"/>
  <c r="AG9" i="69"/>
  <c r="AP9" i="69" s="1"/>
  <c r="W10" i="69"/>
  <c r="AF9" i="69"/>
  <c r="AO9" i="69" s="1"/>
  <c r="AE9" i="69"/>
  <c r="Y11" i="27"/>
  <c r="X11" i="27"/>
  <c r="U10" i="25"/>
  <c r="U47" i="54"/>
  <c r="U66" i="85"/>
  <c r="U10" i="21"/>
  <c r="U56" i="43"/>
  <c r="U44" i="44"/>
  <c r="U9" i="12"/>
  <c r="AF9" i="70"/>
  <c r="AO9" i="70" s="1"/>
  <c r="W10" i="70"/>
  <c r="AE9" i="70"/>
  <c r="AG9" i="70"/>
  <c r="AP9" i="70" s="1"/>
  <c r="AH9" i="26"/>
  <c r="AQ9" i="26" s="1"/>
  <c r="U36" i="97"/>
  <c r="AH9" i="81"/>
  <c r="AQ9" i="81" s="1"/>
  <c r="AR8" i="81"/>
  <c r="AN9" i="23"/>
  <c r="AI9" i="23"/>
  <c r="AN9" i="62"/>
  <c r="AI9" i="62"/>
  <c r="AN9" i="78"/>
  <c r="AI9" i="78"/>
  <c r="AR9" i="31"/>
  <c r="U57" i="55"/>
  <c r="U37" i="32"/>
  <c r="AH10" i="14"/>
  <c r="AQ10" i="14" s="1"/>
  <c r="U11" i="34"/>
  <c r="AR8" i="77"/>
  <c r="U36" i="93"/>
  <c r="U37" i="105"/>
  <c r="U46" i="51"/>
  <c r="Z10" i="14"/>
  <c r="U10" i="80"/>
  <c r="U38" i="46"/>
  <c r="AR9" i="22"/>
  <c r="U47" i="45"/>
  <c r="AN9" i="73"/>
  <c r="AI9" i="73"/>
  <c r="Y10" i="37"/>
  <c r="X10" i="37"/>
  <c r="Z10" i="37" s="1"/>
  <c r="U66" i="42"/>
  <c r="AI9" i="30"/>
  <c r="AN9" i="30"/>
  <c r="U34" i="89"/>
  <c r="U67" i="48"/>
  <c r="Z9" i="26"/>
  <c r="Z9" i="81"/>
  <c r="U10" i="39"/>
  <c r="U48" i="100"/>
  <c r="U37" i="47"/>
  <c r="U10" i="64"/>
  <c r="Y10" i="23"/>
  <c r="Z10" i="23" s="1"/>
  <c r="X10" i="23"/>
  <c r="Y10" i="65"/>
  <c r="X10" i="65"/>
  <c r="W11" i="23" l="1"/>
  <c r="AF10" i="23"/>
  <c r="AO10" i="23" s="1"/>
  <c r="AG10" i="23"/>
  <c r="AP10" i="23" s="1"/>
  <c r="AE10" i="23"/>
  <c r="AF10" i="37"/>
  <c r="AO10" i="37" s="1"/>
  <c r="W11" i="37"/>
  <c r="AE10" i="37"/>
  <c r="AG10" i="37"/>
  <c r="AP10" i="37" s="1"/>
  <c r="U9" i="39"/>
  <c r="U57" i="49"/>
  <c r="U36" i="101"/>
  <c r="U55" i="11"/>
  <c r="U66" i="10"/>
  <c r="Y10" i="66"/>
  <c r="X10" i="66"/>
  <c r="U35" i="93"/>
  <c r="AG10" i="78"/>
  <c r="AP10" i="78" s="1"/>
  <c r="AF10" i="78"/>
  <c r="AO10" i="78" s="1"/>
  <c r="AE10" i="78"/>
  <c r="W11" i="78"/>
  <c r="W11" i="40"/>
  <c r="AE10" i="40"/>
  <c r="AF10" i="40"/>
  <c r="AO10" i="40" s="1"/>
  <c r="AG10" i="40"/>
  <c r="AP10" i="40" s="1"/>
  <c r="Y10" i="61"/>
  <c r="X10" i="61"/>
  <c r="AR10" i="27"/>
  <c r="AN10" i="22"/>
  <c r="AI10" i="22"/>
  <c r="AG9" i="81"/>
  <c r="AP9" i="81" s="1"/>
  <c r="AF9" i="81"/>
  <c r="AO9" i="81" s="1"/>
  <c r="AE9" i="81"/>
  <c r="W10" i="81"/>
  <c r="AR9" i="78"/>
  <c r="U35" i="97"/>
  <c r="Y10" i="70"/>
  <c r="Z10" i="70"/>
  <c r="X10" i="70"/>
  <c r="AN9" i="69"/>
  <c r="AI9" i="69"/>
  <c r="AR9" i="17"/>
  <c r="U45" i="92"/>
  <c r="U36" i="52"/>
  <c r="AR9" i="37"/>
  <c r="AN9" i="61"/>
  <c r="AI9" i="61"/>
  <c r="AR9" i="65"/>
  <c r="AH10" i="62"/>
  <c r="AQ10" i="62" s="1"/>
  <c r="AH10" i="73"/>
  <c r="AQ10" i="73" s="1"/>
  <c r="U10" i="72"/>
  <c r="U9" i="60"/>
  <c r="U66" i="82"/>
  <c r="U65" i="82" s="1"/>
  <c r="Y10" i="74"/>
  <c r="X10" i="74"/>
  <c r="Y11" i="22"/>
  <c r="Z11" i="22"/>
  <c r="X11" i="22"/>
  <c r="U65" i="85"/>
  <c r="AH10" i="23"/>
  <c r="AQ10" i="23" s="1"/>
  <c r="U36" i="47"/>
  <c r="AG9" i="26"/>
  <c r="AP9" i="26" s="1"/>
  <c r="W10" i="26"/>
  <c r="AE9" i="26"/>
  <c r="AF9" i="26"/>
  <c r="AO9" i="26" s="1"/>
  <c r="AR9" i="30"/>
  <c r="AR9" i="73"/>
  <c r="U45" i="51"/>
  <c r="U36" i="32"/>
  <c r="U55" i="43"/>
  <c r="U46" i="54"/>
  <c r="U45" i="13"/>
  <c r="U54" i="16"/>
  <c r="Z10" i="62"/>
  <c r="U35" i="86"/>
  <c r="U46" i="88"/>
  <c r="U34" i="15"/>
  <c r="U45" i="84"/>
  <c r="Z10" i="73"/>
  <c r="AN9" i="66"/>
  <c r="AI9" i="66"/>
  <c r="AN9" i="74"/>
  <c r="AI9" i="74"/>
  <c r="AN9" i="77"/>
  <c r="AI9" i="77"/>
  <c r="U9" i="64"/>
  <c r="AF10" i="14"/>
  <c r="AO10" i="14" s="1"/>
  <c r="W11" i="14"/>
  <c r="AE10" i="14"/>
  <c r="AG10" i="14"/>
  <c r="AP10" i="14" s="1"/>
  <c r="U43" i="44"/>
  <c r="U37" i="46"/>
  <c r="AR9" i="62"/>
  <c r="Y10" i="69"/>
  <c r="X10" i="69"/>
  <c r="U56" i="87"/>
  <c r="U37" i="53"/>
  <c r="U45" i="20"/>
  <c r="U9" i="68"/>
  <c r="AR9" i="40"/>
  <c r="AR9" i="36"/>
  <c r="U56" i="41"/>
  <c r="U64" i="102"/>
  <c r="AH10" i="65"/>
  <c r="AQ10" i="65" s="1"/>
  <c r="U46" i="45"/>
  <c r="Z10" i="65"/>
  <c r="U33" i="89"/>
  <c r="U32" i="89" s="1"/>
  <c r="U31" i="89" s="1"/>
  <c r="AN9" i="70"/>
  <c r="AI9" i="70"/>
  <c r="U47" i="100"/>
  <c r="U66" i="48"/>
  <c r="U65" i="42"/>
  <c r="U36" i="105"/>
  <c r="U10" i="34"/>
  <c r="U56" i="55"/>
  <c r="U8" i="12"/>
  <c r="U9" i="21"/>
  <c r="U9" i="25"/>
  <c r="Y11" i="31"/>
  <c r="X11" i="31"/>
  <c r="AH10" i="30"/>
  <c r="AQ10" i="30" s="1"/>
  <c r="U9" i="29"/>
  <c r="U63" i="18"/>
  <c r="U45" i="104"/>
  <c r="AH10" i="17"/>
  <c r="AQ10" i="17" s="1"/>
  <c r="U56" i="83"/>
  <c r="U66" i="90"/>
  <c r="U56" i="103"/>
  <c r="Y10" i="77"/>
  <c r="X10" i="77"/>
  <c r="AH10" i="37"/>
  <c r="AQ10" i="37" s="1"/>
  <c r="U9" i="80"/>
  <c r="AR9" i="23"/>
  <c r="Z11" i="27"/>
  <c r="AH11" i="27"/>
  <c r="AQ11" i="27" s="1"/>
  <c r="AH10" i="78"/>
  <c r="AQ10" i="78" s="1"/>
  <c r="U56" i="91"/>
  <c r="AN10" i="31"/>
  <c r="AI10" i="31"/>
  <c r="U65" i="94"/>
  <c r="Z10" i="30"/>
  <c r="AH10" i="40"/>
  <c r="AQ10" i="40" s="1"/>
  <c r="U65" i="35"/>
  <c r="U10" i="76"/>
  <c r="Z10" i="17"/>
  <c r="Z10" i="36"/>
  <c r="AH10" i="36"/>
  <c r="AQ10" i="36" s="1"/>
  <c r="U53" i="95"/>
  <c r="U65" i="50"/>
  <c r="U46" i="96"/>
  <c r="U56" i="99"/>
  <c r="U65" i="98"/>
  <c r="U64" i="35" l="1"/>
  <c r="U44" i="13"/>
  <c r="U64" i="82"/>
  <c r="AG10" i="70"/>
  <c r="AP10" i="70" s="1"/>
  <c r="AE10" i="70"/>
  <c r="AF10" i="70"/>
  <c r="AO10" i="70" s="1"/>
  <c r="W11" i="70"/>
  <c r="Y10" i="81"/>
  <c r="Z10" i="81"/>
  <c r="X10" i="81"/>
  <c r="U45" i="45"/>
  <c r="U55" i="41"/>
  <c r="U8" i="68"/>
  <c r="U55" i="87"/>
  <c r="Y11" i="14"/>
  <c r="X11" i="14"/>
  <c r="Z11" i="14" s="1"/>
  <c r="AR9" i="74"/>
  <c r="U44" i="84"/>
  <c r="U34" i="86"/>
  <c r="AN9" i="81"/>
  <c r="AI9" i="81"/>
  <c r="AI10" i="40"/>
  <c r="AN10" i="40"/>
  <c r="U65" i="10"/>
  <c r="U56" i="49"/>
  <c r="U35" i="32"/>
  <c r="Y11" i="37"/>
  <c r="Z11" i="37"/>
  <c r="X11" i="37"/>
  <c r="W12" i="27"/>
  <c r="AE11" i="27"/>
  <c r="AF11" i="27"/>
  <c r="AO11" i="27" s="1"/>
  <c r="AG11" i="27"/>
  <c r="AP11" i="27" s="1"/>
  <c r="U8" i="25"/>
  <c r="U55" i="55"/>
  <c r="U64" i="42"/>
  <c r="AH10" i="69"/>
  <c r="AQ10" i="69" s="1"/>
  <c r="U36" i="46"/>
  <c r="AF10" i="62"/>
  <c r="AO10" i="62" s="1"/>
  <c r="AE10" i="62"/>
  <c r="AG10" i="62"/>
  <c r="AP10" i="62" s="1"/>
  <c r="W11" i="62"/>
  <c r="U45" i="54"/>
  <c r="U44" i="51"/>
  <c r="AI9" i="26"/>
  <c r="AN9" i="26"/>
  <c r="AH10" i="74"/>
  <c r="AQ10" i="74" s="1"/>
  <c r="U8" i="60"/>
  <c r="AH10" i="61"/>
  <c r="AQ10" i="61" s="1"/>
  <c r="Y11" i="40"/>
  <c r="Z11" i="40"/>
  <c r="X11" i="40"/>
  <c r="U34" i="93"/>
  <c r="AI10" i="23"/>
  <c r="AN10" i="23"/>
  <c r="U46" i="100"/>
  <c r="U45" i="100" s="1"/>
  <c r="AI10" i="14"/>
  <c r="AN10" i="14"/>
  <c r="W11" i="36"/>
  <c r="AE10" i="36"/>
  <c r="AF10" i="36"/>
  <c r="AO10" i="36" s="1"/>
  <c r="AG10" i="36"/>
  <c r="AP10" i="36" s="1"/>
  <c r="U55" i="103"/>
  <c r="U64" i="98"/>
  <c r="AE10" i="30"/>
  <c r="AG10" i="30"/>
  <c r="AP10" i="30" s="1"/>
  <c r="W11" i="30"/>
  <c r="AF10" i="30"/>
  <c r="AO10" i="30" s="1"/>
  <c r="AH10" i="77"/>
  <c r="AQ10" i="77" s="1"/>
  <c r="U65" i="90"/>
  <c r="U44" i="104"/>
  <c r="U44" i="20"/>
  <c r="Z10" i="69"/>
  <c r="AR9" i="66"/>
  <c r="U33" i="15"/>
  <c r="Y10" i="26"/>
  <c r="X10" i="26"/>
  <c r="Z10" i="74"/>
  <c r="AR9" i="69"/>
  <c r="U34" i="97"/>
  <c r="Z10" i="61"/>
  <c r="Y11" i="78"/>
  <c r="Z11" i="78"/>
  <c r="X11" i="78"/>
  <c r="AH10" i="66"/>
  <c r="AQ10" i="66" s="1"/>
  <c r="U54" i="11"/>
  <c r="U8" i="39"/>
  <c r="U45" i="96"/>
  <c r="AR10" i="31"/>
  <c r="U8" i="80"/>
  <c r="U7" i="12"/>
  <c r="U35" i="47"/>
  <c r="AR9" i="70"/>
  <c r="U64" i="50"/>
  <c r="U9" i="76"/>
  <c r="Z10" i="77"/>
  <c r="U8" i="21"/>
  <c r="U65" i="48"/>
  <c r="U30" i="89"/>
  <c r="U42" i="44"/>
  <c r="U8" i="64"/>
  <c r="U53" i="16"/>
  <c r="U54" i="43"/>
  <c r="U64" i="85"/>
  <c r="U9" i="72"/>
  <c r="U35" i="52"/>
  <c r="AR10" i="22"/>
  <c r="AN10" i="78"/>
  <c r="AI10" i="78"/>
  <c r="Z10" i="66"/>
  <c r="U35" i="105"/>
  <c r="W12" i="22"/>
  <c r="AF11" i="22"/>
  <c r="AO11" i="22" s="1"/>
  <c r="AG11" i="22"/>
  <c r="AP11" i="22" s="1"/>
  <c r="AE11" i="22"/>
  <c r="U44" i="92"/>
  <c r="U8" i="29"/>
  <c r="W11" i="17"/>
  <c r="AF10" i="17"/>
  <c r="AO10" i="17" s="1"/>
  <c r="AG10" i="17"/>
  <c r="AP10" i="17" s="1"/>
  <c r="AE10" i="17"/>
  <c r="U55" i="91"/>
  <c r="U55" i="99"/>
  <c r="U52" i="95"/>
  <c r="U51" i="95" s="1"/>
  <c r="AH11" i="31"/>
  <c r="AQ11" i="31" s="1"/>
  <c r="U9" i="34"/>
  <c r="U64" i="94"/>
  <c r="U55" i="83"/>
  <c r="U62" i="18"/>
  <c r="Z11" i="31"/>
  <c r="AG10" i="65"/>
  <c r="AP10" i="65" s="1"/>
  <c r="AF10" i="65"/>
  <c r="AO10" i="65" s="1"/>
  <c r="AE10" i="65"/>
  <c r="W11" i="65"/>
  <c r="U63" i="102"/>
  <c r="U36" i="53"/>
  <c r="AR9" i="77"/>
  <c r="W11" i="73"/>
  <c r="AG10" i="73"/>
  <c r="AP10" i="73" s="1"/>
  <c r="AF10" i="73"/>
  <c r="AO10" i="73" s="1"/>
  <c r="AE10" i="73"/>
  <c r="U45" i="88"/>
  <c r="AH11" i="22"/>
  <c r="AQ11" i="22" s="1"/>
  <c r="AR9" i="61"/>
  <c r="AH10" i="70"/>
  <c r="AQ10" i="70" s="1"/>
  <c r="U35" i="101"/>
  <c r="AI10" i="37"/>
  <c r="AN10" i="37"/>
  <c r="Y11" i="23"/>
  <c r="Z11" i="23"/>
  <c r="X11" i="23"/>
  <c r="AE11" i="14" l="1"/>
  <c r="W12" i="14"/>
  <c r="AF11" i="14"/>
  <c r="AO11" i="14" s="1"/>
  <c r="AG11" i="14"/>
  <c r="AP11" i="14" s="1"/>
  <c r="U54" i="99"/>
  <c r="AE11" i="78"/>
  <c r="W12" i="78"/>
  <c r="AG11" i="78"/>
  <c r="AP11" i="78" s="1"/>
  <c r="AF11" i="78"/>
  <c r="AO11" i="78" s="1"/>
  <c r="U7" i="25"/>
  <c r="AF11" i="37"/>
  <c r="AO11" i="37" s="1"/>
  <c r="AG11" i="37"/>
  <c r="AP11" i="37" s="1"/>
  <c r="AE11" i="37"/>
  <c r="W12" i="37"/>
  <c r="U29" i="89"/>
  <c r="W11" i="74"/>
  <c r="AF10" i="74"/>
  <c r="AO10" i="74" s="1"/>
  <c r="AG10" i="74"/>
  <c r="AP10" i="74" s="1"/>
  <c r="AE10" i="74"/>
  <c r="U43" i="104"/>
  <c r="Y11" i="30"/>
  <c r="X11" i="30"/>
  <c r="U54" i="103"/>
  <c r="AR10" i="14"/>
  <c r="U33" i="93"/>
  <c r="AI10" i="62"/>
  <c r="AN10" i="62"/>
  <c r="U64" i="10"/>
  <c r="U33" i="86"/>
  <c r="U63" i="82"/>
  <c r="U8" i="34"/>
  <c r="AR10" i="78"/>
  <c r="U32" i="15"/>
  <c r="AF10" i="81"/>
  <c r="AO10" i="81" s="1"/>
  <c r="AG10" i="81"/>
  <c r="AP10" i="81" s="1"/>
  <c r="AE10" i="81"/>
  <c r="W11" i="81"/>
  <c r="AI10" i="73"/>
  <c r="AN10" i="73"/>
  <c r="U54" i="83"/>
  <c r="U54" i="91"/>
  <c r="U7" i="29"/>
  <c r="Y12" i="22"/>
  <c r="X12" i="22"/>
  <c r="U8" i="76"/>
  <c r="U34" i="47"/>
  <c r="U33" i="47" s="1"/>
  <c r="U32" i="47" s="1"/>
  <c r="U31" i="47" s="1"/>
  <c r="U53" i="11"/>
  <c r="AE10" i="61"/>
  <c r="W11" i="61"/>
  <c r="AG10" i="61"/>
  <c r="AP10" i="61" s="1"/>
  <c r="AF10" i="61"/>
  <c r="AO10" i="61" s="1"/>
  <c r="AH10" i="26"/>
  <c r="AQ10" i="26" s="1"/>
  <c r="AH11" i="40"/>
  <c r="AQ11" i="40" s="1"/>
  <c r="U7" i="60"/>
  <c r="U43" i="51"/>
  <c r="U63" i="42"/>
  <c r="U54" i="41"/>
  <c r="Y11" i="70"/>
  <c r="Z11" i="70"/>
  <c r="X11" i="70"/>
  <c r="W12" i="23"/>
  <c r="AE11" i="23"/>
  <c r="AF11" i="23"/>
  <c r="AO11" i="23" s="1"/>
  <c r="AG11" i="23"/>
  <c r="AP11" i="23" s="1"/>
  <c r="U61" i="18"/>
  <c r="Y11" i="17"/>
  <c r="X11" i="17"/>
  <c r="Z11" i="17" s="1"/>
  <c r="U7" i="39"/>
  <c r="U7" i="68"/>
  <c r="U44" i="88"/>
  <c r="U8" i="72"/>
  <c r="U35" i="53"/>
  <c r="AI10" i="17"/>
  <c r="AN10" i="17"/>
  <c r="U63" i="85"/>
  <c r="U7" i="64"/>
  <c r="U64" i="48"/>
  <c r="U63" i="48" s="1"/>
  <c r="Z10" i="26"/>
  <c r="AE10" i="69"/>
  <c r="W11" i="69"/>
  <c r="AG10" i="69"/>
  <c r="AP10" i="69" s="1"/>
  <c r="AF10" i="69"/>
  <c r="AO10" i="69" s="1"/>
  <c r="U64" i="90"/>
  <c r="AN10" i="30"/>
  <c r="AI10" i="30"/>
  <c r="U44" i="100"/>
  <c r="AG11" i="40"/>
  <c r="AP11" i="40" s="1"/>
  <c r="W12" i="40"/>
  <c r="AE11" i="40"/>
  <c r="AF11" i="40"/>
  <c r="AO11" i="40" s="1"/>
  <c r="AI11" i="27"/>
  <c r="AN11" i="27"/>
  <c r="U34" i="32"/>
  <c r="AR10" i="40"/>
  <c r="U43" i="84"/>
  <c r="U43" i="13"/>
  <c r="AE10" i="77"/>
  <c r="AF10" i="77"/>
  <c r="AO10" i="77" s="1"/>
  <c r="W11" i="77"/>
  <c r="AG10" i="77"/>
  <c r="AP10" i="77" s="1"/>
  <c r="AI10" i="65"/>
  <c r="AN10" i="65"/>
  <c r="U43" i="92"/>
  <c r="U6" i="12"/>
  <c r="U44" i="96"/>
  <c r="U33" i="97"/>
  <c r="AI10" i="36"/>
  <c r="AN10" i="36"/>
  <c r="U44" i="54"/>
  <c r="U35" i="46"/>
  <c r="U54" i="55"/>
  <c r="Y12" i="27"/>
  <c r="X12" i="27"/>
  <c r="AR9" i="81"/>
  <c r="U54" i="87"/>
  <c r="U44" i="45"/>
  <c r="AI10" i="70"/>
  <c r="AN10" i="70"/>
  <c r="Y11" i="65"/>
  <c r="Z11" i="65"/>
  <c r="X11" i="65"/>
  <c r="U7" i="80"/>
  <c r="AR9" i="26"/>
  <c r="AH11" i="14"/>
  <c r="AQ11" i="14" s="1"/>
  <c r="U52" i="16"/>
  <c r="AR10" i="37"/>
  <c r="AE11" i="31"/>
  <c r="AF11" i="31"/>
  <c r="AO11" i="31" s="1"/>
  <c r="AG11" i="31"/>
  <c r="AP11" i="31" s="1"/>
  <c r="W12" i="31"/>
  <c r="U63" i="94"/>
  <c r="U50" i="95"/>
  <c r="U34" i="105"/>
  <c r="U63" i="50"/>
  <c r="AH11" i="23"/>
  <c r="AQ11" i="23" s="1"/>
  <c r="U34" i="101"/>
  <c r="Y11" i="73"/>
  <c r="X11" i="73"/>
  <c r="U62" i="102"/>
  <c r="AN11" i="22"/>
  <c r="AI11" i="22"/>
  <c r="W11" i="66"/>
  <c r="AG10" i="66"/>
  <c r="AP10" i="66" s="1"/>
  <c r="AF10" i="66"/>
  <c r="AO10" i="66" s="1"/>
  <c r="AE10" i="66"/>
  <c r="U34" i="52"/>
  <c r="U53" i="43"/>
  <c r="U41" i="44"/>
  <c r="U7" i="21"/>
  <c r="AH11" i="78"/>
  <c r="AQ11" i="78" s="1"/>
  <c r="U43" i="20"/>
  <c r="U63" i="98"/>
  <c r="Y11" i="36"/>
  <c r="Z11" i="36"/>
  <c r="X11" i="36"/>
  <c r="AR10" i="23"/>
  <c r="Y11" i="62"/>
  <c r="X11" i="62"/>
  <c r="Z11" i="62" s="1"/>
  <c r="AH11" i="37"/>
  <c r="AQ11" i="37" s="1"/>
  <c r="U55" i="49"/>
  <c r="AH10" i="81"/>
  <c r="AQ10" i="81" s="1"/>
  <c r="U63" i="35"/>
  <c r="AF11" i="62" l="1"/>
  <c r="AO11" i="62" s="1"/>
  <c r="W12" i="62"/>
  <c r="AG11" i="62"/>
  <c r="AP11" i="62" s="1"/>
  <c r="AE11" i="62"/>
  <c r="W12" i="17"/>
  <c r="AG11" i="17"/>
  <c r="AP11" i="17" s="1"/>
  <c r="AF11" i="17"/>
  <c r="AO11" i="17" s="1"/>
  <c r="AE11" i="17"/>
  <c r="AE11" i="36"/>
  <c r="AG11" i="36"/>
  <c r="AP11" i="36" s="1"/>
  <c r="AF11" i="36"/>
  <c r="AO11" i="36" s="1"/>
  <c r="W12" i="36"/>
  <c r="AI11" i="31"/>
  <c r="AN11" i="31"/>
  <c r="U43" i="96"/>
  <c r="U53" i="83"/>
  <c r="U7" i="34"/>
  <c r="U63" i="10"/>
  <c r="U62" i="10" s="1"/>
  <c r="U53" i="87"/>
  <c r="U62" i="48"/>
  <c r="U61" i="48" s="1"/>
  <c r="AR10" i="17"/>
  <c r="U43" i="88"/>
  <c r="AN11" i="23"/>
  <c r="AI11" i="23"/>
  <c r="U53" i="41"/>
  <c r="U6" i="60"/>
  <c r="U30" i="47"/>
  <c r="U42" i="104"/>
  <c r="U28" i="89"/>
  <c r="U6" i="25"/>
  <c r="U53" i="99"/>
  <c r="AH11" i="73"/>
  <c r="AQ11" i="73" s="1"/>
  <c r="U49" i="95"/>
  <c r="AR10" i="65"/>
  <c r="U63" i="90"/>
  <c r="U52" i="43"/>
  <c r="AR11" i="22"/>
  <c r="U62" i="50"/>
  <c r="U62" i="94"/>
  <c r="U53" i="55"/>
  <c r="AR10" i="36"/>
  <c r="U5" i="12"/>
  <c r="X5" i="12" s="1"/>
  <c r="Y11" i="77"/>
  <c r="X11" i="77"/>
  <c r="U42" i="84"/>
  <c r="AR11" i="27"/>
  <c r="U43" i="100"/>
  <c r="Y12" i="23"/>
  <c r="X12" i="23"/>
  <c r="Y11" i="61"/>
  <c r="X11" i="61"/>
  <c r="U6" i="29"/>
  <c r="AR10" i="73"/>
  <c r="U31" i="15"/>
  <c r="U62" i="82"/>
  <c r="AR10" i="62"/>
  <c r="U53" i="103"/>
  <c r="AI10" i="74"/>
  <c r="AN10" i="74"/>
  <c r="Y12" i="37"/>
  <c r="X12" i="37"/>
  <c r="AE11" i="65"/>
  <c r="W12" i="65"/>
  <c r="AF11" i="65"/>
  <c r="AO11" i="65" s="1"/>
  <c r="AG11" i="65"/>
  <c r="AP11" i="65" s="1"/>
  <c r="U43" i="54"/>
  <c r="U33" i="32"/>
  <c r="Z11" i="73"/>
  <c r="U62" i="98"/>
  <c r="U33" i="52"/>
  <c r="Y12" i="31"/>
  <c r="X12" i="31"/>
  <c r="AR10" i="70"/>
  <c r="AR10" i="30"/>
  <c r="Y11" i="69"/>
  <c r="X11" i="69"/>
  <c r="U6" i="64"/>
  <c r="U34" i="53"/>
  <c r="U6" i="68"/>
  <c r="AH11" i="70"/>
  <c r="AQ11" i="70" s="1"/>
  <c r="U62" i="42"/>
  <c r="AN10" i="61"/>
  <c r="AI10" i="61"/>
  <c r="U7" i="76"/>
  <c r="Y11" i="81"/>
  <c r="X11" i="81"/>
  <c r="AH11" i="30"/>
  <c r="AQ11" i="30" s="1"/>
  <c r="AN11" i="37"/>
  <c r="AI11" i="37"/>
  <c r="AH11" i="62"/>
  <c r="AQ11" i="62" s="1"/>
  <c r="AH11" i="17"/>
  <c r="AQ11" i="17" s="1"/>
  <c r="Y11" i="66"/>
  <c r="Z11" i="66"/>
  <c r="X11" i="66"/>
  <c r="U33" i="101"/>
  <c r="U32" i="97"/>
  <c r="U42" i="92"/>
  <c r="AN10" i="77"/>
  <c r="AI10" i="77"/>
  <c r="AN11" i="40"/>
  <c r="AI11" i="40"/>
  <c r="AN10" i="69"/>
  <c r="AI10" i="69"/>
  <c r="U60" i="18"/>
  <c r="AE11" i="70"/>
  <c r="W12" i="70"/>
  <c r="AG11" i="70"/>
  <c r="AP11" i="70" s="1"/>
  <c r="AF11" i="70"/>
  <c r="AO11" i="70" s="1"/>
  <c r="AH12" i="22"/>
  <c r="AQ12" i="22" s="1"/>
  <c r="U53" i="91"/>
  <c r="AI10" i="81"/>
  <c r="AN10" i="81"/>
  <c r="U32" i="86"/>
  <c r="U32" i="93"/>
  <c r="Z11" i="30"/>
  <c r="Y12" i="78"/>
  <c r="X12" i="78"/>
  <c r="Y12" i="14"/>
  <c r="X12" i="14"/>
  <c r="U42" i="13"/>
  <c r="U54" i="49"/>
  <c r="U6" i="21"/>
  <c r="AI10" i="66"/>
  <c r="AN10" i="66"/>
  <c r="U33" i="105"/>
  <c r="U51" i="16"/>
  <c r="U6" i="80"/>
  <c r="AH12" i="27"/>
  <c r="AQ12" i="27" s="1"/>
  <c r="U34" i="46"/>
  <c r="U62" i="35"/>
  <c r="AH11" i="36"/>
  <c r="AQ11" i="36" s="1"/>
  <c r="U42" i="20"/>
  <c r="U40" i="44"/>
  <c r="U61" i="102"/>
  <c r="AH11" i="65"/>
  <c r="AQ11" i="65" s="1"/>
  <c r="U43" i="45"/>
  <c r="Z12" i="27"/>
  <c r="Y12" i="40"/>
  <c r="X12" i="40"/>
  <c r="W11" i="26"/>
  <c r="AE10" i="26"/>
  <c r="AF10" i="26"/>
  <c r="AO10" i="26" s="1"/>
  <c r="AG10" i="26"/>
  <c r="AP10" i="26" s="1"/>
  <c r="U62" i="85"/>
  <c r="U7" i="72"/>
  <c r="U6" i="39"/>
  <c r="U42" i="51"/>
  <c r="U52" i="11"/>
  <c r="Z12" i="22"/>
  <c r="Y11" i="74"/>
  <c r="X11" i="74"/>
  <c r="AN11" i="78"/>
  <c r="AI11" i="78"/>
  <c r="AI11" i="14"/>
  <c r="AN11" i="14"/>
  <c r="AH12" i="14" l="1"/>
  <c r="AQ12" i="14" s="1"/>
  <c r="AR11" i="37"/>
  <c r="AR10" i="74"/>
  <c r="U41" i="20"/>
  <c r="AR11" i="40"/>
  <c r="U32" i="32"/>
  <c r="AN11" i="65"/>
  <c r="AI11" i="65"/>
  <c r="AH11" i="61"/>
  <c r="AQ11" i="61" s="1"/>
  <c r="AH11" i="77"/>
  <c r="AQ11" i="77" s="1"/>
  <c r="U61" i="50"/>
  <c r="U62" i="90"/>
  <c r="U27" i="89"/>
  <c r="U5" i="60"/>
  <c r="X5" i="60" s="1"/>
  <c r="U42" i="88"/>
  <c r="U52" i="87"/>
  <c r="U52" i="83"/>
  <c r="Y12" i="17"/>
  <c r="X12" i="17"/>
  <c r="AH11" i="74"/>
  <c r="AQ11" i="74" s="1"/>
  <c r="AH12" i="40"/>
  <c r="AQ12" i="40" s="1"/>
  <c r="AR10" i="81"/>
  <c r="U41" i="92"/>
  <c r="U61" i="42"/>
  <c r="U60" i="42" s="1"/>
  <c r="U61" i="82"/>
  <c r="Y12" i="36"/>
  <c r="X12" i="36"/>
  <c r="Z11" i="74"/>
  <c r="U5" i="21"/>
  <c r="X5" i="21" s="1"/>
  <c r="U31" i="93"/>
  <c r="U52" i="91"/>
  <c r="AN11" i="70"/>
  <c r="AI11" i="70"/>
  <c r="U31" i="97"/>
  <c r="U30" i="97" s="1"/>
  <c r="U29" i="97" s="1"/>
  <c r="U6" i="76"/>
  <c r="U5" i="64"/>
  <c r="X5" i="64" s="1"/>
  <c r="U32" i="52"/>
  <c r="AH12" i="37"/>
  <c r="AQ12" i="37" s="1"/>
  <c r="U52" i="103"/>
  <c r="U30" i="15"/>
  <c r="Z11" i="61"/>
  <c r="U42" i="100"/>
  <c r="Z11" i="77"/>
  <c r="AN11" i="62"/>
  <c r="AI11" i="62"/>
  <c r="AE11" i="30"/>
  <c r="AF11" i="30"/>
  <c r="AO11" i="30" s="1"/>
  <c r="AG11" i="30"/>
  <c r="AP11" i="30" s="1"/>
  <c r="W12" i="30"/>
  <c r="U33" i="53"/>
  <c r="U32" i="53" s="1"/>
  <c r="U5" i="29"/>
  <c r="X5" i="29" s="1"/>
  <c r="U41" i="51"/>
  <c r="Z12" i="40"/>
  <c r="U50" i="16"/>
  <c r="Z12" i="14"/>
  <c r="U5" i="39"/>
  <c r="X5" i="39" s="1"/>
  <c r="AE12" i="27"/>
  <c r="AG12" i="27"/>
  <c r="AP12" i="27" s="1"/>
  <c r="AF12" i="27"/>
  <c r="AO12" i="27" s="1"/>
  <c r="W13" i="27"/>
  <c r="U60" i="102"/>
  <c r="U53" i="49"/>
  <c r="AR10" i="77"/>
  <c r="AR10" i="61"/>
  <c r="AH11" i="69"/>
  <c r="AQ11" i="69" s="1"/>
  <c r="U42" i="54"/>
  <c r="Z12" i="37"/>
  <c r="U52" i="55"/>
  <c r="U52" i="99"/>
  <c r="U41" i="104"/>
  <c r="U52" i="41"/>
  <c r="U61" i="10"/>
  <c r="U42" i="96"/>
  <c r="AN11" i="36"/>
  <c r="AI11" i="36"/>
  <c r="U61" i="85"/>
  <c r="U33" i="46"/>
  <c r="Y12" i="70"/>
  <c r="Z12" i="70"/>
  <c r="X12" i="70"/>
  <c r="AE12" i="22"/>
  <c r="AF12" i="22"/>
  <c r="AO12" i="22" s="1"/>
  <c r="AG12" i="22"/>
  <c r="AP12" i="22" s="1"/>
  <c r="W13" i="22"/>
  <c r="U31" i="86"/>
  <c r="U5" i="68"/>
  <c r="X5" i="68" s="1"/>
  <c r="Z11" i="69"/>
  <c r="AH12" i="31"/>
  <c r="AQ12" i="31" s="1"/>
  <c r="U61" i="98"/>
  <c r="AH12" i="23"/>
  <c r="AQ12" i="23" s="1"/>
  <c r="AR11" i="23"/>
  <c r="AI11" i="17"/>
  <c r="AN11" i="17"/>
  <c r="Y12" i="62"/>
  <c r="X12" i="62"/>
  <c r="W12" i="66"/>
  <c r="AG11" i="66"/>
  <c r="AP11" i="66" s="1"/>
  <c r="AF11" i="66"/>
  <c r="AO11" i="66" s="1"/>
  <c r="AE11" i="66"/>
  <c r="Y12" i="65"/>
  <c r="X12" i="65"/>
  <c r="U41" i="84"/>
  <c r="AR11" i="14"/>
  <c r="U32" i="105"/>
  <c r="AH12" i="78"/>
  <c r="AQ12" i="78" s="1"/>
  <c r="AR11" i="78"/>
  <c r="AN10" i="26"/>
  <c r="AI10" i="26"/>
  <c r="Z12" i="78"/>
  <c r="U59" i="18"/>
  <c r="U32" i="101"/>
  <c r="AH11" i="81"/>
  <c r="AQ11" i="81" s="1"/>
  <c r="U51" i="11"/>
  <c r="U6" i="72"/>
  <c r="Y11" i="26"/>
  <c r="X11" i="26"/>
  <c r="U42" i="45"/>
  <c r="U39" i="44"/>
  <c r="U61" i="35"/>
  <c r="U5" i="80"/>
  <c r="X5" i="80" s="1"/>
  <c r="AR10" i="66"/>
  <c r="U41" i="13"/>
  <c r="AR10" i="69"/>
  <c r="AH11" i="66"/>
  <c r="AQ11" i="66" s="1"/>
  <c r="Z11" i="81"/>
  <c r="Z12" i="31"/>
  <c r="AF11" i="73"/>
  <c r="AO11" i="73" s="1"/>
  <c r="AG11" i="73"/>
  <c r="AP11" i="73" s="1"/>
  <c r="AE11" i="73"/>
  <c r="W12" i="73"/>
  <c r="Z12" i="23"/>
  <c r="U23" i="2"/>
  <c r="Z5" i="12"/>
  <c r="AH5" i="12"/>
  <c r="AQ5" i="12" s="1"/>
  <c r="U61" i="94"/>
  <c r="U51" i="43"/>
  <c r="U48" i="95"/>
  <c r="U5" i="25"/>
  <c r="X5" i="25" s="1"/>
  <c r="U29" i="47"/>
  <c r="U60" i="48"/>
  <c r="U6" i="34"/>
  <c r="AR11" i="31"/>
  <c r="AR10" i="26" l="1"/>
  <c r="U30" i="86"/>
  <c r="U52" i="49"/>
  <c r="U28" i="97"/>
  <c r="U27" i="97" s="1"/>
  <c r="U30" i="93"/>
  <c r="U40" i="92"/>
  <c r="U47" i="95"/>
  <c r="AH12" i="62"/>
  <c r="AQ12" i="62" s="1"/>
  <c r="Y13" i="22"/>
  <c r="Z13" i="22"/>
  <c r="X13" i="22"/>
  <c r="U51" i="41"/>
  <c r="U51" i="55"/>
  <c r="Y12" i="30"/>
  <c r="X12" i="30"/>
  <c r="AF11" i="77"/>
  <c r="AO11" i="77" s="1"/>
  <c r="W12" i="77"/>
  <c r="AG11" i="77"/>
  <c r="AP11" i="77" s="1"/>
  <c r="AE11" i="77"/>
  <c r="AR11" i="70"/>
  <c r="AH12" i="17"/>
  <c r="AQ12" i="17" s="1"/>
  <c r="U51" i="87"/>
  <c r="U26" i="89"/>
  <c r="U31" i="32"/>
  <c r="U59" i="48"/>
  <c r="U5" i="72"/>
  <c r="X5" i="72" s="1"/>
  <c r="U31" i="101"/>
  <c r="Z12" i="62"/>
  <c r="W12" i="69"/>
  <c r="AG11" i="69"/>
  <c r="AP11" i="69" s="1"/>
  <c r="AF11" i="69"/>
  <c r="AO11" i="69" s="1"/>
  <c r="AE11" i="69"/>
  <c r="W13" i="37"/>
  <c r="AE12" i="37"/>
  <c r="AF12" i="37"/>
  <c r="AO12" i="37" s="1"/>
  <c r="AG12" i="37"/>
  <c r="AP12" i="37" s="1"/>
  <c r="U59" i="102"/>
  <c r="U23" i="38"/>
  <c r="AH5" i="39"/>
  <c r="AQ5" i="39" s="1"/>
  <c r="Z5" i="39"/>
  <c r="U40" i="51"/>
  <c r="U51" i="103"/>
  <c r="U23" i="63"/>
  <c r="AH5" i="64"/>
  <c r="AQ5" i="64" s="1"/>
  <c r="Z5" i="64"/>
  <c r="U23" i="19"/>
  <c r="AH5" i="21"/>
  <c r="AQ5" i="21" s="1"/>
  <c r="Z5" i="21"/>
  <c r="U60" i="82"/>
  <c r="Z12" i="17"/>
  <c r="Y12" i="66"/>
  <c r="X12" i="66"/>
  <c r="AR11" i="36"/>
  <c r="U31" i="53"/>
  <c r="AN11" i="73"/>
  <c r="AI11" i="73"/>
  <c r="U38" i="44"/>
  <c r="U31" i="105"/>
  <c r="AE5" i="12"/>
  <c r="W6" i="12"/>
  <c r="AF5" i="12"/>
  <c r="AO5" i="12" s="1"/>
  <c r="AG5" i="12"/>
  <c r="AP5" i="12" s="1"/>
  <c r="U23" i="79"/>
  <c r="AH5" i="80"/>
  <c r="AQ5" i="80" s="1"/>
  <c r="Z5" i="80"/>
  <c r="U41" i="45"/>
  <c r="AN11" i="66"/>
  <c r="AI11" i="66"/>
  <c r="U32" i="46"/>
  <c r="U41" i="96"/>
  <c r="U40" i="104"/>
  <c r="Y13" i="27"/>
  <c r="X13" i="27"/>
  <c r="Z13" i="27" s="1"/>
  <c r="W13" i="14"/>
  <c r="AG12" i="14"/>
  <c r="AP12" i="14" s="1"/>
  <c r="AF12" i="14"/>
  <c r="AO12" i="14" s="1"/>
  <c r="AE12" i="14"/>
  <c r="U41" i="100"/>
  <c r="AE11" i="74"/>
  <c r="AG11" i="74"/>
  <c r="AP11" i="74" s="1"/>
  <c r="W12" i="74"/>
  <c r="AF11" i="74"/>
  <c r="AO11" i="74" s="1"/>
  <c r="U41" i="88"/>
  <c r="U61" i="90"/>
  <c r="Y12" i="73"/>
  <c r="X12" i="73"/>
  <c r="AH12" i="65"/>
  <c r="AQ12" i="65" s="1"/>
  <c r="AG12" i="70"/>
  <c r="AP12" i="70" s="1"/>
  <c r="AE12" i="70"/>
  <c r="AF12" i="70"/>
  <c r="AO12" i="70" s="1"/>
  <c r="W13" i="70"/>
  <c r="AG12" i="40"/>
  <c r="AP12" i="40" s="1"/>
  <c r="W13" i="40"/>
  <c r="AE12" i="40"/>
  <c r="AF12" i="40"/>
  <c r="AO12" i="40" s="1"/>
  <c r="U31" i="52"/>
  <c r="Z12" i="65"/>
  <c r="AG12" i="31"/>
  <c r="AP12" i="31" s="1"/>
  <c r="AE12" i="31"/>
  <c r="AF12" i="31"/>
  <c r="AO12" i="31" s="1"/>
  <c r="W13" i="31"/>
  <c r="U58" i="18"/>
  <c r="U23" i="67"/>
  <c r="Z5" i="68"/>
  <c r="AH5" i="68"/>
  <c r="AQ5" i="68" s="1"/>
  <c r="AI12" i="22"/>
  <c r="AN12" i="22"/>
  <c r="U41" i="54"/>
  <c r="U23" i="28"/>
  <c r="AH5" i="29"/>
  <c r="AQ5" i="29" s="1"/>
  <c r="Z5" i="29"/>
  <c r="AN11" i="30"/>
  <c r="AI11" i="30"/>
  <c r="AE11" i="61"/>
  <c r="W12" i="61"/>
  <c r="AG11" i="61"/>
  <c r="AP11" i="61" s="1"/>
  <c r="AF11" i="61"/>
  <c r="AO11" i="61" s="1"/>
  <c r="U5" i="76"/>
  <c r="X5" i="76" s="1"/>
  <c r="U51" i="91"/>
  <c r="U50" i="91" s="1"/>
  <c r="AH12" i="36"/>
  <c r="AQ12" i="36" s="1"/>
  <c r="U59" i="42"/>
  <c r="AR11" i="65"/>
  <c r="AI12" i="27"/>
  <c r="AN12" i="27"/>
  <c r="U29" i="15"/>
  <c r="U28" i="47"/>
  <c r="U50" i="43"/>
  <c r="U49" i="43" s="1"/>
  <c r="U22" i="2"/>
  <c r="AH11" i="26"/>
  <c r="AQ11" i="26" s="1"/>
  <c r="U50" i="11"/>
  <c r="U5" i="34"/>
  <c r="X5" i="34" s="1"/>
  <c r="U23" i="24"/>
  <c r="AH5" i="25"/>
  <c r="AQ5" i="25" s="1"/>
  <c r="Z5" i="25"/>
  <c r="U60" i="94"/>
  <c r="AF12" i="23"/>
  <c r="AO12" i="23" s="1"/>
  <c r="AE12" i="23"/>
  <c r="W13" i="23"/>
  <c r="AG12" i="23"/>
  <c r="AP12" i="23" s="1"/>
  <c r="AF11" i="81"/>
  <c r="AO11" i="81" s="1"/>
  <c r="AE11" i="81"/>
  <c r="W12" i="81"/>
  <c r="AG11" i="81"/>
  <c r="AP11" i="81" s="1"/>
  <c r="U40" i="13"/>
  <c r="U60" i="35"/>
  <c r="Z11" i="26"/>
  <c r="AF12" i="78"/>
  <c r="AO12" i="78" s="1"/>
  <c r="AE12" i="78"/>
  <c r="W13" i="78"/>
  <c r="AG12" i="78"/>
  <c r="AP12" i="78" s="1"/>
  <c r="U40" i="84"/>
  <c r="AR11" i="17"/>
  <c r="U60" i="98"/>
  <c r="AH12" i="70"/>
  <c r="AQ12" i="70" s="1"/>
  <c r="U60" i="85"/>
  <c r="U60" i="10"/>
  <c r="U59" i="10" s="1"/>
  <c r="U51" i="99"/>
  <c r="U49" i="16"/>
  <c r="AR11" i="62"/>
  <c r="Z12" i="36"/>
  <c r="U51" i="83"/>
  <c r="U23" i="59"/>
  <c r="AH5" i="60"/>
  <c r="AQ5" i="60" s="1"/>
  <c r="Z5" i="60"/>
  <c r="U60" i="50"/>
  <c r="U40" i="20"/>
  <c r="AF13" i="27" l="1"/>
  <c r="AO13" i="27" s="1"/>
  <c r="W14" i="27"/>
  <c r="AE13" i="27"/>
  <c r="AG13" i="27"/>
  <c r="AP13" i="27" s="1"/>
  <c r="AG11" i="26"/>
  <c r="AP11" i="26" s="1"/>
  <c r="AF11" i="26"/>
  <c r="AO11" i="26" s="1"/>
  <c r="W12" i="26"/>
  <c r="AE11" i="26"/>
  <c r="Y12" i="69"/>
  <c r="X12" i="69"/>
  <c r="AN11" i="81"/>
  <c r="AI11" i="81"/>
  <c r="U57" i="18"/>
  <c r="Y13" i="70"/>
  <c r="X13" i="70"/>
  <c r="AH12" i="73"/>
  <c r="AQ12" i="73" s="1"/>
  <c r="U40" i="88"/>
  <c r="U40" i="100"/>
  <c r="U37" i="44"/>
  <c r="U59" i="82"/>
  <c r="U50" i="103"/>
  <c r="AI12" i="37"/>
  <c r="AN12" i="37"/>
  <c r="AE12" i="62"/>
  <c r="AG12" i="62"/>
  <c r="AP12" i="62" s="1"/>
  <c r="AF12" i="62"/>
  <c r="AO12" i="62" s="1"/>
  <c r="W13" i="62"/>
  <c r="U58" i="48"/>
  <c r="U50" i="87"/>
  <c r="U39" i="92"/>
  <c r="U51" i="49"/>
  <c r="Y12" i="61"/>
  <c r="X12" i="61"/>
  <c r="U40" i="96"/>
  <c r="AG12" i="36"/>
  <c r="AP12" i="36" s="1"/>
  <c r="W13" i="36"/>
  <c r="AE12" i="36"/>
  <c r="AF12" i="36"/>
  <c r="AO12" i="36" s="1"/>
  <c r="U39" i="84"/>
  <c r="AF5" i="60"/>
  <c r="AO5" i="60" s="1"/>
  <c r="AE5" i="60"/>
  <c r="W6" i="60"/>
  <c r="AG5" i="60"/>
  <c r="AP5" i="60" s="1"/>
  <c r="U59" i="35"/>
  <c r="U59" i="94"/>
  <c r="AR11" i="30"/>
  <c r="U22" i="28"/>
  <c r="Y13" i="31"/>
  <c r="X13" i="31"/>
  <c r="U30" i="52"/>
  <c r="Z12" i="73"/>
  <c r="AI12" i="14"/>
  <c r="AN12" i="14"/>
  <c r="U31" i="46"/>
  <c r="Y6" i="12"/>
  <c r="X6" i="12"/>
  <c r="AR11" i="73"/>
  <c r="AH12" i="66"/>
  <c r="AQ12" i="66" s="1"/>
  <c r="U22" i="38"/>
  <c r="Y13" i="37"/>
  <c r="X13" i="37"/>
  <c r="Y12" i="77"/>
  <c r="X12" i="77"/>
  <c r="U50" i="55"/>
  <c r="AE12" i="65"/>
  <c r="AF12" i="65"/>
  <c r="AO12" i="65" s="1"/>
  <c r="W13" i="65"/>
  <c r="AG12" i="65"/>
  <c r="AP12" i="65" s="1"/>
  <c r="U40" i="45"/>
  <c r="U22" i="19"/>
  <c r="U49" i="91"/>
  <c r="U39" i="20"/>
  <c r="U59" i="98"/>
  <c r="U23" i="33"/>
  <c r="AH5" i="34"/>
  <c r="AQ5" i="34" s="1"/>
  <c r="Z5" i="34"/>
  <c r="U21" i="2"/>
  <c r="U28" i="15"/>
  <c r="U58" i="42"/>
  <c r="U23" i="75"/>
  <c r="AH5" i="76"/>
  <c r="AQ5" i="76" s="1"/>
  <c r="Z5" i="76"/>
  <c r="AN12" i="70"/>
  <c r="AI12" i="70"/>
  <c r="Y12" i="74"/>
  <c r="X12" i="74"/>
  <c r="AR11" i="66"/>
  <c r="AF5" i="80"/>
  <c r="AO5" i="80" s="1"/>
  <c r="AE5" i="80"/>
  <c r="W6" i="80"/>
  <c r="AG5" i="80"/>
  <c r="AP5" i="80" s="1"/>
  <c r="AN5" i="12"/>
  <c r="AI5" i="12"/>
  <c r="Z12" i="66"/>
  <c r="W6" i="64"/>
  <c r="AG5" i="64"/>
  <c r="AP5" i="64" s="1"/>
  <c r="AF5" i="64"/>
  <c r="AO5" i="64" s="1"/>
  <c r="AE5" i="64"/>
  <c r="U39" i="51"/>
  <c r="AN11" i="69"/>
  <c r="AI11" i="69"/>
  <c r="U30" i="101"/>
  <c r="U30" i="32"/>
  <c r="U29" i="93"/>
  <c r="U29" i="86"/>
  <c r="AE5" i="29"/>
  <c r="W6" i="29"/>
  <c r="AF5" i="29"/>
  <c r="AO5" i="29" s="1"/>
  <c r="AG5" i="29"/>
  <c r="AP5" i="29" s="1"/>
  <c r="W6" i="39"/>
  <c r="AE5" i="39"/>
  <c r="AG5" i="39"/>
  <c r="AP5" i="39" s="1"/>
  <c r="AF5" i="39"/>
  <c r="AO5" i="39" s="1"/>
  <c r="AN11" i="77"/>
  <c r="AI11" i="77"/>
  <c r="U50" i="99"/>
  <c r="U22" i="24"/>
  <c r="U27" i="47"/>
  <c r="AN11" i="61"/>
  <c r="AI11" i="61"/>
  <c r="U40" i="54"/>
  <c r="AG5" i="68"/>
  <c r="AP5" i="68" s="1"/>
  <c r="AE5" i="68"/>
  <c r="W6" i="68"/>
  <c r="AF5" i="68"/>
  <c r="AO5" i="68" s="1"/>
  <c r="AI12" i="31"/>
  <c r="AN12" i="31"/>
  <c r="AN12" i="40"/>
  <c r="AI12" i="40"/>
  <c r="U39" i="104"/>
  <c r="AG5" i="21"/>
  <c r="AP5" i="21" s="1"/>
  <c r="W6" i="21"/>
  <c r="AE5" i="21"/>
  <c r="AF5" i="21"/>
  <c r="AO5" i="21" s="1"/>
  <c r="U58" i="102"/>
  <c r="AH12" i="30"/>
  <c r="AQ12" i="30" s="1"/>
  <c r="U50" i="41"/>
  <c r="U50" i="83"/>
  <c r="Y12" i="81"/>
  <c r="Z12" i="81"/>
  <c r="X12" i="81"/>
  <c r="AR12" i="22"/>
  <c r="AH13" i="27"/>
  <c r="AQ13" i="27" s="1"/>
  <c r="AG13" i="22"/>
  <c r="AP13" i="22" s="1"/>
  <c r="AE13" i="22"/>
  <c r="W14" i="22"/>
  <c r="AF13" i="22"/>
  <c r="AO13" i="22" s="1"/>
  <c r="U58" i="10"/>
  <c r="Y13" i="78"/>
  <c r="X13" i="78"/>
  <c r="U22" i="59"/>
  <c r="AI12" i="78"/>
  <c r="AN12" i="78"/>
  <c r="U39" i="13"/>
  <c r="Y13" i="23"/>
  <c r="X13" i="23"/>
  <c r="Z13" i="23" s="1"/>
  <c r="U59" i="50"/>
  <c r="U48" i="16"/>
  <c r="U59" i="85"/>
  <c r="AN12" i="23"/>
  <c r="AI12" i="23"/>
  <c r="W6" i="25"/>
  <c r="AE5" i="25"/>
  <c r="AF5" i="25"/>
  <c r="AO5" i="25" s="1"/>
  <c r="AG5" i="25"/>
  <c r="AP5" i="25" s="1"/>
  <c r="U49" i="11"/>
  <c r="U48" i="43"/>
  <c r="AR12" i="27"/>
  <c r="U22" i="67"/>
  <c r="Y13" i="40"/>
  <c r="X13" i="40"/>
  <c r="U60" i="90"/>
  <c r="AN11" i="74"/>
  <c r="AI11" i="74"/>
  <c r="Y13" i="14"/>
  <c r="X13" i="14"/>
  <c r="Z13" i="14" s="1"/>
  <c r="U22" i="79"/>
  <c r="U30" i="105"/>
  <c r="U30" i="53"/>
  <c r="AE12" i="17"/>
  <c r="W13" i="17"/>
  <c r="AF12" i="17"/>
  <c r="AO12" i="17" s="1"/>
  <c r="AG12" i="17"/>
  <c r="AP12" i="17" s="1"/>
  <c r="U22" i="63"/>
  <c r="U23" i="71"/>
  <c r="AH5" i="72"/>
  <c r="AQ5" i="72" s="1"/>
  <c r="Z5" i="72"/>
  <c r="U25" i="89"/>
  <c r="Z12" i="30"/>
  <c r="AH13" i="22"/>
  <c r="AQ13" i="22" s="1"/>
  <c r="U46" i="95"/>
  <c r="U26" i="97"/>
  <c r="U25" i="97" s="1"/>
  <c r="W14" i="23" l="1"/>
  <c r="AE13" i="23"/>
  <c r="AF13" i="23"/>
  <c r="AO13" i="23" s="1"/>
  <c r="AG13" i="23"/>
  <c r="AP13" i="23" s="1"/>
  <c r="W14" i="14"/>
  <c r="AG13" i="14"/>
  <c r="AP13" i="14" s="1"/>
  <c r="AF13" i="14"/>
  <c r="AO13" i="14" s="1"/>
  <c r="AE13" i="14"/>
  <c r="U22" i="71"/>
  <c r="U58" i="50"/>
  <c r="AG12" i="81"/>
  <c r="AP12" i="81" s="1"/>
  <c r="W13" i="81"/>
  <c r="AF12" i="81"/>
  <c r="AO12" i="81" s="1"/>
  <c r="AE12" i="81"/>
  <c r="Y6" i="21"/>
  <c r="Z6" i="21"/>
  <c r="X6" i="21"/>
  <c r="Y6" i="29"/>
  <c r="X6" i="29"/>
  <c r="AG12" i="66"/>
  <c r="AP12" i="66" s="1"/>
  <c r="AF12" i="66"/>
  <c r="AO12" i="66" s="1"/>
  <c r="AE12" i="66"/>
  <c r="W13" i="66"/>
  <c r="AR12" i="70"/>
  <c r="U22" i="75"/>
  <c r="U20" i="2"/>
  <c r="U19" i="2" s="1"/>
  <c r="U21" i="28"/>
  <c r="U58" i="35"/>
  <c r="U38" i="84"/>
  <c r="U39" i="96"/>
  <c r="Y13" i="62"/>
  <c r="Z13" i="62"/>
  <c r="X13" i="62"/>
  <c r="AH13" i="70"/>
  <c r="AQ13" i="70" s="1"/>
  <c r="AR12" i="31"/>
  <c r="U39" i="54"/>
  <c r="U21" i="24"/>
  <c r="AI5" i="29"/>
  <c r="AN5" i="29"/>
  <c r="U29" i="32"/>
  <c r="U38" i="51"/>
  <c r="AR5" i="12"/>
  <c r="U58" i="98"/>
  <c r="U21" i="19"/>
  <c r="AN12" i="65"/>
  <c r="AI12" i="65"/>
  <c r="AH13" i="37"/>
  <c r="AQ13" i="37" s="1"/>
  <c r="U29" i="52"/>
  <c r="AH12" i="61"/>
  <c r="AQ12" i="61" s="1"/>
  <c r="U38" i="92"/>
  <c r="U49" i="103"/>
  <c r="U39" i="100"/>
  <c r="Z13" i="70"/>
  <c r="AH12" i="69"/>
  <c r="AQ12" i="69" s="1"/>
  <c r="AN12" i="17"/>
  <c r="AI12" i="17"/>
  <c r="U48" i="11"/>
  <c r="U21" i="63"/>
  <c r="U29" i="53"/>
  <c r="AH13" i="40"/>
  <c r="AQ13" i="40" s="1"/>
  <c r="U58" i="85"/>
  <c r="U57" i="10"/>
  <c r="AR11" i="61"/>
  <c r="AN5" i="39"/>
  <c r="AI5" i="39"/>
  <c r="AN5" i="64"/>
  <c r="AI5" i="64"/>
  <c r="U57" i="42"/>
  <c r="Z13" i="37"/>
  <c r="U30" i="46"/>
  <c r="U29" i="46" s="1"/>
  <c r="AH13" i="31"/>
  <c r="AQ13" i="31" s="1"/>
  <c r="Y6" i="60"/>
  <c r="X6" i="60"/>
  <c r="AI12" i="36"/>
  <c r="AN12" i="36"/>
  <c r="Z12" i="61"/>
  <c r="Z12" i="69"/>
  <c r="U21" i="79"/>
  <c r="AR12" i="78"/>
  <c r="Z13" i="40"/>
  <c r="AN5" i="25"/>
  <c r="AI5" i="25"/>
  <c r="U21" i="59"/>
  <c r="U49" i="83"/>
  <c r="U57" i="102"/>
  <c r="U38" i="104"/>
  <c r="Y6" i="68"/>
  <c r="Z6" i="68"/>
  <c r="X6" i="68"/>
  <c r="U49" i="99"/>
  <c r="Y6" i="39"/>
  <c r="X6" i="39"/>
  <c r="U28" i="86"/>
  <c r="U29" i="101"/>
  <c r="AH12" i="74"/>
  <c r="AQ12" i="74" s="1"/>
  <c r="AF5" i="34"/>
  <c r="AO5" i="34" s="1"/>
  <c r="AG5" i="34"/>
  <c r="AP5" i="34" s="1"/>
  <c r="W6" i="34"/>
  <c r="AE5" i="34"/>
  <c r="U38" i="20"/>
  <c r="U39" i="45"/>
  <c r="U49" i="55"/>
  <c r="U48" i="55" s="1"/>
  <c r="Z13" i="31"/>
  <c r="AN5" i="60"/>
  <c r="AI5" i="60"/>
  <c r="Y13" i="36"/>
  <c r="Z13" i="36"/>
  <c r="X13" i="36"/>
  <c r="U49" i="87"/>
  <c r="AN12" i="62"/>
  <c r="AI12" i="62"/>
  <c r="U58" i="82"/>
  <c r="U39" i="88"/>
  <c r="AI13" i="27"/>
  <c r="AN13" i="27"/>
  <c r="U24" i="89"/>
  <c r="U59" i="90"/>
  <c r="AH13" i="23"/>
  <c r="AQ13" i="23" s="1"/>
  <c r="U45" i="95"/>
  <c r="U47" i="16"/>
  <c r="AN5" i="68"/>
  <c r="AI5" i="68"/>
  <c r="AR11" i="77"/>
  <c r="AR11" i="69"/>
  <c r="Y6" i="80"/>
  <c r="X6" i="80"/>
  <c r="Z12" i="74"/>
  <c r="W6" i="76"/>
  <c r="AG5" i="76"/>
  <c r="AP5" i="76" s="1"/>
  <c r="AF5" i="76"/>
  <c r="AO5" i="76" s="1"/>
  <c r="AE5" i="76"/>
  <c r="U27" i="15"/>
  <c r="AH12" i="77"/>
  <c r="AQ12" i="77" s="1"/>
  <c r="AH6" i="12"/>
  <c r="AQ6" i="12" s="1"/>
  <c r="AR12" i="14"/>
  <c r="U58" i="94"/>
  <c r="U56" i="18"/>
  <c r="AI11" i="26"/>
  <c r="AN11" i="26"/>
  <c r="Y14" i="27"/>
  <c r="Z14" i="27" s="1"/>
  <c r="X14" i="27"/>
  <c r="U24" i="97"/>
  <c r="U21" i="67"/>
  <c r="AH13" i="14"/>
  <c r="AQ13" i="14" s="1"/>
  <c r="W6" i="72"/>
  <c r="AG5" i="72"/>
  <c r="AP5" i="72" s="1"/>
  <c r="AF5" i="72"/>
  <c r="AO5" i="72" s="1"/>
  <c r="AE5" i="72"/>
  <c r="U29" i="105"/>
  <c r="AR11" i="74"/>
  <c r="U47" i="43"/>
  <c r="Y6" i="25"/>
  <c r="X6" i="25"/>
  <c r="AH13" i="78"/>
  <c r="AQ13" i="78" s="1"/>
  <c r="X14" i="22"/>
  <c r="Y14" i="22"/>
  <c r="AR12" i="40"/>
  <c r="W13" i="30"/>
  <c r="AE12" i="30"/>
  <c r="AF12" i="30"/>
  <c r="AO12" i="30" s="1"/>
  <c r="AG12" i="30"/>
  <c r="AP12" i="30" s="1"/>
  <c r="Y13" i="17"/>
  <c r="X13" i="17"/>
  <c r="AR12" i="23"/>
  <c r="U38" i="13"/>
  <c r="U37" i="13" s="1"/>
  <c r="Z13" i="78"/>
  <c r="AN13" i="22"/>
  <c r="AI13" i="22"/>
  <c r="AH12" i="81"/>
  <c r="AQ12" i="81" s="1"/>
  <c r="U49" i="41"/>
  <c r="AI5" i="21"/>
  <c r="AN5" i="21"/>
  <c r="U26" i="47"/>
  <c r="U28" i="93"/>
  <c r="Y6" i="64"/>
  <c r="X6" i="64"/>
  <c r="AN5" i="80"/>
  <c r="AI5" i="80"/>
  <c r="U22" i="33"/>
  <c r="U48" i="91"/>
  <c r="Y13" i="65"/>
  <c r="X13" i="65"/>
  <c r="Z12" i="77"/>
  <c r="U21" i="38"/>
  <c r="Z6" i="12"/>
  <c r="W13" i="73"/>
  <c r="AG12" i="73"/>
  <c r="AP12" i="73" s="1"/>
  <c r="AF12" i="73"/>
  <c r="AO12" i="73" s="1"/>
  <c r="AE12" i="73"/>
  <c r="U50" i="49"/>
  <c r="U57" i="48"/>
  <c r="AR12" i="37"/>
  <c r="U36" i="44"/>
  <c r="AR11" i="81"/>
  <c r="Y12" i="26"/>
  <c r="X12" i="26"/>
  <c r="W15" i="27" l="1"/>
  <c r="AE14" i="27"/>
  <c r="AG14" i="27"/>
  <c r="AP14" i="27" s="1"/>
  <c r="AF14" i="27"/>
  <c r="AO14" i="27" s="1"/>
  <c r="AH6" i="64"/>
  <c r="AQ6" i="64" s="1"/>
  <c r="U25" i="47"/>
  <c r="U28" i="105"/>
  <c r="AR13" i="27"/>
  <c r="AR5" i="60"/>
  <c r="U38" i="45"/>
  <c r="U27" i="86"/>
  <c r="AH6" i="68"/>
  <c r="AQ6" i="68" s="1"/>
  <c r="U56" i="102"/>
  <c r="AF12" i="69"/>
  <c r="AO12" i="69" s="1"/>
  <c r="AE12" i="69"/>
  <c r="W13" i="69"/>
  <c r="AG12" i="69"/>
  <c r="AP12" i="69" s="1"/>
  <c r="AE13" i="70"/>
  <c r="AF13" i="70"/>
  <c r="AO13" i="70" s="1"/>
  <c r="AG13" i="70"/>
  <c r="AP13" i="70" s="1"/>
  <c r="W14" i="70"/>
  <c r="U37" i="92"/>
  <c r="U57" i="98"/>
  <c r="U56" i="98" s="1"/>
  <c r="U28" i="32"/>
  <c r="U38" i="54"/>
  <c r="W14" i="62"/>
  <c r="AF13" i="62"/>
  <c r="AO13" i="62" s="1"/>
  <c r="AG13" i="62"/>
  <c r="AP13" i="62" s="1"/>
  <c r="AE13" i="62"/>
  <c r="W7" i="21"/>
  <c r="AE6" i="21"/>
  <c r="AF6" i="21"/>
  <c r="AO6" i="21" s="1"/>
  <c r="AG6" i="21"/>
  <c r="AP6" i="21" s="1"/>
  <c r="U47" i="91"/>
  <c r="Z6" i="64"/>
  <c r="AR13" i="22"/>
  <c r="AI12" i="30"/>
  <c r="AN12" i="30"/>
  <c r="AH14" i="22"/>
  <c r="AQ14" i="22" s="1"/>
  <c r="AN5" i="72"/>
  <c r="AI5" i="72"/>
  <c r="U57" i="94"/>
  <c r="AH6" i="39"/>
  <c r="AQ6" i="39" s="1"/>
  <c r="AF6" i="68"/>
  <c r="AO6" i="68" s="1"/>
  <c r="AE6" i="68"/>
  <c r="W7" i="68"/>
  <c r="AG6" i="68"/>
  <c r="AP6" i="68" s="1"/>
  <c r="AE13" i="40"/>
  <c r="W14" i="40"/>
  <c r="AG13" i="40"/>
  <c r="AP13" i="40" s="1"/>
  <c r="AF13" i="40"/>
  <c r="AO13" i="40" s="1"/>
  <c r="W13" i="61"/>
  <c r="AE12" i="61"/>
  <c r="AG12" i="61"/>
  <c r="AP12" i="61" s="1"/>
  <c r="AF12" i="61"/>
  <c r="AO12" i="61" s="1"/>
  <c r="U56" i="42"/>
  <c r="U47" i="11"/>
  <c r="AR12" i="65"/>
  <c r="U57" i="35"/>
  <c r="U21" i="75"/>
  <c r="U57" i="50"/>
  <c r="Y14" i="14"/>
  <c r="Z14" i="14" s="1"/>
  <c r="X14" i="14"/>
  <c r="AR5" i="21"/>
  <c r="AH13" i="17"/>
  <c r="AQ13" i="17" s="1"/>
  <c r="Y13" i="30"/>
  <c r="X13" i="30"/>
  <c r="U46" i="43"/>
  <c r="U20" i="67"/>
  <c r="Y6" i="76"/>
  <c r="X6" i="76"/>
  <c r="U46" i="16"/>
  <c r="U58" i="90"/>
  <c r="U38" i="88"/>
  <c r="U48" i="87"/>
  <c r="AE13" i="31"/>
  <c r="AF13" i="31"/>
  <c r="AO13" i="31" s="1"/>
  <c r="AG13" i="31"/>
  <c r="AP13" i="31" s="1"/>
  <c r="W14" i="31"/>
  <c r="U37" i="20"/>
  <c r="Z6" i="39"/>
  <c r="U48" i="83"/>
  <c r="U47" i="83" s="1"/>
  <c r="AR5" i="64"/>
  <c r="AR12" i="17"/>
  <c r="U38" i="100"/>
  <c r="AR5" i="29"/>
  <c r="AH6" i="29"/>
  <c r="AQ6" i="29" s="1"/>
  <c r="AN12" i="81"/>
  <c r="AI12" i="81"/>
  <c r="U49" i="49"/>
  <c r="AN12" i="73"/>
  <c r="AI12" i="73"/>
  <c r="AF12" i="77"/>
  <c r="AO12" i="77" s="1"/>
  <c r="AE12" i="77"/>
  <c r="AG12" i="77"/>
  <c r="AP12" i="77" s="1"/>
  <c r="W13" i="77"/>
  <c r="AH13" i="65"/>
  <c r="AQ13" i="65" s="1"/>
  <c r="U21" i="33"/>
  <c r="W14" i="78"/>
  <c r="AG13" i="78"/>
  <c r="AP13" i="78" s="1"/>
  <c r="AF13" i="78"/>
  <c r="AO13" i="78" s="1"/>
  <c r="AE13" i="78"/>
  <c r="Z13" i="17"/>
  <c r="AR11" i="26"/>
  <c r="AF12" i="74"/>
  <c r="AO12" i="74" s="1"/>
  <c r="AG12" i="74"/>
  <c r="AP12" i="74" s="1"/>
  <c r="W13" i="74"/>
  <c r="AE12" i="74"/>
  <c r="AH13" i="36"/>
  <c r="AQ13" i="36" s="1"/>
  <c r="AI5" i="34"/>
  <c r="AN5" i="34"/>
  <c r="AR12" i="36"/>
  <c r="U56" i="10"/>
  <c r="U28" i="53"/>
  <c r="U38" i="96"/>
  <c r="U20" i="28"/>
  <c r="Z6" i="29"/>
  <c r="U21" i="71"/>
  <c r="AH12" i="26"/>
  <c r="AQ12" i="26" s="1"/>
  <c r="U35" i="44"/>
  <c r="Z12" i="26"/>
  <c r="U56" i="48"/>
  <c r="Y13" i="73"/>
  <c r="X13" i="73"/>
  <c r="Z13" i="73" s="1"/>
  <c r="Z13" i="65"/>
  <c r="AR5" i="80"/>
  <c r="U27" i="93"/>
  <c r="U48" i="41"/>
  <c r="AH6" i="25"/>
  <c r="AQ6" i="25" s="1"/>
  <c r="Y6" i="72"/>
  <c r="Z6" i="72"/>
  <c r="X6" i="72"/>
  <c r="U23" i="97"/>
  <c r="U22" i="97" s="1"/>
  <c r="U26" i="15"/>
  <c r="AH6" i="80"/>
  <c r="AQ6" i="80" s="1"/>
  <c r="U44" i="95"/>
  <c r="U23" i="89"/>
  <c r="U57" i="82"/>
  <c r="AE13" i="36"/>
  <c r="AF13" i="36"/>
  <c r="AO13" i="36" s="1"/>
  <c r="AG13" i="36"/>
  <c r="AP13" i="36" s="1"/>
  <c r="W14" i="36"/>
  <c r="U47" i="55"/>
  <c r="Y6" i="34"/>
  <c r="X6" i="34"/>
  <c r="U28" i="101"/>
  <c r="U37" i="104"/>
  <c r="U20" i="59"/>
  <c r="AH6" i="60"/>
  <c r="AQ6" i="60" s="1"/>
  <c r="U28" i="46"/>
  <c r="AR5" i="39"/>
  <c r="U48" i="103"/>
  <c r="U28" i="52"/>
  <c r="U20" i="19"/>
  <c r="U37" i="51"/>
  <c r="U20" i="24"/>
  <c r="Y13" i="66"/>
  <c r="Z13" i="66"/>
  <c r="X13" i="66"/>
  <c r="Y13" i="81"/>
  <c r="X13" i="81"/>
  <c r="AN13" i="14"/>
  <c r="AI13" i="14"/>
  <c r="AN13" i="23"/>
  <c r="AI13" i="23"/>
  <c r="U20" i="38"/>
  <c r="AE6" i="12"/>
  <c r="AG6" i="12"/>
  <c r="AP6" i="12" s="1"/>
  <c r="AF6" i="12"/>
  <c r="AO6" i="12" s="1"/>
  <c r="W7" i="12"/>
  <c r="U36" i="13"/>
  <c r="Z14" i="22"/>
  <c r="Z6" i="25"/>
  <c r="AH14" i="27"/>
  <c r="AQ14" i="27" s="1"/>
  <c r="U55" i="18"/>
  <c r="AN5" i="76"/>
  <c r="AI5" i="76"/>
  <c r="Z6" i="80"/>
  <c r="AR5" i="68"/>
  <c r="AR12" i="62"/>
  <c r="U48" i="99"/>
  <c r="AR5" i="25"/>
  <c r="U20" i="79"/>
  <c r="Z6" i="60"/>
  <c r="W14" i="37"/>
  <c r="AF13" i="37"/>
  <c r="AO13" i="37" s="1"/>
  <c r="AE13" i="37"/>
  <c r="AG13" i="37"/>
  <c r="AP13" i="37" s="1"/>
  <c r="U57" i="85"/>
  <c r="U20" i="63"/>
  <c r="AH13" i="62"/>
  <c r="AQ13" i="62" s="1"/>
  <c r="U37" i="84"/>
  <c r="U18" i="2"/>
  <c r="AN12" i="66"/>
  <c r="AI12" i="66"/>
  <c r="AH6" i="21"/>
  <c r="AQ6" i="21" s="1"/>
  <c r="Y14" i="23"/>
  <c r="X14" i="23"/>
  <c r="Z14" i="23" s="1"/>
  <c r="W15" i="23" l="1"/>
  <c r="AG14" i="23"/>
  <c r="AP14" i="23" s="1"/>
  <c r="AF14" i="23"/>
  <c r="AO14" i="23" s="1"/>
  <c r="AE14" i="23"/>
  <c r="AG13" i="73"/>
  <c r="AP13" i="73" s="1"/>
  <c r="AE13" i="73"/>
  <c r="AF13" i="73"/>
  <c r="AO13" i="73" s="1"/>
  <c r="W14" i="73"/>
  <c r="AG14" i="14"/>
  <c r="AP14" i="14" s="1"/>
  <c r="AE14" i="14"/>
  <c r="W15" i="14"/>
  <c r="AF14" i="14"/>
  <c r="AO14" i="14" s="1"/>
  <c r="AE6" i="25"/>
  <c r="AF6" i="25"/>
  <c r="AO6" i="25" s="1"/>
  <c r="AG6" i="25"/>
  <c r="AP6" i="25" s="1"/>
  <c r="W7" i="25"/>
  <c r="AG6" i="72"/>
  <c r="AP6" i="72" s="1"/>
  <c r="AF6" i="72"/>
  <c r="AO6" i="72" s="1"/>
  <c r="AE6" i="72"/>
  <c r="W7" i="72"/>
  <c r="AR5" i="72"/>
  <c r="AN13" i="70"/>
  <c r="AI13" i="70"/>
  <c r="U17" i="2"/>
  <c r="U19" i="63"/>
  <c r="Y14" i="37"/>
  <c r="Z14" i="37"/>
  <c r="X14" i="37"/>
  <c r="W7" i="80"/>
  <c r="AE6" i="80"/>
  <c r="AG6" i="80"/>
  <c r="AP6" i="80" s="1"/>
  <c r="AF6" i="80"/>
  <c r="AO6" i="80" s="1"/>
  <c r="AH13" i="66"/>
  <c r="AQ13" i="66" s="1"/>
  <c r="U36" i="51"/>
  <c r="U47" i="103"/>
  <c r="U46" i="55"/>
  <c r="U56" i="82"/>
  <c r="AH6" i="72"/>
  <c r="AQ6" i="72" s="1"/>
  <c r="AG13" i="65"/>
  <c r="AP13" i="65" s="1"/>
  <c r="AF13" i="65"/>
  <c r="AO13" i="65" s="1"/>
  <c r="AE13" i="65"/>
  <c r="W14" i="65"/>
  <c r="AG12" i="26"/>
  <c r="AP12" i="26" s="1"/>
  <c r="W13" i="26"/>
  <c r="AE12" i="26"/>
  <c r="AF12" i="26"/>
  <c r="AO12" i="26" s="1"/>
  <c r="U20" i="71"/>
  <c r="AE6" i="39"/>
  <c r="AF6" i="39"/>
  <c r="AO6" i="39" s="1"/>
  <c r="AG6" i="39"/>
  <c r="AP6" i="39" s="1"/>
  <c r="W7" i="39"/>
  <c r="AN13" i="31"/>
  <c r="AI13" i="31"/>
  <c r="U57" i="90"/>
  <c r="AI6" i="68"/>
  <c r="AN6" i="68"/>
  <c r="U56" i="94"/>
  <c r="AR12" i="30"/>
  <c r="U26" i="86"/>
  <c r="U55" i="98"/>
  <c r="U36" i="84"/>
  <c r="AH6" i="34"/>
  <c r="AQ6" i="34" s="1"/>
  <c r="U22" i="89"/>
  <c r="U34" i="44"/>
  <c r="Y14" i="78"/>
  <c r="Z14" i="78"/>
  <c r="X14" i="78"/>
  <c r="U48" i="49"/>
  <c r="U36" i="20"/>
  <c r="U47" i="87"/>
  <c r="U45" i="16"/>
  <c r="Y14" i="40"/>
  <c r="X14" i="40"/>
  <c r="AN6" i="21"/>
  <c r="AI6" i="21"/>
  <c r="U37" i="45"/>
  <c r="U27" i="105"/>
  <c r="U47" i="99"/>
  <c r="AG6" i="29"/>
  <c r="AP6" i="29" s="1"/>
  <c r="AF6" i="29"/>
  <c r="AO6" i="29" s="1"/>
  <c r="W7" i="29"/>
  <c r="AE6" i="29"/>
  <c r="U19" i="67"/>
  <c r="Y14" i="62"/>
  <c r="X14" i="62"/>
  <c r="U55" i="102"/>
  <c r="U19" i="79"/>
  <c r="U19" i="28"/>
  <c r="U55" i="10"/>
  <c r="U54" i="10" s="1"/>
  <c r="AI12" i="77"/>
  <c r="AN12" i="77"/>
  <c r="AR12" i="81"/>
  <c r="Y14" i="31"/>
  <c r="X14" i="31"/>
  <c r="AH6" i="76"/>
  <c r="AQ6" i="76" s="1"/>
  <c r="U45" i="43"/>
  <c r="U56" i="50"/>
  <c r="AN13" i="40"/>
  <c r="AI13" i="40"/>
  <c r="AE6" i="64"/>
  <c r="AG6" i="64"/>
  <c r="AP6" i="64" s="1"/>
  <c r="AF6" i="64"/>
  <c r="AO6" i="64" s="1"/>
  <c r="W7" i="64"/>
  <c r="Y7" i="21"/>
  <c r="Z7" i="21"/>
  <c r="X7" i="21"/>
  <c r="U37" i="54"/>
  <c r="U36" i="92"/>
  <c r="Y13" i="69"/>
  <c r="Z13" i="69" s="1"/>
  <c r="X13" i="69"/>
  <c r="AG6" i="60"/>
  <c r="AP6" i="60" s="1"/>
  <c r="AF6" i="60"/>
  <c r="AO6" i="60" s="1"/>
  <c r="W7" i="60"/>
  <c r="AE6" i="60"/>
  <c r="AF13" i="66"/>
  <c r="AO13" i="66" s="1"/>
  <c r="AE13" i="66"/>
  <c r="AG13" i="66"/>
  <c r="AP13" i="66" s="1"/>
  <c r="W14" i="66"/>
  <c r="U27" i="101"/>
  <c r="U47" i="41"/>
  <c r="U27" i="53"/>
  <c r="U55" i="42"/>
  <c r="U56" i="85"/>
  <c r="AN6" i="12"/>
  <c r="AI6" i="12"/>
  <c r="AH13" i="81"/>
  <c r="AQ13" i="81" s="1"/>
  <c r="Z6" i="34"/>
  <c r="U25" i="15"/>
  <c r="AI13" i="37"/>
  <c r="AN13" i="37"/>
  <c r="U54" i="18"/>
  <c r="U35" i="13"/>
  <c r="U19" i="38"/>
  <c r="Z13" i="81"/>
  <c r="U19" i="24"/>
  <c r="U27" i="52"/>
  <c r="U26" i="52" s="1"/>
  <c r="U27" i="46"/>
  <c r="AI13" i="36"/>
  <c r="AN13" i="36"/>
  <c r="U43" i="95"/>
  <c r="AN12" i="74"/>
  <c r="AI12" i="74"/>
  <c r="AF13" i="17"/>
  <c r="AO13" i="17" s="1"/>
  <c r="AE13" i="17"/>
  <c r="W14" i="17"/>
  <c r="AG13" i="17"/>
  <c r="AP13" i="17" s="1"/>
  <c r="U20" i="33"/>
  <c r="U37" i="88"/>
  <c r="Z6" i="76"/>
  <c r="AH13" i="30"/>
  <c r="AQ13" i="30" s="1"/>
  <c r="AI12" i="61"/>
  <c r="AN12" i="61"/>
  <c r="AN13" i="62"/>
  <c r="AI13" i="62"/>
  <c r="Y14" i="70"/>
  <c r="X14" i="70"/>
  <c r="AN12" i="69"/>
  <c r="AI12" i="69"/>
  <c r="U24" i="47"/>
  <c r="U23" i="47" s="1"/>
  <c r="AN14" i="27"/>
  <c r="AI14" i="27"/>
  <c r="AR14" i="27" s="1"/>
  <c r="AR5" i="76"/>
  <c r="AR13" i="14"/>
  <c r="Y14" i="36"/>
  <c r="Z14" i="36"/>
  <c r="X14" i="36"/>
  <c r="AH13" i="73"/>
  <c r="AQ13" i="73" s="1"/>
  <c r="AR5" i="34"/>
  <c r="Y13" i="77"/>
  <c r="X13" i="77"/>
  <c r="U56" i="35"/>
  <c r="AE14" i="22"/>
  <c r="AF14" i="22"/>
  <c r="AO14" i="22" s="1"/>
  <c r="W15" i="22"/>
  <c r="AG14" i="22"/>
  <c r="AP14" i="22" s="1"/>
  <c r="U19" i="19"/>
  <c r="AH14" i="23"/>
  <c r="AQ14" i="23" s="1"/>
  <c r="AR12" i="66"/>
  <c r="U19" i="59"/>
  <c r="U18" i="59" s="1"/>
  <c r="U26" i="93"/>
  <c r="Y7" i="12"/>
  <c r="X7" i="12"/>
  <c r="AR13" i="23"/>
  <c r="U36" i="104"/>
  <c r="U21" i="97"/>
  <c r="U55" i="48"/>
  <c r="U37" i="96"/>
  <c r="Y13" i="74"/>
  <c r="X13" i="74"/>
  <c r="Z13" i="74" s="1"/>
  <c r="AN13" i="78"/>
  <c r="AI13" i="78"/>
  <c r="AR12" i="73"/>
  <c r="U37" i="100"/>
  <c r="U46" i="83"/>
  <c r="Z13" i="30"/>
  <c r="AH14" i="14"/>
  <c r="AQ14" i="14" s="1"/>
  <c r="U20" i="75"/>
  <c r="U46" i="11"/>
  <c r="Y13" i="61"/>
  <c r="X13" i="61"/>
  <c r="Y7" i="68"/>
  <c r="X7" i="68"/>
  <c r="U46" i="91"/>
  <c r="U27" i="32"/>
  <c r="Y15" i="27"/>
  <c r="X15" i="27"/>
  <c r="AE13" i="74" l="1"/>
  <c r="AG13" i="74"/>
  <c r="AP13" i="74" s="1"/>
  <c r="W14" i="74"/>
  <c r="AF13" i="74"/>
  <c r="AO13" i="74" s="1"/>
  <c r="AF13" i="69"/>
  <c r="AO13" i="69" s="1"/>
  <c r="AG13" i="69"/>
  <c r="AP13" i="69" s="1"/>
  <c r="W14" i="69"/>
  <c r="AE13" i="69"/>
  <c r="U18" i="38"/>
  <c r="Y14" i="66"/>
  <c r="Z14" i="66"/>
  <c r="X14" i="66"/>
  <c r="Y7" i="64"/>
  <c r="X7" i="64"/>
  <c r="U36" i="45"/>
  <c r="U45" i="55"/>
  <c r="W15" i="37"/>
  <c r="AG14" i="37"/>
  <c r="AP14" i="37" s="1"/>
  <c r="AE14" i="37"/>
  <c r="AF14" i="37"/>
  <c r="AO14" i="37" s="1"/>
  <c r="U54" i="48"/>
  <c r="U55" i="35"/>
  <c r="AF6" i="76"/>
  <c r="AO6" i="76" s="1"/>
  <c r="W7" i="76"/>
  <c r="AE6" i="76"/>
  <c r="AG6" i="76"/>
  <c r="AP6" i="76" s="1"/>
  <c r="Y14" i="17"/>
  <c r="X14" i="17"/>
  <c r="U42" i="95"/>
  <c r="U25" i="52"/>
  <c r="U26" i="53"/>
  <c r="U55" i="50"/>
  <c r="AH14" i="31"/>
  <c r="AQ14" i="31" s="1"/>
  <c r="AR12" i="77"/>
  <c r="U18" i="79"/>
  <c r="AR6" i="21"/>
  <c r="U44" i="16"/>
  <c r="U47" i="49"/>
  <c r="U35" i="84"/>
  <c r="U56" i="90"/>
  <c r="AI6" i="39"/>
  <c r="AN6" i="39"/>
  <c r="X15" i="14"/>
  <c r="Y15" i="14"/>
  <c r="Z15" i="14" s="1"/>
  <c r="U26" i="32"/>
  <c r="U17" i="59"/>
  <c r="U36" i="100"/>
  <c r="Z7" i="12"/>
  <c r="AH7" i="12"/>
  <c r="AQ7" i="12" s="1"/>
  <c r="AH13" i="77"/>
  <c r="AQ13" i="77" s="1"/>
  <c r="AR12" i="69"/>
  <c r="AI13" i="17"/>
  <c r="AN13" i="17"/>
  <c r="U34" i="13"/>
  <c r="U24" i="15"/>
  <c r="AN13" i="66"/>
  <c r="AI13" i="66"/>
  <c r="AH13" i="69"/>
  <c r="AQ13" i="69" s="1"/>
  <c r="U36" i="54"/>
  <c r="Z14" i="31"/>
  <c r="U18" i="67"/>
  <c r="U46" i="99"/>
  <c r="AH14" i="78"/>
  <c r="AQ14" i="78" s="1"/>
  <c r="U21" i="89"/>
  <c r="AR13" i="31"/>
  <c r="Y14" i="65"/>
  <c r="Z14" i="65"/>
  <c r="X14" i="65"/>
  <c r="U46" i="103"/>
  <c r="Y7" i="25"/>
  <c r="X7" i="25"/>
  <c r="Z7" i="25" s="1"/>
  <c r="AN14" i="14"/>
  <c r="AI14" i="14"/>
  <c r="AN14" i="23"/>
  <c r="AI14" i="23"/>
  <c r="AR14" i="23" s="1"/>
  <c r="AR6" i="12"/>
  <c r="AH13" i="61"/>
  <c r="AQ13" i="61" s="1"/>
  <c r="AH13" i="74"/>
  <c r="AQ13" i="74" s="1"/>
  <c r="U18" i="19"/>
  <c r="AR13" i="62"/>
  <c r="U20" i="97"/>
  <c r="Y15" i="22"/>
  <c r="Z15" i="22"/>
  <c r="X15" i="22"/>
  <c r="Z13" i="77"/>
  <c r="AH14" i="36"/>
  <c r="AQ14" i="36" s="1"/>
  <c r="U36" i="88"/>
  <c r="AR13" i="36"/>
  <c r="U18" i="24"/>
  <c r="W7" i="34"/>
  <c r="AF6" i="34"/>
  <c r="AO6" i="34" s="1"/>
  <c r="AE6" i="34"/>
  <c r="AG6" i="34"/>
  <c r="AP6" i="34" s="1"/>
  <c r="U55" i="85"/>
  <c r="U46" i="41"/>
  <c r="AH7" i="21"/>
  <c r="AQ7" i="21" s="1"/>
  <c r="AN6" i="64"/>
  <c r="AI6" i="64"/>
  <c r="U44" i="43"/>
  <c r="U53" i="10"/>
  <c r="U54" i="102"/>
  <c r="AN6" i="29"/>
  <c r="AI6" i="29"/>
  <c r="AH14" i="40"/>
  <c r="AQ14" i="40" s="1"/>
  <c r="U46" i="87"/>
  <c r="AE14" i="78"/>
  <c r="W15" i="78"/>
  <c r="AG14" i="78"/>
  <c r="AP14" i="78" s="1"/>
  <c r="AF14" i="78"/>
  <c r="AO14" i="78" s="1"/>
  <c r="U54" i="98"/>
  <c r="U55" i="94"/>
  <c r="U19" i="71"/>
  <c r="AN13" i="65"/>
  <c r="AI13" i="65"/>
  <c r="AN6" i="80"/>
  <c r="AI6" i="80"/>
  <c r="U18" i="63"/>
  <c r="U45" i="83"/>
  <c r="AR13" i="37"/>
  <c r="AN13" i="73"/>
  <c r="AI13" i="73"/>
  <c r="U19" i="75"/>
  <c r="U22" i="47"/>
  <c r="AE14" i="36"/>
  <c r="AF14" i="36"/>
  <c r="AO14" i="36" s="1"/>
  <c r="W15" i="36"/>
  <c r="AG14" i="36"/>
  <c r="AP14" i="36" s="1"/>
  <c r="AH14" i="70"/>
  <c r="AQ14" i="70" s="1"/>
  <c r="AG13" i="81"/>
  <c r="AP13" i="81" s="1"/>
  <c r="W14" i="81"/>
  <c r="AF13" i="81"/>
  <c r="AO13" i="81" s="1"/>
  <c r="AE13" i="81"/>
  <c r="AN6" i="60"/>
  <c r="AI6" i="60"/>
  <c r="AE7" i="21"/>
  <c r="AF7" i="21"/>
  <c r="AO7" i="21" s="1"/>
  <c r="AG7" i="21"/>
  <c r="AP7" i="21" s="1"/>
  <c r="W8" i="21"/>
  <c r="AR13" i="40"/>
  <c r="AH14" i="62"/>
  <c r="AQ14" i="62" s="1"/>
  <c r="Y7" i="29"/>
  <c r="X7" i="29"/>
  <c r="Z7" i="29" s="1"/>
  <c r="U26" i="105"/>
  <c r="Z14" i="40"/>
  <c r="Y7" i="39"/>
  <c r="X7" i="39"/>
  <c r="Z7" i="39" s="1"/>
  <c r="U55" i="82"/>
  <c r="U35" i="51"/>
  <c r="Y7" i="80"/>
  <c r="Z7" i="80"/>
  <c r="X7" i="80"/>
  <c r="Y7" i="72"/>
  <c r="Z7" i="72"/>
  <c r="X7" i="72"/>
  <c r="Y14" i="73"/>
  <c r="Z14" i="73"/>
  <c r="X14" i="73"/>
  <c r="U35" i="92"/>
  <c r="U33" i="44"/>
  <c r="Y13" i="26"/>
  <c r="X13" i="26"/>
  <c r="AR13" i="70"/>
  <c r="Z13" i="61"/>
  <c r="AH15" i="27"/>
  <c r="AQ15" i="27" s="1"/>
  <c r="U45" i="91"/>
  <c r="Z15" i="27"/>
  <c r="AH7" i="68"/>
  <c r="AQ7" i="68" s="1"/>
  <c r="AE13" i="30"/>
  <c r="AF13" i="30"/>
  <c r="AO13" i="30" s="1"/>
  <c r="AG13" i="30"/>
  <c r="AP13" i="30" s="1"/>
  <c r="W14" i="30"/>
  <c r="AR12" i="61"/>
  <c r="AR12" i="74"/>
  <c r="U53" i="18"/>
  <c r="Z7" i="68"/>
  <c r="U45" i="11"/>
  <c r="AR13" i="78"/>
  <c r="U36" i="96"/>
  <c r="U35" i="104"/>
  <c r="U25" i="93"/>
  <c r="AN14" i="22"/>
  <c r="AI14" i="22"/>
  <c r="Z14" i="70"/>
  <c r="U19" i="33"/>
  <c r="U26" i="46"/>
  <c r="U54" i="42"/>
  <c r="U53" i="42" s="1"/>
  <c r="U26" i="101"/>
  <c r="Y7" i="60"/>
  <c r="X7" i="60"/>
  <c r="U18" i="28"/>
  <c r="Z14" i="62"/>
  <c r="U35" i="20"/>
  <c r="U25" i="86"/>
  <c r="AR6" i="68"/>
  <c r="AI12" i="26"/>
  <c r="AN12" i="26"/>
  <c r="AH14" i="37"/>
  <c r="AQ14" i="37" s="1"/>
  <c r="U16" i="2"/>
  <c r="AN6" i="72"/>
  <c r="AI6" i="72"/>
  <c r="AN6" i="25"/>
  <c r="AI6" i="25"/>
  <c r="Y15" i="23"/>
  <c r="X15" i="23"/>
  <c r="AE7" i="25" l="1"/>
  <c r="AF7" i="25"/>
  <c r="AO7" i="25" s="1"/>
  <c r="AG7" i="25"/>
  <c r="AP7" i="25" s="1"/>
  <c r="W8" i="25"/>
  <c r="W8" i="29"/>
  <c r="AE7" i="29"/>
  <c r="AF7" i="29"/>
  <c r="AO7" i="29" s="1"/>
  <c r="AG7" i="29"/>
  <c r="AP7" i="29" s="1"/>
  <c r="AE7" i="39"/>
  <c r="W8" i="39"/>
  <c r="AG7" i="39"/>
  <c r="AP7" i="39" s="1"/>
  <c r="AF7" i="39"/>
  <c r="AO7" i="39" s="1"/>
  <c r="U52" i="42"/>
  <c r="AG14" i="73"/>
  <c r="AP14" i="73" s="1"/>
  <c r="AF14" i="73"/>
  <c r="AO14" i="73" s="1"/>
  <c r="W15" i="73"/>
  <c r="AE14" i="73"/>
  <c r="U43" i="43"/>
  <c r="AF14" i="65"/>
  <c r="AO14" i="65" s="1"/>
  <c r="AE14" i="65"/>
  <c r="W15" i="65"/>
  <c r="AG14" i="65"/>
  <c r="AP14" i="65" s="1"/>
  <c r="AF14" i="31"/>
  <c r="AO14" i="31" s="1"/>
  <c r="W15" i="31"/>
  <c r="AE14" i="31"/>
  <c r="AG14" i="31"/>
  <c r="AP14" i="31" s="1"/>
  <c r="AR13" i="17"/>
  <c r="U16" i="59"/>
  <c r="AR6" i="39"/>
  <c r="U46" i="49"/>
  <c r="U17" i="79"/>
  <c r="U54" i="50"/>
  <c r="U41" i="95"/>
  <c r="Y7" i="76"/>
  <c r="X7" i="76"/>
  <c r="U35" i="96"/>
  <c r="Y8" i="21"/>
  <c r="X8" i="21"/>
  <c r="AI13" i="81"/>
  <c r="AN13" i="81"/>
  <c r="AR13" i="65"/>
  <c r="AR6" i="64"/>
  <c r="U45" i="41"/>
  <c r="Y7" i="34"/>
  <c r="Z7" i="34"/>
  <c r="X7" i="34"/>
  <c r="U35" i="88"/>
  <c r="U17" i="19"/>
  <c r="AH14" i="17"/>
  <c r="AQ14" i="17" s="1"/>
  <c r="AN14" i="37"/>
  <c r="AI14" i="37"/>
  <c r="U35" i="45"/>
  <c r="AH7" i="60"/>
  <c r="AQ7" i="60" s="1"/>
  <c r="AH7" i="29"/>
  <c r="AQ7" i="29" s="1"/>
  <c r="AE14" i="66"/>
  <c r="W15" i="66"/>
  <c r="AG14" i="66"/>
  <c r="AP14" i="66" s="1"/>
  <c r="AF14" i="66"/>
  <c r="AO14" i="66" s="1"/>
  <c r="AR6" i="72"/>
  <c r="Y14" i="30"/>
  <c r="X14" i="30"/>
  <c r="U34" i="20"/>
  <c r="U25" i="46"/>
  <c r="U52" i="18"/>
  <c r="U51" i="18" s="1"/>
  <c r="U50" i="18" s="1"/>
  <c r="AF15" i="27"/>
  <c r="AO15" i="27" s="1"/>
  <c r="AG15" i="27"/>
  <c r="AP15" i="27" s="1"/>
  <c r="W16" i="27"/>
  <c r="AE15" i="27"/>
  <c r="U32" i="44"/>
  <c r="AH7" i="72"/>
  <c r="AQ7" i="72" s="1"/>
  <c r="Y15" i="36"/>
  <c r="X15" i="36"/>
  <c r="U18" i="75"/>
  <c r="U44" i="83"/>
  <c r="U53" i="98"/>
  <c r="U45" i="87"/>
  <c r="U53" i="102"/>
  <c r="U35" i="54"/>
  <c r="U23" i="15"/>
  <c r="W8" i="12"/>
  <c r="AG7" i="12"/>
  <c r="AP7" i="12" s="1"/>
  <c r="AF7" i="12"/>
  <c r="AO7" i="12" s="1"/>
  <c r="AE7" i="12"/>
  <c r="U25" i="32"/>
  <c r="U55" i="90"/>
  <c r="U43" i="16"/>
  <c r="U25" i="53"/>
  <c r="Z14" i="17"/>
  <c r="AH7" i="64"/>
  <c r="AQ7" i="64" s="1"/>
  <c r="U54" i="94"/>
  <c r="W16" i="22"/>
  <c r="AE15" i="22"/>
  <c r="AF15" i="22"/>
  <c r="AO15" i="22" s="1"/>
  <c r="AG15" i="22"/>
  <c r="AP15" i="22" s="1"/>
  <c r="Z7" i="60"/>
  <c r="W14" i="61"/>
  <c r="AG13" i="61"/>
  <c r="AP13" i="61" s="1"/>
  <c r="AF13" i="61"/>
  <c r="AO13" i="61" s="1"/>
  <c r="AE13" i="61"/>
  <c r="AH15" i="23"/>
  <c r="AQ15" i="23" s="1"/>
  <c r="AE14" i="62"/>
  <c r="AG14" i="62"/>
  <c r="AP14" i="62" s="1"/>
  <c r="W15" i="62"/>
  <c r="AF14" i="62"/>
  <c r="AO14" i="62" s="1"/>
  <c r="AF7" i="72"/>
  <c r="AO7" i="72" s="1"/>
  <c r="AE7" i="72"/>
  <c r="W8" i="72"/>
  <c r="AG7" i="72"/>
  <c r="AP7" i="72" s="1"/>
  <c r="U34" i="51"/>
  <c r="W15" i="40"/>
  <c r="AE14" i="40"/>
  <c r="AG14" i="40"/>
  <c r="AP14" i="40" s="1"/>
  <c r="AF14" i="40"/>
  <c r="AO14" i="40" s="1"/>
  <c r="Y14" i="81"/>
  <c r="X14" i="81"/>
  <c r="AR13" i="73"/>
  <c r="U54" i="85"/>
  <c r="U17" i="24"/>
  <c r="U19" i="97"/>
  <c r="U45" i="99"/>
  <c r="AG15" i="14"/>
  <c r="AP15" i="14" s="1"/>
  <c r="W16" i="14"/>
  <c r="AE15" i="14"/>
  <c r="AF15" i="14"/>
  <c r="AO15" i="14" s="1"/>
  <c r="U54" i="35"/>
  <c r="Y15" i="37"/>
  <c r="X15" i="37"/>
  <c r="Z7" i="64"/>
  <c r="U17" i="38"/>
  <c r="Y14" i="74"/>
  <c r="X14" i="74"/>
  <c r="U24" i="86"/>
  <c r="W8" i="68"/>
  <c r="AF7" i="68"/>
  <c r="AO7" i="68" s="1"/>
  <c r="AG7" i="68"/>
  <c r="AP7" i="68" s="1"/>
  <c r="AE7" i="68"/>
  <c r="AF7" i="80"/>
  <c r="AO7" i="80" s="1"/>
  <c r="AE7" i="80"/>
  <c r="W8" i="80"/>
  <c r="AG7" i="80"/>
  <c r="AP7" i="80" s="1"/>
  <c r="U21" i="47"/>
  <c r="AH7" i="25"/>
  <c r="AQ7" i="25" s="1"/>
  <c r="Z15" i="23"/>
  <c r="U34" i="92"/>
  <c r="AN7" i="21"/>
  <c r="AI7" i="21"/>
  <c r="AN14" i="36"/>
  <c r="AI14" i="36"/>
  <c r="U17" i="63"/>
  <c r="U18" i="71"/>
  <c r="U52" i="10"/>
  <c r="AG13" i="77"/>
  <c r="AP13" i="77" s="1"/>
  <c r="AE13" i="77"/>
  <c r="W14" i="77"/>
  <c r="AF13" i="77"/>
  <c r="AO13" i="77" s="1"/>
  <c r="AR14" i="14"/>
  <c r="U45" i="103"/>
  <c r="U33" i="13"/>
  <c r="U35" i="100"/>
  <c r="AH15" i="14"/>
  <c r="AQ15" i="14" s="1"/>
  <c r="U34" i="84"/>
  <c r="U24" i="52"/>
  <c r="AI13" i="69"/>
  <c r="AN13" i="69"/>
  <c r="AR14" i="22"/>
  <c r="AH7" i="39"/>
  <c r="AQ7" i="39" s="1"/>
  <c r="AN14" i="78"/>
  <c r="AI14" i="78"/>
  <c r="AR12" i="26"/>
  <c r="U24" i="93"/>
  <c r="U15" i="2"/>
  <c r="U25" i="101"/>
  <c r="U18" i="33"/>
  <c r="AI13" i="30"/>
  <c r="AN13" i="30"/>
  <c r="U44" i="91"/>
  <c r="AH13" i="26"/>
  <c r="AQ13" i="26" s="1"/>
  <c r="AR6" i="25"/>
  <c r="U17" i="28"/>
  <c r="W15" i="70"/>
  <c r="AF14" i="70"/>
  <c r="AO14" i="70" s="1"/>
  <c r="AE14" i="70"/>
  <c r="AG14" i="70"/>
  <c r="AP14" i="70" s="1"/>
  <c r="U34" i="104"/>
  <c r="U44" i="11"/>
  <c r="Z13" i="26"/>
  <c r="AH14" i="73"/>
  <c r="AQ14" i="73" s="1"/>
  <c r="AH7" i="80"/>
  <c r="AQ7" i="80" s="1"/>
  <c r="U54" i="82"/>
  <c r="U25" i="105"/>
  <c r="AR6" i="60"/>
  <c r="AR6" i="80"/>
  <c r="Y15" i="78"/>
  <c r="Z15" i="78"/>
  <c r="X15" i="78"/>
  <c r="AR6" i="29"/>
  <c r="AN6" i="34"/>
  <c r="AI6" i="34"/>
  <c r="AH15" i="22"/>
  <c r="AQ15" i="22" s="1"/>
  <c r="AH14" i="65"/>
  <c r="AQ14" i="65" s="1"/>
  <c r="U20" i="89"/>
  <c r="U17" i="67"/>
  <c r="AR13" i="66"/>
  <c r="AN6" i="76"/>
  <c r="AI6" i="76"/>
  <c r="U53" i="48"/>
  <c r="U44" i="55"/>
  <c r="AH14" i="66"/>
  <c r="AQ14" i="66" s="1"/>
  <c r="Y14" i="69"/>
  <c r="X14" i="69"/>
  <c r="AN13" i="74"/>
  <c r="AI13" i="74"/>
  <c r="Y15" i="62" l="1"/>
  <c r="X15" i="62"/>
  <c r="AN14" i="66"/>
  <c r="AI14" i="66"/>
  <c r="AE7" i="34"/>
  <c r="AF7" i="34"/>
  <c r="AO7" i="34" s="1"/>
  <c r="AG7" i="34"/>
  <c r="AP7" i="34" s="1"/>
  <c r="W8" i="34"/>
  <c r="U24" i="101"/>
  <c r="AI7" i="80"/>
  <c r="AN7" i="80"/>
  <c r="U16" i="38"/>
  <c r="U53" i="35"/>
  <c r="U44" i="99"/>
  <c r="U53" i="85"/>
  <c r="Y16" i="22"/>
  <c r="X16" i="22"/>
  <c r="Z16" i="22" s="1"/>
  <c r="W15" i="17"/>
  <c r="AE14" i="17"/>
  <c r="AF14" i="17"/>
  <c r="AO14" i="17" s="1"/>
  <c r="AG14" i="17"/>
  <c r="AP14" i="17" s="1"/>
  <c r="U54" i="90"/>
  <c r="Y8" i="12"/>
  <c r="X8" i="12"/>
  <c r="U52" i="102"/>
  <c r="U43" i="83"/>
  <c r="X16" i="27"/>
  <c r="Y16" i="27"/>
  <c r="Z16" i="27" s="1"/>
  <c r="U24" i="46"/>
  <c r="U40" i="95"/>
  <c r="U45" i="49"/>
  <c r="Y15" i="65"/>
  <c r="Z15" i="65"/>
  <c r="X15" i="65"/>
  <c r="Y15" i="73"/>
  <c r="Z15" i="73"/>
  <c r="X15" i="73"/>
  <c r="Y8" i="29"/>
  <c r="Z8" i="29"/>
  <c r="X8" i="29"/>
  <c r="U52" i="48"/>
  <c r="AI15" i="22"/>
  <c r="AN15" i="22"/>
  <c r="AN7" i="29"/>
  <c r="AI7" i="29"/>
  <c r="U33" i="104"/>
  <c r="U19" i="89"/>
  <c r="AR14" i="78"/>
  <c r="U33" i="84"/>
  <c r="U32" i="13"/>
  <c r="Y14" i="77"/>
  <c r="X14" i="77"/>
  <c r="U17" i="71"/>
  <c r="U23" i="86"/>
  <c r="W8" i="64"/>
  <c r="AE7" i="64"/>
  <c r="AG7" i="64"/>
  <c r="AP7" i="64" s="1"/>
  <c r="AF7" i="64"/>
  <c r="AO7" i="64" s="1"/>
  <c r="Y8" i="72"/>
  <c r="X8" i="72"/>
  <c r="Z8" i="72" s="1"/>
  <c r="AN14" i="62"/>
  <c r="AI14" i="62"/>
  <c r="Y14" i="61"/>
  <c r="X14" i="61"/>
  <c r="U34" i="45"/>
  <c r="U16" i="19"/>
  <c r="U34" i="96"/>
  <c r="AN14" i="65"/>
  <c r="AI14" i="65"/>
  <c r="Y8" i="39"/>
  <c r="Z8" i="39"/>
  <c r="X8" i="39"/>
  <c r="Y8" i="25"/>
  <c r="Z8" i="25"/>
  <c r="X8" i="25"/>
  <c r="U16" i="67"/>
  <c r="U34" i="100"/>
  <c r="Y8" i="80"/>
  <c r="X8" i="80"/>
  <c r="U33" i="51"/>
  <c r="AI15" i="27"/>
  <c r="AN15" i="27"/>
  <c r="AR6" i="76"/>
  <c r="U43" i="91"/>
  <c r="AR13" i="74"/>
  <c r="U53" i="82"/>
  <c r="W14" i="26"/>
  <c r="AF13" i="26"/>
  <c r="AO13" i="26" s="1"/>
  <c r="AG13" i="26"/>
  <c r="AP13" i="26" s="1"/>
  <c r="AE13" i="26"/>
  <c r="AN14" i="70"/>
  <c r="AI14" i="70"/>
  <c r="AR14" i="70" s="1"/>
  <c r="AR13" i="30"/>
  <c r="U14" i="2"/>
  <c r="AN13" i="77"/>
  <c r="AI13" i="77"/>
  <c r="AN7" i="68"/>
  <c r="AI7" i="68"/>
  <c r="AH14" i="74"/>
  <c r="AQ14" i="74" s="1"/>
  <c r="AH15" i="37"/>
  <c r="AQ15" i="37" s="1"/>
  <c r="AN15" i="14"/>
  <c r="AI15" i="14"/>
  <c r="U18" i="97"/>
  <c r="AN14" i="40"/>
  <c r="AI14" i="40"/>
  <c r="AN7" i="72"/>
  <c r="AI7" i="72"/>
  <c r="AF7" i="60"/>
  <c r="AO7" i="60" s="1"/>
  <c r="AG7" i="60"/>
  <c r="AP7" i="60" s="1"/>
  <c r="W8" i="60"/>
  <c r="AE7" i="60"/>
  <c r="U53" i="94"/>
  <c r="U52" i="94" s="1"/>
  <c r="U24" i="53"/>
  <c r="U23" i="53" s="1"/>
  <c r="U22" i="53" s="1"/>
  <c r="U24" i="32"/>
  <c r="U22" i="15"/>
  <c r="U44" i="87"/>
  <c r="U17" i="75"/>
  <c r="U33" i="20"/>
  <c r="AR14" i="37"/>
  <c r="U44" i="41"/>
  <c r="AR13" i="81"/>
  <c r="AH7" i="76"/>
  <c r="AQ7" i="76" s="1"/>
  <c r="U53" i="50"/>
  <c r="AN14" i="31"/>
  <c r="AI14" i="31"/>
  <c r="AR14" i="31" s="1"/>
  <c r="AN7" i="39"/>
  <c r="AI7" i="39"/>
  <c r="U23" i="52"/>
  <c r="AN14" i="73"/>
  <c r="AI14" i="73"/>
  <c r="AR6" i="34"/>
  <c r="U24" i="105"/>
  <c r="U16" i="28"/>
  <c r="AR7" i="21"/>
  <c r="U43" i="55"/>
  <c r="AR13" i="69"/>
  <c r="U44" i="103"/>
  <c r="U16" i="63"/>
  <c r="U33" i="92"/>
  <c r="U20" i="47"/>
  <c r="Z14" i="74"/>
  <c r="Z15" i="37"/>
  <c r="Y16" i="14"/>
  <c r="X16" i="14"/>
  <c r="AH14" i="81"/>
  <c r="AQ14" i="81" s="1"/>
  <c r="Y15" i="40"/>
  <c r="X15" i="40"/>
  <c r="Z15" i="40" s="1"/>
  <c r="AI7" i="12"/>
  <c r="AN7" i="12"/>
  <c r="AH15" i="36"/>
  <c r="AQ15" i="36" s="1"/>
  <c r="AH14" i="30"/>
  <c r="AQ14" i="30" s="1"/>
  <c r="U34" i="88"/>
  <c r="AH8" i="21"/>
  <c r="AQ8" i="21" s="1"/>
  <c r="Z7" i="76"/>
  <c r="Y15" i="31"/>
  <c r="X15" i="31"/>
  <c r="AF15" i="78"/>
  <c r="AO15" i="78" s="1"/>
  <c r="W16" i="78"/>
  <c r="AG15" i="78"/>
  <c r="AP15" i="78" s="1"/>
  <c r="AE15" i="78"/>
  <c r="U51" i="10"/>
  <c r="Y8" i="68"/>
  <c r="X8" i="68"/>
  <c r="Z14" i="69"/>
  <c r="AH14" i="69"/>
  <c r="AQ14" i="69" s="1"/>
  <c r="AH15" i="78"/>
  <c r="AQ15" i="78" s="1"/>
  <c r="U43" i="11"/>
  <c r="Y15" i="70"/>
  <c r="X15" i="70"/>
  <c r="U17" i="33"/>
  <c r="U23" i="93"/>
  <c r="U22" i="93" s="1"/>
  <c r="AR14" i="36"/>
  <c r="AG15" i="23"/>
  <c r="AP15" i="23" s="1"/>
  <c r="AE15" i="23"/>
  <c r="AF15" i="23"/>
  <c r="AO15" i="23" s="1"/>
  <c r="W16" i="23"/>
  <c r="U16" i="24"/>
  <c r="Z14" i="81"/>
  <c r="AI13" i="61"/>
  <c r="AN13" i="61"/>
  <c r="U42" i="16"/>
  <c r="U34" i="54"/>
  <c r="U52" i="98"/>
  <c r="U51" i="98" s="1"/>
  <c r="Z15" i="36"/>
  <c r="U31" i="44"/>
  <c r="U49" i="18"/>
  <c r="Z14" i="30"/>
  <c r="Y15" i="66"/>
  <c r="X15" i="66"/>
  <c r="Z15" i="66" s="1"/>
  <c r="AH7" i="34"/>
  <c r="AQ7" i="34" s="1"/>
  <c r="Z8" i="21"/>
  <c r="U16" i="79"/>
  <c r="U15" i="59"/>
  <c r="U42" i="43"/>
  <c r="U51" i="42"/>
  <c r="AN7" i="25"/>
  <c r="AI7" i="25"/>
  <c r="AG16" i="22" l="1"/>
  <c r="AP16" i="22" s="1"/>
  <c r="AE16" i="22"/>
  <c r="W17" i="22"/>
  <c r="AF16" i="22"/>
  <c r="AO16" i="22" s="1"/>
  <c r="AG16" i="27"/>
  <c r="AP16" i="27" s="1"/>
  <c r="AE16" i="27"/>
  <c r="W17" i="27"/>
  <c r="AF16" i="27"/>
  <c r="AO16" i="27" s="1"/>
  <c r="W9" i="72"/>
  <c r="AG8" i="72"/>
  <c r="AP8" i="72" s="1"/>
  <c r="AF8" i="72"/>
  <c r="AO8" i="72" s="1"/>
  <c r="AE8" i="72"/>
  <c r="W16" i="66"/>
  <c r="AG15" i="66"/>
  <c r="AP15" i="66" s="1"/>
  <c r="AF15" i="66"/>
  <c r="AO15" i="66" s="1"/>
  <c r="AE15" i="66"/>
  <c r="W16" i="40"/>
  <c r="AG15" i="40"/>
  <c r="AP15" i="40" s="1"/>
  <c r="AE15" i="40"/>
  <c r="AF15" i="40"/>
  <c r="AO15" i="40" s="1"/>
  <c r="W15" i="69"/>
  <c r="AG14" i="69"/>
  <c r="AP14" i="69" s="1"/>
  <c r="AF14" i="69"/>
  <c r="AO14" i="69" s="1"/>
  <c r="AE14" i="69"/>
  <c r="AH16" i="14"/>
  <c r="AQ16" i="14" s="1"/>
  <c r="AI13" i="26"/>
  <c r="AN13" i="26"/>
  <c r="U33" i="45"/>
  <c r="Y8" i="64"/>
  <c r="Z8" i="64"/>
  <c r="X8" i="64"/>
  <c r="AF15" i="65"/>
  <c r="AO15" i="65" s="1"/>
  <c r="AG15" i="65"/>
  <c r="AP15" i="65" s="1"/>
  <c r="AE15" i="65"/>
  <c r="W16" i="65"/>
  <c r="U42" i="83"/>
  <c r="Z16" i="14"/>
  <c r="AR14" i="73"/>
  <c r="U43" i="87"/>
  <c r="U21" i="53"/>
  <c r="U17" i="97"/>
  <c r="U13" i="2"/>
  <c r="AR15" i="27"/>
  <c r="AH14" i="61"/>
  <c r="AQ14" i="61" s="1"/>
  <c r="U23" i="46"/>
  <c r="U53" i="90"/>
  <c r="AR14" i="66"/>
  <c r="AE14" i="30"/>
  <c r="AG14" i="30"/>
  <c r="AP14" i="30" s="1"/>
  <c r="W15" i="30"/>
  <c r="AF14" i="30"/>
  <c r="AO14" i="30" s="1"/>
  <c r="AR7" i="12"/>
  <c r="U43" i="103"/>
  <c r="AR7" i="80"/>
  <c r="AR7" i="25"/>
  <c r="U50" i="98"/>
  <c r="AN15" i="23"/>
  <c r="AI15" i="23"/>
  <c r="U42" i="11"/>
  <c r="AH8" i="68"/>
  <c r="AQ8" i="68" s="1"/>
  <c r="W15" i="81"/>
  <c r="AG14" i="81"/>
  <c r="AP14" i="81" s="1"/>
  <c r="AF14" i="81"/>
  <c r="AO14" i="81" s="1"/>
  <c r="AE14" i="81"/>
  <c r="U16" i="33"/>
  <c r="Z8" i="68"/>
  <c r="Y16" i="78"/>
  <c r="Z16" i="78"/>
  <c r="X16" i="78"/>
  <c r="U32" i="92"/>
  <c r="U15" i="28"/>
  <c r="AR7" i="72"/>
  <c r="AR15" i="14"/>
  <c r="AR7" i="68"/>
  <c r="U33" i="100"/>
  <c r="AH8" i="39"/>
  <c r="AQ8" i="39" s="1"/>
  <c r="U33" i="96"/>
  <c r="Z14" i="61"/>
  <c r="U22" i="86"/>
  <c r="U31" i="13"/>
  <c r="U18" i="89"/>
  <c r="AR15" i="22"/>
  <c r="AH15" i="73"/>
  <c r="AQ15" i="73" s="1"/>
  <c r="U51" i="102"/>
  <c r="U52" i="35"/>
  <c r="U23" i="101"/>
  <c r="U43" i="99"/>
  <c r="AH15" i="70"/>
  <c r="AQ15" i="70" s="1"/>
  <c r="AG15" i="37"/>
  <c r="AP15" i="37" s="1"/>
  <c r="AE15" i="37"/>
  <c r="W16" i="37"/>
  <c r="AF15" i="37"/>
  <c r="AO15" i="37" s="1"/>
  <c r="U32" i="20"/>
  <c r="U21" i="15"/>
  <c r="U51" i="94"/>
  <c r="Y14" i="26"/>
  <c r="Z14" i="26"/>
  <c r="X14" i="26"/>
  <c r="U42" i="91"/>
  <c r="U32" i="51"/>
  <c r="AF8" i="39"/>
  <c r="AO8" i="39" s="1"/>
  <c r="AE8" i="39"/>
  <c r="W9" i="39"/>
  <c r="AG8" i="39"/>
  <c r="AP8" i="39" s="1"/>
  <c r="AF15" i="73"/>
  <c r="AO15" i="73" s="1"/>
  <c r="AE15" i="73"/>
  <c r="W16" i="73"/>
  <c r="AG15" i="73"/>
  <c r="AP15" i="73" s="1"/>
  <c r="U44" i="49"/>
  <c r="AH8" i="12"/>
  <c r="AQ8" i="12" s="1"/>
  <c r="Y8" i="34"/>
  <c r="X8" i="34"/>
  <c r="AH15" i="62"/>
  <c r="AQ15" i="62" s="1"/>
  <c r="U33" i="88"/>
  <c r="AN7" i="34"/>
  <c r="AI7" i="34"/>
  <c r="AR13" i="61"/>
  <c r="AF7" i="76"/>
  <c r="AO7" i="76" s="1"/>
  <c r="AG7" i="76"/>
  <c r="AP7" i="76" s="1"/>
  <c r="AE7" i="76"/>
  <c r="W8" i="76"/>
  <c r="U14" i="59"/>
  <c r="U48" i="18"/>
  <c r="U33" i="54"/>
  <c r="Z15" i="70"/>
  <c r="U15" i="63"/>
  <c r="U23" i="105"/>
  <c r="U52" i="50"/>
  <c r="AN7" i="60"/>
  <c r="AI7" i="60"/>
  <c r="AR14" i="40"/>
  <c r="AR13" i="77"/>
  <c r="AH8" i="80"/>
  <c r="AQ8" i="80" s="1"/>
  <c r="U15" i="67"/>
  <c r="U14" i="67" s="1"/>
  <c r="U15" i="19"/>
  <c r="AR14" i="62"/>
  <c r="U16" i="71"/>
  <c r="U32" i="84"/>
  <c r="U32" i="104"/>
  <c r="U31" i="104" s="1"/>
  <c r="U30" i="104" s="1"/>
  <c r="U51" i="48"/>
  <c r="AH16" i="27"/>
  <c r="AQ16" i="27" s="1"/>
  <c r="Z8" i="12"/>
  <c r="AN14" i="17"/>
  <c r="AI14" i="17"/>
  <c r="U52" i="85"/>
  <c r="U15" i="38"/>
  <c r="Z15" i="62"/>
  <c r="U41" i="43"/>
  <c r="U21" i="93"/>
  <c r="AN15" i="78"/>
  <c r="AI15" i="78"/>
  <c r="U19" i="47"/>
  <c r="AG8" i="25"/>
  <c r="AP8" i="25" s="1"/>
  <c r="W9" i="25"/>
  <c r="AE8" i="25"/>
  <c r="AF8" i="25"/>
  <c r="AO8" i="25" s="1"/>
  <c r="AH8" i="72"/>
  <c r="AQ8" i="72" s="1"/>
  <c r="AG8" i="29"/>
  <c r="AP8" i="29" s="1"/>
  <c r="W9" i="29"/>
  <c r="AE8" i="29"/>
  <c r="AF8" i="29"/>
  <c r="AO8" i="29" s="1"/>
  <c r="AH16" i="22"/>
  <c r="AQ16" i="22" s="1"/>
  <c r="AH15" i="40"/>
  <c r="AQ15" i="40" s="1"/>
  <c r="AH15" i="66"/>
  <c r="AQ15" i="66" s="1"/>
  <c r="U50" i="42"/>
  <c r="U15" i="79"/>
  <c r="U30" i="44"/>
  <c r="U15" i="24"/>
  <c r="U14" i="24" s="1"/>
  <c r="AH15" i="31"/>
  <c r="AQ15" i="31" s="1"/>
  <c r="AF14" i="74"/>
  <c r="AO14" i="74" s="1"/>
  <c r="AE14" i="74"/>
  <c r="W15" i="74"/>
  <c r="AG14" i="74"/>
  <c r="AP14" i="74" s="1"/>
  <c r="U42" i="55"/>
  <c r="U22" i="52"/>
  <c r="AF8" i="21"/>
  <c r="AO8" i="21" s="1"/>
  <c r="W9" i="21"/>
  <c r="AG8" i="21"/>
  <c r="AP8" i="21" s="1"/>
  <c r="AE8" i="21"/>
  <c r="W16" i="36"/>
  <c r="AG15" i="36"/>
  <c r="AP15" i="36" s="1"/>
  <c r="AF15" i="36"/>
  <c r="AO15" i="36" s="1"/>
  <c r="AE15" i="36"/>
  <c r="U41" i="16"/>
  <c r="Y16" i="23"/>
  <c r="X16" i="23"/>
  <c r="U50" i="10"/>
  <c r="Z15" i="31"/>
  <c r="AR7" i="39"/>
  <c r="U43" i="41"/>
  <c r="U16" i="75"/>
  <c r="U23" i="32"/>
  <c r="Y8" i="60"/>
  <c r="Z8" i="60"/>
  <c r="X8" i="60"/>
  <c r="U52" i="82"/>
  <c r="Z8" i="80"/>
  <c r="AH8" i="25"/>
  <c r="AQ8" i="25" s="1"/>
  <c r="AR14" i="65"/>
  <c r="AN7" i="64"/>
  <c r="AI7" i="64"/>
  <c r="Z14" i="77"/>
  <c r="AH14" i="77"/>
  <c r="AQ14" i="77" s="1"/>
  <c r="AR7" i="29"/>
  <c r="AH8" i="29"/>
  <c r="AQ8" i="29" s="1"/>
  <c r="AH15" i="65"/>
  <c r="AQ15" i="65" s="1"/>
  <c r="U39" i="95"/>
  <c r="Y15" i="17"/>
  <c r="X15" i="17"/>
  <c r="Y9" i="21" l="1"/>
  <c r="X9" i="21"/>
  <c r="U50" i="102"/>
  <c r="U49" i="102" s="1"/>
  <c r="AI15" i="65"/>
  <c r="AN15" i="65"/>
  <c r="U51" i="85"/>
  <c r="U51" i="50"/>
  <c r="Y8" i="76"/>
  <c r="X8" i="76"/>
  <c r="AR7" i="34"/>
  <c r="Z8" i="34"/>
  <c r="AH8" i="34"/>
  <c r="AQ8" i="34" s="1"/>
  <c r="U43" i="49"/>
  <c r="Y9" i="39"/>
  <c r="Z9" i="39" s="1"/>
  <c r="X9" i="39"/>
  <c r="U41" i="91"/>
  <c r="AN15" i="37"/>
  <c r="AI15" i="37"/>
  <c r="U32" i="96"/>
  <c r="U41" i="11"/>
  <c r="U16" i="97"/>
  <c r="U32" i="45"/>
  <c r="Y16" i="40"/>
  <c r="X16" i="40"/>
  <c r="AF8" i="60"/>
  <c r="AO8" i="60" s="1"/>
  <c r="AG8" i="60"/>
  <c r="AP8" i="60" s="1"/>
  <c r="W9" i="60"/>
  <c r="AE8" i="60"/>
  <c r="U31" i="84"/>
  <c r="Y16" i="37"/>
  <c r="Z16" i="37" s="1"/>
  <c r="X16" i="37"/>
  <c r="U32" i="100"/>
  <c r="AH16" i="23"/>
  <c r="AQ16" i="23" s="1"/>
  <c r="Y15" i="74"/>
  <c r="X15" i="74"/>
  <c r="AF8" i="80"/>
  <c r="AO8" i="80" s="1"/>
  <c r="AE8" i="80"/>
  <c r="W9" i="80"/>
  <c r="AG8" i="80"/>
  <c r="AP8" i="80" s="1"/>
  <c r="Z16" i="23"/>
  <c r="AI14" i="74"/>
  <c r="AN14" i="74"/>
  <c r="U18" i="47"/>
  <c r="U40" i="43"/>
  <c r="AR14" i="17"/>
  <c r="U50" i="48"/>
  <c r="U15" i="71"/>
  <c r="U13" i="67"/>
  <c r="U32" i="54"/>
  <c r="AN7" i="76"/>
  <c r="AI7" i="76"/>
  <c r="AN8" i="39"/>
  <c r="AI8" i="39"/>
  <c r="AH14" i="26"/>
  <c r="AQ14" i="26" s="1"/>
  <c r="U20" i="15"/>
  <c r="U22" i="101"/>
  <c r="U30" i="13"/>
  <c r="U14" i="28"/>
  <c r="AF8" i="68"/>
  <c r="AO8" i="68" s="1"/>
  <c r="AE8" i="68"/>
  <c r="W9" i="68"/>
  <c r="AG8" i="68"/>
  <c r="AP8" i="68" s="1"/>
  <c r="Y15" i="81"/>
  <c r="X15" i="81"/>
  <c r="AR15" i="23"/>
  <c r="AG16" i="14"/>
  <c r="AP16" i="14" s="1"/>
  <c r="AE16" i="14"/>
  <c r="W17" i="14"/>
  <c r="AF16" i="14"/>
  <c r="AO16" i="14" s="1"/>
  <c r="AN15" i="66"/>
  <c r="AI15" i="66"/>
  <c r="AG14" i="77"/>
  <c r="AP14" i="77" s="1"/>
  <c r="AF14" i="77"/>
  <c r="AO14" i="77" s="1"/>
  <c r="AE14" i="77"/>
  <c r="W15" i="77"/>
  <c r="U49" i="10"/>
  <c r="U20" i="93"/>
  <c r="AG15" i="70"/>
  <c r="AP15" i="70" s="1"/>
  <c r="AE15" i="70"/>
  <c r="W16" i="70"/>
  <c r="AF15" i="70"/>
  <c r="AO15" i="70" s="1"/>
  <c r="AG16" i="78"/>
  <c r="AP16" i="78" s="1"/>
  <c r="AF16" i="78"/>
  <c r="AO16" i="78" s="1"/>
  <c r="AE16" i="78"/>
  <c r="W17" i="78"/>
  <c r="AN8" i="72"/>
  <c r="AI8" i="72"/>
  <c r="U42" i="41"/>
  <c r="U49" i="42"/>
  <c r="U22" i="32"/>
  <c r="Y16" i="36"/>
  <c r="Z16" i="36" s="1"/>
  <c r="X16" i="36"/>
  <c r="U21" i="52"/>
  <c r="U29" i="44"/>
  <c r="AN8" i="29"/>
  <c r="AI8" i="29"/>
  <c r="AR15" i="78"/>
  <c r="AG15" i="62"/>
  <c r="AP15" i="62" s="1"/>
  <c r="AF15" i="62"/>
  <c r="AO15" i="62" s="1"/>
  <c r="AE15" i="62"/>
  <c r="W16" i="62"/>
  <c r="U22" i="105"/>
  <c r="Y16" i="73"/>
  <c r="X16" i="73"/>
  <c r="AG14" i="26"/>
  <c r="AP14" i="26" s="1"/>
  <c r="AF14" i="26"/>
  <c r="AO14" i="26" s="1"/>
  <c r="W15" i="26"/>
  <c r="AE14" i="26"/>
  <c r="Y15" i="30"/>
  <c r="Z15" i="30" s="1"/>
  <c r="X15" i="30"/>
  <c r="U52" i="90"/>
  <c r="U20" i="53"/>
  <c r="AH8" i="64"/>
  <c r="AQ8" i="64" s="1"/>
  <c r="AR13" i="26"/>
  <c r="Y15" i="69"/>
  <c r="Z15" i="69"/>
  <c r="X15" i="69"/>
  <c r="Y9" i="72"/>
  <c r="X9" i="72"/>
  <c r="Y17" i="22"/>
  <c r="Z17" i="22"/>
  <c r="X17" i="22"/>
  <c r="U14" i="19"/>
  <c r="U50" i="94"/>
  <c r="AI16" i="27"/>
  <c r="AN16" i="27"/>
  <c r="AR7" i="64"/>
  <c r="U13" i="24"/>
  <c r="U38" i="95"/>
  <c r="AF15" i="31"/>
  <c r="AO15" i="31" s="1"/>
  <c r="AE15" i="31"/>
  <c r="W16" i="31"/>
  <c r="AG15" i="31"/>
  <c r="AP15" i="31" s="1"/>
  <c r="W9" i="12"/>
  <c r="AG8" i="12"/>
  <c r="AP8" i="12" s="1"/>
  <c r="AE8" i="12"/>
  <c r="AF8" i="12"/>
  <c r="AO8" i="12" s="1"/>
  <c r="U29" i="104"/>
  <c r="AR7" i="60"/>
  <c r="U47" i="18"/>
  <c r="U32" i="88"/>
  <c r="AN15" i="73"/>
  <c r="AI15" i="73"/>
  <c r="U31" i="20"/>
  <c r="U51" i="35"/>
  <c r="U21" i="86"/>
  <c r="U31" i="92"/>
  <c r="U15" i="33"/>
  <c r="U41" i="83"/>
  <c r="AF8" i="64"/>
  <c r="AO8" i="64" s="1"/>
  <c r="W9" i="64"/>
  <c r="AG8" i="64"/>
  <c r="AP8" i="64" s="1"/>
  <c r="AE8" i="64"/>
  <c r="AI16" i="22"/>
  <c r="AN16" i="22"/>
  <c r="AN15" i="36"/>
  <c r="AI15" i="36"/>
  <c r="U13" i="59"/>
  <c r="U42" i="99"/>
  <c r="U17" i="89"/>
  <c r="AN14" i="69"/>
  <c r="AI14" i="69"/>
  <c r="AH15" i="17"/>
  <c r="AQ15" i="17" s="1"/>
  <c r="U51" i="82"/>
  <c r="AI8" i="21"/>
  <c r="AN8" i="21"/>
  <c r="Y9" i="29"/>
  <c r="X9" i="29"/>
  <c r="AI8" i="25"/>
  <c r="AN8" i="25"/>
  <c r="Z15" i="17"/>
  <c r="AH8" i="60"/>
  <c r="AQ8" i="60" s="1"/>
  <c r="U15" i="75"/>
  <c r="U40" i="16"/>
  <c r="U41" i="55"/>
  <c r="U14" i="79"/>
  <c r="Y9" i="25"/>
  <c r="Z9" i="25"/>
  <c r="X9" i="25"/>
  <c r="U14" i="38"/>
  <c r="U14" i="63"/>
  <c r="U31" i="51"/>
  <c r="AG14" i="61"/>
  <c r="AP14" i="61" s="1"/>
  <c r="AF14" i="61"/>
  <c r="AO14" i="61" s="1"/>
  <c r="W15" i="61"/>
  <c r="AE14" i="61"/>
  <c r="AH16" i="78"/>
  <c r="AQ16" i="78" s="1"/>
  <c r="AN14" i="81"/>
  <c r="AI14" i="81"/>
  <c r="U49" i="98"/>
  <c r="U42" i="103"/>
  <c r="AN14" i="30"/>
  <c r="AI14" i="30"/>
  <c r="U22" i="46"/>
  <c r="U12" i="2"/>
  <c r="U42" i="87"/>
  <c r="Y16" i="65"/>
  <c r="X16" i="65"/>
  <c r="AN15" i="40"/>
  <c r="AI15" i="40"/>
  <c r="Y16" i="66"/>
  <c r="X16" i="66"/>
  <c r="Y17" i="27"/>
  <c r="X17" i="27"/>
  <c r="AE9" i="39" l="1"/>
  <c r="W10" i="39"/>
  <c r="AF9" i="39"/>
  <c r="AO9" i="39" s="1"/>
  <c r="AG9" i="39"/>
  <c r="AP9" i="39" s="1"/>
  <c r="AE16" i="37"/>
  <c r="AG16" i="37"/>
  <c r="AP16" i="37" s="1"/>
  <c r="W17" i="37"/>
  <c r="AF16" i="37"/>
  <c r="AO16" i="37" s="1"/>
  <c r="AE15" i="30"/>
  <c r="AG15" i="30"/>
  <c r="AP15" i="30" s="1"/>
  <c r="W16" i="30"/>
  <c r="AF15" i="30"/>
  <c r="AO15" i="30" s="1"/>
  <c r="AF16" i="36"/>
  <c r="AO16" i="36" s="1"/>
  <c r="AE16" i="36"/>
  <c r="AG16" i="36"/>
  <c r="AP16" i="36" s="1"/>
  <c r="W17" i="36"/>
  <c r="U11" i="2"/>
  <c r="U41" i="99"/>
  <c r="AR16" i="22"/>
  <c r="U40" i="83"/>
  <c r="U20" i="86"/>
  <c r="Y9" i="12"/>
  <c r="Z9" i="12"/>
  <c r="X9" i="12"/>
  <c r="U37" i="95"/>
  <c r="AR16" i="27"/>
  <c r="AE17" i="22"/>
  <c r="AF17" i="22"/>
  <c r="AO17" i="22" s="1"/>
  <c r="W18" i="22"/>
  <c r="AG17" i="22"/>
  <c r="AP17" i="22" s="1"/>
  <c r="AG15" i="69"/>
  <c r="AP15" i="69" s="1"/>
  <c r="AF15" i="69"/>
  <c r="AO15" i="69" s="1"/>
  <c r="AE15" i="69"/>
  <c r="W16" i="69"/>
  <c r="AH16" i="73"/>
  <c r="AQ16" i="73" s="1"/>
  <c r="AN15" i="62"/>
  <c r="AI15" i="62"/>
  <c r="AI16" i="14"/>
  <c r="AN16" i="14"/>
  <c r="U13" i="28"/>
  <c r="U19" i="15"/>
  <c r="U14" i="71"/>
  <c r="U39" i="43"/>
  <c r="U31" i="45"/>
  <c r="U31" i="96"/>
  <c r="AR15" i="65"/>
  <c r="AR14" i="69"/>
  <c r="Z16" i="73"/>
  <c r="U41" i="41"/>
  <c r="U19" i="93"/>
  <c r="Y9" i="80"/>
  <c r="Z9" i="80"/>
  <c r="X9" i="80"/>
  <c r="AR15" i="37"/>
  <c r="W9" i="34"/>
  <c r="AG8" i="34"/>
  <c r="AP8" i="34" s="1"/>
  <c r="AE8" i="34"/>
  <c r="AF8" i="34"/>
  <c r="AO8" i="34" s="1"/>
  <c r="AG9" i="25"/>
  <c r="AP9" i="25" s="1"/>
  <c r="W10" i="25"/>
  <c r="AE9" i="25"/>
  <c r="AF9" i="25"/>
  <c r="AO9" i="25" s="1"/>
  <c r="AH16" i="66"/>
  <c r="AQ16" i="66" s="1"/>
  <c r="AI14" i="61"/>
  <c r="AN14" i="61"/>
  <c r="U21" i="46"/>
  <c r="U48" i="98"/>
  <c r="Y15" i="61"/>
  <c r="Z15" i="61" s="1"/>
  <c r="X15" i="61"/>
  <c r="U13" i="63"/>
  <c r="AR8" i="21"/>
  <c r="U12" i="59"/>
  <c r="U14" i="33"/>
  <c r="U50" i="35"/>
  <c r="U49" i="35" s="1"/>
  <c r="U31" i="88"/>
  <c r="U28" i="104"/>
  <c r="Y16" i="31"/>
  <c r="X16" i="31"/>
  <c r="U12" i="24"/>
  <c r="U49" i="94"/>
  <c r="AH9" i="72"/>
  <c r="AQ9" i="72" s="1"/>
  <c r="U19" i="53"/>
  <c r="AN14" i="26"/>
  <c r="AI14" i="26"/>
  <c r="U28" i="44"/>
  <c r="AR8" i="72"/>
  <c r="AR15" i="66"/>
  <c r="Y9" i="68"/>
  <c r="Z9" i="68" s="1"/>
  <c r="X9" i="68"/>
  <c r="U29" i="13"/>
  <c r="U31" i="54"/>
  <c r="U49" i="48"/>
  <c r="U17" i="47"/>
  <c r="AN8" i="80"/>
  <c r="AI8" i="80"/>
  <c r="AH16" i="40"/>
  <c r="AQ16" i="40" s="1"/>
  <c r="U15" i="97"/>
  <c r="U50" i="50"/>
  <c r="U48" i="102"/>
  <c r="AH16" i="65"/>
  <c r="AQ16" i="65" s="1"/>
  <c r="U30" i="51"/>
  <c r="AG15" i="17"/>
  <c r="AP15" i="17" s="1"/>
  <c r="AF15" i="17"/>
  <c r="AO15" i="17" s="1"/>
  <c r="AE15" i="17"/>
  <c r="W16" i="17"/>
  <c r="AR14" i="30"/>
  <c r="AR14" i="81"/>
  <c r="U13" i="79"/>
  <c r="U14" i="75"/>
  <c r="AR8" i="25"/>
  <c r="AR15" i="36"/>
  <c r="Y9" i="64"/>
  <c r="Z9" i="64"/>
  <c r="X9" i="64"/>
  <c r="AN15" i="31"/>
  <c r="AI15" i="31"/>
  <c r="Z9" i="72"/>
  <c r="Y15" i="26"/>
  <c r="Z15" i="26"/>
  <c r="X15" i="26"/>
  <c r="U21" i="32"/>
  <c r="Y16" i="70"/>
  <c r="X16" i="70"/>
  <c r="U48" i="10"/>
  <c r="AI8" i="68"/>
  <c r="AN8" i="68"/>
  <c r="AR8" i="39"/>
  <c r="U30" i="84"/>
  <c r="Z16" i="40"/>
  <c r="U42" i="49"/>
  <c r="AH9" i="21"/>
  <c r="AQ9" i="21" s="1"/>
  <c r="Z16" i="65"/>
  <c r="U39" i="16"/>
  <c r="Z16" i="66"/>
  <c r="U50" i="82"/>
  <c r="U30" i="92"/>
  <c r="U30" i="20"/>
  <c r="U46" i="18"/>
  <c r="AI8" i="12"/>
  <c r="AN8" i="12"/>
  <c r="U13" i="19"/>
  <c r="U51" i="90"/>
  <c r="U21" i="105"/>
  <c r="U20" i="52"/>
  <c r="X17" i="78"/>
  <c r="Z17" i="78" s="1"/>
  <c r="Y17" i="78"/>
  <c r="AN15" i="70"/>
  <c r="AI15" i="70"/>
  <c r="AR15" i="70" s="1"/>
  <c r="Y15" i="77"/>
  <c r="Z15" i="77" s="1"/>
  <c r="X15" i="77"/>
  <c r="AH15" i="81"/>
  <c r="AQ15" i="81" s="1"/>
  <c r="U21" i="101"/>
  <c r="U12" i="67"/>
  <c r="AR14" i="74"/>
  <c r="AH15" i="74"/>
  <c r="AQ15" i="74" s="1"/>
  <c r="U31" i="100"/>
  <c r="AI8" i="60"/>
  <c r="AN8" i="60"/>
  <c r="U40" i="11"/>
  <c r="U40" i="91"/>
  <c r="AH8" i="76"/>
  <c r="AQ8" i="76" s="1"/>
  <c r="U50" i="85"/>
  <c r="Z9" i="21"/>
  <c r="U41" i="103"/>
  <c r="AN8" i="64"/>
  <c r="AI8" i="64"/>
  <c r="AH17" i="27"/>
  <c r="AQ17" i="27" s="1"/>
  <c r="AR15" i="40"/>
  <c r="U41" i="87"/>
  <c r="U13" i="38"/>
  <c r="AH9" i="29"/>
  <c r="AQ9" i="29" s="1"/>
  <c r="U16" i="89"/>
  <c r="Z17" i="27"/>
  <c r="AH9" i="25"/>
  <c r="AQ9" i="25" s="1"/>
  <c r="U40" i="55"/>
  <c r="Z9" i="29"/>
  <c r="AR15" i="73"/>
  <c r="AH17" i="22"/>
  <c r="AQ17" i="22" s="1"/>
  <c r="AH15" i="69"/>
  <c r="AQ15" i="69" s="1"/>
  <c r="AH15" i="30"/>
  <c r="AQ15" i="30" s="1"/>
  <c r="Y16" i="62"/>
  <c r="Z16" i="62"/>
  <c r="X16" i="62"/>
  <c r="AR8" i="29"/>
  <c r="AH16" i="36"/>
  <c r="AQ16" i="36" s="1"/>
  <c r="U48" i="42"/>
  <c r="AN16" i="78"/>
  <c r="AI16" i="78"/>
  <c r="AN14" i="77"/>
  <c r="AI14" i="77"/>
  <c r="Y17" i="14"/>
  <c r="Z17" i="14" s="1"/>
  <c r="X17" i="14"/>
  <c r="Z15" i="81"/>
  <c r="AR7" i="76"/>
  <c r="AF16" i="23"/>
  <c r="AO16" i="23" s="1"/>
  <c r="AG16" i="23"/>
  <c r="AP16" i="23" s="1"/>
  <c r="AE16" i="23"/>
  <c r="W17" i="23"/>
  <c r="Z15" i="74"/>
  <c r="AH16" i="37"/>
  <c r="AQ16" i="37" s="1"/>
  <c r="Y9" i="60"/>
  <c r="Z9" i="60" s="1"/>
  <c r="X9" i="60"/>
  <c r="AH9" i="39"/>
  <c r="AQ9" i="39" s="1"/>
  <c r="Z8" i="76"/>
  <c r="AF15" i="77" l="1"/>
  <c r="AO15" i="77" s="1"/>
  <c r="AG15" i="77"/>
  <c r="AP15" i="77" s="1"/>
  <c r="AE15" i="77"/>
  <c r="W16" i="77"/>
  <c r="W18" i="78"/>
  <c r="AG17" i="78"/>
  <c r="AP17" i="78" s="1"/>
  <c r="AF17" i="78"/>
  <c r="AO17" i="78" s="1"/>
  <c r="AE17" i="78"/>
  <c r="AF9" i="68"/>
  <c r="AO9" i="68" s="1"/>
  <c r="W10" i="68"/>
  <c r="AG9" i="68"/>
  <c r="AP9" i="68" s="1"/>
  <c r="AE9" i="68"/>
  <c r="W10" i="60"/>
  <c r="AG9" i="60"/>
  <c r="AP9" i="60" s="1"/>
  <c r="AE9" i="60"/>
  <c r="AF9" i="60"/>
  <c r="AO9" i="60" s="1"/>
  <c r="AG17" i="14"/>
  <c r="AP17" i="14" s="1"/>
  <c r="W18" i="14"/>
  <c r="AE17" i="14"/>
  <c r="AF17" i="14"/>
  <c r="AO17" i="14" s="1"/>
  <c r="W16" i="61"/>
  <c r="AF15" i="61"/>
  <c r="AO15" i="61" s="1"/>
  <c r="AE15" i="61"/>
  <c r="AG15" i="61"/>
  <c r="AP15" i="61" s="1"/>
  <c r="U47" i="42"/>
  <c r="U39" i="55"/>
  <c r="U15" i="89"/>
  <c r="AR8" i="64"/>
  <c r="U49" i="85"/>
  <c r="AG16" i="66"/>
  <c r="AP16" i="66" s="1"/>
  <c r="AF16" i="66"/>
  <c r="AO16" i="66" s="1"/>
  <c r="AE16" i="66"/>
  <c r="W17" i="66"/>
  <c r="AH16" i="70"/>
  <c r="AQ16" i="70" s="1"/>
  <c r="W16" i="26"/>
  <c r="AF15" i="26"/>
  <c r="AO15" i="26" s="1"/>
  <c r="AG15" i="26"/>
  <c r="AP15" i="26" s="1"/>
  <c r="AE15" i="26"/>
  <c r="AF9" i="64"/>
  <c r="AO9" i="64" s="1"/>
  <c r="AE9" i="64"/>
  <c r="W10" i="64"/>
  <c r="AG9" i="64"/>
  <c r="AP9" i="64" s="1"/>
  <c r="AR8" i="80"/>
  <c r="U27" i="44"/>
  <c r="Z16" i="31"/>
  <c r="AH16" i="31"/>
  <c r="AQ16" i="31" s="1"/>
  <c r="AR14" i="61"/>
  <c r="U38" i="43"/>
  <c r="U12" i="28"/>
  <c r="Y18" i="22"/>
  <c r="X18" i="22"/>
  <c r="U36" i="95"/>
  <c r="U35" i="95" s="1"/>
  <c r="AR14" i="77"/>
  <c r="U40" i="87"/>
  <c r="U39" i="11"/>
  <c r="U20" i="101"/>
  <c r="U19" i="52"/>
  <c r="U12" i="19"/>
  <c r="U29" i="20"/>
  <c r="Z16" i="70"/>
  <c r="U13" i="75"/>
  <c r="U29" i="51"/>
  <c r="U49" i="50"/>
  <c r="U30" i="54"/>
  <c r="AR14" i="26"/>
  <c r="U48" i="35"/>
  <c r="AH9" i="80"/>
  <c r="AQ9" i="80" s="1"/>
  <c r="U40" i="41"/>
  <c r="Y16" i="69"/>
  <c r="X16" i="69"/>
  <c r="Z16" i="69" s="1"/>
  <c r="AH9" i="12"/>
  <c r="AQ9" i="12" s="1"/>
  <c r="U39" i="83"/>
  <c r="U10" i="2"/>
  <c r="Y16" i="30"/>
  <c r="X16" i="30"/>
  <c r="AN16" i="37"/>
  <c r="AI16" i="37"/>
  <c r="AE16" i="62"/>
  <c r="AF16" i="62"/>
  <c r="AO16" i="62" s="1"/>
  <c r="W17" i="62"/>
  <c r="AG16" i="62"/>
  <c r="AP16" i="62" s="1"/>
  <c r="U38" i="16"/>
  <c r="U41" i="49"/>
  <c r="W10" i="72"/>
  <c r="AG9" i="72"/>
  <c r="AP9" i="72" s="1"/>
  <c r="AF9" i="72"/>
  <c r="AO9" i="72" s="1"/>
  <c r="AE9" i="72"/>
  <c r="Y16" i="17"/>
  <c r="X16" i="17"/>
  <c r="U47" i="98"/>
  <c r="AN8" i="34"/>
  <c r="AI8" i="34"/>
  <c r="AG9" i="80"/>
  <c r="AP9" i="80" s="1"/>
  <c r="AF9" i="80"/>
  <c r="AO9" i="80" s="1"/>
  <c r="AE9" i="80"/>
  <c r="W10" i="80"/>
  <c r="AG16" i="73"/>
  <c r="AP16" i="73" s="1"/>
  <c r="AE16" i="73"/>
  <c r="W17" i="73"/>
  <c r="AF16" i="73"/>
  <c r="AO16" i="73" s="1"/>
  <c r="U30" i="96"/>
  <c r="U13" i="71"/>
  <c r="AR16" i="14"/>
  <c r="AN15" i="69"/>
  <c r="AI15" i="69"/>
  <c r="AN17" i="22"/>
  <c r="AI17" i="22"/>
  <c r="AF9" i="12"/>
  <c r="AO9" i="12" s="1"/>
  <c r="AG9" i="12"/>
  <c r="AP9" i="12" s="1"/>
  <c r="W10" i="12"/>
  <c r="AE9" i="12"/>
  <c r="Y17" i="36"/>
  <c r="Z17" i="36" s="1"/>
  <c r="X17" i="36"/>
  <c r="AH9" i="60"/>
  <c r="AQ9" i="60" s="1"/>
  <c r="Y17" i="23"/>
  <c r="Z17" i="23" s="1"/>
  <c r="X17" i="23"/>
  <c r="AF15" i="81"/>
  <c r="AO15" i="81" s="1"/>
  <c r="AE15" i="81"/>
  <c r="W16" i="81"/>
  <c r="AG15" i="81"/>
  <c r="AP15" i="81" s="1"/>
  <c r="AR16" i="78"/>
  <c r="U40" i="103"/>
  <c r="AR8" i="60"/>
  <c r="U20" i="105"/>
  <c r="AR8" i="12"/>
  <c r="U29" i="92"/>
  <c r="AF16" i="65"/>
  <c r="AO16" i="65" s="1"/>
  <c r="AG16" i="65"/>
  <c r="AP16" i="65" s="1"/>
  <c r="W17" i="65"/>
  <c r="AE16" i="65"/>
  <c r="AG16" i="40"/>
  <c r="AP16" i="40" s="1"/>
  <c r="W17" i="40"/>
  <c r="AE16" i="40"/>
  <c r="AF16" i="40"/>
  <c r="AO16" i="40" s="1"/>
  <c r="AR8" i="68"/>
  <c r="AR15" i="31"/>
  <c r="U12" i="79"/>
  <c r="AI15" i="17"/>
  <c r="AN15" i="17"/>
  <c r="U14" i="97"/>
  <c r="U16" i="47"/>
  <c r="U28" i="13"/>
  <c r="U48" i="94"/>
  <c r="U27" i="104"/>
  <c r="U13" i="33"/>
  <c r="U12" i="63"/>
  <c r="AR15" i="62"/>
  <c r="AN15" i="30"/>
  <c r="AI15" i="30"/>
  <c r="W16" i="74"/>
  <c r="AF15" i="74"/>
  <c r="AO15" i="74" s="1"/>
  <c r="AG15" i="74"/>
  <c r="AP15" i="74" s="1"/>
  <c r="AE15" i="74"/>
  <c r="AI16" i="23"/>
  <c r="AN16" i="23"/>
  <c r="AH17" i="14"/>
  <c r="AQ17" i="14" s="1"/>
  <c r="W10" i="29"/>
  <c r="AG9" i="29"/>
  <c r="AP9" i="29" s="1"/>
  <c r="AE9" i="29"/>
  <c r="AF9" i="29"/>
  <c r="AO9" i="29" s="1"/>
  <c r="AE17" i="27"/>
  <c r="AG17" i="27"/>
  <c r="AP17" i="27" s="1"/>
  <c r="AF17" i="27"/>
  <c r="AO17" i="27" s="1"/>
  <c r="W18" i="27"/>
  <c r="W10" i="21"/>
  <c r="AF9" i="21"/>
  <c r="AO9" i="21" s="1"/>
  <c r="AE9" i="21"/>
  <c r="AG9" i="21"/>
  <c r="AP9" i="21" s="1"/>
  <c r="AH15" i="77"/>
  <c r="AQ15" i="77" s="1"/>
  <c r="U20" i="32"/>
  <c r="AH9" i="68"/>
  <c r="AQ9" i="68" s="1"/>
  <c r="U18" i="53"/>
  <c r="AH15" i="61"/>
  <c r="AQ15" i="61" s="1"/>
  <c r="U20" i="46"/>
  <c r="AN9" i="25"/>
  <c r="AI9" i="25"/>
  <c r="Y9" i="34"/>
  <c r="X9" i="34"/>
  <c r="U30" i="45"/>
  <c r="U18" i="15"/>
  <c r="AN16" i="36"/>
  <c r="AI16" i="36"/>
  <c r="Y10" i="39"/>
  <c r="X10" i="39"/>
  <c r="W9" i="76"/>
  <c r="AE8" i="76"/>
  <c r="AF8" i="76"/>
  <c r="AO8" i="76" s="1"/>
  <c r="AG8" i="76"/>
  <c r="AP8" i="76" s="1"/>
  <c r="AH16" i="62"/>
  <c r="AQ16" i="62" s="1"/>
  <c r="U12" i="38"/>
  <c r="U39" i="91"/>
  <c r="U30" i="100"/>
  <c r="U11" i="67"/>
  <c r="AH17" i="78"/>
  <c r="AQ17" i="78" s="1"/>
  <c r="U50" i="90"/>
  <c r="U45" i="18"/>
  <c r="U49" i="82"/>
  <c r="U29" i="84"/>
  <c r="U28" i="84" s="1"/>
  <c r="U47" i="10"/>
  <c r="AH15" i="26"/>
  <c r="AQ15" i="26" s="1"/>
  <c r="AH9" i="64"/>
  <c r="AQ9" i="64" s="1"/>
  <c r="U47" i="102"/>
  <c r="U48" i="48"/>
  <c r="U11" i="24"/>
  <c r="U30" i="88"/>
  <c r="U11" i="59"/>
  <c r="Y10" i="25"/>
  <c r="X10" i="25"/>
  <c r="U18" i="93"/>
  <c r="U19" i="86"/>
  <c r="U40" i="99"/>
  <c r="Y17" i="37"/>
  <c r="Z17" i="37" s="1"/>
  <c r="X17" i="37"/>
  <c r="AN9" i="39"/>
  <c r="AI9" i="39"/>
  <c r="W17" i="69" l="1"/>
  <c r="AF16" i="69"/>
  <c r="AO16" i="69" s="1"/>
  <c r="AG16" i="69"/>
  <c r="AP16" i="69" s="1"/>
  <c r="AE16" i="69"/>
  <c r="W18" i="36"/>
  <c r="AE17" i="36"/>
  <c r="AF17" i="36"/>
  <c r="AO17" i="36" s="1"/>
  <c r="AG17" i="36"/>
  <c r="AP17" i="36" s="1"/>
  <c r="AE17" i="37"/>
  <c r="AG17" i="37"/>
  <c r="AP17" i="37" s="1"/>
  <c r="W18" i="37"/>
  <c r="AF17" i="37"/>
  <c r="AO17" i="37" s="1"/>
  <c r="AG17" i="23"/>
  <c r="AP17" i="23" s="1"/>
  <c r="AF17" i="23"/>
  <c r="AO17" i="23" s="1"/>
  <c r="W18" i="23"/>
  <c r="AE17" i="23"/>
  <c r="AH10" i="25"/>
  <c r="AQ10" i="25" s="1"/>
  <c r="U10" i="59"/>
  <c r="U47" i="48"/>
  <c r="U29" i="45"/>
  <c r="Y10" i="29"/>
  <c r="Z10" i="29"/>
  <c r="X10" i="29"/>
  <c r="U26" i="104"/>
  <c r="U15" i="47"/>
  <c r="U11" i="79"/>
  <c r="AN16" i="40"/>
  <c r="AI16" i="40"/>
  <c r="U19" i="105"/>
  <c r="AR17" i="22"/>
  <c r="AI16" i="73"/>
  <c r="AN16" i="73"/>
  <c r="AR8" i="34"/>
  <c r="U40" i="49"/>
  <c r="AN16" i="62"/>
  <c r="AI16" i="62"/>
  <c r="U28" i="51"/>
  <c r="U11" i="28"/>
  <c r="Y18" i="14"/>
  <c r="X18" i="14"/>
  <c r="AN9" i="68"/>
  <c r="AI9" i="68"/>
  <c r="AN9" i="72"/>
  <c r="AI9" i="72"/>
  <c r="Y10" i="64"/>
  <c r="Z10" i="64"/>
  <c r="X10" i="64"/>
  <c r="U48" i="82"/>
  <c r="Y17" i="40"/>
  <c r="X17" i="40"/>
  <c r="AE16" i="31"/>
  <c r="AF16" i="31"/>
  <c r="AO16" i="31" s="1"/>
  <c r="W17" i="31"/>
  <c r="AG16" i="31"/>
  <c r="AP16" i="31" s="1"/>
  <c r="Y16" i="26"/>
  <c r="Z16" i="26"/>
  <c r="X16" i="26"/>
  <c r="U14" i="89"/>
  <c r="AN17" i="27"/>
  <c r="AI17" i="27"/>
  <c r="Y16" i="74"/>
  <c r="X16" i="74"/>
  <c r="U47" i="94"/>
  <c r="U13" i="97"/>
  <c r="U28" i="92"/>
  <c r="Y16" i="81"/>
  <c r="Z16" i="81"/>
  <c r="X16" i="81"/>
  <c r="AI9" i="12"/>
  <c r="AN9" i="12"/>
  <c r="AR15" i="69"/>
  <c r="Y10" i="80"/>
  <c r="X10" i="80"/>
  <c r="Z10" i="80" s="1"/>
  <c r="U37" i="16"/>
  <c r="U29" i="54"/>
  <c r="U12" i="75"/>
  <c r="AH18" i="22"/>
  <c r="AQ18" i="22" s="1"/>
  <c r="U37" i="43"/>
  <c r="AN9" i="64"/>
  <c r="AI9" i="64"/>
  <c r="Y10" i="68"/>
  <c r="Z10" i="68"/>
  <c r="X10" i="68"/>
  <c r="Y16" i="77"/>
  <c r="X16" i="77"/>
  <c r="Z16" i="77" s="1"/>
  <c r="AR16" i="36"/>
  <c r="AR16" i="37"/>
  <c r="AH16" i="69"/>
  <c r="AQ16" i="69" s="1"/>
  <c r="U11" i="19"/>
  <c r="AN15" i="61"/>
  <c r="AI15" i="61"/>
  <c r="Y10" i="12"/>
  <c r="Z10" i="12"/>
  <c r="X10" i="12"/>
  <c r="U29" i="96"/>
  <c r="AN9" i="80"/>
  <c r="AI9" i="80"/>
  <c r="U46" i="98"/>
  <c r="AH16" i="30"/>
  <c r="AQ16" i="30" s="1"/>
  <c r="U38" i="83"/>
  <c r="AF16" i="70"/>
  <c r="AO16" i="70" s="1"/>
  <c r="AE16" i="70"/>
  <c r="W17" i="70"/>
  <c r="AG16" i="70"/>
  <c r="AP16" i="70" s="1"/>
  <c r="U18" i="52"/>
  <c r="U39" i="87"/>
  <c r="Z18" i="22"/>
  <c r="U26" i="44"/>
  <c r="U48" i="85"/>
  <c r="U38" i="55"/>
  <c r="Y16" i="61"/>
  <c r="Z16" i="61"/>
  <c r="X16" i="61"/>
  <c r="AI9" i="60"/>
  <c r="AN9" i="60"/>
  <c r="AI15" i="77"/>
  <c r="AN15" i="77"/>
  <c r="U19" i="46"/>
  <c r="U12" i="71"/>
  <c r="U38" i="11"/>
  <c r="U37" i="11" s="1"/>
  <c r="U29" i="88"/>
  <c r="AN8" i="76"/>
  <c r="AI8" i="76"/>
  <c r="AN9" i="21"/>
  <c r="AI9" i="21"/>
  <c r="U11" i="63"/>
  <c r="AR9" i="39"/>
  <c r="U39" i="99"/>
  <c r="Z10" i="25"/>
  <c r="U44" i="18"/>
  <c r="U11" i="38"/>
  <c r="AR15" i="30"/>
  <c r="AN15" i="81"/>
  <c r="AI15" i="81"/>
  <c r="U10" i="24"/>
  <c r="AH10" i="39"/>
  <c r="AQ10" i="39" s="1"/>
  <c r="U17" i="15"/>
  <c r="AR9" i="25"/>
  <c r="U19" i="32"/>
  <c r="Y10" i="21"/>
  <c r="Z10" i="21"/>
  <c r="X10" i="21"/>
  <c r="AI9" i="29"/>
  <c r="AN9" i="29"/>
  <c r="AR16" i="23"/>
  <c r="U12" i="33"/>
  <c r="U27" i="13"/>
  <c r="AR15" i="17"/>
  <c r="Y17" i="65"/>
  <c r="X17" i="65"/>
  <c r="U39" i="103"/>
  <c r="AH16" i="17"/>
  <c r="AQ16" i="17" s="1"/>
  <c r="Y10" i="72"/>
  <c r="Z10" i="72"/>
  <c r="X10" i="72"/>
  <c r="Y17" i="62"/>
  <c r="X17" i="62"/>
  <c r="Z17" i="62" s="1"/>
  <c r="Z16" i="30"/>
  <c r="U47" i="35"/>
  <c r="U48" i="50"/>
  <c r="AN15" i="26"/>
  <c r="AI15" i="26"/>
  <c r="Y17" i="66"/>
  <c r="X17" i="66"/>
  <c r="AN17" i="78"/>
  <c r="AI17" i="78"/>
  <c r="U17" i="93"/>
  <c r="U38" i="91"/>
  <c r="AH9" i="34"/>
  <c r="AQ9" i="34" s="1"/>
  <c r="U9" i="2"/>
  <c r="U34" i="95"/>
  <c r="Y18" i="78"/>
  <c r="X18" i="78"/>
  <c r="U46" i="102"/>
  <c r="Z9" i="34"/>
  <c r="U46" i="10"/>
  <c r="U10" i="67"/>
  <c r="Y9" i="76"/>
  <c r="X9" i="76"/>
  <c r="Z9" i="76" s="1"/>
  <c r="AI16" i="65"/>
  <c r="AN16" i="65"/>
  <c r="AH17" i="37"/>
  <c r="AQ17" i="37" s="1"/>
  <c r="U18" i="86"/>
  <c r="U27" i="84"/>
  <c r="U49" i="90"/>
  <c r="U29" i="100"/>
  <c r="Z10" i="39"/>
  <c r="U17" i="53"/>
  <c r="Y18" i="27"/>
  <c r="X18" i="27"/>
  <c r="Z18" i="27" s="1"/>
  <c r="AI15" i="74"/>
  <c r="AN15" i="74"/>
  <c r="AH17" i="23"/>
  <c r="AQ17" i="23" s="1"/>
  <c r="AH17" i="36"/>
  <c r="AQ17" i="36" s="1"/>
  <c r="Y17" i="73"/>
  <c r="Z17" i="73"/>
  <c r="X17" i="73"/>
  <c r="Z16" i="17"/>
  <c r="U39" i="41"/>
  <c r="U28" i="20"/>
  <c r="U19" i="101"/>
  <c r="AI16" i="66"/>
  <c r="AN16" i="66"/>
  <c r="U46" i="42"/>
  <c r="AN17" i="14"/>
  <c r="AI17" i="14"/>
  <c r="Y10" i="60"/>
  <c r="Z10" i="60"/>
  <c r="X10" i="60"/>
  <c r="W10" i="76" l="1"/>
  <c r="AG9" i="76"/>
  <c r="AP9" i="76" s="1"/>
  <c r="AF9" i="76"/>
  <c r="AO9" i="76" s="1"/>
  <c r="AE9" i="76"/>
  <c r="W19" i="27"/>
  <c r="AE18" i="27"/>
  <c r="AF18" i="27"/>
  <c r="AO18" i="27" s="1"/>
  <c r="AG18" i="27"/>
  <c r="AP18" i="27" s="1"/>
  <c r="W18" i="62"/>
  <c r="AF17" i="62"/>
  <c r="AO17" i="62" s="1"/>
  <c r="AE17" i="62"/>
  <c r="AG17" i="62"/>
  <c r="AP17" i="62" s="1"/>
  <c r="AF16" i="77"/>
  <c r="AO16" i="77" s="1"/>
  <c r="AG16" i="77"/>
  <c r="AP16" i="77" s="1"/>
  <c r="AE16" i="77"/>
  <c r="W17" i="77"/>
  <c r="AF10" i="80"/>
  <c r="AO10" i="80" s="1"/>
  <c r="AG10" i="80"/>
  <c r="AP10" i="80" s="1"/>
  <c r="AE10" i="80"/>
  <c r="W11" i="80"/>
  <c r="AR9" i="12"/>
  <c r="AG16" i="26"/>
  <c r="AP16" i="26" s="1"/>
  <c r="AF16" i="26"/>
  <c r="AO16" i="26" s="1"/>
  <c r="AE16" i="26"/>
  <c r="W17" i="26"/>
  <c r="AH17" i="40"/>
  <c r="AQ17" i="40" s="1"/>
  <c r="AG10" i="64"/>
  <c r="AP10" i="64" s="1"/>
  <c r="AF10" i="64"/>
  <c r="AO10" i="64" s="1"/>
  <c r="AE10" i="64"/>
  <c r="W11" i="64"/>
  <c r="AH18" i="14"/>
  <c r="AQ18" i="14" s="1"/>
  <c r="U27" i="51"/>
  <c r="U14" i="47"/>
  <c r="AI17" i="36"/>
  <c r="AN17" i="36"/>
  <c r="AR16" i="66"/>
  <c r="U38" i="41"/>
  <c r="U28" i="100"/>
  <c r="U17" i="86"/>
  <c r="W10" i="34"/>
  <c r="AG9" i="34"/>
  <c r="AP9" i="34" s="1"/>
  <c r="AE9" i="34"/>
  <c r="AF9" i="34"/>
  <c r="AO9" i="34" s="1"/>
  <c r="U16" i="15"/>
  <c r="U43" i="18"/>
  <c r="AH16" i="61"/>
  <c r="AQ16" i="61" s="1"/>
  <c r="U47" i="85"/>
  <c r="AR9" i="80"/>
  <c r="U11" i="75"/>
  <c r="AH16" i="81"/>
  <c r="AQ16" i="81" s="1"/>
  <c r="U12" i="97"/>
  <c r="AR17" i="27"/>
  <c r="Z17" i="40"/>
  <c r="Z18" i="14"/>
  <c r="AR16" i="62"/>
  <c r="AR16" i="40"/>
  <c r="U28" i="45"/>
  <c r="Y18" i="37"/>
  <c r="X18" i="37"/>
  <c r="Y18" i="36"/>
  <c r="X18" i="36"/>
  <c r="Z18" i="36" s="1"/>
  <c r="W11" i="60"/>
  <c r="AE10" i="60"/>
  <c r="AF10" i="60"/>
  <c r="AO10" i="60" s="1"/>
  <c r="AG10" i="60"/>
  <c r="AP10" i="60" s="1"/>
  <c r="AH9" i="76"/>
  <c r="AQ9" i="76" s="1"/>
  <c r="AF10" i="21"/>
  <c r="AO10" i="21" s="1"/>
  <c r="AE10" i="21"/>
  <c r="AG10" i="21"/>
  <c r="AP10" i="21" s="1"/>
  <c r="W11" i="21"/>
  <c r="U38" i="87"/>
  <c r="U33" i="95"/>
  <c r="U47" i="50"/>
  <c r="AE10" i="25"/>
  <c r="AF10" i="25"/>
  <c r="AO10" i="25" s="1"/>
  <c r="W11" i="25"/>
  <c r="AG10" i="25"/>
  <c r="AP10" i="25" s="1"/>
  <c r="U10" i="63"/>
  <c r="U28" i="88"/>
  <c r="U18" i="46"/>
  <c r="W17" i="61"/>
  <c r="AF16" i="61"/>
  <c r="AO16" i="61" s="1"/>
  <c r="AG16" i="61"/>
  <c r="AP16" i="61" s="1"/>
  <c r="AE16" i="61"/>
  <c r="U17" i="52"/>
  <c r="U37" i="83"/>
  <c r="AR15" i="61"/>
  <c r="W17" i="81"/>
  <c r="AG16" i="81"/>
  <c r="AP16" i="81" s="1"/>
  <c r="AF16" i="81"/>
  <c r="AO16" i="81" s="1"/>
  <c r="AE16" i="81"/>
  <c r="AR9" i="72"/>
  <c r="AR16" i="73"/>
  <c r="U25" i="104"/>
  <c r="U24" i="104" s="1"/>
  <c r="AN17" i="23"/>
  <c r="AI17" i="23"/>
  <c r="AN16" i="69"/>
  <c r="AI16" i="69"/>
  <c r="AR17" i="78"/>
  <c r="U11" i="33"/>
  <c r="U11" i="71"/>
  <c r="AF10" i="12"/>
  <c r="AO10" i="12" s="1"/>
  <c r="AG10" i="12"/>
  <c r="AP10" i="12" s="1"/>
  <c r="W11" i="12"/>
  <c r="AE10" i="12"/>
  <c r="AR9" i="64"/>
  <c r="AH10" i="80"/>
  <c r="AQ10" i="80" s="1"/>
  <c r="AG16" i="17"/>
  <c r="AP16" i="17" s="1"/>
  <c r="W17" i="17"/>
  <c r="AE16" i="17"/>
  <c r="AF16" i="17"/>
  <c r="AO16" i="17" s="1"/>
  <c r="AH17" i="66"/>
  <c r="AQ17" i="66" s="1"/>
  <c r="U18" i="101"/>
  <c r="AH17" i="73"/>
  <c r="AQ17" i="73" s="1"/>
  <c r="U48" i="90"/>
  <c r="U45" i="102"/>
  <c r="U37" i="91"/>
  <c r="Z17" i="66"/>
  <c r="AH10" i="72"/>
  <c r="AQ10" i="72" s="1"/>
  <c r="U38" i="103"/>
  <c r="U18" i="32"/>
  <c r="AR9" i="21"/>
  <c r="U25" i="44"/>
  <c r="AH10" i="68"/>
  <c r="AQ10" i="68" s="1"/>
  <c r="U36" i="43"/>
  <c r="U28" i="54"/>
  <c r="U46" i="94"/>
  <c r="Y17" i="31"/>
  <c r="Z17" i="31"/>
  <c r="X17" i="31"/>
  <c r="AH10" i="29"/>
  <c r="AQ10" i="29" s="1"/>
  <c r="U46" i="48"/>
  <c r="U45" i="48" s="1"/>
  <c r="Y18" i="23"/>
  <c r="Z18" i="23" s="1"/>
  <c r="X18" i="23"/>
  <c r="AN17" i="37"/>
  <c r="AI17" i="37"/>
  <c r="AH17" i="62"/>
  <c r="AQ17" i="62" s="1"/>
  <c r="AR9" i="60"/>
  <c r="U18" i="105"/>
  <c r="AH18" i="78"/>
  <c r="AQ18" i="78" s="1"/>
  <c r="U46" i="35"/>
  <c r="AG10" i="72"/>
  <c r="AP10" i="72" s="1"/>
  <c r="AF10" i="72"/>
  <c r="AO10" i="72" s="1"/>
  <c r="AE10" i="72"/>
  <c r="W11" i="72"/>
  <c r="AH17" i="65"/>
  <c r="AQ17" i="65" s="1"/>
  <c r="U26" i="13"/>
  <c r="AR9" i="29"/>
  <c r="U38" i="99"/>
  <c r="U36" i="11"/>
  <c r="AR15" i="77"/>
  <c r="AF18" i="22"/>
  <c r="AO18" i="22" s="1"/>
  <c r="AE18" i="22"/>
  <c r="AG18" i="22"/>
  <c r="AP18" i="22" s="1"/>
  <c r="W19" i="22"/>
  <c r="Y17" i="70"/>
  <c r="Z17" i="70"/>
  <c r="X17" i="70"/>
  <c r="U28" i="96"/>
  <c r="AG10" i="68"/>
  <c r="AP10" i="68" s="1"/>
  <c r="W11" i="68"/>
  <c r="AF10" i="68"/>
  <c r="AO10" i="68" s="1"/>
  <c r="AE10" i="68"/>
  <c r="AH16" i="74"/>
  <c r="AQ16" i="74" s="1"/>
  <c r="U13" i="89"/>
  <c r="U47" i="82"/>
  <c r="AR9" i="68"/>
  <c r="U10" i="28"/>
  <c r="U39" i="49"/>
  <c r="U10" i="79"/>
  <c r="AF10" i="29"/>
  <c r="AO10" i="29" s="1"/>
  <c r="AG10" i="29"/>
  <c r="AP10" i="29" s="1"/>
  <c r="W11" i="29"/>
  <c r="AE10" i="29"/>
  <c r="AH18" i="27"/>
  <c r="AQ18" i="27" s="1"/>
  <c r="U45" i="10"/>
  <c r="AR15" i="81"/>
  <c r="U45" i="98"/>
  <c r="AH16" i="77"/>
  <c r="AQ16" i="77" s="1"/>
  <c r="AR17" i="14"/>
  <c r="W18" i="73"/>
  <c r="AE17" i="73"/>
  <c r="AF17" i="73"/>
  <c r="AO17" i="73" s="1"/>
  <c r="AG17" i="73"/>
  <c r="AP17" i="73" s="1"/>
  <c r="U16" i="53"/>
  <c r="U9" i="67"/>
  <c r="U8" i="2"/>
  <c r="AH10" i="60"/>
  <c r="AQ10" i="60" s="1"/>
  <c r="U45" i="42"/>
  <c r="U27" i="20"/>
  <c r="AR15" i="74"/>
  <c r="AG10" i="39"/>
  <c r="AP10" i="39" s="1"/>
  <c r="AE10" i="39"/>
  <c r="AF10" i="39"/>
  <c r="AO10" i="39" s="1"/>
  <c r="W11" i="39"/>
  <c r="U26" i="84"/>
  <c r="AR16" i="65"/>
  <c r="Z18" i="78"/>
  <c r="U16" i="93"/>
  <c r="AR15" i="26"/>
  <c r="W17" i="30"/>
  <c r="AE16" i="30"/>
  <c r="AF16" i="30"/>
  <c r="AO16" i="30" s="1"/>
  <c r="AG16" i="30"/>
  <c r="AP16" i="30" s="1"/>
  <c r="Z17" i="65"/>
  <c r="AH10" i="21"/>
  <c r="AQ10" i="21" s="1"/>
  <c r="U9" i="24"/>
  <c r="U10" i="38"/>
  <c r="AR8" i="76"/>
  <c r="U37" i="55"/>
  <c r="AN16" i="70"/>
  <c r="AI16" i="70"/>
  <c r="AH10" i="12"/>
  <c r="AQ10" i="12" s="1"/>
  <c r="U10" i="19"/>
  <c r="U36" i="16"/>
  <c r="U27" i="92"/>
  <c r="Z16" i="74"/>
  <c r="AH16" i="26"/>
  <c r="AQ16" i="26" s="1"/>
  <c r="AN16" i="31"/>
  <c r="AI16" i="31"/>
  <c r="AR16" i="31" s="1"/>
  <c r="AH10" i="64"/>
  <c r="AQ10" i="64" s="1"/>
  <c r="U9" i="59"/>
  <c r="Y17" i="69"/>
  <c r="X17" i="69"/>
  <c r="AG18" i="23" l="1"/>
  <c r="AP18" i="23" s="1"/>
  <c r="W19" i="23"/>
  <c r="AE18" i="23"/>
  <c r="AF18" i="23"/>
  <c r="AO18" i="23" s="1"/>
  <c r="AE18" i="36"/>
  <c r="W19" i="36"/>
  <c r="AG18" i="36"/>
  <c r="AP18" i="36" s="1"/>
  <c r="AF18" i="36"/>
  <c r="AO18" i="36" s="1"/>
  <c r="U35" i="16"/>
  <c r="U38" i="49"/>
  <c r="W18" i="31"/>
  <c r="AG17" i="31"/>
  <c r="AP17" i="31" s="1"/>
  <c r="AF17" i="31"/>
  <c r="AO17" i="31" s="1"/>
  <c r="AE17" i="31"/>
  <c r="U17" i="101"/>
  <c r="AE18" i="14"/>
  <c r="W19" i="14"/>
  <c r="AF18" i="14"/>
  <c r="AO18" i="14" s="1"/>
  <c r="AG18" i="14"/>
  <c r="AP18" i="14" s="1"/>
  <c r="Y11" i="68"/>
  <c r="Z11" i="68"/>
  <c r="X11" i="68"/>
  <c r="AN10" i="72"/>
  <c r="AI10" i="72"/>
  <c r="U35" i="43"/>
  <c r="AI16" i="81"/>
  <c r="AN16" i="81"/>
  <c r="Y11" i="21"/>
  <c r="X11" i="21"/>
  <c r="U27" i="45"/>
  <c r="AE17" i="40"/>
  <c r="AG17" i="40"/>
  <c r="AP17" i="40" s="1"/>
  <c r="W18" i="40"/>
  <c r="AF17" i="40"/>
  <c r="AO17" i="40" s="1"/>
  <c r="U46" i="85"/>
  <c r="U15" i="15"/>
  <c r="U16" i="86"/>
  <c r="U26" i="51"/>
  <c r="AN17" i="62"/>
  <c r="AI17" i="62"/>
  <c r="Y19" i="27"/>
  <c r="Z19" i="27"/>
  <c r="X19" i="27"/>
  <c r="U9" i="38"/>
  <c r="U15" i="53"/>
  <c r="AF17" i="70"/>
  <c r="AO17" i="70" s="1"/>
  <c r="AE17" i="70"/>
  <c r="W18" i="70"/>
  <c r="AG17" i="70"/>
  <c r="AP17" i="70" s="1"/>
  <c r="Y11" i="12"/>
  <c r="X11" i="12"/>
  <c r="AN10" i="25"/>
  <c r="AI10" i="25"/>
  <c r="Y11" i="39"/>
  <c r="X11" i="39"/>
  <c r="W17" i="74"/>
  <c r="AF16" i="74"/>
  <c r="AO16" i="74" s="1"/>
  <c r="AG16" i="74"/>
  <c r="AP16" i="74" s="1"/>
  <c r="AE16" i="74"/>
  <c r="U9" i="19"/>
  <c r="U36" i="55"/>
  <c r="U8" i="24"/>
  <c r="AI16" i="30"/>
  <c r="AN16" i="30"/>
  <c r="W19" i="78"/>
  <c r="AE18" i="78"/>
  <c r="AF18" i="78"/>
  <c r="AO18" i="78" s="1"/>
  <c r="AG18" i="78"/>
  <c r="AP18" i="78" s="1"/>
  <c r="U26" i="20"/>
  <c r="U7" i="2"/>
  <c r="U44" i="10"/>
  <c r="U9" i="28"/>
  <c r="U12" i="89"/>
  <c r="Y19" i="22"/>
  <c r="X19" i="22"/>
  <c r="AR17" i="37"/>
  <c r="U44" i="48"/>
  <c r="W18" i="66"/>
  <c r="AG17" i="66"/>
  <c r="AP17" i="66" s="1"/>
  <c r="AF17" i="66"/>
  <c r="AO17" i="66" s="1"/>
  <c r="AE17" i="66"/>
  <c r="U47" i="90"/>
  <c r="U23" i="104"/>
  <c r="U36" i="83"/>
  <c r="Y17" i="61"/>
  <c r="Z17" i="61"/>
  <c r="X17" i="61"/>
  <c r="U9" i="63"/>
  <c r="U46" i="50"/>
  <c r="Y17" i="77"/>
  <c r="X17" i="77"/>
  <c r="AN9" i="76"/>
  <c r="AI9" i="76"/>
  <c r="U46" i="82"/>
  <c r="Y11" i="72"/>
  <c r="X11" i="72"/>
  <c r="U10" i="33"/>
  <c r="U27" i="88"/>
  <c r="AH18" i="36"/>
  <c r="AQ18" i="36" s="1"/>
  <c r="AI18" i="27"/>
  <c r="AN18" i="27"/>
  <c r="U15" i="93"/>
  <c r="Y17" i="30"/>
  <c r="X17" i="30"/>
  <c r="AI10" i="39"/>
  <c r="AN10" i="39"/>
  <c r="AI17" i="73"/>
  <c r="AN17" i="73"/>
  <c r="U35" i="11"/>
  <c r="U25" i="13"/>
  <c r="U17" i="105"/>
  <c r="U45" i="94"/>
  <c r="U17" i="32"/>
  <c r="AR16" i="69"/>
  <c r="AN10" i="21"/>
  <c r="AI10" i="21"/>
  <c r="AH18" i="37"/>
  <c r="AQ18" i="37" s="1"/>
  <c r="U10" i="75"/>
  <c r="AN9" i="34"/>
  <c r="AI9" i="34"/>
  <c r="U27" i="100"/>
  <c r="AR17" i="36"/>
  <c r="AN16" i="77"/>
  <c r="AI16" i="77"/>
  <c r="Y18" i="62"/>
  <c r="Z18" i="62"/>
  <c r="X18" i="62"/>
  <c r="Y11" i="29"/>
  <c r="X11" i="29"/>
  <c r="U44" i="102"/>
  <c r="U8" i="59"/>
  <c r="AH17" i="69"/>
  <c r="AQ17" i="69" s="1"/>
  <c r="Z17" i="69"/>
  <c r="U26" i="92"/>
  <c r="U25" i="92" s="1"/>
  <c r="U44" i="42"/>
  <c r="U8" i="67"/>
  <c r="Y18" i="73"/>
  <c r="X18" i="73"/>
  <c r="U44" i="98"/>
  <c r="U9" i="79"/>
  <c r="U27" i="96"/>
  <c r="AI18" i="22"/>
  <c r="AN18" i="22"/>
  <c r="AH18" i="23"/>
  <c r="AQ18" i="23" s="1"/>
  <c r="U36" i="91"/>
  <c r="AN16" i="17"/>
  <c r="AI16" i="17"/>
  <c r="U10" i="71"/>
  <c r="U9" i="71" s="1"/>
  <c r="Y17" i="81"/>
  <c r="X17" i="81"/>
  <c r="U16" i="52"/>
  <c r="U17" i="46"/>
  <c r="Y11" i="25"/>
  <c r="X11" i="25"/>
  <c r="U32" i="95"/>
  <c r="AN10" i="60"/>
  <c r="AI10" i="60"/>
  <c r="Z18" i="37"/>
  <c r="Y11" i="64"/>
  <c r="X11" i="64"/>
  <c r="Z11" i="64" s="1"/>
  <c r="Y17" i="26"/>
  <c r="X17" i="26"/>
  <c r="Y11" i="80"/>
  <c r="X11" i="80"/>
  <c r="Z11" i="80" s="1"/>
  <c r="U25" i="84"/>
  <c r="U37" i="87"/>
  <c r="AR16" i="70"/>
  <c r="AF17" i="65"/>
  <c r="AO17" i="65" s="1"/>
  <c r="AE17" i="65"/>
  <c r="AG17" i="65"/>
  <c r="AP17" i="65" s="1"/>
  <c r="W18" i="65"/>
  <c r="AI10" i="29"/>
  <c r="AN10" i="29"/>
  <c r="AN10" i="68"/>
  <c r="AI10" i="68"/>
  <c r="AH17" i="70"/>
  <c r="AQ17" i="70" s="1"/>
  <c r="U37" i="99"/>
  <c r="U45" i="35"/>
  <c r="AH17" i="31"/>
  <c r="AQ17" i="31" s="1"/>
  <c r="U27" i="54"/>
  <c r="U24" i="44"/>
  <c r="U37" i="103"/>
  <c r="Y17" i="17"/>
  <c r="Z17" i="17"/>
  <c r="X17" i="17"/>
  <c r="AI10" i="12"/>
  <c r="AN10" i="12"/>
  <c r="AR17" i="23"/>
  <c r="AN16" i="61"/>
  <c r="AI16" i="61"/>
  <c r="Y11" i="60"/>
  <c r="X11" i="60"/>
  <c r="U11" i="97"/>
  <c r="U42" i="18"/>
  <c r="U41" i="18" s="1"/>
  <c r="Y10" i="34"/>
  <c r="X10" i="34"/>
  <c r="U37" i="41"/>
  <c r="U13" i="47"/>
  <c r="AN10" i="64"/>
  <c r="AI10" i="64"/>
  <c r="AN16" i="26"/>
  <c r="AI16" i="26"/>
  <c r="AI10" i="80"/>
  <c r="AN10" i="80"/>
  <c r="Y10" i="76"/>
  <c r="X10" i="76"/>
  <c r="Z10" i="76" s="1"/>
  <c r="AE11" i="64" l="1"/>
  <c r="W12" i="64"/>
  <c r="AF11" i="64"/>
  <c r="AO11" i="64" s="1"/>
  <c r="AG11" i="64"/>
  <c r="AP11" i="64" s="1"/>
  <c r="W11" i="76"/>
  <c r="AG10" i="76"/>
  <c r="AP10" i="76" s="1"/>
  <c r="AF10" i="76"/>
  <c r="AO10" i="76" s="1"/>
  <c r="AE10" i="76"/>
  <c r="AF11" i="80"/>
  <c r="AO11" i="80" s="1"/>
  <c r="AG11" i="80"/>
  <c r="AP11" i="80" s="1"/>
  <c r="AE11" i="80"/>
  <c r="W12" i="80"/>
  <c r="U16" i="46"/>
  <c r="U24" i="92"/>
  <c r="W19" i="62"/>
  <c r="AE18" i="62"/>
  <c r="AG18" i="62"/>
  <c r="AP18" i="62" s="1"/>
  <c r="AF18" i="62"/>
  <c r="AO18" i="62" s="1"/>
  <c r="U14" i="93"/>
  <c r="U26" i="88"/>
  <c r="AE17" i="61"/>
  <c r="W18" i="61"/>
  <c r="AG17" i="61"/>
  <c r="AP17" i="61" s="1"/>
  <c r="AF17" i="61"/>
  <c r="AO17" i="61" s="1"/>
  <c r="U43" i="10"/>
  <c r="U7" i="24"/>
  <c r="AR10" i="25"/>
  <c r="Y18" i="70"/>
  <c r="Z18" i="70" s="1"/>
  <c r="X18" i="70"/>
  <c r="U8" i="38"/>
  <c r="AR16" i="81"/>
  <c r="AG11" i="68"/>
  <c r="AP11" i="68" s="1"/>
  <c r="W12" i="68"/>
  <c r="AF11" i="68"/>
  <c r="AO11" i="68" s="1"/>
  <c r="AE11" i="68"/>
  <c r="Y19" i="36"/>
  <c r="X19" i="36"/>
  <c r="U36" i="41"/>
  <c r="AH10" i="34"/>
  <c r="AQ10" i="34" s="1"/>
  <c r="U26" i="54"/>
  <c r="U36" i="99"/>
  <c r="AR10" i="29"/>
  <c r="U31" i="95"/>
  <c r="U8" i="71"/>
  <c r="U8" i="79"/>
  <c r="AF17" i="69"/>
  <c r="AO17" i="69" s="1"/>
  <c r="AG17" i="69"/>
  <c r="AP17" i="69" s="1"/>
  <c r="W18" i="69"/>
  <c r="AE17" i="69"/>
  <c r="U43" i="102"/>
  <c r="U26" i="100"/>
  <c r="U16" i="32"/>
  <c r="U24" i="13"/>
  <c r="AR10" i="39"/>
  <c r="U45" i="82"/>
  <c r="U46" i="90"/>
  <c r="U43" i="48"/>
  <c r="AN18" i="78"/>
  <c r="AI18" i="78"/>
  <c r="AN17" i="70"/>
  <c r="AI17" i="70"/>
  <c r="AH19" i="27"/>
  <c r="AQ19" i="27" s="1"/>
  <c r="U25" i="51"/>
  <c r="U45" i="85"/>
  <c r="U26" i="45"/>
  <c r="U16" i="101"/>
  <c r="U37" i="49"/>
  <c r="AN18" i="36"/>
  <c r="AI18" i="36"/>
  <c r="AE17" i="17"/>
  <c r="AG17" i="17"/>
  <c r="AP17" i="17" s="1"/>
  <c r="W18" i="17"/>
  <c r="AF17" i="17"/>
  <c r="AO17" i="17" s="1"/>
  <c r="AR10" i="64"/>
  <c r="AH11" i="25"/>
  <c r="AQ11" i="25" s="1"/>
  <c r="U15" i="52"/>
  <c r="AR16" i="17"/>
  <c r="U7" i="67"/>
  <c r="AH11" i="29"/>
  <c r="AQ11" i="29" s="1"/>
  <c r="AR16" i="77"/>
  <c r="AR9" i="34"/>
  <c r="AR10" i="21"/>
  <c r="AH17" i="30"/>
  <c r="AQ17" i="30" s="1"/>
  <c r="AR18" i="27"/>
  <c r="U9" i="33"/>
  <c r="AR9" i="76"/>
  <c r="U45" i="50"/>
  <c r="AN17" i="66"/>
  <c r="AI17" i="66"/>
  <c r="AR17" i="66" s="1"/>
  <c r="U11" i="89"/>
  <c r="U6" i="2"/>
  <c r="Y19" i="78"/>
  <c r="Z19" i="78"/>
  <c r="X19" i="78"/>
  <c r="U35" i="55"/>
  <c r="Y17" i="74"/>
  <c r="X17" i="74"/>
  <c r="AH11" i="12"/>
  <c r="AQ11" i="12" s="1"/>
  <c r="W20" i="27"/>
  <c r="AE19" i="27"/>
  <c r="AF19" i="27"/>
  <c r="AO19" i="27" s="1"/>
  <c r="AG19" i="27"/>
  <c r="AP19" i="27" s="1"/>
  <c r="AH11" i="21"/>
  <c r="AQ11" i="21" s="1"/>
  <c r="U34" i="43"/>
  <c r="AI17" i="31"/>
  <c r="AN17" i="31"/>
  <c r="AH11" i="60"/>
  <c r="AQ11" i="60" s="1"/>
  <c r="Y18" i="65"/>
  <c r="X18" i="65"/>
  <c r="U36" i="87"/>
  <c r="AE18" i="37"/>
  <c r="W19" i="37"/>
  <c r="AF18" i="37"/>
  <c r="AO18" i="37" s="1"/>
  <c r="AG18" i="37"/>
  <c r="AP18" i="37" s="1"/>
  <c r="Z11" i="25"/>
  <c r="AH17" i="81"/>
  <c r="AQ17" i="81" s="1"/>
  <c r="AR18" i="22"/>
  <c r="U43" i="98"/>
  <c r="U42" i="98" s="1"/>
  <c r="Z11" i="29"/>
  <c r="U44" i="94"/>
  <c r="U34" i="11"/>
  <c r="U33" i="11" s="1"/>
  <c r="U32" i="11" s="1"/>
  <c r="Z17" i="30"/>
  <c r="AH11" i="72"/>
  <c r="AQ11" i="72" s="1"/>
  <c r="U35" i="83"/>
  <c r="AH11" i="39"/>
  <c r="AQ11" i="39" s="1"/>
  <c r="Z11" i="12"/>
  <c r="U15" i="86"/>
  <c r="Y18" i="40"/>
  <c r="X18" i="40"/>
  <c r="Z11" i="21"/>
  <c r="AR10" i="72"/>
  <c r="U34" i="16"/>
  <c r="AN18" i="23"/>
  <c r="AI18" i="23"/>
  <c r="AH10" i="76"/>
  <c r="AQ10" i="76" s="1"/>
  <c r="AH11" i="80"/>
  <c r="AQ11" i="80" s="1"/>
  <c r="Z10" i="34"/>
  <c r="AR10" i="68"/>
  <c r="Z11" i="72"/>
  <c r="AH17" i="77"/>
  <c r="AQ17" i="77" s="1"/>
  <c r="U8" i="63"/>
  <c r="AH19" i="22"/>
  <c r="AQ19" i="22" s="1"/>
  <c r="U8" i="28"/>
  <c r="U25" i="20"/>
  <c r="AR16" i="30"/>
  <c r="U8" i="19"/>
  <c r="Z11" i="39"/>
  <c r="U14" i="53"/>
  <c r="AR17" i="62"/>
  <c r="Y19" i="14"/>
  <c r="Z19" i="14"/>
  <c r="X19" i="14"/>
  <c r="Y19" i="23"/>
  <c r="Z19" i="23" s="1"/>
  <c r="X19" i="23"/>
  <c r="AH11" i="64"/>
  <c r="AQ11" i="64" s="1"/>
  <c r="U10" i="97"/>
  <c r="Z11" i="60"/>
  <c r="U36" i="103"/>
  <c r="AH17" i="26"/>
  <c r="AQ17" i="26" s="1"/>
  <c r="AR10" i="80"/>
  <c r="U12" i="47"/>
  <c r="AR10" i="12"/>
  <c r="AI17" i="65"/>
  <c r="AN17" i="65"/>
  <c r="Z17" i="26"/>
  <c r="AR10" i="60"/>
  <c r="Z17" i="81"/>
  <c r="AH18" i="73"/>
  <c r="AQ18" i="73" s="1"/>
  <c r="U43" i="42"/>
  <c r="AR16" i="26"/>
  <c r="U40" i="18"/>
  <c r="AR16" i="61"/>
  <c r="AH17" i="17"/>
  <c r="AQ17" i="17" s="1"/>
  <c r="U23" i="44"/>
  <c r="U44" i="35"/>
  <c r="U24" i="84"/>
  <c r="U35" i="91"/>
  <c r="U34" i="91" s="1"/>
  <c r="U26" i="96"/>
  <c r="Z18" i="73"/>
  <c r="U7" i="59"/>
  <c r="AH18" i="62"/>
  <c r="AQ18" i="62" s="1"/>
  <c r="U9" i="75"/>
  <c r="U8" i="75" s="1"/>
  <c r="U16" i="105"/>
  <c r="AR17" i="73"/>
  <c r="Z17" i="77"/>
  <c r="AH17" i="61"/>
  <c r="AQ17" i="61" s="1"/>
  <c r="U22" i="104"/>
  <c r="Y18" i="66"/>
  <c r="X18" i="66"/>
  <c r="Z19" i="22"/>
  <c r="AN16" i="74"/>
  <c r="AI16" i="74"/>
  <c r="U14" i="15"/>
  <c r="AN17" i="40"/>
  <c r="AI17" i="40"/>
  <c r="AH11" i="68"/>
  <c r="AQ11" i="68" s="1"/>
  <c r="AI18" i="14"/>
  <c r="AN18" i="14"/>
  <c r="Y18" i="31"/>
  <c r="X18" i="31"/>
  <c r="AF18" i="70" l="1"/>
  <c r="AO18" i="70" s="1"/>
  <c r="AE18" i="70"/>
  <c r="W19" i="70"/>
  <c r="AG18" i="70"/>
  <c r="AP18" i="70" s="1"/>
  <c r="W20" i="23"/>
  <c r="AF19" i="23"/>
  <c r="AO19" i="23" s="1"/>
  <c r="AE19" i="23"/>
  <c r="AG19" i="23"/>
  <c r="AP19" i="23" s="1"/>
  <c r="AE18" i="73"/>
  <c r="W19" i="73"/>
  <c r="AG18" i="73"/>
  <c r="AP18" i="73" s="1"/>
  <c r="AF18" i="73"/>
  <c r="AO18" i="73" s="1"/>
  <c r="AR16" i="74"/>
  <c r="W12" i="60"/>
  <c r="AG11" i="60"/>
  <c r="AP11" i="60" s="1"/>
  <c r="AF11" i="60"/>
  <c r="AO11" i="60" s="1"/>
  <c r="AE11" i="60"/>
  <c r="AF11" i="72"/>
  <c r="AO11" i="72" s="1"/>
  <c r="AG11" i="72"/>
  <c r="AP11" i="72" s="1"/>
  <c r="AE11" i="72"/>
  <c r="W12" i="72"/>
  <c r="U34" i="83"/>
  <c r="Y19" i="37"/>
  <c r="X19" i="37"/>
  <c r="U33" i="43"/>
  <c r="Y20" i="27"/>
  <c r="X20" i="27"/>
  <c r="U5" i="2"/>
  <c r="X5" i="2" s="1"/>
  <c r="U44" i="50"/>
  <c r="U6" i="67"/>
  <c r="AN17" i="17"/>
  <c r="AI17" i="17"/>
  <c r="U15" i="101"/>
  <c r="U24" i="51"/>
  <c r="U44" i="82"/>
  <c r="U43" i="82" s="1"/>
  <c r="U15" i="32"/>
  <c r="X18" i="69"/>
  <c r="Y18" i="69"/>
  <c r="Z18" i="69"/>
  <c r="U7" i="71"/>
  <c r="U35" i="99"/>
  <c r="U35" i="41"/>
  <c r="AN18" i="62"/>
  <c r="AI18" i="62"/>
  <c r="Y12" i="80"/>
  <c r="X12" i="80"/>
  <c r="U33" i="91"/>
  <c r="U22" i="44"/>
  <c r="U39" i="18"/>
  <c r="AR17" i="65"/>
  <c r="U14" i="86"/>
  <c r="U43" i="94"/>
  <c r="AN18" i="37"/>
  <c r="AI18" i="37"/>
  <c r="U34" i="55"/>
  <c r="AR18" i="36"/>
  <c r="Z19" i="36"/>
  <c r="AH19" i="36"/>
  <c r="AQ19" i="36" s="1"/>
  <c r="U42" i="10"/>
  <c r="U25" i="88"/>
  <c r="Y19" i="62"/>
  <c r="X19" i="62"/>
  <c r="AN11" i="80"/>
  <c r="AI11" i="80"/>
  <c r="Y11" i="76"/>
  <c r="X11" i="76"/>
  <c r="AH18" i="31"/>
  <c r="AQ18" i="31" s="1"/>
  <c r="U21" i="104"/>
  <c r="Z18" i="31"/>
  <c r="AR17" i="40"/>
  <c r="AG19" i="22"/>
  <c r="AP19" i="22" s="1"/>
  <c r="AF19" i="22"/>
  <c r="AO19" i="22" s="1"/>
  <c r="AE19" i="22"/>
  <c r="W20" i="22"/>
  <c r="U15" i="105"/>
  <c r="U6" i="59"/>
  <c r="AG17" i="81"/>
  <c r="AP17" i="81" s="1"/>
  <c r="W18" i="81"/>
  <c r="AF17" i="81"/>
  <c r="AO17" i="81" s="1"/>
  <c r="AE17" i="81"/>
  <c r="U9" i="97"/>
  <c r="AH19" i="14"/>
  <c r="AQ19" i="14" s="1"/>
  <c r="U13" i="53"/>
  <c r="AR18" i="23"/>
  <c r="AE11" i="21"/>
  <c r="AF11" i="21"/>
  <c r="AO11" i="21" s="1"/>
  <c r="AG11" i="21"/>
  <c r="AP11" i="21" s="1"/>
  <c r="W12" i="21"/>
  <c r="AF11" i="12"/>
  <c r="AO11" i="12" s="1"/>
  <c r="W12" i="12"/>
  <c r="AG11" i="12"/>
  <c r="AP11" i="12" s="1"/>
  <c r="AE11" i="12"/>
  <c r="AG11" i="29"/>
  <c r="AP11" i="29" s="1"/>
  <c r="AE11" i="29"/>
  <c r="W12" i="29"/>
  <c r="AF11" i="29"/>
  <c r="AO11" i="29" s="1"/>
  <c r="AH19" i="78"/>
  <c r="AQ19" i="78" s="1"/>
  <c r="U10" i="89"/>
  <c r="U25" i="45"/>
  <c r="U42" i="48"/>
  <c r="U25" i="100"/>
  <c r="U30" i="95"/>
  <c r="U25" i="54"/>
  <c r="AF19" i="14"/>
  <c r="AO19" i="14" s="1"/>
  <c r="AE19" i="14"/>
  <c r="AG19" i="14"/>
  <c r="AP19" i="14" s="1"/>
  <c r="W20" i="14"/>
  <c r="W12" i="39"/>
  <c r="AG11" i="39"/>
  <c r="AP11" i="39" s="1"/>
  <c r="AE11" i="39"/>
  <c r="AF11" i="39"/>
  <c r="AO11" i="39" s="1"/>
  <c r="U24" i="20"/>
  <c r="U7" i="63"/>
  <c r="W11" i="34"/>
  <c r="AG10" i="34"/>
  <c r="AP10" i="34" s="1"/>
  <c r="AE10" i="34"/>
  <c r="AF10" i="34"/>
  <c r="AO10" i="34" s="1"/>
  <c r="AH18" i="40"/>
  <c r="AQ18" i="40" s="1"/>
  <c r="AG17" i="30"/>
  <c r="AP17" i="30" s="1"/>
  <c r="AE17" i="30"/>
  <c r="W18" i="30"/>
  <c r="AF17" i="30"/>
  <c r="AO17" i="30" s="1"/>
  <c r="AE11" i="25"/>
  <c r="AF11" i="25"/>
  <c r="AO11" i="25" s="1"/>
  <c r="AG11" i="25"/>
  <c r="AP11" i="25" s="1"/>
  <c r="W12" i="25"/>
  <c r="U35" i="87"/>
  <c r="AH17" i="74"/>
  <c r="AQ17" i="74" s="1"/>
  <c r="AG19" i="78"/>
  <c r="AP19" i="78" s="1"/>
  <c r="W20" i="78"/>
  <c r="AF19" i="78"/>
  <c r="AO19" i="78" s="1"/>
  <c r="AE19" i="78"/>
  <c r="AR17" i="70"/>
  <c r="AN11" i="68"/>
  <c r="AI11" i="68"/>
  <c r="U13" i="93"/>
  <c r="U23" i="92"/>
  <c r="U23" i="84"/>
  <c r="AG17" i="77"/>
  <c r="AP17" i="77" s="1"/>
  <c r="AE17" i="77"/>
  <c r="AF17" i="77"/>
  <c r="AO17" i="77" s="1"/>
  <c r="W18" i="77"/>
  <c r="U41" i="98"/>
  <c r="AH18" i="65"/>
  <c r="AQ18" i="65" s="1"/>
  <c r="AR17" i="31"/>
  <c r="Z17" i="74"/>
  <c r="U8" i="33"/>
  <c r="U14" i="52"/>
  <c r="Y18" i="17"/>
  <c r="X18" i="17"/>
  <c r="U36" i="49"/>
  <c r="U44" i="85"/>
  <c r="U45" i="90"/>
  <c r="U23" i="13"/>
  <c r="U42" i="102"/>
  <c r="U7" i="79"/>
  <c r="U7" i="38"/>
  <c r="Y18" i="61"/>
  <c r="X18" i="61"/>
  <c r="Z18" i="61" s="1"/>
  <c r="AI10" i="76"/>
  <c r="AN10" i="76"/>
  <c r="Y12" i="64"/>
  <c r="X12" i="64"/>
  <c r="AH18" i="66"/>
  <c r="AQ18" i="66" s="1"/>
  <c r="Z18" i="66"/>
  <c r="U7" i="75"/>
  <c r="Z18" i="40"/>
  <c r="AR18" i="14"/>
  <c r="U13" i="15"/>
  <c r="U25" i="96"/>
  <c r="U43" i="35"/>
  <c r="U42" i="42"/>
  <c r="W18" i="26"/>
  <c r="AG17" i="26"/>
  <c r="AP17" i="26" s="1"/>
  <c r="AF17" i="26"/>
  <c r="AO17" i="26" s="1"/>
  <c r="AE17" i="26"/>
  <c r="U11" i="47"/>
  <c r="U35" i="103"/>
  <c r="AH19" i="23"/>
  <c r="AQ19" i="23" s="1"/>
  <c r="U7" i="19"/>
  <c r="U7" i="28"/>
  <c r="U33" i="16"/>
  <c r="U31" i="11"/>
  <c r="Z18" i="65"/>
  <c r="AI19" i="27"/>
  <c r="AN19" i="27"/>
  <c r="AR18" i="78"/>
  <c r="AN17" i="69"/>
  <c r="AI17" i="69"/>
  <c r="Y12" i="68"/>
  <c r="X12" i="68"/>
  <c r="Z12" i="68" s="1"/>
  <c r="AH18" i="70"/>
  <c r="AQ18" i="70" s="1"/>
  <c r="U6" i="24"/>
  <c r="AN17" i="61"/>
  <c r="AI17" i="61"/>
  <c r="U15" i="46"/>
  <c r="U14" i="46" s="1"/>
  <c r="AN11" i="64"/>
  <c r="AI11" i="64"/>
  <c r="AG12" i="68" l="1"/>
  <c r="AP12" i="68" s="1"/>
  <c r="W13" i="68"/>
  <c r="AF12" i="68"/>
  <c r="AO12" i="68" s="1"/>
  <c r="AE12" i="68"/>
  <c r="AF18" i="61"/>
  <c r="AO18" i="61" s="1"/>
  <c r="AE18" i="61"/>
  <c r="W19" i="61"/>
  <c r="AG18" i="61"/>
  <c r="AP18" i="61" s="1"/>
  <c r="AR11" i="68"/>
  <c r="AI17" i="81"/>
  <c r="AN17" i="81"/>
  <c r="AH19" i="62"/>
  <c r="AQ19" i="62" s="1"/>
  <c r="U34" i="99"/>
  <c r="U44" i="90"/>
  <c r="Y11" i="34"/>
  <c r="X11" i="34"/>
  <c r="AI11" i="39"/>
  <c r="AN11" i="39"/>
  <c r="U24" i="100"/>
  <c r="U9" i="89"/>
  <c r="U8" i="89" s="1"/>
  <c r="U12" i="53"/>
  <c r="U14" i="105"/>
  <c r="AH11" i="76"/>
  <c r="AQ11" i="76" s="1"/>
  <c r="Z19" i="62"/>
  <c r="U33" i="55"/>
  <c r="U13" i="86"/>
  <c r="U21" i="44"/>
  <c r="AR18" i="62"/>
  <c r="U14" i="32"/>
  <c r="U14" i="101"/>
  <c r="U43" i="50"/>
  <c r="U33" i="83"/>
  <c r="Y20" i="23"/>
  <c r="X20" i="23"/>
  <c r="AN17" i="26"/>
  <c r="AI17" i="26"/>
  <c r="AR10" i="76"/>
  <c r="AH18" i="17"/>
  <c r="AQ18" i="17" s="1"/>
  <c r="Y20" i="78"/>
  <c r="X20" i="78"/>
  <c r="AN19" i="14"/>
  <c r="AI19" i="14"/>
  <c r="Y12" i="21"/>
  <c r="Z12" i="21"/>
  <c r="X12" i="21"/>
  <c r="U41" i="10"/>
  <c r="AI11" i="60"/>
  <c r="AN11" i="60"/>
  <c r="U6" i="79"/>
  <c r="U40" i="98"/>
  <c r="AE18" i="40"/>
  <c r="AF18" i="40"/>
  <c r="AO18" i="40" s="1"/>
  <c r="W19" i="40"/>
  <c r="AG18" i="40"/>
  <c r="AP18" i="40" s="1"/>
  <c r="AH12" i="64"/>
  <c r="AQ12" i="64" s="1"/>
  <c r="Y18" i="77"/>
  <c r="X18" i="77"/>
  <c r="Z18" i="77" s="1"/>
  <c r="AI11" i="12"/>
  <c r="AN11" i="12"/>
  <c r="Y18" i="81"/>
  <c r="X18" i="81"/>
  <c r="Y20" i="22"/>
  <c r="X20" i="22"/>
  <c r="AF18" i="31"/>
  <c r="AO18" i="31" s="1"/>
  <c r="AE18" i="31"/>
  <c r="AG18" i="31"/>
  <c r="AP18" i="31" s="1"/>
  <c r="W19" i="31"/>
  <c r="Z11" i="76"/>
  <c r="AR18" i="37"/>
  <c r="U6" i="71"/>
  <c r="AR17" i="17"/>
  <c r="U32" i="43"/>
  <c r="Y12" i="72"/>
  <c r="X12" i="72"/>
  <c r="Z12" i="72" s="1"/>
  <c r="Y19" i="73"/>
  <c r="X19" i="73"/>
  <c r="AH12" i="68"/>
  <c r="AQ12" i="68" s="1"/>
  <c r="AI17" i="30"/>
  <c r="AN17" i="30"/>
  <c r="AH18" i="61"/>
  <c r="AQ18" i="61" s="1"/>
  <c r="U22" i="84"/>
  <c r="AG18" i="65"/>
  <c r="AP18" i="65" s="1"/>
  <c r="AF18" i="65"/>
  <c r="AO18" i="65" s="1"/>
  <c r="W19" i="65"/>
  <c r="AE18" i="65"/>
  <c r="U34" i="103"/>
  <c r="U24" i="96"/>
  <c r="Z12" i="64"/>
  <c r="U41" i="102"/>
  <c r="U43" i="85"/>
  <c r="U22" i="92"/>
  <c r="AN11" i="25"/>
  <c r="AI11" i="25"/>
  <c r="U6" i="63"/>
  <c r="Y12" i="39"/>
  <c r="X12" i="39"/>
  <c r="U24" i="54"/>
  <c r="U41" i="48"/>
  <c r="AI11" i="21"/>
  <c r="AN11" i="21"/>
  <c r="AN19" i="22"/>
  <c r="AI19" i="22"/>
  <c r="W20" i="36"/>
  <c r="AG19" i="36"/>
  <c r="AP19" i="36" s="1"/>
  <c r="AE19" i="36"/>
  <c r="AF19" i="36"/>
  <c r="AO19" i="36" s="1"/>
  <c r="U32" i="91"/>
  <c r="W19" i="69"/>
  <c r="AG18" i="69"/>
  <c r="AP18" i="69" s="1"/>
  <c r="AE18" i="69"/>
  <c r="AF18" i="69"/>
  <c r="AO18" i="69" s="1"/>
  <c r="U42" i="82"/>
  <c r="U23" i="9"/>
  <c r="Z5" i="2"/>
  <c r="AH5" i="2"/>
  <c r="AQ5" i="2" s="1"/>
  <c r="AH19" i="37"/>
  <c r="AQ19" i="37" s="1"/>
  <c r="AI11" i="72"/>
  <c r="AN11" i="72"/>
  <c r="Y12" i="60"/>
  <c r="X12" i="60"/>
  <c r="AN18" i="73"/>
  <c r="AI18" i="73"/>
  <c r="Y19" i="70"/>
  <c r="Z19" i="70"/>
  <c r="X19" i="70"/>
  <c r="AR17" i="61"/>
  <c r="Y12" i="25"/>
  <c r="X12" i="25"/>
  <c r="U32" i="16"/>
  <c r="U42" i="35"/>
  <c r="AF17" i="74"/>
  <c r="AO17" i="74" s="1"/>
  <c r="AE17" i="74"/>
  <c r="W18" i="74"/>
  <c r="AG17" i="74"/>
  <c r="AP17" i="74" s="1"/>
  <c r="AR11" i="64"/>
  <c r="AN17" i="77"/>
  <c r="AI17" i="77"/>
  <c r="AN19" i="78"/>
  <c r="AI19" i="78"/>
  <c r="AR19" i="78" s="1"/>
  <c r="Y20" i="14"/>
  <c r="X20" i="14"/>
  <c r="Y12" i="12"/>
  <c r="X12" i="12"/>
  <c r="Z12" i="12" s="1"/>
  <c r="U20" i="104"/>
  <c r="AR11" i="80"/>
  <c r="U24" i="88"/>
  <c r="AH12" i="80"/>
  <c r="AQ12" i="80" s="1"/>
  <c r="U34" i="41"/>
  <c r="AH20" i="27"/>
  <c r="AQ20" i="27" s="1"/>
  <c r="Z19" i="37"/>
  <c r="AN18" i="70"/>
  <c r="AI18" i="70"/>
  <c r="U7" i="33"/>
  <c r="AN11" i="29"/>
  <c r="AI11" i="29"/>
  <c r="Z18" i="17"/>
  <c r="AR19" i="27"/>
  <c r="U5" i="24"/>
  <c r="X5" i="24" s="1"/>
  <c r="AR17" i="69"/>
  <c r="U6" i="28"/>
  <c r="Y18" i="26"/>
  <c r="X18" i="26"/>
  <c r="U6" i="75"/>
  <c r="U13" i="52"/>
  <c r="U13" i="46"/>
  <c r="U30" i="11"/>
  <c r="U6" i="19"/>
  <c r="U10" i="47"/>
  <c r="U41" i="42"/>
  <c r="U12" i="15"/>
  <c r="AE18" i="66"/>
  <c r="W19" i="66"/>
  <c r="AG18" i="66"/>
  <c r="AP18" i="66" s="1"/>
  <c r="AF18" i="66"/>
  <c r="AO18" i="66" s="1"/>
  <c r="U6" i="38"/>
  <c r="U22" i="13"/>
  <c r="U35" i="49"/>
  <c r="U12" i="93"/>
  <c r="U34" i="87"/>
  <c r="Y18" i="30"/>
  <c r="X18" i="30"/>
  <c r="AN10" i="34"/>
  <c r="AI10" i="34"/>
  <c r="U23" i="20"/>
  <c r="U29" i="95"/>
  <c r="U24" i="45"/>
  <c r="Y12" i="29"/>
  <c r="X12" i="29"/>
  <c r="U8" i="97"/>
  <c r="U5" i="59"/>
  <c r="X5" i="59" s="1"/>
  <c r="U42" i="94"/>
  <c r="U38" i="18"/>
  <c r="Z12" i="80"/>
  <c r="AH18" i="69"/>
  <c r="AQ18" i="69" s="1"/>
  <c r="U23" i="51"/>
  <c r="U5" i="67"/>
  <c r="X5" i="67" s="1"/>
  <c r="Z20" i="27"/>
  <c r="AI19" i="23"/>
  <c r="AN19" i="23"/>
  <c r="AF12" i="12" l="1"/>
  <c r="AO12" i="12" s="1"/>
  <c r="AG12" i="12"/>
  <c r="AP12" i="12" s="1"/>
  <c r="W13" i="12"/>
  <c r="AE12" i="12"/>
  <c r="AF18" i="77"/>
  <c r="AO18" i="77" s="1"/>
  <c r="AE18" i="77"/>
  <c r="W19" i="77"/>
  <c r="AG18" i="77"/>
  <c r="AP18" i="77" s="1"/>
  <c r="AE12" i="72"/>
  <c r="W13" i="72"/>
  <c r="AG12" i="72"/>
  <c r="AP12" i="72" s="1"/>
  <c r="AF12" i="72"/>
  <c r="AO12" i="72" s="1"/>
  <c r="Y19" i="66"/>
  <c r="X19" i="66"/>
  <c r="AR11" i="29"/>
  <c r="Y19" i="69"/>
  <c r="X19" i="69"/>
  <c r="U40" i="48"/>
  <c r="AR17" i="30"/>
  <c r="Y19" i="40"/>
  <c r="X19" i="40"/>
  <c r="U5" i="79"/>
  <c r="X5" i="79" s="1"/>
  <c r="U13" i="105"/>
  <c r="AN18" i="66"/>
  <c r="AI18" i="66"/>
  <c r="AH12" i="60"/>
  <c r="AQ12" i="60" s="1"/>
  <c r="AR19" i="22"/>
  <c r="U5" i="63"/>
  <c r="X5" i="63" s="1"/>
  <c r="U42" i="85"/>
  <c r="AH18" i="81"/>
  <c r="AQ18" i="81" s="1"/>
  <c r="AH20" i="23"/>
  <c r="AQ20" i="23" s="1"/>
  <c r="U42" i="50"/>
  <c r="U32" i="55"/>
  <c r="U43" i="90"/>
  <c r="AR17" i="81"/>
  <c r="W20" i="37"/>
  <c r="AF19" i="37"/>
  <c r="AO19" i="37" s="1"/>
  <c r="AG19" i="37"/>
  <c r="AP19" i="37" s="1"/>
  <c r="AE19" i="37"/>
  <c r="AN18" i="61"/>
  <c r="AI18" i="61"/>
  <c r="U9" i="47"/>
  <c r="Z5" i="67"/>
  <c r="AH5" i="67"/>
  <c r="AQ5" i="67" s="1"/>
  <c r="U23" i="45"/>
  <c r="AH5" i="24"/>
  <c r="AQ5" i="24" s="1"/>
  <c r="Z5" i="24"/>
  <c r="U23" i="88"/>
  <c r="Y18" i="74"/>
  <c r="X18" i="74"/>
  <c r="U31" i="16"/>
  <c r="AH19" i="70"/>
  <c r="AQ19" i="70" s="1"/>
  <c r="Z12" i="60"/>
  <c r="U41" i="82"/>
  <c r="U31" i="91"/>
  <c r="U23" i="54"/>
  <c r="AR11" i="25"/>
  <c r="U33" i="103"/>
  <c r="U21" i="84"/>
  <c r="U5" i="71"/>
  <c r="X5" i="71" s="1"/>
  <c r="AN18" i="31"/>
  <c r="AI18" i="31"/>
  <c r="Z18" i="81"/>
  <c r="AN18" i="40"/>
  <c r="AI18" i="40"/>
  <c r="AR11" i="60"/>
  <c r="AR19" i="14"/>
  <c r="Z20" i="23"/>
  <c r="AG19" i="62"/>
  <c r="AP19" i="62" s="1"/>
  <c r="AF19" i="62"/>
  <c r="AO19" i="62" s="1"/>
  <c r="AE19" i="62"/>
  <c r="W20" i="62"/>
  <c r="U11" i="53"/>
  <c r="AR11" i="39"/>
  <c r="AN12" i="68"/>
  <c r="AI12" i="68"/>
  <c r="U22" i="20"/>
  <c r="AH18" i="26"/>
  <c r="AQ18" i="26" s="1"/>
  <c r="U19" i="104"/>
  <c r="U23" i="96"/>
  <c r="AF12" i="80"/>
  <c r="AO12" i="80" s="1"/>
  <c r="AG12" i="80"/>
  <c r="AP12" i="80" s="1"/>
  <c r="AE12" i="80"/>
  <c r="W13" i="80"/>
  <c r="U33" i="87"/>
  <c r="Z18" i="26"/>
  <c r="AH12" i="12"/>
  <c r="AQ12" i="12" s="1"/>
  <c r="U7" i="97"/>
  <c r="AH18" i="30"/>
  <c r="AQ18" i="30" s="1"/>
  <c r="U5" i="38"/>
  <c r="X5" i="38" s="1"/>
  <c r="U5" i="19"/>
  <c r="X5" i="19" s="1"/>
  <c r="U12" i="52"/>
  <c r="U6" i="33"/>
  <c r="AR17" i="77"/>
  <c r="AN17" i="74"/>
  <c r="AI17" i="74"/>
  <c r="AH12" i="25"/>
  <c r="AQ12" i="25" s="1"/>
  <c r="W20" i="70"/>
  <c r="AF19" i="70"/>
  <c r="AO19" i="70" s="1"/>
  <c r="AE19" i="70"/>
  <c r="AG19" i="70"/>
  <c r="AP19" i="70" s="1"/>
  <c r="AH12" i="39"/>
  <c r="AQ12" i="39" s="1"/>
  <c r="U40" i="102"/>
  <c r="AN18" i="65"/>
  <c r="AI18" i="65"/>
  <c r="AH19" i="73"/>
  <c r="AQ19" i="73" s="1"/>
  <c r="U13" i="101"/>
  <c r="U20" i="44"/>
  <c r="AH11" i="34"/>
  <c r="AQ11" i="34" s="1"/>
  <c r="U33" i="99"/>
  <c r="W21" i="27"/>
  <c r="AE20" i="27"/>
  <c r="AF20" i="27"/>
  <c r="AO20" i="27" s="1"/>
  <c r="AG20" i="27"/>
  <c r="AP20" i="27" s="1"/>
  <c r="U41" i="35"/>
  <c r="U40" i="35" s="1"/>
  <c r="U23" i="58"/>
  <c r="AH5" i="59"/>
  <c r="AQ5" i="59" s="1"/>
  <c r="Z5" i="59"/>
  <c r="AR10" i="34"/>
  <c r="U12" i="46"/>
  <c r="U22" i="51"/>
  <c r="AR18" i="70"/>
  <c r="Z12" i="25"/>
  <c r="AN18" i="69"/>
  <c r="AI18" i="69"/>
  <c r="AI19" i="36"/>
  <c r="AN19" i="36"/>
  <c r="AR11" i="21"/>
  <c r="Z12" i="39"/>
  <c r="W13" i="64"/>
  <c r="AF12" i="64"/>
  <c r="AO12" i="64" s="1"/>
  <c r="AG12" i="64"/>
  <c r="AP12" i="64" s="1"/>
  <c r="AE12" i="64"/>
  <c r="Y19" i="65"/>
  <c r="Z19" i="65"/>
  <c r="X19" i="65"/>
  <c r="Z19" i="73"/>
  <c r="U31" i="43"/>
  <c r="AH20" i="22"/>
  <c r="AQ20" i="22" s="1"/>
  <c r="U39" i="98"/>
  <c r="U40" i="10"/>
  <c r="AH20" i="78"/>
  <c r="AQ20" i="78" s="1"/>
  <c r="U7" i="89"/>
  <c r="Z11" i="34"/>
  <c r="Y13" i="68"/>
  <c r="X13" i="68"/>
  <c r="U22" i="9"/>
  <c r="Y20" i="36"/>
  <c r="X20" i="36"/>
  <c r="AH12" i="72"/>
  <c r="AQ12" i="72" s="1"/>
  <c r="X19" i="31"/>
  <c r="Z19" i="31" s="1"/>
  <c r="Y19" i="31"/>
  <c r="AH18" i="77"/>
  <c r="AQ18" i="77" s="1"/>
  <c r="W13" i="21"/>
  <c r="AG12" i="21"/>
  <c r="AP12" i="21" s="1"/>
  <c r="AE12" i="21"/>
  <c r="AF12" i="21"/>
  <c r="AO12" i="21" s="1"/>
  <c r="U23" i="100"/>
  <c r="U21" i="13"/>
  <c r="U37" i="18"/>
  <c r="U11" i="93"/>
  <c r="U10" i="93" s="1"/>
  <c r="U11" i="15"/>
  <c r="AH12" i="29"/>
  <c r="AQ12" i="29" s="1"/>
  <c r="U28" i="95"/>
  <c r="Z18" i="30"/>
  <c r="U5" i="28"/>
  <c r="X5" i="28" s="1"/>
  <c r="U33" i="41"/>
  <c r="AH20" i="14"/>
  <c r="AQ20" i="14" s="1"/>
  <c r="AR19" i="23"/>
  <c r="U41" i="94"/>
  <c r="Z12" i="29"/>
  <c r="U34" i="49"/>
  <c r="U40" i="42"/>
  <c r="U29" i="11"/>
  <c r="U5" i="75"/>
  <c r="X5" i="75" s="1"/>
  <c r="AF18" i="17"/>
  <c r="AO18" i="17" s="1"/>
  <c r="AE18" i="17"/>
  <c r="AG18" i="17"/>
  <c r="AP18" i="17" s="1"/>
  <c r="W19" i="17"/>
  <c r="Z20" i="14"/>
  <c r="AR18" i="73"/>
  <c r="AR11" i="72"/>
  <c r="AG5" i="2"/>
  <c r="AP5" i="2" s="1"/>
  <c r="AE5" i="2"/>
  <c r="W6" i="2"/>
  <c r="AF5" i="2"/>
  <c r="AO5" i="2" s="1"/>
  <c r="U21" i="92"/>
  <c r="AG11" i="76"/>
  <c r="AP11" i="76" s="1"/>
  <c r="W12" i="76"/>
  <c r="AF11" i="76"/>
  <c r="AO11" i="76" s="1"/>
  <c r="AE11" i="76"/>
  <c r="Z20" i="22"/>
  <c r="AR11" i="12"/>
  <c r="AH12" i="21"/>
  <c r="AQ12" i="21" s="1"/>
  <c r="Z20" i="78"/>
  <c r="AR17" i="26"/>
  <c r="U32" i="83"/>
  <c r="U13" i="32"/>
  <c r="U12" i="86"/>
  <c r="Y19" i="61"/>
  <c r="Z19" i="61"/>
  <c r="X19" i="61"/>
  <c r="AG19" i="31" l="1"/>
  <c r="AP19" i="31" s="1"/>
  <c r="AE19" i="31"/>
  <c r="W20" i="31"/>
  <c r="AF19" i="31"/>
  <c r="AO19" i="31" s="1"/>
  <c r="AE20" i="14"/>
  <c r="AG20" i="14"/>
  <c r="AP20" i="14" s="1"/>
  <c r="AF20" i="14"/>
  <c r="AO20" i="14" s="1"/>
  <c r="W21" i="14"/>
  <c r="AH5" i="75"/>
  <c r="AQ5" i="75" s="1"/>
  <c r="Z5" i="75"/>
  <c r="U33" i="49"/>
  <c r="U32" i="49" s="1"/>
  <c r="AF18" i="30"/>
  <c r="AO18" i="30" s="1"/>
  <c r="AG18" i="30"/>
  <c r="AP18" i="30" s="1"/>
  <c r="W19" i="30"/>
  <c r="AE18" i="30"/>
  <c r="U10" i="15"/>
  <c r="U20" i="13"/>
  <c r="Y13" i="21"/>
  <c r="Z13" i="21"/>
  <c r="X13" i="21"/>
  <c r="U21" i="9"/>
  <c r="U6" i="89"/>
  <c r="U38" i="98"/>
  <c r="AH19" i="65"/>
  <c r="AQ19" i="65" s="1"/>
  <c r="Y13" i="64"/>
  <c r="X13" i="64"/>
  <c r="AR18" i="69"/>
  <c r="U21" i="51"/>
  <c r="AN12" i="80"/>
  <c r="AI12" i="80"/>
  <c r="U18" i="104"/>
  <c r="AN19" i="62"/>
  <c r="AI19" i="62"/>
  <c r="U32" i="103"/>
  <c r="U30" i="91"/>
  <c r="U22" i="88"/>
  <c r="U22" i="45"/>
  <c r="U8" i="47"/>
  <c r="Y20" i="37"/>
  <c r="Z20" i="37"/>
  <c r="X20" i="37"/>
  <c r="U31" i="55"/>
  <c r="U12" i="105"/>
  <c r="U11" i="105" s="1"/>
  <c r="AN18" i="77"/>
  <c r="AI18" i="77"/>
  <c r="AF12" i="29"/>
  <c r="AO12" i="29" s="1"/>
  <c r="AG12" i="29"/>
  <c r="AP12" i="29" s="1"/>
  <c r="W13" i="29"/>
  <c r="AE12" i="29"/>
  <c r="AG19" i="65"/>
  <c r="AP19" i="65" s="1"/>
  <c r="AF19" i="65"/>
  <c r="AO19" i="65" s="1"/>
  <c r="AE19" i="65"/>
  <c r="W20" i="65"/>
  <c r="AF5" i="59"/>
  <c r="AO5" i="59" s="1"/>
  <c r="AE5" i="59"/>
  <c r="W6" i="59"/>
  <c r="AG5" i="59"/>
  <c r="AP5" i="59" s="1"/>
  <c r="U5" i="33"/>
  <c r="X5" i="33" s="1"/>
  <c r="AH5" i="38"/>
  <c r="AQ5" i="38" s="1"/>
  <c r="Z5" i="38"/>
  <c r="U30" i="16"/>
  <c r="AR18" i="61"/>
  <c r="AF19" i="61"/>
  <c r="AO19" i="61" s="1"/>
  <c r="AE19" i="61"/>
  <c r="W20" i="61"/>
  <c r="AG19" i="61"/>
  <c r="AP19" i="61" s="1"/>
  <c r="AI5" i="2"/>
  <c r="AN5" i="2"/>
  <c r="AH13" i="68"/>
  <c r="AQ13" i="68" s="1"/>
  <c r="U27" i="95"/>
  <c r="U9" i="93"/>
  <c r="U22" i="100"/>
  <c r="AH20" i="36"/>
  <c r="AQ20" i="36" s="1"/>
  <c r="Z13" i="68"/>
  <c r="AG12" i="25"/>
  <c r="AP12" i="25" s="1"/>
  <c r="AE12" i="25"/>
  <c r="AF12" i="25"/>
  <c r="AO12" i="25" s="1"/>
  <c r="W13" i="25"/>
  <c r="U11" i="46"/>
  <c r="AI20" i="27"/>
  <c r="AN20" i="27"/>
  <c r="AR18" i="65"/>
  <c r="AR17" i="74"/>
  <c r="AE18" i="26"/>
  <c r="W19" i="26"/>
  <c r="AF18" i="26"/>
  <c r="AO18" i="26" s="1"/>
  <c r="AG18" i="26"/>
  <c r="AP18" i="26" s="1"/>
  <c r="AR18" i="40"/>
  <c r="AH5" i="71"/>
  <c r="AQ5" i="71" s="1"/>
  <c r="Z5" i="71"/>
  <c r="U40" i="82"/>
  <c r="AH18" i="74"/>
  <c r="AQ18" i="74" s="1"/>
  <c r="U41" i="50"/>
  <c r="U41" i="85"/>
  <c r="AH5" i="79"/>
  <c r="AQ5" i="79" s="1"/>
  <c r="Z5" i="79"/>
  <c r="Y13" i="72"/>
  <c r="X13" i="72"/>
  <c r="AN12" i="12"/>
  <c r="AI12" i="12"/>
  <c r="Y12" i="76"/>
  <c r="X12" i="76"/>
  <c r="U11" i="86"/>
  <c r="Z20" i="36"/>
  <c r="AN12" i="64"/>
  <c r="AI12" i="64"/>
  <c r="U22" i="58"/>
  <c r="Y21" i="27"/>
  <c r="Z21" i="27" s="1"/>
  <c r="X21" i="27"/>
  <c r="U19" i="44"/>
  <c r="U18" i="44" s="1"/>
  <c r="AN19" i="70"/>
  <c r="AI19" i="70"/>
  <c r="U11" i="52"/>
  <c r="U10" i="52" s="1"/>
  <c r="AG20" i="23"/>
  <c r="AP20" i="23" s="1"/>
  <c r="AF20" i="23"/>
  <c r="AO20" i="23" s="1"/>
  <c r="W21" i="23"/>
  <c r="AE20" i="23"/>
  <c r="AE12" i="60"/>
  <c r="AG12" i="60"/>
  <c r="AP12" i="60" s="1"/>
  <c r="AF12" i="60"/>
  <c r="AO12" i="60" s="1"/>
  <c r="W13" i="60"/>
  <c r="Z18" i="74"/>
  <c r="AE5" i="24"/>
  <c r="AF5" i="24"/>
  <c r="AO5" i="24" s="1"/>
  <c r="AG5" i="24"/>
  <c r="AP5" i="24" s="1"/>
  <c r="W6" i="24"/>
  <c r="AN19" i="37"/>
  <c r="AI19" i="37"/>
  <c r="AR19" i="37" s="1"/>
  <c r="AR18" i="66"/>
  <c r="AH19" i="40"/>
  <c r="AQ19" i="40" s="1"/>
  <c r="U39" i="48"/>
  <c r="AH19" i="66"/>
  <c r="AQ19" i="66" s="1"/>
  <c r="AN12" i="72"/>
  <c r="AI12" i="72"/>
  <c r="Y13" i="12"/>
  <c r="X13" i="12"/>
  <c r="Z13" i="12" s="1"/>
  <c r="U31" i="83"/>
  <c r="Y19" i="17"/>
  <c r="X19" i="17"/>
  <c r="AF12" i="39"/>
  <c r="AO12" i="39" s="1"/>
  <c r="W13" i="39"/>
  <c r="AG12" i="39"/>
  <c r="AP12" i="39" s="1"/>
  <c r="AE12" i="39"/>
  <c r="AG20" i="22"/>
  <c r="AP20" i="22" s="1"/>
  <c r="AF20" i="22"/>
  <c r="AO20" i="22" s="1"/>
  <c r="AE20" i="22"/>
  <c r="W21" i="22"/>
  <c r="U32" i="41"/>
  <c r="W21" i="78"/>
  <c r="AF20" i="78"/>
  <c r="AO20" i="78" s="1"/>
  <c r="AE20" i="78"/>
  <c r="AG20" i="78"/>
  <c r="AP20" i="78" s="1"/>
  <c r="AN11" i="76"/>
  <c r="AI11" i="76"/>
  <c r="U39" i="42"/>
  <c r="U36" i="18"/>
  <c r="AI12" i="21"/>
  <c r="AN12" i="21"/>
  <c r="AF11" i="34"/>
  <c r="AO11" i="34" s="1"/>
  <c r="AE11" i="34"/>
  <c r="AG11" i="34"/>
  <c r="AP11" i="34" s="1"/>
  <c r="W12" i="34"/>
  <c r="U39" i="10"/>
  <c r="U30" i="43"/>
  <c r="U32" i="87"/>
  <c r="U22" i="96"/>
  <c r="U21" i="20"/>
  <c r="U10" i="53"/>
  <c r="W19" i="81"/>
  <c r="AG18" i="81"/>
  <c r="AP18" i="81" s="1"/>
  <c r="AF18" i="81"/>
  <c r="AO18" i="81" s="1"/>
  <c r="AE18" i="81"/>
  <c r="U20" i="84"/>
  <c r="U22" i="54"/>
  <c r="W6" i="67"/>
  <c r="AG5" i="67"/>
  <c r="AP5" i="67" s="1"/>
  <c r="AF5" i="67"/>
  <c r="AO5" i="67" s="1"/>
  <c r="AE5" i="67"/>
  <c r="U42" i="90"/>
  <c r="AH5" i="63"/>
  <c r="AQ5" i="63" s="1"/>
  <c r="Z5" i="63"/>
  <c r="Z19" i="40"/>
  <c r="AH19" i="69"/>
  <c r="AQ19" i="69" s="1"/>
  <c r="Z19" i="66"/>
  <c r="U28" i="11"/>
  <c r="U20" i="92"/>
  <c r="AN18" i="17"/>
  <c r="AI18" i="17"/>
  <c r="U40" i="94"/>
  <c r="AH19" i="61"/>
  <c r="AQ19" i="61" s="1"/>
  <c r="U12" i="32"/>
  <c r="Y6" i="2"/>
  <c r="X6" i="2"/>
  <c r="Z6" i="2" s="1"/>
  <c r="AH5" i="28"/>
  <c r="AQ5" i="28" s="1"/>
  <c r="Z5" i="28"/>
  <c r="AH19" i="31"/>
  <c r="AQ19" i="31" s="1"/>
  <c r="AE19" i="73"/>
  <c r="AF19" i="73"/>
  <c r="AO19" i="73" s="1"/>
  <c r="W20" i="73"/>
  <c r="AG19" i="73"/>
  <c r="AP19" i="73" s="1"/>
  <c r="AR19" i="36"/>
  <c r="U39" i="35"/>
  <c r="U32" i="99"/>
  <c r="U12" i="101"/>
  <c r="U39" i="102"/>
  <c r="Y20" i="70"/>
  <c r="Z20" i="70"/>
  <c r="X20" i="70"/>
  <c r="AH5" i="19"/>
  <c r="AQ5" i="19" s="1"/>
  <c r="Z5" i="19"/>
  <c r="U6" i="97"/>
  <c r="Y13" i="80"/>
  <c r="X13" i="80"/>
  <c r="AR12" i="68"/>
  <c r="Y20" i="62"/>
  <c r="Z20" i="62"/>
  <c r="X20" i="62"/>
  <c r="AR18" i="31"/>
  <c r="Z19" i="69"/>
  <c r="Y19" i="77"/>
  <c r="Z19" i="77"/>
  <c r="X19" i="77"/>
  <c r="AF21" i="27" l="1"/>
  <c r="AO21" i="27" s="1"/>
  <c r="AE21" i="27"/>
  <c r="W22" i="27"/>
  <c r="AG21" i="27"/>
  <c r="AP21" i="27" s="1"/>
  <c r="AF13" i="12"/>
  <c r="AO13" i="12" s="1"/>
  <c r="AE13" i="12"/>
  <c r="AG13" i="12"/>
  <c r="AP13" i="12" s="1"/>
  <c r="W14" i="12"/>
  <c r="AF6" i="2"/>
  <c r="AO6" i="2" s="1"/>
  <c r="W7" i="2"/>
  <c r="AE6" i="2"/>
  <c r="AG6" i="2"/>
  <c r="AP6" i="2" s="1"/>
  <c r="U21" i="54"/>
  <c r="Y19" i="81"/>
  <c r="X19" i="81"/>
  <c r="U21" i="96"/>
  <c r="U38" i="10"/>
  <c r="AR12" i="21"/>
  <c r="U31" i="41"/>
  <c r="AH21" i="27"/>
  <c r="AQ21" i="27" s="1"/>
  <c r="Y13" i="25"/>
  <c r="X13" i="25"/>
  <c r="U26" i="95"/>
  <c r="Y20" i="61"/>
  <c r="Z20" i="61"/>
  <c r="X20" i="61"/>
  <c r="U29" i="16"/>
  <c r="U28" i="16" s="1"/>
  <c r="AH5" i="33"/>
  <c r="AQ5" i="33" s="1"/>
  <c r="Z5" i="33"/>
  <c r="AI19" i="65"/>
  <c r="AN19" i="65"/>
  <c r="U30" i="55"/>
  <c r="AR12" i="80"/>
  <c r="AH13" i="64"/>
  <c r="AQ13" i="64" s="1"/>
  <c r="U37" i="98"/>
  <c r="AG13" i="21"/>
  <c r="AP13" i="21" s="1"/>
  <c r="AF13" i="21"/>
  <c r="AO13" i="21" s="1"/>
  <c r="W14" i="21"/>
  <c r="AE13" i="21"/>
  <c r="AI18" i="30"/>
  <c r="AN18" i="30"/>
  <c r="U41" i="90"/>
  <c r="AH20" i="70"/>
  <c r="AQ20" i="70" s="1"/>
  <c r="U11" i="101"/>
  <c r="AN5" i="67"/>
  <c r="AI5" i="67"/>
  <c r="Y12" i="34"/>
  <c r="Z12" i="34"/>
  <c r="X12" i="34"/>
  <c r="Y21" i="22"/>
  <c r="X21" i="22"/>
  <c r="Y13" i="39"/>
  <c r="Z13" i="39"/>
  <c r="X13" i="39"/>
  <c r="U30" i="83"/>
  <c r="AN12" i="60"/>
  <c r="AI12" i="60"/>
  <c r="U9" i="52"/>
  <c r="AF20" i="36"/>
  <c r="AO20" i="36" s="1"/>
  <c r="AE20" i="36"/>
  <c r="AG20" i="36"/>
  <c r="AP20" i="36" s="1"/>
  <c r="W21" i="36"/>
  <c r="AR12" i="12"/>
  <c r="U40" i="50"/>
  <c r="AN19" i="61"/>
  <c r="AI19" i="61"/>
  <c r="AR18" i="77"/>
  <c r="AH20" i="37"/>
  <c r="AQ20" i="37" s="1"/>
  <c r="U21" i="45"/>
  <c r="U31" i="103"/>
  <c r="Z13" i="64"/>
  <c r="Y19" i="30"/>
  <c r="Z19" i="30" s="1"/>
  <c r="X19" i="30"/>
  <c r="AI20" i="14"/>
  <c r="AN20" i="14"/>
  <c r="AF19" i="77"/>
  <c r="AO19" i="77" s="1"/>
  <c r="AG19" i="77"/>
  <c r="AP19" i="77" s="1"/>
  <c r="W20" i="77"/>
  <c r="AE19" i="77"/>
  <c r="U27" i="11"/>
  <c r="U19" i="84"/>
  <c r="U31" i="87"/>
  <c r="U35" i="18"/>
  <c r="U34" i="18" s="1"/>
  <c r="AI5" i="24"/>
  <c r="AN5" i="24"/>
  <c r="AR19" i="70"/>
  <c r="Y19" i="26"/>
  <c r="Z19" i="26" s="1"/>
  <c r="X19" i="26"/>
  <c r="Y20" i="73"/>
  <c r="Z20" i="73" s="1"/>
  <c r="X20" i="73"/>
  <c r="AN18" i="81"/>
  <c r="AI18" i="81"/>
  <c r="AH19" i="17"/>
  <c r="AQ19" i="17" s="1"/>
  <c r="AF18" i="74"/>
  <c r="AO18" i="74" s="1"/>
  <c r="W19" i="74"/>
  <c r="AG18" i="74"/>
  <c r="AP18" i="74" s="1"/>
  <c r="AE18" i="74"/>
  <c r="Y21" i="23"/>
  <c r="X21" i="23"/>
  <c r="U10" i="86"/>
  <c r="AH13" i="72"/>
  <c r="AQ13" i="72" s="1"/>
  <c r="AI18" i="26"/>
  <c r="AN18" i="26"/>
  <c r="AR20" i="27"/>
  <c r="AE5" i="38"/>
  <c r="AF5" i="38"/>
  <c r="AO5" i="38" s="1"/>
  <c r="AG5" i="38"/>
  <c r="AP5" i="38" s="1"/>
  <c r="W6" i="38"/>
  <c r="AI5" i="59"/>
  <c r="AN5" i="59"/>
  <c r="AI12" i="29"/>
  <c r="AN12" i="29"/>
  <c r="U21" i="88"/>
  <c r="U20" i="51"/>
  <c r="U19" i="13"/>
  <c r="Y20" i="31"/>
  <c r="Z20" i="31" s="1"/>
  <c r="X20" i="31"/>
  <c r="U19" i="92"/>
  <c r="AF19" i="69"/>
  <c r="AO19" i="69" s="1"/>
  <c r="AE19" i="69"/>
  <c r="W20" i="69"/>
  <c r="AG19" i="69"/>
  <c r="AP19" i="69" s="1"/>
  <c r="AF20" i="70"/>
  <c r="AO20" i="70" s="1"/>
  <c r="W21" i="70"/>
  <c r="AG20" i="70"/>
  <c r="AP20" i="70" s="1"/>
  <c r="AE20" i="70"/>
  <c r="U39" i="94"/>
  <c r="AN20" i="22"/>
  <c r="AI20" i="22"/>
  <c r="AH13" i="12"/>
  <c r="AQ13" i="12" s="1"/>
  <c r="AI20" i="23"/>
  <c r="AN20" i="23"/>
  <c r="AE5" i="79"/>
  <c r="W6" i="79"/>
  <c r="AF5" i="79"/>
  <c r="AO5" i="79" s="1"/>
  <c r="AG5" i="79"/>
  <c r="AP5" i="79" s="1"/>
  <c r="AG5" i="71"/>
  <c r="AP5" i="71" s="1"/>
  <c r="AF5" i="71"/>
  <c r="AO5" i="71" s="1"/>
  <c r="AE5" i="71"/>
  <c r="W6" i="71"/>
  <c r="AN12" i="25"/>
  <c r="AI12" i="25"/>
  <c r="U21" i="100"/>
  <c r="AR18" i="17"/>
  <c r="AG5" i="63"/>
  <c r="AP5" i="63" s="1"/>
  <c r="AF5" i="63"/>
  <c r="AO5" i="63" s="1"/>
  <c r="AE5" i="63"/>
  <c r="W6" i="63"/>
  <c r="W6" i="28"/>
  <c r="AE5" i="28"/>
  <c r="AG5" i="28"/>
  <c r="AP5" i="28" s="1"/>
  <c r="AF5" i="28"/>
  <c r="AO5" i="28" s="1"/>
  <c r="U11" i="32"/>
  <c r="Y6" i="67"/>
  <c r="Z6" i="67" s="1"/>
  <c r="X6" i="67"/>
  <c r="U20" i="20"/>
  <c r="U29" i="43"/>
  <c r="U38" i="42"/>
  <c r="Y21" i="78"/>
  <c r="Z21" i="78"/>
  <c r="X21" i="78"/>
  <c r="Z19" i="17"/>
  <c r="U38" i="48"/>
  <c r="Y13" i="60"/>
  <c r="Z13" i="60"/>
  <c r="X13" i="60"/>
  <c r="U21" i="58"/>
  <c r="AH12" i="76"/>
  <c r="AQ12" i="76" s="1"/>
  <c r="Z13" i="72"/>
  <c r="AG13" i="68"/>
  <c r="AP13" i="68" s="1"/>
  <c r="AF13" i="68"/>
  <c r="AO13" i="68" s="1"/>
  <c r="AE13" i="68"/>
  <c r="W14" i="68"/>
  <c r="U8" i="93"/>
  <c r="AR5" i="2"/>
  <c r="Y13" i="29"/>
  <c r="X13" i="29"/>
  <c r="U10" i="105"/>
  <c r="U20" i="9"/>
  <c r="U19" i="9" s="1"/>
  <c r="Y21" i="14"/>
  <c r="X21" i="14"/>
  <c r="AN19" i="31"/>
  <c r="AI19" i="31"/>
  <c r="AR19" i="31" s="1"/>
  <c r="AE20" i="62"/>
  <c r="W21" i="62"/>
  <c r="AF20" i="62"/>
  <c r="AO20" i="62" s="1"/>
  <c r="AG20" i="62"/>
  <c r="AP20" i="62" s="1"/>
  <c r="AH6" i="2"/>
  <c r="AQ6" i="2" s="1"/>
  <c r="AE19" i="40"/>
  <c r="AF19" i="40"/>
  <c r="AO19" i="40" s="1"/>
  <c r="AG19" i="40"/>
  <c r="AP19" i="40" s="1"/>
  <c r="W20" i="40"/>
  <c r="U5" i="97"/>
  <c r="X5" i="97" s="1"/>
  <c r="U9" i="53"/>
  <c r="AN20" i="78"/>
  <c r="AI20" i="78"/>
  <c r="AR20" i="78" s="1"/>
  <c r="Y6" i="59"/>
  <c r="X6" i="59"/>
  <c r="AF20" i="37"/>
  <c r="AO20" i="37" s="1"/>
  <c r="AG20" i="37"/>
  <c r="AP20" i="37" s="1"/>
  <c r="W21" i="37"/>
  <c r="AE20" i="37"/>
  <c r="AR19" i="62"/>
  <c r="U5" i="89"/>
  <c r="X5" i="89" s="1"/>
  <c r="W6" i="75"/>
  <c r="AG5" i="75"/>
  <c r="AP5" i="75" s="1"/>
  <c r="AF5" i="75"/>
  <c r="AO5" i="75" s="1"/>
  <c r="AE5" i="75"/>
  <c r="U31" i="99"/>
  <c r="AE19" i="66"/>
  <c r="AG19" i="66"/>
  <c r="AP19" i="66" s="1"/>
  <c r="AF19" i="66"/>
  <c r="AO19" i="66" s="1"/>
  <c r="W20" i="66"/>
  <c r="AN11" i="34"/>
  <c r="AI11" i="34"/>
  <c r="AH13" i="80"/>
  <c r="AQ13" i="80" s="1"/>
  <c r="AH19" i="77"/>
  <c r="AQ19" i="77" s="1"/>
  <c r="AH20" i="62"/>
  <c r="AQ20" i="62" s="1"/>
  <c r="Z13" i="80"/>
  <c r="W6" i="19"/>
  <c r="AF5" i="19"/>
  <c r="AO5" i="19" s="1"/>
  <c r="AE5" i="19"/>
  <c r="AG5" i="19"/>
  <c r="AP5" i="19" s="1"/>
  <c r="U38" i="102"/>
  <c r="U38" i="35"/>
  <c r="AN19" i="73"/>
  <c r="AI19" i="73"/>
  <c r="AR11" i="76"/>
  <c r="AN12" i="39"/>
  <c r="AI12" i="39"/>
  <c r="AR12" i="72"/>
  <c r="Y6" i="24"/>
  <c r="X6" i="24"/>
  <c r="U17" i="44"/>
  <c r="AR12" i="64"/>
  <c r="Z12" i="76"/>
  <c r="U40" i="85"/>
  <c r="U39" i="82"/>
  <c r="U10" i="46"/>
  <c r="Y20" i="65"/>
  <c r="Z20" i="65"/>
  <c r="X20" i="65"/>
  <c r="U7" i="47"/>
  <c r="U29" i="91"/>
  <c r="U17" i="104"/>
  <c r="AH13" i="21"/>
  <c r="AQ13" i="21" s="1"/>
  <c r="U9" i="15"/>
  <c r="U31" i="49"/>
  <c r="AG20" i="73" l="1"/>
  <c r="AP20" i="73" s="1"/>
  <c r="AF20" i="73"/>
  <c r="AO20" i="73" s="1"/>
  <c r="W21" i="73"/>
  <c r="AE20" i="73"/>
  <c r="AF19" i="26"/>
  <c r="AO19" i="26" s="1"/>
  <c r="AG19" i="26"/>
  <c r="AP19" i="26" s="1"/>
  <c r="W20" i="26"/>
  <c r="AE19" i="26"/>
  <c r="AF19" i="30"/>
  <c r="AO19" i="30" s="1"/>
  <c r="AG19" i="30"/>
  <c r="AP19" i="30" s="1"/>
  <c r="W20" i="30"/>
  <c r="AE19" i="30"/>
  <c r="AE6" i="67"/>
  <c r="W7" i="67"/>
  <c r="AG6" i="67"/>
  <c r="AP6" i="67" s="1"/>
  <c r="AF6" i="67"/>
  <c r="AO6" i="67" s="1"/>
  <c r="W21" i="31"/>
  <c r="AE20" i="31"/>
  <c r="AF20" i="31"/>
  <c r="AO20" i="31" s="1"/>
  <c r="AG20" i="31"/>
  <c r="AP20" i="31" s="1"/>
  <c r="U30" i="41"/>
  <c r="U37" i="35"/>
  <c r="AN20" i="37"/>
  <c r="AI20" i="37"/>
  <c r="AR20" i="37" s="1"/>
  <c r="Y20" i="40"/>
  <c r="X20" i="40"/>
  <c r="AH13" i="60"/>
  <c r="AQ13" i="60" s="1"/>
  <c r="AH21" i="78"/>
  <c r="AQ21" i="78" s="1"/>
  <c r="U28" i="43"/>
  <c r="Y6" i="63"/>
  <c r="Z6" i="63" s="1"/>
  <c r="X6" i="63"/>
  <c r="AH20" i="31"/>
  <c r="AQ20" i="31" s="1"/>
  <c r="U19" i="51"/>
  <c r="AR5" i="59"/>
  <c r="U9" i="86"/>
  <c r="Y19" i="74"/>
  <c r="Z19" i="74"/>
  <c r="X19" i="74"/>
  <c r="AH20" i="73"/>
  <c r="AQ20" i="73" s="1"/>
  <c r="AN19" i="77"/>
  <c r="AI19" i="77"/>
  <c r="AH19" i="30"/>
  <c r="AQ19" i="30" s="1"/>
  <c r="AR19" i="61"/>
  <c r="Y21" i="36"/>
  <c r="X21" i="36"/>
  <c r="AR12" i="60"/>
  <c r="Y14" i="21"/>
  <c r="X14" i="21"/>
  <c r="AR19" i="65"/>
  <c r="U27" i="16"/>
  <c r="Z13" i="25"/>
  <c r="AH13" i="25"/>
  <c r="AQ13" i="25" s="1"/>
  <c r="AH19" i="81"/>
  <c r="AQ19" i="81" s="1"/>
  <c r="AN6" i="2"/>
  <c r="AI6" i="2"/>
  <c r="U16" i="104"/>
  <c r="U15" i="104" s="1"/>
  <c r="U16" i="44"/>
  <c r="AH5" i="97"/>
  <c r="AQ5" i="97" s="1"/>
  <c r="Z5" i="97"/>
  <c r="Y6" i="28"/>
  <c r="X6" i="28"/>
  <c r="AN5" i="79"/>
  <c r="AI5" i="79"/>
  <c r="U18" i="92"/>
  <c r="U33" i="18"/>
  <c r="U30" i="103"/>
  <c r="AE13" i="39"/>
  <c r="W14" i="39"/>
  <c r="AF13" i="39"/>
  <c r="AO13" i="39" s="1"/>
  <c r="AG13" i="39"/>
  <c r="AP13" i="39" s="1"/>
  <c r="AN13" i="21"/>
  <c r="AI13" i="21"/>
  <c r="AH6" i="24"/>
  <c r="AQ6" i="24" s="1"/>
  <c r="U28" i="91"/>
  <c r="U27" i="91" s="1"/>
  <c r="Z6" i="24"/>
  <c r="AG13" i="80"/>
  <c r="AP13" i="80" s="1"/>
  <c r="AF13" i="80"/>
  <c r="AO13" i="80" s="1"/>
  <c r="W14" i="80"/>
  <c r="AE13" i="80"/>
  <c r="AN19" i="66"/>
  <c r="AI19" i="66"/>
  <c r="Y6" i="75"/>
  <c r="X6" i="75"/>
  <c r="Y21" i="37"/>
  <c r="X21" i="37"/>
  <c r="Z21" i="37" s="1"/>
  <c r="AH21" i="14"/>
  <c r="AQ21" i="14" s="1"/>
  <c r="U9" i="105"/>
  <c r="U8" i="105" s="1"/>
  <c r="W14" i="72"/>
  <c r="AG13" i="72"/>
  <c r="AP13" i="72" s="1"/>
  <c r="AE13" i="72"/>
  <c r="AF13" i="72"/>
  <c r="AO13" i="72" s="1"/>
  <c r="W14" i="60"/>
  <c r="AG13" i="60"/>
  <c r="AP13" i="60" s="1"/>
  <c r="AF13" i="60"/>
  <c r="AO13" i="60" s="1"/>
  <c r="AE13" i="60"/>
  <c r="AG21" i="78"/>
  <c r="AP21" i="78" s="1"/>
  <c r="AF21" i="78"/>
  <c r="AO21" i="78" s="1"/>
  <c r="AE21" i="78"/>
  <c r="W22" i="78"/>
  <c r="U10" i="32"/>
  <c r="AI5" i="63"/>
  <c r="AN5" i="63"/>
  <c r="U20" i="100"/>
  <c r="AR20" i="23"/>
  <c r="U38" i="94"/>
  <c r="Y20" i="69"/>
  <c r="X20" i="69"/>
  <c r="Y6" i="38"/>
  <c r="Z6" i="38" s="1"/>
  <c r="X6" i="38"/>
  <c r="AH21" i="23"/>
  <c r="AQ21" i="23" s="1"/>
  <c r="U30" i="87"/>
  <c r="Y20" i="77"/>
  <c r="X20" i="77"/>
  <c r="U20" i="45"/>
  <c r="AH21" i="22"/>
  <c r="AQ21" i="22" s="1"/>
  <c r="AR5" i="67"/>
  <c r="AH20" i="61"/>
  <c r="AQ20" i="61" s="1"/>
  <c r="Z19" i="81"/>
  <c r="Y7" i="2"/>
  <c r="X7" i="2"/>
  <c r="U30" i="49"/>
  <c r="U29" i="49" s="1"/>
  <c r="U18" i="9"/>
  <c r="AF19" i="17"/>
  <c r="AO19" i="17" s="1"/>
  <c r="AE19" i="17"/>
  <c r="W20" i="17"/>
  <c r="AG19" i="17"/>
  <c r="AP19" i="17" s="1"/>
  <c r="AR20" i="14"/>
  <c r="U8" i="52"/>
  <c r="U25" i="95"/>
  <c r="U20" i="96"/>
  <c r="U8" i="15"/>
  <c r="U9" i="46"/>
  <c r="Z21" i="14"/>
  <c r="U19" i="20"/>
  <c r="U18" i="20" s="1"/>
  <c r="AR12" i="25"/>
  <c r="AN20" i="70"/>
  <c r="AI20" i="70"/>
  <c r="AN19" i="69"/>
  <c r="AI19" i="69"/>
  <c r="U20" i="88"/>
  <c r="AR18" i="26"/>
  <c r="Z21" i="23"/>
  <c r="AN20" i="36"/>
  <c r="AI20" i="36"/>
  <c r="Z21" i="22"/>
  <c r="U40" i="90"/>
  <c r="W21" i="61"/>
  <c r="AF20" i="61"/>
  <c r="AO20" i="61" s="1"/>
  <c r="AG20" i="61"/>
  <c r="AP20" i="61" s="1"/>
  <c r="AE20" i="61"/>
  <c r="Y22" i="27"/>
  <c r="Z22" i="27"/>
  <c r="X22" i="27"/>
  <c r="AE20" i="65"/>
  <c r="W21" i="65"/>
  <c r="AG20" i="65"/>
  <c r="AP20" i="65" s="1"/>
  <c r="AF20" i="65"/>
  <c r="AO20" i="65" s="1"/>
  <c r="AR12" i="39"/>
  <c r="U20" i="58"/>
  <c r="AI5" i="71"/>
  <c r="AN5" i="71"/>
  <c r="U26" i="11"/>
  <c r="W13" i="34"/>
  <c r="AG12" i="34"/>
  <c r="AP12" i="34" s="1"/>
  <c r="AE12" i="34"/>
  <c r="AF12" i="34"/>
  <c r="AO12" i="34" s="1"/>
  <c r="AN13" i="12"/>
  <c r="AI13" i="12"/>
  <c r="U39" i="85"/>
  <c r="Y6" i="19"/>
  <c r="X6" i="19"/>
  <c r="Z6" i="19" s="1"/>
  <c r="W13" i="76"/>
  <c r="AG12" i="76"/>
  <c r="AP12" i="76" s="1"/>
  <c r="AF12" i="76"/>
  <c r="AO12" i="76" s="1"/>
  <c r="AE12" i="76"/>
  <c r="U37" i="102"/>
  <c r="U36" i="102" s="1"/>
  <c r="AR11" i="34"/>
  <c r="AH13" i="29"/>
  <c r="AQ13" i="29" s="1"/>
  <c r="U7" i="93"/>
  <c r="U6" i="47"/>
  <c r="AR19" i="73"/>
  <c r="U30" i="99"/>
  <c r="AH5" i="89"/>
  <c r="AQ5" i="89" s="1"/>
  <c r="Z5" i="89"/>
  <c r="U8" i="53"/>
  <c r="AI19" i="40"/>
  <c r="AN19" i="40"/>
  <c r="Y21" i="62"/>
  <c r="X21" i="62"/>
  <c r="Z21" i="62" s="1"/>
  <c r="Z13" i="29"/>
  <c r="Y14" i="68"/>
  <c r="Z14" i="68"/>
  <c r="X14" i="68"/>
  <c r="AH6" i="67"/>
  <c r="AQ6" i="67" s="1"/>
  <c r="AH19" i="26"/>
  <c r="AQ19" i="26" s="1"/>
  <c r="AR5" i="24"/>
  <c r="U18" i="84"/>
  <c r="AE13" i="64"/>
  <c r="W14" i="64"/>
  <c r="AG13" i="64"/>
  <c r="AP13" i="64" s="1"/>
  <c r="AF13" i="64"/>
  <c r="AO13" i="64" s="1"/>
  <c r="U39" i="50"/>
  <c r="U29" i="83"/>
  <c r="AE5" i="33"/>
  <c r="AG5" i="33"/>
  <c r="AP5" i="33" s="1"/>
  <c r="W6" i="33"/>
  <c r="AF5" i="33"/>
  <c r="AO5" i="33" s="1"/>
  <c r="U37" i="10"/>
  <c r="Y14" i="12"/>
  <c r="X14" i="12"/>
  <c r="AI21" i="27"/>
  <c r="AN21" i="27"/>
  <c r="AH20" i="65"/>
  <c r="AQ20" i="65" s="1"/>
  <c r="U38" i="82"/>
  <c r="AN5" i="19"/>
  <c r="AI5" i="19"/>
  <c r="Y20" i="66"/>
  <c r="X20" i="66"/>
  <c r="Z20" i="66" s="1"/>
  <c r="AN5" i="75"/>
  <c r="AI5" i="75"/>
  <c r="Z6" i="59"/>
  <c r="AH6" i="59"/>
  <c r="AQ6" i="59" s="1"/>
  <c r="AI20" i="62"/>
  <c r="AN20" i="62"/>
  <c r="AI13" i="68"/>
  <c r="AN13" i="68"/>
  <c r="U37" i="48"/>
  <c r="U37" i="42"/>
  <c r="AI5" i="28"/>
  <c r="AN5" i="28"/>
  <c r="Y6" i="71"/>
  <c r="X6" i="71"/>
  <c r="Y6" i="79"/>
  <c r="X6" i="79"/>
  <c r="AR20" i="22"/>
  <c r="Y21" i="70"/>
  <c r="Z21" i="70" s="1"/>
  <c r="X21" i="70"/>
  <c r="U18" i="13"/>
  <c r="AR12" i="29"/>
  <c r="AI5" i="38"/>
  <c r="AN5" i="38"/>
  <c r="AI18" i="74"/>
  <c r="AR18" i="74" s="1"/>
  <c r="AN18" i="74"/>
  <c r="AR18" i="81"/>
  <c r="AH13" i="39"/>
  <c r="AQ13" i="39" s="1"/>
  <c r="AH12" i="34"/>
  <c r="AQ12" i="34" s="1"/>
  <c r="U10" i="101"/>
  <c r="U9" i="101" s="1"/>
  <c r="AR18" i="30"/>
  <c r="U36" i="98"/>
  <c r="U29" i="55"/>
  <c r="U20" i="54"/>
  <c r="W7" i="63" l="1"/>
  <c r="AG6" i="63"/>
  <c r="AP6" i="63" s="1"/>
  <c r="AF6" i="63"/>
  <c r="AO6" i="63" s="1"/>
  <c r="AE6" i="63"/>
  <c r="AE6" i="38"/>
  <c r="AF6" i="38"/>
  <c r="AO6" i="38" s="1"/>
  <c r="AG6" i="38"/>
  <c r="AP6" i="38" s="1"/>
  <c r="W7" i="38"/>
  <c r="AF21" i="62"/>
  <c r="AO21" i="62" s="1"/>
  <c r="AG21" i="62"/>
  <c r="AP21" i="62" s="1"/>
  <c r="W22" i="62"/>
  <c r="AE21" i="62"/>
  <c r="AE6" i="19"/>
  <c r="AF6" i="19"/>
  <c r="AO6" i="19" s="1"/>
  <c r="W7" i="19"/>
  <c r="AG6" i="19"/>
  <c r="AP6" i="19" s="1"/>
  <c r="AE21" i="70"/>
  <c r="W22" i="70"/>
  <c r="AG21" i="70"/>
  <c r="AP21" i="70" s="1"/>
  <c r="AF21" i="70"/>
  <c r="AO21" i="70" s="1"/>
  <c r="AG20" i="66"/>
  <c r="AP20" i="66" s="1"/>
  <c r="AF20" i="66"/>
  <c r="AO20" i="66" s="1"/>
  <c r="AE20" i="66"/>
  <c r="W21" i="66"/>
  <c r="AF21" i="37"/>
  <c r="AO21" i="37" s="1"/>
  <c r="AG21" i="37"/>
  <c r="AP21" i="37" s="1"/>
  <c r="W22" i="37"/>
  <c r="AE21" i="37"/>
  <c r="AH21" i="36"/>
  <c r="AQ21" i="36" s="1"/>
  <c r="W20" i="74"/>
  <c r="AE19" i="74"/>
  <c r="AG19" i="74"/>
  <c r="AP19" i="74" s="1"/>
  <c r="AF19" i="74"/>
  <c r="AO19" i="74" s="1"/>
  <c r="U37" i="82"/>
  <c r="U6" i="93"/>
  <c r="U35" i="102"/>
  <c r="U39" i="90"/>
  <c r="U29" i="87"/>
  <c r="AH20" i="69"/>
  <c r="AQ20" i="69" s="1"/>
  <c r="U9" i="32"/>
  <c r="Y14" i="72"/>
  <c r="X14" i="72"/>
  <c r="U29" i="103"/>
  <c r="U14" i="104"/>
  <c r="AH14" i="21"/>
  <c r="AQ14" i="21" s="1"/>
  <c r="Z21" i="36"/>
  <c r="AR19" i="77"/>
  <c r="U18" i="51"/>
  <c r="AH20" i="40"/>
  <c r="AQ20" i="40" s="1"/>
  <c r="U36" i="35"/>
  <c r="Y21" i="31"/>
  <c r="X21" i="31"/>
  <c r="Y20" i="30"/>
  <c r="X20" i="30"/>
  <c r="U36" i="42"/>
  <c r="U38" i="50"/>
  <c r="AF22" i="27"/>
  <c r="AO22" i="27" s="1"/>
  <c r="W23" i="27"/>
  <c r="AG22" i="27"/>
  <c r="AP22" i="27" s="1"/>
  <c r="AE22" i="27"/>
  <c r="AR20" i="70"/>
  <c r="U19" i="96"/>
  <c r="AN13" i="60"/>
  <c r="AI13" i="60"/>
  <c r="AI20" i="31"/>
  <c r="AN20" i="31"/>
  <c r="U36" i="48"/>
  <c r="AI5" i="33"/>
  <c r="AN5" i="33"/>
  <c r="AH14" i="68"/>
  <c r="AQ14" i="68" s="1"/>
  <c r="AN12" i="76"/>
  <c r="AI12" i="76"/>
  <c r="AI12" i="34"/>
  <c r="AN12" i="34"/>
  <c r="AR5" i="71"/>
  <c r="AN20" i="61"/>
  <c r="AI20" i="61"/>
  <c r="W22" i="22"/>
  <c r="AE21" i="22"/>
  <c r="AF21" i="22"/>
  <c r="AO21" i="22" s="1"/>
  <c r="AG21" i="22"/>
  <c r="AP21" i="22" s="1"/>
  <c r="U8" i="46"/>
  <c r="U24" i="95"/>
  <c r="Y20" i="17"/>
  <c r="X20" i="17"/>
  <c r="U28" i="49"/>
  <c r="U19" i="45"/>
  <c r="Z20" i="69"/>
  <c r="Y22" i="78"/>
  <c r="Z22" i="78"/>
  <c r="X22" i="78"/>
  <c r="AN13" i="80"/>
  <c r="AI13" i="80"/>
  <c r="U26" i="91"/>
  <c r="AH6" i="28"/>
  <c r="AQ6" i="28" s="1"/>
  <c r="AF5" i="97"/>
  <c r="AO5" i="97" s="1"/>
  <c r="W6" i="97"/>
  <c r="AG5" i="97"/>
  <c r="AP5" i="97" s="1"/>
  <c r="AE5" i="97"/>
  <c r="AR6" i="2"/>
  <c r="W14" i="25"/>
  <c r="AF13" i="25"/>
  <c r="AO13" i="25" s="1"/>
  <c r="AG13" i="25"/>
  <c r="AP13" i="25" s="1"/>
  <c r="AE13" i="25"/>
  <c r="Z14" i="21"/>
  <c r="U27" i="43"/>
  <c r="Z20" i="40"/>
  <c r="AN20" i="73"/>
  <c r="AI20" i="73"/>
  <c r="AR20" i="62"/>
  <c r="AH14" i="12"/>
  <c r="AQ14" i="12" s="1"/>
  <c r="U17" i="84"/>
  <c r="U7" i="53"/>
  <c r="U17" i="9"/>
  <c r="U29" i="99"/>
  <c r="AH6" i="79"/>
  <c r="AQ6" i="79" s="1"/>
  <c r="Y14" i="64"/>
  <c r="Z14" i="64"/>
  <c r="X14" i="64"/>
  <c r="W15" i="68"/>
  <c r="AE14" i="68"/>
  <c r="AF14" i="68"/>
  <c r="AO14" i="68" s="1"/>
  <c r="AG14" i="68"/>
  <c r="AP14" i="68" s="1"/>
  <c r="Y21" i="65"/>
  <c r="X21" i="65"/>
  <c r="AR20" i="36"/>
  <c r="U19" i="88"/>
  <c r="AI19" i="17"/>
  <c r="AN19" i="17"/>
  <c r="AH7" i="2"/>
  <c r="AQ7" i="2" s="1"/>
  <c r="AH20" i="77"/>
  <c r="AQ20" i="77" s="1"/>
  <c r="U19" i="100"/>
  <c r="AN21" i="78"/>
  <c r="AI21" i="78"/>
  <c r="Y14" i="60"/>
  <c r="X14" i="60"/>
  <c r="U7" i="105"/>
  <c r="AH6" i="75"/>
  <c r="AQ6" i="75" s="1"/>
  <c r="Y14" i="80"/>
  <c r="X14" i="80"/>
  <c r="U32" i="18"/>
  <c r="Z6" i="28"/>
  <c r="U8" i="86"/>
  <c r="U29" i="41"/>
  <c r="U28" i="41" s="1"/>
  <c r="Y21" i="73"/>
  <c r="X21" i="73"/>
  <c r="AH6" i="71"/>
  <c r="AQ6" i="71" s="1"/>
  <c r="Y6" i="33"/>
  <c r="X6" i="33"/>
  <c r="AH21" i="62"/>
  <c r="AQ21" i="62" s="1"/>
  <c r="U25" i="11"/>
  <c r="AF21" i="14"/>
  <c r="AO21" i="14" s="1"/>
  <c r="AE21" i="14"/>
  <c r="AG21" i="14"/>
  <c r="AP21" i="14" s="1"/>
  <c r="W22" i="14"/>
  <c r="AF6" i="24"/>
  <c r="AO6" i="24" s="1"/>
  <c r="AE6" i="24"/>
  <c r="AG6" i="24"/>
  <c r="AP6" i="24" s="1"/>
  <c r="W7" i="24"/>
  <c r="AN19" i="30"/>
  <c r="AI19" i="30"/>
  <c r="U28" i="55"/>
  <c r="U8" i="101"/>
  <c r="Z6" i="71"/>
  <c r="AH20" i="66"/>
  <c r="AQ20" i="66" s="1"/>
  <c r="Z14" i="12"/>
  <c r="U35" i="98"/>
  <c r="U17" i="13"/>
  <c r="AH21" i="70"/>
  <c r="AQ21" i="70" s="1"/>
  <c r="Z6" i="79"/>
  <c r="AR5" i="28"/>
  <c r="AR13" i="68"/>
  <c r="W7" i="59"/>
  <c r="AG6" i="59"/>
  <c r="AP6" i="59" s="1"/>
  <c r="AF6" i="59"/>
  <c r="AO6" i="59" s="1"/>
  <c r="AE6" i="59"/>
  <c r="AR5" i="19"/>
  <c r="U36" i="10"/>
  <c r="U28" i="83"/>
  <c r="AI13" i="64"/>
  <c r="AN13" i="64"/>
  <c r="AR19" i="40"/>
  <c r="AE5" i="89"/>
  <c r="W6" i="89"/>
  <c r="AG5" i="89"/>
  <c r="AP5" i="89" s="1"/>
  <c r="AF5" i="89"/>
  <c r="AO5" i="89" s="1"/>
  <c r="U38" i="85"/>
  <c r="Y13" i="34"/>
  <c r="X13" i="34"/>
  <c r="Z13" i="34" s="1"/>
  <c r="U19" i="58"/>
  <c r="AI20" i="65"/>
  <c r="AN20" i="65"/>
  <c r="AR19" i="69"/>
  <c r="U7" i="15"/>
  <c r="U7" i="52"/>
  <c r="Z7" i="2"/>
  <c r="Z20" i="77"/>
  <c r="AH6" i="38"/>
  <c r="AQ6" i="38" s="1"/>
  <c r="Z6" i="75"/>
  <c r="Y14" i="39"/>
  <c r="X14" i="39"/>
  <c r="Z14" i="39" s="1"/>
  <c r="U26" i="16"/>
  <c r="AH6" i="63"/>
  <c r="AQ6" i="63" s="1"/>
  <c r="Y7" i="67"/>
  <c r="X7" i="67"/>
  <c r="AN19" i="26"/>
  <c r="AI19" i="26"/>
  <c r="AH6" i="19"/>
  <c r="AQ6" i="19" s="1"/>
  <c r="W20" i="81"/>
  <c r="AG19" i="81"/>
  <c r="AP19" i="81" s="1"/>
  <c r="AF19" i="81"/>
  <c r="AO19" i="81" s="1"/>
  <c r="AE19" i="81"/>
  <c r="AH21" i="37"/>
  <c r="AQ21" i="37" s="1"/>
  <c r="AR19" i="66"/>
  <c r="AR13" i="21"/>
  <c r="AR5" i="79"/>
  <c r="U19" i="54"/>
  <c r="AR5" i="38"/>
  <c r="AR5" i="75"/>
  <c r="AR21" i="27"/>
  <c r="AF13" i="29"/>
  <c r="AO13" i="29" s="1"/>
  <c r="AG13" i="29"/>
  <c r="AP13" i="29" s="1"/>
  <c r="W14" i="29"/>
  <c r="AE13" i="29"/>
  <c r="U5" i="47"/>
  <c r="X5" i="47" s="1"/>
  <c r="Y13" i="76"/>
  <c r="X13" i="76"/>
  <c r="Z13" i="76" s="1"/>
  <c r="AR13" i="12"/>
  <c r="AH22" i="27"/>
  <c r="AQ22" i="27" s="1"/>
  <c r="Y21" i="61"/>
  <c r="Z21" i="61"/>
  <c r="X21" i="61"/>
  <c r="AG21" i="23"/>
  <c r="AP21" i="23" s="1"/>
  <c r="AF21" i="23"/>
  <c r="AO21" i="23" s="1"/>
  <c r="W22" i="23"/>
  <c r="AE21" i="23"/>
  <c r="U17" i="20"/>
  <c r="U37" i="94"/>
  <c r="AR5" i="63"/>
  <c r="AN13" i="72"/>
  <c r="AI13" i="72"/>
  <c r="AN13" i="39"/>
  <c r="AI13" i="39"/>
  <c r="U17" i="92"/>
  <c r="U15" i="44"/>
  <c r="AH19" i="74"/>
  <c r="AQ19" i="74" s="1"/>
  <c r="AN6" i="67"/>
  <c r="AI6" i="67"/>
  <c r="Y20" i="26"/>
  <c r="X20" i="26"/>
  <c r="W14" i="76" l="1"/>
  <c r="AG13" i="76"/>
  <c r="AP13" i="76" s="1"/>
  <c r="AE13" i="76"/>
  <c r="AF13" i="76"/>
  <c r="AO13" i="76" s="1"/>
  <c r="AE14" i="39"/>
  <c r="AF14" i="39"/>
  <c r="AO14" i="39" s="1"/>
  <c r="AG14" i="39"/>
  <c r="AP14" i="39" s="1"/>
  <c r="W15" i="39"/>
  <c r="W14" i="34"/>
  <c r="AF13" i="34"/>
  <c r="AO13" i="34" s="1"/>
  <c r="AE13" i="34"/>
  <c r="AG13" i="34"/>
  <c r="AP13" i="34" s="1"/>
  <c r="U16" i="20"/>
  <c r="Y14" i="29"/>
  <c r="X14" i="29"/>
  <c r="U28" i="99"/>
  <c r="AR12" i="76"/>
  <c r="AH20" i="30"/>
  <c r="AQ20" i="30" s="1"/>
  <c r="U13" i="104"/>
  <c r="AN21" i="23"/>
  <c r="AI21" i="23"/>
  <c r="U27" i="55"/>
  <c r="U24" i="11"/>
  <c r="U23" i="11" s="1"/>
  <c r="U31" i="18"/>
  <c r="AR21" i="78"/>
  <c r="U18" i="88"/>
  <c r="AE20" i="40"/>
  <c r="AF20" i="40"/>
  <c r="AO20" i="40" s="1"/>
  <c r="AG20" i="40"/>
  <c r="AP20" i="40" s="1"/>
  <c r="W21" i="40"/>
  <c r="AH20" i="17"/>
  <c r="AQ20" i="17" s="1"/>
  <c r="U7" i="46"/>
  <c r="U6" i="46" s="1"/>
  <c r="U35" i="48"/>
  <c r="U18" i="96"/>
  <c r="Z20" i="30"/>
  <c r="U35" i="35"/>
  <c r="U8" i="32"/>
  <c r="U38" i="90"/>
  <c r="U36" i="82"/>
  <c r="AN20" i="66"/>
  <c r="AI20" i="66"/>
  <c r="AR20" i="66" s="1"/>
  <c r="AN21" i="70"/>
  <c r="AI21" i="70"/>
  <c r="Y22" i="62"/>
  <c r="X22" i="62"/>
  <c r="AI6" i="38"/>
  <c r="AN6" i="38"/>
  <c r="AN5" i="97"/>
  <c r="AI5" i="97"/>
  <c r="Y22" i="70"/>
  <c r="X22" i="70"/>
  <c r="AR6" i="67"/>
  <c r="U16" i="92"/>
  <c r="Y22" i="23"/>
  <c r="X22" i="23"/>
  <c r="AR19" i="26"/>
  <c r="AG7" i="2"/>
  <c r="AP7" i="2" s="1"/>
  <c r="W8" i="2"/>
  <c r="AE7" i="2"/>
  <c r="AF7" i="2"/>
  <c r="AO7" i="2" s="1"/>
  <c r="AR13" i="64"/>
  <c r="AR19" i="30"/>
  <c r="Y22" i="14"/>
  <c r="Z22" i="14"/>
  <c r="X22" i="14"/>
  <c r="U27" i="41"/>
  <c r="AH14" i="80"/>
  <c r="AQ14" i="80" s="1"/>
  <c r="U16" i="9"/>
  <c r="Y14" i="25"/>
  <c r="X14" i="25"/>
  <c r="Y6" i="97"/>
  <c r="Z6" i="97"/>
  <c r="X6" i="97"/>
  <c r="U25" i="91"/>
  <c r="AF20" i="69"/>
  <c r="AO20" i="69" s="1"/>
  <c r="AE20" i="69"/>
  <c r="W21" i="69"/>
  <c r="AG20" i="69"/>
  <c r="AP20" i="69" s="1"/>
  <c r="Z20" i="17"/>
  <c r="AF21" i="36"/>
  <c r="AO21" i="36" s="1"/>
  <c r="AG21" i="36"/>
  <c r="AP21" i="36" s="1"/>
  <c r="AE21" i="36"/>
  <c r="W22" i="36"/>
  <c r="U28" i="103"/>
  <c r="AI21" i="37"/>
  <c r="AN21" i="37"/>
  <c r="AN6" i="63"/>
  <c r="AI6" i="63"/>
  <c r="W22" i="61"/>
  <c r="AF21" i="61"/>
  <c r="AO21" i="61" s="1"/>
  <c r="AG21" i="61"/>
  <c r="AP21" i="61" s="1"/>
  <c r="AE21" i="61"/>
  <c r="U6" i="15"/>
  <c r="U35" i="10"/>
  <c r="AI6" i="24"/>
  <c r="AN6" i="24"/>
  <c r="AN21" i="62"/>
  <c r="AI21" i="62"/>
  <c r="AN19" i="81"/>
  <c r="AI19" i="81"/>
  <c r="AE20" i="77"/>
  <c r="AG20" i="77"/>
  <c r="AP20" i="77" s="1"/>
  <c r="AF20" i="77"/>
  <c r="AO20" i="77" s="1"/>
  <c r="W21" i="77"/>
  <c r="AH13" i="34"/>
  <c r="AQ13" i="34" s="1"/>
  <c r="AG6" i="75"/>
  <c r="AP6" i="75" s="1"/>
  <c r="AF6" i="75"/>
  <c r="AO6" i="75" s="1"/>
  <c r="AE6" i="75"/>
  <c r="W7" i="75"/>
  <c r="Y6" i="89"/>
  <c r="Z6" i="89"/>
  <c r="X6" i="89"/>
  <c r="AI6" i="59"/>
  <c r="AN6" i="59"/>
  <c r="U16" i="13"/>
  <c r="AG6" i="71"/>
  <c r="AP6" i="71" s="1"/>
  <c r="AF6" i="71"/>
  <c r="AO6" i="71" s="1"/>
  <c r="AE6" i="71"/>
  <c r="W7" i="71"/>
  <c r="Z14" i="80"/>
  <c r="U6" i="105"/>
  <c r="AN14" i="68"/>
  <c r="AI14" i="68"/>
  <c r="U26" i="43"/>
  <c r="AR13" i="80"/>
  <c r="AR20" i="31"/>
  <c r="U37" i="50"/>
  <c r="AH21" i="31"/>
  <c r="AQ21" i="31" s="1"/>
  <c r="AH14" i="72"/>
  <c r="AQ14" i="72" s="1"/>
  <c r="U34" i="102"/>
  <c r="Y22" i="37"/>
  <c r="Z22" i="37"/>
  <c r="X22" i="37"/>
  <c r="Y7" i="19"/>
  <c r="X7" i="19"/>
  <c r="U18" i="58"/>
  <c r="Y7" i="59"/>
  <c r="X7" i="59"/>
  <c r="U16" i="84"/>
  <c r="U18" i="54"/>
  <c r="Y20" i="81"/>
  <c r="X20" i="81"/>
  <c r="Z20" i="81" s="1"/>
  <c r="AH7" i="67"/>
  <c r="AQ7" i="67" s="1"/>
  <c r="U6" i="52"/>
  <c r="AR20" i="65"/>
  <c r="AI5" i="89"/>
  <c r="AN5" i="89"/>
  <c r="U27" i="83"/>
  <c r="Y7" i="24"/>
  <c r="X7" i="24"/>
  <c r="AN21" i="14"/>
  <c r="AI21" i="14"/>
  <c r="AH6" i="33"/>
  <c r="AQ6" i="33" s="1"/>
  <c r="AH21" i="73"/>
  <c r="AQ21" i="73" s="1"/>
  <c r="U7" i="86"/>
  <c r="AH14" i="60"/>
  <c r="AQ14" i="60" s="1"/>
  <c r="U18" i="100"/>
  <c r="AH21" i="65"/>
  <c r="AQ21" i="65" s="1"/>
  <c r="Y15" i="68"/>
  <c r="X15" i="68"/>
  <c r="U6" i="53"/>
  <c r="W15" i="21"/>
  <c r="AG14" i="21"/>
  <c r="AP14" i="21" s="1"/>
  <c r="AE14" i="21"/>
  <c r="AF14" i="21"/>
  <c r="AO14" i="21" s="1"/>
  <c r="U18" i="45"/>
  <c r="AN21" i="22"/>
  <c r="AI21" i="22"/>
  <c r="AR13" i="60"/>
  <c r="AI22" i="27"/>
  <c r="AN22" i="27"/>
  <c r="Z21" i="31"/>
  <c r="Z14" i="72"/>
  <c r="AI19" i="74"/>
  <c r="AN19" i="74"/>
  <c r="Y7" i="38"/>
  <c r="X7" i="38"/>
  <c r="U14" i="44"/>
  <c r="AH13" i="76"/>
  <c r="AQ13" i="76" s="1"/>
  <c r="AH14" i="39"/>
  <c r="AQ14" i="39" s="1"/>
  <c r="AG14" i="12"/>
  <c r="AP14" i="12" s="1"/>
  <c r="AF14" i="12"/>
  <c r="AO14" i="12" s="1"/>
  <c r="W15" i="12"/>
  <c r="AE14" i="12"/>
  <c r="AE14" i="64"/>
  <c r="AF14" i="64"/>
  <c r="AO14" i="64" s="1"/>
  <c r="AG14" i="64"/>
  <c r="AP14" i="64" s="1"/>
  <c r="W15" i="64"/>
  <c r="W23" i="78"/>
  <c r="AG22" i="78"/>
  <c r="AP22" i="78" s="1"/>
  <c r="AF22" i="78"/>
  <c r="AO22" i="78" s="1"/>
  <c r="AE22" i="78"/>
  <c r="U27" i="49"/>
  <c r="AR20" i="61"/>
  <c r="Y23" i="27"/>
  <c r="X23" i="27"/>
  <c r="Z23" i="27" s="1"/>
  <c r="Y21" i="66"/>
  <c r="X21" i="66"/>
  <c r="AR13" i="39"/>
  <c r="AH20" i="26"/>
  <c r="AQ20" i="26" s="1"/>
  <c r="U36" i="94"/>
  <c r="Z5" i="47"/>
  <c r="AH5" i="47"/>
  <c r="AQ5" i="47" s="1"/>
  <c r="Z20" i="26"/>
  <c r="AR13" i="72"/>
  <c r="AH21" i="61"/>
  <c r="AQ21" i="61" s="1"/>
  <c r="AI13" i="29"/>
  <c r="AN13" i="29"/>
  <c r="Z7" i="67"/>
  <c r="U25" i="16"/>
  <c r="U37" i="85"/>
  <c r="AG6" i="79"/>
  <c r="AP6" i="79" s="1"/>
  <c r="AF6" i="79"/>
  <c r="AO6" i="79" s="1"/>
  <c r="AE6" i="79"/>
  <c r="W7" i="79"/>
  <c r="U34" i="98"/>
  <c r="U33" i="98" s="1"/>
  <c r="U7" i="101"/>
  <c r="Z6" i="33"/>
  <c r="Z21" i="73"/>
  <c r="AG6" i="28"/>
  <c r="AP6" i="28" s="1"/>
  <c r="AE6" i="28"/>
  <c r="W7" i="28"/>
  <c r="AF6" i="28"/>
  <c r="AO6" i="28" s="1"/>
  <c r="Z14" i="60"/>
  <c r="AR19" i="17"/>
  <c r="Z21" i="65"/>
  <c r="AH14" i="64"/>
  <c r="AQ14" i="64" s="1"/>
  <c r="AR20" i="73"/>
  <c r="AN13" i="25"/>
  <c r="AI13" i="25"/>
  <c r="AH22" i="78"/>
  <c r="AQ22" i="78" s="1"/>
  <c r="U23" i="95"/>
  <c r="Y22" i="22"/>
  <c r="Z22" i="22"/>
  <c r="X22" i="22"/>
  <c r="AR12" i="34"/>
  <c r="AR5" i="33"/>
  <c r="U35" i="42"/>
  <c r="U17" i="51"/>
  <c r="U28" i="87"/>
  <c r="U5" i="93"/>
  <c r="X5" i="93" s="1"/>
  <c r="Y20" i="74"/>
  <c r="X20" i="74"/>
  <c r="Z20" i="74" s="1"/>
  <c r="AI6" i="19"/>
  <c r="AN6" i="19"/>
  <c r="Y7" i="63"/>
  <c r="X7" i="63"/>
  <c r="AF23" i="27" l="1"/>
  <c r="AO23" i="27" s="1"/>
  <c r="AO25" i="27" s="1"/>
  <c r="AE23" i="27"/>
  <c r="AG23" i="27"/>
  <c r="AP23" i="27" s="1"/>
  <c r="AP25" i="27" s="1"/>
  <c r="AF20" i="81"/>
  <c r="AO20" i="81" s="1"/>
  <c r="AE20" i="81"/>
  <c r="W21" i="81"/>
  <c r="AG20" i="81"/>
  <c r="AP20" i="81" s="1"/>
  <c r="AG20" i="74"/>
  <c r="AP20" i="74" s="1"/>
  <c r="AE20" i="74"/>
  <c r="AF20" i="74"/>
  <c r="AO20" i="74" s="1"/>
  <c r="W21" i="74"/>
  <c r="AH7" i="19"/>
  <c r="AQ7" i="19" s="1"/>
  <c r="U15" i="13"/>
  <c r="Y21" i="77"/>
  <c r="Z21" i="77"/>
  <c r="X21" i="77"/>
  <c r="AR21" i="62"/>
  <c r="Y21" i="69"/>
  <c r="X21" i="69"/>
  <c r="U15" i="9"/>
  <c r="AF22" i="14"/>
  <c r="AO22" i="14" s="1"/>
  <c r="AG22" i="14"/>
  <c r="AP22" i="14" s="1"/>
  <c r="W23" i="14"/>
  <c r="AE22" i="14"/>
  <c r="AH22" i="23"/>
  <c r="AQ22" i="23" s="1"/>
  <c r="U17" i="96"/>
  <c r="U17" i="88"/>
  <c r="U27" i="99"/>
  <c r="AH7" i="63"/>
  <c r="AQ7" i="63" s="1"/>
  <c r="AN22" i="78"/>
  <c r="AI22" i="78"/>
  <c r="AH7" i="38"/>
  <c r="AQ7" i="38" s="1"/>
  <c r="W22" i="31"/>
  <c r="AF21" i="31"/>
  <c r="AO21" i="31" s="1"/>
  <c r="AE21" i="31"/>
  <c r="AG21" i="31"/>
  <c r="AP21" i="31" s="1"/>
  <c r="Y15" i="21"/>
  <c r="X15" i="21"/>
  <c r="AH7" i="59"/>
  <c r="AQ7" i="59" s="1"/>
  <c r="Z7" i="19"/>
  <c r="U33" i="102"/>
  <c r="U36" i="50"/>
  <c r="U25" i="43"/>
  <c r="Y7" i="71"/>
  <c r="X7" i="71"/>
  <c r="Z7" i="71" s="1"/>
  <c r="AN6" i="75"/>
  <c r="AI6" i="75"/>
  <c r="U5" i="15"/>
  <c r="X5" i="15" s="1"/>
  <c r="AI21" i="36"/>
  <c r="AN21" i="36"/>
  <c r="AN20" i="69"/>
  <c r="AI20" i="69"/>
  <c r="AI7" i="2"/>
  <c r="AN7" i="2"/>
  <c r="Z22" i="23"/>
  <c r="AH22" i="70"/>
  <c r="AQ22" i="70" s="1"/>
  <c r="AR6" i="38"/>
  <c r="U7" i="32"/>
  <c r="Y21" i="40"/>
  <c r="X21" i="40"/>
  <c r="AH14" i="29"/>
  <c r="AQ14" i="29" s="1"/>
  <c r="AI13" i="34"/>
  <c r="AN13" i="34"/>
  <c r="AI14" i="39"/>
  <c r="AN14" i="39"/>
  <c r="U27" i="87"/>
  <c r="U13" i="44"/>
  <c r="AR21" i="22"/>
  <c r="Y7" i="75"/>
  <c r="X7" i="75"/>
  <c r="Y22" i="36"/>
  <c r="X22" i="36"/>
  <c r="AE6" i="33"/>
  <c r="AF6" i="33"/>
  <c r="AO6" i="33" s="1"/>
  <c r="AG6" i="33"/>
  <c r="AP6" i="33" s="1"/>
  <c r="W7" i="33"/>
  <c r="AN6" i="79"/>
  <c r="AI6" i="79"/>
  <c r="Z7" i="63"/>
  <c r="U16" i="51"/>
  <c r="AE7" i="67"/>
  <c r="W8" i="67"/>
  <c r="AG7" i="67"/>
  <c r="AP7" i="67" s="1"/>
  <c r="AF7" i="67"/>
  <c r="AO7" i="67" s="1"/>
  <c r="AF5" i="47"/>
  <c r="AO5" i="47" s="1"/>
  <c r="AG5" i="47"/>
  <c r="AP5" i="47" s="1"/>
  <c r="W6" i="47"/>
  <c r="AE5" i="47"/>
  <c r="AN14" i="64"/>
  <c r="AI14" i="64"/>
  <c r="Z7" i="38"/>
  <c r="U6" i="86"/>
  <c r="AR21" i="14"/>
  <c r="U26" i="83"/>
  <c r="U5" i="52"/>
  <c r="X5" i="52" s="1"/>
  <c r="Z7" i="59"/>
  <c r="AR14" i="68"/>
  <c r="AN6" i="71"/>
  <c r="AI6" i="71"/>
  <c r="AR6" i="59"/>
  <c r="AN21" i="61"/>
  <c r="AI21" i="61"/>
  <c r="AH14" i="25"/>
  <c r="AQ14" i="25" s="1"/>
  <c r="Y8" i="2"/>
  <c r="Z8" i="2"/>
  <c r="X8" i="2"/>
  <c r="Z22" i="70"/>
  <c r="Z22" i="62"/>
  <c r="AH22" i="62"/>
  <c r="AQ22" i="62" s="1"/>
  <c r="U34" i="48"/>
  <c r="U26" i="55"/>
  <c r="Z14" i="29"/>
  <c r="Y7" i="79"/>
  <c r="Z7" i="79"/>
  <c r="X7" i="79"/>
  <c r="U26" i="49"/>
  <c r="AH20" i="81"/>
  <c r="AQ20" i="81" s="1"/>
  <c r="AF14" i="80"/>
  <c r="AO14" i="80" s="1"/>
  <c r="W15" i="80"/>
  <c r="AE14" i="80"/>
  <c r="AG14" i="80"/>
  <c r="AP14" i="80" s="1"/>
  <c r="AR6" i="63"/>
  <c r="U22" i="95"/>
  <c r="W15" i="60"/>
  <c r="AG14" i="60"/>
  <c r="AP14" i="60" s="1"/>
  <c r="AF14" i="60"/>
  <c r="AO14" i="60" s="1"/>
  <c r="AE14" i="60"/>
  <c r="U24" i="16"/>
  <c r="AH22" i="22"/>
  <c r="AQ22" i="22" s="1"/>
  <c r="Y7" i="28"/>
  <c r="X7" i="28"/>
  <c r="U6" i="101"/>
  <c r="W21" i="26"/>
  <c r="AF20" i="26"/>
  <c r="AO20" i="26" s="1"/>
  <c r="AE20" i="26"/>
  <c r="AG20" i="26"/>
  <c r="AP20" i="26" s="1"/>
  <c r="AH21" i="66"/>
  <c r="AQ21" i="66" s="1"/>
  <c r="AI14" i="12"/>
  <c r="AN14" i="12"/>
  <c r="AR22" i="27"/>
  <c r="U17" i="45"/>
  <c r="U5" i="53"/>
  <c r="X5" i="53" s="1"/>
  <c r="AH22" i="37"/>
  <c r="AQ22" i="37" s="1"/>
  <c r="AH6" i="89"/>
  <c r="AQ6" i="89" s="1"/>
  <c r="AN20" i="77"/>
  <c r="AI20" i="77"/>
  <c r="AR6" i="24"/>
  <c r="AR21" i="37"/>
  <c r="Z14" i="25"/>
  <c r="U35" i="82"/>
  <c r="U34" i="35"/>
  <c r="AR21" i="23"/>
  <c r="Y14" i="34"/>
  <c r="X14" i="34"/>
  <c r="AI13" i="76"/>
  <c r="AN13" i="76"/>
  <c r="AH20" i="74"/>
  <c r="AQ20" i="74" s="1"/>
  <c r="AF21" i="73"/>
  <c r="AO21" i="73" s="1"/>
  <c r="W22" i="73"/>
  <c r="AG21" i="73"/>
  <c r="AP21" i="73" s="1"/>
  <c r="AE21" i="73"/>
  <c r="AH23" i="27"/>
  <c r="AQ23" i="27" s="1"/>
  <c r="AQ25" i="27" s="1"/>
  <c r="AZ3" i="27"/>
  <c r="U15" i="84"/>
  <c r="AG6" i="97"/>
  <c r="AP6" i="97" s="1"/>
  <c r="AF6" i="97"/>
  <c r="AO6" i="97" s="1"/>
  <c r="AE6" i="97"/>
  <c r="W7" i="97"/>
  <c r="U22" i="11"/>
  <c r="U34" i="42"/>
  <c r="W22" i="65"/>
  <c r="AE21" i="65"/>
  <c r="AF21" i="65"/>
  <c r="AO21" i="65" s="1"/>
  <c r="AG21" i="65"/>
  <c r="AP21" i="65" s="1"/>
  <c r="U35" i="94"/>
  <c r="Z21" i="66"/>
  <c r="Y23" i="78"/>
  <c r="Z23" i="78"/>
  <c r="X23" i="78"/>
  <c r="Y15" i="12"/>
  <c r="X15" i="12"/>
  <c r="AH15" i="68"/>
  <c r="AQ15" i="68" s="1"/>
  <c r="U17" i="100"/>
  <c r="AH7" i="24"/>
  <c r="AQ7" i="24" s="1"/>
  <c r="AR5" i="89"/>
  <c r="U17" i="54"/>
  <c r="W23" i="37"/>
  <c r="AF22" i="37"/>
  <c r="AO22" i="37" s="1"/>
  <c r="AG22" i="37"/>
  <c r="AP22" i="37" s="1"/>
  <c r="AE22" i="37"/>
  <c r="AE6" i="89"/>
  <c r="W7" i="89"/>
  <c r="AF6" i="89"/>
  <c r="AO6" i="89" s="1"/>
  <c r="AG6" i="89"/>
  <c r="AP6" i="89" s="1"/>
  <c r="AR19" i="81"/>
  <c r="W21" i="17"/>
  <c r="AE20" i="17"/>
  <c r="AG20" i="17"/>
  <c r="AP20" i="17" s="1"/>
  <c r="AF20" i="17"/>
  <c r="AO20" i="17" s="1"/>
  <c r="U24" i="91"/>
  <c r="U26" i="41"/>
  <c r="U15" i="92"/>
  <c r="AR5" i="97"/>
  <c r="AR21" i="70"/>
  <c r="W21" i="30"/>
  <c r="AE20" i="30"/>
  <c r="AF20" i="30"/>
  <c r="AO20" i="30" s="1"/>
  <c r="AG20" i="30"/>
  <c r="AP20" i="30" s="1"/>
  <c r="U5" i="46"/>
  <c r="X5" i="46" s="1"/>
  <c r="AI20" i="40"/>
  <c r="AN20" i="40"/>
  <c r="U30" i="18"/>
  <c r="U29" i="18" s="1"/>
  <c r="Y15" i="39"/>
  <c r="X15" i="39"/>
  <c r="AF14" i="72"/>
  <c r="AO14" i="72" s="1"/>
  <c r="AE14" i="72"/>
  <c r="W15" i="72"/>
  <c r="AG14" i="72"/>
  <c r="AP14" i="72" s="1"/>
  <c r="U12" i="104"/>
  <c r="Z5" i="93"/>
  <c r="AH5" i="93"/>
  <c r="AQ5" i="93" s="1"/>
  <c r="AE22" i="22"/>
  <c r="AF22" i="22"/>
  <c r="AO22" i="22" s="1"/>
  <c r="AG22" i="22"/>
  <c r="AP22" i="22" s="1"/>
  <c r="W23" i="22"/>
  <c r="AR13" i="25"/>
  <c r="AI6" i="28"/>
  <c r="AN6" i="28"/>
  <c r="AR13" i="29"/>
  <c r="AR6" i="19"/>
  <c r="U32" i="98"/>
  <c r="U31" i="98" s="1"/>
  <c r="U36" i="85"/>
  <c r="Y15" i="64"/>
  <c r="X15" i="64"/>
  <c r="AR19" i="74"/>
  <c r="AI14" i="21"/>
  <c r="AN14" i="21"/>
  <c r="Z15" i="68"/>
  <c r="Z7" i="24"/>
  <c r="U17" i="58"/>
  <c r="U5" i="105"/>
  <c r="X5" i="105" s="1"/>
  <c r="U34" i="10"/>
  <c r="Y22" i="61"/>
  <c r="X22" i="61"/>
  <c r="U27" i="103"/>
  <c r="AH6" i="97"/>
  <c r="AQ6" i="97" s="1"/>
  <c r="AH22" i="14"/>
  <c r="AQ22" i="14" s="1"/>
  <c r="U37" i="90"/>
  <c r="U36" i="90" s="1"/>
  <c r="U15" i="20"/>
  <c r="Y14" i="76"/>
  <c r="X14" i="76"/>
  <c r="Z14" i="76" s="1"/>
  <c r="AF7" i="71" l="1"/>
  <c r="AO7" i="71" s="1"/>
  <c r="AE7" i="71"/>
  <c r="W8" i="71"/>
  <c r="AG7" i="71"/>
  <c r="AP7" i="71" s="1"/>
  <c r="AG14" i="76"/>
  <c r="AP14" i="76" s="1"/>
  <c r="AE14" i="76"/>
  <c r="W15" i="76"/>
  <c r="AF14" i="76"/>
  <c r="AO14" i="76" s="1"/>
  <c r="U5" i="86"/>
  <c r="X5" i="86" s="1"/>
  <c r="AN7" i="67"/>
  <c r="AI7" i="67"/>
  <c r="U35" i="50"/>
  <c r="AH21" i="69"/>
  <c r="AQ21" i="69" s="1"/>
  <c r="AH15" i="64"/>
  <c r="AQ15" i="64" s="1"/>
  <c r="AN21" i="65"/>
  <c r="AI21" i="65"/>
  <c r="U14" i="84"/>
  <c r="Y22" i="73"/>
  <c r="Z22" i="73"/>
  <c r="X22" i="73"/>
  <c r="AH14" i="34"/>
  <c r="AQ14" i="34" s="1"/>
  <c r="U33" i="35"/>
  <c r="AH5" i="53"/>
  <c r="AQ5" i="53" s="1"/>
  <c r="Z5" i="53"/>
  <c r="AR14" i="12"/>
  <c r="Y21" i="26"/>
  <c r="X21" i="26"/>
  <c r="AG22" i="62"/>
  <c r="AP22" i="62" s="1"/>
  <c r="AF22" i="62"/>
  <c r="AO22" i="62" s="1"/>
  <c r="W23" i="62"/>
  <c r="AE22" i="62"/>
  <c r="AF7" i="38"/>
  <c r="AO7" i="38" s="1"/>
  <c r="W8" i="38"/>
  <c r="AE7" i="38"/>
  <c r="AG7" i="38"/>
  <c r="AP7" i="38" s="1"/>
  <c r="AH7" i="75"/>
  <c r="AQ7" i="75" s="1"/>
  <c r="U12" i="44"/>
  <c r="AR13" i="34"/>
  <c r="AF22" i="23"/>
  <c r="AO22" i="23" s="1"/>
  <c r="AE22" i="23"/>
  <c r="AG22" i="23"/>
  <c r="AP22" i="23" s="1"/>
  <c r="W23" i="23"/>
  <c r="AR21" i="36"/>
  <c r="AH15" i="21"/>
  <c r="AQ15" i="21" s="1"/>
  <c r="Y22" i="31"/>
  <c r="Z22" i="31" s="1"/>
  <c r="X22" i="31"/>
  <c r="U16" i="88"/>
  <c r="Y23" i="14"/>
  <c r="X23" i="14"/>
  <c r="Z21" i="69"/>
  <c r="Y21" i="74"/>
  <c r="X21" i="74"/>
  <c r="AN20" i="81"/>
  <c r="AI20" i="81"/>
  <c r="U35" i="90"/>
  <c r="AG5" i="93"/>
  <c r="AP5" i="93" s="1"/>
  <c r="AF5" i="93"/>
  <c r="AO5" i="93" s="1"/>
  <c r="AE5" i="93"/>
  <c r="W6" i="93"/>
  <c r="AI20" i="30"/>
  <c r="AN20" i="30"/>
  <c r="AF14" i="29"/>
  <c r="AO14" i="29" s="1"/>
  <c r="AE14" i="29"/>
  <c r="AG14" i="29"/>
  <c r="AP14" i="29" s="1"/>
  <c r="W15" i="29"/>
  <c r="Y21" i="81"/>
  <c r="X21" i="81"/>
  <c r="AG7" i="24"/>
  <c r="AP7" i="24" s="1"/>
  <c r="W8" i="24"/>
  <c r="AE7" i="24"/>
  <c r="AF7" i="24"/>
  <c r="AO7" i="24" s="1"/>
  <c r="AR6" i="28"/>
  <c r="AH15" i="39"/>
  <c r="AQ15" i="39" s="1"/>
  <c r="U14" i="92"/>
  <c r="U33" i="10"/>
  <c r="AF15" i="68"/>
  <c r="AO15" i="68" s="1"/>
  <c r="AG15" i="68"/>
  <c r="AP15" i="68" s="1"/>
  <c r="AE15" i="68"/>
  <c r="W16" i="68"/>
  <c r="Z15" i="64"/>
  <c r="U11" i="104"/>
  <c r="Z15" i="39"/>
  <c r="AN20" i="17"/>
  <c r="AI20" i="17"/>
  <c r="AR20" i="17" s="1"/>
  <c r="Y23" i="37"/>
  <c r="X23" i="37"/>
  <c r="AH15" i="12"/>
  <c r="AQ15" i="12" s="1"/>
  <c r="W22" i="66"/>
  <c r="AG21" i="66"/>
  <c r="AP21" i="66" s="1"/>
  <c r="AF21" i="66"/>
  <c r="AO21" i="66" s="1"/>
  <c r="AE21" i="66"/>
  <c r="Y22" i="65"/>
  <c r="X22" i="65"/>
  <c r="Z22" i="65" s="1"/>
  <c r="Y7" i="97"/>
  <c r="Z7" i="97"/>
  <c r="X7" i="97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Z14" i="34"/>
  <c r="Y15" i="60"/>
  <c r="Z15" i="60"/>
  <c r="X15" i="60"/>
  <c r="AI14" i="80"/>
  <c r="AN14" i="80"/>
  <c r="U25" i="49"/>
  <c r="U25" i="55"/>
  <c r="AG22" i="70"/>
  <c r="AP22" i="70" s="1"/>
  <c r="AF22" i="70"/>
  <c r="AO22" i="70" s="1"/>
  <c r="AE22" i="70"/>
  <c r="W23" i="70"/>
  <c r="AR21" i="61"/>
  <c r="U25" i="83"/>
  <c r="AR14" i="64"/>
  <c r="U15" i="51"/>
  <c r="Z7" i="75"/>
  <c r="U6" i="32"/>
  <c r="U32" i="102"/>
  <c r="Z15" i="21"/>
  <c r="AG23" i="78"/>
  <c r="AP23" i="78" s="1"/>
  <c r="AP25" i="78" s="1"/>
  <c r="AF23" i="78"/>
  <c r="AO23" i="78" s="1"/>
  <c r="AO25" i="78" s="1"/>
  <c r="AE23" i="78"/>
  <c r="AR6" i="71"/>
  <c r="AN22" i="14"/>
  <c r="AI22" i="14"/>
  <c r="U26" i="103"/>
  <c r="Z5" i="46"/>
  <c r="AH5" i="46"/>
  <c r="AQ5" i="46" s="1"/>
  <c r="U25" i="41"/>
  <c r="Y21" i="17"/>
  <c r="X21" i="17"/>
  <c r="Y7" i="89"/>
  <c r="Z7" i="89"/>
  <c r="X7" i="89"/>
  <c r="Z15" i="12"/>
  <c r="AN6" i="97"/>
  <c r="AI6" i="97"/>
  <c r="AX22" i="27"/>
  <c r="S22" i="27" s="1"/>
  <c r="AC22" i="27" s="1"/>
  <c r="AB23" i="27" s="1"/>
  <c r="U34" i="82"/>
  <c r="AR20" i="77"/>
  <c r="U16" i="45"/>
  <c r="U5" i="101"/>
  <c r="X5" i="101" s="1"/>
  <c r="X15" i="80"/>
  <c r="Y15" i="80"/>
  <c r="Z15" i="80"/>
  <c r="AH7" i="79"/>
  <c r="AQ7" i="79" s="1"/>
  <c r="AH8" i="2"/>
  <c r="AQ8" i="2" s="1"/>
  <c r="AG7" i="63"/>
  <c r="AP7" i="63" s="1"/>
  <c r="AE7" i="63"/>
  <c r="AF7" i="63"/>
  <c r="AO7" i="63" s="1"/>
  <c r="W8" i="63"/>
  <c r="AN6" i="33"/>
  <c r="AI6" i="33"/>
  <c r="U26" i="87"/>
  <c r="AR7" i="2"/>
  <c r="Z5" i="15"/>
  <c r="AH5" i="15"/>
  <c r="AQ5" i="15" s="1"/>
  <c r="AE7" i="19"/>
  <c r="W8" i="19"/>
  <c r="AF7" i="19"/>
  <c r="AO7" i="19" s="1"/>
  <c r="AG7" i="19"/>
  <c r="AP7" i="19" s="1"/>
  <c r="U16" i="96"/>
  <c r="U14" i="13"/>
  <c r="AN20" i="74"/>
  <c r="AI20" i="74"/>
  <c r="U21" i="11"/>
  <c r="AR13" i="76"/>
  <c r="U30" i="98"/>
  <c r="AN22" i="22"/>
  <c r="AI22" i="22"/>
  <c r="AR20" i="40"/>
  <c r="Y21" i="30"/>
  <c r="X21" i="30"/>
  <c r="Z21" i="30" s="1"/>
  <c r="U14" i="20"/>
  <c r="AH22" i="61"/>
  <c r="AQ22" i="61" s="1"/>
  <c r="Y23" i="22"/>
  <c r="Z23" i="22"/>
  <c r="X23" i="22"/>
  <c r="Y15" i="72"/>
  <c r="X15" i="72"/>
  <c r="AN6" i="89"/>
  <c r="AI6" i="89"/>
  <c r="U16" i="54"/>
  <c r="U34" i="94"/>
  <c r="U33" i="42"/>
  <c r="U32" i="42" s="1"/>
  <c r="W15" i="25"/>
  <c r="AE14" i="25"/>
  <c r="AG14" i="25"/>
  <c r="AP14" i="25" s="1"/>
  <c r="AF14" i="25"/>
  <c r="AO14" i="25" s="1"/>
  <c r="AH7" i="28"/>
  <c r="AQ7" i="28" s="1"/>
  <c r="U23" i="16"/>
  <c r="U21" i="95"/>
  <c r="AF7" i="79"/>
  <c r="AO7" i="79" s="1"/>
  <c r="AE7" i="79"/>
  <c r="W8" i="79"/>
  <c r="AG7" i="79"/>
  <c r="AP7" i="79" s="1"/>
  <c r="U33" i="48"/>
  <c r="AF8" i="2"/>
  <c r="AO8" i="2" s="1"/>
  <c r="AG8" i="2"/>
  <c r="AP8" i="2" s="1"/>
  <c r="W9" i="2"/>
  <c r="AE8" i="2"/>
  <c r="AF7" i="59"/>
  <c r="AO7" i="59" s="1"/>
  <c r="AE7" i="59"/>
  <c r="AG7" i="59"/>
  <c r="AP7" i="59" s="1"/>
  <c r="W8" i="59"/>
  <c r="AR6" i="79"/>
  <c r="AH22" i="36"/>
  <c r="AQ22" i="36" s="1"/>
  <c r="AH21" i="40"/>
  <c r="AQ21" i="40" s="1"/>
  <c r="AR20" i="69"/>
  <c r="AR6" i="75"/>
  <c r="U24" i="43"/>
  <c r="U23" i="43" s="1"/>
  <c r="AN23" i="27"/>
  <c r="AN25" i="27" s="1"/>
  <c r="AI23" i="27"/>
  <c r="AH14" i="76"/>
  <c r="AQ14" i="76" s="1"/>
  <c r="U16" i="58"/>
  <c r="Z5" i="52"/>
  <c r="AH5" i="52"/>
  <c r="AQ5" i="52" s="1"/>
  <c r="Y6" i="47"/>
  <c r="X6" i="47"/>
  <c r="Y7" i="33"/>
  <c r="X7" i="33"/>
  <c r="AH7" i="71"/>
  <c r="AQ7" i="71" s="1"/>
  <c r="AG21" i="77"/>
  <c r="AP21" i="77" s="1"/>
  <c r="W22" i="77"/>
  <c r="AF21" i="77"/>
  <c r="AO21" i="77" s="1"/>
  <c r="AE21" i="77"/>
  <c r="AH5" i="105"/>
  <c r="AQ5" i="105" s="1"/>
  <c r="Z5" i="105"/>
  <c r="AR14" i="21"/>
  <c r="Z22" i="61"/>
  <c r="U35" i="85"/>
  <c r="AN14" i="72"/>
  <c r="AI14" i="72"/>
  <c r="U28" i="18"/>
  <c r="U23" i="91"/>
  <c r="AI22" i="37"/>
  <c r="AN22" i="37"/>
  <c r="U16" i="100"/>
  <c r="AH23" i="78"/>
  <c r="AQ23" i="78" s="1"/>
  <c r="AQ25" i="78" s="1"/>
  <c r="AZ3" i="78"/>
  <c r="AN21" i="73"/>
  <c r="AI21" i="73"/>
  <c r="AI20" i="26"/>
  <c r="AN20" i="26"/>
  <c r="Z7" i="28"/>
  <c r="AI14" i="60"/>
  <c r="AN14" i="60"/>
  <c r="AI5" i="47"/>
  <c r="AN5" i="47"/>
  <c r="Y8" i="67"/>
  <c r="X8" i="67"/>
  <c r="Z8" i="67" s="1"/>
  <c r="Z22" i="36"/>
  <c r="AR14" i="39"/>
  <c r="Z21" i="40"/>
  <c r="AN21" i="31"/>
  <c r="AI21" i="31"/>
  <c r="AR22" i="78"/>
  <c r="U26" i="99"/>
  <c r="U14" i="9"/>
  <c r="AH21" i="77"/>
  <c r="AQ21" i="77" s="1"/>
  <c r="W23" i="65" l="1"/>
  <c r="AE22" i="65"/>
  <c r="AG22" i="65"/>
  <c r="AP22" i="65" s="1"/>
  <c r="AF22" i="65"/>
  <c r="AO22" i="65" s="1"/>
  <c r="AE22" i="31"/>
  <c r="AF22" i="31"/>
  <c r="AO22" i="31" s="1"/>
  <c r="AG22" i="31"/>
  <c r="AP22" i="31" s="1"/>
  <c r="W23" i="31"/>
  <c r="W9" i="67"/>
  <c r="AF8" i="67"/>
  <c r="AO8" i="67" s="1"/>
  <c r="AG8" i="67"/>
  <c r="AP8" i="67" s="1"/>
  <c r="AE8" i="67"/>
  <c r="AE21" i="30"/>
  <c r="AF21" i="30"/>
  <c r="AO21" i="30" s="1"/>
  <c r="AG21" i="30"/>
  <c r="AP21" i="30" s="1"/>
  <c r="W22" i="30"/>
  <c r="U33" i="82"/>
  <c r="AN22" i="70"/>
  <c r="AI22" i="70"/>
  <c r="AF14" i="34"/>
  <c r="AO14" i="34" s="1"/>
  <c r="W15" i="34"/>
  <c r="AG14" i="34"/>
  <c r="AP14" i="34" s="1"/>
  <c r="AE14" i="34"/>
  <c r="AR22" i="37"/>
  <c r="U25" i="103"/>
  <c r="U5" i="32"/>
  <c r="X5" i="32" s="1"/>
  <c r="AJ22" i="27"/>
  <c r="AK22" i="27"/>
  <c r="AT22" i="27" s="1"/>
  <c r="AJ16" i="27"/>
  <c r="AK16" i="27"/>
  <c r="AT16" i="27" s="1"/>
  <c r="AJ10" i="27"/>
  <c r="AK10" i="27"/>
  <c r="AT10" i="27" s="1"/>
  <c r="AJ3" i="27"/>
  <c r="AB4" i="27"/>
  <c r="AI15" i="68"/>
  <c r="AN15" i="68"/>
  <c r="U13" i="92"/>
  <c r="AI7" i="24"/>
  <c r="AN7" i="24"/>
  <c r="X15" i="29"/>
  <c r="Y15" i="29"/>
  <c r="Z15" i="29" s="1"/>
  <c r="U34" i="90"/>
  <c r="W22" i="69"/>
  <c r="AE21" i="69"/>
  <c r="AF21" i="69"/>
  <c r="AO21" i="69" s="1"/>
  <c r="AG21" i="69"/>
  <c r="AP21" i="69" s="1"/>
  <c r="AH22" i="31"/>
  <c r="AQ22" i="31" s="1"/>
  <c r="AE22" i="36"/>
  <c r="W23" i="36"/>
  <c r="AF22" i="36"/>
  <c r="AO22" i="36" s="1"/>
  <c r="AG22" i="36"/>
  <c r="AP22" i="36" s="1"/>
  <c r="AN21" i="77"/>
  <c r="AI21" i="77"/>
  <c r="U22" i="43"/>
  <c r="AE23" i="22"/>
  <c r="AG23" i="22"/>
  <c r="AP23" i="22" s="1"/>
  <c r="AP25" i="22" s="1"/>
  <c r="AF23" i="22"/>
  <c r="AO23" i="22" s="1"/>
  <c r="AO25" i="22" s="1"/>
  <c r="U20" i="11"/>
  <c r="Z5" i="101"/>
  <c r="AH5" i="101"/>
  <c r="AQ5" i="101" s="1"/>
  <c r="AN23" i="78"/>
  <c r="AN25" i="78" s="1"/>
  <c r="AI23" i="78"/>
  <c r="AK5" i="27"/>
  <c r="AT5" i="27" s="1"/>
  <c r="AJ5" i="27"/>
  <c r="Y22" i="66"/>
  <c r="Z22" i="66" s="1"/>
  <c r="X22" i="66"/>
  <c r="AR7" i="67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H7" i="33"/>
  <c r="AQ7" i="33" s="1"/>
  <c r="U32" i="48"/>
  <c r="U20" i="95"/>
  <c r="AH15" i="72"/>
  <c r="AQ15" i="72" s="1"/>
  <c r="U29" i="98"/>
  <c r="AR6" i="33"/>
  <c r="AF15" i="80"/>
  <c r="AO15" i="80" s="1"/>
  <c r="W16" i="80"/>
  <c r="AG15" i="80"/>
  <c r="AP15" i="80" s="1"/>
  <c r="AE15" i="80"/>
  <c r="U15" i="45"/>
  <c r="AR6" i="97"/>
  <c r="AH21" i="17"/>
  <c r="AQ21" i="17" s="1"/>
  <c r="AR22" i="14"/>
  <c r="W8" i="75"/>
  <c r="AG7" i="75"/>
  <c r="AP7" i="75" s="1"/>
  <c r="AF7" i="75"/>
  <c r="AO7" i="75" s="1"/>
  <c r="AE7" i="75"/>
  <c r="U24" i="83"/>
  <c r="AR14" i="80"/>
  <c r="AJ21" i="27"/>
  <c r="AK21" i="27"/>
  <c r="AT21" i="27" s="1"/>
  <c r="AJ15" i="27"/>
  <c r="AK15" i="27"/>
  <c r="AT15" i="27" s="1"/>
  <c r="AK9" i="27"/>
  <c r="AT9" i="27" s="1"/>
  <c r="AJ9" i="27"/>
  <c r="AF15" i="39"/>
  <c r="AO15" i="39" s="1"/>
  <c r="W16" i="39"/>
  <c r="AG15" i="39"/>
  <c r="AP15" i="39" s="1"/>
  <c r="AE15" i="39"/>
  <c r="Y8" i="24"/>
  <c r="Z8" i="24"/>
  <c r="X8" i="24"/>
  <c r="Y6" i="93"/>
  <c r="Z6" i="93"/>
  <c r="X6" i="93"/>
  <c r="AR20" i="81"/>
  <c r="AH23" i="14"/>
  <c r="AQ23" i="14" s="1"/>
  <c r="AQ25" i="14" s="1"/>
  <c r="AZ3" i="14"/>
  <c r="Y23" i="23"/>
  <c r="Z23" i="23" s="1"/>
  <c r="X23" i="23"/>
  <c r="AI7" i="38"/>
  <c r="AN7" i="38"/>
  <c r="U32" i="35"/>
  <c r="AR6" i="89"/>
  <c r="U24" i="41"/>
  <c r="U24" i="49"/>
  <c r="AJ17" i="27"/>
  <c r="AK17" i="27"/>
  <c r="AT17" i="27" s="1"/>
  <c r="U25" i="87"/>
  <c r="AR23" i="27"/>
  <c r="AR25" i="27" s="1"/>
  <c r="AL23" i="27"/>
  <c r="AU23" i="27" s="1"/>
  <c r="AN8" i="2"/>
  <c r="AI8" i="2"/>
  <c r="U33" i="94"/>
  <c r="Z15" i="72"/>
  <c r="Y8" i="19"/>
  <c r="Z8" i="19" s="1"/>
  <c r="X8" i="19"/>
  <c r="AE5" i="15"/>
  <c r="W6" i="15"/>
  <c r="AG5" i="15"/>
  <c r="AP5" i="15" s="1"/>
  <c r="AF5" i="15"/>
  <c r="AO5" i="15" s="1"/>
  <c r="Z21" i="17"/>
  <c r="AG15" i="21"/>
  <c r="AP15" i="21" s="1"/>
  <c r="W16" i="21"/>
  <c r="AF15" i="21"/>
  <c r="AO15" i="21" s="1"/>
  <c r="AE15" i="21"/>
  <c r="AH15" i="60"/>
  <c r="AQ15" i="60" s="1"/>
  <c r="AJ20" i="27"/>
  <c r="AK20" i="27"/>
  <c r="AT20" i="27" s="1"/>
  <c r="AJ14" i="27"/>
  <c r="AS14" i="27" s="1"/>
  <c r="AK14" i="27"/>
  <c r="AK8" i="27"/>
  <c r="AT8" i="27" s="1"/>
  <c r="AJ8" i="27"/>
  <c r="AH7" i="97"/>
  <c r="AQ7" i="97" s="1"/>
  <c r="AN21" i="66"/>
  <c r="AI21" i="66"/>
  <c r="AH23" i="37"/>
  <c r="AQ23" i="37" s="1"/>
  <c r="AQ25" i="37" s="1"/>
  <c r="AX22" i="37"/>
  <c r="S22" i="37" s="1"/>
  <c r="AC22" i="37" s="1"/>
  <c r="AB23" i="37" s="1"/>
  <c r="AZ3" i="37"/>
  <c r="AN14" i="29"/>
  <c r="AI14" i="29"/>
  <c r="AN5" i="93"/>
  <c r="AI5" i="93"/>
  <c r="Z23" i="14"/>
  <c r="U11" i="44"/>
  <c r="Y8" i="38"/>
  <c r="X8" i="38"/>
  <c r="AH21" i="26"/>
  <c r="AQ21" i="26" s="1"/>
  <c r="U13" i="84"/>
  <c r="AH5" i="86"/>
  <c r="AQ5" i="86" s="1"/>
  <c r="Z5" i="86"/>
  <c r="Y8" i="71"/>
  <c r="X8" i="71"/>
  <c r="AR14" i="72"/>
  <c r="U15" i="58"/>
  <c r="AH21" i="30"/>
  <c r="AQ21" i="30" s="1"/>
  <c r="U15" i="96"/>
  <c r="AN7" i="63"/>
  <c r="AI7" i="63"/>
  <c r="AF7" i="89"/>
  <c r="AO7" i="89" s="1"/>
  <c r="AE7" i="89"/>
  <c r="AG7" i="89"/>
  <c r="AP7" i="89" s="1"/>
  <c r="W8" i="89"/>
  <c r="AK11" i="27"/>
  <c r="AT11" i="27" s="1"/>
  <c r="AJ11" i="27"/>
  <c r="AH22" i="65"/>
  <c r="AQ22" i="65" s="1"/>
  <c r="Y16" i="68"/>
  <c r="Z16" i="68" s="1"/>
  <c r="X16" i="68"/>
  <c r="AR20" i="30"/>
  <c r="U15" i="88"/>
  <c r="Y23" i="62"/>
  <c r="Z23" i="62" s="1"/>
  <c r="X23" i="62"/>
  <c r="W23" i="73"/>
  <c r="AG22" i="73"/>
  <c r="AP22" i="73" s="1"/>
  <c r="AF22" i="73"/>
  <c r="AO22" i="73" s="1"/>
  <c r="AE22" i="73"/>
  <c r="AI7" i="59"/>
  <c r="AN7" i="59"/>
  <c r="U31" i="42"/>
  <c r="AR20" i="74"/>
  <c r="AJ23" i="27"/>
  <c r="AS23" i="27" s="1"/>
  <c r="AK23" i="27"/>
  <c r="AT23" i="27" s="1"/>
  <c r="U13" i="9"/>
  <c r="AF7" i="28"/>
  <c r="AO7" i="28" s="1"/>
  <c r="AG7" i="28"/>
  <c r="AP7" i="28" s="1"/>
  <c r="AE7" i="28"/>
  <c r="W8" i="28"/>
  <c r="AX22" i="78"/>
  <c r="S22" i="78" s="1"/>
  <c r="AC22" i="78" s="1"/>
  <c r="AB23" i="78" s="1"/>
  <c r="Y22" i="77"/>
  <c r="Z22" i="77" s="1"/>
  <c r="X22" i="77"/>
  <c r="Z7" i="33"/>
  <c r="AH6" i="47"/>
  <c r="AQ6" i="47" s="1"/>
  <c r="AG5" i="52"/>
  <c r="AP5" i="52" s="1"/>
  <c r="W6" i="52"/>
  <c r="AE5" i="52"/>
  <c r="AF5" i="52"/>
  <c r="AO5" i="52" s="1"/>
  <c r="Y9" i="2"/>
  <c r="Z9" i="2" s="1"/>
  <c r="X9" i="2"/>
  <c r="Y8" i="79"/>
  <c r="Z8" i="79"/>
  <c r="X8" i="79"/>
  <c r="U22" i="16"/>
  <c r="AN14" i="25"/>
  <c r="AI14" i="25"/>
  <c r="U13" i="13"/>
  <c r="U12" i="13" s="1"/>
  <c r="AI7" i="19"/>
  <c r="AN7" i="19"/>
  <c r="Y8" i="63"/>
  <c r="X8" i="63"/>
  <c r="Z8" i="63" s="1"/>
  <c r="AH15" i="80"/>
  <c r="AQ15" i="80" s="1"/>
  <c r="W16" i="12"/>
  <c r="AE15" i="12"/>
  <c r="AF15" i="12"/>
  <c r="AO15" i="12" s="1"/>
  <c r="AG15" i="12"/>
  <c r="AP15" i="12" s="1"/>
  <c r="U14" i="51"/>
  <c r="U24" i="55"/>
  <c r="AF15" i="60"/>
  <c r="AO15" i="60" s="1"/>
  <c r="AE15" i="60"/>
  <c r="W16" i="60"/>
  <c r="AG15" i="60"/>
  <c r="AP15" i="60" s="1"/>
  <c r="AJ19" i="27"/>
  <c r="AK19" i="27"/>
  <c r="AT19" i="27" s="1"/>
  <c r="AJ13" i="27"/>
  <c r="AK13" i="27"/>
  <c r="AT13" i="27" s="1"/>
  <c r="AJ7" i="27"/>
  <c r="AK7" i="27"/>
  <c r="AT7" i="27" s="1"/>
  <c r="W8" i="97"/>
  <c r="AE7" i="97"/>
  <c r="AG7" i="97"/>
  <c r="AP7" i="97" s="1"/>
  <c r="AF7" i="97"/>
  <c r="AO7" i="97" s="1"/>
  <c r="Z23" i="37"/>
  <c r="U10" i="104"/>
  <c r="AH21" i="81"/>
  <c r="AQ21" i="81" s="1"/>
  <c r="AH21" i="74"/>
  <c r="AQ21" i="74" s="1"/>
  <c r="AI22" i="23"/>
  <c r="AN22" i="23"/>
  <c r="Z21" i="26"/>
  <c r="AR21" i="65"/>
  <c r="AI7" i="71"/>
  <c r="AN7" i="71"/>
  <c r="AN14" i="76"/>
  <c r="AI14" i="76"/>
  <c r="AR21" i="31"/>
  <c r="AH8" i="67"/>
  <c r="AQ8" i="67" s="1"/>
  <c r="AR14" i="60"/>
  <c r="AG21" i="40"/>
  <c r="AP21" i="40" s="1"/>
  <c r="AE21" i="40"/>
  <c r="AF21" i="40"/>
  <c r="AO21" i="40" s="1"/>
  <c r="W22" i="40"/>
  <c r="U22" i="91"/>
  <c r="U34" i="85"/>
  <c r="U25" i="99"/>
  <c r="AR20" i="26"/>
  <c r="W23" i="61"/>
  <c r="AE22" i="61"/>
  <c r="AF22" i="61"/>
  <c r="AO22" i="61" s="1"/>
  <c r="AG22" i="61"/>
  <c r="AP22" i="61" s="1"/>
  <c r="AE5" i="105"/>
  <c r="AG5" i="105"/>
  <c r="AP5" i="105" s="1"/>
  <c r="W6" i="105"/>
  <c r="AF5" i="105"/>
  <c r="AO5" i="105" s="1"/>
  <c r="AR5" i="47"/>
  <c r="AR21" i="73"/>
  <c r="U15" i="100"/>
  <c r="U27" i="18"/>
  <c r="Z6" i="47"/>
  <c r="Y8" i="59"/>
  <c r="Z8" i="59"/>
  <c r="X8" i="59"/>
  <c r="AN7" i="79"/>
  <c r="AI7" i="79"/>
  <c r="Y15" i="25"/>
  <c r="X15" i="25"/>
  <c r="Z15" i="25" s="1"/>
  <c r="U15" i="54"/>
  <c r="AH23" i="22"/>
  <c r="AQ23" i="22" s="1"/>
  <c r="AQ25" i="22" s="1"/>
  <c r="AZ3" i="22"/>
  <c r="U13" i="20"/>
  <c r="AR22" i="22"/>
  <c r="AH7" i="89"/>
  <c r="AQ7" i="89" s="1"/>
  <c r="AF5" i="46"/>
  <c r="AO5" i="46" s="1"/>
  <c r="AG5" i="46"/>
  <c r="AP5" i="46" s="1"/>
  <c r="W6" i="46"/>
  <c r="AE5" i="46"/>
  <c r="U31" i="102"/>
  <c r="Y23" i="70"/>
  <c r="Z23" i="70"/>
  <c r="X23" i="70"/>
  <c r="AJ18" i="27"/>
  <c r="AK18" i="27"/>
  <c r="AT18" i="27" s="1"/>
  <c r="AJ12" i="27"/>
  <c r="AK12" i="27"/>
  <c r="AT12" i="27" s="1"/>
  <c r="AJ6" i="27"/>
  <c r="AK6" i="27"/>
  <c r="AT6" i="27" s="1"/>
  <c r="AF15" i="64"/>
  <c r="AO15" i="64" s="1"/>
  <c r="W16" i="64"/>
  <c r="AG15" i="64"/>
  <c r="AP15" i="64" s="1"/>
  <c r="AE15" i="64"/>
  <c r="U32" i="10"/>
  <c r="Z21" i="81"/>
  <c r="Z21" i="74"/>
  <c r="AN22" i="62"/>
  <c r="AI22" i="62"/>
  <c r="W6" i="53"/>
  <c r="AG5" i="53"/>
  <c r="AP5" i="53" s="1"/>
  <c r="AE5" i="53"/>
  <c r="AF5" i="53"/>
  <c r="AO5" i="53" s="1"/>
  <c r="AH22" i="73"/>
  <c r="AQ22" i="73" s="1"/>
  <c r="U34" i="50"/>
  <c r="Y15" i="76"/>
  <c r="X15" i="76"/>
  <c r="W9" i="19" l="1"/>
  <c r="AG8" i="19"/>
  <c r="AP8" i="19" s="1"/>
  <c r="AE8" i="19"/>
  <c r="AF8" i="19"/>
  <c r="AO8" i="19" s="1"/>
  <c r="W23" i="66"/>
  <c r="AG22" i="66"/>
  <c r="AP22" i="66" s="1"/>
  <c r="AF22" i="66"/>
  <c r="AO22" i="66" s="1"/>
  <c r="AE22" i="66"/>
  <c r="AF8" i="63"/>
  <c r="AO8" i="63" s="1"/>
  <c r="AE8" i="63"/>
  <c r="W9" i="63"/>
  <c r="AG8" i="63"/>
  <c r="AP8" i="63" s="1"/>
  <c r="AF9" i="2"/>
  <c r="AO9" i="2" s="1"/>
  <c r="AE9" i="2"/>
  <c r="AG9" i="2"/>
  <c r="AP9" i="2" s="1"/>
  <c r="W10" i="2"/>
  <c r="W17" i="68"/>
  <c r="AG16" i="68"/>
  <c r="AP16" i="68" s="1"/>
  <c r="AE16" i="68"/>
  <c r="AF16" i="68"/>
  <c r="AO16" i="68" s="1"/>
  <c r="AG15" i="25"/>
  <c r="AP15" i="25" s="1"/>
  <c r="AE15" i="25"/>
  <c r="AF15" i="25"/>
  <c r="AO15" i="25" s="1"/>
  <c r="W16" i="25"/>
  <c r="AE22" i="77"/>
  <c r="W23" i="77"/>
  <c r="AF22" i="77"/>
  <c r="AO22" i="77" s="1"/>
  <c r="AG22" i="77"/>
  <c r="AP22" i="77" s="1"/>
  <c r="AG23" i="62"/>
  <c r="AP23" i="62" s="1"/>
  <c r="AP25" i="62" s="1"/>
  <c r="AE23" i="62"/>
  <c r="AF23" i="62"/>
  <c r="AO23" i="62" s="1"/>
  <c r="AO25" i="62" s="1"/>
  <c r="AE23" i="23"/>
  <c r="AF23" i="23"/>
  <c r="AO23" i="23" s="1"/>
  <c r="AO25" i="23" s="1"/>
  <c r="AG23" i="23"/>
  <c r="AP23" i="23" s="1"/>
  <c r="AP25" i="23" s="1"/>
  <c r="AS6" i="27"/>
  <c r="AL6" i="27"/>
  <c r="AU6" i="27" s="1"/>
  <c r="U12" i="20"/>
  <c r="AE8" i="59"/>
  <c r="W9" i="59"/>
  <c r="AG8" i="59"/>
  <c r="AP8" i="59" s="1"/>
  <c r="AF8" i="59"/>
  <c r="AO8" i="59" s="1"/>
  <c r="U14" i="100"/>
  <c r="AN22" i="61"/>
  <c r="AI22" i="61"/>
  <c r="AI21" i="40"/>
  <c r="AN21" i="40"/>
  <c r="AR7" i="71"/>
  <c r="AF23" i="37"/>
  <c r="AO23" i="37" s="1"/>
  <c r="AO25" i="37" s="1"/>
  <c r="AG23" i="37"/>
  <c r="AP23" i="37" s="1"/>
  <c r="AP25" i="37" s="1"/>
  <c r="AE23" i="37"/>
  <c r="AS7" i="27"/>
  <c r="AL7" i="27"/>
  <c r="AU7" i="27" s="1"/>
  <c r="Y16" i="60"/>
  <c r="X16" i="60"/>
  <c r="U13" i="51"/>
  <c r="AH8" i="79"/>
  <c r="AQ8" i="79" s="1"/>
  <c r="Y8" i="89"/>
  <c r="X8" i="89"/>
  <c r="Z8" i="89" s="1"/>
  <c r="U10" i="44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S17" i="27"/>
  <c r="AL17" i="27"/>
  <c r="AU17" i="27" s="1"/>
  <c r="AH6" i="93"/>
  <c r="AQ6" i="93" s="1"/>
  <c r="AI15" i="39"/>
  <c r="AN15" i="39"/>
  <c r="AJ17" i="78"/>
  <c r="AK17" i="78"/>
  <c r="AT17" i="78" s="1"/>
  <c r="AJ11" i="78"/>
  <c r="AK11" i="78"/>
  <c r="AT11" i="78" s="1"/>
  <c r="AJ5" i="78"/>
  <c r="AK5" i="78"/>
  <c r="AT5" i="78" s="1"/>
  <c r="U19" i="11"/>
  <c r="AR21" i="77"/>
  <c r="AN14" i="34"/>
  <c r="AI14" i="34"/>
  <c r="AN8" i="67"/>
  <c r="AI8" i="67"/>
  <c r="W9" i="79"/>
  <c r="AF8" i="79"/>
  <c r="AO8" i="79" s="1"/>
  <c r="AG8" i="79"/>
  <c r="AP8" i="79" s="1"/>
  <c r="AE8" i="79"/>
  <c r="AE23" i="14"/>
  <c r="AG23" i="14"/>
  <c r="AP23" i="14" s="1"/>
  <c r="AP25" i="14" s="1"/>
  <c r="AF23" i="14"/>
  <c r="AO23" i="14" s="1"/>
  <c r="AO25" i="14" s="1"/>
  <c r="AJ23" i="37"/>
  <c r="AS23" i="37" s="1"/>
  <c r="AK23" i="37"/>
  <c r="AL14" i="27"/>
  <c r="AU14" i="27" s="1"/>
  <c r="AT14" i="27"/>
  <c r="AN15" i="21"/>
  <c r="AI15" i="21"/>
  <c r="W7" i="93"/>
  <c r="AG6" i="93"/>
  <c r="AP6" i="93" s="1"/>
  <c r="AF6" i="93"/>
  <c r="AO6" i="93" s="1"/>
  <c r="AE6" i="93"/>
  <c r="AS15" i="27"/>
  <c r="AL15" i="27"/>
  <c r="AU15" i="27" s="1"/>
  <c r="U23" i="83"/>
  <c r="U14" i="45"/>
  <c r="U19" i="95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U33" i="90"/>
  <c r="U12" i="92"/>
  <c r="AS10" i="27"/>
  <c r="AL10" i="27"/>
  <c r="AU10" i="27" s="1"/>
  <c r="Z5" i="32"/>
  <c r="AH5" i="32"/>
  <c r="AQ5" i="32" s="1"/>
  <c r="U32" i="82"/>
  <c r="AI22" i="31"/>
  <c r="AN22" i="31"/>
  <c r="AH15" i="76"/>
  <c r="AQ15" i="76" s="1"/>
  <c r="U33" i="85"/>
  <c r="U14" i="88"/>
  <c r="U14" i="96"/>
  <c r="Z15" i="76"/>
  <c r="AS12" i="27"/>
  <c r="AL12" i="27"/>
  <c r="AU12" i="27" s="1"/>
  <c r="AJ23" i="78"/>
  <c r="AS23" i="78" s="1"/>
  <c r="AK23" i="78"/>
  <c r="AT23" i="78" s="1"/>
  <c r="U12" i="9"/>
  <c r="U30" i="42"/>
  <c r="Y23" i="73"/>
  <c r="X23" i="73"/>
  <c r="AN7" i="89"/>
  <c r="AI7" i="89"/>
  <c r="AH8" i="71"/>
  <c r="AQ8" i="71" s="1"/>
  <c r="AF5" i="86"/>
  <c r="AO5" i="86" s="1"/>
  <c r="AE5" i="86"/>
  <c r="W6" i="86"/>
  <c r="AG5" i="86"/>
  <c r="AP5" i="86" s="1"/>
  <c r="AH8" i="38"/>
  <c r="AQ8" i="38" s="1"/>
  <c r="AR5" i="93"/>
  <c r="AE15" i="72"/>
  <c r="W16" i="72"/>
  <c r="AG15" i="72"/>
  <c r="AP15" i="72" s="1"/>
  <c r="AF15" i="72"/>
  <c r="AO15" i="72" s="1"/>
  <c r="U23" i="49"/>
  <c r="U31" i="35"/>
  <c r="AX22" i="14"/>
  <c r="S22" i="14" s="1"/>
  <c r="AC22" i="14" s="1"/>
  <c r="AB23" i="14" s="1"/>
  <c r="AK23" i="14" s="1"/>
  <c r="AT23" i="14" s="1"/>
  <c r="AX23" i="14"/>
  <c r="S23" i="14" s="1"/>
  <c r="AC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Y16" i="39"/>
  <c r="X16" i="39"/>
  <c r="AN7" i="75"/>
  <c r="AI7" i="75"/>
  <c r="AI15" i="80"/>
  <c r="AN15" i="80"/>
  <c r="AJ21" i="78"/>
  <c r="AK21" i="78"/>
  <c r="AT21" i="78" s="1"/>
  <c r="AJ15" i="78"/>
  <c r="AK15" i="78"/>
  <c r="AT15" i="78" s="1"/>
  <c r="AJ9" i="78"/>
  <c r="AK9" i="78"/>
  <c r="AT9" i="78" s="1"/>
  <c r="AS5" i="27"/>
  <c r="AL5" i="27"/>
  <c r="AU5" i="27" s="1"/>
  <c r="W16" i="29"/>
  <c r="AG15" i="29"/>
  <c r="AP15" i="29" s="1"/>
  <c r="AE15" i="29"/>
  <c r="AF15" i="29"/>
  <c r="AO15" i="29" s="1"/>
  <c r="Y15" i="34"/>
  <c r="X15" i="34"/>
  <c r="Z15" i="34" s="1"/>
  <c r="Y22" i="30"/>
  <c r="X22" i="30"/>
  <c r="AE23" i="70"/>
  <c r="AG23" i="70"/>
  <c r="AP23" i="70" s="1"/>
  <c r="AP25" i="70" s="1"/>
  <c r="AF23" i="70"/>
  <c r="AO23" i="70" s="1"/>
  <c r="AO25" i="70" s="1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Y6" i="105"/>
  <c r="X6" i="105"/>
  <c r="U11" i="13"/>
  <c r="AX22" i="22"/>
  <c r="S22" i="22" s="1"/>
  <c r="AC22" i="22" s="1"/>
  <c r="AB23" i="22" s="1"/>
  <c r="W7" i="47"/>
  <c r="AF6" i="47"/>
  <c r="AO6" i="47" s="1"/>
  <c r="AE6" i="47"/>
  <c r="AG6" i="47"/>
  <c r="AP6" i="47" s="1"/>
  <c r="AS13" i="27"/>
  <c r="AL13" i="27"/>
  <c r="AU13" i="27" s="1"/>
  <c r="AR14" i="25"/>
  <c r="AI5" i="52"/>
  <c r="AN5" i="52"/>
  <c r="W22" i="74"/>
  <c r="AF21" i="74"/>
  <c r="AO21" i="74" s="1"/>
  <c r="AG21" i="74"/>
  <c r="AP21" i="74" s="1"/>
  <c r="AE21" i="74"/>
  <c r="X16" i="64"/>
  <c r="Z16" i="64" s="1"/>
  <c r="Y16" i="64"/>
  <c r="U30" i="102"/>
  <c r="AR7" i="79"/>
  <c r="AN5" i="105"/>
  <c r="AI5" i="105"/>
  <c r="U21" i="91"/>
  <c r="AR14" i="76"/>
  <c r="AG21" i="26"/>
  <c r="AP21" i="26" s="1"/>
  <c r="AE21" i="26"/>
  <c r="AF21" i="26"/>
  <c r="AO21" i="26" s="1"/>
  <c r="W22" i="26"/>
  <c r="AN7" i="97"/>
  <c r="AI7" i="97"/>
  <c r="AN15" i="12"/>
  <c r="AI15" i="12"/>
  <c r="AH9" i="2"/>
  <c r="AQ9" i="2" s="1"/>
  <c r="Y6" i="52"/>
  <c r="X6" i="52"/>
  <c r="Y8" i="28"/>
  <c r="X8" i="28"/>
  <c r="AH23" i="62"/>
  <c r="AQ23" i="62" s="1"/>
  <c r="AQ25" i="62" s="1"/>
  <c r="AZ3" i="62"/>
  <c r="AS11" i="27"/>
  <c r="AL11" i="27"/>
  <c r="AU11" i="27" s="1"/>
  <c r="Z8" i="71"/>
  <c r="Z8" i="38"/>
  <c r="AR21" i="66"/>
  <c r="Y16" i="21"/>
  <c r="X16" i="21"/>
  <c r="Y6" i="15"/>
  <c r="X6" i="15"/>
  <c r="AH8" i="24"/>
  <c r="AQ8" i="24" s="1"/>
  <c r="AS21" i="27"/>
  <c r="AL21" i="27"/>
  <c r="AU21" i="27" s="1"/>
  <c r="U28" i="98"/>
  <c r="U31" i="48"/>
  <c r="U30" i="48" s="1"/>
  <c r="AJ20" i="78"/>
  <c r="AS20" i="78" s="1"/>
  <c r="AK20" i="78"/>
  <c r="AJ14" i="78"/>
  <c r="AK14" i="78"/>
  <c r="AT14" i="78" s="1"/>
  <c r="AJ8" i="78"/>
  <c r="AK8" i="78"/>
  <c r="AT8" i="78" s="1"/>
  <c r="AN23" i="22"/>
  <c r="AN25" i="22" s="1"/>
  <c r="AI23" i="22"/>
  <c r="AH15" i="29"/>
  <c r="AQ15" i="29" s="1"/>
  <c r="AR15" i="68"/>
  <c r="AS16" i="27"/>
  <c r="AL16" i="27"/>
  <c r="AU16" i="27" s="1"/>
  <c r="U24" i="103"/>
  <c r="Y9" i="67"/>
  <c r="X9" i="67"/>
  <c r="U31" i="10"/>
  <c r="Y6" i="46"/>
  <c r="X6" i="46"/>
  <c r="AN15" i="64"/>
  <c r="AI15" i="64"/>
  <c r="Y23" i="61"/>
  <c r="X23" i="61"/>
  <c r="AN15" i="60"/>
  <c r="AI15" i="60"/>
  <c r="AH8" i="63"/>
  <c r="AQ8" i="63" s="1"/>
  <c r="AI5" i="53"/>
  <c r="AN5" i="53"/>
  <c r="AG21" i="81"/>
  <c r="AP21" i="81" s="1"/>
  <c r="W22" i="81"/>
  <c r="AF21" i="81"/>
  <c r="AO21" i="81" s="1"/>
  <c r="AE21" i="81"/>
  <c r="AS18" i="27"/>
  <c r="AL18" i="27"/>
  <c r="AU18" i="27" s="1"/>
  <c r="U26" i="18"/>
  <c r="Y22" i="40"/>
  <c r="X22" i="40"/>
  <c r="Y8" i="97"/>
  <c r="Z8" i="97"/>
  <c r="X8" i="97"/>
  <c r="AS19" i="27"/>
  <c r="AL19" i="27"/>
  <c r="AU19" i="27" s="1"/>
  <c r="U23" i="55"/>
  <c r="Y16" i="12"/>
  <c r="X16" i="12"/>
  <c r="AE7" i="33"/>
  <c r="W8" i="33"/>
  <c r="AF7" i="33"/>
  <c r="AO7" i="33" s="1"/>
  <c r="AG7" i="33"/>
  <c r="AP7" i="33" s="1"/>
  <c r="AI7" i="28"/>
  <c r="AN7" i="28"/>
  <c r="AR7" i="59"/>
  <c r="AH16" i="68"/>
  <c r="AQ16" i="68" s="1"/>
  <c r="AR7" i="63"/>
  <c r="AR14" i="29"/>
  <c r="AS20" i="27"/>
  <c r="AL20" i="27"/>
  <c r="AU20" i="27" s="1"/>
  <c r="AI5" i="15"/>
  <c r="AN5" i="15"/>
  <c r="U32" i="94"/>
  <c r="U31" i="94" s="1"/>
  <c r="U24" i="87"/>
  <c r="U23" i="41"/>
  <c r="AR7" i="38"/>
  <c r="AG8" i="24"/>
  <c r="AP8" i="24" s="1"/>
  <c r="W9" i="24"/>
  <c r="AE8" i="24"/>
  <c r="AF8" i="24"/>
  <c r="AO8" i="24" s="1"/>
  <c r="AS9" i="27"/>
  <c r="AL9" i="27"/>
  <c r="AU9" i="27" s="1"/>
  <c r="Y16" i="80"/>
  <c r="Z16" i="80"/>
  <c r="X16" i="80"/>
  <c r="AJ19" i="78"/>
  <c r="AS19" i="78" s="1"/>
  <c r="AK19" i="78"/>
  <c r="AK13" i="78"/>
  <c r="AT13" i="78" s="1"/>
  <c r="AJ13" i="78"/>
  <c r="AK7" i="78"/>
  <c r="AT7" i="78" s="1"/>
  <c r="AJ7" i="78"/>
  <c r="AR23" i="78"/>
  <c r="AR25" i="78" s="1"/>
  <c r="AL23" i="78"/>
  <c r="AU23" i="78" s="1"/>
  <c r="AF5" i="101"/>
  <c r="AO5" i="101" s="1"/>
  <c r="AE5" i="101"/>
  <c r="W6" i="101"/>
  <c r="AG5" i="101"/>
  <c r="AP5" i="101" s="1"/>
  <c r="Y23" i="36"/>
  <c r="X23" i="36"/>
  <c r="Z23" i="36" s="1"/>
  <c r="AN21" i="69"/>
  <c r="AI21" i="69"/>
  <c r="AJ4" i="27"/>
  <c r="AK4" i="27"/>
  <c r="AT4" i="27" s="1"/>
  <c r="AT25" i="27" s="1"/>
  <c r="AR22" i="70"/>
  <c r="Y23" i="31"/>
  <c r="X23" i="31"/>
  <c r="AN22" i="65"/>
  <c r="AI22" i="65"/>
  <c r="Y6" i="53"/>
  <c r="Z6" i="53"/>
  <c r="X6" i="53"/>
  <c r="AH15" i="25"/>
  <c r="AQ15" i="25" s="1"/>
  <c r="AR22" i="62"/>
  <c r="U33" i="50"/>
  <c r="AH23" i="70"/>
  <c r="AQ23" i="70" s="1"/>
  <c r="AQ25" i="70" s="1"/>
  <c r="AZ3" i="70"/>
  <c r="AI5" i="46"/>
  <c r="AN5" i="46"/>
  <c r="U14" i="54"/>
  <c r="AH8" i="59"/>
  <c r="AQ8" i="59" s="1"/>
  <c r="U24" i="99"/>
  <c r="AR22" i="23"/>
  <c r="U9" i="104"/>
  <c r="AR7" i="19"/>
  <c r="U21" i="16"/>
  <c r="AH22" i="77"/>
  <c r="AQ22" i="77" s="1"/>
  <c r="AN22" i="73"/>
  <c r="AI22" i="73"/>
  <c r="U14" i="58"/>
  <c r="U12" i="84"/>
  <c r="AS8" i="27"/>
  <c r="AL8" i="27"/>
  <c r="AU8" i="27" s="1"/>
  <c r="AG21" i="17"/>
  <c r="AP21" i="17" s="1"/>
  <c r="AF21" i="17"/>
  <c r="AO21" i="17" s="1"/>
  <c r="AE21" i="17"/>
  <c r="W22" i="17"/>
  <c r="AH8" i="19"/>
  <c r="AQ8" i="19" s="1"/>
  <c r="AR8" i="2"/>
  <c r="AH23" i="23"/>
  <c r="AQ23" i="23" s="1"/>
  <c r="AQ25" i="23" s="1"/>
  <c r="AZ3" i="23"/>
  <c r="Y8" i="75"/>
  <c r="X8" i="75"/>
  <c r="AJ18" i="78"/>
  <c r="AK18" i="78"/>
  <c r="AT18" i="78" s="1"/>
  <c r="AJ12" i="78"/>
  <c r="AK12" i="78"/>
  <c r="AT12" i="78" s="1"/>
  <c r="AJ6" i="78"/>
  <c r="AK6" i="78"/>
  <c r="AT6" i="78" s="1"/>
  <c r="AH22" i="66"/>
  <c r="AQ22" i="66" s="1"/>
  <c r="U21" i="43"/>
  <c r="AN22" i="36"/>
  <c r="AI22" i="36"/>
  <c r="Y22" i="69"/>
  <c r="X22" i="69"/>
  <c r="Z22" i="69" s="1"/>
  <c r="AR7" i="24"/>
  <c r="AL3" i="27"/>
  <c r="AU3" i="27" s="1"/>
  <c r="AS3" i="27"/>
  <c r="AS22" i="27"/>
  <c r="AL22" i="27"/>
  <c r="AU22" i="27" s="1"/>
  <c r="AN21" i="30"/>
  <c r="AI21" i="30"/>
  <c r="Y23" i="65"/>
  <c r="X23" i="65"/>
  <c r="AF15" i="34" l="1"/>
  <c r="AO15" i="34" s="1"/>
  <c r="AG15" i="34"/>
  <c r="AP15" i="34" s="1"/>
  <c r="AE15" i="34"/>
  <c r="W16" i="34"/>
  <c r="AF8" i="89"/>
  <c r="AO8" i="89" s="1"/>
  <c r="W9" i="89"/>
  <c r="AG8" i="89"/>
  <c r="AP8" i="89" s="1"/>
  <c r="AE8" i="89"/>
  <c r="AF22" i="69"/>
  <c r="AO22" i="69" s="1"/>
  <c r="AE22" i="69"/>
  <c r="AG22" i="69"/>
  <c r="AP22" i="69" s="1"/>
  <c r="W23" i="69"/>
  <c r="AG23" i="36"/>
  <c r="AP23" i="36" s="1"/>
  <c r="AP25" i="36" s="1"/>
  <c r="AE23" i="36"/>
  <c r="AF23" i="36"/>
  <c r="AO23" i="36" s="1"/>
  <c r="AO25" i="36" s="1"/>
  <c r="AE16" i="64"/>
  <c r="W17" i="64"/>
  <c r="AF16" i="64"/>
  <c r="AO16" i="64" s="1"/>
  <c r="AG16" i="64"/>
  <c r="AP16" i="64" s="1"/>
  <c r="U20" i="43"/>
  <c r="AF6" i="53"/>
  <c r="AO6" i="53" s="1"/>
  <c r="AE6" i="53"/>
  <c r="W7" i="53"/>
  <c r="AG6" i="53"/>
  <c r="AP6" i="53" s="1"/>
  <c r="AJ8" i="22"/>
  <c r="AK8" i="22"/>
  <c r="AT8" i="22" s="1"/>
  <c r="AJ14" i="14"/>
  <c r="AK14" i="14"/>
  <c r="AT14" i="14" s="1"/>
  <c r="AH23" i="73"/>
  <c r="AQ23" i="73" s="1"/>
  <c r="AQ25" i="73" s="1"/>
  <c r="AZ3" i="73"/>
  <c r="AT23" i="37"/>
  <c r="AJ6" i="37"/>
  <c r="AK6" i="37"/>
  <c r="AT6" i="37" s="1"/>
  <c r="AN23" i="62"/>
  <c r="AN25" i="62" s="1"/>
  <c r="AI23" i="62"/>
  <c r="U23" i="87"/>
  <c r="AH6" i="46"/>
  <c r="AQ6" i="46" s="1"/>
  <c r="AH16" i="21"/>
  <c r="AQ16" i="21" s="1"/>
  <c r="AG8" i="71"/>
  <c r="AP8" i="71" s="1"/>
  <c r="AE8" i="71"/>
  <c r="AF8" i="71"/>
  <c r="AO8" i="71" s="1"/>
  <c r="W9" i="71"/>
  <c r="AH8" i="28"/>
  <c r="AQ8" i="28" s="1"/>
  <c r="AI21" i="74"/>
  <c r="AN21" i="74"/>
  <c r="AN6" i="47"/>
  <c r="AI6" i="47"/>
  <c r="AH6" i="105"/>
  <c r="AQ6" i="105" s="1"/>
  <c r="AJ19" i="22"/>
  <c r="AK19" i="22"/>
  <c r="AT19" i="22" s="1"/>
  <c r="AJ13" i="22"/>
  <c r="AK13" i="22"/>
  <c r="AT13" i="22" s="1"/>
  <c r="AK7" i="22"/>
  <c r="AT7" i="22" s="1"/>
  <c r="AJ7" i="22"/>
  <c r="AH16" i="39"/>
  <c r="AQ16" i="39" s="1"/>
  <c r="AK19" i="14"/>
  <c r="AT19" i="14" s="1"/>
  <c r="AJ19" i="14"/>
  <c r="AK13" i="14"/>
  <c r="AT13" i="14" s="1"/>
  <c r="AJ13" i="14"/>
  <c r="AK7" i="14"/>
  <c r="AT7" i="14" s="1"/>
  <c r="AJ7" i="14"/>
  <c r="Y16" i="72"/>
  <c r="X16" i="72"/>
  <c r="Z23" i="73"/>
  <c r="U13" i="96"/>
  <c r="Y7" i="93"/>
  <c r="X7" i="93"/>
  <c r="AJ17" i="37"/>
  <c r="AK17" i="37"/>
  <c r="AT17" i="37" s="1"/>
  <c r="AK11" i="37"/>
  <c r="AT11" i="37" s="1"/>
  <c r="AJ11" i="37"/>
  <c r="AK5" i="37"/>
  <c r="AT5" i="37" s="1"/>
  <c r="AJ5" i="37"/>
  <c r="U12" i="51"/>
  <c r="AI23" i="37"/>
  <c r="AR23" i="37" s="1"/>
  <c r="AR25" i="37" s="1"/>
  <c r="AN23" i="37"/>
  <c r="AN25" i="37" s="1"/>
  <c r="AR21" i="40"/>
  <c r="Y17" i="68"/>
  <c r="X17" i="68"/>
  <c r="Z17" i="68" s="1"/>
  <c r="Y9" i="63"/>
  <c r="X9" i="63"/>
  <c r="Y23" i="66"/>
  <c r="X23" i="66"/>
  <c r="Z23" i="66" s="1"/>
  <c r="AX22" i="23"/>
  <c r="S22" i="23" s="1"/>
  <c r="AC22" i="23" s="1"/>
  <c r="AB23" i="23" s="1"/>
  <c r="AK23" i="23" s="1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H9" i="67"/>
  <c r="AQ9" i="67" s="1"/>
  <c r="AE8" i="38"/>
  <c r="AF8" i="38"/>
  <c r="AO8" i="38" s="1"/>
  <c r="W9" i="38"/>
  <c r="AG8" i="38"/>
  <c r="AP8" i="38" s="1"/>
  <c r="AR7" i="97"/>
  <c r="AR5" i="52"/>
  <c r="AK20" i="14"/>
  <c r="AT20" i="14" s="1"/>
  <c r="AJ20" i="14"/>
  <c r="U11" i="9"/>
  <c r="AS3" i="78"/>
  <c r="AL3" i="78"/>
  <c r="AU3" i="78" s="1"/>
  <c r="AH23" i="65"/>
  <c r="AQ23" i="65" s="1"/>
  <c r="AQ25" i="65" s="1"/>
  <c r="AZ3" i="65"/>
  <c r="Y22" i="17"/>
  <c r="Z22" i="17" s="1"/>
  <c r="X22" i="17"/>
  <c r="AR5" i="46"/>
  <c r="AS13" i="78"/>
  <c r="AL13" i="78"/>
  <c r="AU13" i="78" s="1"/>
  <c r="Z9" i="67"/>
  <c r="U11" i="84"/>
  <c r="U8" i="104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R22" i="65"/>
  <c r="Y8" i="33"/>
  <c r="X8" i="33"/>
  <c r="Z8" i="33" s="1"/>
  <c r="U22" i="55"/>
  <c r="AH22" i="40"/>
  <c r="AQ22" i="40" s="1"/>
  <c r="AR5" i="53"/>
  <c r="AH23" i="61"/>
  <c r="AQ23" i="61" s="1"/>
  <c r="AQ25" i="61" s="1"/>
  <c r="AZ3" i="61"/>
  <c r="Z6" i="46"/>
  <c r="AS8" i="78"/>
  <c r="AL8" i="78"/>
  <c r="AU8" i="78" s="1"/>
  <c r="U29" i="48"/>
  <c r="Z16" i="21"/>
  <c r="Z8" i="28"/>
  <c r="Y22" i="26"/>
  <c r="Z22" i="26"/>
  <c r="X22" i="26"/>
  <c r="Z6" i="105"/>
  <c r="AJ18" i="22"/>
  <c r="AK18" i="22"/>
  <c r="AT18" i="22" s="1"/>
  <c r="AJ12" i="22"/>
  <c r="AK12" i="22"/>
  <c r="AT12" i="22" s="1"/>
  <c r="AK6" i="22"/>
  <c r="AT6" i="22" s="1"/>
  <c r="AJ6" i="22"/>
  <c r="AI23" i="70"/>
  <c r="AN23" i="70"/>
  <c r="AN25" i="70" s="1"/>
  <c r="AS21" i="78"/>
  <c r="AL21" i="78"/>
  <c r="AU21" i="78" s="1"/>
  <c r="Z16" i="39"/>
  <c r="AK18" i="14"/>
  <c r="AT18" i="14" s="1"/>
  <c r="AJ18" i="14"/>
  <c r="AK12" i="14"/>
  <c r="AT12" i="14" s="1"/>
  <c r="AJ12" i="14"/>
  <c r="AJ6" i="14"/>
  <c r="AK6" i="14"/>
  <c r="AT6" i="14" s="1"/>
  <c r="U30" i="35"/>
  <c r="AN15" i="72"/>
  <c r="AI15" i="72"/>
  <c r="U11" i="92"/>
  <c r="AS10" i="78"/>
  <c r="AL10" i="78"/>
  <c r="AU10" i="78" s="1"/>
  <c r="U18" i="95"/>
  <c r="AR15" i="21"/>
  <c r="Y9" i="79"/>
  <c r="Z9" i="79"/>
  <c r="X9" i="79"/>
  <c r="AS11" i="78"/>
  <c r="AL11" i="78"/>
  <c r="AU11" i="78" s="1"/>
  <c r="AJ22" i="37"/>
  <c r="AK22" i="37"/>
  <c r="AT22" i="37" s="1"/>
  <c r="AJ16" i="37"/>
  <c r="AK16" i="37"/>
  <c r="AT16" i="37" s="1"/>
  <c r="AK10" i="37"/>
  <c r="AT10" i="37" s="1"/>
  <c r="AJ10" i="37"/>
  <c r="AH16" i="60"/>
  <c r="AQ16" i="60" s="1"/>
  <c r="AR22" i="61"/>
  <c r="Y9" i="59"/>
  <c r="Z9" i="59"/>
  <c r="X9" i="59"/>
  <c r="AN15" i="25"/>
  <c r="AI15" i="25"/>
  <c r="Y10" i="2"/>
  <c r="X10" i="2"/>
  <c r="Z10" i="2" s="1"/>
  <c r="AI8" i="63"/>
  <c r="AN8" i="63"/>
  <c r="U23" i="99"/>
  <c r="AF16" i="80"/>
  <c r="AO16" i="80" s="1"/>
  <c r="AE16" i="80"/>
  <c r="W17" i="80"/>
  <c r="AG16" i="80"/>
  <c r="AP16" i="80" s="1"/>
  <c r="AR15" i="60"/>
  <c r="AJ14" i="22"/>
  <c r="AK14" i="22"/>
  <c r="AT14" i="22" s="1"/>
  <c r="AH15" i="34"/>
  <c r="AQ15" i="34" s="1"/>
  <c r="AS15" i="78"/>
  <c r="AL15" i="78"/>
  <c r="AU15" i="78" s="1"/>
  <c r="AS22" i="78"/>
  <c r="AL22" i="78"/>
  <c r="AU22" i="78" s="1"/>
  <c r="AR15" i="39"/>
  <c r="AI5" i="101"/>
  <c r="AN5" i="101"/>
  <c r="AH8" i="75"/>
  <c r="AQ8" i="75" s="1"/>
  <c r="AX22" i="70"/>
  <c r="S22" i="70" s="1"/>
  <c r="AC22" i="70" s="1"/>
  <c r="AB23" i="70" s="1"/>
  <c r="AL19" i="78"/>
  <c r="AU19" i="78" s="1"/>
  <c r="AT19" i="78"/>
  <c r="U30" i="94"/>
  <c r="AN7" i="33"/>
  <c r="AI7" i="33"/>
  <c r="Z22" i="40"/>
  <c r="AN21" i="81"/>
  <c r="AI21" i="81"/>
  <c r="Z23" i="61"/>
  <c r="U20" i="91"/>
  <c r="U29" i="102"/>
  <c r="Y7" i="47"/>
  <c r="Z7" i="47" s="1"/>
  <c r="X7" i="47"/>
  <c r="AJ17" i="22"/>
  <c r="AK17" i="22"/>
  <c r="AT17" i="22" s="1"/>
  <c r="AK11" i="22"/>
  <c r="AT11" i="22" s="1"/>
  <c r="AJ11" i="22"/>
  <c r="AK5" i="22"/>
  <c r="AT5" i="22" s="1"/>
  <c r="AJ5" i="22"/>
  <c r="AH22" i="30"/>
  <c r="AQ22" i="30" s="1"/>
  <c r="AK17" i="14"/>
  <c r="AT17" i="14" s="1"/>
  <c r="AJ17" i="14"/>
  <c r="AK11" i="14"/>
  <c r="AT11" i="14" s="1"/>
  <c r="AJ11" i="14"/>
  <c r="AK5" i="14"/>
  <c r="AT5" i="14" s="1"/>
  <c r="AJ5" i="14"/>
  <c r="U13" i="88"/>
  <c r="AR22" i="31"/>
  <c r="AR8" i="67"/>
  <c r="AJ21" i="37"/>
  <c r="AK21" i="37"/>
  <c r="AT21" i="37" s="1"/>
  <c r="AJ15" i="37"/>
  <c r="AK15" i="37"/>
  <c r="AT15" i="37" s="1"/>
  <c r="AJ9" i="37"/>
  <c r="AK9" i="37"/>
  <c r="AT9" i="37" s="1"/>
  <c r="AJ3" i="37"/>
  <c r="AB4" i="37"/>
  <c r="Z16" i="60"/>
  <c r="AN8" i="59"/>
  <c r="AI8" i="59"/>
  <c r="AI8" i="19"/>
  <c r="AN8" i="19"/>
  <c r="AH22" i="69"/>
  <c r="AQ22" i="69" s="1"/>
  <c r="U32" i="50"/>
  <c r="Y6" i="101"/>
  <c r="X6" i="101"/>
  <c r="Y9" i="24"/>
  <c r="X9" i="24"/>
  <c r="W9" i="97"/>
  <c r="AF8" i="97"/>
  <c r="AO8" i="97" s="1"/>
  <c r="AG8" i="97"/>
  <c r="AP8" i="97" s="1"/>
  <c r="AE8" i="97"/>
  <c r="AK20" i="22"/>
  <c r="AT20" i="22" s="1"/>
  <c r="AJ20" i="22"/>
  <c r="AK8" i="14"/>
  <c r="AT8" i="14" s="1"/>
  <c r="AJ8" i="14"/>
  <c r="AJ18" i="37"/>
  <c r="AK18" i="37"/>
  <c r="AT18" i="37" s="1"/>
  <c r="AH23" i="36"/>
  <c r="AQ23" i="36" s="1"/>
  <c r="AQ25" i="36" s="1"/>
  <c r="AZ3" i="36"/>
  <c r="Z23" i="65"/>
  <c r="AS18" i="78"/>
  <c r="AL18" i="78"/>
  <c r="AU18" i="78" s="1"/>
  <c r="Z8" i="75"/>
  <c r="AH16" i="12"/>
  <c r="AQ16" i="12" s="1"/>
  <c r="U23" i="103"/>
  <c r="AS14" i="78"/>
  <c r="AL14" i="78"/>
  <c r="AU14" i="78" s="1"/>
  <c r="U27" i="98"/>
  <c r="AH6" i="15"/>
  <c r="AQ6" i="15" s="1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H6" i="52"/>
  <c r="AQ6" i="52" s="1"/>
  <c r="AR15" i="12"/>
  <c r="AN21" i="26"/>
  <c r="AI21" i="26"/>
  <c r="AR5" i="105"/>
  <c r="Y22" i="74"/>
  <c r="X22" i="74"/>
  <c r="Z22" i="74" s="1"/>
  <c r="AK23" i="22"/>
  <c r="AT23" i="22" s="1"/>
  <c r="AJ23" i="22"/>
  <c r="AS23" i="22" s="1"/>
  <c r="AJ22" i="22"/>
  <c r="AK22" i="22"/>
  <c r="AT22" i="22" s="1"/>
  <c r="AJ16" i="22"/>
  <c r="AK16" i="22"/>
  <c r="AT16" i="22" s="1"/>
  <c r="AK10" i="22"/>
  <c r="AT10" i="22" s="1"/>
  <c r="AJ10" i="22"/>
  <c r="Z22" i="30"/>
  <c r="AN15" i="29"/>
  <c r="AI15" i="29"/>
  <c r="AS9" i="78"/>
  <c r="AL9" i="78"/>
  <c r="AU9" i="78" s="1"/>
  <c r="AR15" i="80"/>
  <c r="AJ22" i="14"/>
  <c r="AK22" i="14"/>
  <c r="AT22" i="14" s="1"/>
  <c r="AJ16" i="14"/>
  <c r="AK16" i="14"/>
  <c r="AT16" i="14" s="1"/>
  <c r="AK10" i="14"/>
  <c r="AT10" i="14" s="1"/>
  <c r="AJ10" i="14"/>
  <c r="AJ3" i="14"/>
  <c r="AB4" i="14"/>
  <c r="U22" i="49"/>
  <c r="Y6" i="86"/>
  <c r="Z6" i="86"/>
  <c r="X6" i="86"/>
  <c r="AR7" i="89"/>
  <c r="U29" i="42"/>
  <c r="AG5" i="32"/>
  <c r="AP5" i="32" s="1"/>
  <c r="W6" i="32"/>
  <c r="AE5" i="32"/>
  <c r="AF5" i="32"/>
  <c r="AO5" i="32" s="1"/>
  <c r="U32" i="90"/>
  <c r="AS16" i="78"/>
  <c r="AL16" i="78"/>
  <c r="AU16" i="78" s="1"/>
  <c r="U13" i="45"/>
  <c r="AI6" i="93"/>
  <c r="AN6" i="93"/>
  <c r="AN23" i="14"/>
  <c r="AN25" i="14" s="1"/>
  <c r="AI23" i="14"/>
  <c r="U18" i="11"/>
  <c r="AS17" i="78"/>
  <c r="AL17" i="78"/>
  <c r="AU17" i="78" s="1"/>
  <c r="AJ20" i="37"/>
  <c r="AS20" i="37" s="1"/>
  <c r="AK20" i="37"/>
  <c r="AJ14" i="37"/>
  <c r="AK14" i="37"/>
  <c r="AT14" i="37" s="1"/>
  <c r="AK8" i="37"/>
  <c r="AT8" i="37" s="1"/>
  <c r="AJ8" i="37"/>
  <c r="AN23" i="23"/>
  <c r="AN25" i="23" s="1"/>
  <c r="AI23" i="23"/>
  <c r="AR23" i="23" s="1"/>
  <c r="AR25" i="23" s="1"/>
  <c r="Y23" i="77"/>
  <c r="Z23" i="77" s="1"/>
  <c r="X23" i="77"/>
  <c r="AN9" i="2"/>
  <c r="AI9" i="2"/>
  <c r="AN22" i="66"/>
  <c r="AI22" i="66"/>
  <c r="AS12" i="78"/>
  <c r="AL12" i="78"/>
  <c r="AU12" i="78" s="1"/>
  <c r="U25" i="18"/>
  <c r="AH16" i="64"/>
  <c r="AQ16" i="64" s="1"/>
  <c r="U10" i="13"/>
  <c r="Y16" i="29"/>
  <c r="X16" i="29"/>
  <c r="U22" i="83"/>
  <c r="AS5" i="78"/>
  <c r="AL5" i="78"/>
  <c r="AU5" i="78" s="1"/>
  <c r="AJ12" i="37"/>
  <c r="AK12" i="37"/>
  <c r="AT12" i="37" s="1"/>
  <c r="AH8" i="89"/>
  <c r="AQ8" i="89" s="1"/>
  <c r="X16" i="25"/>
  <c r="Y16" i="25"/>
  <c r="AI21" i="17"/>
  <c r="AN21" i="17"/>
  <c r="AR22" i="36"/>
  <c r="AR21" i="30"/>
  <c r="AS6" i="78"/>
  <c r="AL6" i="78"/>
  <c r="AU6" i="78" s="1"/>
  <c r="U13" i="58"/>
  <c r="U20" i="16"/>
  <c r="AH23" i="31"/>
  <c r="AQ23" i="31" s="1"/>
  <c r="AQ25" i="31" s="1"/>
  <c r="AZ3" i="31"/>
  <c r="AL4" i="27"/>
  <c r="AU4" i="27" s="1"/>
  <c r="AU25" i="27" s="1"/>
  <c r="C11" i="27" s="1"/>
  <c r="AS4" i="27"/>
  <c r="AS25" i="27" s="1"/>
  <c r="AR22" i="73"/>
  <c r="U13" i="54"/>
  <c r="AH6" i="53"/>
  <c r="AQ6" i="53" s="1"/>
  <c r="Z23" i="31"/>
  <c r="AR21" i="69"/>
  <c r="AS7" i="78"/>
  <c r="AL7" i="78"/>
  <c r="AU7" i="78" s="1"/>
  <c r="AH16" i="80"/>
  <c r="AQ16" i="80" s="1"/>
  <c r="AI8" i="24"/>
  <c r="AN8" i="24"/>
  <c r="U22" i="41"/>
  <c r="U21" i="41" s="1"/>
  <c r="AR5" i="15"/>
  <c r="AR7" i="28"/>
  <c r="Z16" i="12"/>
  <c r="AH8" i="97"/>
  <c r="AQ8" i="97" s="1"/>
  <c r="Y22" i="81"/>
  <c r="X22" i="81"/>
  <c r="AR15" i="64"/>
  <c r="U30" i="10"/>
  <c r="AR23" i="22"/>
  <c r="AR25" i="22" s="1"/>
  <c r="AL23" i="22"/>
  <c r="AU23" i="22" s="1"/>
  <c r="AL20" i="78"/>
  <c r="AU20" i="78" s="1"/>
  <c r="AT20" i="78"/>
  <c r="Z6" i="15"/>
  <c r="AX22" i="62"/>
  <c r="S22" i="62" s="1"/>
  <c r="AC22" i="62" s="1"/>
  <c r="AB23" i="62" s="1"/>
  <c r="Z6" i="52"/>
  <c r="AJ21" i="22"/>
  <c r="AK21" i="22"/>
  <c r="AT21" i="22" s="1"/>
  <c r="AJ15" i="22"/>
  <c r="AK15" i="22"/>
  <c r="AT15" i="22" s="1"/>
  <c r="AJ9" i="22"/>
  <c r="AK9" i="22"/>
  <c r="AT9" i="22" s="1"/>
  <c r="AB4" i="22"/>
  <c r="AJ3" i="22"/>
  <c r="AR7" i="75"/>
  <c r="AK21" i="14"/>
  <c r="AT21" i="14" s="1"/>
  <c r="AJ21" i="14"/>
  <c r="AK15" i="14"/>
  <c r="AT15" i="14" s="1"/>
  <c r="AJ15" i="14"/>
  <c r="AJ9" i="14"/>
  <c r="AK9" i="14"/>
  <c r="AT9" i="14" s="1"/>
  <c r="AJ23" i="14"/>
  <c r="AS23" i="14" s="1"/>
  <c r="AN5" i="86"/>
  <c r="AI5" i="86"/>
  <c r="W16" i="76"/>
  <c r="AG15" i="76"/>
  <c r="AP15" i="76" s="1"/>
  <c r="AF15" i="76"/>
  <c r="AO15" i="76" s="1"/>
  <c r="AE15" i="76"/>
  <c r="U32" i="85"/>
  <c r="U31" i="82"/>
  <c r="U30" i="82" s="1"/>
  <c r="AK4" i="78"/>
  <c r="AT4" i="78" s="1"/>
  <c r="AJ4" i="78"/>
  <c r="AN8" i="79"/>
  <c r="AI8" i="79"/>
  <c r="AR14" i="34"/>
  <c r="AJ19" i="37"/>
  <c r="AS19" i="37" s="1"/>
  <c r="AK19" i="37"/>
  <c r="AK13" i="37"/>
  <c r="AT13" i="37" s="1"/>
  <c r="AJ13" i="37"/>
  <c r="AJ7" i="37"/>
  <c r="AK7" i="37"/>
  <c r="AT7" i="37" s="1"/>
  <c r="U9" i="44"/>
  <c r="U13" i="100"/>
  <c r="U11" i="20"/>
  <c r="AI22" i="77"/>
  <c r="AN22" i="77"/>
  <c r="AN16" i="68"/>
  <c r="AI16" i="68"/>
  <c r="Y9" i="19"/>
  <c r="Z9" i="19" s="1"/>
  <c r="X9" i="19"/>
  <c r="AE23" i="77" l="1"/>
  <c r="AG23" i="77"/>
  <c r="AP23" i="77" s="1"/>
  <c r="AP25" i="77" s="1"/>
  <c r="AF23" i="77"/>
  <c r="AO23" i="77" s="1"/>
  <c r="AO25" i="77" s="1"/>
  <c r="W11" i="2"/>
  <c r="AF10" i="2"/>
  <c r="AO10" i="2" s="1"/>
  <c r="AE10" i="2"/>
  <c r="AG10" i="2"/>
  <c r="AP10" i="2" s="1"/>
  <c r="AE8" i="33"/>
  <c r="AF8" i="33"/>
  <c r="AO8" i="33" s="1"/>
  <c r="W9" i="33"/>
  <c r="AG8" i="33"/>
  <c r="AP8" i="33" s="1"/>
  <c r="W23" i="17"/>
  <c r="AE22" i="17"/>
  <c r="AF22" i="17"/>
  <c r="AO22" i="17" s="1"/>
  <c r="AG22" i="17"/>
  <c r="AP22" i="17" s="1"/>
  <c r="AG23" i="66"/>
  <c r="AP23" i="66" s="1"/>
  <c r="AP25" i="66" s="1"/>
  <c r="AF23" i="66"/>
  <c r="AO23" i="66" s="1"/>
  <c r="AO25" i="66" s="1"/>
  <c r="AE23" i="66"/>
  <c r="AG9" i="19"/>
  <c r="AP9" i="19" s="1"/>
  <c r="AE9" i="19"/>
  <c r="W10" i="19"/>
  <c r="AF9" i="19"/>
  <c r="AO9" i="19" s="1"/>
  <c r="AF22" i="74"/>
  <c r="AO22" i="74" s="1"/>
  <c r="AE22" i="74"/>
  <c r="AG22" i="74"/>
  <c r="AP22" i="74" s="1"/>
  <c r="W23" i="74"/>
  <c r="AE7" i="47"/>
  <c r="W8" i="47"/>
  <c r="AG7" i="47"/>
  <c r="AP7" i="47" s="1"/>
  <c r="AF7" i="47"/>
  <c r="AO7" i="47" s="1"/>
  <c r="AG17" i="68"/>
  <c r="AP17" i="68" s="1"/>
  <c r="W18" i="68"/>
  <c r="AF17" i="68"/>
  <c r="AO17" i="68" s="1"/>
  <c r="AE17" i="68"/>
  <c r="U12" i="45"/>
  <c r="AK5" i="62"/>
  <c r="AT5" i="62" s="1"/>
  <c r="AJ5" i="62"/>
  <c r="AH6" i="101"/>
  <c r="AQ6" i="101" s="1"/>
  <c r="AS17" i="14"/>
  <c r="AL17" i="14"/>
  <c r="AU17" i="14" s="1"/>
  <c r="AJ21" i="70"/>
  <c r="AK21" i="70"/>
  <c r="AT21" i="70" s="1"/>
  <c r="AS21" i="22"/>
  <c r="AL21" i="22"/>
  <c r="AU21" i="22" s="1"/>
  <c r="AG23" i="31"/>
  <c r="AP23" i="31" s="1"/>
  <c r="AP25" i="31" s="1"/>
  <c r="AE23" i="31"/>
  <c r="AF23" i="31"/>
  <c r="AO23" i="31" s="1"/>
  <c r="AO25" i="31" s="1"/>
  <c r="AX23" i="31"/>
  <c r="S23" i="31" s="1"/>
  <c r="AC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U12" i="58"/>
  <c r="AH16" i="29"/>
  <c r="AQ16" i="29" s="1"/>
  <c r="AL20" i="37"/>
  <c r="AU20" i="37" s="1"/>
  <c r="AT20" i="37"/>
  <c r="AR23" i="14"/>
  <c r="AR25" i="14" s="1"/>
  <c r="AL23" i="14"/>
  <c r="AU23" i="14" s="1"/>
  <c r="AI5" i="32"/>
  <c r="AN5" i="32"/>
  <c r="AJ4" i="14"/>
  <c r="AK4" i="14"/>
  <c r="AT4" i="14" s="1"/>
  <c r="AT25" i="14" s="1"/>
  <c r="AR15" i="29"/>
  <c r="AS16" i="22"/>
  <c r="AL16" i="22"/>
  <c r="AU16" i="22" s="1"/>
  <c r="AJ22" i="62"/>
  <c r="AK22" i="62"/>
  <c r="AT22" i="62" s="1"/>
  <c r="AJ16" i="62"/>
  <c r="AK16" i="62"/>
  <c r="AT16" i="62" s="1"/>
  <c r="AJ10" i="62"/>
  <c r="AK10" i="62"/>
  <c r="AT10" i="62" s="1"/>
  <c r="U22" i="103"/>
  <c r="AG23" i="65"/>
  <c r="AP23" i="65" s="1"/>
  <c r="AP25" i="65" s="1"/>
  <c r="AF23" i="65"/>
  <c r="AO23" i="65" s="1"/>
  <c r="AO25" i="65" s="1"/>
  <c r="AE23" i="65"/>
  <c r="Z6" i="101"/>
  <c r="AS3" i="37"/>
  <c r="AL3" i="37"/>
  <c r="AU3" i="37" s="1"/>
  <c r="AS21" i="37"/>
  <c r="AL21" i="37"/>
  <c r="AU21" i="37" s="1"/>
  <c r="U12" i="88"/>
  <c r="AS14" i="22"/>
  <c r="AL14" i="22"/>
  <c r="AU14" i="22" s="1"/>
  <c r="AR15" i="72"/>
  <c r="AS12" i="14"/>
  <c r="AL12" i="14"/>
  <c r="AU12" i="14" s="1"/>
  <c r="AS12" i="22"/>
  <c r="AL12" i="22"/>
  <c r="AU12" i="22" s="1"/>
  <c r="AJ20" i="70"/>
  <c r="AK20" i="70"/>
  <c r="AT20" i="70" s="1"/>
  <c r="AJ14" i="70"/>
  <c r="AS14" i="70" s="1"/>
  <c r="AK14" i="70"/>
  <c r="AJ8" i="70"/>
  <c r="AK8" i="70"/>
  <c r="AT8" i="70" s="1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U10" i="9"/>
  <c r="AJ18" i="23"/>
  <c r="AK18" i="23"/>
  <c r="AT18" i="23" s="1"/>
  <c r="AK12" i="23"/>
  <c r="AT12" i="23" s="1"/>
  <c r="AJ12" i="23"/>
  <c r="AK6" i="23"/>
  <c r="AT6" i="23" s="1"/>
  <c r="AJ6" i="23"/>
  <c r="U12" i="96"/>
  <c r="AS19" i="22"/>
  <c r="AL19" i="22"/>
  <c r="AU19" i="22" s="1"/>
  <c r="AR6" i="47"/>
  <c r="AI16" i="64"/>
  <c r="AN16" i="64"/>
  <c r="AN22" i="69"/>
  <c r="AI22" i="69"/>
  <c r="AS7" i="37"/>
  <c r="AL7" i="37"/>
  <c r="AU7" i="37" s="1"/>
  <c r="Y16" i="76"/>
  <c r="Z16" i="76" s="1"/>
  <c r="X16" i="76"/>
  <c r="U21" i="83"/>
  <c r="AK11" i="62"/>
  <c r="AT11" i="62" s="1"/>
  <c r="AJ11" i="62"/>
  <c r="AR21" i="81"/>
  <c r="AI16" i="80"/>
  <c r="AN16" i="80"/>
  <c r="AS10" i="37"/>
  <c r="AL10" i="37"/>
  <c r="AU10" i="37" s="1"/>
  <c r="AH8" i="33"/>
  <c r="AQ8" i="33" s="1"/>
  <c r="AB4" i="70"/>
  <c r="AJ3" i="70"/>
  <c r="AJ7" i="23"/>
  <c r="AK7" i="23"/>
  <c r="AT7" i="23" s="1"/>
  <c r="AH17" i="68"/>
  <c r="AQ17" i="68" s="1"/>
  <c r="X9" i="89"/>
  <c r="Y9" i="89"/>
  <c r="Z9" i="89"/>
  <c r="AR16" i="68"/>
  <c r="AS13" i="37"/>
  <c r="AL13" i="37"/>
  <c r="AU13" i="37" s="1"/>
  <c r="AR8" i="79"/>
  <c r="AR5" i="86"/>
  <c r="AJ4" i="22"/>
  <c r="AK4" i="22"/>
  <c r="AT4" i="22" s="1"/>
  <c r="AT25" i="22" s="1"/>
  <c r="AH22" i="81"/>
  <c r="AQ22" i="81" s="1"/>
  <c r="U12" i="100"/>
  <c r="U11" i="100" s="1"/>
  <c r="U31" i="85"/>
  <c r="AS21" i="14"/>
  <c r="AL21" i="14"/>
  <c r="AU21" i="14" s="1"/>
  <c r="W7" i="52"/>
  <c r="AE6" i="52"/>
  <c r="AG6" i="52"/>
  <c r="AP6" i="52" s="1"/>
  <c r="AF6" i="52"/>
  <c r="AO6" i="52" s="1"/>
  <c r="Z22" i="81"/>
  <c r="U12" i="54"/>
  <c r="AX22" i="31"/>
  <c r="S22" i="31" s="1"/>
  <c r="AC22" i="31" s="1"/>
  <c r="AB23" i="31" s="1"/>
  <c r="AS12" i="37"/>
  <c r="AL12" i="37"/>
  <c r="AU12" i="37" s="1"/>
  <c r="Z16" i="29"/>
  <c r="AR9" i="2"/>
  <c r="Y6" i="32"/>
  <c r="X6" i="32"/>
  <c r="AH6" i="86"/>
  <c r="AQ6" i="86" s="1"/>
  <c r="AL3" i="14"/>
  <c r="AU3" i="14" s="1"/>
  <c r="AS3" i="14"/>
  <c r="AS22" i="14"/>
  <c r="AL22" i="14"/>
  <c r="AU22" i="14" s="1"/>
  <c r="AJ21" i="62"/>
  <c r="AK21" i="62"/>
  <c r="AT21" i="62" s="1"/>
  <c r="AJ15" i="62"/>
  <c r="AK15" i="62"/>
  <c r="AT15" i="62" s="1"/>
  <c r="AJ9" i="62"/>
  <c r="AK9" i="62"/>
  <c r="AT9" i="62" s="1"/>
  <c r="AB4" i="62"/>
  <c r="AJ3" i="62"/>
  <c r="AX22" i="36"/>
  <c r="S22" i="36" s="1"/>
  <c r="AC22" i="36" s="1"/>
  <c r="AB23" i="36" s="1"/>
  <c r="AK23" i="36" s="1"/>
  <c r="AT23" i="36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S20" i="22"/>
  <c r="AL20" i="22"/>
  <c r="AU20" i="22" s="1"/>
  <c r="Y9" i="97"/>
  <c r="X9" i="97"/>
  <c r="AR8" i="19"/>
  <c r="AS5" i="14"/>
  <c r="AL5" i="14"/>
  <c r="AU5" i="14" s="1"/>
  <c r="U28" i="102"/>
  <c r="AE22" i="40"/>
  <c r="AG22" i="40"/>
  <c r="AP22" i="40" s="1"/>
  <c r="AF22" i="40"/>
  <c r="AO22" i="40" s="1"/>
  <c r="W23" i="40"/>
  <c r="AH9" i="79"/>
  <c r="AQ9" i="79" s="1"/>
  <c r="U17" i="95"/>
  <c r="AF8" i="28"/>
  <c r="AO8" i="28" s="1"/>
  <c r="AG8" i="28"/>
  <c r="AP8" i="28" s="1"/>
  <c r="W9" i="28"/>
  <c r="AE8" i="28"/>
  <c r="AF6" i="46"/>
  <c r="AO6" i="46" s="1"/>
  <c r="AE6" i="46"/>
  <c r="AG6" i="46"/>
  <c r="AP6" i="46" s="1"/>
  <c r="W7" i="46"/>
  <c r="AJ19" i="70"/>
  <c r="AK19" i="70"/>
  <c r="AT19" i="70" s="1"/>
  <c r="AJ13" i="70"/>
  <c r="AK13" i="70"/>
  <c r="AT13" i="70" s="1"/>
  <c r="AJ7" i="70"/>
  <c r="AK7" i="70"/>
  <c r="AT7" i="70" s="1"/>
  <c r="U7" i="104"/>
  <c r="AX22" i="65"/>
  <c r="S22" i="65" s="1"/>
  <c r="AC22" i="65" s="1"/>
  <c r="AB23" i="65" s="1"/>
  <c r="AS20" i="14"/>
  <c r="AL20" i="14"/>
  <c r="AU20" i="14" s="1"/>
  <c r="AJ17" i="23"/>
  <c r="AK17" i="23"/>
  <c r="AT17" i="23" s="1"/>
  <c r="AK11" i="23"/>
  <c r="AT11" i="23" s="1"/>
  <c r="AJ11" i="23"/>
  <c r="AK5" i="23"/>
  <c r="AT5" i="23" s="1"/>
  <c r="AJ5" i="23"/>
  <c r="U11" i="51"/>
  <c r="AS17" i="37"/>
  <c r="AL17" i="37"/>
  <c r="AU17" i="37" s="1"/>
  <c r="AG23" i="73"/>
  <c r="AP23" i="73" s="1"/>
  <c r="AP25" i="73" s="1"/>
  <c r="AF23" i="73"/>
  <c r="AO23" i="73" s="1"/>
  <c r="AO25" i="73" s="1"/>
  <c r="AE23" i="73"/>
  <c r="AS13" i="14"/>
  <c r="AL13" i="14"/>
  <c r="AU13" i="14" s="1"/>
  <c r="AS7" i="22"/>
  <c r="AL7" i="22"/>
  <c r="AU7" i="22" s="1"/>
  <c r="Y9" i="71"/>
  <c r="Z9" i="71"/>
  <c r="X9" i="71"/>
  <c r="U22" i="87"/>
  <c r="AL23" i="37"/>
  <c r="AU23" i="37" s="1"/>
  <c r="AS8" i="22"/>
  <c r="AL8" i="22"/>
  <c r="AU8" i="22" s="1"/>
  <c r="Y16" i="34"/>
  <c r="X16" i="34"/>
  <c r="U29" i="82"/>
  <c r="AS3" i="22"/>
  <c r="AL3" i="22"/>
  <c r="AU3" i="22" s="1"/>
  <c r="AR8" i="24"/>
  <c r="AS14" i="37"/>
  <c r="AL14" i="37"/>
  <c r="AU14" i="37" s="1"/>
  <c r="AS8" i="14"/>
  <c r="AL8" i="14"/>
  <c r="AU8" i="14" s="1"/>
  <c r="AK4" i="37"/>
  <c r="AT4" i="37" s="1"/>
  <c r="AJ4" i="37"/>
  <c r="AS11" i="22"/>
  <c r="AL11" i="22"/>
  <c r="AU11" i="22" s="1"/>
  <c r="U29" i="94"/>
  <c r="AE9" i="59"/>
  <c r="W10" i="59"/>
  <c r="AG9" i="59"/>
  <c r="AP9" i="59" s="1"/>
  <c r="AF9" i="59"/>
  <c r="AO9" i="59" s="1"/>
  <c r="U10" i="92"/>
  <c r="AF22" i="26"/>
  <c r="AO22" i="26" s="1"/>
  <c r="W23" i="26"/>
  <c r="AG22" i="26"/>
  <c r="AP22" i="26" s="1"/>
  <c r="AE22" i="26"/>
  <c r="AJ9" i="70"/>
  <c r="AK9" i="70"/>
  <c r="AT9" i="70" s="1"/>
  <c r="AK13" i="23"/>
  <c r="AT13" i="23" s="1"/>
  <c r="AJ13" i="23"/>
  <c r="AH23" i="66"/>
  <c r="AQ23" i="66" s="1"/>
  <c r="AQ25" i="66" s="1"/>
  <c r="AZ3" i="66"/>
  <c r="AS7" i="14"/>
  <c r="AL7" i="14"/>
  <c r="AU7" i="14" s="1"/>
  <c r="AS6" i="37"/>
  <c r="AL6" i="37"/>
  <c r="AU6" i="37" s="1"/>
  <c r="AS14" i="14"/>
  <c r="AL14" i="14"/>
  <c r="AU14" i="14" s="1"/>
  <c r="Y17" i="64"/>
  <c r="Z17" i="64" s="1"/>
  <c r="X17" i="64"/>
  <c r="AL19" i="37"/>
  <c r="AU19" i="37" s="1"/>
  <c r="AT19" i="37"/>
  <c r="AI15" i="76"/>
  <c r="AN15" i="76"/>
  <c r="AS9" i="22"/>
  <c r="AL9" i="22"/>
  <c r="AU9" i="22" s="1"/>
  <c r="AR21" i="17"/>
  <c r="U24" i="18"/>
  <c r="AS8" i="37"/>
  <c r="AL8" i="37"/>
  <c r="AU8" i="37" s="1"/>
  <c r="AF6" i="86"/>
  <c r="AO6" i="86" s="1"/>
  <c r="AG6" i="86"/>
  <c r="AP6" i="86" s="1"/>
  <c r="AE6" i="86"/>
  <c r="W7" i="86"/>
  <c r="AS10" i="14"/>
  <c r="AL10" i="14"/>
  <c r="AU10" i="14" s="1"/>
  <c r="AF22" i="30"/>
  <c r="AO22" i="30" s="1"/>
  <c r="AG22" i="30"/>
  <c r="AP22" i="30" s="1"/>
  <c r="AE22" i="30"/>
  <c r="W23" i="30"/>
  <c r="AS22" i="22"/>
  <c r="AL22" i="22"/>
  <c r="AU22" i="22" s="1"/>
  <c r="AJ20" i="62"/>
  <c r="AK20" i="62"/>
  <c r="AT20" i="62" s="1"/>
  <c r="AJ14" i="62"/>
  <c r="AK14" i="62"/>
  <c r="AT14" i="62" s="1"/>
  <c r="AK8" i="62"/>
  <c r="AT8" i="62" s="1"/>
  <c r="AJ8" i="62"/>
  <c r="U26" i="98"/>
  <c r="AH9" i="24"/>
  <c r="AQ9" i="24" s="1"/>
  <c r="AR8" i="59"/>
  <c r="AS9" i="37"/>
  <c r="AL9" i="37"/>
  <c r="AU9" i="37" s="1"/>
  <c r="AS17" i="22"/>
  <c r="AL17" i="22"/>
  <c r="AU17" i="22" s="1"/>
  <c r="AR7" i="33"/>
  <c r="AJ23" i="70"/>
  <c r="AS23" i="70" s="1"/>
  <c r="AK23" i="70"/>
  <c r="AT23" i="70" s="1"/>
  <c r="AR5" i="101"/>
  <c r="U22" i="99"/>
  <c r="AR15" i="25"/>
  <c r="AS16" i="37"/>
  <c r="AL16" i="37"/>
  <c r="AU16" i="37" s="1"/>
  <c r="W10" i="79"/>
  <c r="AF9" i="79"/>
  <c r="AO9" i="79" s="1"/>
  <c r="AE9" i="79"/>
  <c r="AG9" i="79"/>
  <c r="AP9" i="79" s="1"/>
  <c r="AS18" i="14"/>
  <c r="AL18" i="14"/>
  <c r="AU18" i="14" s="1"/>
  <c r="AR23" i="70"/>
  <c r="AR25" i="70" s="1"/>
  <c r="AS18" i="22"/>
  <c r="AL18" i="22"/>
  <c r="AU18" i="22" s="1"/>
  <c r="W17" i="21"/>
  <c r="AE16" i="21"/>
  <c r="AG16" i="21"/>
  <c r="AP16" i="21" s="1"/>
  <c r="AF16" i="21"/>
  <c r="AO16" i="21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J18" i="70"/>
  <c r="AK18" i="70"/>
  <c r="AT18" i="70" s="1"/>
  <c r="AJ12" i="70"/>
  <c r="AK12" i="70"/>
  <c r="AT12" i="70" s="1"/>
  <c r="AJ6" i="70"/>
  <c r="AK6" i="70"/>
  <c r="AT6" i="70" s="1"/>
  <c r="Y9" i="38"/>
  <c r="Z9" i="38" s="1"/>
  <c r="X9" i="38"/>
  <c r="AJ22" i="23"/>
  <c r="AK22" i="23"/>
  <c r="AT22" i="23" s="1"/>
  <c r="AJ16" i="23"/>
  <c r="AK16" i="23"/>
  <c r="AT16" i="23" s="1"/>
  <c r="AK10" i="23"/>
  <c r="AT10" i="23" s="1"/>
  <c r="AJ10" i="23"/>
  <c r="AB4" i="23"/>
  <c r="AJ3" i="23"/>
  <c r="AH9" i="63"/>
  <c r="AQ9" i="63" s="1"/>
  <c r="AS5" i="37"/>
  <c r="AL5" i="37"/>
  <c r="AU5" i="37" s="1"/>
  <c r="AH7" i="93"/>
  <c r="AQ7" i="93" s="1"/>
  <c r="AH16" i="72"/>
  <c r="AQ16" i="72" s="1"/>
  <c r="AR23" i="62"/>
  <c r="AR25" i="62" s="1"/>
  <c r="AX22" i="73"/>
  <c r="S22" i="73" s="1"/>
  <c r="AC22" i="73" s="1"/>
  <c r="AB23" i="73" s="1"/>
  <c r="AX3" i="73"/>
  <c r="S3" i="73" s="1"/>
  <c r="AC3" i="73" s="1"/>
  <c r="AX23" i="73"/>
  <c r="S23" i="73" s="1"/>
  <c r="AC23" i="73" s="1"/>
  <c r="AJ23" i="73" s="1"/>
  <c r="AS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U19" i="43"/>
  <c r="AI23" i="36"/>
  <c r="AN23" i="36"/>
  <c r="AN25" i="36" s="1"/>
  <c r="AN15" i="34"/>
  <c r="AI15" i="34"/>
  <c r="U10" i="20"/>
  <c r="AS15" i="14"/>
  <c r="AL15" i="14"/>
  <c r="AU15" i="14" s="1"/>
  <c r="U17" i="11"/>
  <c r="AS16" i="14"/>
  <c r="AL16" i="14"/>
  <c r="AU16" i="14" s="1"/>
  <c r="AJ17" i="62"/>
  <c r="AK17" i="62"/>
  <c r="AT17" i="62" s="1"/>
  <c r="AH10" i="2"/>
  <c r="AQ10" i="2" s="1"/>
  <c r="AJ15" i="70"/>
  <c r="AS15" i="70" s="1"/>
  <c r="AK15" i="70"/>
  <c r="AJ19" i="23"/>
  <c r="AK19" i="23"/>
  <c r="AT19" i="23" s="1"/>
  <c r="AN6" i="53"/>
  <c r="AI6" i="53"/>
  <c r="AL4" i="78"/>
  <c r="AU4" i="78" s="1"/>
  <c r="AU25" i="78" s="1"/>
  <c r="C11" i="78" s="1"/>
  <c r="F22" i="57" s="1"/>
  <c r="AS4" i="78"/>
  <c r="AS25" i="78" s="1"/>
  <c r="AJ23" i="62"/>
  <c r="AS23" i="62" s="1"/>
  <c r="AK23" i="62"/>
  <c r="AT23" i="62" s="1"/>
  <c r="AH9" i="19"/>
  <c r="AQ9" i="19" s="1"/>
  <c r="AR22" i="77"/>
  <c r="U8" i="44"/>
  <c r="AT25" i="78"/>
  <c r="W7" i="15"/>
  <c r="AE6" i="15"/>
  <c r="AG6" i="15"/>
  <c r="AP6" i="15" s="1"/>
  <c r="AF6" i="15"/>
  <c r="AO6" i="15" s="1"/>
  <c r="U29" i="10"/>
  <c r="AE16" i="12"/>
  <c r="AG16" i="12"/>
  <c r="AP16" i="12" s="1"/>
  <c r="AF16" i="12"/>
  <c r="AO16" i="12" s="1"/>
  <c r="W17" i="12"/>
  <c r="U20" i="41"/>
  <c r="Z16" i="25"/>
  <c r="AH23" i="77"/>
  <c r="AQ23" i="77" s="1"/>
  <c r="AQ25" i="77" s="1"/>
  <c r="AZ3" i="77"/>
  <c r="AR6" i="93"/>
  <c r="U31" i="90"/>
  <c r="AS10" i="22"/>
  <c r="AL10" i="22"/>
  <c r="AU10" i="22" s="1"/>
  <c r="AJ19" i="62"/>
  <c r="AK19" i="62"/>
  <c r="AT19" i="62" s="1"/>
  <c r="AK13" i="62"/>
  <c r="AT13" i="62" s="1"/>
  <c r="AJ13" i="62"/>
  <c r="AK7" i="62"/>
  <c r="AT7" i="62" s="1"/>
  <c r="AJ7" i="62"/>
  <c r="AE8" i="75"/>
  <c r="W9" i="75"/>
  <c r="AF8" i="75"/>
  <c r="AO8" i="75" s="1"/>
  <c r="AG8" i="75"/>
  <c r="AP8" i="75" s="1"/>
  <c r="Z9" i="24"/>
  <c r="U31" i="50"/>
  <c r="AS11" i="14"/>
  <c r="AL11" i="14"/>
  <c r="AU11" i="14" s="1"/>
  <c r="AS5" i="22"/>
  <c r="AL5" i="22"/>
  <c r="AU5" i="22" s="1"/>
  <c r="AH7" i="47"/>
  <c r="AQ7" i="47" s="1"/>
  <c r="U19" i="91"/>
  <c r="U29" i="35"/>
  <c r="AS6" i="22"/>
  <c r="AL6" i="22"/>
  <c r="AU6" i="22" s="1"/>
  <c r="AG6" i="105"/>
  <c r="AP6" i="105" s="1"/>
  <c r="AF6" i="105"/>
  <c r="AO6" i="105" s="1"/>
  <c r="AE6" i="105"/>
  <c r="W7" i="105"/>
  <c r="AX22" i="61"/>
  <c r="S22" i="61" s="1"/>
  <c r="AC22" i="61" s="1"/>
  <c r="AB23" i="61" s="1"/>
  <c r="AJ17" i="70"/>
  <c r="AK17" i="70"/>
  <c r="AT17" i="70" s="1"/>
  <c r="AJ11" i="70"/>
  <c r="AK11" i="70"/>
  <c r="AT11" i="70" s="1"/>
  <c r="AJ5" i="70"/>
  <c r="AK5" i="70"/>
  <c r="AT5" i="70" s="1"/>
  <c r="U10" i="84"/>
  <c r="AH22" i="17"/>
  <c r="AQ22" i="17" s="1"/>
  <c r="AJ21" i="23"/>
  <c r="AK21" i="23"/>
  <c r="AT21" i="23" s="1"/>
  <c r="AJ15" i="23"/>
  <c r="AK15" i="23"/>
  <c r="AT15" i="23" s="1"/>
  <c r="AK9" i="23"/>
  <c r="AT9" i="23" s="1"/>
  <c r="AJ9" i="23"/>
  <c r="AJ23" i="23"/>
  <c r="AS23" i="23" s="1"/>
  <c r="Z9" i="63"/>
  <c r="Z7" i="93"/>
  <c r="Z16" i="72"/>
  <c r="AS19" i="14"/>
  <c r="AL19" i="14"/>
  <c r="AU19" i="14" s="1"/>
  <c r="AR21" i="74"/>
  <c r="AI8" i="71"/>
  <c r="AN8" i="71"/>
  <c r="AN8" i="89"/>
  <c r="AI8" i="89"/>
  <c r="AR22" i="66"/>
  <c r="U21" i="49"/>
  <c r="AH22" i="74"/>
  <c r="AQ22" i="74" s="1"/>
  <c r="AS6" i="14"/>
  <c r="AL6" i="14"/>
  <c r="AU6" i="14" s="1"/>
  <c r="AS9" i="14"/>
  <c r="AL9" i="14"/>
  <c r="AU9" i="14" s="1"/>
  <c r="AS15" i="22"/>
  <c r="AL15" i="22"/>
  <c r="AU15" i="22" s="1"/>
  <c r="U19" i="16"/>
  <c r="AH16" i="25"/>
  <c r="AQ16" i="25" s="1"/>
  <c r="U9" i="13"/>
  <c r="U28" i="42"/>
  <c r="AR21" i="26"/>
  <c r="AJ18" i="62"/>
  <c r="AK18" i="62"/>
  <c r="AT18" i="62" s="1"/>
  <c r="AJ12" i="62"/>
  <c r="AK12" i="62"/>
  <c r="AT12" i="62" s="1"/>
  <c r="AJ6" i="62"/>
  <c r="AK6" i="62"/>
  <c r="AT6" i="62" s="1"/>
  <c r="AS18" i="37"/>
  <c r="AL18" i="37"/>
  <c r="AU18" i="37" s="1"/>
  <c r="AN8" i="97"/>
  <c r="AI8" i="97"/>
  <c r="AF16" i="60"/>
  <c r="AO16" i="60" s="1"/>
  <c r="AE16" i="60"/>
  <c r="AG16" i="60"/>
  <c r="AP16" i="60" s="1"/>
  <c r="W17" i="60"/>
  <c r="AS15" i="37"/>
  <c r="AL15" i="37"/>
  <c r="AU15" i="37" s="1"/>
  <c r="AE23" i="61"/>
  <c r="AG23" i="61"/>
  <c r="AP23" i="61" s="1"/>
  <c r="AP25" i="61" s="1"/>
  <c r="AF23" i="61"/>
  <c r="AO23" i="61" s="1"/>
  <c r="AO25" i="61" s="1"/>
  <c r="Y17" i="80"/>
  <c r="Z17" i="80" s="1"/>
  <c r="X17" i="80"/>
  <c r="AR8" i="63"/>
  <c r="AH9" i="59"/>
  <c r="AQ9" i="59" s="1"/>
  <c r="AS22" i="37"/>
  <c r="AL22" i="37"/>
  <c r="AU22" i="37" s="1"/>
  <c r="AG16" i="39"/>
  <c r="AP16" i="39" s="1"/>
  <c r="AF16" i="39"/>
  <c r="AO16" i="39" s="1"/>
  <c r="W17" i="39"/>
  <c r="AE16" i="39"/>
  <c r="AH22" i="26"/>
  <c r="AQ22" i="26" s="1"/>
  <c r="U28" i="48"/>
  <c r="U21" i="55"/>
  <c r="AJ22" i="70"/>
  <c r="AK22" i="70"/>
  <c r="AT22" i="70" s="1"/>
  <c r="AJ16" i="70"/>
  <c r="AK16" i="70"/>
  <c r="AT16" i="70" s="1"/>
  <c r="AJ10" i="70"/>
  <c r="AK10" i="70"/>
  <c r="AT10" i="70" s="1"/>
  <c r="AF9" i="67"/>
  <c r="AO9" i="67" s="1"/>
  <c r="AG9" i="67"/>
  <c r="AP9" i="67" s="1"/>
  <c r="AE9" i="67"/>
  <c r="W10" i="67"/>
  <c r="AN8" i="38"/>
  <c r="AI8" i="38"/>
  <c r="AJ20" i="23"/>
  <c r="AK20" i="23"/>
  <c r="AT20" i="23" s="1"/>
  <c r="AJ14" i="23"/>
  <c r="AS14" i="23" s="1"/>
  <c r="AK14" i="23"/>
  <c r="AJ8" i="23"/>
  <c r="AK8" i="23"/>
  <c r="AT8" i="23" s="1"/>
  <c r="AL23" i="23"/>
  <c r="AU23" i="23" s="1"/>
  <c r="AT23" i="23"/>
  <c r="AS11" i="37"/>
  <c r="AL11" i="37"/>
  <c r="AU11" i="37" s="1"/>
  <c r="AS13" i="22"/>
  <c r="AL13" i="22"/>
  <c r="AU13" i="22" s="1"/>
  <c r="Y7" i="53"/>
  <c r="X7" i="53"/>
  <c r="Z7" i="53" s="1"/>
  <c r="Y23" i="69"/>
  <c r="Z23" i="69" s="1"/>
  <c r="X23" i="69"/>
  <c r="AE17" i="80" l="1"/>
  <c r="AG17" i="80"/>
  <c r="AP17" i="80" s="1"/>
  <c r="AF17" i="80"/>
  <c r="AO17" i="80" s="1"/>
  <c r="W18" i="80"/>
  <c r="AG23" i="69"/>
  <c r="AP23" i="69" s="1"/>
  <c r="AP25" i="69" s="1"/>
  <c r="AF23" i="69"/>
  <c r="AO23" i="69" s="1"/>
  <c r="AO25" i="69" s="1"/>
  <c r="AE23" i="69"/>
  <c r="AE7" i="53"/>
  <c r="AF7" i="53"/>
  <c r="AO7" i="53" s="1"/>
  <c r="AG7" i="53"/>
  <c r="AP7" i="53" s="1"/>
  <c r="W8" i="53"/>
  <c r="AG9" i="38"/>
  <c r="AP9" i="38" s="1"/>
  <c r="AF9" i="38"/>
  <c r="AO9" i="38" s="1"/>
  <c r="AE9" i="38"/>
  <c r="W10" i="38"/>
  <c r="AG17" i="64"/>
  <c r="AP17" i="64" s="1"/>
  <c r="W18" i="64"/>
  <c r="AF17" i="64"/>
  <c r="AO17" i="64" s="1"/>
  <c r="AE17" i="64"/>
  <c r="AG16" i="76"/>
  <c r="AP16" i="76" s="1"/>
  <c r="AF16" i="76"/>
  <c r="AO16" i="76" s="1"/>
  <c r="W17" i="76"/>
  <c r="AE16" i="76"/>
  <c r="Y7" i="105"/>
  <c r="X7" i="105"/>
  <c r="U30" i="90"/>
  <c r="U29" i="90" s="1"/>
  <c r="Y7" i="15"/>
  <c r="X7" i="15"/>
  <c r="AJ11" i="73"/>
  <c r="AK11" i="73"/>
  <c r="AT11" i="73" s="1"/>
  <c r="AK16" i="61"/>
  <c r="AT16" i="61" s="1"/>
  <c r="AJ16" i="61"/>
  <c r="AI22" i="30"/>
  <c r="AN22" i="30"/>
  <c r="AS9" i="70"/>
  <c r="AL9" i="70"/>
  <c r="AU9" i="70" s="1"/>
  <c r="AG9" i="71"/>
  <c r="AP9" i="71" s="1"/>
  <c r="AE9" i="71"/>
  <c r="W10" i="71"/>
  <c r="AF9" i="71"/>
  <c r="AO9" i="71" s="1"/>
  <c r="AN23" i="73"/>
  <c r="AN25" i="73" s="1"/>
  <c r="AI23" i="73"/>
  <c r="AS17" i="23"/>
  <c r="AL17" i="23"/>
  <c r="AU17" i="23" s="1"/>
  <c r="AH9" i="97"/>
  <c r="AQ9" i="97" s="1"/>
  <c r="AG16" i="29"/>
  <c r="AP16" i="29" s="1"/>
  <c r="W17" i="29"/>
  <c r="AE16" i="29"/>
  <c r="AF16" i="29"/>
  <c r="AO16" i="29" s="1"/>
  <c r="AJ19" i="65"/>
  <c r="AK19" i="65"/>
  <c r="AT19" i="65" s="1"/>
  <c r="AJ15" i="31"/>
  <c r="AK15" i="31"/>
  <c r="AT15" i="31" s="1"/>
  <c r="AK9" i="31"/>
  <c r="AT9" i="31" s="1"/>
  <c r="AJ9" i="31"/>
  <c r="U11" i="45"/>
  <c r="AI22" i="74"/>
  <c r="AN22" i="74"/>
  <c r="AI6" i="105"/>
  <c r="AN6" i="105"/>
  <c r="X9" i="75"/>
  <c r="Y9" i="75"/>
  <c r="U19" i="41"/>
  <c r="U28" i="10"/>
  <c r="AR6" i="53"/>
  <c r="AR15" i="34"/>
  <c r="AJ22" i="73"/>
  <c r="AK22" i="73"/>
  <c r="AT22" i="73" s="1"/>
  <c r="AJ16" i="73"/>
  <c r="AK16" i="73"/>
  <c r="AT16" i="73" s="1"/>
  <c r="AK10" i="73"/>
  <c r="AT10" i="73" s="1"/>
  <c r="AJ10" i="73"/>
  <c r="AS3" i="23"/>
  <c r="AL3" i="23"/>
  <c r="AU3" i="23" s="1"/>
  <c r="AS6" i="70"/>
  <c r="AL6" i="70"/>
  <c r="AU6" i="70" s="1"/>
  <c r="AK21" i="61"/>
  <c r="AT21" i="61" s="1"/>
  <c r="AJ21" i="61"/>
  <c r="AK15" i="61"/>
  <c r="AT15" i="61" s="1"/>
  <c r="AJ15" i="61"/>
  <c r="AJ9" i="61"/>
  <c r="AK9" i="61"/>
  <c r="AT9" i="61" s="1"/>
  <c r="AN9" i="79"/>
  <c r="AI9" i="79"/>
  <c r="AN6" i="86"/>
  <c r="AI6" i="86"/>
  <c r="U23" i="18"/>
  <c r="AR15" i="76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2" i="26"/>
  <c r="AI22" i="26"/>
  <c r="AS5" i="23"/>
  <c r="AL5" i="23"/>
  <c r="AU5" i="23" s="1"/>
  <c r="AS7" i="70"/>
  <c r="AL7" i="70"/>
  <c r="AU7" i="70" s="1"/>
  <c r="X7" i="46"/>
  <c r="Y7" i="46"/>
  <c r="Z7" i="46" s="1"/>
  <c r="U27" i="102"/>
  <c r="Z9" i="97"/>
  <c r="AJ20" i="36"/>
  <c r="AK20" i="36"/>
  <c r="AT20" i="36" s="1"/>
  <c r="AK14" i="36"/>
  <c r="AT14" i="36" s="1"/>
  <c r="AJ14" i="36"/>
  <c r="AJ8" i="36"/>
  <c r="AK8" i="36"/>
  <c r="AT8" i="36" s="1"/>
  <c r="AS15" i="62"/>
  <c r="AL15" i="62"/>
  <c r="AU15" i="62" s="1"/>
  <c r="AH6" i="32"/>
  <c r="AQ6" i="32" s="1"/>
  <c r="AS3" i="70"/>
  <c r="AL3" i="70"/>
  <c r="AU3" i="70" s="1"/>
  <c r="AS6" i="23"/>
  <c r="AL6" i="23"/>
  <c r="AU6" i="23" s="1"/>
  <c r="AJ18" i="65"/>
  <c r="AK18" i="65"/>
  <c r="AT18" i="65" s="1"/>
  <c r="AJ12" i="65"/>
  <c r="AK12" i="65"/>
  <c r="AT12" i="65" s="1"/>
  <c r="AJ6" i="65"/>
  <c r="AK6" i="65"/>
  <c r="AT6" i="65" s="1"/>
  <c r="AL14" i="70"/>
  <c r="AU14" i="70" s="1"/>
  <c r="AT14" i="70"/>
  <c r="W7" i="101"/>
  <c r="AE6" i="101"/>
  <c r="AG6" i="101"/>
  <c r="AP6" i="101" s="1"/>
  <c r="AF6" i="101"/>
  <c r="AO6" i="101" s="1"/>
  <c r="AJ20" i="31"/>
  <c r="AK20" i="31"/>
  <c r="AT20" i="31" s="1"/>
  <c r="AJ14" i="31"/>
  <c r="AS14" i="31" s="1"/>
  <c r="AK14" i="31"/>
  <c r="AJ8" i="31"/>
  <c r="AK8" i="31"/>
  <c r="AT8" i="31" s="1"/>
  <c r="AS21" i="70"/>
  <c r="AL21" i="70"/>
  <c r="AU21" i="70" s="1"/>
  <c r="AN17" i="68"/>
  <c r="AI17" i="68"/>
  <c r="Y10" i="67"/>
  <c r="Z10" i="67"/>
  <c r="X10" i="67"/>
  <c r="U8" i="13"/>
  <c r="U18" i="43"/>
  <c r="AJ22" i="61"/>
  <c r="AK22" i="61"/>
  <c r="AT22" i="61" s="1"/>
  <c r="AJ9" i="36"/>
  <c r="AK9" i="36"/>
  <c r="AT9" i="36" s="1"/>
  <c r="U11" i="96"/>
  <c r="AJ21" i="31"/>
  <c r="AK21" i="31"/>
  <c r="AT21" i="31" s="1"/>
  <c r="Y23" i="17"/>
  <c r="X23" i="17"/>
  <c r="U27" i="48"/>
  <c r="AN16" i="60"/>
  <c r="AI16" i="60"/>
  <c r="W17" i="72"/>
  <c r="AG16" i="72"/>
  <c r="AP16" i="72" s="1"/>
  <c r="AF16" i="72"/>
  <c r="AO16" i="72" s="1"/>
  <c r="AE16" i="72"/>
  <c r="AS11" i="70"/>
  <c r="AL11" i="70"/>
  <c r="AU11" i="70" s="1"/>
  <c r="U28" i="35"/>
  <c r="AI23" i="61"/>
  <c r="AN23" i="61"/>
  <c r="AN25" i="61" s="1"/>
  <c r="AS6" i="62"/>
  <c r="AL6" i="62"/>
  <c r="AU6" i="62" s="1"/>
  <c r="U20" i="49"/>
  <c r="AR8" i="71"/>
  <c r="AF7" i="93"/>
  <c r="AO7" i="93" s="1"/>
  <c r="AE7" i="93"/>
  <c r="W8" i="93"/>
  <c r="AG7" i="93"/>
  <c r="AP7" i="93" s="1"/>
  <c r="AS15" i="23"/>
  <c r="AL15" i="23"/>
  <c r="AU15" i="23" s="1"/>
  <c r="AN8" i="75"/>
  <c r="AI8" i="75"/>
  <c r="AS19" i="62"/>
  <c r="AL19" i="62"/>
  <c r="AU19" i="62" s="1"/>
  <c r="Y17" i="12"/>
  <c r="Z17" i="12" s="1"/>
  <c r="X17" i="12"/>
  <c r="U16" i="11"/>
  <c r="AJ21" i="73"/>
  <c r="AK21" i="73"/>
  <c r="AT21" i="73" s="1"/>
  <c r="AJ15" i="73"/>
  <c r="AK15" i="73"/>
  <c r="AT15" i="73" s="1"/>
  <c r="AK9" i="73"/>
  <c r="AT9" i="73" s="1"/>
  <c r="AJ9" i="73"/>
  <c r="AJ3" i="73"/>
  <c r="AB4" i="73"/>
  <c r="AK4" i="23"/>
  <c r="AT4" i="23" s="1"/>
  <c r="AJ4" i="23"/>
  <c r="AS22" i="23"/>
  <c r="AL22" i="23"/>
  <c r="AU22" i="23" s="1"/>
  <c r="AK20" i="61"/>
  <c r="AT20" i="61" s="1"/>
  <c r="AJ20" i="61"/>
  <c r="AK14" i="61"/>
  <c r="AT14" i="61" s="1"/>
  <c r="AJ14" i="61"/>
  <c r="AK8" i="61"/>
  <c r="AT8" i="61" s="1"/>
  <c r="AJ8" i="61"/>
  <c r="AL23" i="70"/>
  <c r="AU23" i="70" s="1"/>
  <c r="U25" i="98"/>
  <c r="AS20" i="62"/>
  <c r="AL20" i="62"/>
  <c r="AU20" i="62" s="1"/>
  <c r="U28" i="82"/>
  <c r="Y23" i="40"/>
  <c r="Z23" i="40" s="1"/>
  <c r="X23" i="40"/>
  <c r="AJ19" i="36"/>
  <c r="AK19" i="36"/>
  <c r="AT19" i="36" s="1"/>
  <c r="AJ13" i="36"/>
  <c r="AK13" i="36"/>
  <c r="AT13" i="36" s="1"/>
  <c r="AJ7" i="36"/>
  <c r="AK7" i="36"/>
  <c r="AT7" i="36" s="1"/>
  <c r="AL3" i="62"/>
  <c r="AU3" i="62" s="1"/>
  <c r="AS3" i="62"/>
  <c r="Z6" i="32"/>
  <c r="AH9" i="89"/>
  <c r="AQ9" i="89" s="1"/>
  <c r="AJ4" i="70"/>
  <c r="AK4" i="70"/>
  <c r="AT4" i="70" s="1"/>
  <c r="U9" i="9"/>
  <c r="AJ17" i="65"/>
  <c r="AK17" i="65"/>
  <c r="AT17" i="65" s="1"/>
  <c r="AK11" i="65"/>
  <c r="AT11" i="65" s="1"/>
  <c r="AJ11" i="65"/>
  <c r="AJ5" i="65"/>
  <c r="AK5" i="65"/>
  <c r="AT5" i="65" s="1"/>
  <c r="U11" i="88"/>
  <c r="AI23" i="65"/>
  <c r="AN23" i="65"/>
  <c r="AN25" i="65" s="1"/>
  <c r="AS10" i="62"/>
  <c r="AL10" i="62"/>
  <c r="AU10" i="62" s="1"/>
  <c r="AR5" i="32"/>
  <c r="AJ19" i="31"/>
  <c r="AS19" i="31" s="1"/>
  <c r="AK19" i="31"/>
  <c r="AJ13" i="31"/>
  <c r="AK13" i="31"/>
  <c r="AT13" i="31" s="1"/>
  <c r="AJ7" i="31"/>
  <c r="AK7" i="31"/>
  <c r="AT7" i="31" s="1"/>
  <c r="AI23" i="31"/>
  <c r="AN23" i="31"/>
  <c r="AN25" i="31" s="1"/>
  <c r="Y8" i="47"/>
  <c r="X8" i="47"/>
  <c r="Y9" i="33"/>
  <c r="X9" i="33"/>
  <c r="Y11" i="2"/>
  <c r="X11" i="2"/>
  <c r="AS18" i="62"/>
  <c r="AL18" i="62"/>
  <c r="AU18" i="62" s="1"/>
  <c r="AJ5" i="73"/>
  <c r="AK5" i="73"/>
  <c r="AT5" i="73" s="1"/>
  <c r="AB4" i="61"/>
  <c r="AJ3" i="61"/>
  <c r="U28" i="94"/>
  <c r="AJ15" i="36"/>
  <c r="AK15" i="36"/>
  <c r="AT15" i="36" s="1"/>
  <c r="AE22" i="81"/>
  <c r="W23" i="81"/>
  <c r="AG22" i="81"/>
  <c r="AP22" i="81" s="1"/>
  <c r="AF22" i="81"/>
  <c r="AO22" i="81" s="1"/>
  <c r="AJ7" i="65"/>
  <c r="AK7" i="65"/>
  <c r="AT7" i="65" s="1"/>
  <c r="AN23" i="66"/>
  <c r="AN25" i="66" s="1"/>
  <c r="AI23" i="66"/>
  <c r="AN9" i="67"/>
  <c r="AI9" i="67"/>
  <c r="AS20" i="23"/>
  <c r="AL20" i="23"/>
  <c r="AU20" i="23" s="1"/>
  <c r="AS22" i="70"/>
  <c r="AL22" i="70"/>
  <c r="AU22" i="70" s="1"/>
  <c r="AH17" i="80"/>
  <c r="AQ17" i="80" s="1"/>
  <c r="AR8" i="97"/>
  <c r="W10" i="63"/>
  <c r="AG9" i="63"/>
  <c r="AP9" i="63" s="1"/>
  <c r="AF9" i="63"/>
  <c r="AO9" i="63" s="1"/>
  <c r="AE9" i="63"/>
  <c r="U9" i="84"/>
  <c r="AS17" i="70"/>
  <c r="AL17" i="70"/>
  <c r="AU17" i="70" s="1"/>
  <c r="U18" i="91"/>
  <c r="U30" i="50"/>
  <c r="AS7" i="62"/>
  <c r="AL7" i="62"/>
  <c r="AU7" i="62" s="1"/>
  <c r="AX22" i="77"/>
  <c r="S22" i="77" s="1"/>
  <c r="AC22" i="77" s="1"/>
  <c r="AB23" i="77" s="1"/>
  <c r="AK23" i="77" s="1"/>
  <c r="AT23" i="77" s="1"/>
  <c r="AX23" i="77"/>
  <c r="S23" i="77" s="1"/>
  <c r="AC23" i="77" s="1"/>
  <c r="AX3" i="77"/>
  <c r="S3" i="77" s="1"/>
  <c r="AC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U7" i="44"/>
  <c r="AJ20" i="73"/>
  <c r="AK20" i="73"/>
  <c r="AT20" i="73" s="1"/>
  <c r="AJ14" i="73"/>
  <c r="AK14" i="73"/>
  <c r="AT14" i="73" s="1"/>
  <c r="AK8" i="73"/>
  <c r="AT8" i="73" s="1"/>
  <c r="AJ8" i="73"/>
  <c r="AK23" i="73"/>
  <c r="AT23" i="73" s="1"/>
  <c r="AS10" i="23"/>
  <c r="AL10" i="23"/>
  <c r="AU10" i="23" s="1"/>
  <c r="AH9" i="38"/>
  <c r="AQ9" i="38" s="1"/>
  <c r="AS12" i="70"/>
  <c r="AL12" i="70"/>
  <c r="AU12" i="70" s="1"/>
  <c r="AK19" i="61"/>
  <c r="AT19" i="61" s="1"/>
  <c r="AJ19" i="61"/>
  <c r="AK13" i="61"/>
  <c r="AT13" i="61" s="1"/>
  <c r="AJ13" i="61"/>
  <c r="AK7" i="61"/>
  <c r="AT7" i="61" s="1"/>
  <c r="AJ7" i="61"/>
  <c r="Y10" i="79"/>
  <c r="X10" i="79"/>
  <c r="U21" i="99"/>
  <c r="AS8" i="62"/>
  <c r="AL8" i="62"/>
  <c r="AU8" i="62" s="1"/>
  <c r="AS13" i="23"/>
  <c r="AL13" i="23"/>
  <c r="AU13" i="23" s="1"/>
  <c r="Y23" i="26"/>
  <c r="Z23" i="26" s="1"/>
  <c r="X23" i="26"/>
  <c r="Y10" i="59"/>
  <c r="X10" i="59"/>
  <c r="AL4" i="37"/>
  <c r="AU4" i="37" s="1"/>
  <c r="AS4" i="37"/>
  <c r="AS25" i="37" s="1"/>
  <c r="AH16" i="34"/>
  <c r="AQ16" i="34" s="1"/>
  <c r="AS11" i="23"/>
  <c r="AL11" i="23"/>
  <c r="AU11" i="23" s="1"/>
  <c r="AJ23" i="65"/>
  <c r="AS23" i="65" s="1"/>
  <c r="AK23" i="65"/>
  <c r="AT23" i="65" s="1"/>
  <c r="AS13" i="70"/>
  <c r="AL13" i="70"/>
  <c r="AU13" i="70" s="1"/>
  <c r="AN6" i="46"/>
  <c r="AI6" i="46"/>
  <c r="AK18" i="36"/>
  <c r="AT18" i="36" s="1"/>
  <c r="AJ18" i="36"/>
  <c r="AJ12" i="36"/>
  <c r="AK12" i="36"/>
  <c r="AT12" i="36" s="1"/>
  <c r="AJ6" i="36"/>
  <c r="AK6" i="36"/>
  <c r="AT6" i="36" s="1"/>
  <c r="AK4" i="62"/>
  <c r="AT4" i="62" s="1"/>
  <c r="AT25" i="62" s="1"/>
  <c r="AJ4" i="62"/>
  <c r="AS21" i="62"/>
  <c r="AL21" i="62"/>
  <c r="AU21" i="62" s="1"/>
  <c r="AJ23" i="31"/>
  <c r="AS23" i="31" s="1"/>
  <c r="AK23" i="31"/>
  <c r="AT23" i="31" s="1"/>
  <c r="U30" i="85"/>
  <c r="AL4" i="22"/>
  <c r="AU4" i="22" s="1"/>
  <c r="AU25" i="22" s="1"/>
  <c r="C11" i="22" s="1"/>
  <c r="AS4" i="22"/>
  <c r="AS25" i="22" s="1"/>
  <c r="AR16" i="80"/>
  <c r="U20" i="83"/>
  <c r="AR22" i="69"/>
  <c r="AS12" i="23"/>
  <c r="AL12" i="23"/>
  <c r="AU12" i="23" s="1"/>
  <c r="AJ22" i="65"/>
  <c r="AK22" i="65"/>
  <c r="AT22" i="65" s="1"/>
  <c r="AJ16" i="65"/>
  <c r="AK16" i="65"/>
  <c r="AT16" i="65" s="1"/>
  <c r="AJ10" i="65"/>
  <c r="AK10" i="65"/>
  <c r="AT10" i="65" s="1"/>
  <c r="AJ18" i="31"/>
  <c r="AK18" i="31"/>
  <c r="AT18" i="31" s="1"/>
  <c r="AJ12" i="31"/>
  <c r="AK12" i="31"/>
  <c r="AT12" i="31" s="1"/>
  <c r="AK6" i="31"/>
  <c r="AT6" i="31" s="1"/>
  <c r="AJ6" i="31"/>
  <c r="AS5" i="62"/>
  <c r="AL5" i="62"/>
  <c r="AU5" i="62" s="1"/>
  <c r="Y18" i="68"/>
  <c r="X18" i="68"/>
  <c r="AN7" i="47"/>
  <c r="AI7" i="47"/>
  <c r="Y10" i="19"/>
  <c r="X10" i="19"/>
  <c r="AL14" i="23"/>
  <c r="AU14" i="23" s="1"/>
  <c r="AT14" i="23"/>
  <c r="U9" i="20"/>
  <c r="AJ17" i="73"/>
  <c r="AK17" i="73"/>
  <c r="AT17" i="73" s="1"/>
  <c r="AS16" i="23"/>
  <c r="AL16" i="23"/>
  <c r="AU16" i="23" s="1"/>
  <c r="AK10" i="61"/>
  <c r="AT10" i="61" s="1"/>
  <c r="AJ10" i="61"/>
  <c r="AS14" i="62"/>
  <c r="AL14" i="62"/>
  <c r="AU14" i="62" s="1"/>
  <c r="Y7" i="86"/>
  <c r="X7" i="86"/>
  <c r="U9" i="92"/>
  <c r="U10" i="51"/>
  <c r="AB4" i="36"/>
  <c r="AJ3" i="36"/>
  <c r="AJ13" i="65"/>
  <c r="AK13" i="65"/>
  <c r="AT13" i="65" s="1"/>
  <c r="U21" i="103"/>
  <c r="AL4" i="14"/>
  <c r="AU4" i="14" s="1"/>
  <c r="AU25" i="14" s="1"/>
  <c r="C11" i="14" s="1"/>
  <c r="AS4" i="14"/>
  <c r="AS25" i="14" s="1"/>
  <c r="AI10" i="2"/>
  <c r="AN10" i="2"/>
  <c r="AH7" i="53"/>
  <c r="AQ7" i="53" s="1"/>
  <c r="AS16" i="70"/>
  <c r="AL16" i="70"/>
  <c r="AU16" i="70" s="1"/>
  <c r="AH23" i="69"/>
  <c r="AQ23" i="69" s="1"/>
  <c r="AQ25" i="69" s="1"/>
  <c r="AX22" i="69"/>
  <c r="S22" i="69" s="1"/>
  <c r="AC22" i="69" s="1"/>
  <c r="AB23" i="69" s="1"/>
  <c r="AZ3" i="69"/>
  <c r="AR8" i="38"/>
  <c r="AN16" i="39"/>
  <c r="AI16" i="39"/>
  <c r="AS12" i="62"/>
  <c r="AL12" i="62"/>
  <c r="AU12" i="62" s="1"/>
  <c r="U27" i="42"/>
  <c r="U18" i="16"/>
  <c r="AS21" i="23"/>
  <c r="AL21" i="23"/>
  <c r="AU21" i="23" s="1"/>
  <c r="AK23" i="61"/>
  <c r="AT23" i="61" s="1"/>
  <c r="AJ23" i="61"/>
  <c r="AS23" i="61" s="1"/>
  <c r="W10" i="24"/>
  <c r="AG9" i="24"/>
  <c r="AP9" i="24" s="1"/>
  <c r="AE9" i="24"/>
  <c r="AF9" i="24"/>
  <c r="AO9" i="24" s="1"/>
  <c r="AS19" i="23"/>
  <c r="AL19" i="23"/>
  <c r="AU19" i="23" s="1"/>
  <c r="AS17" i="62"/>
  <c r="AL17" i="62"/>
  <c r="AU17" i="62" s="1"/>
  <c r="AR23" i="36"/>
  <c r="AR25" i="36" s="1"/>
  <c r="AL23" i="36"/>
  <c r="AU23" i="36" s="1"/>
  <c r="AJ19" i="73"/>
  <c r="AK19" i="73"/>
  <c r="AT19" i="73" s="1"/>
  <c r="AJ13" i="73"/>
  <c r="AK13" i="73"/>
  <c r="AT13" i="73" s="1"/>
  <c r="AJ7" i="73"/>
  <c r="AK7" i="73"/>
  <c r="AT7" i="73" s="1"/>
  <c r="AL23" i="62"/>
  <c r="AU23" i="62" s="1"/>
  <c r="AK18" i="61"/>
  <c r="AT18" i="61" s="1"/>
  <c r="AJ18" i="61"/>
  <c r="AJ12" i="61"/>
  <c r="AK12" i="61"/>
  <c r="AT12" i="61" s="1"/>
  <c r="AJ6" i="61"/>
  <c r="AK6" i="61"/>
  <c r="AT6" i="61" s="1"/>
  <c r="AN16" i="21"/>
  <c r="AI16" i="21"/>
  <c r="AH17" i="64"/>
  <c r="AQ17" i="64" s="1"/>
  <c r="AI9" i="59"/>
  <c r="AN9" i="59"/>
  <c r="AT25" i="37"/>
  <c r="Z16" i="34"/>
  <c r="U21" i="87"/>
  <c r="U16" i="95"/>
  <c r="AJ17" i="36"/>
  <c r="AK17" i="36"/>
  <c r="AT17" i="36" s="1"/>
  <c r="AK11" i="36"/>
  <c r="AT11" i="36" s="1"/>
  <c r="AJ11" i="36"/>
  <c r="AJ5" i="36"/>
  <c r="AK5" i="36"/>
  <c r="AT5" i="36" s="1"/>
  <c r="AI6" i="52"/>
  <c r="AN6" i="52"/>
  <c r="AH16" i="76"/>
  <c r="AQ16" i="76" s="1"/>
  <c r="AJ21" i="65"/>
  <c r="AK21" i="65"/>
  <c r="AT21" i="65" s="1"/>
  <c r="AJ15" i="65"/>
  <c r="AK15" i="65"/>
  <c r="AT15" i="65" s="1"/>
  <c r="AJ9" i="65"/>
  <c r="AK9" i="65"/>
  <c r="AT9" i="65" s="1"/>
  <c r="AB4" i="65"/>
  <c r="AJ3" i="65"/>
  <c r="AS20" i="70"/>
  <c r="AL20" i="70"/>
  <c r="AU20" i="70" s="1"/>
  <c r="AS16" i="62"/>
  <c r="AL16" i="62"/>
  <c r="AU16" i="62" s="1"/>
  <c r="U11" i="58"/>
  <c r="AJ17" i="31"/>
  <c r="AK17" i="31"/>
  <c r="AT17" i="31" s="1"/>
  <c r="AK11" i="31"/>
  <c r="AT11" i="31" s="1"/>
  <c r="AJ11" i="31"/>
  <c r="AK5" i="31"/>
  <c r="AT5" i="31" s="1"/>
  <c r="AJ5" i="31"/>
  <c r="Y23" i="74"/>
  <c r="X23" i="74"/>
  <c r="AN9" i="19"/>
  <c r="AI9" i="19"/>
  <c r="AI8" i="33"/>
  <c r="AN8" i="33"/>
  <c r="Y9" i="28"/>
  <c r="X9" i="28"/>
  <c r="Z9" i="28" s="1"/>
  <c r="AK21" i="36"/>
  <c r="AT21" i="36" s="1"/>
  <c r="AJ21" i="36"/>
  <c r="AG9" i="89"/>
  <c r="AP9" i="89" s="1"/>
  <c r="W10" i="89"/>
  <c r="AF9" i="89"/>
  <c r="AO9" i="89" s="1"/>
  <c r="AE9" i="89"/>
  <c r="AS7" i="23"/>
  <c r="AL7" i="23"/>
  <c r="AU7" i="23" s="1"/>
  <c r="AS11" i="62"/>
  <c r="AL11" i="62"/>
  <c r="AU11" i="62" s="1"/>
  <c r="AR16" i="64"/>
  <c r="AS18" i="23"/>
  <c r="AL18" i="23"/>
  <c r="AU18" i="23" s="1"/>
  <c r="AS8" i="70"/>
  <c r="AL8" i="70"/>
  <c r="AU8" i="70" s="1"/>
  <c r="AS22" i="62"/>
  <c r="AL22" i="62"/>
  <c r="AU22" i="62" s="1"/>
  <c r="AS8" i="23"/>
  <c r="AL8" i="23"/>
  <c r="AU8" i="23" s="1"/>
  <c r="AS10" i="70"/>
  <c r="AL10" i="70"/>
  <c r="AU10" i="70" s="1"/>
  <c r="U20" i="55"/>
  <c r="X17" i="39"/>
  <c r="Z17" i="39" s="1"/>
  <c r="Y17" i="39"/>
  <c r="X17" i="60"/>
  <c r="Y17" i="60"/>
  <c r="Z17" i="60" s="1"/>
  <c r="AR8" i="89"/>
  <c r="AS9" i="23"/>
  <c r="AL9" i="23"/>
  <c r="AU9" i="23" s="1"/>
  <c r="AS5" i="70"/>
  <c r="AL5" i="70"/>
  <c r="AU5" i="70" s="1"/>
  <c r="AS13" i="62"/>
  <c r="AL13" i="62"/>
  <c r="AU13" i="62" s="1"/>
  <c r="AF16" i="25"/>
  <c r="AO16" i="25" s="1"/>
  <c r="AE16" i="25"/>
  <c r="AG16" i="25"/>
  <c r="AP16" i="25" s="1"/>
  <c r="W17" i="25"/>
  <c r="AN16" i="12"/>
  <c r="AI16" i="12"/>
  <c r="AN6" i="15"/>
  <c r="AI6" i="15"/>
  <c r="AL15" i="70"/>
  <c r="AU15" i="70" s="1"/>
  <c r="AT15" i="70"/>
  <c r="AJ18" i="73"/>
  <c r="AK18" i="73"/>
  <c r="AT18" i="73" s="1"/>
  <c r="AJ12" i="73"/>
  <c r="AK12" i="73"/>
  <c r="AT12" i="73" s="1"/>
  <c r="AK6" i="73"/>
  <c r="AT6" i="73" s="1"/>
  <c r="AJ6" i="73"/>
  <c r="AS18" i="70"/>
  <c r="AL18" i="70"/>
  <c r="AU18" i="70" s="1"/>
  <c r="AK17" i="61"/>
  <c r="AT17" i="61" s="1"/>
  <c r="AJ17" i="61"/>
  <c r="AK11" i="61"/>
  <c r="AT11" i="61" s="1"/>
  <c r="AJ11" i="61"/>
  <c r="AJ5" i="61"/>
  <c r="AK5" i="61"/>
  <c r="AT5" i="61" s="1"/>
  <c r="Y17" i="21"/>
  <c r="X17" i="21"/>
  <c r="Z17" i="21" s="1"/>
  <c r="Y23" i="30"/>
  <c r="X23" i="30"/>
  <c r="AH9" i="71"/>
  <c r="AQ9" i="71" s="1"/>
  <c r="U6" i="104"/>
  <c r="AS19" i="70"/>
  <c r="AL19" i="70"/>
  <c r="AU19" i="70" s="1"/>
  <c r="AN8" i="28"/>
  <c r="AI8" i="28"/>
  <c r="AN22" i="40"/>
  <c r="AI22" i="40"/>
  <c r="AK22" i="36"/>
  <c r="AT22" i="36" s="1"/>
  <c r="AJ22" i="36"/>
  <c r="AJ16" i="36"/>
  <c r="AK16" i="36"/>
  <c r="AT16" i="36" s="1"/>
  <c r="AJ10" i="36"/>
  <c r="AK10" i="36"/>
  <c r="AT10" i="36" s="1"/>
  <c r="AS9" i="62"/>
  <c r="AL9" i="62"/>
  <c r="AU9" i="62" s="1"/>
  <c r="U11" i="54"/>
  <c r="Y7" i="52"/>
  <c r="Z7" i="52" s="1"/>
  <c r="X7" i="52"/>
  <c r="U10" i="100"/>
  <c r="AJ20" i="65"/>
  <c r="AK20" i="65"/>
  <c r="AT20" i="65" s="1"/>
  <c r="AJ14" i="65"/>
  <c r="AK14" i="65"/>
  <c r="AT14" i="65" s="1"/>
  <c r="AK8" i="65"/>
  <c r="AT8" i="65" s="1"/>
  <c r="AJ8" i="65"/>
  <c r="AU25" i="37"/>
  <c r="C11" i="37" s="1"/>
  <c r="AJ22" i="31"/>
  <c r="AK22" i="31"/>
  <c r="AT22" i="31" s="1"/>
  <c r="AJ16" i="31"/>
  <c r="AS16" i="31" s="1"/>
  <c r="AK16" i="31"/>
  <c r="AK10" i="31"/>
  <c r="AT10" i="31" s="1"/>
  <c r="AJ10" i="31"/>
  <c r="AB4" i="31"/>
  <c r="AJ3" i="31"/>
  <c r="AI22" i="17"/>
  <c r="AN22" i="17"/>
  <c r="AN23" i="77"/>
  <c r="AN25" i="77" s="1"/>
  <c r="AI23" i="77"/>
  <c r="AF17" i="60" l="1"/>
  <c r="AO17" i="60" s="1"/>
  <c r="AE17" i="60"/>
  <c r="W18" i="60"/>
  <c r="AG17" i="60"/>
  <c r="AP17" i="60" s="1"/>
  <c r="AE7" i="52"/>
  <c r="AF7" i="52"/>
  <c r="AO7" i="52" s="1"/>
  <c r="AG7" i="52"/>
  <c r="AP7" i="52" s="1"/>
  <c r="W8" i="52"/>
  <c r="AE23" i="40"/>
  <c r="AF23" i="40"/>
  <c r="AO23" i="40" s="1"/>
  <c r="AO25" i="40" s="1"/>
  <c r="AG23" i="40"/>
  <c r="AP23" i="40" s="1"/>
  <c r="AP25" i="40" s="1"/>
  <c r="AE9" i="28"/>
  <c r="W10" i="28"/>
  <c r="AF9" i="28"/>
  <c r="AO9" i="28" s="1"/>
  <c r="AG9" i="28"/>
  <c r="AP9" i="28" s="1"/>
  <c r="AG17" i="21"/>
  <c r="AP17" i="21" s="1"/>
  <c r="AE17" i="21"/>
  <c r="AF17" i="21"/>
  <c r="AO17" i="21" s="1"/>
  <c r="W18" i="21"/>
  <c r="AG23" i="26"/>
  <c r="AP23" i="26" s="1"/>
  <c r="AP25" i="26" s="1"/>
  <c r="AF23" i="26"/>
  <c r="AO23" i="26" s="1"/>
  <c r="AO25" i="26" s="1"/>
  <c r="AE23" i="26"/>
  <c r="AE17" i="39"/>
  <c r="AF17" i="39"/>
  <c r="AO17" i="39" s="1"/>
  <c r="AG17" i="39"/>
  <c r="AP17" i="39" s="1"/>
  <c r="W18" i="39"/>
  <c r="W18" i="12"/>
  <c r="AE17" i="12"/>
  <c r="AG17" i="12"/>
  <c r="AP17" i="12" s="1"/>
  <c r="AF17" i="12"/>
  <c r="AO17" i="12" s="1"/>
  <c r="AS22" i="31"/>
  <c r="AL22" i="31"/>
  <c r="AU22" i="31" s="1"/>
  <c r="AS10" i="36"/>
  <c r="AL10" i="36"/>
  <c r="AU10" i="36" s="1"/>
  <c r="U5" i="104"/>
  <c r="X5" i="104" s="1"/>
  <c r="AS11" i="61"/>
  <c r="AL11" i="61"/>
  <c r="AU11" i="61" s="1"/>
  <c r="AS6" i="73"/>
  <c r="AL6" i="73"/>
  <c r="AU6" i="73" s="1"/>
  <c r="Y17" i="25"/>
  <c r="X17" i="25"/>
  <c r="AR9" i="19"/>
  <c r="U10" i="58"/>
  <c r="AJ4" i="65"/>
  <c r="AK4" i="65"/>
  <c r="AT4" i="65" s="1"/>
  <c r="AT25" i="65" s="1"/>
  <c r="AS21" i="65"/>
  <c r="AL21" i="65"/>
  <c r="AU21" i="65" s="1"/>
  <c r="AS5" i="36"/>
  <c r="AL5" i="36"/>
  <c r="AU5" i="36" s="1"/>
  <c r="U15" i="95"/>
  <c r="AR9" i="59"/>
  <c r="AS6" i="61"/>
  <c r="AL6" i="61"/>
  <c r="AU6" i="61" s="1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R10" i="2"/>
  <c r="AS13" i="65"/>
  <c r="AL13" i="65"/>
  <c r="AU13" i="65" s="1"/>
  <c r="U8" i="92"/>
  <c r="AS10" i="61"/>
  <c r="AL10" i="61"/>
  <c r="AU10" i="61" s="1"/>
  <c r="AS4" i="62"/>
  <c r="AS25" i="62" s="1"/>
  <c r="AL4" i="62"/>
  <c r="AU4" i="62" s="1"/>
  <c r="AS18" i="36"/>
  <c r="AL18" i="36"/>
  <c r="AU18" i="36" s="1"/>
  <c r="AS20" i="73"/>
  <c r="AL20" i="73"/>
  <c r="AU20" i="73" s="1"/>
  <c r="AJ19" i="77"/>
  <c r="AK19" i="77"/>
  <c r="AT19" i="77" s="1"/>
  <c r="AJ13" i="77"/>
  <c r="AK13" i="77"/>
  <c r="AT13" i="77" s="1"/>
  <c r="AJ7" i="77"/>
  <c r="AK7" i="77"/>
  <c r="AT7" i="77" s="1"/>
  <c r="AR23" i="66"/>
  <c r="AR25" i="66" s="1"/>
  <c r="Y23" i="81"/>
  <c r="Z23" i="81" s="1"/>
  <c r="X23" i="81"/>
  <c r="AL3" i="61"/>
  <c r="AU3" i="61" s="1"/>
  <c r="AS3" i="61"/>
  <c r="AH11" i="2"/>
  <c r="AQ11" i="2" s="1"/>
  <c r="AH8" i="47"/>
  <c r="AQ8" i="47" s="1"/>
  <c r="AS7" i="31"/>
  <c r="AL7" i="31"/>
  <c r="AU7" i="31" s="1"/>
  <c r="U10" i="88"/>
  <c r="AS17" i="65"/>
  <c r="AL17" i="65"/>
  <c r="AU17" i="65" s="1"/>
  <c r="U24" i="98"/>
  <c r="AS20" i="61"/>
  <c r="AL20" i="61"/>
  <c r="AU20" i="61" s="1"/>
  <c r="AK4" i="73"/>
  <c r="AT4" i="73" s="1"/>
  <c r="AT25" i="73" s="1"/>
  <c r="AJ4" i="73"/>
  <c r="AN16" i="72"/>
  <c r="AI16" i="72"/>
  <c r="AS21" i="31"/>
  <c r="AL21" i="31"/>
  <c r="AU21" i="31" s="1"/>
  <c r="AS22" i="61"/>
  <c r="AL22" i="61"/>
  <c r="AU22" i="61" s="1"/>
  <c r="AE10" i="67"/>
  <c r="AG10" i="67"/>
  <c r="AP10" i="67" s="1"/>
  <c r="AF10" i="67"/>
  <c r="AO10" i="67" s="1"/>
  <c r="W11" i="67"/>
  <c r="AS18" i="65"/>
  <c r="AL18" i="65"/>
  <c r="AU18" i="65" s="1"/>
  <c r="AE9" i="97"/>
  <c r="W10" i="97"/>
  <c r="AF9" i="97"/>
  <c r="AO9" i="97" s="1"/>
  <c r="AG9" i="97"/>
  <c r="AP9" i="97" s="1"/>
  <c r="AJ21" i="66"/>
  <c r="AK21" i="66"/>
  <c r="AT21" i="66" s="1"/>
  <c r="AJ15" i="66"/>
  <c r="AK15" i="66"/>
  <c r="AT15" i="66" s="1"/>
  <c r="AK9" i="66"/>
  <c r="AT9" i="66" s="1"/>
  <c r="AJ9" i="66"/>
  <c r="AJ3" i="66"/>
  <c r="AB4" i="66"/>
  <c r="AR6" i="86"/>
  <c r="AS15" i="61"/>
  <c r="AL15" i="61"/>
  <c r="AU15" i="61" s="1"/>
  <c r="AH9" i="75"/>
  <c r="AQ9" i="75" s="1"/>
  <c r="U10" i="45"/>
  <c r="AS19" i="65"/>
  <c r="AL19" i="65"/>
  <c r="AU19" i="65" s="1"/>
  <c r="AN9" i="71"/>
  <c r="AI9" i="71"/>
  <c r="AS16" i="61"/>
  <c r="AL16" i="61"/>
  <c r="AU16" i="61" s="1"/>
  <c r="AN16" i="76"/>
  <c r="AI16" i="76"/>
  <c r="Y18" i="64"/>
  <c r="Z18" i="64" s="1"/>
  <c r="X18" i="64"/>
  <c r="AS11" i="36"/>
  <c r="AL11" i="36"/>
  <c r="AU11" i="36" s="1"/>
  <c r="AI9" i="24"/>
  <c r="AN9" i="24"/>
  <c r="AJ23" i="69"/>
  <c r="AS23" i="69" s="1"/>
  <c r="AK23" i="69"/>
  <c r="AT23" i="69" s="1"/>
  <c r="AL3" i="36"/>
  <c r="AU3" i="36" s="1"/>
  <c r="AS3" i="36"/>
  <c r="AH7" i="86"/>
  <c r="AQ7" i="86" s="1"/>
  <c r="U8" i="20"/>
  <c r="AR7" i="47"/>
  <c r="AS18" i="31"/>
  <c r="AL18" i="31"/>
  <c r="AU18" i="31" s="1"/>
  <c r="AS22" i="65"/>
  <c r="AL22" i="65"/>
  <c r="AU22" i="65" s="1"/>
  <c r="U19" i="83"/>
  <c r="U29" i="85"/>
  <c r="U20" i="99"/>
  <c r="AS13" i="61"/>
  <c r="AL13" i="61"/>
  <c r="AU13" i="61" s="1"/>
  <c r="AS8" i="73"/>
  <c r="AL8" i="73"/>
  <c r="AU8" i="73" s="1"/>
  <c r="AJ18" i="77"/>
  <c r="AK18" i="77"/>
  <c r="AT18" i="77" s="1"/>
  <c r="AJ12" i="77"/>
  <c r="AK12" i="77"/>
  <c r="AT12" i="77" s="1"/>
  <c r="AJ6" i="77"/>
  <c r="AK6" i="77"/>
  <c r="AT6" i="77" s="1"/>
  <c r="Y10" i="63"/>
  <c r="Z10" i="63"/>
  <c r="X10" i="63"/>
  <c r="AI22" i="81"/>
  <c r="AN22" i="81"/>
  <c r="AK4" i="61"/>
  <c r="AT4" i="61" s="1"/>
  <c r="AT25" i="61" s="1"/>
  <c r="AJ4" i="61"/>
  <c r="Z11" i="2"/>
  <c r="Z8" i="47"/>
  <c r="W7" i="32"/>
  <c r="AE6" i="32"/>
  <c r="AF6" i="32"/>
  <c r="AO6" i="32" s="1"/>
  <c r="AG6" i="32"/>
  <c r="AP6" i="32" s="1"/>
  <c r="AS13" i="36"/>
  <c r="AL13" i="36"/>
  <c r="AU13" i="36" s="1"/>
  <c r="AL3" i="73"/>
  <c r="AU3" i="73" s="1"/>
  <c r="AS3" i="73"/>
  <c r="AS21" i="73"/>
  <c r="AL21" i="73"/>
  <c r="AU21" i="73" s="1"/>
  <c r="AR23" i="61"/>
  <c r="AR25" i="61" s="1"/>
  <c r="AL23" i="61"/>
  <c r="AU23" i="61" s="1"/>
  <c r="U26" i="48"/>
  <c r="AS8" i="31"/>
  <c r="AL8" i="31"/>
  <c r="AU8" i="31" s="1"/>
  <c r="AS8" i="36"/>
  <c r="AL8" i="36"/>
  <c r="AU8" i="36" s="1"/>
  <c r="AJ20" i="66"/>
  <c r="AS20" i="66" s="1"/>
  <c r="AK20" i="66"/>
  <c r="AJ14" i="66"/>
  <c r="AK14" i="66"/>
  <c r="AT14" i="66" s="1"/>
  <c r="AJ8" i="66"/>
  <c r="AK8" i="66"/>
  <c r="AT8" i="66" s="1"/>
  <c r="AS22" i="73"/>
  <c r="AL22" i="73"/>
  <c r="AU22" i="73" s="1"/>
  <c r="U27" i="10"/>
  <c r="AS9" i="31"/>
  <c r="AL9" i="31"/>
  <c r="AU9" i="31" s="1"/>
  <c r="Y17" i="76"/>
  <c r="Z17" i="76" s="1"/>
  <c r="X17" i="76"/>
  <c r="Y8" i="53"/>
  <c r="X8" i="53"/>
  <c r="AJ4" i="31"/>
  <c r="AK4" i="31"/>
  <c r="AT4" i="31" s="1"/>
  <c r="AS10" i="31"/>
  <c r="AL10" i="31"/>
  <c r="AU10" i="31" s="1"/>
  <c r="AR8" i="28"/>
  <c r="AS16" i="36"/>
  <c r="AL16" i="36"/>
  <c r="AU16" i="36" s="1"/>
  <c r="AR6" i="15"/>
  <c r="AN16" i="25"/>
  <c r="AI16" i="25"/>
  <c r="AH17" i="60"/>
  <c r="AQ17" i="60" s="1"/>
  <c r="AH23" i="74"/>
  <c r="AQ23" i="74" s="1"/>
  <c r="AQ25" i="74" s="1"/>
  <c r="AX22" i="74"/>
  <c r="S22" i="74" s="1"/>
  <c r="AC22" i="74" s="1"/>
  <c r="AB23" i="74" s="1"/>
  <c r="AZ3" i="74"/>
  <c r="AS9" i="65"/>
  <c r="AL9" i="65"/>
  <c r="AU9" i="65" s="1"/>
  <c r="U20" i="87"/>
  <c r="AS12" i="61"/>
  <c r="AL12" i="61"/>
  <c r="AU12" i="61" s="1"/>
  <c r="AR16" i="39"/>
  <c r="AJ4" i="36"/>
  <c r="AK4" i="36"/>
  <c r="AT4" i="36" s="1"/>
  <c r="AT25" i="36" s="1"/>
  <c r="Z7" i="86"/>
  <c r="AS6" i="31"/>
  <c r="AL6" i="31"/>
  <c r="AU6" i="31" s="1"/>
  <c r="AR6" i="46"/>
  <c r="AH10" i="59"/>
  <c r="AQ10" i="59" s="1"/>
  <c r="AH10" i="79"/>
  <c r="AQ10" i="79" s="1"/>
  <c r="U6" i="44"/>
  <c r="AK17" i="77"/>
  <c r="AT17" i="77" s="1"/>
  <c r="AJ17" i="77"/>
  <c r="AJ11" i="77"/>
  <c r="AK11" i="77"/>
  <c r="AT11" i="77" s="1"/>
  <c r="AJ5" i="77"/>
  <c r="AK5" i="77"/>
  <c r="AT5" i="77" s="1"/>
  <c r="AS13" i="31"/>
  <c r="AL13" i="31"/>
  <c r="AU13" i="31" s="1"/>
  <c r="AS5" i="65"/>
  <c r="AL5" i="65"/>
  <c r="AU5" i="65" s="1"/>
  <c r="U8" i="9"/>
  <c r="U27" i="82"/>
  <c r="AS8" i="61"/>
  <c r="AL8" i="61"/>
  <c r="AU8" i="61" s="1"/>
  <c r="AS9" i="73"/>
  <c r="AL9" i="73"/>
  <c r="AU9" i="73" s="1"/>
  <c r="AH23" i="17"/>
  <c r="AQ23" i="17" s="1"/>
  <c r="AQ25" i="17" s="1"/>
  <c r="AX22" i="17"/>
  <c r="S22" i="17" s="1"/>
  <c r="AC22" i="17" s="1"/>
  <c r="AB23" i="17" s="1"/>
  <c r="AZ3" i="17"/>
  <c r="U10" i="96"/>
  <c r="U17" i="43"/>
  <c r="AR17" i="68"/>
  <c r="AL14" i="31"/>
  <c r="AU14" i="31" s="1"/>
  <c r="AT14" i="31"/>
  <c r="AS6" i="65"/>
  <c r="AL6" i="65"/>
  <c r="AU6" i="65" s="1"/>
  <c r="AS14" i="36"/>
  <c r="AL14" i="36"/>
  <c r="AU14" i="36" s="1"/>
  <c r="U26" i="102"/>
  <c r="AJ19" i="66"/>
  <c r="AK19" i="66"/>
  <c r="AT19" i="66" s="1"/>
  <c r="AJ13" i="66"/>
  <c r="AK13" i="66"/>
  <c r="AT13" i="66" s="1"/>
  <c r="AJ7" i="66"/>
  <c r="AK7" i="66"/>
  <c r="AT7" i="66" s="1"/>
  <c r="AR9" i="79"/>
  <c r="AS21" i="61"/>
  <c r="AL21" i="61"/>
  <c r="AU21" i="61" s="1"/>
  <c r="AS10" i="73"/>
  <c r="AL10" i="73"/>
  <c r="AU10" i="73" s="1"/>
  <c r="AR6" i="105"/>
  <c r="AI16" i="29"/>
  <c r="AN16" i="29"/>
  <c r="AR23" i="73"/>
  <c r="AR25" i="73" s="1"/>
  <c r="AL23" i="73"/>
  <c r="AU23" i="73" s="1"/>
  <c r="U28" i="90"/>
  <c r="Y10" i="38"/>
  <c r="X10" i="38"/>
  <c r="Y18" i="80"/>
  <c r="X18" i="80"/>
  <c r="U19" i="55"/>
  <c r="AS11" i="31"/>
  <c r="AL11" i="31"/>
  <c r="AU11" i="31" s="1"/>
  <c r="AS12" i="73"/>
  <c r="AL12" i="73"/>
  <c r="AU12" i="73" s="1"/>
  <c r="Y10" i="89"/>
  <c r="X10" i="89"/>
  <c r="Z23" i="74"/>
  <c r="AF16" i="34"/>
  <c r="AO16" i="34" s="1"/>
  <c r="AE16" i="34"/>
  <c r="AG16" i="34"/>
  <c r="AP16" i="34" s="1"/>
  <c r="W17" i="34"/>
  <c r="AR16" i="21"/>
  <c r="AS18" i="61"/>
  <c r="AL18" i="61"/>
  <c r="AU18" i="61" s="1"/>
  <c r="AS13" i="73"/>
  <c r="AL13" i="73"/>
  <c r="AU13" i="73" s="1"/>
  <c r="Y10" i="24"/>
  <c r="Z10" i="24" s="1"/>
  <c r="X10" i="24"/>
  <c r="U17" i="16"/>
  <c r="AH18" i="68"/>
  <c r="AQ18" i="68" s="1"/>
  <c r="AS10" i="65"/>
  <c r="AL10" i="65"/>
  <c r="AU10" i="65" s="1"/>
  <c r="AS6" i="36"/>
  <c r="AL6" i="36"/>
  <c r="AU6" i="36" s="1"/>
  <c r="Z10" i="59"/>
  <c r="Z10" i="79"/>
  <c r="AS19" i="61"/>
  <c r="AL19" i="61"/>
  <c r="AU19" i="61" s="1"/>
  <c r="AJ22" i="77"/>
  <c r="AK22" i="77"/>
  <c r="AT22" i="77" s="1"/>
  <c r="AJ16" i="77"/>
  <c r="AK16" i="77"/>
  <c r="AT16" i="77" s="1"/>
  <c r="AK10" i="77"/>
  <c r="AT10" i="77" s="1"/>
  <c r="AJ10" i="77"/>
  <c r="AJ3" i="77"/>
  <c r="AB4" i="77"/>
  <c r="U29" i="50"/>
  <c r="U8" i="84"/>
  <c r="AS7" i="65"/>
  <c r="AL7" i="65"/>
  <c r="AU7" i="65" s="1"/>
  <c r="AS15" i="36"/>
  <c r="AL15" i="36"/>
  <c r="AU15" i="36" s="1"/>
  <c r="AS5" i="73"/>
  <c r="AL5" i="73"/>
  <c r="AU5" i="73" s="1"/>
  <c r="AH9" i="33"/>
  <c r="AQ9" i="33" s="1"/>
  <c r="AL19" i="31"/>
  <c r="AU19" i="31" s="1"/>
  <c r="AT19" i="31"/>
  <c r="AS11" i="65"/>
  <c r="AL11" i="65"/>
  <c r="AU11" i="65" s="1"/>
  <c r="AT25" i="70"/>
  <c r="AU25" i="62"/>
  <c r="C11" i="62" s="1"/>
  <c r="F6" i="57" s="1"/>
  <c r="AS19" i="36"/>
  <c r="AL19" i="36"/>
  <c r="AU19" i="36" s="1"/>
  <c r="U15" i="11"/>
  <c r="AR8" i="75"/>
  <c r="Y8" i="93"/>
  <c r="X8" i="93"/>
  <c r="U19" i="49"/>
  <c r="U27" i="35"/>
  <c r="Y17" i="72"/>
  <c r="X17" i="72"/>
  <c r="Z17" i="72" s="1"/>
  <c r="Z23" i="17"/>
  <c r="AN6" i="101"/>
  <c r="AI6" i="101"/>
  <c r="AU25" i="70"/>
  <c r="C11" i="70" s="1"/>
  <c r="F14" i="57" s="1"/>
  <c r="W8" i="46"/>
  <c r="AG7" i="46"/>
  <c r="AP7" i="46" s="1"/>
  <c r="AE7" i="46"/>
  <c r="AF7" i="46"/>
  <c r="AO7" i="46" s="1"/>
  <c r="AR22" i="26"/>
  <c r="AJ18" i="66"/>
  <c r="AK18" i="66"/>
  <c r="AT18" i="66" s="1"/>
  <c r="AJ12" i="66"/>
  <c r="AK12" i="66"/>
  <c r="AT12" i="66" s="1"/>
  <c r="AJ6" i="66"/>
  <c r="AK6" i="66"/>
  <c r="AT6" i="66" s="1"/>
  <c r="U18" i="41"/>
  <c r="U17" i="41" s="1"/>
  <c r="Y17" i="29"/>
  <c r="Z17" i="29"/>
  <c r="X17" i="29"/>
  <c r="AS11" i="73"/>
  <c r="AL11" i="73"/>
  <c r="AU11" i="73" s="1"/>
  <c r="AH7" i="105"/>
  <c r="AQ7" i="105" s="1"/>
  <c r="AI9" i="38"/>
  <c r="AN9" i="38"/>
  <c r="AR23" i="77"/>
  <c r="AR25" i="77" s="1"/>
  <c r="AH17" i="21"/>
  <c r="AQ17" i="21" s="1"/>
  <c r="AN9" i="89"/>
  <c r="AI9" i="89"/>
  <c r="AS8" i="65"/>
  <c r="AL8" i="65"/>
  <c r="AU8" i="65" s="1"/>
  <c r="U10" i="54"/>
  <c r="AS17" i="61"/>
  <c r="AL17" i="61"/>
  <c r="AU17" i="61" s="1"/>
  <c r="AL16" i="31"/>
  <c r="AU16" i="31" s="1"/>
  <c r="AT16" i="31"/>
  <c r="AR22" i="17"/>
  <c r="AH7" i="52"/>
  <c r="AQ7" i="52" s="1"/>
  <c r="AH23" i="30"/>
  <c r="AQ23" i="30" s="1"/>
  <c r="AQ25" i="30" s="1"/>
  <c r="AZ3" i="30"/>
  <c r="AR16" i="12"/>
  <c r="AS17" i="31"/>
  <c r="AL17" i="31"/>
  <c r="AU17" i="31" s="1"/>
  <c r="AS15" i="65"/>
  <c r="AL15" i="65"/>
  <c r="AU15" i="65" s="1"/>
  <c r="AR6" i="52"/>
  <c r="AS17" i="36"/>
  <c r="AL17" i="36"/>
  <c r="AU17" i="36" s="1"/>
  <c r="U20" i="103"/>
  <c r="U9" i="51"/>
  <c r="AH10" i="19"/>
  <c r="AQ10" i="19" s="1"/>
  <c r="Z18" i="68"/>
  <c r="AS14" i="73"/>
  <c r="AL14" i="73"/>
  <c r="AU14" i="73" s="1"/>
  <c r="AK21" i="77"/>
  <c r="AT21" i="77" s="1"/>
  <c r="AJ21" i="77"/>
  <c r="AJ15" i="77"/>
  <c r="AK15" i="77"/>
  <c r="AT15" i="77" s="1"/>
  <c r="AJ9" i="77"/>
  <c r="AK9" i="77"/>
  <c r="AT9" i="77" s="1"/>
  <c r="AJ23" i="77"/>
  <c r="AS23" i="77" s="1"/>
  <c r="AN9" i="63"/>
  <c r="AI9" i="63"/>
  <c r="AR9" i="67"/>
  <c r="Z9" i="33"/>
  <c r="AR23" i="31"/>
  <c r="AR25" i="31" s="1"/>
  <c r="AL23" i="31"/>
  <c r="AU23" i="31" s="1"/>
  <c r="AR23" i="65"/>
  <c r="AR25" i="65" s="1"/>
  <c r="AL23" i="65"/>
  <c r="AU23" i="65" s="1"/>
  <c r="AL4" i="70"/>
  <c r="AU4" i="70" s="1"/>
  <c r="AS4" i="70"/>
  <c r="AS25" i="70" s="1"/>
  <c r="AH23" i="40"/>
  <c r="AQ23" i="40" s="1"/>
  <c r="AQ25" i="40" s="1"/>
  <c r="AZ3" i="40"/>
  <c r="AS14" i="61"/>
  <c r="AL14" i="61"/>
  <c r="AU14" i="61" s="1"/>
  <c r="AS4" i="23"/>
  <c r="AS25" i="23" s="1"/>
  <c r="AL4" i="23"/>
  <c r="AU4" i="23" s="1"/>
  <c r="AU25" i="23" s="1"/>
  <c r="C11" i="23" s="1"/>
  <c r="AH17" i="12"/>
  <c r="AQ17" i="12" s="1"/>
  <c r="AN7" i="93"/>
  <c r="AI7" i="93"/>
  <c r="AR16" i="60"/>
  <c r="AS9" i="36"/>
  <c r="AL9" i="36"/>
  <c r="AU9" i="36" s="1"/>
  <c r="U7" i="13"/>
  <c r="Y7" i="101"/>
  <c r="Z7" i="101"/>
  <c r="X7" i="101"/>
  <c r="AS12" i="65"/>
  <c r="AL12" i="65"/>
  <c r="AU12" i="65" s="1"/>
  <c r="AH7" i="46"/>
  <c r="AQ7" i="46" s="1"/>
  <c r="AJ17" i="66"/>
  <c r="AS17" i="66" s="1"/>
  <c r="AK17" i="66"/>
  <c r="AK11" i="66"/>
  <c r="AT11" i="66" s="1"/>
  <c r="AJ11" i="66"/>
  <c r="AJ5" i="66"/>
  <c r="AK5" i="66"/>
  <c r="AT5" i="66" s="1"/>
  <c r="Z9" i="75"/>
  <c r="AR22" i="74"/>
  <c r="AS15" i="31"/>
  <c r="AL15" i="31"/>
  <c r="AU15" i="31" s="1"/>
  <c r="AH7" i="15"/>
  <c r="AQ7" i="15" s="1"/>
  <c r="Z7" i="105"/>
  <c r="AN17" i="64"/>
  <c r="AI17" i="64"/>
  <c r="AN7" i="53"/>
  <c r="AI7" i="53"/>
  <c r="AS20" i="65"/>
  <c r="AL20" i="65"/>
  <c r="AU20" i="65" s="1"/>
  <c r="AH9" i="28"/>
  <c r="AQ9" i="28" s="1"/>
  <c r="AS7" i="73"/>
  <c r="AL7" i="73"/>
  <c r="AU7" i="73" s="1"/>
  <c r="U9" i="100"/>
  <c r="AS22" i="36"/>
  <c r="AL22" i="36"/>
  <c r="AU22" i="36" s="1"/>
  <c r="AS3" i="31"/>
  <c r="AL3" i="31"/>
  <c r="AU3" i="31" s="1"/>
  <c r="AS14" i="65"/>
  <c r="AL14" i="65"/>
  <c r="AU14" i="65" s="1"/>
  <c r="AR22" i="40"/>
  <c r="Z23" i="30"/>
  <c r="AS5" i="61"/>
  <c r="AL5" i="61"/>
  <c r="AU5" i="61" s="1"/>
  <c r="AS18" i="73"/>
  <c r="AL18" i="73"/>
  <c r="AU18" i="73" s="1"/>
  <c r="AH17" i="39"/>
  <c r="AQ17" i="39" s="1"/>
  <c r="AS21" i="36"/>
  <c r="AL21" i="36"/>
  <c r="AU21" i="36" s="1"/>
  <c r="AR8" i="33"/>
  <c r="AS5" i="31"/>
  <c r="AL5" i="31"/>
  <c r="AU5" i="31" s="1"/>
  <c r="AL3" i="65"/>
  <c r="AU3" i="65" s="1"/>
  <c r="AS3" i="65"/>
  <c r="AS19" i="73"/>
  <c r="AL19" i="73"/>
  <c r="AU19" i="73" s="1"/>
  <c r="U26" i="42"/>
  <c r="AS17" i="73"/>
  <c r="AL17" i="73"/>
  <c r="AU17" i="73" s="1"/>
  <c r="Z10" i="19"/>
  <c r="AS12" i="31"/>
  <c r="AL12" i="31"/>
  <c r="AU12" i="31" s="1"/>
  <c r="AS16" i="65"/>
  <c r="AL16" i="65"/>
  <c r="AU16" i="65" s="1"/>
  <c r="AS12" i="36"/>
  <c r="AL12" i="36"/>
  <c r="AU12" i="36" s="1"/>
  <c r="AH23" i="26"/>
  <c r="AQ23" i="26" s="1"/>
  <c r="AQ25" i="26" s="1"/>
  <c r="AZ3" i="26"/>
  <c r="AX22" i="26" s="1"/>
  <c r="S22" i="26" s="1"/>
  <c r="AC22" i="26" s="1"/>
  <c r="AB23" i="26" s="1"/>
  <c r="AS7" i="61"/>
  <c r="AL7" i="61"/>
  <c r="AU7" i="61" s="1"/>
  <c r="AK20" i="77"/>
  <c r="AT20" i="77" s="1"/>
  <c r="AJ20" i="77"/>
  <c r="AK14" i="77"/>
  <c r="AT14" i="77" s="1"/>
  <c r="AJ14" i="77"/>
  <c r="AK8" i="77"/>
  <c r="AT8" i="77" s="1"/>
  <c r="AJ8" i="77"/>
  <c r="U17" i="91"/>
  <c r="U27" i="94"/>
  <c r="AS7" i="36"/>
  <c r="AL7" i="36"/>
  <c r="AU7" i="36" s="1"/>
  <c r="AT25" i="23"/>
  <c r="AS15" i="73"/>
  <c r="AL15" i="73"/>
  <c r="AU15" i="73" s="1"/>
  <c r="AH10" i="67"/>
  <c r="AQ10" i="67" s="1"/>
  <c r="AS20" i="31"/>
  <c r="AL20" i="31"/>
  <c r="AU20" i="31" s="1"/>
  <c r="AS20" i="36"/>
  <c r="AL20" i="36"/>
  <c r="AU20" i="36" s="1"/>
  <c r="AJ22" i="66"/>
  <c r="AK22" i="66"/>
  <c r="AT22" i="66" s="1"/>
  <c r="AJ16" i="66"/>
  <c r="AK16" i="66"/>
  <c r="AT16" i="66" s="1"/>
  <c r="AJ10" i="66"/>
  <c r="AK10" i="66"/>
  <c r="AT10" i="66" s="1"/>
  <c r="AJ23" i="66"/>
  <c r="AS23" i="66" s="1"/>
  <c r="U22" i="18"/>
  <c r="AS9" i="61"/>
  <c r="AL9" i="61"/>
  <c r="AU9" i="61" s="1"/>
  <c r="AS16" i="73"/>
  <c r="AL16" i="73"/>
  <c r="AU16" i="73" s="1"/>
  <c r="X10" i="71"/>
  <c r="Y10" i="71"/>
  <c r="AR22" i="30"/>
  <c r="Z7" i="15"/>
  <c r="AI23" i="69"/>
  <c r="AN23" i="69"/>
  <c r="AN25" i="69" s="1"/>
  <c r="AN17" i="80"/>
  <c r="AI17" i="80"/>
  <c r="AE17" i="76" l="1"/>
  <c r="W18" i="76"/>
  <c r="AG17" i="76"/>
  <c r="AP17" i="76" s="1"/>
  <c r="AF17" i="76"/>
  <c r="AO17" i="76" s="1"/>
  <c r="AE23" i="81"/>
  <c r="AG23" i="81"/>
  <c r="AP23" i="81" s="1"/>
  <c r="AP25" i="81" s="1"/>
  <c r="AF23" i="81"/>
  <c r="AO23" i="81" s="1"/>
  <c r="AO25" i="81" s="1"/>
  <c r="W19" i="64"/>
  <c r="AF18" i="64"/>
  <c r="AO18" i="64" s="1"/>
  <c r="AE18" i="64"/>
  <c r="AG18" i="64"/>
  <c r="AP18" i="64" s="1"/>
  <c r="AJ23" i="26"/>
  <c r="AS23" i="26" s="1"/>
  <c r="AK23" i="26"/>
  <c r="AT23" i="26" s="1"/>
  <c r="W18" i="72"/>
  <c r="AG17" i="72"/>
  <c r="AP17" i="72" s="1"/>
  <c r="AF17" i="72"/>
  <c r="AO17" i="72" s="1"/>
  <c r="AE17" i="72"/>
  <c r="AF10" i="24"/>
  <c r="AO10" i="24" s="1"/>
  <c r="AG10" i="24"/>
  <c r="AP10" i="24" s="1"/>
  <c r="W11" i="24"/>
  <c r="AE10" i="24"/>
  <c r="AS16" i="66"/>
  <c r="AL16" i="66"/>
  <c r="AU16" i="66" s="1"/>
  <c r="U6" i="13"/>
  <c r="AS18" i="66"/>
  <c r="AL18" i="66"/>
  <c r="AU18" i="66" s="1"/>
  <c r="AN17" i="39"/>
  <c r="AI17" i="39"/>
  <c r="AU25" i="31"/>
  <c r="C11" i="31" s="1"/>
  <c r="AS5" i="66"/>
  <c r="AL5" i="66"/>
  <c r="AU5" i="66" s="1"/>
  <c r="AX3" i="40"/>
  <c r="S3" i="40" s="1"/>
  <c r="AC3" i="40" s="1"/>
  <c r="AX23" i="40"/>
  <c r="S23" i="40" s="1"/>
  <c r="AC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R9" i="63"/>
  <c r="AS15" i="77"/>
  <c r="AL15" i="77"/>
  <c r="AU15" i="77" s="1"/>
  <c r="U9" i="54"/>
  <c r="Y8" i="46"/>
  <c r="Z8" i="46"/>
  <c r="X8" i="46"/>
  <c r="AH8" i="93"/>
  <c r="AQ8" i="93" s="1"/>
  <c r="U14" i="11"/>
  <c r="AS10" i="77"/>
  <c r="AL10" i="77"/>
  <c r="AU10" i="77" s="1"/>
  <c r="AH10" i="24"/>
  <c r="AQ10" i="24" s="1"/>
  <c r="AS7" i="66"/>
  <c r="AL7" i="66"/>
  <c r="AU7" i="66" s="1"/>
  <c r="U25" i="102"/>
  <c r="U9" i="96"/>
  <c r="AR16" i="25"/>
  <c r="AH8" i="53"/>
  <c r="AQ8" i="53" s="1"/>
  <c r="Y7" i="32"/>
  <c r="X7" i="32"/>
  <c r="AR22" i="81"/>
  <c r="AH18" i="64"/>
  <c r="AQ18" i="64" s="1"/>
  <c r="U9" i="45"/>
  <c r="Y11" i="67"/>
  <c r="X11" i="67"/>
  <c r="AL23" i="66"/>
  <c r="AU23" i="66" s="1"/>
  <c r="AJ20" i="69"/>
  <c r="AK20" i="69"/>
  <c r="AT20" i="69" s="1"/>
  <c r="AJ14" i="69"/>
  <c r="AK14" i="69"/>
  <c r="AT14" i="69" s="1"/>
  <c r="AK8" i="69"/>
  <c r="AT8" i="69" s="1"/>
  <c r="AJ8" i="69"/>
  <c r="AN17" i="12"/>
  <c r="AI17" i="12"/>
  <c r="AN23" i="26"/>
  <c r="AN25" i="26" s="1"/>
  <c r="AI23" i="26"/>
  <c r="AI7" i="52"/>
  <c r="AN7" i="52"/>
  <c r="AF7" i="105"/>
  <c r="AO7" i="105" s="1"/>
  <c r="AE7" i="105"/>
  <c r="W8" i="105"/>
  <c r="AG7" i="105"/>
  <c r="AP7" i="105" s="1"/>
  <c r="AF18" i="68"/>
  <c r="AO18" i="68" s="1"/>
  <c r="W19" i="68"/>
  <c r="AE18" i="68"/>
  <c r="AG18" i="68"/>
  <c r="AP18" i="68" s="1"/>
  <c r="U18" i="49"/>
  <c r="AN16" i="34"/>
  <c r="AI16" i="34"/>
  <c r="AS22" i="66"/>
  <c r="AL22" i="66"/>
  <c r="AU22" i="66" s="1"/>
  <c r="AE23" i="30"/>
  <c r="AF23" i="30"/>
  <c r="AO23" i="30" s="1"/>
  <c r="AO25" i="30" s="1"/>
  <c r="AG23" i="30"/>
  <c r="AP23" i="30" s="1"/>
  <c r="AP25" i="30" s="1"/>
  <c r="AR7" i="53"/>
  <c r="AS11" i="66"/>
  <c r="AL11" i="66"/>
  <c r="AU11" i="66" s="1"/>
  <c r="AH7" i="101"/>
  <c r="AQ7" i="101" s="1"/>
  <c r="AX22" i="40"/>
  <c r="S22" i="40" s="1"/>
  <c r="AC22" i="40" s="1"/>
  <c r="AB23" i="40" s="1"/>
  <c r="AS21" i="77"/>
  <c r="AL21" i="77"/>
  <c r="AU21" i="77" s="1"/>
  <c r="AL23" i="77"/>
  <c r="AU23" i="77" s="1"/>
  <c r="AH17" i="29"/>
  <c r="AQ17" i="29" s="1"/>
  <c r="AS6" i="66"/>
  <c r="AL6" i="66"/>
  <c r="AU6" i="66" s="1"/>
  <c r="Z8" i="93"/>
  <c r="U7" i="84"/>
  <c r="AG23" i="74"/>
  <c r="AP23" i="74" s="1"/>
  <c r="AP25" i="74" s="1"/>
  <c r="AF23" i="74"/>
  <c r="AO23" i="74" s="1"/>
  <c r="AO25" i="74" s="1"/>
  <c r="AE23" i="74"/>
  <c r="Z10" i="38"/>
  <c r="AH10" i="38"/>
  <c r="AQ10" i="38" s="1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1" i="77"/>
  <c r="AL11" i="77"/>
  <c r="AU11" i="77" s="1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Z8" i="53"/>
  <c r="AS8" i="66"/>
  <c r="AL8" i="66"/>
  <c r="AU8" i="66" s="1"/>
  <c r="AE8" i="47"/>
  <c r="AG8" i="47"/>
  <c r="AP8" i="47" s="1"/>
  <c r="W9" i="47"/>
  <c r="AF8" i="47"/>
  <c r="AO8" i="47" s="1"/>
  <c r="AH10" i="63"/>
  <c r="AQ10" i="63" s="1"/>
  <c r="AS12" i="77"/>
  <c r="AL12" i="77"/>
  <c r="AU12" i="77" s="1"/>
  <c r="U18" i="83"/>
  <c r="AR9" i="71"/>
  <c r="U9" i="88"/>
  <c r="AS19" i="77"/>
  <c r="AL19" i="77"/>
  <c r="AU19" i="77" s="1"/>
  <c r="AJ19" i="69"/>
  <c r="AK19" i="69"/>
  <c r="AT19" i="69" s="1"/>
  <c r="AJ13" i="69"/>
  <c r="AK13" i="69"/>
  <c r="AT13" i="69" s="1"/>
  <c r="AJ7" i="69"/>
  <c r="AK7" i="69"/>
  <c r="AT7" i="69" s="1"/>
  <c r="U9" i="58"/>
  <c r="Y18" i="12"/>
  <c r="X18" i="12"/>
  <c r="AN23" i="40"/>
  <c r="AN25" i="40" s="1"/>
  <c r="AI23" i="40"/>
  <c r="AS8" i="77"/>
  <c r="AL8" i="77"/>
  <c r="AU8" i="77" s="1"/>
  <c r="AS22" i="77"/>
  <c r="AL22" i="77"/>
  <c r="AU22" i="77" s="1"/>
  <c r="U7" i="9"/>
  <c r="U5" i="44"/>
  <c r="X5" i="44" s="1"/>
  <c r="U25" i="48"/>
  <c r="AS6" i="77"/>
  <c r="AL6" i="77"/>
  <c r="AU6" i="77" s="1"/>
  <c r="U28" i="85"/>
  <c r="AS9" i="66"/>
  <c r="AL9" i="66"/>
  <c r="AU9" i="66" s="1"/>
  <c r="AJ21" i="69"/>
  <c r="AK21" i="69"/>
  <c r="AT21" i="69" s="1"/>
  <c r="AJ3" i="69"/>
  <c r="AB4" i="69"/>
  <c r="U14" i="95"/>
  <c r="AL4" i="65"/>
  <c r="AU4" i="65" s="1"/>
  <c r="AU25" i="65" s="1"/>
  <c r="C11" i="65" s="1"/>
  <c r="F9" i="57" s="1"/>
  <c r="AS4" i="65"/>
  <c r="AS25" i="65" s="1"/>
  <c r="AH5" i="104"/>
  <c r="AQ5" i="104" s="1"/>
  <c r="Z5" i="104"/>
  <c r="AI17" i="21"/>
  <c r="AN17" i="21"/>
  <c r="AE7" i="15"/>
  <c r="AF7" i="15"/>
  <c r="AO7" i="15" s="1"/>
  <c r="W8" i="15"/>
  <c r="AG7" i="15"/>
  <c r="AP7" i="15" s="1"/>
  <c r="AE17" i="29"/>
  <c r="AF17" i="29"/>
  <c r="AO17" i="29" s="1"/>
  <c r="AG17" i="29"/>
  <c r="AP17" i="29" s="1"/>
  <c r="W18" i="29"/>
  <c r="AR6" i="101"/>
  <c r="W11" i="79"/>
  <c r="AE10" i="79"/>
  <c r="AF10" i="79"/>
  <c r="AO10" i="79" s="1"/>
  <c r="AG10" i="79"/>
  <c r="AP10" i="79" s="1"/>
  <c r="AH10" i="89"/>
  <c r="AQ10" i="89" s="1"/>
  <c r="AR16" i="29"/>
  <c r="AS13" i="66"/>
  <c r="AL13" i="66"/>
  <c r="AU13" i="66" s="1"/>
  <c r="AJ23" i="17"/>
  <c r="AS23" i="17" s="1"/>
  <c r="AS17" i="77"/>
  <c r="AL17" i="77"/>
  <c r="AU17" i="77" s="1"/>
  <c r="AF7" i="86"/>
  <c r="AO7" i="86" s="1"/>
  <c r="AG7" i="86"/>
  <c r="AP7" i="86" s="1"/>
  <c r="AE7" i="86"/>
  <c r="W8" i="86"/>
  <c r="AJ23" i="74"/>
  <c r="AS23" i="74" s="1"/>
  <c r="AK23" i="74"/>
  <c r="AG11" i="2"/>
  <c r="AP11" i="2" s="1"/>
  <c r="AF11" i="2"/>
  <c r="AO11" i="2" s="1"/>
  <c r="W12" i="2"/>
  <c r="AE11" i="2"/>
  <c r="W11" i="63"/>
  <c r="AG10" i="63"/>
  <c r="AP10" i="63" s="1"/>
  <c r="AF10" i="63"/>
  <c r="AO10" i="63" s="1"/>
  <c r="AE10" i="63"/>
  <c r="AS15" i="66"/>
  <c r="AL15" i="66"/>
  <c r="AU15" i="66" s="1"/>
  <c r="Y10" i="97"/>
  <c r="Z10" i="97"/>
  <c r="X10" i="97"/>
  <c r="AR16" i="72"/>
  <c r="AJ18" i="69"/>
  <c r="AK18" i="69"/>
  <c r="AT18" i="69" s="1"/>
  <c r="AJ12" i="69"/>
  <c r="AK12" i="69"/>
  <c r="AT12" i="69" s="1"/>
  <c r="AJ6" i="69"/>
  <c r="AK6" i="69"/>
  <c r="AT6" i="69" s="1"/>
  <c r="Y18" i="39"/>
  <c r="X18" i="39"/>
  <c r="Z18" i="39" s="1"/>
  <c r="Y18" i="60"/>
  <c r="X18" i="60"/>
  <c r="U16" i="41"/>
  <c r="AS3" i="77"/>
  <c r="AL3" i="77"/>
  <c r="AU3" i="77" s="1"/>
  <c r="Z18" i="80"/>
  <c r="AH18" i="80"/>
  <c r="AQ18" i="80" s="1"/>
  <c r="AS13" i="77"/>
  <c r="AL13" i="77"/>
  <c r="AU13" i="77" s="1"/>
  <c r="AJ9" i="69"/>
  <c r="AK9" i="69"/>
  <c r="AT9" i="69" s="1"/>
  <c r="AH10" i="71"/>
  <c r="AQ10" i="71" s="1"/>
  <c r="U21" i="18"/>
  <c r="AS14" i="77"/>
  <c r="AL14" i="77"/>
  <c r="AU14" i="77" s="1"/>
  <c r="U26" i="94"/>
  <c r="U25" i="42"/>
  <c r="AS20" i="77"/>
  <c r="AL20" i="77"/>
  <c r="AU20" i="77" s="1"/>
  <c r="AR17" i="64"/>
  <c r="AL17" i="66"/>
  <c r="AU17" i="66" s="1"/>
  <c r="AT17" i="66"/>
  <c r="W10" i="33"/>
  <c r="AG9" i="33"/>
  <c r="AP9" i="33" s="1"/>
  <c r="AE9" i="33"/>
  <c r="AF9" i="33"/>
  <c r="AO9" i="33" s="1"/>
  <c r="U8" i="51"/>
  <c r="AR9" i="89"/>
  <c r="AS12" i="66"/>
  <c r="AL12" i="66"/>
  <c r="AU12" i="66" s="1"/>
  <c r="U26" i="35"/>
  <c r="U28" i="50"/>
  <c r="AS16" i="77"/>
  <c r="AL16" i="77"/>
  <c r="AU16" i="77" s="1"/>
  <c r="W11" i="59"/>
  <c r="AG10" i="59"/>
  <c r="AP10" i="59" s="1"/>
  <c r="AF10" i="59"/>
  <c r="AO10" i="59" s="1"/>
  <c r="AE10" i="59"/>
  <c r="Y17" i="34"/>
  <c r="X17" i="34"/>
  <c r="Z10" i="89"/>
  <c r="U26" i="82"/>
  <c r="AH17" i="76"/>
  <c r="AQ17" i="76" s="1"/>
  <c r="U26" i="10"/>
  <c r="AS14" i="66"/>
  <c r="AL14" i="66"/>
  <c r="AU14" i="66" s="1"/>
  <c r="AL4" i="61"/>
  <c r="AU4" i="61" s="1"/>
  <c r="AU25" i="61" s="1"/>
  <c r="C11" i="61" s="1"/>
  <c r="F5" i="57" s="1"/>
  <c r="AS4" i="61"/>
  <c r="AS25" i="61" s="1"/>
  <c r="AS18" i="77"/>
  <c r="AL18" i="77"/>
  <c r="AU18" i="77" s="1"/>
  <c r="U19" i="99"/>
  <c r="U7" i="20"/>
  <c r="AR9" i="24"/>
  <c r="AR16" i="76"/>
  <c r="AJ4" i="66"/>
  <c r="AK4" i="66"/>
  <c r="AT4" i="66" s="1"/>
  <c r="AN9" i="97"/>
  <c r="AI9" i="97"/>
  <c r="AN10" i="67"/>
  <c r="AI10" i="67"/>
  <c r="U23" i="98"/>
  <c r="AH23" i="81"/>
  <c r="AQ23" i="81" s="1"/>
  <c r="AQ25" i="81" s="1"/>
  <c r="AX22" i="81"/>
  <c r="S22" i="81" s="1"/>
  <c r="AC22" i="81" s="1"/>
  <c r="AB23" i="81" s="1"/>
  <c r="AZ3" i="81"/>
  <c r="AS7" i="77"/>
  <c r="AL7" i="77"/>
  <c r="AU7" i="77" s="1"/>
  <c r="AJ17" i="69"/>
  <c r="AK17" i="69"/>
  <c r="AT17" i="69" s="1"/>
  <c r="AJ11" i="69"/>
  <c r="AK11" i="69"/>
  <c r="AT11" i="69" s="1"/>
  <c r="AJ5" i="69"/>
  <c r="AK5" i="69"/>
  <c r="AT5" i="69" s="1"/>
  <c r="Y18" i="21"/>
  <c r="X18" i="21"/>
  <c r="Z18" i="21" s="1"/>
  <c r="Y10" i="28"/>
  <c r="X10" i="28"/>
  <c r="Y8" i="52"/>
  <c r="X8" i="52"/>
  <c r="Z8" i="52" s="1"/>
  <c r="AN17" i="60"/>
  <c r="AI17" i="60"/>
  <c r="U8" i="100"/>
  <c r="U19" i="103"/>
  <c r="AH17" i="72"/>
  <c r="AQ17" i="72" s="1"/>
  <c r="U16" i="16"/>
  <c r="AS5" i="77"/>
  <c r="AL5" i="77"/>
  <c r="AU5" i="77" s="1"/>
  <c r="AS4" i="31"/>
  <c r="AS25" i="31" s="1"/>
  <c r="AL4" i="31"/>
  <c r="AU4" i="31" s="1"/>
  <c r="AI6" i="32"/>
  <c r="AN6" i="32"/>
  <c r="U7" i="92"/>
  <c r="AJ15" i="69"/>
  <c r="AK15" i="69"/>
  <c r="AT15" i="69" s="1"/>
  <c r="AR23" i="69"/>
  <c r="AR25" i="69" s="1"/>
  <c r="AL23" i="69"/>
  <c r="AU23" i="69" s="1"/>
  <c r="AX23" i="26"/>
  <c r="S23" i="26" s="1"/>
  <c r="AC23" i="26" s="1"/>
  <c r="AX3" i="26"/>
  <c r="S3" i="26" s="1"/>
  <c r="AC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E7" i="101"/>
  <c r="AG7" i="101"/>
  <c r="AP7" i="101" s="1"/>
  <c r="W8" i="101"/>
  <c r="AF7" i="101"/>
  <c r="AO7" i="101" s="1"/>
  <c r="AR17" i="80"/>
  <c r="AS10" i="66"/>
  <c r="AL10" i="66"/>
  <c r="AU10" i="66" s="1"/>
  <c r="Z10" i="71"/>
  <c r="U16" i="91"/>
  <c r="AE10" i="19"/>
  <c r="AG10" i="19"/>
  <c r="AP10" i="19" s="1"/>
  <c r="AF10" i="19"/>
  <c r="AO10" i="19" s="1"/>
  <c r="W11" i="19"/>
  <c r="W10" i="75"/>
  <c r="AG9" i="75"/>
  <c r="AP9" i="75" s="1"/>
  <c r="AF9" i="75"/>
  <c r="AO9" i="75" s="1"/>
  <c r="AE9" i="75"/>
  <c r="AR7" i="93"/>
  <c r="AS9" i="77"/>
  <c r="AL9" i="77"/>
  <c r="AU9" i="77" s="1"/>
  <c r="AX22" i="30"/>
  <c r="S22" i="30" s="1"/>
  <c r="AC22" i="30" s="1"/>
  <c r="AB23" i="30" s="1"/>
  <c r="AK23" i="30" s="1"/>
  <c r="AT23" i="30" s="1"/>
  <c r="AX23" i="30"/>
  <c r="S23" i="30" s="1"/>
  <c r="AC23" i="30" s="1"/>
  <c r="AJ23" i="30" s="1"/>
  <c r="AS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R9" i="38"/>
  <c r="AN7" i="46"/>
  <c r="AI7" i="46"/>
  <c r="AG23" i="17"/>
  <c r="AP23" i="17" s="1"/>
  <c r="AP25" i="17" s="1"/>
  <c r="AF23" i="17"/>
  <c r="AO23" i="17" s="1"/>
  <c r="AO25" i="17" s="1"/>
  <c r="AE23" i="17"/>
  <c r="AK4" i="77"/>
  <c r="AT4" i="77" s="1"/>
  <c r="AT25" i="77" s="1"/>
  <c r="AJ4" i="77"/>
  <c r="U18" i="55"/>
  <c r="U27" i="90"/>
  <c r="AS19" i="66"/>
  <c r="AL19" i="66"/>
  <c r="AU19" i="66" s="1"/>
  <c r="U16" i="43"/>
  <c r="AS4" i="36"/>
  <c r="AS25" i="36" s="1"/>
  <c r="AL4" i="36"/>
  <c r="AU4" i="36" s="1"/>
  <c r="AU25" i="36" s="1"/>
  <c r="C11" i="36" s="1"/>
  <c r="U19" i="87"/>
  <c r="AT25" i="31"/>
  <c r="AL20" i="66"/>
  <c r="AU20" i="66" s="1"/>
  <c r="AT20" i="66"/>
  <c r="AS3" i="66"/>
  <c r="AL3" i="66"/>
  <c r="AU3" i="66" s="1"/>
  <c r="AS21" i="66"/>
  <c r="AL21" i="66"/>
  <c r="AU21" i="66" s="1"/>
  <c r="AS4" i="73"/>
  <c r="AS25" i="73" s="1"/>
  <c r="AL4" i="73"/>
  <c r="AU4" i="73" s="1"/>
  <c r="AU25" i="73" s="1"/>
  <c r="C11" i="73" s="1"/>
  <c r="F17" i="57" s="1"/>
  <c r="AJ22" i="69"/>
  <c r="AK22" i="69"/>
  <c r="AT22" i="69" s="1"/>
  <c r="AJ16" i="69"/>
  <c r="AK16" i="69"/>
  <c r="AT16" i="69" s="1"/>
  <c r="AK10" i="69"/>
  <c r="AT10" i="69" s="1"/>
  <c r="AJ10" i="69"/>
  <c r="Z17" i="25"/>
  <c r="AH17" i="25"/>
  <c r="AQ17" i="25" s="1"/>
  <c r="AN9" i="28"/>
  <c r="AI9" i="28"/>
  <c r="W19" i="21" l="1"/>
  <c r="AE18" i="21"/>
  <c r="AF18" i="21"/>
  <c r="AO18" i="21" s="1"/>
  <c r="AG18" i="21"/>
  <c r="AP18" i="21" s="1"/>
  <c r="AE8" i="52"/>
  <c r="AF8" i="52"/>
  <c r="AO8" i="52" s="1"/>
  <c r="W9" i="52"/>
  <c r="AG8" i="52"/>
  <c r="AP8" i="52" s="1"/>
  <c r="AE18" i="39"/>
  <c r="AG18" i="39"/>
  <c r="AP18" i="39" s="1"/>
  <c r="W19" i="39"/>
  <c r="AF18" i="39"/>
  <c r="AO18" i="39" s="1"/>
  <c r="AJ3" i="26"/>
  <c r="AB4" i="26"/>
  <c r="W11" i="97"/>
  <c r="AG10" i="97"/>
  <c r="AP10" i="97" s="1"/>
  <c r="AF10" i="97"/>
  <c r="AO10" i="97" s="1"/>
  <c r="AE10" i="97"/>
  <c r="AJ17" i="17"/>
  <c r="AK17" i="17"/>
  <c r="AT17" i="17" s="1"/>
  <c r="AJ6" i="40"/>
  <c r="AK6" i="40"/>
  <c r="AT6" i="40" s="1"/>
  <c r="U5" i="13"/>
  <c r="X5" i="13" s="1"/>
  <c r="AJ13" i="30"/>
  <c r="AK13" i="30"/>
  <c r="AT13" i="30" s="1"/>
  <c r="AK22" i="26"/>
  <c r="AT22" i="26" s="1"/>
  <c r="AJ22" i="26"/>
  <c r="AS11" i="69"/>
  <c r="AL11" i="69"/>
  <c r="AU11" i="69" s="1"/>
  <c r="AS12" i="69"/>
  <c r="AL12" i="69"/>
  <c r="AU12" i="69" s="1"/>
  <c r="AT23" i="74"/>
  <c r="AR17" i="21"/>
  <c r="AR23" i="40"/>
  <c r="AR25" i="40" s="1"/>
  <c r="U8" i="58"/>
  <c r="AJ11" i="17"/>
  <c r="AK11" i="17"/>
  <c r="AT11" i="17" s="1"/>
  <c r="U6" i="92"/>
  <c r="U18" i="103"/>
  <c r="U25" i="10"/>
  <c r="AH17" i="34"/>
  <c r="AQ17" i="34" s="1"/>
  <c r="Y11" i="59"/>
  <c r="Z11" i="59" s="1"/>
  <c r="X11" i="59"/>
  <c r="U25" i="35"/>
  <c r="U7" i="51"/>
  <c r="U24" i="42"/>
  <c r="U20" i="18"/>
  <c r="Y11" i="63"/>
  <c r="X11" i="63"/>
  <c r="AS21" i="69"/>
  <c r="AL21" i="69"/>
  <c r="AU21" i="69" s="1"/>
  <c r="U6" i="9"/>
  <c r="AJ18" i="74"/>
  <c r="AS18" i="74" s="1"/>
  <c r="AK18" i="74"/>
  <c r="AK12" i="74"/>
  <c r="AT12" i="74" s="1"/>
  <c r="AJ12" i="74"/>
  <c r="AJ6" i="74"/>
  <c r="AK6" i="74"/>
  <c r="AT6" i="74" s="1"/>
  <c r="AJ22" i="17"/>
  <c r="AK22" i="17"/>
  <c r="AT22" i="17" s="1"/>
  <c r="AJ16" i="17"/>
  <c r="AK16" i="17"/>
  <c r="AT16" i="17" s="1"/>
  <c r="AK10" i="17"/>
  <c r="AT10" i="17" s="1"/>
  <c r="AJ10" i="17"/>
  <c r="AJ23" i="40"/>
  <c r="AS23" i="40" s="1"/>
  <c r="AK23" i="40"/>
  <c r="AT23" i="40" s="1"/>
  <c r="AR7" i="52"/>
  <c r="AH11" i="67"/>
  <c r="AQ11" i="67" s="1"/>
  <c r="U24" i="102"/>
  <c r="AK17" i="40"/>
  <c r="AT17" i="40" s="1"/>
  <c r="AJ17" i="40"/>
  <c r="AK11" i="40"/>
  <c r="AT11" i="40" s="1"/>
  <c r="AJ11" i="40"/>
  <c r="AK5" i="40"/>
  <c r="AT5" i="40" s="1"/>
  <c r="AJ5" i="40"/>
  <c r="AR17" i="39"/>
  <c r="AI17" i="72"/>
  <c r="AN17" i="72"/>
  <c r="AN23" i="81"/>
  <c r="AN25" i="81" s="1"/>
  <c r="AI23" i="81"/>
  <c r="AS16" i="69"/>
  <c r="AL16" i="69"/>
  <c r="AU16" i="69" s="1"/>
  <c r="AK10" i="26"/>
  <c r="AT10" i="26" s="1"/>
  <c r="AJ10" i="26"/>
  <c r="AH18" i="21"/>
  <c r="AQ18" i="21" s="1"/>
  <c r="W11" i="89"/>
  <c r="AF10" i="89"/>
  <c r="AO10" i="89" s="1"/>
  <c r="AE10" i="89"/>
  <c r="AG10" i="89"/>
  <c r="AP10" i="89" s="1"/>
  <c r="AJ19" i="74"/>
  <c r="AK19" i="74"/>
  <c r="AT19" i="74" s="1"/>
  <c r="AK12" i="40"/>
  <c r="AT12" i="40" s="1"/>
  <c r="AJ12" i="40"/>
  <c r="U18" i="87"/>
  <c r="AJ15" i="26"/>
  <c r="AK15" i="26"/>
  <c r="AT15" i="26" s="1"/>
  <c r="AS22" i="69"/>
  <c r="AL22" i="69"/>
  <c r="AU22" i="69" s="1"/>
  <c r="AI23" i="17"/>
  <c r="AN23" i="17"/>
  <c r="AN25" i="17" s="1"/>
  <c r="AJ17" i="30"/>
  <c r="AK17" i="30"/>
  <c r="AT17" i="30" s="1"/>
  <c r="AJ11" i="30"/>
  <c r="AK11" i="30"/>
  <c r="AT11" i="30" s="1"/>
  <c r="AK5" i="30"/>
  <c r="AT5" i="30" s="1"/>
  <c r="AJ5" i="30"/>
  <c r="Y11" i="19"/>
  <c r="Z11" i="19"/>
  <c r="X11" i="19"/>
  <c r="W11" i="71"/>
  <c r="AF10" i="71"/>
  <c r="AO10" i="71" s="1"/>
  <c r="AG10" i="71"/>
  <c r="AP10" i="71" s="1"/>
  <c r="AE10" i="71"/>
  <c r="AJ20" i="26"/>
  <c r="AK20" i="26"/>
  <c r="AT20" i="26" s="1"/>
  <c r="AJ14" i="26"/>
  <c r="AK14" i="26"/>
  <c r="AT14" i="26" s="1"/>
  <c r="AJ8" i="26"/>
  <c r="AK8" i="26"/>
  <c r="AT8" i="26" s="1"/>
  <c r="AS17" i="69"/>
  <c r="AL17" i="69"/>
  <c r="AU17" i="69" s="1"/>
  <c r="AT25" i="66"/>
  <c r="Z17" i="34"/>
  <c r="U15" i="41"/>
  <c r="AS18" i="69"/>
  <c r="AL18" i="69"/>
  <c r="AU18" i="69" s="1"/>
  <c r="AN11" i="2"/>
  <c r="AI11" i="2"/>
  <c r="Y18" i="29"/>
  <c r="X18" i="29"/>
  <c r="Y8" i="15"/>
  <c r="X8" i="15"/>
  <c r="AH18" i="12"/>
  <c r="AQ18" i="12" s="1"/>
  <c r="AS7" i="69"/>
  <c r="AL7" i="69"/>
  <c r="AU7" i="69" s="1"/>
  <c r="U17" i="83"/>
  <c r="AF8" i="53"/>
  <c r="AO8" i="53" s="1"/>
  <c r="AE8" i="53"/>
  <c r="W9" i="53"/>
  <c r="AG8" i="53"/>
  <c r="AP8" i="53" s="1"/>
  <c r="AJ17" i="74"/>
  <c r="AK17" i="74"/>
  <c r="AT17" i="74" s="1"/>
  <c r="AJ11" i="74"/>
  <c r="AK11" i="74"/>
  <c r="AT11" i="74" s="1"/>
  <c r="AJ5" i="74"/>
  <c r="AK5" i="74"/>
  <c r="AT5" i="74" s="1"/>
  <c r="AJ21" i="17"/>
  <c r="AK21" i="17"/>
  <c r="AT21" i="17" s="1"/>
  <c r="AJ15" i="17"/>
  <c r="AK15" i="17"/>
  <c r="AT15" i="17" s="1"/>
  <c r="AJ9" i="17"/>
  <c r="AK9" i="17"/>
  <c r="AT9" i="17" s="1"/>
  <c r="AJ3" i="17"/>
  <c r="AB4" i="17"/>
  <c r="AI23" i="30"/>
  <c r="AN23" i="30"/>
  <c r="AN25" i="30" s="1"/>
  <c r="U17" i="49"/>
  <c r="AR23" i="26"/>
  <c r="AR25" i="26" s="1"/>
  <c r="AL23" i="26"/>
  <c r="AU23" i="26" s="1"/>
  <c r="Z11" i="67"/>
  <c r="AK22" i="40"/>
  <c r="AT22" i="40" s="1"/>
  <c r="AJ22" i="40"/>
  <c r="AK16" i="40"/>
  <c r="AT16" i="40" s="1"/>
  <c r="AJ16" i="40"/>
  <c r="AK10" i="40"/>
  <c r="AT10" i="40" s="1"/>
  <c r="AJ10" i="40"/>
  <c r="AN18" i="64"/>
  <c r="AI18" i="64"/>
  <c r="AJ7" i="30"/>
  <c r="AK7" i="30"/>
  <c r="AT7" i="30" s="1"/>
  <c r="AH8" i="52"/>
  <c r="AQ8" i="52" s="1"/>
  <c r="AR9" i="97"/>
  <c r="AH18" i="39"/>
  <c r="AQ18" i="39" s="1"/>
  <c r="AS19" i="69"/>
  <c r="AL19" i="69"/>
  <c r="AU19" i="69" s="1"/>
  <c r="AK5" i="17"/>
  <c r="AT5" i="17" s="1"/>
  <c r="AJ5" i="17"/>
  <c r="W9" i="46"/>
  <c r="AE8" i="46"/>
  <c r="AF8" i="46"/>
  <c r="AO8" i="46" s="1"/>
  <c r="AG8" i="46"/>
  <c r="AP8" i="46" s="1"/>
  <c r="AK12" i="30"/>
  <c r="AT12" i="30" s="1"/>
  <c r="AJ12" i="30"/>
  <c r="AJ9" i="26"/>
  <c r="AK9" i="26"/>
  <c r="AT9" i="26" s="1"/>
  <c r="AS10" i="69"/>
  <c r="AL10" i="69"/>
  <c r="AU10" i="69" s="1"/>
  <c r="AK22" i="30"/>
  <c r="AT22" i="30" s="1"/>
  <c r="AJ22" i="30"/>
  <c r="AJ16" i="30"/>
  <c r="AK16" i="30"/>
  <c r="AT16" i="30" s="1"/>
  <c r="AK10" i="30"/>
  <c r="AT10" i="30" s="1"/>
  <c r="AJ10" i="30"/>
  <c r="AJ3" i="30"/>
  <c r="AB4" i="30"/>
  <c r="Y8" i="101"/>
  <c r="X8" i="101"/>
  <c r="AK19" i="26"/>
  <c r="AT19" i="26" s="1"/>
  <c r="AJ19" i="26"/>
  <c r="AK13" i="26"/>
  <c r="AT13" i="26" s="1"/>
  <c r="AJ13" i="26"/>
  <c r="AK7" i="26"/>
  <c r="AT7" i="26" s="1"/>
  <c r="AJ7" i="26"/>
  <c r="AR6" i="32"/>
  <c r="U15" i="16"/>
  <c r="U7" i="100"/>
  <c r="AH10" i="28"/>
  <c r="AQ10" i="28" s="1"/>
  <c r="U22" i="98"/>
  <c r="AL4" i="66"/>
  <c r="AU4" i="66" s="1"/>
  <c r="AS4" i="66"/>
  <c r="AS25" i="66" s="1"/>
  <c r="U6" i="20"/>
  <c r="AN9" i="33"/>
  <c r="AI9" i="33"/>
  <c r="U25" i="94"/>
  <c r="AH18" i="60"/>
  <c r="AQ18" i="60" s="1"/>
  <c r="Y12" i="2"/>
  <c r="X12" i="2"/>
  <c r="Y8" i="86"/>
  <c r="X8" i="86"/>
  <c r="AK23" i="17"/>
  <c r="AT23" i="17" s="1"/>
  <c r="U13" i="95"/>
  <c r="U24" i="48"/>
  <c r="Z18" i="12"/>
  <c r="Y9" i="47"/>
  <c r="X9" i="47"/>
  <c r="AJ22" i="74"/>
  <c r="AK22" i="74"/>
  <c r="AT22" i="74" s="1"/>
  <c r="AJ16" i="74"/>
  <c r="AK16" i="74"/>
  <c r="AT16" i="74" s="1"/>
  <c r="AJ10" i="74"/>
  <c r="AK10" i="74"/>
  <c r="AT10" i="74" s="1"/>
  <c r="AJ20" i="17"/>
  <c r="AS20" i="17" s="1"/>
  <c r="AK20" i="17"/>
  <c r="AJ14" i="17"/>
  <c r="AK14" i="17"/>
  <c r="AT14" i="17" s="1"/>
  <c r="AK8" i="17"/>
  <c r="AT8" i="17" s="1"/>
  <c r="AJ8" i="17"/>
  <c r="Y8" i="105"/>
  <c r="X8" i="105"/>
  <c r="AS14" i="69"/>
  <c r="AL14" i="69"/>
  <c r="AU14" i="69" s="1"/>
  <c r="U13" i="11"/>
  <c r="U8" i="54"/>
  <c r="AJ21" i="40"/>
  <c r="AK21" i="40"/>
  <c r="AT21" i="40" s="1"/>
  <c r="AJ15" i="40"/>
  <c r="AK15" i="40"/>
  <c r="AT15" i="40" s="1"/>
  <c r="AJ9" i="40"/>
  <c r="AK9" i="40"/>
  <c r="AT9" i="40" s="1"/>
  <c r="AJ3" i="40"/>
  <c r="AB4" i="40"/>
  <c r="AN10" i="24"/>
  <c r="AI10" i="24"/>
  <c r="AL4" i="77"/>
  <c r="AU4" i="77" s="1"/>
  <c r="AU25" i="77" s="1"/>
  <c r="C11" i="77" s="1"/>
  <c r="F21" i="57" s="1"/>
  <c r="AS4" i="77"/>
  <c r="AS25" i="77" s="1"/>
  <c r="AK16" i="26"/>
  <c r="AT16" i="26" s="1"/>
  <c r="AJ16" i="26"/>
  <c r="AJ7" i="74"/>
  <c r="AK7" i="74"/>
  <c r="AT7" i="74" s="1"/>
  <c r="AN23" i="74"/>
  <c r="AN25" i="74" s="1"/>
  <c r="AI23" i="74"/>
  <c r="AR23" i="74" s="1"/>
  <c r="AR25" i="74" s="1"/>
  <c r="AK6" i="30"/>
  <c r="AT6" i="30" s="1"/>
  <c r="AJ6" i="30"/>
  <c r="AJ21" i="26"/>
  <c r="AK21" i="26"/>
  <c r="AT21" i="26" s="1"/>
  <c r="U26" i="90"/>
  <c r="AJ15" i="30"/>
  <c r="AK15" i="30"/>
  <c r="AT15" i="30" s="1"/>
  <c r="AN9" i="75"/>
  <c r="AI9" i="75"/>
  <c r="AJ18" i="26"/>
  <c r="AK18" i="26"/>
  <c r="AT18" i="26" s="1"/>
  <c r="AJ12" i="26"/>
  <c r="AK12" i="26"/>
  <c r="AT12" i="26" s="1"/>
  <c r="AJ6" i="26"/>
  <c r="AK6" i="26"/>
  <c r="AT6" i="26" s="1"/>
  <c r="AR17" i="60"/>
  <c r="Z10" i="28"/>
  <c r="AS5" i="69"/>
  <c r="AL5" i="69"/>
  <c r="AU5" i="69" s="1"/>
  <c r="AR10" i="67"/>
  <c r="AN10" i="59"/>
  <c r="AI10" i="59"/>
  <c r="AE18" i="80"/>
  <c r="AG18" i="80"/>
  <c r="AP18" i="80" s="1"/>
  <c r="AF18" i="80"/>
  <c r="AO18" i="80" s="1"/>
  <c r="W19" i="80"/>
  <c r="Z18" i="60"/>
  <c r="AS6" i="69"/>
  <c r="AL6" i="69"/>
  <c r="AU6" i="69" s="1"/>
  <c r="AN10" i="63"/>
  <c r="AI10" i="63"/>
  <c r="AI7" i="86"/>
  <c r="AN7" i="86"/>
  <c r="AN10" i="79"/>
  <c r="AI10" i="79"/>
  <c r="AN7" i="15"/>
  <c r="AI7" i="15"/>
  <c r="AF5" i="104"/>
  <c r="AO5" i="104" s="1"/>
  <c r="AE5" i="104"/>
  <c r="W6" i="104"/>
  <c r="AG5" i="104"/>
  <c r="AP5" i="104" s="1"/>
  <c r="AJ4" i="69"/>
  <c r="AK4" i="69"/>
  <c r="AT4" i="69" s="1"/>
  <c r="AT25" i="69" s="1"/>
  <c r="AS13" i="69"/>
  <c r="AL13" i="69"/>
  <c r="AU13" i="69" s="1"/>
  <c r="U8" i="88"/>
  <c r="AJ21" i="74"/>
  <c r="AK21" i="74"/>
  <c r="AT21" i="74" s="1"/>
  <c r="AJ15" i="74"/>
  <c r="AK15" i="74"/>
  <c r="AT15" i="74" s="1"/>
  <c r="AJ9" i="74"/>
  <c r="AK9" i="74"/>
  <c r="AT9" i="74" s="1"/>
  <c r="AB4" i="74"/>
  <c r="AJ3" i="74"/>
  <c r="AJ19" i="17"/>
  <c r="AK19" i="17"/>
  <c r="AT19" i="17" s="1"/>
  <c r="AJ13" i="17"/>
  <c r="AK13" i="17"/>
  <c r="AT13" i="17" s="1"/>
  <c r="AJ7" i="17"/>
  <c r="AK7" i="17"/>
  <c r="AT7" i="17" s="1"/>
  <c r="U6" i="84"/>
  <c r="AN18" i="68"/>
  <c r="AI18" i="68"/>
  <c r="AN7" i="105"/>
  <c r="AI7" i="105"/>
  <c r="AR17" i="12"/>
  <c r="AH7" i="32"/>
  <c r="AQ7" i="32" s="1"/>
  <c r="AJ20" i="40"/>
  <c r="AK20" i="40"/>
  <c r="AT20" i="40" s="1"/>
  <c r="AJ14" i="40"/>
  <c r="AK14" i="40"/>
  <c r="AT14" i="40" s="1"/>
  <c r="AJ8" i="40"/>
  <c r="AK8" i="40"/>
  <c r="AT8" i="40" s="1"/>
  <c r="Y11" i="24"/>
  <c r="X11" i="24"/>
  <c r="Y18" i="72"/>
  <c r="X18" i="72"/>
  <c r="Y19" i="64"/>
  <c r="X19" i="64"/>
  <c r="Y18" i="76"/>
  <c r="X18" i="76"/>
  <c r="AK19" i="30"/>
  <c r="AT19" i="30" s="1"/>
  <c r="AJ19" i="30"/>
  <c r="AK23" i="81"/>
  <c r="AT23" i="81" s="1"/>
  <c r="AJ13" i="74"/>
  <c r="AK13" i="74"/>
  <c r="AT13" i="74" s="1"/>
  <c r="AS8" i="69"/>
  <c r="AL8" i="69"/>
  <c r="AU8" i="69" s="1"/>
  <c r="AJ18" i="40"/>
  <c r="AK18" i="40"/>
  <c r="AT18" i="40" s="1"/>
  <c r="AU25" i="66"/>
  <c r="C11" i="66" s="1"/>
  <c r="F10" i="57" s="1"/>
  <c r="AJ18" i="30"/>
  <c r="AK18" i="30"/>
  <c r="AT18" i="30" s="1"/>
  <c r="Y10" i="75"/>
  <c r="Z10" i="75"/>
  <c r="X10" i="75"/>
  <c r="U15" i="91"/>
  <c r="AE17" i="25"/>
  <c r="AF17" i="25"/>
  <c r="AO17" i="25" s="1"/>
  <c r="AG17" i="25"/>
  <c r="AP17" i="25" s="1"/>
  <c r="W18" i="25"/>
  <c r="AR9" i="28"/>
  <c r="AJ21" i="30"/>
  <c r="AK21" i="30"/>
  <c r="AT21" i="30" s="1"/>
  <c r="AJ9" i="30"/>
  <c r="AK9" i="30"/>
  <c r="AT9" i="30" s="1"/>
  <c r="U15" i="43"/>
  <c r="U17" i="55"/>
  <c r="AR7" i="46"/>
  <c r="AJ20" i="30"/>
  <c r="AK20" i="30"/>
  <c r="AT20" i="30" s="1"/>
  <c r="AK14" i="30"/>
  <c r="AT14" i="30" s="1"/>
  <c r="AJ14" i="30"/>
  <c r="AK8" i="30"/>
  <c r="AT8" i="30" s="1"/>
  <c r="AJ8" i="30"/>
  <c r="AN10" i="19"/>
  <c r="AI10" i="19"/>
  <c r="AI7" i="101"/>
  <c r="AN7" i="101"/>
  <c r="AK17" i="26"/>
  <c r="AT17" i="26" s="1"/>
  <c r="AJ17" i="26"/>
  <c r="AJ11" i="26"/>
  <c r="AK11" i="26"/>
  <c r="AT11" i="26" s="1"/>
  <c r="AK5" i="26"/>
  <c r="AT5" i="26" s="1"/>
  <c r="AJ5" i="26"/>
  <c r="AS15" i="69"/>
  <c r="AL15" i="69"/>
  <c r="AU15" i="69" s="1"/>
  <c r="AX23" i="81"/>
  <c r="S23" i="81" s="1"/>
  <c r="AC23" i="81" s="1"/>
  <c r="AJ23" i="81" s="1"/>
  <c r="AS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U18" i="99"/>
  <c r="U25" i="82"/>
  <c r="U27" i="50"/>
  <c r="Y10" i="33"/>
  <c r="X10" i="33"/>
  <c r="AS9" i="69"/>
  <c r="AL9" i="69"/>
  <c r="AU9" i="69" s="1"/>
  <c r="AH10" i="97"/>
  <c r="AQ10" i="97" s="1"/>
  <c r="Y11" i="79"/>
  <c r="X11" i="79"/>
  <c r="AI17" i="29"/>
  <c r="AN17" i="29"/>
  <c r="AS3" i="69"/>
  <c r="AL3" i="69"/>
  <c r="AU3" i="69" s="1"/>
  <c r="U27" i="85"/>
  <c r="AH5" i="44"/>
  <c r="AQ5" i="44" s="1"/>
  <c r="Z5" i="44"/>
  <c r="AN8" i="47"/>
  <c r="AI8" i="47"/>
  <c r="AJ20" i="74"/>
  <c r="AK20" i="74"/>
  <c r="AT20" i="74" s="1"/>
  <c r="AJ14" i="74"/>
  <c r="AK14" i="74"/>
  <c r="AT14" i="74" s="1"/>
  <c r="AK8" i="74"/>
  <c r="AT8" i="74" s="1"/>
  <c r="AJ8" i="74"/>
  <c r="AJ18" i="17"/>
  <c r="AK18" i="17"/>
  <c r="AT18" i="17" s="1"/>
  <c r="AK12" i="17"/>
  <c r="AT12" i="17" s="1"/>
  <c r="AJ12" i="17"/>
  <c r="AK6" i="17"/>
  <c r="AT6" i="17" s="1"/>
  <c r="AJ6" i="17"/>
  <c r="AE10" i="38"/>
  <c r="AF10" i="38"/>
  <c r="AO10" i="38" s="1"/>
  <c r="AG10" i="38"/>
  <c r="AP10" i="38" s="1"/>
  <c r="W11" i="38"/>
  <c r="AF8" i="93"/>
  <c r="AO8" i="93" s="1"/>
  <c r="AE8" i="93"/>
  <c r="W9" i="93"/>
  <c r="AG8" i="93"/>
  <c r="AP8" i="93" s="1"/>
  <c r="AR16" i="34"/>
  <c r="Y19" i="68"/>
  <c r="X19" i="68"/>
  <c r="AS20" i="69"/>
  <c r="AL20" i="69"/>
  <c r="AU20" i="69" s="1"/>
  <c r="U8" i="45"/>
  <c r="Z7" i="32"/>
  <c r="U8" i="96"/>
  <c r="AH8" i="46"/>
  <c r="AQ8" i="46" s="1"/>
  <c r="AK19" i="40"/>
  <c r="AT19" i="40" s="1"/>
  <c r="AJ19" i="40"/>
  <c r="AK13" i="40"/>
  <c r="AT13" i="40" s="1"/>
  <c r="AJ13" i="40"/>
  <c r="AK7" i="40"/>
  <c r="AT7" i="40" s="1"/>
  <c r="AJ7" i="40"/>
  <c r="AN17" i="76"/>
  <c r="AI17" i="76"/>
  <c r="W12" i="59" l="1"/>
  <c r="AG11" i="59"/>
  <c r="AP11" i="59" s="1"/>
  <c r="AF11" i="59"/>
  <c r="AO11" i="59" s="1"/>
  <c r="AE11" i="59"/>
  <c r="U7" i="45"/>
  <c r="AH11" i="79"/>
  <c r="AQ11" i="79" s="1"/>
  <c r="AK22" i="81"/>
  <c r="AT22" i="81" s="1"/>
  <c r="AJ22" i="81"/>
  <c r="AK16" i="81"/>
  <c r="AT16" i="81" s="1"/>
  <c r="AJ16" i="81"/>
  <c r="AJ10" i="81"/>
  <c r="AK10" i="81"/>
  <c r="AT10" i="81" s="1"/>
  <c r="AJ3" i="81"/>
  <c r="AB4" i="81"/>
  <c r="AR10" i="19"/>
  <c r="AS18" i="30"/>
  <c r="AL18" i="30"/>
  <c r="AU18" i="30" s="1"/>
  <c r="AH18" i="76"/>
  <c r="AQ18" i="76" s="1"/>
  <c r="AH18" i="72"/>
  <c r="AQ18" i="72" s="1"/>
  <c r="Y6" i="104"/>
  <c r="X6" i="104"/>
  <c r="AR10" i="59"/>
  <c r="W11" i="28"/>
  <c r="AF10" i="28"/>
  <c r="AO10" i="28" s="1"/>
  <c r="AE10" i="28"/>
  <c r="AG10" i="28"/>
  <c r="AP10" i="28" s="1"/>
  <c r="AS12" i="26"/>
  <c r="AL12" i="26"/>
  <c r="AU12" i="26" s="1"/>
  <c r="AS15" i="30"/>
  <c r="AL15" i="30"/>
  <c r="AU15" i="30" s="1"/>
  <c r="AL3" i="40"/>
  <c r="AU3" i="40" s="1"/>
  <c r="AS3" i="40"/>
  <c r="AS21" i="40"/>
  <c r="AL21" i="40"/>
  <c r="AU21" i="40" s="1"/>
  <c r="U21" i="98"/>
  <c r="U14" i="16"/>
  <c r="AK4" i="30"/>
  <c r="AT4" i="30" s="1"/>
  <c r="AT25" i="30" s="1"/>
  <c r="AJ4" i="30"/>
  <c r="AS22" i="30"/>
  <c r="AL22" i="30"/>
  <c r="AU22" i="30" s="1"/>
  <c r="AS12" i="30"/>
  <c r="AL12" i="30"/>
  <c r="AU12" i="30" s="1"/>
  <c r="Y9" i="46"/>
  <c r="Z9" i="46"/>
  <c r="X9" i="46"/>
  <c r="Y9" i="53"/>
  <c r="X9" i="53"/>
  <c r="AH18" i="29"/>
  <c r="AQ18" i="29" s="1"/>
  <c r="AS20" i="26"/>
  <c r="AL20" i="26"/>
  <c r="AU20" i="26" s="1"/>
  <c r="AG11" i="19"/>
  <c r="AP11" i="19" s="1"/>
  <c r="W12" i="19"/>
  <c r="AF11" i="19"/>
  <c r="AO11" i="19" s="1"/>
  <c r="AE11" i="19"/>
  <c r="AR23" i="81"/>
  <c r="AR25" i="81" s="1"/>
  <c r="AL23" i="81"/>
  <c r="AU23" i="81" s="1"/>
  <c r="AS5" i="40"/>
  <c r="AL5" i="40"/>
  <c r="AU5" i="40" s="1"/>
  <c r="AL18" i="74"/>
  <c r="AU18" i="74" s="1"/>
  <c r="AT18" i="74"/>
  <c r="AH11" i="63"/>
  <c r="AQ11" i="63" s="1"/>
  <c r="U23" i="42"/>
  <c r="AS22" i="26"/>
  <c r="AL22" i="26"/>
  <c r="AU22" i="26" s="1"/>
  <c r="Y19" i="39"/>
  <c r="X19" i="39"/>
  <c r="AS7" i="40"/>
  <c r="AL7" i="40"/>
  <c r="AU7" i="40" s="1"/>
  <c r="Y11" i="38"/>
  <c r="Z11" i="38" s="1"/>
  <c r="X11" i="38"/>
  <c r="AS12" i="17"/>
  <c r="AL12" i="17"/>
  <c r="AU12" i="17" s="1"/>
  <c r="U26" i="85"/>
  <c r="U25" i="85" s="1"/>
  <c r="Z11" i="79"/>
  <c r="U26" i="50"/>
  <c r="AJ21" i="81"/>
  <c r="AK21" i="81"/>
  <c r="AT21" i="81" s="1"/>
  <c r="AJ15" i="81"/>
  <c r="AK15" i="81"/>
  <c r="AT15" i="81" s="1"/>
  <c r="AJ9" i="81"/>
  <c r="AK9" i="81"/>
  <c r="AT9" i="81" s="1"/>
  <c r="AS11" i="26"/>
  <c r="AL11" i="26"/>
  <c r="AU11" i="26" s="1"/>
  <c r="AS20" i="30"/>
  <c r="AL20" i="30"/>
  <c r="AU20" i="30" s="1"/>
  <c r="U14" i="43"/>
  <c r="U14" i="91"/>
  <c r="AS13" i="74"/>
  <c r="AL13" i="74"/>
  <c r="AU13" i="74" s="1"/>
  <c r="Z18" i="76"/>
  <c r="Z18" i="72"/>
  <c r="AS8" i="40"/>
  <c r="AL8" i="40"/>
  <c r="AU8" i="40" s="1"/>
  <c r="U5" i="84"/>
  <c r="X5" i="84" s="1"/>
  <c r="AS19" i="17"/>
  <c r="AL19" i="17"/>
  <c r="AU19" i="17" s="1"/>
  <c r="AS15" i="74"/>
  <c r="AL15" i="74"/>
  <c r="AU15" i="74" s="1"/>
  <c r="AN5" i="104"/>
  <c r="AI5" i="104"/>
  <c r="AE18" i="60"/>
  <c r="AG18" i="60"/>
  <c r="AP18" i="60" s="1"/>
  <c r="AF18" i="60"/>
  <c r="AO18" i="60" s="1"/>
  <c r="W19" i="60"/>
  <c r="AH8" i="105"/>
  <c r="AQ8" i="105" s="1"/>
  <c r="AS14" i="17"/>
  <c r="AL14" i="17"/>
  <c r="AU14" i="17" s="1"/>
  <c r="AS16" i="74"/>
  <c r="AL16" i="74"/>
  <c r="AU16" i="74" s="1"/>
  <c r="W19" i="12"/>
  <c r="AE18" i="12"/>
  <c r="AG18" i="12"/>
  <c r="AP18" i="12" s="1"/>
  <c r="AF18" i="12"/>
  <c r="AO18" i="12" s="1"/>
  <c r="AH8" i="86"/>
  <c r="AQ8" i="86" s="1"/>
  <c r="AS19" i="26"/>
  <c r="AL19" i="26"/>
  <c r="AU19" i="26" s="1"/>
  <c r="AL3" i="30"/>
  <c r="AU3" i="30" s="1"/>
  <c r="AS3" i="30"/>
  <c r="AS5" i="17"/>
  <c r="AL5" i="17"/>
  <c r="AU5" i="17" s="1"/>
  <c r="AS10" i="40"/>
  <c r="AL10" i="40"/>
  <c r="AU10" i="40" s="1"/>
  <c r="AF11" i="67"/>
  <c r="AO11" i="67" s="1"/>
  <c r="W12" i="67"/>
  <c r="AG11" i="67"/>
  <c r="AP11" i="67" s="1"/>
  <c r="AE11" i="67"/>
  <c r="AR23" i="30"/>
  <c r="AR25" i="30" s="1"/>
  <c r="AL23" i="30"/>
  <c r="AU23" i="30" s="1"/>
  <c r="AS15" i="17"/>
  <c r="AL15" i="17"/>
  <c r="AU15" i="17" s="1"/>
  <c r="AS11" i="74"/>
  <c r="AL11" i="74"/>
  <c r="AU11" i="74" s="1"/>
  <c r="AN8" i="53"/>
  <c r="AI8" i="53"/>
  <c r="Z18" i="29"/>
  <c r="AI10" i="71"/>
  <c r="AN10" i="71"/>
  <c r="AS17" i="30"/>
  <c r="AL17" i="30"/>
  <c r="AU17" i="30" s="1"/>
  <c r="AS15" i="26"/>
  <c r="AL15" i="26"/>
  <c r="AU15" i="26" s="1"/>
  <c r="AS19" i="74"/>
  <c r="AL19" i="74"/>
  <c r="AU19" i="74" s="1"/>
  <c r="U23" i="102"/>
  <c r="AS22" i="17"/>
  <c r="AL22" i="17"/>
  <c r="AU22" i="17" s="1"/>
  <c r="Z11" i="63"/>
  <c r="U17" i="103"/>
  <c r="U7" i="58"/>
  <c r="AL23" i="74"/>
  <c r="AU23" i="74" s="1"/>
  <c r="AS6" i="40"/>
  <c r="AL6" i="40"/>
  <c r="AU6" i="40" s="1"/>
  <c r="AI8" i="52"/>
  <c r="AN8" i="52"/>
  <c r="AS14" i="74"/>
  <c r="AL14" i="74"/>
  <c r="AU14" i="74" s="1"/>
  <c r="AK20" i="81"/>
  <c r="AT20" i="81" s="1"/>
  <c r="AJ20" i="81"/>
  <c r="AJ14" i="81"/>
  <c r="AK14" i="81"/>
  <c r="AT14" i="81" s="1"/>
  <c r="AK8" i="81"/>
  <c r="AT8" i="81" s="1"/>
  <c r="AJ8" i="81"/>
  <c r="AS17" i="26"/>
  <c r="AL17" i="26"/>
  <c r="AU17" i="26" s="1"/>
  <c r="AS8" i="30"/>
  <c r="AL8" i="30"/>
  <c r="AU8" i="30" s="1"/>
  <c r="Y18" i="25"/>
  <c r="Z18" i="25"/>
  <c r="X18" i="25"/>
  <c r="AH10" i="75"/>
  <c r="AQ10" i="75" s="1"/>
  <c r="AR7" i="105"/>
  <c r="AL3" i="74"/>
  <c r="AU3" i="74" s="1"/>
  <c r="AS3" i="74"/>
  <c r="AR7" i="86"/>
  <c r="Y19" i="80"/>
  <c r="X19" i="80"/>
  <c r="AS18" i="26"/>
  <c r="AL18" i="26"/>
  <c r="AU18" i="26" s="1"/>
  <c r="U25" i="90"/>
  <c r="AS9" i="40"/>
  <c r="AL9" i="40"/>
  <c r="AU9" i="40" s="1"/>
  <c r="U7" i="54"/>
  <c r="Z8" i="105"/>
  <c r="AL20" i="17"/>
  <c r="AU20" i="17" s="1"/>
  <c r="AT20" i="17"/>
  <c r="Z8" i="86"/>
  <c r="U5" i="20"/>
  <c r="X5" i="20" s="1"/>
  <c r="AS10" i="30"/>
  <c r="AL10" i="30"/>
  <c r="AU10" i="30" s="1"/>
  <c r="AK4" i="17"/>
  <c r="AT4" i="17" s="1"/>
  <c r="AT25" i="17" s="1"/>
  <c r="AJ4" i="17"/>
  <c r="U14" i="41"/>
  <c r="AS8" i="26"/>
  <c r="AL8" i="26"/>
  <c r="AU8" i="26" s="1"/>
  <c r="AS5" i="30"/>
  <c r="AL5" i="30"/>
  <c r="AU5" i="30" s="1"/>
  <c r="AS10" i="26"/>
  <c r="AL10" i="26"/>
  <c r="AU10" i="26" s="1"/>
  <c r="AS11" i="40"/>
  <c r="AL11" i="40"/>
  <c r="AU11" i="40" s="1"/>
  <c r="AS10" i="17"/>
  <c r="AL10" i="17"/>
  <c r="AU10" i="17" s="1"/>
  <c r="U6" i="51"/>
  <c r="AL23" i="40"/>
  <c r="AU23" i="40" s="1"/>
  <c r="Y11" i="97"/>
  <c r="X11" i="97"/>
  <c r="AN18" i="39"/>
  <c r="AI18" i="39"/>
  <c r="AK7" i="81"/>
  <c r="AT7" i="81" s="1"/>
  <c r="AJ7" i="81"/>
  <c r="AS9" i="30"/>
  <c r="AL9" i="30"/>
  <c r="AU9" i="30" s="1"/>
  <c r="AG10" i="75"/>
  <c r="AP10" i="75" s="1"/>
  <c r="AF10" i="75"/>
  <c r="AO10" i="75" s="1"/>
  <c r="AE10" i="75"/>
  <c r="W11" i="75"/>
  <c r="AS18" i="40"/>
  <c r="AL18" i="40"/>
  <c r="AU18" i="40" s="1"/>
  <c r="AH19" i="64"/>
  <c r="AQ19" i="64" s="1"/>
  <c r="AH11" i="24"/>
  <c r="AQ11" i="24" s="1"/>
  <c r="AS14" i="40"/>
  <c r="AL14" i="40"/>
  <c r="AU14" i="40" s="1"/>
  <c r="AS7" i="17"/>
  <c r="AL7" i="17"/>
  <c r="AU7" i="17" s="1"/>
  <c r="AK4" i="74"/>
  <c r="AT4" i="74" s="1"/>
  <c r="AT25" i="74" s="1"/>
  <c r="AJ4" i="74"/>
  <c r="AS21" i="74"/>
  <c r="AL21" i="74"/>
  <c r="AU21" i="74" s="1"/>
  <c r="AL4" i="69"/>
  <c r="AU4" i="69" s="1"/>
  <c r="AU25" i="69" s="1"/>
  <c r="C11" i="69" s="1"/>
  <c r="F13" i="57" s="1"/>
  <c r="AS4" i="69"/>
  <c r="AS25" i="69" s="1"/>
  <c r="AR7" i="15"/>
  <c r="AR10" i="63"/>
  <c r="AR9" i="75"/>
  <c r="AR10" i="24"/>
  <c r="AS22" i="74"/>
  <c r="AL22" i="74"/>
  <c r="AU22" i="74" s="1"/>
  <c r="U23" i="48"/>
  <c r="AS7" i="26"/>
  <c r="AL7" i="26"/>
  <c r="AU7" i="26" s="1"/>
  <c r="AH8" i="101"/>
  <c r="AQ8" i="101" s="1"/>
  <c r="AS16" i="40"/>
  <c r="AL16" i="40"/>
  <c r="AU16" i="40" s="1"/>
  <c r="AS3" i="17"/>
  <c r="AL3" i="17"/>
  <c r="AU3" i="17" s="1"/>
  <c r="AS21" i="17"/>
  <c r="AL21" i="17"/>
  <c r="AU21" i="17" s="1"/>
  <c r="AS17" i="74"/>
  <c r="AL17" i="74"/>
  <c r="AU17" i="74" s="1"/>
  <c r="AH8" i="15"/>
  <c r="AQ8" i="15" s="1"/>
  <c r="AR11" i="2"/>
  <c r="AE17" i="34"/>
  <c r="AF17" i="34"/>
  <c r="AO17" i="34" s="1"/>
  <c r="W18" i="34"/>
  <c r="AG17" i="34"/>
  <c r="AP17" i="34" s="1"/>
  <c r="AR23" i="17"/>
  <c r="AR25" i="17" s="1"/>
  <c r="AL23" i="17"/>
  <c r="AU23" i="17" s="1"/>
  <c r="U17" i="87"/>
  <c r="AN10" i="89"/>
  <c r="AI10" i="89"/>
  <c r="AR17" i="72"/>
  <c r="AS6" i="74"/>
  <c r="AL6" i="74"/>
  <c r="AU6" i="74" s="1"/>
  <c r="U5" i="9"/>
  <c r="X5" i="9" s="1"/>
  <c r="U5" i="92"/>
  <c r="X5" i="92" s="1"/>
  <c r="AS13" i="30"/>
  <c r="AL13" i="30"/>
  <c r="AU13" i="30" s="1"/>
  <c r="AS17" i="17"/>
  <c r="AL17" i="17"/>
  <c r="AU17" i="17" s="1"/>
  <c r="AJ4" i="26"/>
  <c r="AK4" i="26"/>
  <c r="AT4" i="26" s="1"/>
  <c r="AT25" i="26" s="1"/>
  <c r="U7" i="96"/>
  <c r="AH19" i="68"/>
  <c r="AQ19" i="68" s="1"/>
  <c r="U24" i="82"/>
  <c r="AK13" i="81"/>
  <c r="AT13" i="81" s="1"/>
  <c r="AJ13" i="81"/>
  <c r="AE7" i="32"/>
  <c r="AG7" i="32"/>
  <c r="AP7" i="32" s="1"/>
  <c r="AF7" i="32"/>
  <c r="AO7" i="32" s="1"/>
  <c r="W8" i="32"/>
  <c r="Z19" i="68"/>
  <c r="Y9" i="93"/>
  <c r="Z9" i="93" s="1"/>
  <c r="X9" i="93"/>
  <c r="AI10" i="38"/>
  <c r="AN10" i="38"/>
  <c r="AS18" i="17"/>
  <c r="AL18" i="17"/>
  <c r="AU18" i="17" s="1"/>
  <c r="AS20" i="74"/>
  <c r="AL20" i="74"/>
  <c r="AU20" i="74" s="1"/>
  <c r="AE5" i="44"/>
  <c r="AF5" i="44"/>
  <c r="AO5" i="44" s="1"/>
  <c r="AG5" i="44"/>
  <c r="AP5" i="44" s="1"/>
  <c r="W6" i="44"/>
  <c r="AJ18" i="81"/>
  <c r="AK18" i="81"/>
  <c r="AT18" i="81" s="1"/>
  <c r="AJ12" i="81"/>
  <c r="AK12" i="81"/>
  <c r="AT12" i="81" s="1"/>
  <c r="AJ6" i="81"/>
  <c r="AK6" i="81"/>
  <c r="AT6" i="81" s="1"/>
  <c r="AS5" i="26"/>
  <c r="AL5" i="26"/>
  <c r="AU5" i="26" s="1"/>
  <c r="AS14" i="30"/>
  <c r="AL14" i="30"/>
  <c r="AU14" i="30" s="1"/>
  <c r="AS19" i="30"/>
  <c r="AL19" i="30"/>
  <c r="AU19" i="30" s="1"/>
  <c r="Z19" i="64"/>
  <c r="Z11" i="24"/>
  <c r="AR18" i="68"/>
  <c r="AS6" i="26"/>
  <c r="AL6" i="26"/>
  <c r="AU6" i="26" s="1"/>
  <c r="AS21" i="26"/>
  <c r="AL21" i="26"/>
  <c r="AU21" i="26" s="1"/>
  <c r="AS7" i="74"/>
  <c r="AL7" i="74"/>
  <c r="AU7" i="74" s="1"/>
  <c r="AS15" i="40"/>
  <c r="AL15" i="40"/>
  <c r="AU15" i="40" s="1"/>
  <c r="U12" i="11"/>
  <c r="AS8" i="17"/>
  <c r="AL8" i="17"/>
  <c r="AU8" i="17" s="1"/>
  <c r="AH9" i="47"/>
  <c r="AQ9" i="47" s="1"/>
  <c r="AH12" i="2"/>
  <c r="AQ12" i="2" s="1"/>
  <c r="U24" i="94"/>
  <c r="U6" i="100"/>
  <c r="Z8" i="101"/>
  <c r="AS7" i="30"/>
  <c r="AL7" i="30"/>
  <c r="AU7" i="30" s="1"/>
  <c r="U16" i="83"/>
  <c r="Z8" i="15"/>
  <c r="AS14" i="26"/>
  <c r="AL14" i="26"/>
  <c r="AU14" i="26" s="1"/>
  <c r="Y11" i="71"/>
  <c r="X11" i="71"/>
  <c r="Z11" i="71" s="1"/>
  <c r="AS12" i="40"/>
  <c r="AL12" i="40"/>
  <c r="AU12" i="40" s="1"/>
  <c r="AS17" i="40"/>
  <c r="AL17" i="40"/>
  <c r="AU17" i="40" s="1"/>
  <c r="AS12" i="74"/>
  <c r="AL12" i="74"/>
  <c r="AU12" i="74" s="1"/>
  <c r="U19" i="18"/>
  <c r="U24" i="35"/>
  <c r="AL3" i="26"/>
  <c r="AU3" i="26" s="1"/>
  <c r="AS3" i="26"/>
  <c r="AI18" i="21"/>
  <c r="AN18" i="21"/>
  <c r="AS13" i="40"/>
  <c r="AL13" i="40"/>
  <c r="AU13" i="40" s="1"/>
  <c r="AH10" i="33"/>
  <c r="AQ10" i="33" s="1"/>
  <c r="AK19" i="81"/>
  <c r="AT19" i="81" s="1"/>
  <c r="AJ19" i="81"/>
  <c r="Z10" i="33"/>
  <c r="AR17" i="76"/>
  <c r="AS19" i="40"/>
  <c r="AL19" i="40"/>
  <c r="AU19" i="40" s="1"/>
  <c r="AN8" i="93"/>
  <c r="AI8" i="93"/>
  <c r="AS6" i="17"/>
  <c r="AL6" i="17"/>
  <c r="AU6" i="17" s="1"/>
  <c r="AS8" i="74"/>
  <c r="AL8" i="74"/>
  <c r="AU8" i="74" s="1"/>
  <c r="AR8" i="47"/>
  <c r="AR17" i="29"/>
  <c r="U17" i="99"/>
  <c r="AK17" i="81"/>
  <c r="AT17" i="81" s="1"/>
  <c r="AJ17" i="81"/>
  <c r="AK11" i="81"/>
  <c r="AT11" i="81" s="1"/>
  <c r="AJ11" i="81"/>
  <c r="AJ5" i="81"/>
  <c r="AK5" i="81"/>
  <c r="AT5" i="81" s="1"/>
  <c r="AR7" i="101"/>
  <c r="U16" i="55"/>
  <c r="AS21" i="30"/>
  <c r="AL21" i="30"/>
  <c r="AU21" i="30" s="1"/>
  <c r="AN17" i="25"/>
  <c r="AI17" i="25"/>
  <c r="AS20" i="40"/>
  <c r="AL20" i="40"/>
  <c r="AU20" i="40" s="1"/>
  <c r="AS13" i="17"/>
  <c r="AL13" i="17"/>
  <c r="AU13" i="17" s="1"/>
  <c r="AS9" i="74"/>
  <c r="AL9" i="74"/>
  <c r="AU9" i="74" s="1"/>
  <c r="U7" i="88"/>
  <c r="AR10" i="79"/>
  <c r="AI18" i="80"/>
  <c r="AN18" i="80"/>
  <c r="AS6" i="30"/>
  <c r="AL6" i="30"/>
  <c r="AU6" i="30" s="1"/>
  <c r="AS16" i="26"/>
  <c r="AL16" i="26"/>
  <c r="AU16" i="26" s="1"/>
  <c r="AK4" i="40"/>
  <c r="AT4" i="40" s="1"/>
  <c r="AT25" i="40" s="1"/>
  <c r="AJ4" i="40"/>
  <c r="AS10" i="74"/>
  <c r="AL10" i="74"/>
  <c r="AU10" i="74" s="1"/>
  <c r="Z9" i="47"/>
  <c r="U12" i="95"/>
  <c r="Z12" i="2"/>
  <c r="AR9" i="33"/>
  <c r="AS13" i="26"/>
  <c r="AL13" i="26"/>
  <c r="AU13" i="26" s="1"/>
  <c r="AS16" i="30"/>
  <c r="AL16" i="30"/>
  <c r="AU16" i="30" s="1"/>
  <c r="AS9" i="26"/>
  <c r="AL9" i="26"/>
  <c r="AU9" i="26" s="1"/>
  <c r="AN8" i="46"/>
  <c r="AI8" i="46"/>
  <c r="AR18" i="64"/>
  <c r="AS22" i="40"/>
  <c r="AL22" i="40"/>
  <c r="AU22" i="40" s="1"/>
  <c r="U16" i="49"/>
  <c r="AS9" i="17"/>
  <c r="AL9" i="17"/>
  <c r="AU9" i="17" s="1"/>
  <c r="AS5" i="74"/>
  <c r="AL5" i="74"/>
  <c r="AU5" i="74" s="1"/>
  <c r="AH11" i="19"/>
  <c r="AQ11" i="19" s="1"/>
  <c r="AS11" i="30"/>
  <c r="AL11" i="30"/>
  <c r="AU11" i="30" s="1"/>
  <c r="Y11" i="89"/>
  <c r="X11" i="89"/>
  <c r="AS16" i="17"/>
  <c r="AL16" i="17"/>
  <c r="AU16" i="17" s="1"/>
  <c r="AH11" i="59"/>
  <c r="AQ11" i="59" s="1"/>
  <c r="U24" i="10"/>
  <c r="AS11" i="17"/>
  <c r="AL11" i="17"/>
  <c r="AU11" i="17" s="1"/>
  <c r="AH5" i="13"/>
  <c r="AQ5" i="13" s="1"/>
  <c r="Z5" i="13"/>
  <c r="AN10" i="97"/>
  <c r="AI10" i="97"/>
  <c r="Y9" i="52"/>
  <c r="X9" i="52"/>
  <c r="Z9" i="52" s="1"/>
  <c r="Y19" i="21"/>
  <c r="X19" i="21"/>
  <c r="AF9" i="93" l="1"/>
  <c r="AO9" i="93" s="1"/>
  <c r="AE9" i="93"/>
  <c r="W10" i="93"/>
  <c r="AG9" i="93"/>
  <c r="AP9" i="93" s="1"/>
  <c r="W12" i="38"/>
  <c r="AG11" i="38"/>
  <c r="AP11" i="38" s="1"/>
  <c r="AE11" i="38"/>
  <c r="AF11" i="38"/>
  <c r="AO11" i="38" s="1"/>
  <c r="AE9" i="52"/>
  <c r="W10" i="52"/>
  <c r="AF9" i="52"/>
  <c r="AO9" i="52" s="1"/>
  <c r="AG9" i="52"/>
  <c r="AP9" i="52" s="1"/>
  <c r="AE11" i="71"/>
  <c r="W12" i="71"/>
  <c r="AG11" i="71"/>
  <c r="AP11" i="71" s="1"/>
  <c r="AF11" i="71"/>
  <c r="AO11" i="71" s="1"/>
  <c r="AR18" i="21"/>
  <c r="U18" i="18"/>
  <c r="AG8" i="15"/>
  <c r="AP8" i="15" s="1"/>
  <c r="AE8" i="15"/>
  <c r="AF8" i="15"/>
  <c r="AO8" i="15" s="1"/>
  <c r="W9" i="15"/>
  <c r="AN7" i="32"/>
  <c r="AI7" i="32"/>
  <c r="AH5" i="9"/>
  <c r="AQ5" i="9" s="1"/>
  <c r="Z5" i="9"/>
  <c r="Y18" i="34"/>
  <c r="X18" i="34"/>
  <c r="U22" i="48"/>
  <c r="U5" i="51"/>
  <c r="X5" i="51" s="1"/>
  <c r="U13" i="41"/>
  <c r="AH5" i="20"/>
  <c r="AQ5" i="20" s="1"/>
  <c r="Z5" i="20"/>
  <c r="U6" i="54"/>
  <c r="AH18" i="25"/>
  <c r="AQ18" i="25" s="1"/>
  <c r="W12" i="63"/>
  <c r="AG11" i="63"/>
  <c r="AP11" i="63" s="1"/>
  <c r="AE11" i="63"/>
  <c r="AF11" i="63"/>
  <c r="AO11" i="63" s="1"/>
  <c r="AR10" i="71"/>
  <c r="Y12" i="67"/>
  <c r="X12" i="67"/>
  <c r="AR5" i="104"/>
  <c r="AE11" i="79"/>
  <c r="W12" i="79"/>
  <c r="AG11" i="79"/>
  <c r="AP11" i="79" s="1"/>
  <c r="AF11" i="79"/>
  <c r="AO11" i="79" s="1"/>
  <c r="AH9" i="46"/>
  <c r="AQ9" i="46" s="1"/>
  <c r="U20" i="98"/>
  <c r="Y11" i="28"/>
  <c r="Z11" i="28"/>
  <c r="X11" i="28"/>
  <c r="AS16" i="81"/>
  <c r="AL16" i="81"/>
  <c r="AU16" i="81" s="1"/>
  <c r="U11" i="95"/>
  <c r="U15" i="49"/>
  <c r="AS5" i="81"/>
  <c r="AL5" i="81"/>
  <c r="AU5" i="81" s="1"/>
  <c r="AS6" i="81"/>
  <c r="AL6" i="81"/>
  <c r="AU6" i="81" s="1"/>
  <c r="Y6" i="44"/>
  <c r="X6" i="44"/>
  <c r="AS13" i="81"/>
  <c r="AL13" i="81"/>
  <c r="AU13" i="81" s="1"/>
  <c r="AH11" i="97"/>
  <c r="AQ11" i="97" s="1"/>
  <c r="AL4" i="17"/>
  <c r="AU4" i="17" s="1"/>
  <c r="AS4" i="17"/>
  <c r="AS25" i="17" s="1"/>
  <c r="AF8" i="86"/>
  <c r="AO8" i="86" s="1"/>
  <c r="AE8" i="86"/>
  <c r="W9" i="86"/>
  <c r="AG8" i="86"/>
  <c r="AP8" i="86" s="1"/>
  <c r="AH19" i="80"/>
  <c r="AQ19" i="80" s="1"/>
  <c r="AF18" i="25"/>
  <c r="AO18" i="25" s="1"/>
  <c r="AG18" i="25"/>
  <c r="AP18" i="25" s="1"/>
  <c r="W19" i="25"/>
  <c r="AE18" i="25"/>
  <c r="AS8" i="81"/>
  <c r="AL8" i="81"/>
  <c r="AU8" i="81" s="1"/>
  <c r="AF18" i="29"/>
  <c r="AO18" i="29" s="1"/>
  <c r="W19" i="29"/>
  <c r="AG18" i="29"/>
  <c r="AP18" i="29" s="1"/>
  <c r="AE18" i="29"/>
  <c r="AN18" i="12"/>
  <c r="AI18" i="12"/>
  <c r="AH5" i="84"/>
  <c r="AQ5" i="84" s="1"/>
  <c r="Z5" i="84"/>
  <c r="AS15" i="81"/>
  <c r="AL15" i="81"/>
  <c r="AU15" i="81" s="1"/>
  <c r="AN11" i="19"/>
  <c r="AI11" i="19"/>
  <c r="AE9" i="46"/>
  <c r="W10" i="46"/>
  <c r="AG9" i="46"/>
  <c r="AP9" i="46" s="1"/>
  <c r="AF9" i="46"/>
  <c r="AO9" i="46" s="1"/>
  <c r="AS4" i="30"/>
  <c r="AS25" i="30" s="1"/>
  <c r="AL4" i="30"/>
  <c r="AU4" i="30" s="1"/>
  <c r="AU25" i="30" s="1"/>
  <c r="C11" i="30" s="1"/>
  <c r="U6" i="45"/>
  <c r="AS11" i="81"/>
  <c r="AL11" i="81"/>
  <c r="AU11" i="81" s="1"/>
  <c r="U15" i="83"/>
  <c r="W20" i="68"/>
  <c r="AG19" i="68"/>
  <c r="AP19" i="68" s="1"/>
  <c r="AF19" i="68"/>
  <c r="AO19" i="68" s="1"/>
  <c r="AE19" i="68"/>
  <c r="U6" i="96"/>
  <c r="U16" i="87"/>
  <c r="AN17" i="34"/>
  <c r="AI17" i="34"/>
  <c r="Z11" i="97"/>
  <c r="Z19" i="80"/>
  <c r="AR8" i="53"/>
  <c r="Y19" i="12"/>
  <c r="X19" i="12"/>
  <c r="Y19" i="60"/>
  <c r="X19" i="60"/>
  <c r="U24" i="85"/>
  <c r="AK4" i="81"/>
  <c r="AT4" i="81" s="1"/>
  <c r="AT25" i="81" s="1"/>
  <c r="AJ4" i="81"/>
  <c r="AS22" i="81"/>
  <c r="AL22" i="81"/>
  <c r="AU22" i="81" s="1"/>
  <c r="AN11" i="59"/>
  <c r="AI11" i="59"/>
  <c r="AH11" i="89"/>
  <c r="AQ11" i="89" s="1"/>
  <c r="U5" i="100"/>
  <c r="X5" i="100" s="1"/>
  <c r="Z11" i="89"/>
  <c r="AF5" i="13"/>
  <c r="AO5" i="13" s="1"/>
  <c r="AE5" i="13"/>
  <c r="AG5" i="13"/>
  <c r="AP5" i="13" s="1"/>
  <c r="W6" i="13"/>
  <c r="U23" i="94"/>
  <c r="AS12" i="81"/>
  <c r="AL12" i="81"/>
  <c r="AU12" i="81" s="1"/>
  <c r="Y8" i="32"/>
  <c r="Z8" i="32"/>
  <c r="X8" i="32"/>
  <c r="AS4" i="74"/>
  <c r="AS25" i="74" s="1"/>
  <c r="AL4" i="74"/>
  <c r="AU4" i="74" s="1"/>
  <c r="AU25" i="74" s="1"/>
  <c r="C11" i="74" s="1"/>
  <c r="F18" i="57" s="1"/>
  <c r="Y11" i="75"/>
  <c r="X11" i="75"/>
  <c r="AS7" i="81"/>
  <c r="AL7" i="81"/>
  <c r="AU7" i="81" s="1"/>
  <c r="U6" i="58"/>
  <c r="U13" i="91"/>
  <c r="AS21" i="81"/>
  <c r="AL21" i="81"/>
  <c r="AU21" i="81" s="1"/>
  <c r="Y12" i="19"/>
  <c r="Z12" i="19" s="1"/>
  <c r="X12" i="19"/>
  <c r="AH9" i="53"/>
  <c r="AQ9" i="53" s="1"/>
  <c r="AH6" i="104"/>
  <c r="AQ6" i="104" s="1"/>
  <c r="AL3" i="81"/>
  <c r="AU3" i="81" s="1"/>
  <c r="AS3" i="81"/>
  <c r="AR8" i="46"/>
  <c r="AG11" i="24"/>
  <c r="AP11" i="24" s="1"/>
  <c r="AE11" i="24"/>
  <c r="AF11" i="24"/>
  <c r="AO11" i="24" s="1"/>
  <c r="W12" i="24"/>
  <c r="AI5" i="44"/>
  <c r="AN5" i="44"/>
  <c r="AR10" i="38"/>
  <c r="U23" i="82"/>
  <c r="AL4" i="26"/>
  <c r="AU4" i="26" s="1"/>
  <c r="AU25" i="26" s="1"/>
  <c r="C11" i="26" s="1"/>
  <c r="AS4" i="26"/>
  <c r="AS25" i="26" s="1"/>
  <c r="AH5" i="92"/>
  <c r="AQ5" i="92" s="1"/>
  <c r="Z5" i="92"/>
  <c r="AU25" i="17"/>
  <c r="C11" i="17" s="1"/>
  <c r="AI10" i="75"/>
  <c r="AN10" i="75"/>
  <c r="AE8" i="105"/>
  <c r="AF8" i="105"/>
  <c r="AO8" i="105" s="1"/>
  <c r="AG8" i="105"/>
  <c r="AP8" i="105" s="1"/>
  <c r="W9" i="105"/>
  <c r="U24" i="90"/>
  <c r="AS14" i="81"/>
  <c r="AL14" i="81"/>
  <c r="AU14" i="81" s="1"/>
  <c r="AR8" i="52"/>
  <c r="U22" i="102"/>
  <c r="AN11" i="67"/>
  <c r="AI11" i="67"/>
  <c r="AE18" i="72"/>
  <c r="W19" i="72"/>
  <c r="AG18" i="72"/>
  <c r="AP18" i="72" s="1"/>
  <c r="AF18" i="72"/>
  <c r="AO18" i="72" s="1"/>
  <c r="AH19" i="39"/>
  <c r="AQ19" i="39" s="1"/>
  <c r="U22" i="42"/>
  <c r="Z9" i="53"/>
  <c r="U13" i="16"/>
  <c r="AI10" i="28"/>
  <c r="AN10" i="28"/>
  <c r="Z6" i="104"/>
  <c r="AH9" i="52"/>
  <c r="AQ9" i="52" s="1"/>
  <c r="AF9" i="47"/>
  <c r="AO9" i="47" s="1"/>
  <c r="AG9" i="47"/>
  <c r="AP9" i="47" s="1"/>
  <c r="W10" i="47"/>
  <c r="AE9" i="47"/>
  <c r="U16" i="99"/>
  <c r="AH11" i="71"/>
  <c r="AQ11" i="71" s="1"/>
  <c r="U23" i="10"/>
  <c r="U6" i="88"/>
  <c r="U15" i="55"/>
  <c r="AH19" i="21"/>
  <c r="AQ19" i="21" s="1"/>
  <c r="AR10" i="97"/>
  <c r="AF12" i="2"/>
  <c r="AO12" i="2" s="1"/>
  <c r="W13" i="2"/>
  <c r="AE12" i="2"/>
  <c r="AG12" i="2"/>
  <c r="AP12" i="2" s="1"/>
  <c r="AS4" i="40"/>
  <c r="AS25" i="40" s="1"/>
  <c r="AL4" i="40"/>
  <c r="AU4" i="40" s="1"/>
  <c r="AU25" i="40" s="1"/>
  <c r="C11" i="40" s="1"/>
  <c r="AR17" i="25"/>
  <c r="AS17" i="81"/>
  <c r="AL17" i="81"/>
  <c r="AU17" i="81" s="1"/>
  <c r="AR8" i="93"/>
  <c r="AG10" i="33"/>
  <c r="AP10" i="33" s="1"/>
  <c r="W11" i="33"/>
  <c r="AE10" i="33"/>
  <c r="AF10" i="33"/>
  <c r="AO10" i="33" s="1"/>
  <c r="U23" i="35"/>
  <c r="U22" i="35" s="1"/>
  <c r="Z19" i="21"/>
  <c r="AR18" i="80"/>
  <c r="AS19" i="81"/>
  <c r="AL19" i="81"/>
  <c r="AU19" i="81" s="1"/>
  <c r="AE8" i="101"/>
  <c r="AF8" i="101"/>
  <c r="AO8" i="101" s="1"/>
  <c r="AG8" i="101"/>
  <c r="AP8" i="101" s="1"/>
  <c r="W9" i="101"/>
  <c r="U11" i="11"/>
  <c r="AF19" i="64"/>
  <c r="AO19" i="64" s="1"/>
  <c r="AG19" i="64"/>
  <c r="AP19" i="64" s="1"/>
  <c r="W20" i="64"/>
  <c r="AE19" i="64"/>
  <c r="AS18" i="81"/>
  <c r="AL18" i="81"/>
  <c r="AU18" i="81" s="1"/>
  <c r="AH9" i="93"/>
  <c r="AQ9" i="93" s="1"/>
  <c r="AR10" i="89"/>
  <c r="AR18" i="39"/>
  <c r="AS20" i="81"/>
  <c r="AL20" i="81"/>
  <c r="AU20" i="81" s="1"/>
  <c r="U16" i="103"/>
  <c r="AN18" i="60"/>
  <c r="AI18" i="60"/>
  <c r="AG18" i="76"/>
  <c r="AP18" i="76" s="1"/>
  <c r="AE18" i="76"/>
  <c r="W19" i="76"/>
  <c r="AF18" i="76"/>
  <c r="AO18" i="76" s="1"/>
  <c r="U13" i="43"/>
  <c r="AS9" i="81"/>
  <c r="AL9" i="81"/>
  <c r="AU9" i="81" s="1"/>
  <c r="U25" i="50"/>
  <c r="AH11" i="38"/>
  <c r="AQ11" i="38" s="1"/>
  <c r="Z19" i="39"/>
  <c r="AS10" i="81"/>
  <c r="AL10" i="81"/>
  <c r="AU10" i="81" s="1"/>
  <c r="Y12" i="59"/>
  <c r="X12" i="59"/>
  <c r="AE6" i="104" l="1"/>
  <c r="AG6" i="104"/>
  <c r="AP6" i="104" s="1"/>
  <c r="W7" i="104"/>
  <c r="AF6" i="104"/>
  <c r="AO6" i="104" s="1"/>
  <c r="Y19" i="72"/>
  <c r="X19" i="72"/>
  <c r="AR10" i="75"/>
  <c r="AH12" i="19"/>
  <c r="AQ12" i="19" s="1"/>
  <c r="AH19" i="60"/>
  <c r="AQ19" i="60" s="1"/>
  <c r="AR18" i="12"/>
  <c r="AI8" i="86"/>
  <c r="AN8" i="86"/>
  <c r="U14" i="49"/>
  <c r="AF11" i="28"/>
  <c r="AO11" i="28" s="1"/>
  <c r="AG11" i="28"/>
  <c r="AP11" i="28" s="1"/>
  <c r="W12" i="28"/>
  <c r="AE11" i="28"/>
  <c r="AH12" i="67"/>
  <c r="AQ12" i="67" s="1"/>
  <c r="AN11" i="63"/>
  <c r="AI11" i="63"/>
  <c r="U5" i="54"/>
  <c r="X5" i="54" s="1"/>
  <c r="AH18" i="34"/>
  <c r="AQ18" i="34" s="1"/>
  <c r="AN8" i="15"/>
  <c r="AI8" i="15"/>
  <c r="Y12" i="38"/>
  <c r="Z12" i="38" s="1"/>
  <c r="X12" i="38"/>
  <c r="U21" i="42"/>
  <c r="X9" i="105"/>
  <c r="Y9" i="105"/>
  <c r="Z9" i="105" s="1"/>
  <c r="AG12" i="19"/>
  <c r="AP12" i="19" s="1"/>
  <c r="W13" i="19"/>
  <c r="AF12" i="19"/>
  <c r="AO12" i="19" s="1"/>
  <c r="AE12" i="19"/>
  <c r="U5" i="58"/>
  <c r="X5" i="58" s="1"/>
  <c r="AI5" i="13"/>
  <c r="AN5" i="13"/>
  <c r="Z19" i="60"/>
  <c r="U15" i="87"/>
  <c r="Y20" i="68"/>
  <c r="X20" i="68"/>
  <c r="U5" i="45"/>
  <c r="X5" i="45" s="1"/>
  <c r="Y10" i="46"/>
  <c r="Z10" i="46" s="1"/>
  <c r="X10" i="46"/>
  <c r="Z12" i="67"/>
  <c r="U12" i="41"/>
  <c r="Z18" i="34"/>
  <c r="AR7" i="32"/>
  <c r="Y10" i="52"/>
  <c r="Z10" i="52"/>
  <c r="X10" i="52"/>
  <c r="U24" i="50"/>
  <c r="Y20" i="64"/>
  <c r="X20" i="64"/>
  <c r="Y11" i="33"/>
  <c r="Z11" i="33"/>
  <c r="X11" i="33"/>
  <c r="Y13" i="2"/>
  <c r="X13" i="2"/>
  <c r="Y10" i="47"/>
  <c r="Z10" i="47"/>
  <c r="X10" i="47"/>
  <c r="AR10" i="28"/>
  <c r="AR11" i="67"/>
  <c r="AR5" i="44"/>
  <c r="AL4" i="81"/>
  <c r="AU4" i="81" s="1"/>
  <c r="AU25" i="81" s="1"/>
  <c r="C11" i="81" s="1"/>
  <c r="F25" i="57" s="1"/>
  <c r="AS4" i="81"/>
  <c r="AS25" i="81" s="1"/>
  <c r="AE19" i="80"/>
  <c r="AF19" i="80"/>
  <c r="AO19" i="80" s="1"/>
  <c r="W20" i="80"/>
  <c r="AG19" i="80"/>
  <c r="AP19" i="80" s="1"/>
  <c r="AI9" i="46"/>
  <c r="AN9" i="46"/>
  <c r="AN18" i="29"/>
  <c r="AI18" i="29"/>
  <c r="AN18" i="25"/>
  <c r="AI18" i="25"/>
  <c r="U10" i="95"/>
  <c r="Y12" i="79"/>
  <c r="X12" i="79"/>
  <c r="Y12" i="63"/>
  <c r="X12" i="63"/>
  <c r="Y12" i="71"/>
  <c r="X12" i="71"/>
  <c r="AI9" i="52"/>
  <c r="AN9" i="52"/>
  <c r="Y19" i="76"/>
  <c r="X19" i="76"/>
  <c r="AI9" i="47"/>
  <c r="AN9" i="47"/>
  <c r="U14" i="55"/>
  <c r="Y12" i="24"/>
  <c r="X12" i="24"/>
  <c r="AH8" i="32"/>
  <c r="AQ8" i="32" s="1"/>
  <c r="U22" i="94"/>
  <c r="AE11" i="89"/>
  <c r="W12" i="89"/>
  <c r="AG11" i="89"/>
  <c r="AP11" i="89" s="1"/>
  <c r="AF11" i="89"/>
  <c r="AO11" i="89" s="1"/>
  <c r="AH19" i="12"/>
  <c r="AQ19" i="12" s="1"/>
  <c r="AG11" i="97"/>
  <c r="AP11" i="97" s="1"/>
  <c r="AE11" i="97"/>
  <c r="AF11" i="97"/>
  <c r="AO11" i="97" s="1"/>
  <c r="W12" i="97"/>
  <c r="U5" i="96"/>
  <c r="X5" i="96" s="1"/>
  <c r="U14" i="83"/>
  <c r="AR11" i="19"/>
  <c r="Y19" i="25"/>
  <c r="X19" i="25"/>
  <c r="U19" i="98"/>
  <c r="AN11" i="79"/>
  <c r="AI11" i="79"/>
  <c r="Z5" i="51"/>
  <c r="AH5" i="51"/>
  <c r="AQ5" i="51" s="1"/>
  <c r="U17" i="18"/>
  <c r="AN11" i="71"/>
  <c r="AI11" i="71"/>
  <c r="Y10" i="93"/>
  <c r="Z10" i="93" s="1"/>
  <c r="X10" i="93"/>
  <c r="AN19" i="64"/>
  <c r="AI19" i="64"/>
  <c r="U15" i="103"/>
  <c r="Y9" i="101"/>
  <c r="X9" i="101"/>
  <c r="U22" i="10"/>
  <c r="AR18" i="60"/>
  <c r="U22" i="82"/>
  <c r="AH11" i="75"/>
  <c r="AQ11" i="75" s="1"/>
  <c r="W9" i="32"/>
  <c r="AE8" i="32"/>
  <c r="AF8" i="32"/>
  <c r="AO8" i="32" s="1"/>
  <c r="AG8" i="32"/>
  <c r="AP8" i="32" s="1"/>
  <c r="AR11" i="59"/>
  <c r="Z19" i="12"/>
  <c r="AR17" i="34"/>
  <c r="AI19" i="68"/>
  <c r="AN19" i="68"/>
  <c r="W6" i="84"/>
  <c r="AG5" i="84"/>
  <c r="AP5" i="84" s="1"/>
  <c r="AF5" i="84"/>
  <c r="AO5" i="84" s="1"/>
  <c r="AE5" i="84"/>
  <c r="Y19" i="29"/>
  <c r="X19" i="29"/>
  <c r="Z19" i="29" s="1"/>
  <c r="AH6" i="44"/>
  <c r="AQ6" i="44" s="1"/>
  <c r="AG5" i="20"/>
  <c r="AP5" i="20" s="1"/>
  <c r="AE5" i="20"/>
  <c r="W6" i="20"/>
  <c r="AF5" i="20"/>
  <c r="AO5" i="20" s="1"/>
  <c r="Y9" i="15"/>
  <c r="Z9" i="15" s="1"/>
  <c r="X9" i="15"/>
  <c r="AN11" i="38"/>
  <c r="AI11" i="38"/>
  <c r="AN9" i="93"/>
  <c r="AI9" i="93"/>
  <c r="AI10" i="33"/>
  <c r="AN10" i="33"/>
  <c r="AN12" i="2"/>
  <c r="AI12" i="2"/>
  <c r="AI18" i="72"/>
  <c r="AN18" i="72"/>
  <c r="AN18" i="76"/>
  <c r="AI18" i="76"/>
  <c r="AF19" i="39"/>
  <c r="AO19" i="39" s="1"/>
  <c r="AG19" i="39"/>
  <c r="AP19" i="39" s="1"/>
  <c r="W20" i="39"/>
  <c r="AE19" i="39"/>
  <c r="AE19" i="21"/>
  <c r="AG19" i="21"/>
  <c r="AP19" i="21" s="1"/>
  <c r="AF19" i="21"/>
  <c r="AO19" i="21" s="1"/>
  <c r="W20" i="21"/>
  <c r="AH12" i="59"/>
  <c r="AQ12" i="59" s="1"/>
  <c r="AI8" i="101"/>
  <c r="AN8" i="101"/>
  <c r="U12" i="16"/>
  <c r="AN8" i="105"/>
  <c r="AI8" i="105"/>
  <c r="Z12" i="59"/>
  <c r="U12" i="43"/>
  <c r="U10" i="11"/>
  <c r="U21" i="35"/>
  <c r="U5" i="88"/>
  <c r="X5" i="88" s="1"/>
  <c r="U15" i="99"/>
  <c r="AE9" i="53"/>
  <c r="W10" i="53"/>
  <c r="AG9" i="53"/>
  <c r="AP9" i="53" s="1"/>
  <c r="AF9" i="53"/>
  <c r="AO9" i="53" s="1"/>
  <c r="U21" i="102"/>
  <c r="U23" i="90"/>
  <c r="AE5" i="92"/>
  <c r="W6" i="92"/>
  <c r="AF5" i="92"/>
  <c r="AO5" i="92" s="1"/>
  <c r="AG5" i="92"/>
  <c r="AP5" i="92" s="1"/>
  <c r="AN11" i="24"/>
  <c r="AI11" i="24"/>
  <c r="U12" i="91"/>
  <c r="Z11" i="75"/>
  <c r="Y6" i="13"/>
  <c r="X6" i="13"/>
  <c r="AH5" i="100"/>
  <c r="AQ5" i="100" s="1"/>
  <c r="Z5" i="100"/>
  <c r="U23" i="85"/>
  <c r="Y9" i="86"/>
  <c r="X9" i="86"/>
  <c r="Z6" i="44"/>
  <c r="AH11" i="28"/>
  <c r="AQ11" i="28" s="1"/>
  <c r="U21" i="48"/>
  <c r="AE5" i="9"/>
  <c r="AF5" i="9"/>
  <c r="AO5" i="9" s="1"/>
  <c r="W6" i="9"/>
  <c r="AG5" i="9"/>
  <c r="AP5" i="9" s="1"/>
  <c r="AG10" i="46" l="1"/>
  <c r="AP10" i="46" s="1"/>
  <c r="AF10" i="46"/>
  <c r="AO10" i="46" s="1"/>
  <c r="W11" i="46"/>
  <c r="AE10" i="46"/>
  <c r="W10" i="105"/>
  <c r="AG9" i="105"/>
  <c r="AP9" i="105" s="1"/>
  <c r="AF9" i="105"/>
  <c r="AO9" i="105" s="1"/>
  <c r="AE9" i="105"/>
  <c r="AF19" i="29"/>
  <c r="AO19" i="29" s="1"/>
  <c r="AE19" i="29"/>
  <c r="W20" i="29"/>
  <c r="AG19" i="29"/>
  <c r="AP19" i="29" s="1"/>
  <c r="AF9" i="15"/>
  <c r="AO9" i="15" s="1"/>
  <c r="W10" i="15"/>
  <c r="AG9" i="15"/>
  <c r="AP9" i="15" s="1"/>
  <c r="AE9" i="15"/>
  <c r="AG10" i="93"/>
  <c r="AP10" i="93" s="1"/>
  <c r="W11" i="93"/>
  <c r="AF10" i="93"/>
  <c r="AO10" i="93" s="1"/>
  <c r="AE10" i="93"/>
  <c r="W13" i="38"/>
  <c r="AE12" i="38"/>
  <c r="AF12" i="38"/>
  <c r="AO12" i="38" s="1"/>
  <c r="AG12" i="38"/>
  <c r="AP12" i="38" s="1"/>
  <c r="AH9" i="86"/>
  <c r="AQ9" i="86" s="1"/>
  <c r="U20" i="35"/>
  <c r="AR8" i="105"/>
  <c r="AN19" i="39"/>
  <c r="AI19" i="39"/>
  <c r="AR9" i="93"/>
  <c r="Y6" i="84"/>
  <c r="X6" i="84"/>
  <c r="Y9" i="32"/>
  <c r="X9" i="32"/>
  <c r="Z9" i="32" s="1"/>
  <c r="Y12" i="97"/>
  <c r="X12" i="97"/>
  <c r="U21" i="94"/>
  <c r="AR9" i="52"/>
  <c r="AR18" i="25"/>
  <c r="AH10" i="47"/>
  <c r="AQ10" i="47" s="1"/>
  <c r="AH11" i="33"/>
  <c r="AQ11" i="33" s="1"/>
  <c r="AN11" i="28"/>
  <c r="AI11" i="28"/>
  <c r="U14" i="103"/>
  <c r="AR11" i="71"/>
  <c r="U18" i="98"/>
  <c r="AH12" i="24"/>
  <c r="AQ12" i="24" s="1"/>
  <c r="AR9" i="47"/>
  <c r="AH12" i="71"/>
  <c r="AQ12" i="71" s="1"/>
  <c r="AH12" i="79"/>
  <c r="AQ12" i="79" s="1"/>
  <c r="Y20" i="80"/>
  <c r="Z20" i="80"/>
  <c r="X20" i="80"/>
  <c r="AG10" i="47"/>
  <c r="AP10" i="47" s="1"/>
  <c r="W11" i="47"/>
  <c r="AE10" i="47"/>
  <c r="AF10" i="47"/>
  <c r="AO10" i="47" s="1"/>
  <c r="AE11" i="33"/>
  <c r="W12" i="33"/>
  <c r="AF11" i="33"/>
  <c r="AO11" i="33" s="1"/>
  <c r="AG11" i="33"/>
  <c r="AP11" i="33" s="1"/>
  <c r="U23" i="50"/>
  <c r="W19" i="34"/>
  <c r="AF18" i="34"/>
  <c r="AO18" i="34" s="1"/>
  <c r="AE18" i="34"/>
  <c r="AG18" i="34"/>
  <c r="AP18" i="34" s="1"/>
  <c r="AH5" i="58"/>
  <c r="AQ5" i="58" s="1"/>
  <c r="Z5" i="58"/>
  <c r="AH5" i="54"/>
  <c r="AQ5" i="54" s="1"/>
  <c r="Z5" i="54"/>
  <c r="Y12" i="28"/>
  <c r="Z12" i="28" s="1"/>
  <c r="X12" i="28"/>
  <c r="AR8" i="86"/>
  <c r="U20" i="48"/>
  <c r="U11" i="91"/>
  <c r="Y6" i="92"/>
  <c r="X6" i="92"/>
  <c r="U14" i="99"/>
  <c r="Y20" i="21"/>
  <c r="X20" i="21"/>
  <c r="AR12" i="2"/>
  <c r="AR11" i="38"/>
  <c r="AR19" i="68"/>
  <c r="U21" i="10"/>
  <c r="AR19" i="64"/>
  <c r="AH19" i="25"/>
  <c r="AQ19" i="25" s="1"/>
  <c r="U13" i="83"/>
  <c r="AN11" i="97"/>
  <c r="AI11" i="97"/>
  <c r="Z12" i="24"/>
  <c r="AH19" i="76"/>
  <c r="AQ19" i="76" s="1"/>
  <c r="Z12" i="71"/>
  <c r="Z12" i="79"/>
  <c r="AR18" i="29"/>
  <c r="AH10" i="52"/>
  <c r="AQ10" i="52" s="1"/>
  <c r="U14" i="87"/>
  <c r="AI12" i="19"/>
  <c r="AN12" i="19"/>
  <c r="AH9" i="105"/>
  <c r="AQ9" i="105" s="1"/>
  <c r="AR8" i="15"/>
  <c r="AR11" i="63"/>
  <c r="AG11" i="75"/>
  <c r="AP11" i="75" s="1"/>
  <c r="AF11" i="75"/>
  <c r="AO11" i="75" s="1"/>
  <c r="AE11" i="75"/>
  <c r="W12" i="75"/>
  <c r="AI9" i="53"/>
  <c r="AN9" i="53"/>
  <c r="Z9" i="86"/>
  <c r="AR18" i="72"/>
  <c r="U9" i="11"/>
  <c r="AR11" i="24"/>
  <c r="AN5" i="84"/>
  <c r="AI5" i="84"/>
  <c r="AH9" i="101"/>
  <c r="AQ9" i="101" s="1"/>
  <c r="AF5" i="51"/>
  <c r="AO5" i="51" s="1"/>
  <c r="AG5" i="51"/>
  <c r="AP5" i="51" s="1"/>
  <c r="AE5" i="51"/>
  <c r="W6" i="51"/>
  <c r="Z19" i="25"/>
  <c r="Y12" i="89"/>
  <c r="Z12" i="89" s="1"/>
  <c r="X12" i="89"/>
  <c r="Z19" i="76"/>
  <c r="AN19" i="80"/>
  <c r="AI19" i="80"/>
  <c r="AH13" i="2"/>
  <c r="AQ13" i="2" s="1"/>
  <c r="AH20" i="64"/>
  <c r="AQ20" i="64" s="1"/>
  <c r="AE10" i="52"/>
  <c r="W11" i="52"/>
  <c r="AF10" i="52"/>
  <c r="AO10" i="52" s="1"/>
  <c r="AG10" i="52"/>
  <c r="AP10" i="52" s="1"/>
  <c r="U11" i="41"/>
  <c r="Z5" i="45"/>
  <c r="AH5" i="45"/>
  <c r="AQ5" i="45" s="1"/>
  <c r="AE19" i="60"/>
  <c r="W20" i="60"/>
  <c r="AG19" i="60"/>
  <c r="AP19" i="60" s="1"/>
  <c r="AF19" i="60"/>
  <c r="AO19" i="60" s="1"/>
  <c r="Y7" i="104"/>
  <c r="X7" i="104"/>
  <c r="AE6" i="44"/>
  <c r="AF6" i="44"/>
  <c r="AO6" i="44" s="1"/>
  <c r="AG6" i="44"/>
  <c r="AP6" i="44" s="1"/>
  <c r="W7" i="44"/>
  <c r="AI5" i="9"/>
  <c r="AN5" i="9"/>
  <c r="W6" i="100"/>
  <c r="AG5" i="100"/>
  <c r="AP5" i="100" s="1"/>
  <c r="AF5" i="100"/>
  <c r="AO5" i="100" s="1"/>
  <c r="AE5" i="100"/>
  <c r="U20" i="102"/>
  <c r="Y20" i="39"/>
  <c r="X20" i="39"/>
  <c r="AH6" i="13"/>
  <c r="AQ6" i="13" s="1"/>
  <c r="AN5" i="92"/>
  <c r="AI5" i="92"/>
  <c r="U11" i="16"/>
  <c r="Y6" i="20"/>
  <c r="X6" i="20"/>
  <c r="Y6" i="9"/>
  <c r="Z6" i="9"/>
  <c r="X6" i="9"/>
  <c r="U22" i="85"/>
  <c r="Z6" i="13"/>
  <c r="AH5" i="88"/>
  <c r="AQ5" i="88" s="1"/>
  <c r="Z5" i="88"/>
  <c r="U11" i="43"/>
  <c r="AR18" i="76"/>
  <c r="AH9" i="15"/>
  <c r="AQ9" i="15" s="1"/>
  <c r="AN5" i="20"/>
  <c r="AI5" i="20"/>
  <c r="U21" i="82"/>
  <c r="Z9" i="101"/>
  <c r="AH10" i="93"/>
  <c r="AQ10" i="93" s="1"/>
  <c r="U16" i="18"/>
  <c r="AR11" i="79"/>
  <c r="AH5" i="96"/>
  <c r="AQ5" i="96" s="1"/>
  <c r="Z5" i="96"/>
  <c r="AI11" i="89"/>
  <c r="AN11" i="89"/>
  <c r="AH12" i="63"/>
  <c r="AQ12" i="63" s="1"/>
  <c r="Z13" i="2"/>
  <c r="Z20" i="64"/>
  <c r="W13" i="67"/>
  <c r="AG12" i="67"/>
  <c r="AP12" i="67" s="1"/>
  <c r="AF12" i="67"/>
  <c r="AO12" i="67" s="1"/>
  <c r="AE12" i="67"/>
  <c r="AH20" i="68"/>
  <c r="AQ20" i="68" s="1"/>
  <c r="Y13" i="19"/>
  <c r="Z13" i="19"/>
  <c r="X13" i="19"/>
  <c r="U20" i="42"/>
  <c r="AH19" i="72"/>
  <c r="AQ19" i="72" s="1"/>
  <c r="U22" i="90"/>
  <c r="Y10" i="53"/>
  <c r="X10" i="53"/>
  <c r="AF12" i="59"/>
  <c r="AO12" i="59" s="1"/>
  <c r="AE12" i="59"/>
  <c r="AG12" i="59"/>
  <c r="AP12" i="59" s="1"/>
  <c r="W13" i="59"/>
  <c r="AR8" i="101"/>
  <c r="AI19" i="21"/>
  <c r="AN19" i="21"/>
  <c r="AR10" i="33"/>
  <c r="AH19" i="29"/>
  <c r="AQ19" i="29" s="1"/>
  <c r="AF19" i="12"/>
  <c r="AO19" i="12" s="1"/>
  <c r="AG19" i="12"/>
  <c r="AP19" i="12" s="1"/>
  <c r="W20" i="12"/>
  <c r="AE19" i="12"/>
  <c r="AI8" i="32"/>
  <c r="AN8" i="32"/>
  <c r="U13" i="55"/>
  <c r="Z12" i="63"/>
  <c r="U9" i="95"/>
  <c r="AR9" i="46"/>
  <c r="AH10" i="46"/>
  <c r="AQ10" i="46" s="1"/>
  <c r="Z20" i="68"/>
  <c r="AR5" i="13"/>
  <c r="AH12" i="38"/>
  <c r="AQ12" i="38" s="1"/>
  <c r="U13" i="49"/>
  <c r="Z19" i="72"/>
  <c r="AN6" i="104"/>
  <c r="AI6" i="104"/>
  <c r="AG12" i="89" l="1"/>
  <c r="AP12" i="89" s="1"/>
  <c r="AF12" i="89"/>
  <c r="AO12" i="89" s="1"/>
  <c r="W13" i="89"/>
  <c r="AE12" i="89"/>
  <c r="AF12" i="28"/>
  <c r="AO12" i="28" s="1"/>
  <c r="AE12" i="28"/>
  <c r="AG12" i="28"/>
  <c r="AP12" i="28" s="1"/>
  <c r="W13" i="28"/>
  <c r="AE9" i="32"/>
  <c r="W10" i="32"/>
  <c r="AF9" i="32"/>
  <c r="AO9" i="32" s="1"/>
  <c r="AG9" i="32"/>
  <c r="AP9" i="32" s="1"/>
  <c r="AG12" i="63"/>
  <c r="AP12" i="63" s="1"/>
  <c r="W13" i="63"/>
  <c r="AF12" i="63"/>
  <c r="AO12" i="63" s="1"/>
  <c r="AE12" i="63"/>
  <c r="Y20" i="12"/>
  <c r="X20" i="12"/>
  <c r="AH13" i="19"/>
  <c r="AQ13" i="19" s="1"/>
  <c r="AG5" i="96"/>
  <c r="AP5" i="96" s="1"/>
  <c r="AF5" i="96"/>
  <c r="AO5" i="96" s="1"/>
  <c r="AE5" i="96"/>
  <c r="W6" i="96"/>
  <c r="AH6" i="9"/>
  <c r="AQ6" i="9" s="1"/>
  <c r="Y6" i="100"/>
  <c r="X6" i="100"/>
  <c r="AF12" i="71"/>
  <c r="AO12" i="71" s="1"/>
  <c r="AG12" i="71"/>
  <c r="AP12" i="71" s="1"/>
  <c r="AE12" i="71"/>
  <c r="W13" i="71"/>
  <c r="U13" i="99"/>
  <c r="Y19" i="34"/>
  <c r="Z19" i="34"/>
  <c r="X19" i="34"/>
  <c r="AI11" i="33"/>
  <c r="AN11" i="33"/>
  <c r="AH20" i="80"/>
  <c r="AQ20" i="80" s="1"/>
  <c r="U17" i="98"/>
  <c r="U19" i="35"/>
  <c r="Y13" i="38"/>
  <c r="X13" i="38"/>
  <c r="AI9" i="15"/>
  <c r="AN9" i="15"/>
  <c r="AN19" i="29"/>
  <c r="AI19" i="29"/>
  <c r="Y10" i="105"/>
  <c r="Z10" i="105"/>
  <c r="X10" i="105"/>
  <c r="U12" i="49"/>
  <c r="AR6" i="104"/>
  <c r="AI19" i="12"/>
  <c r="AN19" i="12"/>
  <c r="AI12" i="59"/>
  <c r="AN12" i="59"/>
  <c r="U21" i="90"/>
  <c r="AG13" i="19"/>
  <c r="AP13" i="19" s="1"/>
  <c r="AE13" i="19"/>
  <c r="W14" i="19"/>
  <c r="AF13" i="19"/>
  <c r="AO13" i="19" s="1"/>
  <c r="U20" i="82"/>
  <c r="AE5" i="88"/>
  <c r="W6" i="88"/>
  <c r="AG5" i="88"/>
  <c r="AP5" i="88" s="1"/>
  <c r="AF5" i="88"/>
  <c r="AO5" i="88" s="1"/>
  <c r="W7" i="9"/>
  <c r="AG6" i="9"/>
  <c r="AP6" i="9" s="1"/>
  <c r="AE6" i="9"/>
  <c r="AF6" i="9"/>
  <c r="AO6" i="9" s="1"/>
  <c r="U10" i="16"/>
  <c r="U19" i="102"/>
  <c r="AN6" i="44"/>
  <c r="AI6" i="44"/>
  <c r="AR6" i="44" s="1"/>
  <c r="Y20" i="60"/>
  <c r="Z20" i="60"/>
  <c r="X20" i="60"/>
  <c r="AE5" i="45"/>
  <c r="AF5" i="45"/>
  <c r="AO5" i="45" s="1"/>
  <c r="AG5" i="45"/>
  <c r="AP5" i="45" s="1"/>
  <c r="W6" i="45"/>
  <c r="X11" i="52"/>
  <c r="Y11" i="52"/>
  <c r="Z11" i="52" s="1"/>
  <c r="AR19" i="80"/>
  <c r="W20" i="25"/>
  <c r="AE19" i="25"/>
  <c r="AF19" i="25"/>
  <c r="AO19" i="25" s="1"/>
  <c r="AG19" i="25"/>
  <c r="AP19" i="25" s="1"/>
  <c r="AR9" i="53"/>
  <c r="AR12" i="19"/>
  <c r="U12" i="83"/>
  <c r="U20" i="10"/>
  <c r="AH6" i="92"/>
  <c r="AQ6" i="92" s="1"/>
  <c r="U19" i="48"/>
  <c r="W6" i="58"/>
  <c r="AG5" i="58"/>
  <c r="AP5" i="58" s="1"/>
  <c r="AF5" i="58"/>
  <c r="AO5" i="58" s="1"/>
  <c r="AE5" i="58"/>
  <c r="AF20" i="80"/>
  <c r="AO20" i="80" s="1"/>
  <c r="AG20" i="80"/>
  <c r="AP20" i="80" s="1"/>
  <c r="AE20" i="80"/>
  <c r="W21" i="80"/>
  <c r="U20" i="94"/>
  <c r="AR19" i="39"/>
  <c r="AN10" i="93"/>
  <c r="AI10" i="93"/>
  <c r="W20" i="72"/>
  <c r="AF19" i="72"/>
  <c r="AO19" i="72" s="1"/>
  <c r="AG19" i="72"/>
  <c r="AP19" i="72" s="1"/>
  <c r="AE19" i="72"/>
  <c r="AF20" i="68"/>
  <c r="AO20" i="68" s="1"/>
  <c r="W21" i="68"/>
  <c r="AE20" i="68"/>
  <c r="AG20" i="68"/>
  <c r="AP20" i="68" s="1"/>
  <c r="U12" i="55"/>
  <c r="AR19" i="21"/>
  <c r="Y13" i="67"/>
  <c r="X13" i="67"/>
  <c r="AR11" i="89"/>
  <c r="AR5" i="20"/>
  <c r="AR5" i="92"/>
  <c r="AR5" i="9"/>
  <c r="AH7" i="104"/>
  <c r="AQ7" i="104" s="1"/>
  <c r="AN19" i="60"/>
  <c r="AI19" i="60"/>
  <c r="AN10" i="52"/>
  <c r="AI10" i="52"/>
  <c r="U8" i="11"/>
  <c r="Y12" i="75"/>
  <c r="Z12" i="75"/>
  <c r="X12" i="75"/>
  <c r="AH20" i="21"/>
  <c r="AQ20" i="21" s="1"/>
  <c r="Z6" i="92"/>
  <c r="U22" i="50"/>
  <c r="AH12" i="97"/>
  <c r="AQ12" i="97" s="1"/>
  <c r="AH6" i="84"/>
  <c r="AQ6" i="84" s="1"/>
  <c r="Y10" i="15"/>
  <c r="Z10" i="15" s="1"/>
  <c r="X10" i="15"/>
  <c r="AI10" i="46"/>
  <c r="AN10" i="46"/>
  <c r="AH10" i="53"/>
  <c r="AQ10" i="53" s="1"/>
  <c r="AF20" i="64"/>
  <c r="AO20" i="64" s="1"/>
  <c r="W21" i="64"/>
  <c r="AG20" i="64"/>
  <c r="AP20" i="64" s="1"/>
  <c r="AE20" i="64"/>
  <c r="U10" i="43"/>
  <c r="AG6" i="13"/>
  <c r="AP6" i="13" s="1"/>
  <c r="AF6" i="13"/>
  <c r="AO6" i="13" s="1"/>
  <c r="AE6" i="13"/>
  <c r="W7" i="13"/>
  <c r="AH6" i="20"/>
  <c r="AQ6" i="20" s="1"/>
  <c r="AH20" i="39"/>
  <c r="AQ20" i="39" s="1"/>
  <c r="AN5" i="100"/>
  <c r="AI5" i="100"/>
  <c r="Z7" i="104"/>
  <c r="U10" i="41"/>
  <c r="AE19" i="76"/>
  <c r="W20" i="76"/>
  <c r="AG19" i="76"/>
  <c r="AP19" i="76" s="1"/>
  <c r="AF19" i="76"/>
  <c r="AO19" i="76" s="1"/>
  <c r="Y6" i="51"/>
  <c r="X6" i="51"/>
  <c r="AR5" i="84"/>
  <c r="AN11" i="75"/>
  <c r="AI11" i="75"/>
  <c r="U13" i="87"/>
  <c r="AE12" i="24"/>
  <c r="W13" i="24"/>
  <c r="AF12" i="24"/>
  <c r="AO12" i="24" s="1"/>
  <c r="AG12" i="24"/>
  <c r="AP12" i="24" s="1"/>
  <c r="Z20" i="21"/>
  <c r="AF5" i="54"/>
  <c r="AO5" i="54" s="1"/>
  <c r="AG5" i="54"/>
  <c r="AP5" i="54" s="1"/>
  <c r="W6" i="54"/>
  <c r="AE5" i="54"/>
  <c r="AI10" i="47"/>
  <c r="AN10" i="47"/>
  <c r="Z12" i="97"/>
  <c r="Z6" i="84"/>
  <c r="X11" i="93"/>
  <c r="Z11" i="93"/>
  <c r="Y11" i="93"/>
  <c r="AN9" i="105"/>
  <c r="AI9" i="105"/>
  <c r="Y11" i="46"/>
  <c r="X11" i="46"/>
  <c r="AR8" i="32"/>
  <c r="Z10" i="53"/>
  <c r="AF13" i="2"/>
  <c r="AO13" i="2" s="1"/>
  <c r="AE13" i="2"/>
  <c r="W14" i="2"/>
  <c r="AG13" i="2"/>
  <c r="AP13" i="2" s="1"/>
  <c r="Z6" i="20"/>
  <c r="Z20" i="39"/>
  <c r="Y7" i="44"/>
  <c r="X7" i="44"/>
  <c r="AH12" i="89"/>
  <c r="AQ12" i="89" s="1"/>
  <c r="AI5" i="51"/>
  <c r="AN5" i="51"/>
  <c r="AR11" i="97"/>
  <c r="AH12" i="28"/>
  <c r="AQ12" i="28" s="1"/>
  <c r="AN18" i="34"/>
  <c r="AI18" i="34"/>
  <c r="Y11" i="47"/>
  <c r="X11" i="47"/>
  <c r="U13" i="103"/>
  <c r="U8" i="95"/>
  <c r="U7" i="95" s="1"/>
  <c r="U6" i="95" s="1"/>
  <c r="Y13" i="59"/>
  <c r="X13" i="59"/>
  <c r="U19" i="42"/>
  <c r="AN12" i="67"/>
  <c r="AI12" i="67"/>
  <c r="U15" i="18"/>
  <c r="AG9" i="101"/>
  <c r="AP9" i="101" s="1"/>
  <c r="W10" i="101"/>
  <c r="AF9" i="101"/>
  <c r="AO9" i="101" s="1"/>
  <c r="AE9" i="101"/>
  <c r="U21" i="85"/>
  <c r="AF9" i="86"/>
  <c r="AO9" i="86" s="1"/>
  <c r="AE9" i="86"/>
  <c r="W10" i="86"/>
  <c r="AG9" i="86"/>
  <c r="AP9" i="86" s="1"/>
  <c r="W13" i="79"/>
  <c r="AE12" i="79"/>
  <c r="AF12" i="79"/>
  <c r="AO12" i="79" s="1"/>
  <c r="AG12" i="79"/>
  <c r="AP12" i="79" s="1"/>
  <c r="U10" i="91"/>
  <c r="Y12" i="33"/>
  <c r="Z12" i="33"/>
  <c r="X12" i="33"/>
  <c r="AR11" i="28"/>
  <c r="AH9" i="32"/>
  <c r="AQ9" i="32" s="1"/>
  <c r="AI12" i="38"/>
  <c r="AN12" i="38"/>
  <c r="Y20" i="29"/>
  <c r="X20" i="29"/>
  <c r="Z20" i="29" s="1"/>
  <c r="W21" i="29" l="1"/>
  <c r="AE20" i="29"/>
  <c r="AF20" i="29"/>
  <c r="AO20" i="29" s="1"/>
  <c r="AG20" i="29"/>
  <c r="AP20" i="29" s="1"/>
  <c r="AG10" i="15"/>
  <c r="AP10" i="15" s="1"/>
  <c r="W11" i="15"/>
  <c r="AE10" i="15"/>
  <c r="AF10" i="15"/>
  <c r="AO10" i="15" s="1"/>
  <c r="AE11" i="52"/>
  <c r="W12" i="52"/>
  <c r="AF11" i="52"/>
  <c r="AO11" i="52" s="1"/>
  <c r="AG11" i="52"/>
  <c r="AP11" i="52" s="1"/>
  <c r="AN12" i="79"/>
  <c r="AI12" i="79"/>
  <c r="X10" i="101"/>
  <c r="Y10" i="101"/>
  <c r="AR18" i="34"/>
  <c r="AH7" i="44"/>
  <c r="AQ7" i="44" s="1"/>
  <c r="Y14" i="2"/>
  <c r="X14" i="2"/>
  <c r="AH11" i="46"/>
  <c r="AQ11" i="46" s="1"/>
  <c r="W12" i="93"/>
  <c r="AG11" i="93"/>
  <c r="AP11" i="93" s="1"/>
  <c r="AF11" i="93"/>
  <c r="AO11" i="93" s="1"/>
  <c r="AE11" i="93"/>
  <c r="AR11" i="75"/>
  <c r="U9" i="41"/>
  <c r="Y7" i="13"/>
  <c r="X7" i="13"/>
  <c r="AN20" i="64"/>
  <c r="AI20" i="64"/>
  <c r="AF12" i="75"/>
  <c r="AO12" i="75" s="1"/>
  <c r="AE12" i="75"/>
  <c r="W13" i="75"/>
  <c r="AG12" i="75"/>
  <c r="AP12" i="75" s="1"/>
  <c r="AR19" i="60"/>
  <c r="AN20" i="68"/>
  <c r="AI20" i="68"/>
  <c r="Y20" i="72"/>
  <c r="Z20" i="72"/>
  <c r="X20" i="72"/>
  <c r="U19" i="94"/>
  <c r="AN6" i="9"/>
  <c r="AI6" i="9"/>
  <c r="Y6" i="88"/>
  <c r="Z6" i="88" s="1"/>
  <c r="X6" i="88"/>
  <c r="AI13" i="19"/>
  <c r="AN13" i="19"/>
  <c r="AH10" i="105"/>
  <c r="AQ10" i="105" s="1"/>
  <c r="AR9" i="15"/>
  <c r="AH19" i="34"/>
  <c r="AQ19" i="34" s="1"/>
  <c r="AN12" i="71"/>
  <c r="AI12" i="71"/>
  <c r="AN12" i="63"/>
  <c r="AI12" i="63"/>
  <c r="Y13" i="79"/>
  <c r="Z13" i="79" s="1"/>
  <c r="X13" i="79"/>
  <c r="U18" i="42"/>
  <c r="AR5" i="51"/>
  <c r="Z7" i="44"/>
  <c r="AN13" i="2"/>
  <c r="AI13" i="2"/>
  <c r="Z11" i="46"/>
  <c r="AH11" i="93"/>
  <c r="AQ11" i="93" s="1"/>
  <c r="AI5" i="54"/>
  <c r="AN5" i="54"/>
  <c r="AE7" i="104"/>
  <c r="AF7" i="104"/>
  <c r="AO7" i="104" s="1"/>
  <c r="AG7" i="104"/>
  <c r="AP7" i="104" s="1"/>
  <c r="W8" i="104"/>
  <c r="AI6" i="13"/>
  <c r="AN6" i="13"/>
  <c r="U21" i="50"/>
  <c r="U20" i="50" s="1"/>
  <c r="Y21" i="68"/>
  <c r="Z21" i="68"/>
  <c r="X21" i="68"/>
  <c r="AR10" i="93"/>
  <c r="Y21" i="80"/>
  <c r="X21" i="80"/>
  <c r="U11" i="83"/>
  <c r="AI5" i="45"/>
  <c r="AN5" i="45"/>
  <c r="AN5" i="88"/>
  <c r="AI5" i="88"/>
  <c r="AR19" i="12"/>
  <c r="W11" i="105"/>
  <c r="AF10" i="105"/>
  <c r="AO10" i="105" s="1"/>
  <c r="AE10" i="105"/>
  <c r="AG10" i="105"/>
  <c r="AP10" i="105" s="1"/>
  <c r="AH13" i="38"/>
  <c r="AQ13" i="38" s="1"/>
  <c r="U16" i="98"/>
  <c r="AG19" i="34"/>
  <c r="AP19" i="34" s="1"/>
  <c r="W20" i="34"/>
  <c r="AF19" i="34"/>
  <c r="AO19" i="34" s="1"/>
  <c r="AE19" i="34"/>
  <c r="Y10" i="32"/>
  <c r="X10" i="32"/>
  <c r="U20" i="85"/>
  <c r="AH13" i="59"/>
  <c r="AQ13" i="59" s="1"/>
  <c r="U12" i="103"/>
  <c r="AE6" i="84"/>
  <c r="W7" i="84"/>
  <c r="AG6" i="84"/>
  <c r="AP6" i="84" s="1"/>
  <c r="AF6" i="84"/>
  <c r="AO6" i="84" s="1"/>
  <c r="Y6" i="54"/>
  <c r="Z6" i="54" s="1"/>
  <c r="X6" i="54"/>
  <c r="Y13" i="24"/>
  <c r="Z13" i="24" s="1"/>
  <c r="X13" i="24"/>
  <c r="AR5" i="100"/>
  <c r="Y21" i="64"/>
  <c r="Z21" i="64"/>
  <c r="X21" i="64"/>
  <c r="AF6" i="92"/>
  <c r="AO6" i="92" s="1"/>
  <c r="AE6" i="92"/>
  <c r="AG6" i="92"/>
  <c r="AP6" i="92" s="1"/>
  <c r="W7" i="92"/>
  <c r="AN20" i="80"/>
  <c r="AI20" i="80"/>
  <c r="Y6" i="58"/>
  <c r="Z6" i="58" s="1"/>
  <c r="X6" i="58"/>
  <c r="AI19" i="25"/>
  <c r="AN19" i="25"/>
  <c r="AH11" i="52"/>
  <c r="AQ11" i="52" s="1"/>
  <c r="AH20" i="60"/>
  <c r="AQ20" i="60" s="1"/>
  <c r="U18" i="102"/>
  <c r="Y7" i="9"/>
  <c r="Z7" i="9"/>
  <c r="X7" i="9"/>
  <c r="Z13" i="38"/>
  <c r="Y13" i="63"/>
  <c r="Z13" i="63" s="1"/>
  <c r="X13" i="63"/>
  <c r="AI9" i="32"/>
  <c r="AN9" i="32"/>
  <c r="AI12" i="89"/>
  <c r="AN12" i="89"/>
  <c r="AE20" i="39"/>
  <c r="AF20" i="39"/>
  <c r="AO20" i="39" s="1"/>
  <c r="AG20" i="39"/>
  <c r="AP20" i="39" s="1"/>
  <c r="W21" i="39"/>
  <c r="U7" i="11"/>
  <c r="AN19" i="72"/>
  <c r="AI19" i="72"/>
  <c r="Y20" i="25"/>
  <c r="Z20" i="25" s="1"/>
  <c r="X20" i="25"/>
  <c r="W21" i="60"/>
  <c r="AG20" i="60"/>
  <c r="AP20" i="60" s="1"/>
  <c r="AF20" i="60"/>
  <c r="AO20" i="60" s="1"/>
  <c r="AE20" i="60"/>
  <c r="U19" i="82"/>
  <c r="U20" i="90"/>
  <c r="AR19" i="29"/>
  <c r="AH6" i="100"/>
  <c r="AQ6" i="100" s="1"/>
  <c r="Y13" i="28"/>
  <c r="Z13" i="28"/>
  <c r="X13" i="28"/>
  <c r="Y13" i="89"/>
  <c r="Z13" i="89"/>
  <c r="X13" i="89"/>
  <c r="W13" i="33"/>
  <c r="AF12" i="33"/>
  <c r="AO12" i="33" s="1"/>
  <c r="AG12" i="33"/>
  <c r="AP12" i="33" s="1"/>
  <c r="AE12" i="33"/>
  <c r="U5" i="95"/>
  <c r="X5" i="95" s="1"/>
  <c r="AR12" i="38"/>
  <c r="U14" i="18"/>
  <c r="Z13" i="59"/>
  <c r="AH11" i="47"/>
  <c r="AQ11" i="47" s="1"/>
  <c r="AF10" i="53"/>
  <c r="AO10" i="53" s="1"/>
  <c r="AG10" i="53"/>
  <c r="AP10" i="53" s="1"/>
  <c r="W11" i="53"/>
  <c r="AE10" i="53"/>
  <c r="AR9" i="105"/>
  <c r="AI12" i="24"/>
  <c r="AN12" i="24"/>
  <c r="Y20" i="76"/>
  <c r="X20" i="76"/>
  <c r="Z20" i="76" s="1"/>
  <c r="Y10" i="86"/>
  <c r="Z10" i="86" s="1"/>
  <c r="X10" i="86"/>
  <c r="AN9" i="101"/>
  <c r="AI9" i="101"/>
  <c r="AR12" i="67"/>
  <c r="Z11" i="47"/>
  <c r="AG6" i="20"/>
  <c r="AP6" i="20" s="1"/>
  <c r="AF6" i="20"/>
  <c r="AO6" i="20" s="1"/>
  <c r="AE6" i="20"/>
  <c r="W7" i="20"/>
  <c r="AH6" i="51"/>
  <c r="AQ6" i="51" s="1"/>
  <c r="AN19" i="76"/>
  <c r="AI19" i="76"/>
  <c r="AR10" i="46"/>
  <c r="AR10" i="52"/>
  <c r="AH13" i="67"/>
  <c r="AQ13" i="67" s="1"/>
  <c r="U11" i="55"/>
  <c r="U18" i="48"/>
  <c r="Y6" i="45"/>
  <c r="X6" i="45"/>
  <c r="U9" i="16"/>
  <c r="U12" i="99"/>
  <c r="Z6" i="100"/>
  <c r="Y6" i="96"/>
  <c r="Z6" i="96"/>
  <c r="X6" i="96"/>
  <c r="Z20" i="12"/>
  <c r="AH20" i="12"/>
  <c r="AQ20" i="12" s="1"/>
  <c r="AH20" i="29"/>
  <c r="AQ20" i="29" s="1"/>
  <c r="U9" i="91"/>
  <c r="AG12" i="97"/>
  <c r="AP12" i="97" s="1"/>
  <c r="AF12" i="97"/>
  <c r="AO12" i="97" s="1"/>
  <c r="AE12" i="97"/>
  <c r="W13" i="97"/>
  <c r="AH12" i="33"/>
  <c r="AQ12" i="33" s="1"/>
  <c r="AN9" i="86"/>
  <c r="AI9" i="86"/>
  <c r="AR10" i="47"/>
  <c r="AE20" i="21"/>
  <c r="W21" i="21"/>
  <c r="AF20" i="21"/>
  <c r="AO20" i="21" s="1"/>
  <c r="AG20" i="21"/>
  <c r="AP20" i="21" s="1"/>
  <c r="U12" i="87"/>
  <c r="Z6" i="51"/>
  <c r="U9" i="43"/>
  <c r="AH10" i="15"/>
  <c r="AQ10" i="15" s="1"/>
  <c r="AH12" i="75"/>
  <c r="AQ12" i="75" s="1"/>
  <c r="Z13" i="67"/>
  <c r="AN5" i="58"/>
  <c r="AI5" i="58"/>
  <c r="U19" i="10"/>
  <c r="Y14" i="19"/>
  <c r="X14" i="19"/>
  <c r="Z14" i="19" s="1"/>
  <c r="AR12" i="59"/>
  <c r="U11" i="49"/>
  <c r="U18" i="35"/>
  <c r="AR11" i="33"/>
  <c r="Y13" i="71"/>
  <c r="X13" i="71"/>
  <c r="Z13" i="71" s="1"/>
  <c r="AN5" i="96"/>
  <c r="AI5" i="96"/>
  <c r="AI12" i="28"/>
  <c r="AN12" i="28"/>
  <c r="AG20" i="25" l="1"/>
  <c r="AP20" i="25" s="1"/>
  <c r="W21" i="25"/>
  <c r="AE20" i="25"/>
  <c r="AF20" i="25"/>
  <c r="AO20" i="25" s="1"/>
  <c r="AG6" i="58"/>
  <c r="AP6" i="58" s="1"/>
  <c r="AF6" i="58"/>
  <c r="AO6" i="58" s="1"/>
  <c r="AE6" i="58"/>
  <c r="W7" i="58"/>
  <c r="AF13" i="24"/>
  <c r="AO13" i="24" s="1"/>
  <c r="AE13" i="24"/>
  <c r="AG13" i="24"/>
  <c r="AP13" i="24" s="1"/>
  <c r="W14" i="24"/>
  <c r="AF13" i="71"/>
  <c r="AO13" i="71" s="1"/>
  <c r="AG13" i="71"/>
  <c r="AP13" i="71" s="1"/>
  <c r="AE13" i="71"/>
  <c r="W14" i="71"/>
  <c r="W14" i="63"/>
  <c r="AG13" i="63"/>
  <c r="AP13" i="63" s="1"/>
  <c r="AF13" i="63"/>
  <c r="AO13" i="63" s="1"/>
  <c r="AE13" i="63"/>
  <c r="AF10" i="86"/>
  <c r="AO10" i="86" s="1"/>
  <c r="AE10" i="86"/>
  <c r="W11" i="86"/>
  <c r="AG10" i="86"/>
  <c r="AP10" i="86" s="1"/>
  <c r="AF6" i="54"/>
  <c r="AO6" i="54" s="1"/>
  <c r="AG6" i="54"/>
  <c r="AP6" i="54" s="1"/>
  <c r="W7" i="54"/>
  <c r="AE6" i="54"/>
  <c r="W7" i="88"/>
  <c r="AG6" i="88"/>
  <c r="AP6" i="88" s="1"/>
  <c r="AF6" i="88"/>
  <c r="AO6" i="88" s="1"/>
  <c r="AE6" i="88"/>
  <c r="AG14" i="19"/>
  <c r="AP14" i="19" s="1"/>
  <c r="W15" i="19"/>
  <c r="AE14" i="19"/>
  <c r="AF14" i="19"/>
  <c r="AO14" i="19" s="1"/>
  <c r="AF20" i="76"/>
  <c r="AO20" i="76" s="1"/>
  <c r="W21" i="76"/>
  <c r="AG20" i="76"/>
  <c r="AP20" i="76" s="1"/>
  <c r="AE20" i="76"/>
  <c r="AG13" i="79"/>
  <c r="AP13" i="79" s="1"/>
  <c r="AF13" i="79"/>
  <c r="AO13" i="79" s="1"/>
  <c r="AE13" i="79"/>
  <c r="W14" i="79"/>
  <c r="U8" i="91"/>
  <c r="AH6" i="96"/>
  <c r="AQ6" i="96" s="1"/>
  <c r="U17" i="48"/>
  <c r="AI6" i="20"/>
  <c r="AN6" i="20"/>
  <c r="AR9" i="101"/>
  <c r="U13" i="18"/>
  <c r="AH13" i="28"/>
  <c r="AQ13" i="28" s="1"/>
  <c r="U18" i="82"/>
  <c r="Y21" i="39"/>
  <c r="X21" i="39"/>
  <c r="AH7" i="9"/>
  <c r="AQ7" i="9" s="1"/>
  <c r="AH21" i="64"/>
  <c r="AQ21" i="64" s="1"/>
  <c r="U15" i="98"/>
  <c r="AF7" i="44"/>
  <c r="AO7" i="44" s="1"/>
  <c r="AE7" i="44"/>
  <c r="W8" i="44"/>
  <c r="AG7" i="44"/>
  <c r="AP7" i="44" s="1"/>
  <c r="AH20" i="72"/>
  <c r="AQ20" i="72" s="1"/>
  <c r="Y12" i="93"/>
  <c r="Z12" i="93" s="1"/>
  <c r="X12" i="93"/>
  <c r="AH14" i="2"/>
  <c r="AQ14" i="2" s="1"/>
  <c r="Y11" i="15"/>
  <c r="Z11" i="15"/>
  <c r="X11" i="15"/>
  <c r="AR5" i="96"/>
  <c r="AI10" i="53"/>
  <c r="AN10" i="53"/>
  <c r="W14" i="28"/>
  <c r="AF13" i="28"/>
  <c r="AO13" i="28" s="1"/>
  <c r="AE13" i="28"/>
  <c r="AG13" i="28"/>
  <c r="AP13" i="28" s="1"/>
  <c r="AI20" i="60"/>
  <c r="AN20" i="60"/>
  <c r="AR9" i="32"/>
  <c r="AG7" i="9"/>
  <c r="AP7" i="9" s="1"/>
  <c r="AF7" i="9"/>
  <c r="AO7" i="9" s="1"/>
  <c r="W8" i="9"/>
  <c r="AE7" i="9"/>
  <c r="AR19" i="25"/>
  <c r="AE21" i="64"/>
  <c r="AG21" i="64"/>
  <c r="AP21" i="64" s="1"/>
  <c r="W22" i="64"/>
  <c r="AF21" i="64"/>
  <c r="AO21" i="64" s="1"/>
  <c r="AN19" i="34"/>
  <c r="AI19" i="34"/>
  <c r="Y11" i="105"/>
  <c r="Z11" i="105"/>
  <c r="X11" i="105"/>
  <c r="AR5" i="45"/>
  <c r="U19" i="50"/>
  <c r="W21" i="72"/>
  <c r="AE20" i="72"/>
  <c r="AF20" i="72"/>
  <c r="AO20" i="72" s="1"/>
  <c r="AG20" i="72"/>
  <c r="AP20" i="72" s="1"/>
  <c r="AH7" i="13"/>
  <c r="AQ7" i="13" s="1"/>
  <c r="Z14" i="2"/>
  <c r="AH10" i="101"/>
  <c r="AQ10" i="101" s="1"/>
  <c r="Y12" i="52"/>
  <c r="X12" i="52"/>
  <c r="AR12" i="28"/>
  <c r="U8" i="43"/>
  <c r="Y13" i="97"/>
  <c r="Z13" i="97"/>
  <c r="X13" i="97"/>
  <c r="AG6" i="96"/>
  <c r="AP6" i="96" s="1"/>
  <c r="AF6" i="96"/>
  <c r="AO6" i="96" s="1"/>
  <c r="AE6" i="96"/>
  <c r="W7" i="96"/>
  <c r="AR9" i="86"/>
  <c r="AN12" i="97"/>
  <c r="AI12" i="97"/>
  <c r="AH6" i="45"/>
  <c r="AQ6" i="45" s="1"/>
  <c r="U10" i="55"/>
  <c r="AH10" i="86"/>
  <c r="AQ10" i="86" s="1"/>
  <c r="Y11" i="53"/>
  <c r="Z11" i="53"/>
  <c r="X11" i="53"/>
  <c r="Y13" i="33"/>
  <c r="Z13" i="33"/>
  <c r="X13" i="33"/>
  <c r="AR19" i="72"/>
  <c r="AH13" i="63"/>
  <c r="AQ13" i="63" s="1"/>
  <c r="AH6" i="58"/>
  <c r="AQ6" i="58" s="1"/>
  <c r="Y7" i="92"/>
  <c r="X7" i="92"/>
  <c r="AH6" i="54"/>
  <c r="AQ6" i="54" s="1"/>
  <c r="Y7" i="84"/>
  <c r="X7" i="84"/>
  <c r="AI7" i="104"/>
  <c r="AN7" i="104"/>
  <c r="AR12" i="63"/>
  <c r="AR6" i="9"/>
  <c r="Y13" i="75"/>
  <c r="X13" i="75"/>
  <c r="Z7" i="13"/>
  <c r="AR12" i="79"/>
  <c r="AI11" i="52"/>
  <c r="AN11" i="52"/>
  <c r="AR5" i="58"/>
  <c r="AH14" i="19"/>
  <c r="AQ14" i="19" s="1"/>
  <c r="AH13" i="71"/>
  <c r="AQ13" i="71" s="1"/>
  <c r="U17" i="35"/>
  <c r="AE13" i="67"/>
  <c r="AF13" i="67"/>
  <c r="AO13" i="67" s="1"/>
  <c r="AG13" i="67"/>
  <c r="AP13" i="67" s="1"/>
  <c r="W14" i="67"/>
  <c r="U11" i="87"/>
  <c r="U8" i="16"/>
  <c r="U10" i="49"/>
  <c r="U9" i="49" s="1"/>
  <c r="W7" i="100"/>
  <c r="AG6" i="100"/>
  <c r="AP6" i="100" s="1"/>
  <c r="AE6" i="100"/>
  <c r="AF6" i="100"/>
  <c r="AO6" i="100" s="1"/>
  <c r="Z6" i="45"/>
  <c r="AR19" i="76"/>
  <c r="W12" i="47"/>
  <c r="AF11" i="47"/>
  <c r="AO11" i="47" s="1"/>
  <c r="AE11" i="47"/>
  <c r="AG11" i="47"/>
  <c r="AP11" i="47" s="1"/>
  <c r="AR12" i="24"/>
  <c r="AH13" i="89"/>
  <c r="AQ13" i="89" s="1"/>
  <c r="AN20" i="39"/>
  <c r="AI20" i="39"/>
  <c r="AN6" i="84"/>
  <c r="AI6" i="84"/>
  <c r="U19" i="85"/>
  <c r="Y20" i="34"/>
  <c r="X20" i="34"/>
  <c r="U10" i="83"/>
  <c r="AH21" i="68"/>
  <c r="AQ21" i="68" s="1"/>
  <c r="AR6" i="13"/>
  <c r="AE11" i="46"/>
  <c r="AF11" i="46"/>
  <c r="AO11" i="46" s="1"/>
  <c r="W12" i="46"/>
  <c r="AG11" i="46"/>
  <c r="AP11" i="46" s="1"/>
  <c r="AR20" i="68"/>
  <c r="AN12" i="75"/>
  <c r="AI12" i="75"/>
  <c r="AN11" i="93"/>
  <c r="AI11" i="93"/>
  <c r="AG13" i="59"/>
  <c r="AP13" i="59" s="1"/>
  <c r="W14" i="59"/>
  <c r="AE13" i="59"/>
  <c r="AF13" i="59"/>
  <c r="AO13" i="59" s="1"/>
  <c r="AH5" i="95"/>
  <c r="AQ5" i="95" s="1"/>
  <c r="Z5" i="95"/>
  <c r="AF13" i="89"/>
  <c r="AO13" i="89" s="1"/>
  <c r="AE13" i="89"/>
  <c r="W14" i="89"/>
  <c r="AG13" i="89"/>
  <c r="AP13" i="89" s="1"/>
  <c r="U19" i="90"/>
  <c r="Y21" i="60"/>
  <c r="X21" i="60"/>
  <c r="Z21" i="60" s="1"/>
  <c r="U17" i="102"/>
  <c r="AN6" i="92"/>
  <c r="AI6" i="92"/>
  <c r="AH10" i="32"/>
  <c r="AQ10" i="32" s="1"/>
  <c r="AR5" i="88"/>
  <c r="AH21" i="80"/>
  <c r="AQ21" i="80" s="1"/>
  <c r="AF21" i="68"/>
  <c r="AO21" i="68" s="1"/>
  <c r="AE21" i="68"/>
  <c r="AG21" i="68"/>
  <c r="AP21" i="68" s="1"/>
  <c r="W22" i="68"/>
  <c r="AR5" i="54"/>
  <c r="AR13" i="2"/>
  <c r="U17" i="42"/>
  <c r="AR12" i="71"/>
  <c r="AR13" i="19"/>
  <c r="AN20" i="29"/>
  <c r="AI20" i="29"/>
  <c r="U18" i="10"/>
  <c r="Y21" i="21"/>
  <c r="X21" i="21"/>
  <c r="AF6" i="51"/>
  <c r="AO6" i="51" s="1"/>
  <c r="AG6" i="51"/>
  <c r="AP6" i="51" s="1"/>
  <c r="W7" i="51"/>
  <c r="AE6" i="51"/>
  <c r="AN20" i="21"/>
  <c r="AI20" i="21"/>
  <c r="AE20" i="12"/>
  <c r="W21" i="12"/>
  <c r="AF20" i="12"/>
  <c r="AO20" i="12" s="1"/>
  <c r="AG20" i="12"/>
  <c r="AP20" i="12" s="1"/>
  <c r="U11" i="99"/>
  <c r="Y7" i="20"/>
  <c r="Z7" i="20"/>
  <c r="X7" i="20"/>
  <c r="AH20" i="76"/>
  <c r="AQ20" i="76" s="1"/>
  <c r="AI12" i="33"/>
  <c r="AN12" i="33"/>
  <c r="AH20" i="25"/>
  <c r="AQ20" i="25" s="1"/>
  <c r="U6" i="11"/>
  <c r="AR12" i="89"/>
  <c r="AG13" i="38"/>
  <c r="AP13" i="38" s="1"/>
  <c r="W14" i="38"/>
  <c r="AE13" i="38"/>
  <c r="AF13" i="38"/>
  <c r="AO13" i="38" s="1"/>
  <c r="AR20" i="80"/>
  <c r="AH13" i="24"/>
  <c r="AQ13" i="24" s="1"/>
  <c r="U11" i="103"/>
  <c r="Z10" i="32"/>
  <c r="AN10" i="105"/>
  <c r="AI10" i="105"/>
  <c r="Z21" i="80"/>
  <c r="Y8" i="104"/>
  <c r="Z8" i="104"/>
  <c r="X8" i="104"/>
  <c r="AH13" i="79"/>
  <c r="AQ13" i="79" s="1"/>
  <c r="AH6" i="88"/>
  <c r="AQ6" i="88" s="1"/>
  <c r="U18" i="94"/>
  <c r="AR20" i="64"/>
  <c r="U8" i="41"/>
  <c r="Z10" i="101"/>
  <c r="AN10" i="15"/>
  <c r="AI10" i="15"/>
  <c r="Y21" i="29"/>
  <c r="X21" i="29"/>
  <c r="AG21" i="60" l="1"/>
  <c r="AP21" i="60" s="1"/>
  <c r="AE21" i="60"/>
  <c r="W22" i="60"/>
  <c r="AF21" i="60"/>
  <c r="AO21" i="60" s="1"/>
  <c r="W13" i="93"/>
  <c r="AG12" i="93"/>
  <c r="AP12" i="93" s="1"/>
  <c r="AF12" i="93"/>
  <c r="AO12" i="93" s="1"/>
  <c r="AE12" i="93"/>
  <c r="AH20" i="34"/>
  <c r="AQ20" i="34" s="1"/>
  <c r="AH7" i="84"/>
  <c r="AQ7" i="84" s="1"/>
  <c r="W14" i="33"/>
  <c r="AF13" i="33"/>
  <c r="AO13" i="33" s="1"/>
  <c r="AG13" i="33"/>
  <c r="AP13" i="33" s="1"/>
  <c r="AE13" i="33"/>
  <c r="U7" i="43"/>
  <c r="Y14" i="28"/>
  <c r="Z14" i="28" s="1"/>
  <c r="X14" i="28"/>
  <c r="AG11" i="15"/>
  <c r="AP11" i="15" s="1"/>
  <c r="AF11" i="15"/>
  <c r="AO11" i="15" s="1"/>
  <c r="W12" i="15"/>
  <c r="AE11" i="15"/>
  <c r="AN7" i="44"/>
  <c r="AI7" i="44"/>
  <c r="U7" i="91"/>
  <c r="Y14" i="24"/>
  <c r="Z14" i="24" s="1"/>
  <c r="X14" i="24"/>
  <c r="AE7" i="20"/>
  <c r="AF7" i="20"/>
  <c r="AO7" i="20" s="1"/>
  <c r="W8" i="20"/>
  <c r="AG7" i="20"/>
  <c r="AP7" i="20" s="1"/>
  <c r="AI20" i="12"/>
  <c r="AN20" i="12"/>
  <c r="U17" i="10"/>
  <c r="U16" i="10" s="1"/>
  <c r="Y14" i="89"/>
  <c r="Z14" i="89"/>
  <c r="X14" i="89"/>
  <c r="W6" i="95"/>
  <c r="AG5" i="95"/>
  <c r="AP5" i="95" s="1"/>
  <c r="AF5" i="95"/>
  <c r="AO5" i="95" s="1"/>
  <c r="AE5" i="95"/>
  <c r="AR11" i="93"/>
  <c r="Z20" i="34"/>
  <c r="AR20" i="39"/>
  <c r="Y12" i="47"/>
  <c r="Z12" i="47" s="1"/>
  <c r="X12" i="47"/>
  <c r="AN6" i="100"/>
  <c r="AI6" i="100"/>
  <c r="U7" i="16"/>
  <c r="AN13" i="67"/>
  <c r="AI13" i="67"/>
  <c r="Z7" i="84"/>
  <c r="AH7" i="92"/>
  <c r="AQ7" i="92" s="1"/>
  <c r="AN7" i="9"/>
  <c r="AI7" i="9"/>
  <c r="U17" i="82"/>
  <c r="Y14" i="79"/>
  <c r="X14" i="79"/>
  <c r="Y21" i="76"/>
  <c r="X21" i="76"/>
  <c r="AI6" i="54"/>
  <c r="AN6" i="54"/>
  <c r="Y11" i="86"/>
  <c r="X11" i="86"/>
  <c r="Y14" i="63"/>
  <c r="Z14" i="63" s="1"/>
  <c r="X14" i="63"/>
  <c r="AH21" i="60"/>
  <c r="AQ21" i="60" s="1"/>
  <c r="AH21" i="29"/>
  <c r="AQ21" i="29" s="1"/>
  <c r="Z21" i="29"/>
  <c r="U7" i="41"/>
  <c r="AH8" i="104"/>
  <c r="AQ8" i="104" s="1"/>
  <c r="AE10" i="32"/>
  <c r="AF10" i="32"/>
  <c r="AO10" i="32" s="1"/>
  <c r="AG10" i="32"/>
  <c r="AP10" i="32" s="1"/>
  <c r="W11" i="32"/>
  <c r="AR12" i="33"/>
  <c r="AR20" i="21"/>
  <c r="AR20" i="29"/>
  <c r="Y22" i="68"/>
  <c r="X22" i="68"/>
  <c r="AR6" i="92"/>
  <c r="AN13" i="89"/>
  <c r="AI13" i="89"/>
  <c r="AF7" i="13"/>
  <c r="AO7" i="13" s="1"/>
  <c r="W8" i="13"/>
  <c r="AG7" i="13"/>
  <c r="AP7" i="13" s="1"/>
  <c r="AE7" i="13"/>
  <c r="Z7" i="92"/>
  <c r="AH11" i="53"/>
  <c r="AQ11" i="53" s="1"/>
  <c r="AH13" i="97"/>
  <c r="AQ13" i="97" s="1"/>
  <c r="AN20" i="72"/>
  <c r="AI20" i="72"/>
  <c r="AH11" i="105"/>
  <c r="AQ11" i="105" s="1"/>
  <c r="Y22" i="64"/>
  <c r="X22" i="64"/>
  <c r="Y8" i="9"/>
  <c r="X8" i="9"/>
  <c r="AR20" i="60"/>
  <c r="AR10" i="53"/>
  <c r="AN13" i="79"/>
  <c r="AI13" i="79"/>
  <c r="AN6" i="88"/>
  <c r="AI6" i="88"/>
  <c r="Y7" i="54"/>
  <c r="Z7" i="54" s="1"/>
  <c r="X7" i="54"/>
  <c r="AI10" i="86"/>
  <c r="AN10" i="86"/>
  <c r="Y14" i="71"/>
  <c r="Z14" i="71"/>
  <c r="X14" i="71"/>
  <c r="AI13" i="24"/>
  <c r="AN13" i="24"/>
  <c r="AH21" i="21"/>
  <c r="AQ21" i="21" s="1"/>
  <c r="AR12" i="75"/>
  <c r="Y12" i="46"/>
  <c r="X12" i="46"/>
  <c r="Y7" i="100"/>
  <c r="X7" i="100"/>
  <c r="U10" i="87"/>
  <c r="U16" i="35"/>
  <c r="AH13" i="75"/>
  <c r="AQ13" i="75" s="1"/>
  <c r="W12" i="53"/>
  <c r="AE11" i="53"/>
  <c r="AF11" i="53"/>
  <c r="AO11" i="53" s="1"/>
  <c r="AG11" i="53"/>
  <c r="AP11" i="53" s="1"/>
  <c r="AF13" i="97"/>
  <c r="AO13" i="97" s="1"/>
  <c r="AE13" i="97"/>
  <c r="AG13" i="97"/>
  <c r="AP13" i="97" s="1"/>
  <c r="W14" i="97"/>
  <c r="AH12" i="52"/>
  <c r="AQ12" i="52" s="1"/>
  <c r="Y21" i="72"/>
  <c r="X21" i="72"/>
  <c r="AG11" i="105"/>
  <c r="AP11" i="105" s="1"/>
  <c r="W12" i="105"/>
  <c r="AE11" i="105"/>
  <c r="AF11" i="105"/>
  <c r="AO11" i="105" s="1"/>
  <c r="U14" i="98"/>
  <c r="AH21" i="39"/>
  <c r="AQ21" i="39" s="1"/>
  <c r="AR6" i="20"/>
  <c r="AI13" i="71"/>
  <c r="AN13" i="71"/>
  <c r="AI20" i="25"/>
  <c r="AN20" i="25"/>
  <c r="AE10" i="101"/>
  <c r="AG10" i="101"/>
  <c r="AP10" i="101" s="1"/>
  <c r="W11" i="101"/>
  <c r="AF10" i="101"/>
  <c r="AO10" i="101" s="1"/>
  <c r="Y21" i="12"/>
  <c r="X21" i="12"/>
  <c r="U10" i="99"/>
  <c r="U16" i="42"/>
  <c r="AR10" i="15"/>
  <c r="U10" i="103"/>
  <c r="Z21" i="21"/>
  <c r="AI21" i="68"/>
  <c r="AN21" i="68"/>
  <c r="U18" i="90"/>
  <c r="AN13" i="59"/>
  <c r="AI13" i="59"/>
  <c r="U18" i="85"/>
  <c r="AE6" i="45"/>
  <c r="AF6" i="45"/>
  <c r="AO6" i="45" s="1"/>
  <c r="AG6" i="45"/>
  <c r="AP6" i="45" s="1"/>
  <c r="W7" i="45"/>
  <c r="Y14" i="67"/>
  <c r="X14" i="67"/>
  <c r="Z13" i="75"/>
  <c r="Y7" i="96"/>
  <c r="Z7" i="96"/>
  <c r="X7" i="96"/>
  <c r="Z12" i="52"/>
  <c r="AN21" i="64"/>
  <c r="AI21" i="64"/>
  <c r="AI13" i="28"/>
  <c r="AN13" i="28"/>
  <c r="AH12" i="93"/>
  <c r="AQ12" i="93" s="1"/>
  <c r="Z21" i="39"/>
  <c r="AN14" i="19"/>
  <c r="AI14" i="19"/>
  <c r="AI13" i="63"/>
  <c r="AN13" i="63"/>
  <c r="Y7" i="58"/>
  <c r="X7" i="58"/>
  <c r="Y21" i="25"/>
  <c r="X21" i="25"/>
  <c r="U17" i="94"/>
  <c r="AR10" i="105"/>
  <c r="Y7" i="51"/>
  <c r="Z7" i="51"/>
  <c r="X7" i="51"/>
  <c r="AF8" i="104"/>
  <c r="AO8" i="104" s="1"/>
  <c r="AE8" i="104"/>
  <c r="AG8" i="104"/>
  <c r="AP8" i="104" s="1"/>
  <c r="W9" i="104"/>
  <c r="AI13" i="38"/>
  <c r="AN13" i="38"/>
  <c r="U5" i="11"/>
  <c r="X5" i="11" s="1"/>
  <c r="AF21" i="80"/>
  <c r="AO21" i="80" s="1"/>
  <c r="AG21" i="80"/>
  <c r="AP21" i="80" s="1"/>
  <c r="AE21" i="80"/>
  <c r="W22" i="80"/>
  <c r="Y14" i="38"/>
  <c r="X14" i="38"/>
  <c r="AH7" i="20"/>
  <c r="AQ7" i="20" s="1"/>
  <c r="AI6" i="51"/>
  <c r="AN6" i="51"/>
  <c r="U16" i="102"/>
  <c r="Y14" i="59"/>
  <c r="X14" i="59"/>
  <c r="AN11" i="46"/>
  <c r="AI11" i="46"/>
  <c r="U9" i="83"/>
  <c r="AR6" i="84"/>
  <c r="AN11" i="47"/>
  <c r="AI11" i="47"/>
  <c r="U8" i="49"/>
  <c r="AR11" i="52"/>
  <c r="AR7" i="104"/>
  <c r="AH13" i="33"/>
  <c r="AQ13" i="33" s="1"/>
  <c r="U9" i="55"/>
  <c r="AR12" i="97"/>
  <c r="AN6" i="96"/>
  <c r="AI6" i="96"/>
  <c r="AF14" i="2"/>
  <c r="AO14" i="2" s="1"/>
  <c r="AE14" i="2"/>
  <c r="AG14" i="2"/>
  <c r="AP14" i="2" s="1"/>
  <c r="W15" i="2"/>
  <c r="U18" i="50"/>
  <c r="AR19" i="34"/>
  <c r="AH11" i="15"/>
  <c r="AQ11" i="15" s="1"/>
  <c r="Y8" i="44"/>
  <c r="X8" i="44"/>
  <c r="Z8" i="44" s="1"/>
  <c r="U12" i="18"/>
  <c r="U16" i="48"/>
  <c r="AN20" i="76"/>
  <c r="AI20" i="76"/>
  <c r="Y15" i="19"/>
  <c r="X15" i="19"/>
  <c r="Y7" i="88"/>
  <c r="X7" i="88"/>
  <c r="Z7" i="88" s="1"/>
  <c r="AN6" i="58"/>
  <c r="AI6" i="58"/>
  <c r="AG14" i="63" l="1"/>
  <c r="AP14" i="63" s="1"/>
  <c r="AF14" i="63"/>
  <c r="AO14" i="63" s="1"/>
  <c r="AE14" i="63"/>
  <c r="W15" i="63"/>
  <c r="AG7" i="88"/>
  <c r="AP7" i="88" s="1"/>
  <c r="AF7" i="88"/>
  <c r="AO7" i="88" s="1"/>
  <c r="AE7" i="88"/>
  <c r="W8" i="88"/>
  <c r="AF12" i="47"/>
  <c r="AO12" i="47" s="1"/>
  <c r="AE12" i="47"/>
  <c r="W13" i="47"/>
  <c r="AG12" i="47"/>
  <c r="AP12" i="47" s="1"/>
  <c r="W9" i="44"/>
  <c r="AF8" i="44"/>
  <c r="AO8" i="44" s="1"/>
  <c r="AE8" i="44"/>
  <c r="AG8" i="44"/>
  <c r="AP8" i="44" s="1"/>
  <c r="AE7" i="54"/>
  <c r="AF7" i="54"/>
  <c r="AO7" i="54" s="1"/>
  <c r="AG7" i="54"/>
  <c r="AP7" i="54" s="1"/>
  <c r="W8" i="54"/>
  <c r="AE14" i="24"/>
  <c r="AG14" i="24"/>
  <c r="AP14" i="24" s="1"/>
  <c r="AF14" i="24"/>
  <c r="AO14" i="24" s="1"/>
  <c r="W15" i="24"/>
  <c r="AI21" i="80"/>
  <c r="AN21" i="80"/>
  <c r="AR13" i="38"/>
  <c r="AH7" i="51"/>
  <c r="AQ7" i="51" s="1"/>
  <c r="U16" i="94"/>
  <c r="AR21" i="64"/>
  <c r="AG13" i="75"/>
  <c r="AP13" i="75" s="1"/>
  <c r="W14" i="75"/>
  <c r="AE13" i="75"/>
  <c r="AF13" i="75"/>
  <c r="AO13" i="75" s="1"/>
  <c r="AN13" i="97"/>
  <c r="AI13" i="97"/>
  <c r="Y12" i="53"/>
  <c r="Z12" i="53" s="1"/>
  <c r="X12" i="53"/>
  <c r="U9" i="87"/>
  <c r="AH14" i="71"/>
  <c r="AQ14" i="71" s="1"/>
  <c r="AG21" i="29"/>
  <c r="AP21" i="29" s="1"/>
  <c r="AF21" i="29"/>
  <c r="AO21" i="29" s="1"/>
  <c r="AE21" i="29"/>
  <c r="W22" i="29"/>
  <c r="AR6" i="54"/>
  <c r="AH14" i="89"/>
  <c r="AQ14" i="89" s="1"/>
  <c r="AR20" i="12"/>
  <c r="AF14" i="28"/>
  <c r="AO14" i="28" s="1"/>
  <c r="W15" i="28"/>
  <c r="AE14" i="28"/>
  <c r="AG14" i="28"/>
  <c r="AP14" i="28" s="1"/>
  <c r="Y14" i="33"/>
  <c r="Z14" i="33"/>
  <c r="X14" i="33"/>
  <c r="U11" i="18"/>
  <c r="AH14" i="59"/>
  <c r="AQ14" i="59" s="1"/>
  <c r="AE7" i="51"/>
  <c r="AF7" i="51"/>
  <c r="AO7" i="51" s="1"/>
  <c r="AG7" i="51"/>
  <c r="AP7" i="51" s="1"/>
  <c r="W8" i="51"/>
  <c r="AH21" i="25"/>
  <c r="AQ21" i="25" s="1"/>
  <c r="AH14" i="67"/>
  <c r="AQ14" i="67" s="1"/>
  <c r="U9" i="103"/>
  <c r="U9" i="99"/>
  <c r="Y11" i="101"/>
  <c r="X11" i="101"/>
  <c r="AR13" i="71"/>
  <c r="U13" i="98"/>
  <c r="AH21" i="72"/>
  <c r="AQ21" i="72" s="1"/>
  <c r="AH7" i="100"/>
  <c r="AQ7" i="100" s="1"/>
  <c r="W15" i="71"/>
  <c r="AE14" i="71"/>
  <c r="AF14" i="71"/>
  <c r="AO14" i="71" s="1"/>
  <c r="AG14" i="71"/>
  <c r="AP14" i="71" s="1"/>
  <c r="AH22" i="64"/>
  <c r="AQ22" i="64" s="1"/>
  <c r="Y8" i="13"/>
  <c r="Z8" i="13"/>
  <c r="X8" i="13"/>
  <c r="AH22" i="68"/>
  <c r="AQ22" i="68" s="1"/>
  <c r="AH21" i="76"/>
  <c r="AQ21" i="76" s="1"/>
  <c r="U16" i="82"/>
  <c r="W15" i="89"/>
  <c r="AF14" i="89"/>
  <c r="AO14" i="89" s="1"/>
  <c r="AE14" i="89"/>
  <c r="AG14" i="89"/>
  <c r="AP14" i="89" s="1"/>
  <c r="AI11" i="15"/>
  <c r="AN11" i="15"/>
  <c r="Y13" i="93"/>
  <c r="X13" i="93"/>
  <c r="AH7" i="88"/>
  <c r="AQ7" i="88" s="1"/>
  <c r="AH8" i="44"/>
  <c r="AQ8" i="44" s="1"/>
  <c r="AN14" i="2"/>
  <c r="AI14" i="2"/>
  <c r="AR6" i="51"/>
  <c r="AH15" i="19"/>
  <c r="AQ15" i="19" s="1"/>
  <c r="U15" i="48"/>
  <c r="AH14" i="38"/>
  <c r="AQ14" i="38" s="1"/>
  <c r="Y9" i="104"/>
  <c r="Z9" i="104"/>
  <c r="X9" i="104"/>
  <c r="Z21" i="25"/>
  <c r="AR13" i="63"/>
  <c r="AE12" i="52"/>
  <c r="W13" i="52"/>
  <c r="AG12" i="52"/>
  <c r="AP12" i="52" s="1"/>
  <c r="AF12" i="52"/>
  <c r="AO12" i="52" s="1"/>
  <c r="Z14" i="67"/>
  <c r="AI6" i="45"/>
  <c r="AN6" i="45"/>
  <c r="U17" i="90"/>
  <c r="AH21" i="12"/>
  <c r="AQ21" i="12" s="1"/>
  <c r="Z21" i="72"/>
  <c r="Z7" i="100"/>
  <c r="AR6" i="88"/>
  <c r="Z22" i="64"/>
  <c r="Z22" i="68"/>
  <c r="AI10" i="32"/>
  <c r="AN10" i="32"/>
  <c r="AH11" i="86"/>
  <c r="AQ11" i="86" s="1"/>
  <c r="Z21" i="76"/>
  <c r="AR7" i="9"/>
  <c r="U6" i="16"/>
  <c r="AN5" i="95"/>
  <c r="AI5" i="95"/>
  <c r="Y8" i="20"/>
  <c r="Z8" i="20"/>
  <c r="X8" i="20"/>
  <c r="Y12" i="15"/>
  <c r="X12" i="15"/>
  <c r="U6" i="43"/>
  <c r="U8" i="55"/>
  <c r="Z14" i="59"/>
  <c r="AR6" i="58"/>
  <c r="Z15" i="19"/>
  <c r="AR6" i="96"/>
  <c r="Z14" i="38"/>
  <c r="AR14" i="19"/>
  <c r="AH7" i="96"/>
  <c r="AQ7" i="96" s="1"/>
  <c r="Z21" i="12"/>
  <c r="AI10" i="101"/>
  <c r="AN10" i="101"/>
  <c r="AR20" i="72"/>
  <c r="AF7" i="92"/>
  <c r="AO7" i="92" s="1"/>
  <c r="W8" i="92"/>
  <c r="AE7" i="92"/>
  <c r="AG7" i="92"/>
  <c r="AP7" i="92" s="1"/>
  <c r="AR13" i="89"/>
  <c r="Z11" i="86"/>
  <c r="AR6" i="100"/>
  <c r="U6" i="91"/>
  <c r="AI13" i="33"/>
  <c r="AN13" i="33"/>
  <c r="Y22" i="60"/>
  <c r="X22" i="60"/>
  <c r="U17" i="50"/>
  <c r="U7" i="49"/>
  <c r="U8" i="83"/>
  <c r="AH5" i="11"/>
  <c r="AQ5" i="11" s="1"/>
  <c r="Z5" i="11"/>
  <c r="AN8" i="104"/>
  <c r="AI8" i="104"/>
  <c r="AH7" i="58"/>
  <c r="AQ7" i="58" s="1"/>
  <c r="W8" i="96"/>
  <c r="AE7" i="96"/>
  <c r="AG7" i="96"/>
  <c r="AP7" i="96" s="1"/>
  <c r="AF7" i="96"/>
  <c r="AO7" i="96" s="1"/>
  <c r="U17" i="85"/>
  <c r="AR21" i="68"/>
  <c r="AN11" i="105"/>
  <c r="AI11" i="105"/>
  <c r="Y14" i="97"/>
  <c r="Z14" i="97" s="1"/>
  <c r="X14" i="97"/>
  <c r="U15" i="35"/>
  <c r="Z12" i="46"/>
  <c r="AH12" i="46"/>
  <c r="AQ12" i="46" s="1"/>
  <c r="AR10" i="86"/>
  <c r="AR13" i="79"/>
  <c r="AH8" i="9"/>
  <c r="AQ8" i="9" s="1"/>
  <c r="Z14" i="79"/>
  <c r="AH14" i="79"/>
  <c r="AQ14" i="79" s="1"/>
  <c r="AG7" i="84"/>
  <c r="AP7" i="84" s="1"/>
  <c r="W8" i="84"/>
  <c r="AF7" i="84"/>
  <c r="AO7" i="84" s="1"/>
  <c r="AE7" i="84"/>
  <c r="W21" i="34"/>
  <c r="AE20" i="34"/>
  <c r="AF20" i="34"/>
  <c r="AO20" i="34" s="1"/>
  <c r="AG20" i="34"/>
  <c r="AP20" i="34" s="1"/>
  <c r="U15" i="10"/>
  <c r="AI7" i="20"/>
  <c r="AN7" i="20"/>
  <c r="AR7" i="44"/>
  <c r="AN12" i="93"/>
  <c r="AI12" i="93"/>
  <c r="AI21" i="60"/>
  <c r="AN21" i="60"/>
  <c r="AR20" i="76"/>
  <c r="Y15" i="2"/>
  <c r="X15" i="2"/>
  <c r="Z15" i="2" s="1"/>
  <c r="AR11" i="47"/>
  <c r="AR11" i="46"/>
  <c r="U15" i="102"/>
  <c r="Y22" i="80"/>
  <c r="X22" i="80"/>
  <c r="Z7" i="58"/>
  <c r="W22" i="39"/>
  <c r="AG21" i="39"/>
  <c r="AP21" i="39" s="1"/>
  <c r="AF21" i="39"/>
  <c r="AO21" i="39" s="1"/>
  <c r="AE21" i="39"/>
  <c r="AR13" i="28"/>
  <c r="Y7" i="45"/>
  <c r="Z7" i="45"/>
  <c r="X7" i="45"/>
  <c r="AR13" i="59"/>
  <c r="W22" i="21"/>
  <c r="AF21" i="21"/>
  <c r="AO21" i="21" s="1"/>
  <c r="AE21" i="21"/>
  <c r="AG21" i="21"/>
  <c r="AP21" i="21" s="1"/>
  <c r="U15" i="42"/>
  <c r="AR20" i="25"/>
  <c r="X12" i="105"/>
  <c r="Y12" i="105"/>
  <c r="Z12" i="105"/>
  <c r="AI11" i="53"/>
  <c r="AN11" i="53"/>
  <c r="AR13" i="24"/>
  <c r="AH7" i="54"/>
  <c r="AQ7" i="54" s="1"/>
  <c r="Z8" i="9"/>
  <c r="AN7" i="13"/>
  <c r="AI7" i="13"/>
  <c r="Y11" i="32"/>
  <c r="Z11" i="32"/>
  <c r="X11" i="32"/>
  <c r="U6" i="41"/>
  <c r="AH14" i="63"/>
  <c r="AQ14" i="63" s="1"/>
  <c r="AR13" i="67"/>
  <c r="AH12" i="47"/>
  <c r="AQ12" i="47" s="1"/>
  <c r="Y6" i="95"/>
  <c r="X6" i="95"/>
  <c r="AH14" i="24"/>
  <c r="AQ14" i="24" s="1"/>
  <c r="AH14" i="28"/>
  <c r="AQ14" i="28" s="1"/>
  <c r="AE14" i="97" l="1"/>
  <c r="AG14" i="97"/>
  <c r="AP14" i="97" s="1"/>
  <c r="W15" i="97"/>
  <c r="AF14" i="97"/>
  <c r="AO14" i="97" s="1"/>
  <c r="AG15" i="2"/>
  <c r="AP15" i="2" s="1"/>
  <c r="W16" i="2"/>
  <c r="AE15" i="2"/>
  <c r="AF15" i="2"/>
  <c r="AO15" i="2" s="1"/>
  <c r="AG12" i="53"/>
  <c r="AP12" i="53" s="1"/>
  <c r="AF12" i="53"/>
  <c r="AO12" i="53" s="1"/>
  <c r="W13" i="53"/>
  <c r="AE12" i="53"/>
  <c r="AF11" i="32"/>
  <c r="AO11" i="32" s="1"/>
  <c r="W12" i="32"/>
  <c r="AG11" i="32"/>
  <c r="AP11" i="32" s="1"/>
  <c r="AE11" i="32"/>
  <c r="U14" i="10"/>
  <c r="AH11" i="32"/>
  <c r="AQ11" i="32" s="1"/>
  <c r="Y22" i="39"/>
  <c r="X22" i="39"/>
  <c r="U14" i="102"/>
  <c r="AR12" i="93"/>
  <c r="AN7" i="84"/>
  <c r="AI7" i="84"/>
  <c r="AE14" i="79"/>
  <c r="W15" i="79"/>
  <c r="AG14" i="79"/>
  <c r="AP14" i="79" s="1"/>
  <c r="AF14" i="79"/>
  <c r="AO14" i="79" s="1"/>
  <c r="U16" i="85"/>
  <c r="AN7" i="92"/>
  <c r="AI7" i="92"/>
  <c r="AR10" i="101"/>
  <c r="U7" i="55"/>
  <c r="AH8" i="20"/>
  <c r="AQ8" i="20" s="1"/>
  <c r="U5" i="16"/>
  <c r="X5" i="16" s="1"/>
  <c r="AF22" i="64"/>
  <c r="AO22" i="64" s="1"/>
  <c r="W23" i="64"/>
  <c r="AG22" i="64"/>
  <c r="AP22" i="64" s="1"/>
  <c r="AE22" i="64"/>
  <c r="AH14" i="33"/>
  <c r="AQ14" i="33" s="1"/>
  <c r="Y14" i="75"/>
  <c r="Z14" i="75" s="1"/>
  <c r="X14" i="75"/>
  <c r="AI7" i="54"/>
  <c r="AN7" i="54"/>
  <c r="Y13" i="47"/>
  <c r="Z13" i="47" s="1"/>
  <c r="X13" i="47"/>
  <c r="AG12" i="46"/>
  <c r="AP12" i="46" s="1"/>
  <c r="AE12" i="46"/>
  <c r="AF12" i="46"/>
  <c r="AO12" i="46" s="1"/>
  <c r="W13" i="46"/>
  <c r="AR11" i="105"/>
  <c r="U6" i="49"/>
  <c r="W12" i="86"/>
  <c r="AG11" i="86"/>
  <c r="AP11" i="86" s="1"/>
  <c r="AF11" i="86"/>
  <c r="AO11" i="86" s="1"/>
  <c r="AE11" i="86"/>
  <c r="Y8" i="92"/>
  <c r="Z8" i="92"/>
  <c r="X8" i="92"/>
  <c r="AF21" i="12"/>
  <c r="AO21" i="12" s="1"/>
  <c r="AE21" i="12"/>
  <c r="AG21" i="12"/>
  <c r="AP21" i="12" s="1"/>
  <c r="W22" i="12"/>
  <c r="AF15" i="19"/>
  <c r="AO15" i="19" s="1"/>
  <c r="W16" i="19"/>
  <c r="AG15" i="19"/>
  <c r="AP15" i="19" s="1"/>
  <c r="AE15" i="19"/>
  <c r="AE8" i="20"/>
  <c r="AG8" i="20"/>
  <c r="AP8" i="20" s="1"/>
  <c r="AF8" i="20"/>
  <c r="AO8" i="20" s="1"/>
  <c r="W9" i="20"/>
  <c r="W22" i="25"/>
  <c r="AE21" i="25"/>
  <c r="AF21" i="25"/>
  <c r="AO21" i="25" s="1"/>
  <c r="AG21" i="25"/>
  <c r="AP21" i="25" s="1"/>
  <c r="AR14" i="2"/>
  <c r="Y15" i="89"/>
  <c r="Z15" i="89"/>
  <c r="X15" i="89"/>
  <c r="U12" i="98"/>
  <c r="AI7" i="51"/>
  <c r="AN7" i="51"/>
  <c r="AE14" i="33"/>
  <c r="W15" i="33"/>
  <c r="AF14" i="33"/>
  <c r="AO14" i="33" s="1"/>
  <c r="AG14" i="33"/>
  <c r="AP14" i="33" s="1"/>
  <c r="AN14" i="24"/>
  <c r="AI14" i="24"/>
  <c r="AN12" i="47"/>
  <c r="AI12" i="47"/>
  <c r="AG7" i="58"/>
  <c r="AP7" i="58" s="1"/>
  <c r="AF7" i="58"/>
  <c r="AO7" i="58" s="1"/>
  <c r="AE7" i="58"/>
  <c r="W8" i="58"/>
  <c r="AR11" i="53"/>
  <c r="AH22" i="80"/>
  <c r="AQ22" i="80" s="1"/>
  <c r="Y8" i="84"/>
  <c r="X8" i="84"/>
  <c r="W6" i="11"/>
  <c r="AG5" i="11"/>
  <c r="AP5" i="11" s="1"/>
  <c r="AF5" i="11"/>
  <c r="AO5" i="11" s="1"/>
  <c r="AE5" i="11"/>
  <c r="AR13" i="33"/>
  <c r="U5" i="43"/>
  <c r="X5" i="43" s="1"/>
  <c r="U16" i="90"/>
  <c r="AH9" i="104"/>
  <c r="AQ9" i="104" s="1"/>
  <c r="U14" i="48"/>
  <c r="AR11" i="15"/>
  <c r="AH8" i="13"/>
  <c r="AQ8" i="13" s="1"/>
  <c r="U8" i="99"/>
  <c r="AR13" i="97"/>
  <c r="AN8" i="44"/>
  <c r="AI8" i="44"/>
  <c r="Y15" i="63"/>
  <c r="Z15" i="63"/>
  <c r="X15" i="63"/>
  <c r="Y22" i="21"/>
  <c r="Z22" i="21"/>
  <c r="X22" i="21"/>
  <c r="U14" i="42"/>
  <c r="Z22" i="80"/>
  <c r="U14" i="35"/>
  <c r="AR8" i="104"/>
  <c r="U16" i="50"/>
  <c r="AH12" i="15"/>
  <c r="AQ12" i="15" s="1"/>
  <c r="AR5" i="95"/>
  <c r="W22" i="76"/>
  <c r="AE21" i="76"/>
  <c r="AG21" i="76"/>
  <c r="AP21" i="76" s="1"/>
  <c r="AF21" i="76"/>
  <c r="AO21" i="76" s="1"/>
  <c r="AF7" i="100"/>
  <c r="AO7" i="100" s="1"/>
  <c r="AE7" i="100"/>
  <c r="W8" i="100"/>
  <c r="AG7" i="100"/>
  <c r="AP7" i="100" s="1"/>
  <c r="Y13" i="52"/>
  <c r="Z13" i="52" s="1"/>
  <c r="X13" i="52"/>
  <c r="AE9" i="104"/>
  <c r="AG9" i="104"/>
  <c r="AP9" i="104" s="1"/>
  <c r="W10" i="104"/>
  <c r="AF9" i="104"/>
  <c r="AO9" i="104" s="1"/>
  <c r="U15" i="82"/>
  <c r="AF8" i="13"/>
  <c r="AO8" i="13" s="1"/>
  <c r="AE8" i="13"/>
  <c r="W9" i="13"/>
  <c r="AG8" i="13"/>
  <c r="AP8" i="13" s="1"/>
  <c r="AN14" i="71"/>
  <c r="AI14" i="71"/>
  <c r="Y22" i="29"/>
  <c r="Z22" i="29"/>
  <c r="X22" i="29"/>
  <c r="AR21" i="80"/>
  <c r="Y8" i="54"/>
  <c r="X8" i="54"/>
  <c r="AN14" i="63"/>
  <c r="AI14" i="63"/>
  <c r="AH7" i="45"/>
  <c r="AQ7" i="45" s="1"/>
  <c r="AN20" i="34"/>
  <c r="AI20" i="34"/>
  <c r="AH14" i="97"/>
  <c r="AQ14" i="97" s="1"/>
  <c r="AN7" i="96"/>
  <c r="AI7" i="96"/>
  <c r="AH22" i="60"/>
  <c r="AQ22" i="60" s="1"/>
  <c r="U5" i="91"/>
  <c r="X5" i="91" s="1"/>
  <c r="W15" i="38"/>
  <c r="AE14" i="38"/>
  <c r="AF14" i="38"/>
  <c r="AO14" i="38" s="1"/>
  <c r="AG14" i="38"/>
  <c r="AP14" i="38" s="1"/>
  <c r="AF14" i="59"/>
  <c r="AO14" i="59" s="1"/>
  <c r="AE14" i="59"/>
  <c r="W15" i="59"/>
  <c r="AG14" i="59"/>
  <c r="AP14" i="59" s="1"/>
  <c r="Z12" i="15"/>
  <c r="AR10" i="32"/>
  <c r="AF21" i="72"/>
  <c r="AO21" i="72" s="1"/>
  <c r="AE21" i="72"/>
  <c r="W22" i="72"/>
  <c r="AG21" i="72"/>
  <c r="AP21" i="72" s="1"/>
  <c r="AR6" i="45"/>
  <c r="AN12" i="52"/>
  <c r="AI12" i="52"/>
  <c r="AH13" i="93"/>
  <c r="AQ13" i="93" s="1"/>
  <c r="Y15" i="71"/>
  <c r="X15" i="71"/>
  <c r="AH11" i="101"/>
  <c r="AQ11" i="101" s="1"/>
  <c r="U8" i="103"/>
  <c r="Y8" i="51"/>
  <c r="Z8" i="51" s="1"/>
  <c r="X8" i="51"/>
  <c r="AI14" i="28"/>
  <c r="AN14" i="28"/>
  <c r="AI21" i="29"/>
  <c r="AN21" i="29"/>
  <c r="U8" i="87"/>
  <c r="X15" i="24"/>
  <c r="Y15" i="24"/>
  <c r="Z15" i="24"/>
  <c r="Y9" i="44"/>
  <c r="Z9" i="44" s="1"/>
  <c r="X9" i="44"/>
  <c r="Y8" i="88"/>
  <c r="X8" i="88"/>
  <c r="AR7" i="13"/>
  <c r="AF12" i="105"/>
  <c r="AO12" i="105" s="1"/>
  <c r="AE12" i="105"/>
  <c r="W13" i="105"/>
  <c r="AG12" i="105"/>
  <c r="AP12" i="105" s="1"/>
  <c r="AN21" i="39"/>
  <c r="AI21" i="39"/>
  <c r="AH6" i="95"/>
  <c r="AQ6" i="95" s="1"/>
  <c r="Z6" i="95"/>
  <c r="U5" i="41"/>
  <c r="X5" i="41" s="1"/>
  <c r="AF8" i="9"/>
  <c r="AO8" i="9" s="1"/>
  <c r="W9" i="9"/>
  <c r="AE8" i="9"/>
  <c r="AG8" i="9"/>
  <c r="AP8" i="9" s="1"/>
  <c r="AH12" i="105"/>
  <c r="AQ12" i="105" s="1"/>
  <c r="AI21" i="21"/>
  <c r="AN21" i="21"/>
  <c r="AE7" i="45"/>
  <c r="AF7" i="45"/>
  <c r="AO7" i="45" s="1"/>
  <c r="AG7" i="45"/>
  <c r="AP7" i="45" s="1"/>
  <c r="W8" i="45"/>
  <c r="AH15" i="2"/>
  <c r="AQ15" i="2" s="1"/>
  <c r="AR21" i="60"/>
  <c r="AR7" i="20"/>
  <c r="Y21" i="34"/>
  <c r="X21" i="34"/>
  <c r="Y8" i="96"/>
  <c r="Z8" i="96"/>
  <c r="X8" i="96"/>
  <c r="U7" i="83"/>
  <c r="Z22" i="60"/>
  <c r="AF22" i="68"/>
  <c r="AO22" i="68" s="1"/>
  <c r="AG22" i="68"/>
  <c r="AP22" i="68" s="1"/>
  <c r="W23" i="68"/>
  <c r="AE22" i="68"/>
  <c r="AG14" i="67"/>
  <c r="AP14" i="67" s="1"/>
  <c r="AE14" i="67"/>
  <c r="W15" i="67"/>
  <c r="AF14" i="67"/>
  <c r="AO14" i="67" s="1"/>
  <c r="Z13" i="93"/>
  <c r="AI14" i="89"/>
  <c r="AN14" i="89"/>
  <c r="Z11" i="101"/>
  <c r="U10" i="18"/>
  <c r="Y15" i="28"/>
  <c r="X15" i="28"/>
  <c r="AH12" i="53"/>
  <c r="AQ12" i="53" s="1"/>
  <c r="AN13" i="75"/>
  <c r="AI13" i="75"/>
  <c r="U15" i="94"/>
  <c r="AN7" i="88"/>
  <c r="AI7" i="88"/>
  <c r="W9" i="51" l="1"/>
  <c r="AE8" i="51"/>
  <c r="AF8" i="51"/>
  <c r="AO8" i="51" s="1"/>
  <c r="AG8" i="51"/>
  <c r="AP8" i="51" s="1"/>
  <c r="AG14" i="75"/>
  <c r="AP14" i="75" s="1"/>
  <c r="AE14" i="75"/>
  <c r="AF14" i="75"/>
  <c r="AO14" i="75" s="1"/>
  <c r="W15" i="75"/>
  <c r="W14" i="47"/>
  <c r="AE13" i="47"/>
  <c r="AF13" i="47"/>
  <c r="AO13" i="47" s="1"/>
  <c r="AG13" i="47"/>
  <c r="AP13" i="47" s="1"/>
  <c r="AG9" i="44"/>
  <c r="AP9" i="44" s="1"/>
  <c r="AF9" i="44"/>
  <c r="AO9" i="44" s="1"/>
  <c r="W10" i="44"/>
  <c r="AE9" i="44"/>
  <c r="AG13" i="52"/>
  <c r="AP13" i="52" s="1"/>
  <c r="AE13" i="52"/>
  <c r="AF13" i="52"/>
  <c r="AO13" i="52" s="1"/>
  <c r="W14" i="52"/>
  <c r="AI8" i="9"/>
  <c r="AN8" i="9"/>
  <c r="AH22" i="29"/>
  <c r="AQ22" i="29" s="1"/>
  <c r="W23" i="80"/>
  <c r="AF22" i="80"/>
  <c r="AO22" i="80" s="1"/>
  <c r="AG22" i="80"/>
  <c r="AP22" i="80" s="1"/>
  <c r="AE22" i="80"/>
  <c r="AH15" i="63"/>
  <c r="AQ15" i="63" s="1"/>
  <c r="Y9" i="20"/>
  <c r="X9" i="20"/>
  <c r="Y16" i="19"/>
  <c r="X16" i="19"/>
  <c r="AH8" i="92"/>
  <c r="AQ8" i="92" s="1"/>
  <c r="Y13" i="46"/>
  <c r="Z13" i="46"/>
  <c r="X13" i="46"/>
  <c r="AR7" i="92"/>
  <c r="Y15" i="79"/>
  <c r="X15" i="79"/>
  <c r="AN11" i="32"/>
  <c r="AI11" i="32"/>
  <c r="Y13" i="53"/>
  <c r="X13" i="53"/>
  <c r="U9" i="18"/>
  <c r="Y9" i="9"/>
  <c r="X9" i="9"/>
  <c r="AH8" i="88"/>
  <c r="AQ8" i="88" s="1"/>
  <c r="AE15" i="24"/>
  <c r="AF15" i="24"/>
  <c r="AO15" i="24" s="1"/>
  <c r="AG15" i="24"/>
  <c r="AP15" i="24" s="1"/>
  <c r="W16" i="24"/>
  <c r="AR21" i="29"/>
  <c r="W13" i="15"/>
  <c r="AG12" i="15"/>
  <c r="AP12" i="15" s="1"/>
  <c r="AE12" i="15"/>
  <c r="AF12" i="15"/>
  <c r="AO12" i="15" s="1"/>
  <c r="AH8" i="54"/>
  <c r="AQ8" i="54" s="1"/>
  <c r="AG22" i="29"/>
  <c r="AP22" i="29" s="1"/>
  <c r="W23" i="29"/>
  <c r="AE22" i="29"/>
  <c r="AF22" i="29"/>
  <c r="AO22" i="29" s="1"/>
  <c r="Y9" i="13"/>
  <c r="Z9" i="13"/>
  <c r="X9" i="13"/>
  <c r="U15" i="50"/>
  <c r="AE15" i="63"/>
  <c r="AF15" i="63"/>
  <c r="AO15" i="63" s="1"/>
  <c r="W16" i="63"/>
  <c r="AG15" i="63"/>
  <c r="AP15" i="63" s="1"/>
  <c r="U13" i="48"/>
  <c r="AH5" i="43"/>
  <c r="AQ5" i="43" s="1"/>
  <c r="Z5" i="43"/>
  <c r="U11" i="98"/>
  <c r="AE8" i="92"/>
  <c r="AF8" i="92"/>
  <c r="AO8" i="92" s="1"/>
  <c r="AG8" i="92"/>
  <c r="AP8" i="92" s="1"/>
  <c r="W9" i="92"/>
  <c r="Y12" i="86"/>
  <c r="X12" i="86"/>
  <c r="Z5" i="16"/>
  <c r="AH5" i="16"/>
  <c r="AQ5" i="16" s="1"/>
  <c r="AN14" i="79"/>
  <c r="AI14" i="79"/>
  <c r="U13" i="102"/>
  <c r="AE8" i="96"/>
  <c r="W9" i="96"/>
  <c r="AG8" i="96"/>
  <c r="AP8" i="96" s="1"/>
  <c r="AF8" i="96"/>
  <c r="AO8" i="96" s="1"/>
  <c r="Y8" i="45"/>
  <c r="X8" i="45"/>
  <c r="U14" i="94"/>
  <c r="X15" i="67"/>
  <c r="Z15" i="67"/>
  <c r="Y15" i="67"/>
  <c r="AE22" i="60"/>
  <c r="W23" i="60"/>
  <c r="AG22" i="60"/>
  <c r="AP22" i="60" s="1"/>
  <c r="AF22" i="60"/>
  <c r="AO22" i="60" s="1"/>
  <c r="AH21" i="34"/>
  <c r="AQ21" i="34" s="1"/>
  <c r="Y13" i="105"/>
  <c r="X13" i="105"/>
  <c r="Z8" i="88"/>
  <c r="U7" i="103"/>
  <c r="AH15" i="71"/>
  <c r="AQ15" i="71" s="1"/>
  <c r="Y22" i="72"/>
  <c r="X22" i="72"/>
  <c r="AN14" i="38"/>
  <c r="AI14" i="38"/>
  <c r="AR7" i="96"/>
  <c r="Z8" i="54"/>
  <c r="AI8" i="13"/>
  <c r="AN8" i="13"/>
  <c r="Y10" i="104"/>
  <c r="Z10" i="104"/>
  <c r="X10" i="104"/>
  <c r="U13" i="42"/>
  <c r="U7" i="99"/>
  <c r="Y6" i="11"/>
  <c r="X6" i="11"/>
  <c r="AR12" i="47"/>
  <c r="Y15" i="33"/>
  <c r="Z15" i="33"/>
  <c r="X15" i="33"/>
  <c r="AH15" i="89"/>
  <c r="AQ15" i="89" s="1"/>
  <c r="Y22" i="12"/>
  <c r="X22" i="12"/>
  <c r="AI12" i="46"/>
  <c r="AN12" i="46"/>
  <c r="AR7" i="54"/>
  <c r="AI22" i="64"/>
  <c r="AN22" i="64"/>
  <c r="AR7" i="84"/>
  <c r="AH22" i="39"/>
  <c r="AQ22" i="39" s="1"/>
  <c r="Y12" i="32"/>
  <c r="Z12" i="32"/>
  <c r="X12" i="32"/>
  <c r="AN7" i="45"/>
  <c r="AI7" i="45"/>
  <c r="AN12" i="105"/>
  <c r="AI12" i="105"/>
  <c r="AH15" i="24"/>
  <c r="AQ15" i="24" s="1"/>
  <c r="AR14" i="28"/>
  <c r="Z15" i="71"/>
  <c r="AR12" i="52"/>
  <c r="AN21" i="72"/>
  <c r="AI21" i="72"/>
  <c r="Y15" i="59"/>
  <c r="X15" i="59"/>
  <c r="Y15" i="38"/>
  <c r="Z15" i="38" s="1"/>
  <c r="X15" i="38"/>
  <c r="AR20" i="34"/>
  <c r="AR14" i="71"/>
  <c r="AN21" i="76"/>
  <c r="AI21" i="76"/>
  <c r="AH22" i="21"/>
  <c r="AQ22" i="21" s="1"/>
  <c r="AR8" i="44"/>
  <c r="AH8" i="84"/>
  <c r="AQ8" i="84" s="1"/>
  <c r="AN14" i="33"/>
  <c r="AI14" i="33"/>
  <c r="AF15" i="89"/>
  <c r="AO15" i="89" s="1"/>
  <c r="AE15" i="89"/>
  <c r="W16" i="89"/>
  <c r="AG15" i="89"/>
  <c r="AP15" i="89" s="1"/>
  <c r="AN21" i="25"/>
  <c r="AI21" i="25"/>
  <c r="AN8" i="20"/>
  <c r="AI8" i="20"/>
  <c r="U5" i="49"/>
  <c r="X5" i="49" s="1"/>
  <c r="AH14" i="75"/>
  <c r="AQ14" i="75" s="1"/>
  <c r="U6" i="55"/>
  <c r="U15" i="85"/>
  <c r="Z22" i="39"/>
  <c r="Y15" i="97"/>
  <c r="X15" i="97"/>
  <c r="AR13" i="75"/>
  <c r="AF11" i="101"/>
  <c r="AO11" i="101" s="1"/>
  <c r="AE11" i="101"/>
  <c r="AG11" i="101"/>
  <c r="AP11" i="101" s="1"/>
  <c r="W12" i="101"/>
  <c r="AN14" i="67"/>
  <c r="AI14" i="67"/>
  <c r="AR14" i="67" s="1"/>
  <c r="AH15" i="28"/>
  <c r="AQ15" i="28" s="1"/>
  <c r="Z21" i="34"/>
  <c r="AR7" i="88"/>
  <c r="Z15" i="28"/>
  <c r="AR14" i="89"/>
  <c r="AN22" i="68"/>
  <c r="AI22" i="68"/>
  <c r="U6" i="83"/>
  <c r="AH5" i="41"/>
  <c r="AQ5" i="41" s="1"/>
  <c r="Z5" i="41"/>
  <c r="AH9" i="44"/>
  <c r="AQ9" i="44" s="1"/>
  <c r="AH8" i="51"/>
  <c r="AQ8" i="51" s="1"/>
  <c r="AI14" i="59"/>
  <c r="AN14" i="59"/>
  <c r="AI9" i="104"/>
  <c r="AN9" i="104"/>
  <c r="Y8" i="100"/>
  <c r="Z8" i="100"/>
  <c r="X8" i="100"/>
  <c r="Y22" i="76"/>
  <c r="Z22" i="76"/>
  <c r="X22" i="76"/>
  <c r="AG22" i="21"/>
  <c r="AP22" i="21" s="1"/>
  <c r="AF22" i="21"/>
  <c r="AO22" i="21" s="1"/>
  <c r="W23" i="21"/>
  <c r="AE22" i="21"/>
  <c r="Z8" i="84"/>
  <c r="Y8" i="58"/>
  <c r="X8" i="58"/>
  <c r="AR14" i="24"/>
  <c r="Y22" i="25"/>
  <c r="Z22" i="25" s="1"/>
  <c r="X22" i="25"/>
  <c r="AN15" i="19"/>
  <c r="AI15" i="19"/>
  <c r="AI21" i="12"/>
  <c r="AN21" i="12"/>
  <c r="AN11" i="86"/>
  <c r="AI11" i="86"/>
  <c r="AH13" i="47"/>
  <c r="AQ13" i="47" s="1"/>
  <c r="Y23" i="64"/>
  <c r="X23" i="64"/>
  <c r="U13" i="10"/>
  <c r="AN15" i="2"/>
  <c r="AI15" i="2"/>
  <c r="AG13" i="93"/>
  <c r="AP13" i="93" s="1"/>
  <c r="AF13" i="93"/>
  <c r="AO13" i="93" s="1"/>
  <c r="AE13" i="93"/>
  <c r="W14" i="93"/>
  <c r="Y23" i="68"/>
  <c r="X23" i="68"/>
  <c r="AH8" i="96"/>
  <c r="AQ8" i="96" s="1"/>
  <c r="AR21" i="21"/>
  <c r="AF6" i="95"/>
  <c r="AO6" i="95" s="1"/>
  <c r="AG6" i="95"/>
  <c r="AP6" i="95" s="1"/>
  <c r="W7" i="95"/>
  <c r="AE6" i="95"/>
  <c r="AR21" i="39"/>
  <c r="U7" i="87"/>
  <c r="AH5" i="91"/>
  <c r="AQ5" i="91" s="1"/>
  <c r="Z5" i="91"/>
  <c r="AR14" i="63"/>
  <c r="U14" i="82"/>
  <c r="AH13" i="52"/>
  <c r="AQ13" i="52" s="1"/>
  <c r="AN7" i="100"/>
  <c r="AI7" i="100"/>
  <c r="U13" i="35"/>
  <c r="U15" i="90"/>
  <c r="AI5" i="11"/>
  <c r="AN5" i="11"/>
  <c r="AI7" i="58"/>
  <c r="AN7" i="58"/>
  <c r="AR7" i="51"/>
  <c r="AI12" i="53"/>
  <c r="AN12" i="53"/>
  <c r="Y16" i="2"/>
  <c r="X16" i="2"/>
  <c r="AI14" i="97"/>
  <c r="AN14" i="97"/>
  <c r="AF15" i="38" l="1"/>
  <c r="AO15" i="38" s="1"/>
  <c r="W16" i="38"/>
  <c r="AE15" i="38"/>
  <c r="AG15" i="38"/>
  <c r="AP15" i="38" s="1"/>
  <c r="AF22" i="25"/>
  <c r="AO22" i="25" s="1"/>
  <c r="AG22" i="25"/>
  <c r="AP22" i="25" s="1"/>
  <c r="W23" i="25"/>
  <c r="AE22" i="25"/>
  <c r="W9" i="84"/>
  <c r="AE8" i="84"/>
  <c r="AF8" i="84"/>
  <c r="AO8" i="84" s="1"/>
  <c r="AG8" i="84"/>
  <c r="AP8" i="84" s="1"/>
  <c r="AE22" i="76"/>
  <c r="AF22" i="76"/>
  <c r="AO22" i="76" s="1"/>
  <c r="W23" i="76"/>
  <c r="AG22" i="76"/>
  <c r="AP22" i="76" s="1"/>
  <c r="AR9" i="104"/>
  <c r="AR22" i="68"/>
  <c r="U14" i="85"/>
  <c r="AH5" i="49"/>
  <c r="AQ5" i="49" s="1"/>
  <c r="Z5" i="49"/>
  <c r="AE12" i="32"/>
  <c r="AF12" i="32"/>
  <c r="AO12" i="32" s="1"/>
  <c r="AG12" i="32"/>
  <c r="AP12" i="32" s="1"/>
  <c r="W13" i="32"/>
  <c r="AH22" i="12"/>
  <c r="AQ22" i="12" s="1"/>
  <c r="AR8" i="13"/>
  <c r="AH22" i="72"/>
  <c r="AQ22" i="72" s="1"/>
  <c r="U6" i="103"/>
  <c r="W16" i="67"/>
  <c r="AE15" i="67"/>
  <c r="AG15" i="67"/>
  <c r="AP15" i="67" s="1"/>
  <c r="AF15" i="67"/>
  <c r="AO15" i="67" s="1"/>
  <c r="U10" i="98"/>
  <c r="U9" i="98" s="1"/>
  <c r="AI22" i="29"/>
  <c r="AN22" i="29"/>
  <c r="U8" i="18"/>
  <c r="U7" i="18" s="1"/>
  <c r="AH15" i="79"/>
  <c r="AQ15" i="79" s="1"/>
  <c r="AE13" i="46"/>
  <c r="AF13" i="46"/>
  <c r="AO13" i="46" s="1"/>
  <c r="W14" i="46"/>
  <c r="AG13" i="46"/>
  <c r="AP13" i="46" s="1"/>
  <c r="AH9" i="20"/>
  <c r="AQ9" i="20" s="1"/>
  <c r="AR8" i="9"/>
  <c r="AN14" i="75"/>
  <c r="AI14" i="75"/>
  <c r="AR12" i="53"/>
  <c r="Y14" i="93"/>
  <c r="X14" i="93"/>
  <c r="AR21" i="12"/>
  <c r="AI22" i="21"/>
  <c r="AN22" i="21"/>
  <c r="W22" i="34"/>
  <c r="AE21" i="34"/>
  <c r="AF21" i="34"/>
  <c r="AO21" i="34" s="1"/>
  <c r="AG21" i="34"/>
  <c r="AP21" i="34" s="1"/>
  <c r="Y12" i="101"/>
  <c r="Z12" i="101" s="1"/>
  <c r="X12" i="101"/>
  <c r="AH15" i="97"/>
  <c r="AQ15" i="97" s="1"/>
  <c r="AR8" i="20"/>
  <c r="Y16" i="89"/>
  <c r="Z16" i="89" s="1"/>
  <c r="X16" i="89"/>
  <c r="AH15" i="59"/>
  <c r="AQ15" i="59" s="1"/>
  <c r="AR12" i="105"/>
  <c r="AR22" i="64"/>
  <c r="Z22" i="12"/>
  <c r="AH6" i="11"/>
  <c r="AQ6" i="11" s="1"/>
  <c r="U12" i="42"/>
  <c r="W9" i="54"/>
  <c r="AG8" i="54"/>
  <c r="AP8" i="54" s="1"/>
  <c r="AF8" i="54"/>
  <c r="AO8" i="54" s="1"/>
  <c r="AE8" i="54"/>
  <c r="Z22" i="72"/>
  <c r="W9" i="88"/>
  <c r="AG8" i="88"/>
  <c r="AP8" i="88" s="1"/>
  <c r="AF8" i="88"/>
  <c r="AO8" i="88" s="1"/>
  <c r="AE8" i="88"/>
  <c r="AH15" i="67"/>
  <c r="AQ15" i="67" s="1"/>
  <c r="U12" i="102"/>
  <c r="Y9" i="92"/>
  <c r="Z9" i="92" s="1"/>
  <c r="X9" i="92"/>
  <c r="U12" i="48"/>
  <c r="U14" i="50"/>
  <c r="Y23" i="29"/>
  <c r="X23" i="29"/>
  <c r="Y13" i="15"/>
  <c r="Z13" i="15" s="1"/>
  <c r="X13" i="15"/>
  <c r="AI15" i="24"/>
  <c r="AN15" i="24"/>
  <c r="AH13" i="53"/>
  <c r="AQ13" i="53" s="1"/>
  <c r="Z15" i="79"/>
  <c r="Z9" i="20"/>
  <c r="AN9" i="44"/>
  <c r="AI9" i="44"/>
  <c r="U13" i="82"/>
  <c r="AN6" i="95"/>
  <c r="AI6" i="95"/>
  <c r="AN13" i="93"/>
  <c r="AI13" i="93"/>
  <c r="U12" i="10"/>
  <c r="AR15" i="19"/>
  <c r="Y23" i="21"/>
  <c r="Z23" i="21" s="1"/>
  <c r="X23" i="21"/>
  <c r="AH8" i="100"/>
  <c r="AQ8" i="100" s="1"/>
  <c r="AR14" i="59"/>
  <c r="W6" i="41"/>
  <c r="AE5" i="41"/>
  <c r="AF5" i="41"/>
  <c r="AO5" i="41" s="1"/>
  <c r="AG5" i="41"/>
  <c r="AP5" i="41" s="1"/>
  <c r="Z15" i="97"/>
  <c r="U5" i="55"/>
  <c r="X5" i="55" s="1"/>
  <c r="AI15" i="89"/>
  <c r="AN15" i="89"/>
  <c r="Z15" i="59"/>
  <c r="W16" i="71"/>
  <c r="AF15" i="71"/>
  <c r="AO15" i="71" s="1"/>
  <c r="AG15" i="71"/>
  <c r="AP15" i="71" s="1"/>
  <c r="AE15" i="71"/>
  <c r="AH15" i="33"/>
  <c r="AQ15" i="33" s="1"/>
  <c r="Z6" i="11"/>
  <c r="AH10" i="104"/>
  <c r="AQ10" i="104" s="1"/>
  <c r="AH13" i="105"/>
  <c r="AQ13" i="105" s="1"/>
  <c r="AR14" i="79"/>
  <c r="AF5" i="16"/>
  <c r="AO5" i="16" s="1"/>
  <c r="W6" i="16"/>
  <c r="AE5" i="16"/>
  <c r="AG5" i="16"/>
  <c r="AP5" i="16" s="1"/>
  <c r="AH9" i="13"/>
  <c r="AQ9" i="13" s="1"/>
  <c r="Z13" i="53"/>
  <c r="Y23" i="80"/>
  <c r="X23" i="80"/>
  <c r="Y14" i="52"/>
  <c r="X14" i="52"/>
  <c r="Y10" i="44"/>
  <c r="X10" i="44"/>
  <c r="AI13" i="47"/>
  <c r="AR13" i="47" s="1"/>
  <c r="AN13" i="47"/>
  <c r="AF5" i="91"/>
  <c r="AO5" i="91" s="1"/>
  <c r="AE5" i="91"/>
  <c r="W6" i="91"/>
  <c r="AG5" i="91"/>
  <c r="AP5" i="91" s="1"/>
  <c r="AH16" i="2"/>
  <c r="AQ16" i="2" s="1"/>
  <c r="U14" i="90"/>
  <c r="Z16" i="2"/>
  <c r="X7" i="95"/>
  <c r="Y7" i="95"/>
  <c r="AH23" i="68"/>
  <c r="AQ23" i="68" s="1"/>
  <c r="AQ25" i="68" s="1"/>
  <c r="AZ3" i="68"/>
  <c r="AH23" i="64"/>
  <c r="AQ23" i="64" s="1"/>
  <c r="AQ25" i="64" s="1"/>
  <c r="AZ3" i="64"/>
  <c r="AH8" i="58"/>
  <c r="AQ8" i="58" s="1"/>
  <c r="AG8" i="100"/>
  <c r="AP8" i="100" s="1"/>
  <c r="W9" i="100"/>
  <c r="AF8" i="100"/>
  <c r="AO8" i="100" s="1"/>
  <c r="AE8" i="100"/>
  <c r="AI11" i="101"/>
  <c r="AN11" i="101"/>
  <c r="AR21" i="25"/>
  <c r="AR7" i="45"/>
  <c r="AG15" i="33"/>
  <c r="AP15" i="33" s="1"/>
  <c r="W16" i="33"/>
  <c r="AF15" i="33"/>
  <c r="AO15" i="33" s="1"/>
  <c r="AE15" i="33"/>
  <c r="AE10" i="104"/>
  <c r="AG10" i="104"/>
  <c r="AP10" i="104" s="1"/>
  <c r="W11" i="104"/>
  <c r="AF10" i="104"/>
  <c r="AO10" i="104" s="1"/>
  <c r="Z13" i="105"/>
  <c r="Y23" i="60"/>
  <c r="X23" i="60"/>
  <c r="U13" i="94"/>
  <c r="AH12" i="86"/>
  <c r="AQ12" i="86" s="1"/>
  <c r="Y16" i="63"/>
  <c r="Z16" i="63" s="1"/>
  <c r="X16" i="63"/>
  <c r="AG9" i="13"/>
  <c r="AP9" i="13" s="1"/>
  <c r="AF9" i="13"/>
  <c r="AO9" i="13" s="1"/>
  <c r="AE9" i="13"/>
  <c r="W10" i="13"/>
  <c r="Z9" i="9"/>
  <c r="AH9" i="9"/>
  <c r="AQ9" i="9" s="1"/>
  <c r="AH16" i="19"/>
  <c r="AQ16" i="19" s="1"/>
  <c r="Y14" i="47"/>
  <c r="X14" i="47"/>
  <c r="AR5" i="11"/>
  <c r="AR7" i="58"/>
  <c r="U12" i="35"/>
  <c r="U6" i="87"/>
  <c r="Z23" i="68"/>
  <c r="Z23" i="64"/>
  <c r="AR11" i="86"/>
  <c r="AH22" i="25"/>
  <c r="AQ22" i="25" s="1"/>
  <c r="Z8" i="58"/>
  <c r="AF15" i="28"/>
  <c r="AO15" i="28" s="1"/>
  <c r="W16" i="28"/>
  <c r="AG15" i="28"/>
  <c r="AP15" i="28" s="1"/>
  <c r="AE15" i="28"/>
  <c r="AG22" i="39"/>
  <c r="AP22" i="39" s="1"/>
  <c r="W23" i="39"/>
  <c r="AF22" i="39"/>
  <c r="AO22" i="39" s="1"/>
  <c r="AE22" i="39"/>
  <c r="AR14" i="33"/>
  <c r="AR21" i="76"/>
  <c r="AH15" i="38"/>
  <c r="AQ15" i="38" s="1"/>
  <c r="AR21" i="72"/>
  <c r="AR14" i="38"/>
  <c r="AN22" i="60"/>
  <c r="AI22" i="60"/>
  <c r="AH8" i="45"/>
  <c r="AQ8" i="45" s="1"/>
  <c r="Y9" i="96"/>
  <c r="X9" i="96"/>
  <c r="Z12" i="86"/>
  <c r="AN8" i="92"/>
  <c r="AI8" i="92"/>
  <c r="AG5" i="43"/>
  <c r="AP5" i="43" s="1"/>
  <c r="AE5" i="43"/>
  <c r="AF5" i="43"/>
  <c r="AO5" i="43" s="1"/>
  <c r="W6" i="43"/>
  <c r="Y16" i="24"/>
  <c r="X16" i="24"/>
  <c r="AR11" i="32"/>
  <c r="Z16" i="19"/>
  <c r="AN13" i="52"/>
  <c r="AI13" i="52"/>
  <c r="Y15" i="75"/>
  <c r="Z15" i="75"/>
  <c r="X15" i="75"/>
  <c r="AI8" i="51"/>
  <c r="AN8" i="51"/>
  <c r="AR14" i="97"/>
  <c r="AR7" i="100"/>
  <c r="AR15" i="2"/>
  <c r="AH22" i="76"/>
  <c r="AQ22" i="76" s="1"/>
  <c r="U5" i="83"/>
  <c r="X5" i="83" s="1"/>
  <c r="AH12" i="32"/>
  <c r="AQ12" i="32" s="1"/>
  <c r="AR12" i="46"/>
  <c r="U6" i="99"/>
  <c r="Z8" i="45"/>
  <c r="AN8" i="96"/>
  <c r="AI8" i="96"/>
  <c r="AN15" i="63"/>
  <c r="AI15" i="63"/>
  <c r="AN12" i="15"/>
  <c r="AI12" i="15"/>
  <c r="AH13" i="46"/>
  <c r="AQ13" i="46" s="1"/>
  <c r="AI22" i="80"/>
  <c r="AN22" i="80"/>
  <c r="Y9" i="51"/>
  <c r="Z9" i="51" s="1"/>
  <c r="X9" i="51"/>
  <c r="AE23" i="21" l="1"/>
  <c r="AF23" i="21"/>
  <c r="AO23" i="21" s="1"/>
  <c r="AO25" i="21" s="1"/>
  <c r="AG23" i="21"/>
  <c r="AP23" i="21" s="1"/>
  <c r="AP25" i="21" s="1"/>
  <c r="W17" i="63"/>
  <c r="AG16" i="63"/>
  <c r="AP16" i="63" s="1"/>
  <c r="AF16" i="63"/>
  <c r="AO16" i="63" s="1"/>
  <c r="AE16" i="63"/>
  <c r="AE12" i="101"/>
  <c r="AG12" i="101"/>
  <c r="AP12" i="101" s="1"/>
  <c r="W13" i="101"/>
  <c r="AF12" i="101"/>
  <c r="AO12" i="101" s="1"/>
  <c r="AG13" i="15"/>
  <c r="AP13" i="15" s="1"/>
  <c r="W14" i="15"/>
  <c r="AF13" i="15"/>
  <c r="AO13" i="15" s="1"/>
  <c r="AE13" i="15"/>
  <c r="W10" i="92"/>
  <c r="AF9" i="92"/>
  <c r="AO9" i="92" s="1"/>
  <c r="AE9" i="92"/>
  <c r="AG9" i="92"/>
  <c r="AP9" i="92" s="1"/>
  <c r="AF9" i="51"/>
  <c r="AO9" i="51" s="1"/>
  <c r="AE9" i="51"/>
  <c r="AG9" i="51"/>
  <c r="AP9" i="51" s="1"/>
  <c r="W10" i="51"/>
  <c r="AG16" i="89"/>
  <c r="AP16" i="89" s="1"/>
  <c r="AF16" i="89"/>
  <c r="AO16" i="89" s="1"/>
  <c r="W17" i="89"/>
  <c r="AE16" i="89"/>
  <c r="AR12" i="15"/>
  <c r="AR22" i="80"/>
  <c r="AR15" i="63"/>
  <c r="U5" i="99"/>
  <c r="X5" i="99" s="1"/>
  <c r="AR8" i="96"/>
  <c r="AH15" i="75"/>
  <c r="AQ15" i="75" s="1"/>
  <c r="Y6" i="43"/>
  <c r="Z6" i="43"/>
  <c r="X6" i="43"/>
  <c r="W13" i="86"/>
  <c r="AF12" i="86"/>
  <c r="AO12" i="86" s="1"/>
  <c r="AG12" i="86"/>
  <c r="AP12" i="86" s="1"/>
  <c r="AE12" i="86"/>
  <c r="AG23" i="64"/>
  <c r="AP23" i="64" s="1"/>
  <c r="AP25" i="64" s="1"/>
  <c r="AE23" i="64"/>
  <c r="AF23" i="64"/>
  <c r="AO23" i="64" s="1"/>
  <c r="AO25" i="64" s="1"/>
  <c r="AG9" i="9"/>
  <c r="AP9" i="9" s="1"/>
  <c r="AF9" i="9"/>
  <c r="AO9" i="9" s="1"/>
  <c r="AE9" i="9"/>
  <c r="W10" i="9"/>
  <c r="AH16" i="63"/>
  <c r="AQ16" i="63" s="1"/>
  <c r="AI10" i="104"/>
  <c r="AN10" i="104"/>
  <c r="AN8" i="100"/>
  <c r="AI8" i="100"/>
  <c r="Z7" i="95"/>
  <c r="AF15" i="59"/>
  <c r="AO15" i="59" s="1"/>
  <c r="AE15" i="59"/>
  <c r="W16" i="59"/>
  <c r="AG15" i="59"/>
  <c r="AP15" i="59" s="1"/>
  <c r="AR15" i="24"/>
  <c r="U11" i="42"/>
  <c r="AE22" i="12"/>
  <c r="AF22" i="12"/>
  <c r="AO22" i="12" s="1"/>
  <c r="AG22" i="12"/>
  <c r="AP22" i="12" s="1"/>
  <c r="W23" i="12"/>
  <c r="AI13" i="46"/>
  <c r="AN13" i="46"/>
  <c r="AR22" i="29"/>
  <c r="Y16" i="67"/>
  <c r="X16" i="67"/>
  <c r="Z5" i="83"/>
  <c r="AH5" i="83"/>
  <c r="AQ5" i="83" s="1"/>
  <c r="AG15" i="75"/>
  <c r="AP15" i="75" s="1"/>
  <c r="W16" i="75"/>
  <c r="AE15" i="75"/>
  <c r="AF15" i="75"/>
  <c r="AO15" i="75" s="1"/>
  <c r="AH9" i="96"/>
  <c r="AQ9" i="96" s="1"/>
  <c r="Y23" i="39"/>
  <c r="X23" i="39"/>
  <c r="AE8" i="58"/>
  <c r="W9" i="58"/>
  <c r="AG8" i="58"/>
  <c r="AP8" i="58" s="1"/>
  <c r="AF8" i="58"/>
  <c r="AO8" i="58" s="1"/>
  <c r="AF23" i="68"/>
  <c r="AO23" i="68" s="1"/>
  <c r="AO25" i="68" s="1"/>
  <c r="AE23" i="68"/>
  <c r="AG23" i="68"/>
  <c r="AP23" i="68" s="1"/>
  <c r="AP25" i="68" s="1"/>
  <c r="W14" i="105"/>
  <c r="AG13" i="105"/>
  <c r="AP13" i="105" s="1"/>
  <c r="AF13" i="105"/>
  <c r="AO13" i="105" s="1"/>
  <c r="AE13" i="105"/>
  <c r="AI15" i="33"/>
  <c r="AN15" i="33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H7" i="95"/>
  <c r="AQ7" i="95" s="1"/>
  <c r="AH10" i="44"/>
  <c r="AQ10" i="44" s="1"/>
  <c r="AH23" i="80"/>
  <c r="AQ23" i="80" s="1"/>
  <c r="AQ25" i="80" s="1"/>
  <c r="AZ3" i="80"/>
  <c r="AH23" i="21"/>
  <c r="AQ23" i="21" s="1"/>
  <c r="AQ25" i="21" s="1"/>
  <c r="AZ3" i="21"/>
  <c r="U11" i="10"/>
  <c r="U10" i="10" s="1"/>
  <c r="U12" i="82"/>
  <c r="AH13" i="15"/>
  <c r="AQ13" i="15" s="1"/>
  <c r="AI8" i="88"/>
  <c r="AN8" i="88"/>
  <c r="AN8" i="54"/>
  <c r="AI8" i="54"/>
  <c r="AH16" i="89"/>
  <c r="AQ16" i="89" s="1"/>
  <c r="AR22" i="21"/>
  <c r="AN12" i="32"/>
  <c r="AI12" i="32"/>
  <c r="AF8" i="45"/>
  <c r="AO8" i="45" s="1"/>
  <c r="AE8" i="45"/>
  <c r="AG8" i="45"/>
  <c r="AP8" i="45" s="1"/>
  <c r="W9" i="45"/>
  <c r="AH16" i="24"/>
  <c r="AQ16" i="24" s="1"/>
  <c r="AI5" i="43"/>
  <c r="AN5" i="43"/>
  <c r="Z9" i="96"/>
  <c r="Y10" i="13"/>
  <c r="Z10" i="13"/>
  <c r="X10" i="13"/>
  <c r="Y9" i="100"/>
  <c r="X9" i="100"/>
  <c r="AX22" i="64"/>
  <c r="S22" i="64" s="1"/>
  <c r="AC22" i="64" s="1"/>
  <c r="AB23" i="64" s="1"/>
  <c r="AF16" i="2"/>
  <c r="AO16" i="2" s="1"/>
  <c r="AE16" i="2"/>
  <c r="AG16" i="2"/>
  <c r="AP16" i="2" s="1"/>
  <c r="W17" i="2"/>
  <c r="Y6" i="91"/>
  <c r="X6" i="91"/>
  <c r="Z10" i="44"/>
  <c r="Z23" i="80"/>
  <c r="AI15" i="71"/>
  <c r="AN15" i="71"/>
  <c r="AR15" i="89"/>
  <c r="AR13" i="93"/>
  <c r="AR9" i="44"/>
  <c r="U13" i="50"/>
  <c r="U8" i="98"/>
  <c r="U5" i="103"/>
  <c r="X5" i="103" s="1"/>
  <c r="U13" i="85"/>
  <c r="Y23" i="76"/>
  <c r="X23" i="76"/>
  <c r="AN8" i="84"/>
  <c r="AI8" i="84"/>
  <c r="AR13" i="52"/>
  <c r="Z16" i="24"/>
  <c r="AI15" i="28"/>
  <c r="AN15" i="28"/>
  <c r="U5" i="87"/>
  <c r="X5" i="87" s="1"/>
  <c r="AN9" i="13"/>
  <c r="AI9" i="13"/>
  <c r="U12" i="94"/>
  <c r="Y16" i="33"/>
  <c r="Z16" i="33"/>
  <c r="X16" i="33"/>
  <c r="AN5" i="91"/>
  <c r="AI5" i="91"/>
  <c r="AI5" i="16"/>
  <c r="AN5" i="16"/>
  <c r="AI5" i="41"/>
  <c r="AN5" i="41"/>
  <c r="U11" i="102"/>
  <c r="AR14" i="75"/>
  <c r="Y9" i="84"/>
  <c r="Z9" i="84" s="1"/>
  <c r="X9" i="84"/>
  <c r="AN15" i="38"/>
  <c r="AI15" i="38"/>
  <c r="AH23" i="60"/>
  <c r="AQ23" i="60" s="1"/>
  <c r="AQ25" i="60" s="1"/>
  <c r="AZ3" i="60"/>
  <c r="Y11" i="104"/>
  <c r="X11" i="104"/>
  <c r="AR11" i="101"/>
  <c r="AX22" i="68"/>
  <c r="S22" i="68" s="1"/>
  <c r="AC22" i="68" s="1"/>
  <c r="AB23" i="68" s="1"/>
  <c r="AK23" i="68" s="1"/>
  <c r="AT23" i="68" s="1"/>
  <c r="AX3" i="68"/>
  <c r="S3" i="68" s="1"/>
  <c r="AC3" i="68" s="1"/>
  <c r="AX23" i="68"/>
  <c r="S23" i="68" s="1"/>
  <c r="AC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U13" i="90"/>
  <c r="AH14" i="52"/>
  <c r="AQ14" i="52" s="1"/>
  <c r="W14" i="53"/>
  <c r="AG13" i="53"/>
  <c r="AP13" i="53" s="1"/>
  <c r="AE13" i="53"/>
  <c r="AF13" i="53"/>
  <c r="AO13" i="53" s="1"/>
  <c r="Y6" i="16"/>
  <c r="X6" i="16"/>
  <c r="AH5" i="55"/>
  <c r="AQ5" i="55" s="1"/>
  <c r="Z5" i="55"/>
  <c r="Y6" i="41"/>
  <c r="Z6" i="41"/>
  <c r="X6" i="41"/>
  <c r="AR6" i="95"/>
  <c r="AG9" i="20"/>
  <c r="AP9" i="20" s="1"/>
  <c r="AF9" i="20"/>
  <c r="AO9" i="20" s="1"/>
  <c r="AE9" i="20"/>
  <c r="W10" i="20"/>
  <c r="AH23" i="29"/>
  <c r="AQ23" i="29" s="1"/>
  <c r="AQ25" i="29" s="1"/>
  <c r="AZ3" i="29"/>
  <c r="U11" i="48"/>
  <c r="Y9" i="88"/>
  <c r="Z9" i="88"/>
  <c r="X9" i="88"/>
  <c r="Y9" i="54"/>
  <c r="X9" i="54"/>
  <c r="AI21" i="34"/>
  <c r="AN21" i="34"/>
  <c r="AH14" i="93"/>
  <c r="AQ14" i="93" s="1"/>
  <c r="Y14" i="46"/>
  <c r="Z14" i="46"/>
  <c r="X14" i="46"/>
  <c r="U6" i="18"/>
  <c r="Y13" i="32"/>
  <c r="X13" i="32"/>
  <c r="Z13" i="32" s="1"/>
  <c r="AN22" i="76"/>
  <c r="AI22" i="76"/>
  <c r="AI22" i="25"/>
  <c r="AN22" i="25"/>
  <c r="Y16" i="38"/>
  <c r="Z16" i="38"/>
  <c r="X16" i="38"/>
  <c r="AR8" i="92"/>
  <c r="AH14" i="47"/>
  <c r="AQ14" i="47" s="1"/>
  <c r="AH9" i="51"/>
  <c r="AQ9" i="51" s="1"/>
  <c r="AR8" i="51"/>
  <c r="AG16" i="19"/>
  <c r="AP16" i="19" s="1"/>
  <c r="W17" i="19"/>
  <c r="AE16" i="19"/>
  <c r="AF16" i="19"/>
  <c r="AO16" i="19" s="1"/>
  <c r="AR22" i="60"/>
  <c r="AN22" i="39"/>
  <c r="AI22" i="39"/>
  <c r="Y16" i="28"/>
  <c r="Z16" i="28" s="1"/>
  <c r="X16" i="28"/>
  <c r="U11" i="35"/>
  <c r="Z14" i="47"/>
  <c r="Z23" i="60"/>
  <c r="Z14" i="52"/>
  <c r="AF6" i="11"/>
  <c r="AO6" i="11" s="1"/>
  <c r="AE6" i="11"/>
  <c r="AG6" i="11"/>
  <c r="AP6" i="11" s="1"/>
  <c r="W7" i="11"/>
  <c r="Y16" i="71"/>
  <c r="X16" i="71"/>
  <c r="AE15" i="97"/>
  <c r="AF15" i="97"/>
  <c r="AO15" i="97" s="1"/>
  <c r="W16" i="97"/>
  <c r="AG15" i="97"/>
  <c r="AP15" i="97" s="1"/>
  <c r="W16" i="79"/>
  <c r="AG15" i="79"/>
  <c r="AP15" i="79" s="1"/>
  <c r="AF15" i="79"/>
  <c r="AO15" i="79" s="1"/>
  <c r="AE15" i="79"/>
  <c r="Z23" i="29"/>
  <c r="AH9" i="92"/>
  <c r="AQ9" i="92" s="1"/>
  <c r="AE22" i="72"/>
  <c r="W23" i="72"/>
  <c r="AG22" i="72"/>
  <c r="AP22" i="72" s="1"/>
  <c r="AF22" i="72"/>
  <c r="AO22" i="72" s="1"/>
  <c r="AH12" i="101"/>
  <c r="AQ12" i="101" s="1"/>
  <c r="Y22" i="34"/>
  <c r="X22" i="34"/>
  <c r="Z14" i="93"/>
  <c r="AN15" i="67"/>
  <c r="AI15" i="67"/>
  <c r="AF5" i="49"/>
  <c r="AO5" i="49" s="1"/>
  <c r="AG5" i="49"/>
  <c r="AP5" i="49" s="1"/>
  <c r="W6" i="49"/>
  <c r="AE5" i="49"/>
  <c r="Y23" i="25"/>
  <c r="Z23" i="25" s="1"/>
  <c r="X23" i="25"/>
  <c r="W14" i="32" l="1"/>
  <c r="AE13" i="32"/>
  <c r="AG13" i="32"/>
  <c r="AP13" i="32" s="1"/>
  <c r="AF13" i="32"/>
  <c r="AO13" i="32" s="1"/>
  <c r="W10" i="84"/>
  <c r="AG9" i="84"/>
  <c r="AP9" i="84" s="1"/>
  <c r="AF9" i="84"/>
  <c r="AO9" i="84" s="1"/>
  <c r="AE9" i="84"/>
  <c r="AF23" i="25"/>
  <c r="AO23" i="25" s="1"/>
  <c r="AO25" i="25" s="1"/>
  <c r="AE23" i="25"/>
  <c r="AG23" i="25"/>
  <c r="AP23" i="25" s="1"/>
  <c r="AP25" i="25" s="1"/>
  <c r="W17" i="28"/>
  <c r="AE16" i="28"/>
  <c r="AF16" i="28"/>
  <c r="AO16" i="28" s="1"/>
  <c r="AG16" i="28"/>
  <c r="AP16" i="28" s="1"/>
  <c r="AN22" i="72"/>
  <c r="AI22" i="72"/>
  <c r="AI15" i="97"/>
  <c r="AN15" i="97"/>
  <c r="AR21" i="34"/>
  <c r="Y10" i="20"/>
  <c r="Z10" i="20" s="1"/>
  <c r="X10" i="20"/>
  <c r="AH6" i="41"/>
  <c r="AQ6" i="41" s="1"/>
  <c r="AE5" i="55"/>
  <c r="AF5" i="55"/>
  <c r="AO5" i="55" s="1"/>
  <c r="AG5" i="55"/>
  <c r="AP5" i="55" s="1"/>
  <c r="W6" i="55"/>
  <c r="AJ21" i="68"/>
  <c r="AK21" i="68"/>
  <c r="AT21" i="68" s="1"/>
  <c r="AK15" i="68"/>
  <c r="AT15" i="68" s="1"/>
  <c r="AJ15" i="68"/>
  <c r="AJ9" i="68"/>
  <c r="AK9" i="68"/>
  <c r="AT9" i="68" s="1"/>
  <c r="AJ3" i="68"/>
  <c r="AB4" i="68"/>
  <c r="AH16" i="33"/>
  <c r="AQ16" i="33" s="1"/>
  <c r="U7" i="98"/>
  <c r="W11" i="44"/>
  <c r="AG10" i="44"/>
  <c r="AP10" i="44" s="1"/>
  <c r="AE10" i="44"/>
  <c r="AF10" i="44"/>
  <c r="AO10" i="44" s="1"/>
  <c r="AI16" i="2"/>
  <c r="AN16" i="2"/>
  <c r="AH10" i="13"/>
  <c r="AQ10" i="13" s="1"/>
  <c r="AR12" i="32"/>
  <c r="AR8" i="88"/>
  <c r="AJ17" i="64"/>
  <c r="AK17" i="64"/>
  <c r="AT17" i="64" s="1"/>
  <c r="AK11" i="64"/>
  <c r="AT11" i="64" s="1"/>
  <c r="AJ11" i="64"/>
  <c r="AJ5" i="64"/>
  <c r="AK5" i="64"/>
  <c r="AT5" i="64" s="1"/>
  <c r="AN13" i="105"/>
  <c r="AI13" i="105"/>
  <c r="AH16" i="67"/>
  <c r="AQ16" i="67" s="1"/>
  <c r="AR13" i="46"/>
  <c r="U10" i="42"/>
  <c r="AI16" i="89"/>
  <c r="AN16" i="89"/>
  <c r="AI5" i="49"/>
  <c r="AN5" i="49"/>
  <c r="AH22" i="34"/>
  <c r="AQ22" i="34" s="1"/>
  <c r="AI6" i="11"/>
  <c r="AR6" i="11" s="1"/>
  <c r="AN6" i="11"/>
  <c r="AH9" i="54"/>
  <c r="AQ9" i="54" s="1"/>
  <c r="AN9" i="20"/>
  <c r="AI9" i="20"/>
  <c r="AE6" i="41"/>
  <c r="AF6" i="41"/>
  <c r="AO6" i="41" s="1"/>
  <c r="AG6" i="41"/>
  <c r="AP6" i="41" s="1"/>
  <c r="W7" i="41"/>
  <c r="AN13" i="53"/>
  <c r="AI13" i="53"/>
  <c r="AR13" i="53" s="1"/>
  <c r="AJ20" i="68"/>
  <c r="AK20" i="68"/>
  <c r="AT20" i="68" s="1"/>
  <c r="AK14" i="68"/>
  <c r="AT14" i="68" s="1"/>
  <c r="AJ14" i="68"/>
  <c r="AJ8" i="68"/>
  <c r="AK8" i="68"/>
  <c r="AT8" i="68" s="1"/>
  <c r="AX22" i="60"/>
  <c r="S22" i="60" s="1"/>
  <c r="AC22" i="60" s="1"/>
  <c r="AB23" i="60" s="1"/>
  <c r="AX3" i="60"/>
  <c r="S3" i="60" s="1"/>
  <c r="AC3" i="60" s="1"/>
  <c r="AX23" i="60"/>
  <c r="S23" i="60" s="1"/>
  <c r="AC23" i="60" s="1"/>
  <c r="AJ23" i="60" s="1"/>
  <c r="AS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R5" i="41"/>
  <c r="AE16" i="33"/>
  <c r="AG16" i="33"/>
  <c r="AP16" i="33" s="1"/>
  <c r="AF16" i="33"/>
  <c r="AO16" i="33" s="1"/>
  <c r="W17" i="33"/>
  <c r="AH6" i="91"/>
  <c r="AQ6" i="91" s="1"/>
  <c r="W11" i="13"/>
  <c r="AE10" i="13"/>
  <c r="AF10" i="13"/>
  <c r="AO10" i="13" s="1"/>
  <c r="AG10" i="13"/>
  <c r="AP10" i="13" s="1"/>
  <c r="U11" i="82"/>
  <c r="AX22" i="80"/>
  <c r="S22" i="80" s="1"/>
  <c r="AC22" i="80" s="1"/>
  <c r="AB23" i="80" s="1"/>
  <c r="AX23" i="80"/>
  <c r="S23" i="80" s="1"/>
  <c r="AC23" i="80" s="1"/>
  <c r="AJ23" i="80" s="1"/>
  <c r="AS23" i="80" s="1"/>
  <c r="AX3" i="80"/>
  <c r="S3" i="80" s="1"/>
  <c r="AC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J22" i="64"/>
  <c r="AK22" i="64"/>
  <c r="AT22" i="64" s="1"/>
  <c r="AJ16" i="64"/>
  <c r="AK16" i="64"/>
  <c r="AT16" i="64" s="1"/>
  <c r="AJ10" i="64"/>
  <c r="AK10" i="64"/>
  <c r="AT10" i="64" s="1"/>
  <c r="Z16" i="67"/>
  <c r="X23" i="12"/>
  <c r="Y23" i="12"/>
  <c r="Z23" i="12"/>
  <c r="AF7" i="95"/>
  <c r="AO7" i="95" s="1"/>
  <c r="AG7" i="95"/>
  <c r="AP7" i="95" s="1"/>
  <c r="AE7" i="95"/>
  <c r="W8" i="95"/>
  <c r="AN23" i="64"/>
  <c r="AN25" i="64" s="1"/>
  <c r="AI23" i="64"/>
  <c r="Y13" i="86"/>
  <c r="Z13" i="86"/>
  <c r="X13" i="86"/>
  <c r="Y17" i="89"/>
  <c r="X17" i="89"/>
  <c r="AN9" i="51"/>
  <c r="AI9" i="51"/>
  <c r="Y10" i="92"/>
  <c r="X10" i="92"/>
  <c r="Y16" i="79"/>
  <c r="X16" i="79"/>
  <c r="AH16" i="71"/>
  <c r="AQ16" i="71" s="1"/>
  <c r="U10" i="35"/>
  <c r="AH23" i="25"/>
  <c r="AQ23" i="25" s="1"/>
  <c r="AQ25" i="25" s="1"/>
  <c r="AX22" i="25"/>
  <c r="S22" i="25" s="1"/>
  <c r="AC22" i="25" s="1"/>
  <c r="AB23" i="25" s="1"/>
  <c r="AZ3" i="25"/>
  <c r="Z22" i="34"/>
  <c r="Z16" i="71"/>
  <c r="AH16" i="28"/>
  <c r="AQ16" i="28" s="1"/>
  <c r="AR22" i="25"/>
  <c r="Z9" i="54"/>
  <c r="U10" i="48"/>
  <c r="AH6" i="16"/>
  <c r="AQ6" i="16" s="1"/>
  <c r="AJ19" i="68"/>
  <c r="AK19" i="68"/>
  <c r="AT19" i="68" s="1"/>
  <c r="AJ13" i="68"/>
  <c r="AK13" i="68"/>
  <c r="AT13" i="68" s="1"/>
  <c r="AJ7" i="68"/>
  <c r="AK7" i="68"/>
  <c r="AT7" i="68" s="1"/>
  <c r="AH5" i="87"/>
  <c r="AQ5" i="87" s="1"/>
  <c r="Z5" i="87"/>
  <c r="AR8" i="84"/>
  <c r="U12" i="85"/>
  <c r="U12" i="50"/>
  <c r="Z6" i="91"/>
  <c r="AK23" i="64"/>
  <c r="AT23" i="64" s="1"/>
  <c r="AJ23" i="64"/>
  <c r="AS23" i="64" s="1"/>
  <c r="Y9" i="45"/>
  <c r="X9" i="45"/>
  <c r="AJ21" i="64"/>
  <c r="AK21" i="64"/>
  <c r="AT21" i="64" s="1"/>
  <c r="AJ15" i="64"/>
  <c r="AK15" i="64"/>
  <c r="AT15" i="64" s="1"/>
  <c r="AK9" i="64"/>
  <c r="AT9" i="64" s="1"/>
  <c r="AJ9" i="64"/>
  <c r="AB4" i="64"/>
  <c r="AJ3" i="64"/>
  <c r="AR8" i="100"/>
  <c r="Y10" i="9"/>
  <c r="X10" i="9"/>
  <c r="AH6" i="43"/>
  <c r="AQ6" i="43" s="1"/>
  <c r="AI13" i="15"/>
  <c r="AN13" i="15"/>
  <c r="Y13" i="101"/>
  <c r="Z13" i="101"/>
  <c r="X13" i="101"/>
  <c r="Y17" i="63"/>
  <c r="X17" i="63"/>
  <c r="AR15" i="67"/>
  <c r="AF14" i="93"/>
  <c r="AO14" i="93" s="1"/>
  <c r="AE14" i="93"/>
  <c r="W15" i="93"/>
  <c r="AG14" i="93"/>
  <c r="AP14" i="93" s="1"/>
  <c r="Y6" i="49"/>
  <c r="X6" i="49"/>
  <c r="AG23" i="29"/>
  <c r="AP23" i="29" s="1"/>
  <c r="AP25" i="29" s="1"/>
  <c r="AE23" i="29"/>
  <c r="AF23" i="29"/>
  <c r="AO23" i="29" s="1"/>
  <c r="AO25" i="29" s="1"/>
  <c r="AE14" i="52"/>
  <c r="AF14" i="52"/>
  <c r="AO14" i="52" s="1"/>
  <c r="AG14" i="52"/>
  <c r="AP14" i="52" s="1"/>
  <c r="W15" i="52"/>
  <c r="AR22" i="76"/>
  <c r="U5" i="18"/>
  <c r="X5" i="18" s="1"/>
  <c r="AX22" i="29"/>
  <c r="S22" i="29" s="1"/>
  <c r="AC22" i="29" s="1"/>
  <c r="AB23" i="29" s="1"/>
  <c r="AX23" i="29"/>
  <c r="S23" i="29" s="1"/>
  <c r="AC23" i="29" s="1"/>
  <c r="AJ23" i="29" s="1"/>
  <c r="AS23" i="29" s="1"/>
  <c r="AX3" i="29"/>
  <c r="S3" i="29" s="1"/>
  <c r="AC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Z6" i="16"/>
  <c r="Y14" i="53"/>
  <c r="Z14" i="53"/>
  <c r="X14" i="53"/>
  <c r="AJ18" i="68"/>
  <c r="AK18" i="68"/>
  <c r="AT18" i="68" s="1"/>
  <c r="AJ12" i="68"/>
  <c r="AK12" i="68"/>
  <c r="AT12" i="68" s="1"/>
  <c r="AK6" i="68"/>
  <c r="AT6" i="68" s="1"/>
  <c r="AJ6" i="68"/>
  <c r="AR15" i="38"/>
  <c r="AR5" i="16"/>
  <c r="AH9" i="100"/>
  <c r="AQ9" i="100" s="1"/>
  <c r="W10" i="96"/>
  <c r="AF9" i="96"/>
  <c r="AO9" i="96" s="1"/>
  <c r="AG9" i="96"/>
  <c r="AP9" i="96" s="1"/>
  <c r="AE9" i="96"/>
  <c r="AR8" i="54"/>
  <c r="U9" i="10"/>
  <c r="AK20" i="64"/>
  <c r="AT20" i="64" s="1"/>
  <c r="AJ20" i="64"/>
  <c r="AJ14" i="64"/>
  <c r="AK14" i="64"/>
  <c r="AT14" i="64" s="1"/>
  <c r="AK8" i="64"/>
  <c r="AT8" i="64" s="1"/>
  <c r="AJ8" i="64"/>
  <c r="Y14" i="105"/>
  <c r="Z14" i="105" s="1"/>
  <c r="X14" i="105"/>
  <c r="Y9" i="58"/>
  <c r="X9" i="58"/>
  <c r="AN9" i="9"/>
  <c r="AI9" i="9"/>
  <c r="AF6" i="43"/>
  <c r="AO6" i="43" s="1"/>
  <c r="AG6" i="43"/>
  <c r="AP6" i="43" s="1"/>
  <c r="W7" i="43"/>
  <c r="AE6" i="43"/>
  <c r="AN15" i="79"/>
  <c r="AI15" i="79"/>
  <c r="Y16" i="97"/>
  <c r="X16" i="97"/>
  <c r="AE23" i="60"/>
  <c r="AG23" i="60"/>
  <c r="AP23" i="60" s="1"/>
  <c r="AP25" i="60" s="1"/>
  <c r="AF23" i="60"/>
  <c r="AO23" i="60" s="1"/>
  <c r="AO25" i="60" s="1"/>
  <c r="AI16" i="19"/>
  <c r="AN16" i="19"/>
  <c r="AH16" i="38"/>
  <c r="AQ16" i="38" s="1"/>
  <c r="AH14" i="46"/>
  <c r="AQ14" i="46" s="1"/>
  <c r="AH9" i="88"/>
  <c r="AQ9" i="88" s="1"/>
  <c r="U12" i="90"/>
  <c r="AK17" i="68"/>
  <c r="AT17" i="68" s="1"/>
  <c r="AJ17" i="68"/>
  <c r="AJ11" i="68"/>
  <c r="AK11" i="68"/>
  <c r="AT11" i="68" s="1"/>
  <c r="AJ5" i="68"/>
  <c r="AK5" i="68"/>
  <c r="AT5" i="68" s="1"/>
  <c r="AH11" i="104"/>
  <c r="AQ11" i="104" s="1"/>
  <c r="AR5" i="91"/>
  <c r="U11" i="94"/>
  <c r="AR15" i="28"/>
  <c r="AH23" i="76"/>
  <c r="AQ23" i="76" s="1"/>
  <c r="AQ25" i="76" s="1"/>
  <c r="AZ3" i="76"/>
  <c r="AH5" i="103"/>
  <c r="AQ5" i="103" s="1"/>
  <c r="Z5" i="103"/>
  <c r="AR15" i="71"/>
  <c r="Y17" i="2"/>
  <c r="Z17" i="2" s="1"/>
  <c r="X17" i="2"/>
  <c r="Z9" i="100"/>
  <c r="AI8" i="45"/>
  <c r="AN8" i="45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K19" i="64"/>
  <c r="AT19" i="64" s="1"/>
  <c r="AJ19" i="64"/>
  <c r="AJ13" i="64"/>
  <c r="AK13" i="64"/>
  <c r="AT13" i="64" s="1"/>
  <c r="AJ7" i="64"/>
  <c r="AK7" i="64"/>
  <c r="AT7" i="64" s="1"/>
  <c r="AR15" i="33"/>
  <c r="AN8" i="58"/>
  <c r="AI8" i="58"/>
  <c r="AN15" i="75"/>
  <c r="AI15" i="75"/>
  <c r="AN22" i="12"/>
  <c r="AI22" i="12"/>
  <c r="Y16" i="59"/>
  <c r="X16" i="59"/>
  <c r="AN12" i="86"/>
  <c r="AI12" i="86"/>
  <c r="Z5" i="99"/>
  <c r="AH5" i="99"/>
  <c r="AQ5" i="99" s="1"/>
  <c r="Y14" i="15"/>
  <c r="Z14" i="15" s="1"/>
  <c r="X14" i="15"/>
  <c r="AI12" i="101"/>
  <c r="AN12" i="101"/>
  <c r="Y23" i="72"/>
  <c r="Z23" i="72" s="1"/>
  <c r="X23" i="72"/>
  <c r="Y7" i="11"/>
  <c r="X7" i="11"/>
  <c r="Z7" i="11" s="1"/>
  <c r="W15" i="47"/>
  <c r="AE14" i="47"/>
  <c r="AG14" i="47"/>
  <c r="AP14" i="47" s="1"/>
  <c r="AF14" i="47"/>
  <c r="AO14" i="47" s="1"/>
  <c r="AR22" i="39"/>
  <c r="Y17" i="19"/>
  <c r="Z17" i="19" s="1"/>
  <c r="X17" i="19"/>
  <c r="AF16" i="38"/>
  <c r="AO16" i="38" s="1"/>
  <c r="W17" i="38"/>
  <c r="AE16" i="38"/>
  <c r="AG16" i="38"/>
  <c r="AP16" i="38" s="1"/>
  <c r="AH13" i="32"/>
  <c r="AQ13" i="32" s="1"/>
  <c r="AG14" i="46"/>
  <c r="AP14" i="46" s="1"/>
  <c r="AE14" i="46"/>
  <c r="AF14" i="46"/>
  <c r="AO14" i="46" s="1"/>
  <c r="W15" i="46"/>
  <c r="AG9" i="88"/>
  <c r="AP9" i="88" s="1"/>
  <c r="AF9" i="88"/>
  <c r="AO9" i="88" s="1"/>
  <c r="AE9" i="88"/>
  <c r="W10" i="88"/>
  <c r="AJ22" i="68"/>
  <c r="AK22" i="68"/>
  <c r="AT22" i="68" s="1"/>
  <c r="AJ16" i="68"/>
  <c r="AK16" i="68"/>
  <c r="AT16" i="68" s="1"/>
  <c r="AJ10" i="68"/>
  <c r="AK10" i="68"/>
  <c r="AT10" i="68" s="1"/>
  <c r="AJ23" i="68"/>
  <c r="AS23" i="68" s="1"/>
  <c r="Z11" i="104"/>
  <c r="AH9" i="84"/>
  <c r="AQ9" i="84" s="1"/>
  <c r="U10" i="102"/>
  <c r="AR9" i="13"/>
  <c r="W17" i="24"/>
  <c r="AE16" i="24"/>
  <c r="AF16" i="24"/>
  <c r="AO16" i="24" s="1"/>
  <c r="AG16" i="24"/>
  <c r="AP16" i="24" s="1"/>
  <c r="Z23" i="76"/>
  <c r="AE23" i="80"/>
  <c r="AG23" i="80"/>
  <c r="AP23" i="80" s="1"/>
  <c r="AP25" i="80" s="1"/>
  <c r="AF23" i="80"/>
  <c r="AO23" i="80" s="1"/>
  <c r="AO25" i="80" s="1"/>
  <c r="AR5" i="43"/>
  <c r="AX22" i="21"/>
  <c r="S22" i="21" s="1"/>
  <c r="AC22" i="21" s="1"/>
  <c r="AB23" i="21" s="1"/>
  <c r="AK18" i="64"/>
  <c r="AT18" i="64" s="1"/>
  <c r="AJ18" i="64"/>
  <c r="AJ12" i="64"/>
  <c r="AK12" i="64"/>
  <c r="AT12" i="64" s="1"/>
  <c r="AJ6" i="64"/>
  <c r="AK6" i="64"/>
  <c r="AT6" i="64" s="1"/>
  <c r="AN23" i="68"/>
  <c r="AN25" i="68" s="1"/>
  <c r="AI23" i="68"/>
  <c r="Z23" i="39"/>
  <c r="AH23" i="39"/>
  <c r="AQ23" i="39" s="1"/>
  <c r="AQ25" i="39" s="1"/>
  <c r="AZ3" i="39"/>
  <c r="AX22" i="39" s="1"/>
  <c r="S22" i="39" s="1"/>
  <c r="AC22" i="39" s="1"/>
  <c r="AB23" i="39" s="1"/>
  <c r="Y16" i="75"/>
  <c r="Z16" i="75"/>
  <c r="X16" i="75"/>
  <c r="AG5" i="83"/>
  <c r="AP5" i="83" s="1"/>
  <c r="AF5" i="83"/>
  <c r="AO5" i="83" s="1"/>
  <c r="AE5" i="83"/>
  <c r="W6" i="83"/>
  <c r="AN15" i="59"/>
  <c r="AI15" i="59"/>
  <c r="AR10" i="104"/>
  <c r="Y10" i="51"/>
  <c r="Z10" i="51"/>
  <c r="X10" i="51"/>
  <c r="AI9" i="92"/>
  <c r="AN9" i="92"/>
  <c r="AN16" i="63"/>
  <c r="AI16" i="63"/>
  <c r="AN23" i="21"/>
  <c r="AN25" i="21" s="1"/>
  <c r="AI23" i="21"/>
  <c r="W15" i="105" l="1"/>
  <c r="AG14" i="105"/>
  <c r="AP14" i="105" s="1"/>
  <c r="AF14" i="105"/>
  <c r="AO14" i="105" s="1"/>
  <c r="AE14" i="105"/>
  <c r="AE10" i="20"/>
  <c r="AF10" i="20"/>
  <c r="AO10" i="20" s="1"/>
  <c r="W11" i="20"/>
  <c r="AG10" i="20"/>
  <c r="AP10" i="20" s="1"/>
  <c r="AF7" i="11"/>
  <c r="AO7" i="11" s="1"/>
  <c r="AE7" i="11"/>
  <c r="AG7" i="11"/>
  <c r="AP7" i="11" s="1"/>
  <c r="W8" i="11"/>
  <c r="AE17" i="19"/>
  <c r="AG17" i="19"/>
  <c r="AP17" i="19" s="1"/>
  <c r="AF17" i="19"/>
  <c r="AO17" i="19" s="1"/>
  <c r="W18" i="19"/>
  <c r="W15" i="15"/>
  <c r="AF14" i="15"/>
  <c r="AO14" i="15" s="1"/>
  <c r="AG14" i="15"/>
  <c r="AP14" i="15" s="1"/>
  <c r="AE14" i="15"/>
  <c r="AG23" i="72"/>
  <c r="AP23" i="72" s="1"/>
  <c r="AP25" i="72" s="1"/>
  <c r="AF23" i="72"/>
  <c r="AO23" i="72" s="1"/>
  <c r="AO25" i="72" s="1"/>
  <c r="AE23" i="72"/>
  <c r="W18" i="2"/>
  <c r="AG17" i="2"/>
  <c r="AP17" i="2" s="1"/>
  <c r="AF17" i="2"/>
  <c r="AO17" i="2" s="1"/>
  <c r="AE17" i="2"/>
  <c r="AN23" i="80"/>
  <c r="AN25" i="80" s="1"/>
  <c r="AI23" i="80"/>
  <c r="Y17" i="38"/>
  <c r="X17" i="38"/>
  <c r="AH16" i="59"/>
  <c r="AQ16" i="59" s="1"/>
  <c r="AS7" i="64"/>
  <c r="AL7" i="64"/>
  <c r="AU7" i="64" s="1"/>
  <c r="AJ21" i="21"/>
  <c r="AK21" i="21"/>
  <c r="AT21" i="21" s="1"/>
  <c r="AJ15" i="21"/>
  <c r="AK15" i="21"/>
  <c r="AT15" i="21" s="1"/>
  <c r="AK9" i="21"/>
  <c r="AT9" i="21" s="1"/>
  <c r="AJ9" i="21"/>
  <c r="AB4" i="21"/>
  <c r="AJ3" i="21"/>
  <c r="AF5" i="103"/>
  <c r="AO5" i="103" s="1"/>
  <c r="AE5" i="103"/>
  <c r="W6" i="103"/>
  <c r="AG5" i="103"/>
  <c r="AP5" i="103" s="1"/>
  <c r="AN23" i="60"/>
  <c r="AN25" i="60" s="1"/>
  <c r="AI23" i="60"/>
  <c r="AN9" i="96"/>
  <c r="AI9" i="96"/>
  <c r="AS12" i="68"/>
  <c r="AL12" i="68"/>
  <c r="AU12" i="68" s="1"/>
  <c r="AE6" i="16"/>
  <c r="W7" i="16"/>
  <c r="AG6" i="16"/>
  <c r="AP6" i="16" s="1"/>
  <c r="AF6" i="16"/>
  <c r="AO6" i="16" s="1"/>
  <c r="AJ17" i="29"/>
  <c r="AK17" i="29"/>
  <c r="AT17" i="29" s="1"/>
  <c r="AJ11" i="29"/>
  <c r="AK11" i="29"/>
  <c r="AT11" i="29" s="1"/>
  <c r="AJ5" i="29"/>
  <c r="AK5" i="29"/>
  <c r="AT5" i="29" s="1"/>
  <c r="AI14" i="52"/>
  <c r="AN14" i="52"/>
  <c r="W14" i="101"/>
  <c r="AF13" i="101"/>
  <c r="AO13" i="101" s="1"/>
  <c r="AG13" i="101"/>
  <c r="AP13" i="101" s="1"/>
  <c r="AE13" i="101"/>
  <c r="AS13" i="68"/>
  <c r="AL13" i="68"/>
  <c r="AU13" i="68" s="1"/>
  <c r="AK23" i="25"/>
  <c r="AT23" i="25" s="1"/>
  <c r="AH16" i="79"/>
  <c r="AQ16" i="79" s="1"/>
  <c r="AR9" i="51"/>
  <c r="AF13" i="86"/>
  <c r="AO13" i="86" s="1"/>
  <c r="W14" i="86"/>
  <c r="AG13" i="86"/>
  <c r="AP13" i="86" s="1"/>
  <c r="AE13" i="86"/>
  <c r="AN7" i="95"/>
  <c r="AI7" i="95"/>
  <c r="AG16" i="67"/>
  <c r="AP16" i="67" s="1"/>
  <c r="AE16" i="67"/>
  <c r="W17" i="67"/>
  <c r="AF16" i="67"/>
  <c r="AO16" i="67" s="1"/>
  <c r="AS22" i="64"/>
  <c r="AL22" i="64"/>
  <c r="AU22" i="64" s="1"/>
  <c r="AK17" i="80"/>
  <c r="AT17" i="80" s="1"/>
  <c r="AJ17" i="80"/>
  <c r="AK11" i="80"/>
  <c r="AT11" i="80" s="1"/>
  <c r="AJ11" i="80"/>
  <c r="AK5" i="80"/>
  <c r="AT5" i="80" s="1"/>
  <c r="AJ5" i="80"/>
  <c r="AN16" i="33"/>
  <c r="AI16" i="33"/>
  <c r="AR16" i="33" s="1"/>
  <c r="AK19" i="60"/>
  <c r="AT19" i="60" s="1"/>
  <c r="AJ19" i="60"/>
  <c r="AJ13" i="60"/>
  <c r="AK13" i="60"/>
  <c r="AT13" i="60" s="1"/>
  <c r="AJ7" i="60"/>
  <c r="AK7" i="60"/>
  <c r="AT7" i="60" s="1"/>
  <c r="AN6" i="41"/>
  <c r="AI6" i="41"/>
  <c r="AR13" i="105"/>
  <c r="AR16" i="2"/>
  <c r="AN23" i="25"/>
  <c r="AN25" i="25" s="1"/>
  <c r="AI23" i="25"/>
  <c r="Y10" i="84"/>
  <c r="X10" i="84"/>
  <c r="AF10" i="51"/>
  <c r="AO10" i="51" s="1"/>
  <c r="W11" i="51"/>
  <c r="AG10" i="51"/>
  <c r="AP10" i="51" s="1"/>
  <c r="AE10" i="51"/>
  <c r="AL23" i="68"/>
  <c r="AU23" i="68" s="1"/>
  <c r="AR23" i="68"/>
  <c r="AR25" i="68" s="1"/>
  <c r="AR12" i="101"/>
  <c r="Z16" i="59"/>
  <c r="AR8" i="58"/>
  <c r="AK20" i="21"/>
  <c r="AT20" i="21" s="1"/>
  <c r="AJ20" i="21"/>
  <c r="AJ14" i="21"/>
  <c r="AK14" i="21"/>
  <c r="AT14" i="21" s="1"/>
  <c r="AK8" i="21"/>
  <c r="AT8" i="21" s="1"/>
  <c r="AJ8" i="21"/>
  <c r="AS11" i="68"/>
  <c r="AL11" i="68"/>
  <c r="AU11" i="68" s="1"/>
  <c r="AH16" i="97"/>
  <c r="AQ16" i="97" s="1"/>
  <c r="AI6" i="43"/>
  <c r="AN6" i="43"/>
  <c r="AH9" i="58"/>
  <c r="AQ9" i="58" s="1"/>
  <c r="AS8" i="64"/>
  <c r="AL8" i="64"/>
  <c r="AU8" i="64" s="1"/>
  <c r="AK22" i="29"/>
  <c r="AT22" i="29" s="1"/>
  <c r="AJ22" i="29"/>
  <c r="AJ16" i="29"/>
  <c r="AK16" i="29"/>
  <c r="AT16" i="29" s="1"/>
  <c r="AK10" i="29"/>
  <c r="AT10" i="29" s="1"/>
  <c r="AJ10" i="29"/>
  <c r="AJ3" i="29"/>
  <c r="AB4" i="29"/>
  <c r="AS15" i="64"/>
  <c r="AL15" i="64"/>
  <c r="AU15" i="64" s="1"/>
  <c r="U11" i="85"/>
  <c r="W6" i="87"/>
  <c r="AF5" i="87"/>
  <c r="AO5" i="87" s="1"/>
  <c r="AE5" i="87"/>
  <c r="AG5" i="87"/>
  <c r="AP5" i="87" s="1"/>
  <c r="Z16" i="79"/>
  <c r="AJ22" i="80"/>
  <c r="AK22" i="80"/>
  <c r="AT22" i="80" s="1"/>
  <c r="AJ16" i="80"/>
  <c r="AK16" i="80"/>
  <c r="AT16" i="80" s="1"/>
  <c r="AJ10" i="80"/>
  <c r="AK10" i="80"/>
  <c r="AT10" i="80" s="1"/>
  <c r="AB4" i="80"/>
  <c r="AJ3" i="80"/>
  <c r="AJ18" i="60"/>
  <c r="AK18" i="60"/>
  <c r="AT18" i="60" s="1"/>
  <c r="AJ12" i="60"/>
  <c r="AK12" i="60"/>
  <c r="AT12" i="60" s="1"/>
  <c r="AJ6" i="60"/>
  <c r="AK6" i="60"/>
  <c r="AT6" i="60" s="1"/>
  <c r="AS8" i="68"/>
  <c r="AL8" i="68"/>
  <c r="AU8" i="68" s="1"/>
  <c r="AR9" i="20"/>
  <c r="U9" i="42"/>
  <c r="AS17" i="64"/>
  <c r="AL17" i="64"/>
  <c r="AU17" i="64" s="1"/>
  <c r="U6" i="98"/>
  <c r="AS9" i="68"/>
  <c r="AL9" i="68"/>
  <c r="AU9" i="68" s="1"/>
  <c r="Y6" i="55"/>
  <c r="X6" i="55"/>
  <c r="AS22" i="68"/>
  <c r="AL22" i="68"/>
  <c r="AU22" i="68" s="1"/>
  <c r="AN5" i="83"/>
  <c r="AI5" i="83"/>
  <c r="AK23" i="21"/>
  <c r="AT23" i="21" s="1"/>
  <c r="AJ23" i="21"/>
  <c r="AS23" i="21" s="1"/>
  <c r="X15" i="46"/>
  <c r="Y15" i="46"/>
  <c r="AS6" i="64"/>
  <c r="AL6" i="64"/>
  <c r="AU6" i="64" s="1"/>
  <c r="AS10" i="68"/>
  <c r="AL10" i="68"/>
  <c r="AU10" i="68" s="1"/>
  <c r="Y10" i="88"/>
  <c r="X10" i="88"/>
  <c r="AH17" i="19"/>
  <c r="AQ17" i="19" s="1"/>
  <c r="AH14" i="15"/>
  <c r="AQ14" i="15" s="1"/>
  <c r="AS13" i="64"/>
  <c r="AL13" i="64"/>
  <c r="AU13" i="64" s="1"/>
  <c r="AJ19" i="21"/>
  <c r="AK19" i="21"/>
  <c r="AT19" i="21" s="1"/>
  <c r="AJ13" i="21"/>
  <c r="AK13" i="21"/>
  <c r="AT13" i="21" s="1"/>
  <c r="AJ7" i="21"/>
  <c r="AK7" i="21"/>
  <c r="AT7" i="21" s="1"/>
  <c r="AR8" i="45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U10" i="94"/>
  <c r="AS17" i="68"/>
  <c r="AL17" i="68"/>
  <c r="AU17" i="68" s="1"/>
  <c r="Z16" i="97"/>
  <c r="Y7" i="43"/>
  <c r="X7" i="43"/>
  <c r="Z9" i="58"/>
  <c r="U8" i="10"/>
  <c r="AS18" i="68"/>
  <c r="AL18" i="68"/>
  <c r="AU18" i="68" s="1"/>
  <c r="AJ21" i="29"/>
  <c r="AK21" i="29"/>
  <c r="AT21" i="29" s="1"/>
  <c r="AJ15" i="29"/>
  <c r="AK15" i="29"/>
  <c r="AT15" i="29" s="1"/>
  <c r="AJ9" i="29"/>
  <c r="AK9" i="29"/>
  <c r="AT9" i="29" s="1"/>
  <c r="AI23" i="29"/>
  <c r="AN23" i="29"/>
  <c r="AN25" i="29" s="1"/>
  <c r="AH17" i="63"/>
  <c r="AQ17" i="63" s="1"/>
  <c r="AL3" i="64"/>
  <c r="AU3" i="64" s="1"/>
  <c r="AS3" i="64"/>
  <c r="AS19" i="68"/>
  <c r="AL19" i="68"/>
  <c r="AU19" i="68" s="1"/>
  <c r="AH17" i="89"/>
  <c r="AQ17" i="89" s="1"/>
  <c r="AR23" i="64"/>
  <c r="AR25" i="64" s="1"/>
  <c r="AL23" i="64"/>
  <c r="AU23" i="64" s="1"/>
  <c r="AS10" i="64"/>
  <c r="AL10" i="64"/>
  <c r="AU10" i="64" s="1"/>
  <c r="AK21" i="80"/>
  <c r="AT21" i="80" s="1"/>
  <c r="AJ21" i="80"/>
  <c r="AJ15" i="80"/>
  <c r="AK15" i="80"/>
  <c r="AT15" i="80" s="1"/>
  <c r="AJ9" i="80"/>
  <c r="AK9" i="80"/>
  <c r="AT9" i="80" s="1"/>
  <c r="AK17" i="60"/>
  <c r="AT17" i="60" s="1"/>
  <c r="AJ17" i="60"/>
  <c r="AK11" i="60"/>
  <c r="AT11" i="60" s="1"/>
  <c r="AJ11" i="60"/>
  <c r="AJ5" i="60"/>
  <c r="AK5" i="60"/>
  <c r="AT5" i="60" s="1"/>
  <c r="AS14" i="68"/>
  <c r="AL14" i="68"/>
  <c r="AU14" i="68" s="1"/>
  <c r="AS15" i="68"/>
  <c r="AL15" i="68"/>
  <c r="AU15" i="68" s="1"/>
  <c r="AS18" i="64"/>
  <c r="AL18" i="64"/>
  <c r="AU18" i="64" s="1"/>
  <c r="AH7" i="11"/>
  <c r="AQ7" i="11" s="1"/>
  <c r="AX3" i="39"/>
  <c r="S3" i="39" s="1"/>
  <c r="AC3" i="39" s="1"/>
  <c r="AX23" i="39"/>
  <c r="S23" i="39" s="1"/>
  <c r="AC23" i="39" s="1"/>
  <c r="AJ23" i="39" s="1"/>
  <c r="AS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E23" i="76"/>
  <c r="AG23" i="76"/>
  <c r="AP23" i="76" s="1"/>
  <c r="AP25" i="76" s="1"/>
  <c r="AF23" i="76"/>
  <c r="AO23" i="76" s="1"/>
  <c r="AO25" i="76" s="1"/>
  <c r="AR9" i="92"/>
  <c r="AR15" i="59"/>
  <c r="U9" i="102"/>
  <c r="AN9" i="88"/>
  <c r="AI9" i="88"/>
  <c r="AI14" i="46"/>
  <c r="AN14" i="46"/>
  <c r="AH23" i="72"/>
  <c r="AQ23" i="72" s="1"/>
  <c r="AQ25" i="72" s="1"/>
  <c r="AZ3" i="72"/>
  <c r="W6" i="99"/>
  <c r="AF5" i="99"/>
  <c r="AO5" i="99" s="1"/>
  <c r="AE5" i="99"/>
  <c r="AG5" i="99"/>
  <c r="AP5" i="99" s="1"/>
  <c r="AR22" i="12"/>
  <c r="AS19" i="64"/>
  <c r="AL19" i="64"/>
  <c r="AU19" i="64" s="1"/>
  <c r="AK18" i="21"/>
  <c r="AT18" i="21" s="1"/>
  <c r="AJ18" i="21"/>
  <c r="AJ12" i="21"/>
  <c r="AK12" i="21"/>
  <c r="AT12" i="21" s="1"/>
  <c r="AK6" i="21"/>
  <c r="AT6" i="21" s="1"/>
  <c r="AJ6" i="21"/>
  <c r="AE9" i="100"/>
  <c r="W10" i="100"/>
  <c r="AF9" i="100"/>
  <c r="AO9" i="100" s="1"/>
  <c r="AG9" i="100"/>
  <c r="AP9" i="100" s="1"/>
  <c r="AX22" i="76"/>
  <c r="S22" i="76" s="1"/>
  <c r="AC22" i="76" s="1"/>
  <c r="AB23" i="76" s="1"/>
  <c r="AR16" i="19"/>
  <c r="Y10" i="96"/>
  <c r="X10" i="96"/>
  <c r="AS6" i="68"/>
  <c r="AL6" i="68"/>
  <c r="AU6" i="68" s="1"/>
  <c r="AH14" i="53"/>
  <c r="AQ14" i="53" s="1"/>
  <c r="AJ20" i="29"/>
  <c r="AK20" i="29"/>
  <c r="AT20" i="29" s="1"/>
  <c r="AJ14" i="29"/>
  <c r="AK14" i="29"/>
  <c r="AT14" i="29" s="1"/>
  <c r="AJ8" i="29"/>
  <c r="AK8" i="29"/>
  <c r="AT8" i="29" s="1"/>
  <c r="AK23" i="29"/>
  <c r="AT23" i="29" s="1"/>
  <c r="Y15" i="52"/>
  <c r="X15" i="52"/>
  <c r="Y15" i="93"/>
  <c r="Z15" i="93" s="1"/>
  <c r="X15" i="93"/>
  <c r="Z17" i="63"/>
  <c r="AR13" i="15"/>
  <c r="AH10" i="9"/>
  <c r="AQ10" i="9" s="1"/>
  <c r="AJ4" i="64"/>
  <c r="AK4" i="64"/>
  <c r="AT4" i="64" s="1"/>
  <c r="AT25" i="64" s="1"/>
  <c r="AS21" i="64"/>
  <c r="AL21" i="64"/>
  <c r="AU21" i="64" s="1"/>
  <c r="AE6" i="91"/>
  <c r="W7" i="91"/>
  <c r="AG6" i="91"/>
  <c r="AP6" i="91" s="1"/>
  <c r="AF6" i="91"/>
  <c r="AO6" i="91" s="1"/>
  <c r="U9" i="48"/>
  <c r="AG16" i="71"/>
  <c r="AP16" i="71" s="1"/>
  <c r="AE16" i="71"/>
  <c r="AF16" i="71"/>
  <c r="AO16" i="71" s="1"/>
  <c r="W17" i="71"/>
  <c r="U9" i="35"/>
  <c r="AH10" i="92"/>
  <c r="AQ10" i="92" s="1"/>
  <c r="Z17" i="89"/>
  <c r="AE23" i="12"/>
  <c r="AG23" i="12"/>
  <c r="AP23" i="12" s="1"/>
  <c r="AP25" i="12" s="1"/>
  <c r="AF23" i="12"/>
  <c r="AO23" i="12" s="1"/>
  <c r="AO25" i="12" s="1"/>
  <c r="AK20" i="80"/>
  <c r="AT20" i="80" s="1"/>
  <c r="AJ20" i="80"/>
  <c r="AJ14" i="80"/>
  <c r="AK14" i="80"/>
  <c r="AT14" i="80" s="1"/>
  <c r="AK8" i="80"/>
  <c r="AT8" i="80" s="1"/>
  <c r="AJ8" i="80"/>
  <c r="AK23" i="80"/>
  <c r="AT23" i="80" s="1"/>
  <c r="AN10" i="13"/>
  <c r="AI10" i="13"/>
  <c r="Y17" i="33"/>
  <c r="X17" i="33"/>
  <c r="AJ22" i="60"/>
  <c r="AK22" i="60"/>
  <c r="AT22" i="60" s="1"/>
  <c r="AJ16" i="60"/>
  <c r="AK16" i="60"/>
  <c r="AT16" i="60" s="1"/>
  <c r="AJ10" i="60"/>
  <c r="AK10" i="60"/>
  <c r="AT10" i="60" s="1"/>
  <c r="Y7" i="41"/>
  <c r="X7" i="41"/>
  <c r="AR5" i="49"/>
  <c r="AS5" i="64"/>
  <c r="AL5" i="64"/>
  <c r="AU5" i="64" s="1"/>
  <c r="AN10" i="44"/>
  <c r="AI10" i="44"/>
  <c r="AN16" i="28"/>
  <c r="AI16" i="28"/>
  <c r="AN9" i="84"/>
  <c r="AI9" i="84"/>
  <c r="AR16" i="63"/>
  <c r="Y6" i="83"/>
  <c r="X6" i="83"/>
  <c r="AR23" i="21"/>
  <c r="AR25" i="21" s="1"/>
  <c r="AL23" i="21"/>
  <c r="AU23" i="21" s="1"/>
  <c r="AH10" i="51"/>
  <c r="AQ10" i="51" s="1"/>
  <c r="AH16" i="75"/>
  <c r="AQ16" i="75" s="1"/>
  <c r="AE23" i="39"/>
  <c r="AG23" i="39"/>
  <c r="AP23" i="39" s="1"/>
  <c r="AP25" i="39" s="1"/>
  <c r="AF23" i="39"/>
  <c r="AO23" i="39" s="1"/>
  <c r="AO25" i="39" s="1"/>
  <c r="AS12" i="64"/>
  <c r="AL12" i="64"/>
  <c r="AU12" i="64" s="1"/>
  <c r="AN16" i="24"/>
  <c r="AI16" i="24"/>
  <c r="AS16" i="68"/>
  <c r="AL16" i="68"/>
  <c r="AU16" i="68" s="1"/>
  <c r="AI14" i="47"/>
  <c r="AN14" i="47"/>
  <c r="AR12" i="86"/>
  <c r="AJ17" i="21"/>
  <c r="AK17" i="21"/>
  <c r="AT17" i="21" s="1"/>
  <c r="AK11" i="21"/>
  <c r="AT11" i="21" s="1"/>
  <c r="AJ11" i="21"/>
  <c r="AK5" i="21"/>
  <c r="AT5" i="21" s="1"/>
  <c r="AJ5" i="21"/>
  <c r="AH17" i="2"/>
  <c r="AQ17" i="2" s="1"/>
  <c r="AR15" i="79"/>
  <c r="AH14" i="105"/>
  <c r="AQ14" i="105" s="1"/>
  <c r="AS14" i="64"/>
  <c r="AL14" i="64"/>
  <c r="AU14" i="64" s="1"/>
  <c r="W15" i="53"/>
  <c r="AF14" i="53"/>
  <c r="AO14" i="53" s="1"/>
  <c r="AE14" i="53"/>
  <c r="AG14" i="53"/>
  <c r="AP14" i="53" s="1"/>
  <c r="AK19" i="29"/>
  <c r="AT19" i="29" s="1"/>
  <c r="AJ19" i="29"/>
  <c r="AK13" i="29"/>
  <c r="AT13" i="29" s="1"/>
  <c r="AJ13" i="29"/>
  <c r="AK7" i="29"/>
  <c r="AT7" i="29" s="1"/>
  <c r="AJ7" i="29"/>
  <c r="AH6" i="49"/>
  <c r="AQ6" i="49" s="1"/>
  <c r="AI14" i="93"/>
  <c r="AN14" i="93"/>
  <c r="Z10" i="9"/>
  <c r="AS9" i="64"/>
  <c r="AL9" i="64"/>
  <c r="AU9" i="64" s="1"/>
  <c r="AH9" i="45"/>
  <c r="AQ9" i="45" s="1"/>
  <c r="AS7" i="68"/>
  <c r="AL7" i="68"/>
  <c r="AU7" i="68" s="1"/>
  <c r="AE9" i="54"/>
  <c r="AG9" i="54"/>
  <c r="AP9" i="54" s="1"/>
  <c r="AF9" i="54"/>
  <c r="AO9" i="54" s="1"/>
  <c r="W10" i="54"/>
  <c r="AE22" i="34"/>
  <c r="AF22" i="34"/>
  <c r="AO22" i="34" s="1"/>
  <c r="W23" i="34"/>
  <c r="AG22" i="34"/>
  <c r="AP22" i="34" s="1"/>
  <c r="Z10" i="92"/>
  <c r="AS16" i="64"/>
  <c r="AL16" i="64"/>
  <c r="AU16" i="64" s="1"/>
  <c r="AJ19" i="80"/>
  <c r="AK19" i="80"/>
  <c r="AT19" i="80" s="1"/>
  <c r="AK13" i="80"/>
  <c r="AT13" i="80" s="1"/>
  <c r="AJ13" i="80"/>
  <c r="AJ7" i="80"/>
  <c r="AK7" i="80"/>
  <c r="AT7" i="80" s="1"/>
  <c r="Y11" i="13"/>
  <c r="Z11" i="13"/>
  <c r="X11" i="13"/>
  <c r="AK21" i="60"/>
  <c r="AT21" i="60" s="1"/>
  <c r="AJ21" i="60"/>
  <c r="AJ15" i="60"/>
  <c r="AK15" i="60"/>
  <c r="AT15" i="60" s="1"/>
  <c r="AK9" i="60"/>
  <c r="AT9" i="60" s="1"/>
  <c r="AJ9" i="60"/>
  <c r="AB4" i="60"/>
  <c r="AJ3" i="60"/>
  <c r="AS11" i="64"/>
  <c r="AL11" i="64"/>
  <c r="AU11" i="64" s="1"/>
  <c r="AJ4" i="68"/>
  <c r="AK4" i="68"/>
  <c r="AT4" i="68" s="1"/>
  <c r="AT25" i="68" s="1"/>
  <c r="AI5" i="55"/>
  <c r="AN5" i="55"/>
  <c r="AH10" i="20"/>
  <c r="AQ10" i="20" s="1"/>
  <c r="AR15" i="97"/>
  <c r="Y17" i="28"/>
  <c r="X17" i="28"/>
  <c r="AN13" i="32"/>
  <c r="AI13" i="32"/>
  <c r="W17" i="75"/>
  <c r="AF16" i="75"/>
  <c r="AO16" i="75" s="1"/>
  <c r="AG16" i="75"/>
  <c r="AP16" i="75" s="1"/>
  <c r="AE16" i="75"/>
  <c r="Y17" i="24"/>
  <c r="X17" i="24"/>
  <c r="AE11" i="104"/>
  <c r="AG11" i="104"/>
  <c r="AP11" i="104" s="1"/>
  <c r="W12" i="104"/>
  <c r="AF11" i="104"/>
  <c r="AO11" i="104" s="1"/>
  <c r="AN16" i="38"/>
  <c r="AI16" i="38"/>
  <c r="Y15" i="47"/>
  <c r="Z15" i="47"/>
  <c r="X15" i="47"/>
  <c r="AR15" i="75"/>
  <c r="AJ22" i="21"/>
  <c r="AK22" i="21"/>
  <c r="AT22" i="21" s="1"/>
  <c r="AJ16" i="21"/>
  <c r="AK16" i="21"/>
  <c r="AT16" i="21" s="1"/>
  <c r="AJ10" i="21"/>
  <c r="AK10" i="21"/>
  <c r="AT10" i="21" s="1"/>
  <c r="AS5" i="68"/>
  <c r="AL5" i="68"/>
  <c r="AU5" i="68" s="1"/>
  <c r="U11" i="90"/>
  <c r="AR9" i="9"/>
  <c r="AS20" i="64"/>
  <c r="AL20" i="64"/>
  <c r="AU20" i="64" s="1"/>
  <c r="AJ18" i="29"/>
  <c r="AK18" i="29"/>
  <c r="AT18" i="29" s="1"/>
  <c r="AJ12" i="29"/>
  <c r="AK12" i="29"/>
  <c r="AT12" i="29" s="1"/>
  <c r="AJ6" i="29"/>
  <c r="AK6" i="29"/>
  <c r="AT6" i="29" s="1"/>
  <c r="AH5" i="18"/>
  <c r="AQ5" i="18" s="1"/>
  <c r="Z5" i="18"/>
  <c r="Z6" i="49"/>
  <c r="AH13" i="101"/>
  <c r="AQ13" i="101" s="1"/>
  <c r="Z9" i="45"/>
  <c r="U11" i="50"/>
  <c r="AX3" i="25"/>
  <c r="S3" i="25" s="1"/>
  <c r="AC3" i="25" s="1"/>
  <c r="AX23" i="25"/>
  <c r="S23" i="25" s="1"/>
  <c r="AC23" i="25" s="1"/>
  <c r="AJ23" i="25" s="1"/>
  <c r="AS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H13" i="86"/>
  <c r="AQ13" i="86" s="1"/>
  <c r="X8" i="95"/>
  <c r="Y8" i="95"/>
  <c r="Z8" i="95" s="1"/>
  <c r="AH23" i="12"/>
  <c r="AQ23" i="12" s="1"/>
  <c r="AQ25" i="12" s="1"/>
  <c r="AX22" i="12"/>
  <c r="S22" i="12" s="1"/>
  <c r="AC22" i="12" s="1"/>
  <c r="AB23" i="12" s="1"/>
  <c r="AZ3" i="12"/>
  <c r="AJ18" i="80"/>
  <c r="AK18" i="80"/>
  <c r="AT18" i="80" s="1"/>
  <c r="AJ12" i="80"/>
  <c r="AK12" i="80"/>
  <c r="AT12" i="80" s="1"/>
  <c r="AK6" i="80"/>
  <c r="AT6" i="80" s="1"/>
  <c r="AJ6" i="80"/>
  <c r="U10" i="82"/>
  <c r="AK20" i="60"/>
  <c r="AT20" i="60" s="1"/>
  <c r="AJ20" i="60"/>
  <c r="AK14" i="60"/>
  <c r="AT14" i="60" s="1"/>
  <c r="AJ14" i="60"/>
  <c r="AK8" i="60"/>
  <c r="AT8" i="60" s="1"/>
  <c r="AJ8" i="60"/>
  <c r="AK23" i="60"/>
  <c r="AT23" i="60" s="1"/>
  <c r="AS20" i="68"/>
  <c r="AL20" i="68"/>
  <c r="AU20" i="68" s="1"/>
  <c r="AR16" i="89"/>
  <c r="Y11" i="44"/>
  <c r="X11" i="44"/>
  <c r="Z11" i="44" s="1"/>
  <c r="AS3" i="68"/>
  <c r="AL3" i="68"/>
  <c r="AU3" i="68" s="1"/>
  <c r="AS21" i="68"/>
  <c r="AL21" i="68"/>
  <c r="AU21" i="68" s="1"/>
  <c r="AR22" i="72"/>
  <c r="Y14" i="32"/>
  <c r="X14" i="32"/>
  <c r="AF15" i="93" l="1"/>
  <c r="AO15" i="93" s="1"/>
  <c r="W16" i="93"/>
  <c r="AE15" i="93"/>
  <c r="AG15" i="93"/>
  <c r="AP15" i="93" s="1"/>
  <c r="W12" i="44"/>
  <c r="AG11" i="44"/>
  <c r="AP11" i="44" s="1"/>
  <c r="AF11" i="44"/>
  <c r="AO11" i="44" s="1"/>
  <c r="AE11" i="44"/>
  <c r="AS12" i="80"/>
  <c r="AL12" i="80"/>
  <c r="AU12" i="80" s="1"/>
  <c r="AJ5" i="25"/>
  <c r="AK5" i="25"/>
  <c r="AT5" i="25" s="1"/>
  <c r="AH14" i="32"/>
  <c r="AQ14" i="32" s="1"/>
  <c r="U9" i="82"/>
  <c r="AS18" i="80"/>
  <c r="AL18" i="80"/>
  <c r="AU18" i="80" s="1"/>
  <c r="Z14" i="32"/>
  <c r="AS14" i="60"/>
  <c r="AL14" i="60"/>
  <c r="AU14" i="60" s="1"/>
  <c r="AS6" i="80"/>
  <c r="AL6" i="80"/>
  <c r="AU6" i="80" s="1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K20" i="25"/>
  <c r="AT20" i="25" s="1"/>
  <c r="AJ20" i="25"/>
  <c r="AJ14" i="25"/>
  <c r="AK14" i="25"/>
  <c r="AT14" i="25" s="1"/>
  <c r="AJ8" i="25"/>
  <c r="AK8" i="25"/>
  <c r="AT8" i="25" s="1"/>
  <c r="W6" i="18"/>
  <c r="AG5" i="18"/>
  <c r="AP5" i="18" s="1"/>
  <c r="AF5" i="18"/>
  <c r="AO5" i="18" s="1"/>
  <c r="AE5" i="18"/>
  <c r="AH15" i="47"/>
  <c r="AQ15" i="47" s="1"/>
  <c r="AS9" i="60"/>
  <c r="AL9" i="60"/>
  <c r="AU9" i="60" s="1"/>
  <c r="AH11" i="13"/>
  <c r="AQ11" i="13" s="1"/>
  <c r="AS13" i="29"/>
  <c r="AL13" i="29"/>
  <c r="AU13" i="29" s="1"/>
  <c r="AI14" i="53"/>
  <c r="AN14" i="53"/>
  <c r="AS17" i="21"/>
  <c r="AL17" i="21"/>
  <c r="AU17" i="21" s="1"/>
  <c r="AN23" i="12"/>
  <c r="AN25" i="12" s="1"/>
  <c r="AI23" i="12"/>
  <c r="Y7" i="91"/>
  <c r="X7" i="91"/>
  <c r="AJ23" i="76"/>
  <c r="AS23" i="76" s="1"/>
  <c r="AK23" i="76"/>
  <c r="AT23" i="76" s="1"/>
  <c r="AS6" i="21"/>
  <c r="AL6" i="21"/>
  <c r="AU6" i="21" s="1"/>
  <c r="AI5" i="99"/>
  <c r="AN5" i="99"/>
  <c r="AI23" i="76"/>
  <c r="AN23" i="76"/>
  <c r="AN25" i="76" s="1"/>
  <c r="AJ17" i="39"/>
  <c r="AK17" i="39"/>
  <c r="AT17" i="39" s="1"/>
  <c r="AJ11" i="39"/>
  <c r="AK11" i="39"/>
  <c r="AT11" i="39" s="1"/>
  <c r="AK5" i="39"/>
  <c r="AT5" i="39" s="1"/>
  <c r="AJ5" i="39"/>
  <c r="AS15" i="80"/>
  <c r="AL15" i="80"/>
  <c r="AU15" i="80" s="1"/>
  <c r="AG9" i="58"/>
  <c r="AP9" i="58" s="1"/>
  <c r="AF9" i="58"/>
  <c r="AO9" i="58" s="1"/>
  <c r="W10" i="58"/>
  <c r="AE9" i="58"/>
  <c r="AJ19" i="76"/>
  <c r="AK19" i="76"/>
  <c r="AT19" i="76" s="1"/>
  <c r="AJ13" i="76"/>
  <c r="AK13" i="76"/>
  <c r="AT13" i="76" s="1"/>
  <c r="AJ7" i="76"/>
  <c r="AK7" i="76"/>
  <c r="AT7" i="76" s="1"/>
  <c r="AS19" i="21"/>
  <c r="AL19" i="21"/>
  <c r="AU19" i="21" s="1"/>
  <c r="AH15" i="46"/>
  <c r="AQ15" i="46" s="1"/>
  <c r="AF16" i="79"/>
  <c r="AO16" i="79" s="1"/>
  <c r="AE16" i="79"/>
  <c r="W17" i="79"/>
  <c r="AG16" i="79"/>
  <c r="AP16" i="79" s="1"/>
  <c r="AS10" i="29"/>
  <c r="AL10" i="29"/>
  <c r="AU10" i="29" s="1"/>
  <c r="AR6" i="43"/>
  <c r="AS20" i="21"/>
  <c r="AL20" i="21"/>
  <c r="AU20" i="21" s="1"/>
  <c r="Y11" i="51"/>
  <c r="Z11" i="51"/>
  <c r="X11" i="51"/>
  <c r="Y17" i="67"/>
  <c r="X17" i="67"/>
  <c r="AN13" i="101"/>
  <c r="AI13" i="101"/>
  <c r="AS9" i="21"/>
  <c r="AL9" i="21"/>
  <c r="AU9" i="21" s="1"/>
  <c r="Y18" i="2"/>
  <c r="X18" i="2"/>
  <c r="AN17" i="19"/>
  <c r="AI17" i="19"/>
  <c r="AI7" i="11"/>
  <c r="AR7" i="11" s="1"/>
  <c r="AN7" i="11"/>
  <c r="AN10" i="20"/>
  <c r="AI10" i="20"/>
  <c r="AJ19" i="25"/>
  <c r="AK19" i="25"/>
  <c r="AT19" i="25" s="1"/>
  <c r="AK13" i="25"/>
  <c r="AT13" i="25" s="1"/>
  <c r="AJ13" i="25"/>
  <c r="AJ7" i="25"/>
  <c r="AK7" i="25"/>
  <c r="AT7" i="25" s="1"/>
  <c r="U10" i="50"/>
  <c r="AS18" i="29"/>
  <c r="AL18" i="29"/>
  <c r="AU18" i="29" s="1"/>
  <c r="U10" i="90"/>
  <c r="AS16" i="21"/>
  <c r="AL16" i="21"/>
  <c r="AU16" i="21" s="1"/>
  <c r="AE15" i="47"/>
  <c r="W16" i="47"/>
  <c r="AF15" i="47"/>
  <c r="AO15" i="47" s="1"/>
  <c r="AG15" i="47"/>
  <c r="AP15" i="47" s="1"/>
  <c r="Y12" i="104"/>
  <c r="Z12" i="104"/>
  <c r="X12" i="104"/>
  <c r="AI16" i="75"/>
  <c r="AR16" i="75" s="1"/>
  <c r="AN16" i="75"/>
  <c r="AH17" i="28"/>
  <c r="AQ17" i="28" s="1"/>
  <c r="AL4" i="68"/>
  <c r="AU4" i="68" s="1"/>
  <c r="AU25" i="68" s="1"/>
  <c r="C11" i="68" s="1"/>
  <c r="F12" i="57" s="1"/>
  <c r="AS4" i="68"/>
  <c r="AS25" i="68" s="1"/>
  <c r="AF11" i="13"/>
  <c r="AO11" i="13" s="1"/>
  <c r="AE11" i="13"/>
  <c r="AG11" i="13"/>
  <c r="AP11" i="13" s="1"/>
  <c r="W12" i="13"/>
  <c r="Y23" i="34"/>
  <c r="Z23" i="34"/>
  <c r="X23" i="34"/>
  <c r="AS5" i="21"/>
  <c r="AL5" i="21"/>
  <c r="AU5" i="21" s="1"/>
  <c r="AR16" i="24"/>
  <c r="AN23" i="39"/>
  <c r="AN25" i="39" s="1"/>
  <c r="AI23" i="39"/>
  <c r="AR10" i="44"/>
  <c r="AH7" i="41"/>
  <c r="AQ7" i="41" s="1"/>
  <c r="AS16" i="60"/>
  <c r="AL16" i="60"/>
  <c r="AU16" i="60" s="1"/>
  <c r="AR10" i="13"/>
  <c r="AS14" i="80"/>
  <c r="AL14" i="80"/>
  <c r="AU14" i="80" s="1"/>
  <c r="AF17" i="89"/>
  <c r="AO17" i="89" s="1"/>
  <c r="AE17" i="89"/>
  <c r="W18" i="89"/>
  <c r="AG17" i="89"/>
  <c r="AP17" i="89" s="1"/>
  <c r="AN6" i="91"/>
  <c r="AI6" i="91"/>
  <c r="AS8" i="29"/>
  <c r="AL8" i="29"/>
  <c r="AU8" i="29" s="1"/>
  <c r="AH10" i="96"/>
  <c r="AQ10" i="96" s="1"/>
  <c r="AR14" i="46"/>
  <c r="AK22" i="39"/>
  <c r="AT22" i="39" s="1"/>
  <c r="AJ22" i="39"/>
  <c r="AK16" i="39"/>
  <c r="AT16" i="39" s="1"/>
  <c r="AJ16" i="39"/>
  <c r="AK10" i="39"/>
  <c r="AT10" i="39" s="1"/>
  <c r="AJ10" i="39"/>
  <c r="AS17" i="60"/>
  <c r="AL17" i="60"/>
  <c r="AU17" i="60" s="1"/>
  <c r="AS21" i="80"/>
  <c r="AL21" i="80"/>
  <c r="AU21" i="80" s="1"/>
  <c r="AR23" i="29"/>
  <c r="AR25" i="29" s="1"/>
  <c r="AL23" i="29"/>
  <c r="AU23" i="29" s="1"/>
  <c r="AS21" i="29"/>
  <c r="AL21" i="29"/>
  <c r="AU21" i="29" s="1"/>
  <c r="AH7" i="43"/>
  <c r="AQ7" i="43" s="1"/>
  <c r="AJ18" i="76"/>
  <c r="AK18" i="76"/>
  <c r="AT18" i="76" s="1"/>
  <c r="AJ12" i="76"/>
  <c r="AK12" i="76"/>
  <c r="AT12" i="76" s="1"/>
  <c r="AK6" i="76"/>
  <c r="AT6" i="76" s="1"/>
  <c r="AJ6" i="76"/>
  <c r="AH6" i="55"/>
  <c r="AQ6" i="55" s="1"/>
  <c r="U5" i="98"/>
  <c r="X5" i="98" s="1"/>
  <c r="AS12" i="60"/>
  <c r="AL12" i="60"/>
  <c r="AU12" i="60" s="1"/>
  <c r="AS10" i="80"/>
  <c r="AL10" i="80"/>
  <c r="AU10" i="80" s="1"/>
  <c r="U10" i="85"/>
  <c r="AS17" i="80"/>
  <c r="AL17" i="80"/>
  <c r="AU17" i="80" s="1"/>
  <c r="AN16" i="67"/>
  <c r="AI16" i="67"/>
  <c r="Y14" i="86"/>
  <c r="X14" i="86"/>
  <c r="AS5" i="29"/>
  <c r="AL5" i="29"/>
  <c r="AU5" i="29" s="1"/>
  <c r="AR9" i="96"/>
  <c r="Y6" i="103"/>
  <c r="X6" i="103"/>
  <c r="AR23" i="80"/>
  <c r="AR25" i="80" s="1"/>
  <c r="AL23" i="80"/>
  <c r="AU23" i="80" s="1"/>
  <c r="AI23" i="72"/>
  <c r="AN23" i="72"/>
  <c r="AN25" i="72" s="1"/>
  <c r="AK23" i="39"/>
  <c r="AT23" i="39" s="1"/>
  <c r="AJ18" i="25"/>
  <c r="AK18" i="25"/>
  <c r="AT18" i="25" s="1"/>
  <c r="AK12" i="25"/>
  <c r="AT12" i="25" s="1"/>
  <c r="AJ12" i="25"/>
  <c r="AJ6" i="25"/>
  <c r="AK6" i="25"/>
  <c r="AT6" i="25" s="1"/>
  <c r="AE9" i="45"/>
  <c r="AF9" i="45"/>
  <c r="AO9" i="45" s="1"/>
  <c r="W10" i="45"/>
  <c r="AG9" i="45"/>
  <c r="AP9" i="45" s="1"/>
  <c r="AF6" i="49"/>
  <c r="AO6" i="49" s="1"/>
  <c r="AG6" i="49"/>
  <c r="AP6" i="49" s="1"/>
  <c r="W7" i="49"/>
  <c r="AE6" i="49"/>
  <c r="Z17" i="28"/>
  <c r="AS19" i="80"/>
  <c r="AL19" i="80"/>
  <c r="AU19" i="80" s="1"/>
  <c r="AI9" i="54"/>
  <c r="AN9" i="54"/>
  <c r="W11" i="9"/>
  <c r="AG10" i="9"/>
  <c r="AP10" i="9" s="1"/>
  <c r="AF10" i="9"/>
  <c r="AO10" i="9" s="1"/>
  <c r="AE10" i="9"/>
  <c r="AS19" i="29"/>
  <c r="AL19" i="29"/>
  <c r="AU19" i="29" s="1"/>
  <c r="Y15" i="53"/>
  <c r="Z15" i="53"/>
  <c r="X15" i="53"/>
  <c r="Z7" i="41"/>
  <c r="AS20" i="80"/>
  <c r="AL20" i="80"/>
  <c r="AU20" i="80" s="1"/>
  <c r="U8" i="35"/>
  <c r="U8" i="48"/>
  <c r="AH15" i="52"/>
  <c r="AQ15" i="52" s="1"/>
  <c r="Z10" i="96"/>
  <c r="Y6" i="99"/>
  <c r="Z6" i="99"/>
  <c r="X6" i="99"/>
  <c r="AR9" i="88"/>
  <c r="AJ21" i="39"/>
  <c r="AK21" i="39"/>
  <c r="AT21" i="39" s="1"/>
  <c r="AK15" i="39"/>
  <c r="AT15" i="39" s="1"/>
  <c r="AJ15" i="39"/>
  <c r="AJ9" i="39"/>
  <c r="AK9" i="39"/>
  <c r="AT9" i="39" s="1"/>
  <c r="AJ3" i="39"/>
  <c r="AB4" i="39"/>
  <c r="Z7" i="43"/>
  <c r="U9" i="94"/>
  <c r="AJ17" i="76"/>
  <c r="AK17" i="76"/>
  <c r="AT17" i="76" s="1"/>
  <c r="AJ11" i="76"/>
  <c r="AK11" i="76"/>
  <c r="AT11" i="76" s="1"/>
  <c r="AJ5" i="76"/>
  <c r="AK5" i="76"/>
  <c r="AT5" i="76" s="1"/>
  <c r="AS7" i="21"/>
  <c r="AL7" i="21"/>
  <c r="AU7" i="21" s="1"/>
  <c r="Z6" i="55"/>
  <c r="AS8" i="21"/>
  <c r="AL8" i="21"/>
  <c r="AU8" i="21" s="1"/>
  <c r="AH10" i="84"/>
  <c r="AQ10" i="84" s="1"/>
  <c r="AS7" i="60"/>
  <c r="AL7" i="60"/>
  <c r="AU7" i="60" s="1"/>
  <c r="AI5" i="103"/>
  <c r="AN5" i="103"/>
  <c r="Y15" i="15"/>
  <c r="X15" i="15"/>
  <c r="AI14" i="105"/>
  <c r="AN14" i="105"/>
  <c r="AJ11" i="25"/>
  <c r="AK11" i="25"/>
  <c r="AT11" i="25" s="1"/>
  <c r="AS6" i="29"/>
  <c r="AL6" i="29"/>
  <c r="AU6" i="29" s="1"/>
  <c r="AS22" i="21"/>
  <c r="AL22" i="21"/>
  <c r="AU22" i="21" s="1"/>
  <c r="AR16" i="38"/>
  <c r="AN11" i="104"/>
  <c r="AI11" i="104"/>
  <c r="AS15" i="60"/>
  <c r="AL15" i="60"/>
  <c r="AU15" i="60" s="1"/>
  <c r="AI22" i="34"/>
  <c r="AN22" i="34"/>
  <c r="AS11" i="21"/>
  <c r="AL11" i="21"/>
  <c r="AU11" i="21" s="1"/>
  <c r="AR9" i="84"/>
  <c r="AS22" i="60"/>
  <c r="AL22" i="60"/>
  <c r="AU22" i="60" s="1"/>
  <c r="Y17" i="71"/>
  <c r="Z17" i="71"/>
  <c r="X17" i="71"/>
  <c r="Z15" i="52"/>
  <c r="AS14" i="29"/>
  <c r="AL14" i="29"/>
  <c r="AU14" i="29" s="1"/>
  <c r="AS12" i="21"/>
  <c r="AL12" i="21"/>
  <c r="AU12" i="21" s="1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J20" i="39"/>
  <c r="AK20" i="39"/>
  <c r="AT20" i="39" s="1"/>
  <c r="AK14" i="39"/>
  <c r="AT14" i="39" s="1"/>
  <c r="AJ14" i="39"/>
  <c r="AJ8" i="39"/>
  <c r="AK8" i="39"/>
  <c r="AT8" i="39" s="1"/>
  <c r="AS9" i="29"/>
  <c r="AL9" i="29"/>
  <c r="AU9" i="29" s="1"/>
  <c r="AK22" i="76"/>
  <c r="AT22" i="76" s="1"/>
  <c r="AJ22" i="76"/>
  <c r="AJ16" i="76"/>
  <c r="AK16" i="76"/>
  <c r="AT16" i="76" s="1"/>
  <c r="AJ10" i="76"/>
  <c r="AK10" i="76"/>
  <c r="AT10" i="76" s="1"/>
  <c r="AH10" i="88"/>
  <c r="AQ10" i="88" s="1"/>
  <c r="AR5" i="83"/>
  <c r="AS18" i="60"/>
  <c r="AL18" i="60"/>
  <c r="AU18" i="60" s="1"/>
  <c r="AS16" i="80"/>
  <c r="AL16" i="80"/>
  <c r="AU16" i="80" s="1"/>
  <c r="AN5" i="87"/>
  <c r="AI5" i="87"/>
  <c r="AR5" i="87" s="1"/>
  <c r="AS16" i="29"/>
  <c r="AL16" i="29"/>
  <c r="AU16" i="29" s="1"/>
  <c r="Z10" i="84"/>
  <c r="AS5" i="80"/>
  <c r="AL5" i="80"/>
  <c r="AU5" i="80" s="1"/>
  <c r="AR7" i="95"/>
  <c r="Y14" i="101"/>
  <c r="Z14" i="101"/>
  <c r="X14" i="101"/>
  <c r="AS11" i="29"/>
  <c r="AL11" i="29"/>
  <c r="AU11" i="29" s="1"/>
  <c r="Y7" i="16"/>
  <c r="X7" i="16"/>
  <c r="Z7" i="16" s="1"/>
  <c r="AR23" i="60"/>
  <c r="AR25" i="60" s="1"/>
  <c r="AL23" i="60"/>
  <c r="AU23" i="60" s="1"/>
  <c r="AS15" i="21"/>
  <c r="AL15" i="21"/>
  <c r="AU15" i="21" s="1"/>
  <c r="AN17" i="2"/>
  <c r="AI17" i="2"/>
  <c r="Y18" i="19"/>
  <c r="X18" i="19"/>
  <c r="AH11" i="44"/>
  <c r="AQ11" i="44" s="1"/>
  <c r="AS8" i="60"/>
  <c r="AL8" i="60"/>
  <c r="AU8" i="60" s="1"/>
  <c r="AH8" i="95"/>
  <c r="AQ8" i="95" s="1"/>
  <c r="AJ22" i="25"/>
  <c r="AK22" i="25"/>
  <c r="AT22" i="25" s="1"/>
  <c r="AJ16" i="25"/>
  <c r="AK16" i="25"/>
  <c r="AT16" i="25" s="1"/>
  <c r="AK10" i="25"/>
  <c r="AT10" i="25" s="1"/>
  <c r="AJ10" i="25"/>
  <c r="AH17" i="24"/>
  <c r="AQ17" i="24" s="1"/>
  <c r="Y17" i="75"/>
  <c r="X17" i="75"/>
  <c r="AS3" i="60"/>
  <c r="AL3" i="60"/>
  <c r="AU3" i="60" s="1"/>
  <c r="AS21" i="60"/>
  <c r="AL21" i="60"/>
  <c r="AU21" i="60" s="1"/>
  <c r="AS7" i="80"/>
  <c r="AL7" i="80"/>
  <c r="AU7" i="80" s="1"/>
  <c r="AR14" i="93"/>
  <c r="AS7" i="29"/>
  <c r="AL7" i="29"/>
  <c r="AU7" i="29" s="1"/>
  <c r="AR14" i="47"/>
  <c r="AH6" i="83"/>
  <c r="AQ6" i="83" s="1"/>
  <c r="AH17" i="33"/>
  <c r="AQ17" i="33" s="1"/>
  <c r="AS8" i="80"/>
  <c r="AL8" i="80"/>
  <c r="AU8" i="80" s="1"/>
  <c r="AF17" i="63"/>
  <c r="AO17" i="63" s="1"/>
  <c r="AE17" i="63"/>
  <c r="W18" i="63"/>
  <c r="AG17" i="63"/>
  <c r="AP17" i="63" s="1"/>
  <c r="Y10" i="100"/>
  <c r="X10" i="100"/>
  <c r="Z10" i="100" s="1"/>
  <c r="AS18" i="21"/>
  <c r="AL18" i="21"/>
  <c r="AU18" i="21" s="1"/>
  <c r="AX22" i="72"/>
  <c r="S22" i="72" s="1"/>
  <c r="AC22" i="72" s="1"/>
  <c r="AB23" i="72" s="1"/>
  <c r="AK19" i="39"/>
  <c r="AT19" i="39" s="1"/>
  <c r="AJ19" i="39"/>
  <c r="AK13" i="39"/>
  <c r="AT13" i="39" s="1"/>
  <c r="AJ13" i="39"/>
  <c r="AK7" i="39"/>
  <c r="AT7" i="39" s="1"/>
  <c r="AJ7" i="39"/>
  <c r="AS5" i="60"/>
  <c r="AL5" i="60"/>
  <c r="AU5" i="60" s="1"/>
  <c r="AS9" i="80"/>
  <c r="AL9" i="80"/>
  <c r="AU9" i="80" s="1"/>
  <c r="W17" i="97"/>
  <c r="AF16" i="97"/>
  <c r="AO16" i="97" s="1"/>
  <c r="AE16" i="97"/>
  <c r="AG16" i="97"/>
  <c r="AP16" i="97" s="1"/>
  <c r="AJ21" i="76"/>
  <c r="AK21" i="76"/>
  <c r="AT21" i="76" s="1"/>
  <c r="AJ15" i="76"/>
  <c r="AK15" i="76"/>
  <c r="AT15" i="76" s="1"/>
  <c r="AJ9" i="76"/>
  <c r="AK9" i="76"/>
  <c r="AT9" i="76" s="1"/>
  <c r="AJ3" i="76"/>
  <c r="AB4" i="76"/>
  <c r="AS13" i="21"/>
  <c r="AL13" i="21"/>
  <c r="AU13" i="21" s="1"/>
  <c r="Z10" i="88"/>
  <c r="Z15" i="46"/>
  <c r="AL3" i="80"/>
  <c r="AU3" i="80" s="1"/>
  <c r="AS3" i="80"/>
  <c r="AJ4" i="29"/>
  <c r="AK4" i="29"/>
  <c r="AT4" i="29" s="1"/>
  <c r="AT25" i="29" s="1"/>
  <c r="AS22" i="29"/>
  <c r="AL22" i="29"/>
  <c r="AU22" i="29" s="1"/>
  <c r="AF16" i="59"/>
  <c r="AO16" i="59" s="1"/>
  <c r="AE16" i="59"/>
  <c r="AG16" i="59"/>
  <c r="AP16" i="59" s="1"/>
  <c r="W17" i="59"/>
  <c r="AN10" i="51"/>
  <c r="AI10" i="51"/>
  <c r="AS13" i="60"/>
  <c r="AL13" i="60"/>
  <c r="AU13" i="60" s="1"/>
  <c r="AI6" i="16"/>
  <c r="AN6" i="16"/>
  <c r="AS3" i="21"/>
  <c r="AL3" i="21"/>
  <c r="AU3" i="21" s="1"/>
  <c r="AH17" i="38"/>
  <c r="AQ17" i="38" s="1"/>
  <c r="Y8" i="11"/>
  <c r="Z8" i="11"/>
  <c r="X8" i="11"/>
  <c r="Y11" i="20"/>
  <c r="X11" i="20"/>
  <c r="AJ23" i="12"/>
  <c r="AS23" i="12" s="1"/>
  <c r="AK23" i="12"/>
  <c r="AT23" i="12" s="1"/>
  <c r="AS20" i="60"/>
  <c r="AL20" i="60"/>
  <c r="AU20" i="60" s="1"/>
  <c r="AF8" i="95"/>
  <c r="AO8" i="95" s="1"/>
  <c r="AE8" i="95"/>
  <c r="W9" i="95"/>
  <c r="AG8" i="95"/>
  <c r="AP8" i="95" s="1"/>
  <c r="AK17" i="25"/>
  <c r="AT17" i="25" s="1"/>
  <c r="AJ17" i="25"/>
  <c r="AJ21" i="25"/>
  <c r="AK21" i="25"/>
  <c r="AT21" i="25" s="1"/>
  <c r="AJ15" i="25"/>
  <c r="AK15" i="25"/>
  <c r="AT15" i="25" s="1"/>
  <c r="AJ9" i="25"/>
  <c r="AK9" i="25"/>
  <c r="AT9" i="25" s="1"/>
  <c r="AJ3" i="25"/>
  <c r="AB4" i="25"/>
  <c r="AS12" i="29"/>
  <c r="AL12" i="29"/>
  <c r="AU12" i="29" s="1"/>
  <c r="AS10" i="21"/>
  <c r="AL10" i="21"/>
  <c r="AU10" i="21" s="1"/>
  <c r="Z17" i="24"/>
  <c r="AR13" i="32"/>
  <c r="AR5" i="55"/>
  <c r="AJ4" i="60"/>
  <c r="AK4" i="60"/>
  <c r="AT4" i="60" s="1"/>
  <c r="AT25" i="60" s="1"/>
  <c r="AS13" i="80"/>
  <c r="AL13" i="80"/>
  <c r="AU13" i="80" s="1"/>
  <c r="AF10" i="92"/>
  <c r="AO10" i="92" s="1"/>
  <c r="AG10" i="92"/>
  <c r="AP10" i="92" s="1"/>
  <c r="AE10" i="92"/>
  <c r="W11" i="92"/>
  <c r="Y10" i="54"/>
  <c r="Z10" i="54" s="1"/>
  <c r="X10" i="54"/>
  <c r="Z6" i="83"/>
  <c r="AR16" i="28"/>
  <c r="AS10" i="60"/>
  <c r="AL10" i="60"/>
  <c r="AU10" i="60" s="1"/>
  <c r="Z17" i="33"/>
  <c r="AI16" i="71"/>
  <c r="AN16" i="71"/>
  <c r="AL4" i="64"/>
  <c r="AU4" i="64" s="1"/>
  <c r="AU25" i="64" s="1"/>
  <c r="C11" i="64" s="1"/>
  <c r="F8" i="57" s="1"/>
  <c r="AS4" i="64"/>
  <c r="AS25" i="64" s="1"/>
  <c r="AH15" i="93"/>
  <c r="AQ15" i="93" s="1"/>
  <c r="AS20" i="29"/>
  <c r="AL20" i="29"/>
  <c r="AU20" i="29" s="1"/>
  <c r="AN9" i="100"/>
  <c r="AI9" i="100"/>
  <c r="U8" i="102"/>
  <c r="AJ18" i="39"/>
  <c r="AK18" i="39"/>
  <c r="AT18" i="39" s="1"/>
  <c r="AJ12" i="39"/>
  <c r="AK12" i="39"/>
  <c r="AT12" i="39" s="1"/>
  <c r="AJ6" i="39"/>
  <c r="AK6" i="39"/>
  <c r="AT6" i="39" s="1"/>
  <c r="AS11" i="60"/>
  <c r="AL11" i="60"/>
  <c r="AU11" i="60" s="1"/>
  <c r="AS15" i="29"/>
  <c r="AL15" i="29"/>
  <c r="AU15" i="29" s="1"/>
  <c r="U7" i="10"/>
  <c r="AJ20" i="76"/>
  <c r="AK20" i="76"/>
  <c r="AT20" i="76" s="1"/>
  <c r="AJ14" i="76"/>
  <c r="AK14" i="76"/>
  <c r="AT14" i="76" s="1"/>
  <c r="AJ8" i="76"/>
  <c r="AK8" i="76"/>
  <c r="AT8" i="76" s="1"/>
  <c r="U8" i="42"/>
  <c r="AS6" i="60"/>
  <c r="AL6" i="60"/>
  <c r="AU6" i="60" s="1"/>
  <c r="AK4" i="80"/>
  <c r="AT4" i="80" s="1"/>
  <c r="AT25" i="80" s="1"/>
  <c r="AJ4" i="80"/>
  <c r="AS22" i="80"/>
  <c r="AL22" i="80"/>
  <c r="AU22" i="80" s="1"/>
  <c r="Y6" i="87"/>
  <c r="X6" i="87"/>
  <c r="Z6" i="87" s="1"/>
  <c r="AL3" i="29"/>
  <c r="AU3" i="29" s="1"/>
  <c r="AS3" i="29"/>
  <c r="AS14" i="21"/>
  <c r="AL14" i="21"/>
  <c r="AU14" i="21" s="1"/>
  <c r="AR23" i="25"/>
  <c r="AR25" i="25" s="1"/>
  <c r="AL23" i="25"/>
  <c r="AU23" i="25" s="1"/>
  <c r="AR6" i="41"/>
  <c r="AS19" i="60"/>
  <c r="AL19" i="60"/>
  <c r="AU19" i="60" s="1"/>
  <c r="AS11" i="80"/>
  <c r="AL11" i="80"/>
  <c r="AU11" i="80" s="1"/>
  <c r="AN13" i="86"/>
  <c r="AI13" i="86"/>
  <c r="AR14" i="52"/>
  <c r="AS17" i="29"/>
  <c r="AL17" i="29"/>
  <c r="AU17" i="29" s="1"/>
  <c r="AJ4" i="21"/>
  <c r="AK4" i="21"/>
  <c r="AT4" i="21" s="1"/>
  <c r="AT25" i="21" s="1"/>
  <c r="AS21" i="21"/>
  <c r="AL21" i="21"/>
  <c r="AU21" i="21" s="1"/>
  <c r="Z17" i="38"/>
  <c r="AI14" i="15"/>
  <c r="AN14" i="15"/>
  <c r="Y15" i="105"/>
  <c r="X15" i="105"/>
  <c r="AE10" i="54" l="1"/>
  <c r="AG10" i="54"/>
  <c r="AP10" i="54" s="1"/>
  <c r="W11" i="54"/>
  <c r="AF10" i="54"/>
  <c r="AO10" i="54" s="1"/>
  <c r="AE7" i="16"/>
  <c r="AF7" i="16"/>
  <c r="AO7" i="16" s="1"/>
  <c r="AG7" i="16"/>
  <c r="AP7" i="16" s="1"/>
  <c r="W8" i="16"/>
  <c r="AE10" i="100"/>
  <c r="AG10" i="100"/>
  <c r="AP10" i="100" s="1"/>
  <c r="W11" i="100"/>
  <c r="AF10" i="100"/>
  <c r="AO10" i="100" s="1"/>
  <c r="AG6" i="87"/>
  <c r="AP6" i="87" s="1"/>
  <c r="AF6" i="87"/>
  <c r="AO6" i="87" s="1"/>
  <c r="AE6" i="87"/>
  <c r="W7" i="87"/>
  <c r="AL4" i="80"/>
  <c r="AU4" i="80" s="1"/>
  <c r="AU25" i="80" s="1"/>
  <c r="C11" i="80" s="1"/>
  <c r="F24" i="57" s="1"/>
  <c r="AS4" i="80"/>
  <c r="AS25" i="80" s="1"/>
  <c r="U6" i="10"/>
  <c r="AF17" i="38"/>
  <c r="AO17" i="38" s="1"/>
  <c r="AG17" i="38"/>
  <c r="AP17" i="38" s="1"/>
  <c r="AE17" i="38"/>
  <c r="W18" i="38"/>
  <c r="AR9" i="100"/>
  <c r="AR16" i="71"/>
  <c r="AS4" i="60"/>
  <c r="AS25" i="60" s="1"/>
  <c r="AL4" i="60"/>
  <c r="AU4" i="60" s="1"/>
  <c r="AU25" i="60" s="1"/>
  <c r="C11" i="60" s="1"/>
  <c r="F4" i="57" s="1"/>
  <c r="AH15" i="105"/>
  <c r="AQ15" i="105" s="1"/>
  <c r="AS14" i="76"/>
  <c r="AL14" i="76"/>
  <c r="AU14" i="76" s="1"/>
  <c r="AS12" i="39"/>
  <c r="AL12" i="39"/>
  <c r="AU12" i="39" s="1"/>
  <c r="Z15" i="105"/>
  <c r="AH8" i="11"/>
  <c r="AQ8" i="11" s="1"/>
  <c r="AE10" i="88"/>
  <c r="AG10" i="88"/>
  <c r="AP10" i="88" s="1"/>
  <c r="AF10" i="88"/>
  <c r="AO10" i="88" s="1"/>
  <c r="W11" i="88"/>
  <c r="AS9" i="76"/>
  <c r="AL9" i="76"/>
  <c r="AU9" i="76" s="1"/>
  <c r="AS19" i="39"/>
  <c r="AL19" i="39"/>
  <c r="AU19" i="39" s="1"/>
  <c r="AS16" i="76"/>
  <c r="AL16" i="76"/>
  <c r="AU16" i="76" s="1"/>
  <c r="AS8" i="39"/>
  <c r="AL8" i="39"/>
  <c r="AU8" i="39" s="1"/>
  <c r="AJ21" i="72"/>
  <c r="AK21" i="72"/>
  <c r="AT21" i="72" s="1"/>
  <c r="AK15" i="72"/>
  <c r="AT15" i="72" s="1"/>
  <c r="AJ15" i="72"/>
  <c r="AJ9" i="72"/>
  <c r="AK9" i="72"/>
  <c r="AT9" i="72" s="1"/>
  <c r="AJ3" i="72"/>
  <c r="AB4" i="72"/>
  <c r="AH17" i="71"/>
  <c r="AQ17" i="71" s="1"/>
  <c r="AR14" i="105"/>
  <c r="AS5" i="76"/>
  <c r="AL5" i="76"/>
  <c r="AU5" i="76" s="1"/>
  <c r="U8" i="94"/>
  <c r="AS15" i="39"/>
  <c r="AL15" i="39"/>
  <c r="AU15" i="39" s="1"/>
  <c r="AH6" i="99"/>
  <c r="AQ6" i="99" s="1"/>
  <c r="U7" i="35"/>
  <c r="Y11" i="9"/>
  <c r="X11" i="9"/>
  <c r="AS12" i="25"/>
  <c r="AL12" i="25"/>
  <c r="AU12" i="25" s="1"/>
  <c r="AR23" i="72"/>
  <c r="AR25" i="72" s="1"/>
  <c r="U9" i="85"/>
  <c r="Z5" i="98"/>
  <c r="AH5" i="98"/>
  <c r="AQ5" i="98" s="1"/>
  <c r="AS6" i="76"/>
  <c r="AL6" i="76"/>
  <c r="AU6" i="76" s="1"/>
  <c r="AS22" i="39"/>
  <c r="AL22" i="39"/>
  <c r="AU22" i="39" s="1"/>
  <c r="Y12" i="13"/>
  <c r="X12" i="13"/>
  <c r="AR17" i="19"/>
  <c r="AH11" i="51"/>
  <c r="AQ11" i="51" s="1"/>
  <c r="AS19" i="76"/>
  <c r="AL19" i="76"/>
  <c r="AU19" i="76" s="1"/>
  <c r="AS17" i="39"/>
  <c r="AL17" i="39"/>
  <c r="AU17" i="39" s="1"/>
  <c r="AR23" i="12"/>
  <c r="AR25" i="12" s="1"/>
  <c r="AL23" i="12"/>
  <c r="AU23" i="12" s="1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F14" i="32"/>
  <c r="AO14" i="32" s="1"/>
  <c r="AE14" i="32"/>
  <c r="AG14" i="32"/>
  <c r="AP14" i="32" s="1"/>
  <c r="W15" i="32"/>
  <c r="Y12" i="44"/>
  <c r="X12" i="44"/>
  <c r="AR13" i="86"/>
  <c r="AS20" i="76"/>
  <c r="AL20" i="76"/>
  <c r="AU20" i="76" s="1"/>
  <c r="AS15" i="25"/>
  <c r="AL15" i="25"/>
  <c r="AU15" i="25" s="1"/>
  <c r="AF8" i="11"/>
  <c r="AO8" i="11" s="1"/>
  <c r="W9" i="11"/>
  <c r="AG8" i="11"/>
  <c r="AP8" i="11" s="1"/>
  <c r="AE8" i="11"/>
  <c r="Y17" i="59"/>
  <c r="X17" i="59"/>
  <c r="AI16" i="97"/>
  <c r="AN16" i="97"/>
  <c r="AS22" i="25"/>
  <c r="AL22" i="25"/>
  <c r="AU22" i="25" s="1"/>
  <c r="AS22" i="76"/>
  <c r="AL22" i="76"/>
  <c r="AU22" i="76" s="1"/>
  <c r="AS14" i="39"/>
  <c r="AL14" i="39"/>
  <c r="AU14" i="39" s="1"/>
  <c r="AJ20" i="72"/>
  <c r="AK20" i="72"/>
  <c r="AT20" i="72" s="1"/>
  <c r="AJ14" i="72"/>
  <c r="AK14" i="72"/>
  <c r="AT14" i="72" s="1"/>
  <c r="AJ8" i="72"/>
  <c r="AK8" i="72"/>
  <c r="AT8" i="72" s="1"/>
  <c r="AF17" i="71"/>
  <c r="AO17" i="71" s="1"/>
  <c r="AE17" i="71"/>
  <c r="W18" i="71"/>
  <c r="AG17" i="71"/>
  <c r="AP17" i="71" s="1"/>
  <c r="AR11" i="104"/>
  <c r="AH15" i="15"/>
  <c r="AQ15" i="15" s="1"/>
  <c r="AE7" i="43"/>
  <c r="AG7" i="43"/>
  <c r="AP7" i="43" s="1"/>
  <c r="AF7" i="43"/>
  <c r="AO7" i="43" s="1"/>
  <c r="W8" i="43"/>
  <c r="W7" i="99"/>
  <c r="AG6" i="99"/>
  <c r="AP6" i="99" s="1"/>
  <c r="AF6" i="99"/>
  <c r="AO6" i="99" s="1"/>
  <c r="AE6" i="99"/>
  <c r="AI6" i="49"/>
  <c r="AN6" i="49"/>
  <c r="Y10" i="45"/>
  <c r="X10" i="45"/>
  <c r="AR16" i="67"/>
  <c r="U9" i="50"/>
  <c r="AS19" i="25"/>
  <c r="AL19" i="25"/>
  <c r="AU19" i="25" s="1"/>
  <c r="AR13" i="101"/>
  <c r="W12" i="51"/>
  <c r="AG11" i="51"/>
  <c r="AP11" i="51" s="1"/>
  <c r="AE11" i="51"/>
  <c r="AF11" i="51"/>
  <c r="AO11" i="51" s="1"/>
  <c r="AN9" i="58"/>
  <c r="AI9" i="58"/>
  <c r="AS5" i="39"/>
  <c r="AL5" i="39"/>
  <c r="AU5" i="39" s="1"/>
  <c r="AS8" i="25"/>
  <c r="AL8" i="25"/>
  <c r="AU8" i="25" s="1"/>
  <c r="AK21" i="12"/>
  <c r="AT21" i="12" s="1"/>
  <c r="AJ21" i="12"/>
  <c r="AJ15" i="12"/>
  <c r="AK15" i="12"/>
  <c r="AT15" i="12" s="1"/>
  <c r="AK9" i="12"/>
  <c r="AT9" i="12" s="1"/>
  <c r="AJ9" i="12"/>
  <c r="U7" i="42"/>
  <c r="AJ4" i="25"/>
  <c r="AK4" i="25"/>
  <c r="AT4" i="25" s="1"/>
  <c r="AT25" i="25" s="1"/>
  <c r="Y9" i="95"/>
  <c r="Z9" i="95"/>
  <c r="X9" i="95"/>
  <c r="AR6" i="16"/>
  <c r="AS4" i="29"/>
  <c r="AS25" i="29" s="1"/>
  <c r="AL4" i="29"/>
  <c r="AU4" i="29" s="1"/>
  <c r="AU25" i="29" s="1"/>
  <c r="C11" i="29" s="1"/>
  <c r="AS15" i="76"/>
  <c r="AL15" i="76"/>
  <c r="AU15" i="76" s="1"/>
  <c r="AS7" i="39"/>
  <c r="AL7" i="39"/>
  <c r="AU7" i="39" s="1"/>
  <c r="AJ23" i="72"/>
  <c r="AS23" i="72" s="1"/>
  <c r="AK23" i="72"/>
  <c r="AT23" i="72" s="1"/>
  <c r="AS10" i="25"/>
  <c r="AL10" i="25"/>
  <c r="AU10" i="25" s="1"/>
  <c r="AJ19" i="72"/>
  <c r="AK19" i="72"/>
  <c r="AT19" i="72" s="1"/>
  <c r="AJ13" i="72"/>
  <c r="AK13" i="72"/>
  <c r="AT13" i="72" s="1"/>
  <c r="AJ7" i="72"/>
  <c r="AK7" i="72"/>
  <c r="AT7" i="72" s="1"/>
  <c r="Z15" i="15"/>
  <c r="AE6" i="55"/>
  <c r="AF6" i="55"/>
  <c r="AO6" i="55" s="1"/>
  <c r="AG6" i="55"/>
  <c r="AP6" i="55" s="1"/>
  <c r="W7" i="55"/>
  <c r="AS11" i="76"/>
  <c r="AL11" i="76"/>
  <c r="AU11" i="76" s="1"/>
  <c r="AJ4" i="39"/>
  <c r="AK4" i="39"/>
  <c r="AT4" i="39" s="1"/>
  <c r="AT25" i="39" s="1"/>
  <c r="AR9" i="54"/>
  <c r="Y7" i="49"/>
  <c r="Z7" i="49" s="1"/>
  <c r="X7" i="49"/>
  <c r="AS10" i="39"/>
  <c r="AL10" i="39"/>
  <c r="AU10" i="39" s="1"/>
  <c r="AR23" i="39"/>
  <c r="AR25" i="39" s="1"/>
  <c r="AL23" i="39"/>
  <c r="AU23" i="39" s="1"/>
  <c r="AH23" i="34"/>
  <c r="AQ23" i="34" s="1"/>
  <c r="AQ25" i="34" s="1"/>
  <c r="AZ3" i="34"/>
  <c r="AI11" i="13"/>
  <c r="AN11" i="13"/>
  <c r="AR10" i="20"/>
  <c r="AH18" i="2"/>
  <c r="AQ18" i="2" s="1"/>
  <c r="AS7" i="76"/>
  <c r="AL7" i="76"/>
  <c r="AU7" i="76" s="1"/>
  <c r="Y10" i="58"/>
  <c r="Z10" i="58" s="1"/>
  <c r="X10" i="58"/>
  <c r="AR23" i="76"/>
  <c r="AR25" i="76" s="1"/>
  <c r="AL23" i="76"/>
  <c r="AU23" i="76" s="1"/>
  <c r="AI5" i="18"/>
  <c r="AN5" i="18"/>
  <c r="AJ20" i="12"/>
  <c r="AK20" i="12"/>
  <c r="AT20" i="12" s="1"/>
  <c r="AJ14" i="12"/>
  <c r="AK14" i="12"/>
  <c r="AT14" i="12" s="1"/>
  <c r="AJ8" i="12"/>
  <c r="AK8" i="12"/>
  <c r="AT8" i="12" s="1"/>
  <c r="AS18" i="39"/>
  <c r="AL18" i="39"/>
  <c r="AU18" i="39" s="1"/>
  <c r="AS4" i="21"/>
  <c r="AS25" i="21" s="1"/>
  <c r="AL4" i="21"/>
  <c r="AU4" i="21" s="1"/>
  <c r="AU25" i="21" s="1"/>
  <c r="C11" i="21" s="1"/>
  <c r="AS6" i="39"/>
  <c r="AL6" i="39"/>
  <c r="AU6" i="39" s="1"/>
  <c r="U7" i="102"/>
  <c r="Y11" i="92"/>
  <c r="X11" i="92"/>
  <c r="AE17" i="24"/>
  <c r="W18" i="24"/>
  <c r="AG17" i="24"/>
  <c r="AP17" i="24" s="1"/>
  <c r="AF17" i="24"/>
  <c r="AO17" i="24" s="1"/>
  <c r="AS3" i="25"/>
  <c r="AL3" i="25"/>
  <c r="AU3" i="25" s="1"/>
  <c r="AS21" i="25"/>
  <c r="AL21" i="25"/>
  <c r="AU21" i="25" s="1"/>
  <c r="AI8" i="95"/>
  <c r="AN8" i="95"/>
  <c r="AH11" i="20"/>
  <c r="AQ11" i="20" s="1"/>
  <c r="AI16" i="59"/>
  <c r="AN16" i="59"/>
  <c r="AJ4" i="76"/>
  <c r="AK4" i="76"/>
  <c r="AT4" i="76" s="1"/>
  <c r="AT25" i="76" s="1"/>
  <c r="Y17" i="97"/>
  <c r="Z17" i="97" s="1"/>
  <c r="X17" i="97"/>
  <c r="Y18" i="63"/>
  <c r="X18" i="63"/>
  <c r="AH17" i="75"/>
  <c r="AQ17" i="75" s="1"/>
  <c r="AH18" i="19"/>
  <c r="AQ18" i="19" s="1"/>
  <c r="AK18" i="72"/>
  <c r="AT18" i="72" s="1"/>
  <c r="AJ18" i="72"/>
  <c r="AJ12" i="72"/>
  <c r="AK12" i="72"/>
  <c r="AT12" i="72" s="1"/>
  <c r="AJ6" i="72"/>
  <c r="AK6" i="72"/>
  <c r="AT6" i="72" s="1"/>
  <c r="AS3" i="39"/>
  <c r="AL3" i="39"/>
  <c r="AU3" i="39" s="1"/>
  <c r="AS21" i="39"/>
  <c r="AL21" i="39"/>
  <c r="AU21" i="39" s="1"/>
  <c r="W11" i="96"/>
  <c r="AG10" i="96"/>
  <c r="AP10" i="96" s="1"/>
  <c r="AF10" i="96"/>
  <c r="AO10" i="96" s="1"/>
  <c r="AE10" i="96"/>
  <c r="AE7" i="41"/>
  <c r="AF7" i="41"/>
  <c r="AO7" i="41" s="1"/>
  <c r="AG7" i="41"/>
  <c r="AP7" i="41" s="1"/>
  <c r="W8" i="41"/>
  <c r="AN10" i="9"/>
  <c r="AI10" i="9"/>
  <c r="AI9" i="45"/>
  <c r="AN9" i="45"/>
  <c r="AS18" i="25"/>
  <c r="AL18" i="25"/>
  <c r="AU18" i="25" s="1"/>
  <c r="AH6" i="103"/>
  <c r="AQ6" i="103" s="1"/>
  <c r="AS12" i="76"/>
  <c r="AL12" i="76"/>
  <c r="AU12" i="76" s="1"/>
  <c r="Y18" i="89"/>
  <c r="Z18" i="89" s="1"/>
  <c r="X18" i="89"/>
  <c r="AE23" i="34"/>
  <c r="AF23" i="34"/>
  <c r="AO23" i="34" s="1"/>
  <c r="AO25" i="34" s="1"/>
  <c r="AG23" i="34"/>
  <c r="AP23" i="34" s="1"/>
  <c r="AP25" i="34" s="1"/>
  <c r="U9" i="90"/>
  <c r="AS7" i="25"/>
  <c r="AL7" i="25"/>
  <c r="AU7" i="25" s="1"/>
  <c r="Z18" i="2"/>
  <c r="AH17" i="67"/>
  <c r="AQ17" i="67" s="1"/>
  <c r="AH7" i="91"/>
  <c r="AQ7" i="91" s="1"/>
  <c r="AS14" i="25"/>
  <c r="AL14" i="25"/>
  <c r="AU14" i="25" s="1"/>
  <c r="AJ19" i="12"/>
  <c r="AK19" i="12"/>
  <c r="AT19" i="12" s="1"/>
  <c r="AJ13" i="12"/>
  <c r="AK13" i="12"/>
  <c r="AT13" i="12" s="1"/>
  <c r="AJ7" i="12"/>
  <c r="AK7" i="12"/>
  <c r="AT7" i="12" s="1"/>
  <c r="AN11" i="44"/>
  <c r="AI11" i="44"/>
  <c r="AI15" i="93"/>
  <c r="AN15" i="93"/>
  <c r="AS17" i="25"/>
  <c r="AL17" i="25"/>
  <c r="AU17" i="25" s="1"/>
  <c r="Z11" i="20"/>
  <c r="AL3" i="76"/>
  <c r="AU3" i="76" s="1"/>
  <c r="AS3" i="76"/>
  <c r="AS21" i="76"/>
  <c r="AL21" i="76"/>
  <c r="AU21" i="76" s="1"/>
  <c r="AS13" i="39"/>
  <c r="AL13" i="39"/>
  <c r="AU13" i="39" s="1"/>
  <c r="AN17" i="63"/>
  <c r="AI17" i="63"/>
  <c r="Z17" i="75"/>
  <c r="Z18" i="19"/>
  <c r="AH14" i="101"/>
  <c r="AQ14" i="101" s="1"/>
  <c r="AS10" i="76"/>
  <c r="AL10" i="76"/>
  <c r="AU10" i="76" s="1"/>
  <c r="AS20" i="39"/>
  <c r="AL20" i="39"/>
  <c r="AU20" i="39" s="1"/>
  <c r="AJ17" i="72"/>
  <c r="AK17" i="72"/>
  <c r="AT17" i="72" s="1"/>
  <c r="AJ11" i="72"/>
  <c r="AK11" i="72"/>
  <c r="AT11" i="72" s="1"/>
  <c r="AK5" i="72"/>
  <c r="AT5" i="72" s="1"/>
  <c r="AJ5" i="72"/>
  <c r="AR22" i="34"/>
  <c r="AS11" i="25"/>
  <c r="AL11" i="25"/>
  <c r="AU11" i="25" s="1"/>
  <c r="AS17" i="76"/>
  <c r="AL17" i="76"/>
  <c r="AU17" i="76" s="1"/>
  <c r="U7" i="48"/>
  <c r="AH15" i="53"/>
  <c r="AQ15" i="53" s="1"/>
  <c r="Z6" i="103"/>
  <c r="AH14" i="86"/>
  <c r="AQ14" i="86" s="1"/>
  <c r="AS16" i="39"/>
  <c r="AL16" i="39"/>
  <c r="AU16" i="39" s="1"/>
  <c r="AI17" i="89"/>
  <c r="AN17" i="89"/>
  <c r="AH12" i="104"/>
  <c r="AQ12" i="104" s="1"/>
  <c r="Y16" i="47"/>
  <c r="X16" i="47"/>
  <c r="AS13" i="25"/>
  <c r="AL13" i="25"/>
  <c r="AU13" i="25" s="1"/>
  <c r="Z17" i="67"/>
  <c r="Y17" i="79"/>
  <c r="X17" i="79"/>
  <c r="AS13" i="76"/>
  <c r="AL13" i="76"/>
  <c r="AU13" i="76" s="1"/>
  <c r="AS11" i="39"/>
  <c r="AL11" i="39"/>
  <c r="AU11" i="39" s="1"/>
  <c r="AR5" i="99"/>
  <c r="Z7" i="91"/>
  <c r="AS20" i="25"/>
  <c r="AL20" i="25"/>
  <c r="AU20" i="25" s="1"/>
  <c r="AJ18" i="12"/>
  <c r="AK18" i="12"/>
  <c r="AT18" i="12" s="1"/>
  <c r="AJ12" i="12"/>
  <c r="AK12" i="12"/>
  <c r="AT12" i="12" s="1"/>
  <c r="AK6" i="12"/>
  <c r="AT6" i="12" s="1"/>
  <c r="AJ6" i="12"/>
  <c r="U8" i="82"/>
  <c r="Y16" i="93"/>
  <c r="X16" i="93"/>
  <c r="Z16" i="93" s="1"/>
  <c r="AR14" i="15"/>
  <c r="AH6" i="87"/>
  <c r="AQ6" i="87" s="1"/>
  <c r="AS8" i="76"/>
  <c r="AL8" i="76"/>
  <c r="AU8" i="76" s="1"/>
  <c r="AF6" i="83"/>
  <c r="AO6" i="83" s="1"/>
  <c r="AE6" i="83"/>
  <c r="W7" i="83"/>
  <c r="AG6" i="83"/>
  <c r="AP6" i="83" s="1"/>
  <c r="AN10" i="92"/>
  <c r="AI10" i="92"/>
  <c r="W18" i="33"/>
  <c r="AF17" i="33"/>
  <c r="AO17" i="33" s="1"/>
  <c r="AE17" i="33"/>
  <c r="AG17" i="33"/>
  <c r="AP17" i="33" s="1"/>
  <c r="AH10" i="54"/>
  <c r="AQ10" i="54" s="1"/>
  <c r="AS9" i="25"/>
  <c r="AL9" i="25"/>
  <c r="AU9" i="25" s="1"/>
  <c r="AR10" i="51"/>
  <c r="AF15" i="46"/>
  <c r="AO15" i="46" s="1"/>
  <c r="W16" i="46"/>
  <c r="AG15" i="46"/>
  <c r="AP15" i="46" s="1"/>
  <c r="AE15" i="46"/>
  <c r="AH10" i="100"/>
  <c r="AQ10" i="100" s="1"/>
  <c r="AS16" i="25"/>
  <c r="AL16" i="25"/>
  <c r="AU16" i="25" s="1"/>
  <c r="AR17" i="2"/>
  <c r="AH7" i="16"/>
  <c r="AQ7" i="16" s="1"/>
  <c r="W15" i="101"/>
  <c r="AG14" i="101"/>
  <c r="AP14" i="101" s="1"/>
  <c r="AE14" i="101"/>
  <c r="AF14" i="101"/>
  <c r="AO14" i="101" s="1"/>
  <c r="W11" i="84"/>
  <c r="AG10" i="84"/>
  <c r="AP10" i="84" s="1"/>
  <c r="AF10" i="84"/>
  <c r="AO10" i="84" s="1"/>
  <c r="AE10" i="84"/>
  <c r="AJ22" i="72"/>
  <c r="AK22" i="72"/>
  <c r="AT22" i="72" s="1"/>
  <c r="AJ16" i="72"/>
  <c r="AK16" i="72"/>
  <c r="AT16" i="72" s="1"/>
  <c r="AJ10" i="72"/>
  <c r="AK10" i="72"/>
  <c r="AT10" i="72" s="1"/>
  <c r="AE15" i="52"/>
  <c r="AF15" i="52"/>
  <c r="AO15" i="52" s="1"/>
  <c r="W16" i="52"/>
  <c r="AG15" i="52"/>
  <c r="AP15" i="52" s="1"/>
  <c r="AR5" i="103"/>
  <c r="AS9" i="39"/>
  <c r="AL9" i="39"/>
  <c r="AU9" i="39" s="1"/>
  <c r="W16" i="53"/>
  <c r="AE15" i="53"/>
  <c r="AF15" i="53"/>
  <c r="AO15" i="53" s="1"/>
  <c r="AG15" i="53"/>
  <c r="AP15" i="53" s="1"/>
  <c r="W18" i="28"/>
  <c r="AG17" i="28"/>
  <c r="AP17" i="28" s="1"/>
  <c r="AE17" i="28"/>
  <c r="AF17" i="28"/>
  <c r="AO17" i="28" s="1"/>
  <c r="AS6" i="25"/>
  <c r="AL6" i="25"/>
  <c r="AU6" i="25" s="1"/>
  <c r="Z14" i="86"/>
  <c r="AS18" i="76"/>
  <c r="AL18" i="76"/>
  <c r="AU18" i="76" s="1"/>
  <c r="AR6" i="91"/>
  <c r="AE12" i="104"/>
  <c r="AF12" i="104"/>
  <c r="AO12" i="104" s="1"/>
  <c r="AG12" i="104"/>
  <c r="AP12" i="104" s="1"/>
  <c r="W13" i="104"/>
  <c r="AI15" i="47"/>
  <c r="AN15" i="47"/>
  <c r="AN16" i="79"/>
  <c r="AI16" i="79"/>
  <c r="AR14" i="53"/>
  <c r="Y6" i="18"/>
  <c r="X6" i="18"/>
  <c r="Z6" i="18" s="1"/>
  <c r="AK17" i="12"/>
  <c r="AT17" i="12" s="1"/>
  <c r="AJ17" i="12"/>
  <c r="AJ11" i="12"/>
  <c r="AK11" i="12"/>
  <c r="AT11" i="12" s="1"/>
  <c r="AJ5" i="12"/>
  <c r="AK5" i="12"/>
  <c r="AT5" i="12" s="1"/>
  <c r="AS5" i="25"/>
  <c r="AL5" i="25"/>
  <c r="AU5" i="25" s="1"/>
  <c r="W7" i="18" l="1"/>
  <c r="AG6" i="18"/>
  <c r="AP6" i="18" s="1"/>
  <c r="AE6" i="18"/>
  <c r="AF6" i="18"/>
  <c r="AO6" i="18" s="1"/>
  <c r="AF18" i="89"/>
  <c r="AO18" i="89" s="1"/>
  <c r="W19" i="89"/>
  <c r="AG18" i="89"/>
  <c r="AP18" i="89" s="1"/>
  <c r="AE18" i="89"/>
  <c r="AE7" i="49"/>
  <c r="AF7" i="49"/>
  <c r="AO7" i="49" s="1"/>
  <c r="W8" i="49"/>
  <c r="AG7" i="49"/>
  <c r="AP7" i="49" s="1"/>
  <c r="AF16" i="93"/>
  <c r="AO16" i="93" s="1"/>
  <c r="AE16" i="93"/>
  <c r="W17" i="93"/>
  <c r="AG16" i="93"/>
  <c r="AP16" i="93" s="1"/>
  <c r="AE17" i="97"/>
  <c r="W18" i="97"/>
  <c r="AG17" i="97"/>
  <c r="AP17" i="97" s="1"/>
  <c r="AF17" i="97"/>
  <c r="AO17" i="97" s="1"/>
  <c r="AF10" i="58"/>
  <c r="AO10" i="58" s="1"/>
  <c r="AG10" i="58"/>
  <c r="AP10" i="58" s="1"/>
  <c r="AE10" i="58"/>
  <c r="W11" i="58"/>
  <c r="AN6" i="83"/>
  <c r="AI6" i="83"/>
  <c r="U6" i="48"/>
  <c r="AS17" i="72"/>
  <c r="AL17" i="72"/>
  <c r="AU17" i="72" s="1"/>
  <c r="AR17" i="63"/>
  <c r="AR15" i="93"/>
  <c r="AS13" i="12"/>
  <c r="AL13" i="12"/>
  <c r="AU13" i="12" s="1"/>
  <c r="AF18" i="2"/>
  <c r="AO18" i="2" s="1"/>
  <c r="W19" i="2"/>
  <c r="AG18" i="2"/>
  <c r="AP18" i="2" s="1"/>
  <c r="AE18" i="2"/>
  <c r="AN10" i="96"/>
  <c r="AI10" i="96"/>
  <c r="AS18" i="72"/>
  <c r="AL18" i="72"/>
  <c r="AU18" i="72" s="1"/>
  <c r="AH18" i="63"/>
  <c r="AQ18" i="63" s="1"/>
  <c r="AH11" i="92"/>
  <c r="AQ11" i="92" s="1"/>
  <c r="AS8" i="12"/>
  <c r="AL8" i="12"/>
  <c r="AU8" i="12" s="1"/>
  <c r="AR5" i="18"/>
  <c r="Y7" i="55"/>
  <c r="X7" i="55"/>
  <c r="AS7" i="72"/>
  <c r="AL7" i="72"/>
  <c r="AU7" i="72" s="1"/>
  <c r="AF9" i="95"/>
  <c r="AO9" i="95" s="1"/>
  <c r="AE9" i="95"/>
  <c r="AG9" i="95"/>
  <c r="AP9" i="95" s="1"/>
  <c r="W10" i="95"/>
  <c r="AS9" i="12"/>
  <c r="AL9" i="12"/>
  <c r="AU9" i="12" s="1"/>
  <c r="Y8" i="43"/>
  <c r="X8" i="43"/>
  <c r="AN17" i="71"/>
  <c r="AI17" i="71"/>
  <c r="AH12" i="44"/>
  <c r="AQ12" i="44" s="1"/>
  <c r="AI14" i="32"/>
  <c r="AN14" i="32"/>
  <c r="AL23" i="72"/>
  <c r="AU23" i="72" s="1"/>
  <c r="AJ4" i="72"/>
  <c r="AK4" i="72"/>
  <c r="AT4" i="72" s="1"/>
  <c r="AT25" i="72" s="1"/>
  <c r="U5" i="10"/>
  <c r="X5" i="10" s="1"/>
  <c r="AN6" i="87"/>
  <c r="AI6" i="87"/>
  <c r="AN7" i="16"/>
  <c r="AI7" i="16"/>
  <c r="AI12" i="104"/>
  <c r="AN12" i="104"/>
  <c r="Y11" i="84"/>
  <c r="X11" i="84"/>
  <c r="W8" i="91"/>
  <c r="AG7" i="91"/>
  <c r="AP7" i="91" s="1"/>
  <c r="AF7" i="91"/>
  <c r="AO7" i="91" s="1"/>
  <c r="AE7" i="91"/>
  <c r="AS12" i="12"/>
  <c r="AL12" i="12"/>
  <c r="AU12" i="12" s="1"/>
  <c r="AH17" i="79"/>
  <c r="AQ17" i="79" s="1"/>
  <c r="AH16" i="47"/>
  <c r="AQ16" i="47" s="1"/>
  <c r="AS5" i="72"/>
  <c r="AL5" i="72"/>
  <c r="AU5" i="72" s="1"/>
  <c r="AR11" i="44"/>
  <c r="AI23" i="34"/>
  <c r="AN23" i="34"/>
  <c r="AN25" i="34" s="1"/>
  <c r="Y8" i="41"/>
  <c r="Z8" i="41" s="1"/>
  <c r="X8" i="41"/>
  <c r="Z18" i="63"/>
  <c r="AS4" i="76"/>
  <c r="AS25" i="76" s="1"/>
  <c r="AL4" i="76"/>
  <c r="AU4" i="76" s="1"/>
  <c r="AU25" i="76" s="1"/>
  <c r="C11" i="76" s="1"/>
  <c r="F20" i="57" s="1"/>
  <c r="Z11" i="92"/>
  <c r="AR11" i="13"/>
  <c r="AH10" i="45"/>
  <c r="AQ10" i="45" s="1"/>
  <c r="AN6" i="99"/>
  <c r="AI6" i="99"/>
  <c r="AS20" i="72"/>
  <c r="AL20" i="72"/>
  <c r="AU20" i="72" s="1"/>
  <c r="Z12" i="44"/>
  <c r="AS16" i="12"/>
  <c r="AL16" i="12"/>
  <c r="AU16" i="12" s="1"/>
  <c r="AS3" i="72"/>
  <c r="AL3" i="72"/>
  <c r="AU3" i="72" s="1"/>
  <c r="AS21" i="72"/>
  <c r="AL21" i="72"/>
  <c r="AU21" i="72" s="1"/>
  <c r="Y18" i="38"/>
  <c r="Z18" i="38" s="1"/>
  <c r="X18" i="38"/>
  <c r="AN10" i="100"/>
  <c r="AI10" i="100"/>
  <c r="Y7" i="83"/>
  <c r="Z7" i="83" s="1"/>
  <c r="X7" i="83"/>
  <c r="AS5" i="12"/>
  <c r="AL5" i="12"/>
  <c r="AU5" i="12" s="1"/>
  <c r="AI15" i="52"/>
  <c r="AN15" i="52"/>
  <c r="AS22" i="72"/>
  <c r="AL22" i="72"/>
  <c r="AU22" i="72" s="1"/>
  <c r="AR15" i="47"/>
  <c r="AS10" i="72"/>
  <c r="AL10" i="72"/>
  <c r="AU10" i="72" s="1"/>
  <c r="AN10" i="84"/>
  <c r="AI10" i="84"/>
  <c r="AI14" i="101"/>
  <c r="AN14" i="101"/>
  <c r="AR10" i="92"/>
  <c r="Z17" i="79"/>
  <c r="Z16" i="47"/>
  <c r="W12" i="20"/>
  <c r="AG11" i="20"/>
  <c r="AP11" i="20" s="1"/>
  <c r="AF11" i="20"/>
  <c r="AO11" i="20" s="1"/>
  <c r="AE11" i="20"/>
  <c r="AS19" i="12"/>
  <c r="AL19" i="12"/>
  <c r="AU19" i="12" s="1"/>
  <c r="AH18" i="89"/>
  <c r="AQ18" i="89" s="1"/>
  <c r="AS14" i="12"/>
  <c r="AL14" i="12"/>
  <c r="AU14" i="12" s="1"/>
  <c r="AX22" i="34"/>
  <c r="S22" i="34" s="1"/>
  <c r="AC22" i="34" s="1"/>
  <c r="AB23" i="34" s="1"/>
  <c r="AK23" i="34" s="1"/>
  <c r="AT23" i="34" s="1"/>
  <c r="AX23" i="34"/>
  <c r="S23" i="34" s="1"/>
  <c r="AC23" i="34" s="1"/>
  <c r="AJ23" i="34" s="1"/>
  <c r="AS23" i="34" s="1"/>
  <c r="AX3" i="34"/>
  <c r="S3" i="34" s="1"/>
  <c r="AC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H7" i="49"/>
  <c r="AQ7" i="49" s="1"/>
  <c r="AL4" i="39"/>
  <c r="AU4" i="39" s="1"/>
  <c r="AU25" i="39" s="1"/>
  <c r="C11" i="39" s="1"/>
  <c r="AS4" i="39"/>
  <c r="AS25" i="39" s="1"/>
  <c r="AS13" i="72"/>
  <c r="AL13" i="72"/>
  <c r="AU13" i="72" s="1"/>
  <c r="AN11" i="51"/>
  <c r="AI11" i="51"/>
  <c r="Z10" i="45"/>
  <c r="AN8" i="11"/>
  <c r="AI8" i="11"/>
  <c r="AL3" i="12"/>
  <c r="AU3" i="12" s="1"/>
  <c r="AS3" i="12"/>
  <c r="U6" i="35"/>
  <c r="AN10" i="88"/>
  <c r="AI10" i="88"/>
  <c r="AI17" i="38"/>
  <c r="AN17" i="38"/>
  <c r="Y16" i="46"/>
  <c r="X16" i="46"/>
  <c r="Y18" i="33"/>
  <c r="X18" i="33"/>
  <c r="Z18" i="33" s="1"/>
  <c r="AS11" i="12"/>
  <c r="AL11" i="12"/>
  <c r="AU11" i="12" s="1"/>
  <c r="Y13" i="104"/>
  <c r="X13" i="104"/>
  <c r="AI17" i="28"/>
  <c r="AN17" i="28"/>
  <c r="AI15" i="53"/>
  <c r="AN15" i="53"/>
  <c r="AS17" i="12"/>
  <c r="AL17" i="12"/>
  <c r="AU17" i="12" s="1"/>
  <c r="Y16" i="53"/>
  <c r="Z16" i="53" s="1"/>
  <c r="X16" i="53"/>
  <c r="AI15" i="46"/>
  <c r="AN15" i="46"/>
  <c r="U7" i="82"/>
  <c r="AS18" i="12"/>
  <c r="AL18" i="12"/>
  <c r="AU18" i="12" s="1"/>
  <c r="AR9" i="45"/>
  <c r="Y11" i="96"/>
  <c r="X11" i="96"/>
  <c r="AS6" i="72"/>
  <c r="AL6" i="72"/>
  <c r="AU6" i="72" s="1"/>
  <c r="AH17" i="97"/>
  <c r="AQ17" i="97" s="1"/>
  <c r="AR16" i="59"/>
  <c r="AR8" i="95"/>
  <c r="AH10" i="58"/>
  <c r="AQ10" i="58" s="1"/>
  <c r="AI6" i="55"/>
  <c r="AN6" i="55"/>
  <c r="AL4" i="25"/>
  <c r="AU4" i="25" s="1"/>
  <c r="AU25" i="25" s="1"/>
  <c r="C11" i="25" s="1"/>
  <c r="AS4" i="25"/>
  <c r="AS25" i="25" s="1"/>
  <c r="AS15" i="12"/>
  <c r="AL15" i="12"/>
  <c r="AU15" i="12" s="1"/>
  <c r="AN7" i="43"/>
  <c r="AI7" i="43"/>
  <c r="AS8" i="72"/>
  <c r="AL8" i="72"/>
  <c r="AU8" i="72" s="1"/>
  <c r="AR16" i="97"/>
  <c r="AK4" i="12"/>
  <c r="AT4" i="12" s="1"/>
  <c r="AT25" i="12" s="1"/>
  <c r="AJ4" i="12"/>
  <c r="AS22" i="12"/>
  <c r="AL22" i="12"/>
  <c r="AU22" i="12" s="1"/>
  <c r="AG5" i="98"/>
  <c r="AP5" i="98" s="1"/>
  <c r="AF5" i="98"/>
  <c r="AO5" i="98" s="1"/>
  <c r="AE5" i="98"/>
  <c r="W6" i="98"/>
  <c r="AS9" i="72"/>
  <c r="AL9" i="72"/>
  <c r="AU9" i="72" s="1"/>
  <c r="Y8" i="16"/>
  <c r="X8" i="16"/>
  <c r="Y11" i="54"/>
  <c r="X11" i="54"/>
  <c r="AH6" i="18"/>
  <c r="AQ6" i="18" s="1"/>
  <c r="AR16" i="79"/>
  <c r="AE14" i="86"/>
  <c r="AF14" i="86"/>
  <c r="AO14" i="86" s="1"/>
  <c r="AG14" i="86"/>
  <c r="AP14" i="86" s="1"/>
  <c r="W15" i="86"/>
  <c r="Y18" i="28"/>
  <c r="X18" i="28"/>
  <c r="Y16" i="52"/>
  <c r="Z16" i="52" s="1"/>
  <c r="X16" i="52"/>
  <c r="AS16" i="72"/>
  <c r="AL16" i="72"/>
  <c r="AU16" i="72" s="1"/>
  <c r="Y15" i="101"/>
  <c r="Z15" i="101"/>
  <c r="X15" i="101"/>
  <c r="AS6" i="12"/>
  <c r="AL6" i="12"/>
  <c r="AU6" i="12" s="1"/>
  <c r="W18" i="67"/>
  <c r="AF17" i="67"/>
  <c r="AO17" i="67" s="1"/>
  <c r="AE17" i="67"/>
  <c r="AG17" i="67"/>
  <c r="AP17" i="67" s="1"/>
  <c r="AR17" i="89"/>
  <c r="AS11" i="72"/>
  <c r="AL11" i="72"/>
  <c r="AU11" i="72" s="1"/>
  <c r="AE18" i="19"/>
  <c r="W19" i="19"/>
  <c r="AF18" i="19"/>
  <c r="AO18" i="19" s="1"/>
  <c r="AG18" i="19"/>
  <c r="AP18" i="19" s="1"/>
  <c r="AS7" i="12"/>
  <c r="AL7" i="12"/>
  <c r="AU7" i="12" s="1"/>
  <c r="U8" i="90"/>
  <c r="AR10" i="9"/>
  <c r="AI7" i="41"/>
  <c r="AN7" i="41"/>
  <c r="Y18" i="24"/>
  <c r="X18" i="24"/>
  <c r="U6" i="102"/>
  <c r="AS20" i="12"/>
  <c r="AL20" i="12"/>
  <c r="AU20" i="12" s="1"/>
  <c r="AF15" i="15"/>
  <c r="AO15" i="15" s="1"/>
  <c r="W16" i="15"/>
  <c r="AG15" i="15"/>
  <c r="AP15" i="15" s="1"/>
  <c r="AE15" i="15"/>
  <c r="AS19" i="72"/>
  <c r="AL19" i="72"/>
  <c r="AU19" i="72" s="1"/>
  <c r="AS21" i="12"/>
  <c r="AL21" i="12"/>
  <c r="AU21" i="12" s="1"/>
  <c r="AR9" i="58"/>
  <c r="Y12" i="51"/>
  <c r="Z12" i="51" s="1"/>
  <c r="X12" i="51"/>
  <c r="U8" i="50"/>
  <c r="Y7" i="99"/>
  <c r="Z7" i="99"/>
  <c r="X7" i="99"/>
  <c r="AH17" i="59"/>
  <c r="AQ17" i="59" s="1"/>
  <c r="Y9" i="11"/>
  <c r="X9" i="11"/>
  <c r="Y15" i="32"/>
  <c r="Z15" i="32"/>
  <c r="X15" i="32"/>
  <c r="AH12" i="13"/>
  <c r="AQ12" i="13" s="1"/>
  <c r="AH11" i="9"/>
  <c r="AQ11" i="9" s="1"/>
  <c r="AS15" i="72"/>
  <c r="AL15" i="72"/>
  <c r="AU15" i="72" s="1"/>
  <c r="AF15" i="105"/>
  <c r="AO15" i="105" s="1"/>
  <c r="AE15" i="105"/>
  <c r="W16" i="105"/>
  <c r="AG15" i="105"/>
  <c r="AP15" i="105" s="1"/>
  <c r="AN17" i="33"/>
  <c r="AI17" i="33"/>
  <c r="AH16" i="93"/>
  <c r="AQ16" i="93" s="1"/>
  <c r="W7" i="103"/>
  <c r="AF6" i="103"/>
  <c r="AO6" i="103" s="1"/>
  <c r="AG6" i="103"/>
  <c r="AP6" i="103" s="1"/>
  <c r="AE6" i="103"/>
  <c r="AG17" i="75"/>
  <c r="AP17" i="75" s="1"/>
  <c r="W18" i="75"/>
  <c r="AE17" i="75"/>
  <c r="AF17" i="75"/>
  <c r="AO17" i="75" s="1"/>
  <c r="AS12" i="72"/>
  <c r="AL12" i="72"/>
  <c r="AU12" i="72" s="1"/>
  <c r="AN17" i="24"/>
  <c r="AI17" i="24"/>
  <c r="AH9" i="95"/>
  <c r="AQ9" i="95" s="1"/>
  <c r="U6" i="42"/>
  <c r="AR6" i="49"/>
  <c r="Y18" i="71"/>
  <c r="Z18" i="71" s="1"/>
  <c r="X18" i="71"/>
  <c r="AS14" i="72"/>
  <c r="AL14" i="72"/>
  <c r="AU14" i="72" s="1"/>
  <c r="Z17" i="59"/>
  <c r="AS10" i="12"/>
  <c r="AL10" i="12"/>
  <c r="AU10" i="12" s="1"/>
  <c r="Z12" i="13"/>
  <c r="U8" i="85"/>
  <c r="Z11" i="9"/>
  <c r="U7" i="94"/>
  <c r="Y11" i="88"/>
  <c r="X11" i="88"/>
  <c r="Y7" i="87"/>
  <c r="Z7" i="87"/>
  <c r="X7" i="87"/>
  <c r="Y11" i="100"/>
  <c r="X11" i="100"/>
  <c r="AI10" i="54"/>
  <c r="AN10" i="54"/>
  <c r="W19" i="71" l="1"/>
  <c r="AF18" i="71"/>
  <c r="AO18" i="71" s="1"/>
  <c r="AG18" i="71"/>
  <c r="AP18" i="71" s="1"/>
  <c r="AE18" i="71"/>
  <c r="AE16" i="52"/>
  <c r="AG16" i="52"/>
  <c r="AP16" i="52" s="1"/>
  <c r="W17" i="52"/>
  <c r="AF16" i="52"/>
  <c r="AO16" i="52" s="1"/>
  <c r="AF18" i="33"/>
  <c r="AO18" i="33" s="1"/>
  <c r="AE18" i="33"/>
  <c r="W19" i="33"/>
  <c r="AG18" i="33"/>
  <c r="AP18" i="33" s="1"/>
  <c r="AF18" i="38"/>
  <c r="AO18" i="38" s="1"/>
  <c r="AE18" i="38"/>
  <c r="W19" i="38"/>
  <c r="AG18" i="38"/>
  <c r="AP18" i="38" s="1"/>
  <c r="AE8" i="41"/>
  <c r="AF8" i="41"/>
  <c r="AO8" i="41" s="1"/>
  <c r="W9" i="41"/>
  <c r="AG8" i="41"/>
  <c r="AP8" i="41" s="1"/>
  <c r="AF7" i="83"/>
  <c r="AO7" i="83" s="1"/>
  <c r="W8" i="83"/>
  <c r="AG7" i="83"/>
  <c r="AP7" i="83" s="1"/>
  <c r="AE7" i="83"/>
  <c r="AE16" i="53"/>
  <c r="AN16" i="53" s="1"/>
  <c r="AF16" i="53"/>
  <c r="AO16" i="53" s="1"/>
  <c r="W17" i="53"/>
  <c r="AG16" i="53"/>
  <c r="AF12" i="51"/>
  <c r="AO12" i="51" s="1"/>
  <c r="W13" i="51"/>
  <c r="AE12" i="51"/>
  <c r="AG12" i="51"/>
  <c r="AP12" i="51" s="1"/>
  <c r="U7" i="90"/>
  <c r="AN18" i="19"/>
  <c r="AI18" i="19"/>
  <c r="W16" i="101"/>
  <c r="AF15" i="101"/>
  <c r="AO15" i="101" s="1"/>
  <c r="AE15" i="101"/>
  <c r="AG15" i="101"/>
  <c r="AP15" i="101" s="1"/>
  <c r="U6" i="82"/>
  <c r="AH13" i="104"/>
  <c r="AQ13" i="104" s="1"/>
  <c r="AR17" i="38"/>
  <c r="AJ20" i="34"/>
  <c r="AK20" i="34"/>
  <c r="AT20" i="34" s="1"/>
  <c r="AJ14" i="34"/>
  <c r="AK14" i="34"/>
  <c r="AT14" i="34" s="1"/>
  <c r="AK8" i="34"/>
  <c r="AT8" i="34" s="1"/>
  <c r="AJ8" i="34"/>
  <c r="AR15" i="52"/>
  <c r="AR10" i="100"/>
  <c r="AR23" i="34"/>
  <c r="AR25" i="34" s="1"/>
  <c r="AL23" i="34"/>
  <c r="AU23" i="34" s="1"/>
  <c r="AH11" i="84"/>
  <c r="AQ11" i="84" s="1"/>
  <c r="AL4" i="72"/>
  <c r="AU4" i="72" s="1"/>
  <c r="AU25" i="72" s="1"/>
  <c r="C11" i="72" s="1"/>
  <c r="F16" i="57" s="1"/>
  <c r="AS4" i="72"/>
  <c r="AS25" i="72" s="1"/>
  <c r="AN9" i="95"/>
  <c r="AI9" i="95"/>
  <c r="Y19" i="2"/>
  <c r="Z19" i="2"/>
  <c r="X19" i="2"/>
  <c r="AR6" i="83"/>
  <c r="Y8" i="49"/>
  <c r="X8" i="49"/>
  <c r="Y19" i="89"/>
  <c r="X19" i="89"/>
  <c r="Z19" i="89" s="1"/>
  <c r="AH9" i="11"/>
  <c r="AQ9" i="11" s="1"/>
  <c r="AI17" i="67"/>
  <c r="AN17" i="67"/>
  <c r="Z9" i="11"/>
  <c r="AH18" i="28"/>
  <c r="AQ18" i="28" s="1"/>
  <c r="AH8" i="16"/>
  <c r="AQ8" i="16" s="1"/>
  <c r="Y6" i="98"/>
  <c r="Z6" i="98" s="1"/>
  <c r="X6" i="98"/>
  <c r="AL4" i="12"/>
  <c r="AU4" i="12" s="1"/>
  <c r="AU25" i="12" s="1"/>
  <c r="C11" i="12" s="1"/>
  <c r="AS4" i="12"/>
  <c r="AS25" i="12" s="1"/>
  <c r="AR7" i="43"/>
  <c r="Z13" i="104"/>
  <c r="AR10" i="88"/>
  <c r="AR8" i="11"/>
  <c r="AK19" i="34"/>
  <c r="AT19" i="34" s="1"/>
  <c r="AJ19" i="34"/>
  <c r="AK13" i="34"/>
  <c r="AT13" i="34" s="1"/>
  <c r="AJ13" i="34"/>
  <c r="AK7" i="34"/>
  <c r="AT7" i="34" s="1"/>
  <c r="AJ7" i="34"/>
  <c r="AE18" i="63"/>
  <c r="W19" i="63"/>
  <c r="AG18" i="63"/>
  <c r="AP18" i="63" s="1"/>
  <c r="AF18" i="63"/>
  <c r="AO18" i="63" s="1"/>
  <c r="Z11" i="84"/>
  <c r="AR6" i="87"/>
  <c r="Y17" i="93"/>
  <c r="X17" i="93"/>
  <c r="Z17" i="93" s="1"/>
  <c r="AE12" i="13"/>
  <c r="AG12" i="13"/>
  <c r="AP12" i="13" s="1"/>
  <c r="W13" i="13"/>
  <c r="AF12" i="13"/>
  <c r="AO12" i="13" s="1"/>
  <c r="AH18" i="71"/>
  <c r="AQ18" i="71" s="1"/>
  <c r="U5" i="42"/>
  <c r="X5" i="42" s="1"/>
  <c r="AN6" i="103"/>
  <c r="AI6" i="103"/>
  <c r="AI15" i="15"/>
  <c r="AN15" i="15"/>
  <c r="AR7" i="41"/>
  <c r="Y18" i="67"/>
  <c r="Z18" i="67" s="1"/>
  <c r="X18" i="67"/>
  <c r="Z18" i="28"/>
  <c r="AI14" i="86"/>
  <c r="AN14" i="86"/>
  <c r="Z8" i="16"/>
  <c r="AN5" i="98"/>
  <c r="AI5" i="98"/>
  <c r="AR6" i="55"/>
  <c r="AR15" i="46"/>
  <c r="AH16" i="46"/>
  <c r="AQ16" i="46" s="1"/>
  <c r="AK18" i="34"/>
  <c r="AT18" i="34" s="1"/>
  <c r="AJ18" i="34"/>
  <c r="AJ12" i="34"/>
  <c r="AK12" i="34"/>
  <c r="AT12" i="34" s="1"/>
  <c r="AJ6" i="34"/>
  <c r="AK6" i="34"/>
  <c r="AT6" i="34" s="1"/>
  <c r="Y12" i="20"/>
  <c r="Z12" i="20" s="1"/>
  <c r="X12" i="20"/>
  <c r="AR14" i="101"/>
  <c r="AH18" i="38"/>
  <c r="AQ18" i="38" s="1"/>
  <c r="AR6" i="99"/>
  <c r="AH8" i="41"/>
  <c r="AQ8" i="41" s="1"/>
  <c r="AN7" i="91"/>
  <c r="AI7" i="91"/>
  <c r="AR17" i="71"/>
  <c r="AR10" i="96"/>
  <c r="Y11" i="58"/>
  <c r="Z11" i="58"/>
  <c r="X11" i="58"/>
  <c r="AI16" i="93"/>
  <c r="AN16" i="93"/>
  <c r="AI7" i="49"/>
  <c r="AN7" i="49"/>
  <c r="W8" i="87"/>
  <c r="AG7" i="87"/>
  <c r="AP7" i="87" s="1"/>
  <c r="AE7" i="87"/>
  <c r="AF7" i="87"/>
  <c r="AO7" i="87" s="1"/>
  <c r="U6" i="94"/>
  <c r="W18" i="59"/>
  <c r="AF17" i="59"/>
  <c r="AO17" i="59" s="1"/>
  <c r="AG17" i="59"/>
  <c r="AP17" i="59" s="1"/>
  <c r="AE17" i="59"/>
  <c r="AR17" i="24"/>
  <c r="Y7" i="103"/>
  <c r="Z7" i="103" s="1"/>
  <c r="X7" i="103"/>
  <c r="AR17" i="33"/>
  <c r="AR10" i="54"/>
  <c r="AH11" i="88"/>
  <c r="AQ11" i="88" s="1"/>
  <c r="W8" i="99"/>
  <c r="AG7" i="99"/>
  <c r="AP7" i="99" s="1"/>
  <c r="AF7" i="99"/>
  <c r="AO7" i="99" s="1"/>
  <c r="AE7" i="99"/>
  <c r="Z11" i="100"/>
  <c r="AH11" i="100"/>
  <c r="AQ11" i="100" s="1"/>
  <c r="Z11" i="88"/>
  <c r="U7" i="85"/>
  <c r="AH7" i="87"/>
  <c r="AQ7" i="87" s="1"/>
  <c r="Y16" i="105"/>
  <c r="X16" i="105"/>
  <c r="AH15" i="32"/>
  <c r="AQ15" i="32" s="1"/>
  <c r="U7" i="50"/>
  <c r="U5" i="102"/>
  <c r="X5" i="102" s="1"/>
  <c r="AH16" i="53"/>
  <c r="AQ16" i="53" s="1"/>
  <c r="AR15" i="53"/>
  <c r="Z16" i="46"/>
  <c r="AE10" i="45"/>
  <c r="AG10" i="45"/>
  <c r="AP10" i="45" s="1"/>
  <c r="W11" i="45"/>
  <c r="AF10" i="45"/>
  <c r="AO10" i="45" s="1"/>
  <c r="AK17" i="34"/>
  <c r="AT17" i="34" s="1"/>
  <c r="AJ17" i="34"/>
  <c r="AJ11" i="34"/>
  <c r="AK11" i="34"/>
  <c r="AT11" i="34" s="1"/>
  <c r="AJ5" i="34"/>
  <c r="AK5" i="34"/>
  <c r="AT5" i="34" s="1"/>
  <c r="W17" i="47"/>
  <c r="AE16" i="47"/>
  <c r="AF16" i="47"/>
  <c r="AO16" i="47" s="1"/>
  <c r="AG16" i="47"/>
  <c r="AP16" i="47" s="1"/>
  <c r="AR10" i="84"/>
  <c r="AH7" i="83"/>
  <c r="AQ7" i="83" s="1"/>
  <c r="AR14" i="32"/>
  <c r="AI10" i="58"/>
  <c r="AN10" i="58"/>
  <c r="Y18" i="97"/>
  <c r="X18" i="97"/>
  <c r="Z18" i="97" s="1"/>
  <c r="AI6" i="18"/>
  <c r="AN6" i="18"/>
  <c r="AN17" i="75"/>
  <c r="AI17" i="75"/>
  <c r="AI15" i="105"/>
  <c r="AN15" i="105"/>
  <c r="W16" i="32"/>
  <c r="AG15" i="32"/>
  <c r="AP15" i="32" s="1"/>
  <c r="AE15" i="32"/>
  <c r="AF15" i="32"/>
  <c r="AO15" i="32" s="1"/>
  <c r="AH12" i="51"/>
  <c r="AQ12" i="51" s="1"/>
  <c r="Y16" i="15"/>
  <c r="X16" i="15"/>
  <c r="Z16" i="15" s="1"/>
  <c r="AH18" i="24"/>
  <c r="AQ18" i="24" s="1"/>
  <c r="AH16" i="52"/>
  <c r="AQ16" i="52" s="1"/>
  <c r="AH11" i="54"/>
  <c r="AQ11" i="54" s="1"/>
  <c r="AH11" i="96"/>
  <c r="AQ11" i="96" s="1"/>
  <c r="U5" i="35"/>
  <c r="X5" i="35" s="1"/>
  <c r="AR11" i="51"/>
  <c r="AK22" i="34"/>
  <c r="AT22" i="34" s="1"/>
  <c r="AJ22" i="34"/>
  <c r="AK16" i="34"/>
  <c r="AT16" i="34" s="1"/>
  <c r="AJ16" i="34"/>
  <c r="AK10" i="34"/>
  <c r="AT10" i="34" s="1"/>
  <c r="AJ10" i="34"/>
  <c r="AB4" i="34"/>
  <c r="AJ3" i="34"/>
  <c r="AE17" i="79"/>
  <c r="W18" i="79"/>
  <c r="AG17" i="79"/>
  <c r="AP17" i="79" s="1"/>
  <c r="AF17" i="79"/>
  <c r="AO17" i="79" s="1"/>
  <c r="W12" i="92"/>
  <c r="AF11" i="92"/>
  <c r="AO11" i="92" s="1"/>
  <c r="AE11" i="92"/>
  <c r="AG11" i="92"/>
  <c r="AP11" i="92" s="1"/>
  <c r="AR12" i="104"/>
  <c r="Z5" i="10"/>
  <c r="AH5" i="10"/>
  <c r="AQ5" i="10" s="1"/>
  <c r="AH8" i="43"/>
  <c r="AQ8" i="43" s="1"/>
  <c r="Y10" i="95"/>
  <c r="X10" i="95"/>
  <c r="AH7" i="55"/>
  <c r="AQ7" i="55" s="1"/>
  <c r="AI18" i="2"/>
  <c r="AN18" i="2"/>
  <c r="AI17" i="97"/>
  <c r="AN17" i="97"/>
  <c r="AI18" i="89"/>
  <c r="AN18" i="89"/>
  <c r="AE11" i="9"/>
  <c r="W12" i="9"/>
  <c r="AG11" i="9"/>
  <c r="AP11" i="9" s="1"/>
  <c r="AF11" i="9"/>
  <c r="AO11" i="9" s="1"/>
  <c r="Y18" i="75"/>
  <c r="X18" i="75"/>
  <c r="AH7" i="99"/>
  <c r="AQ7" i="99" s="1"/>
  <c r="Z18" i="24"/>
  <c r="Y19" i="19"/>
  <c r="Z19" i="19" s="1"/>
  <c r="X19" i="19"/>
  <c r="AH15" i="101"/>
  <c r="AQ15" i="101" s="1"/>
  <c r="Y15" i="86"/>
  <c r="X15" i="86"/>
  <c r="Z11" i="54"/>
  <c r="Z11" i="96"/>
  <c r="AR17" i="28"/>
  <c r="AH18" i="33"/>
  <c r="AQ18" i="33" s="1"/>
  <c r="AK21" i="34"/>
  <c r="AT21" i="34" s="1"/>
  <c r="AJ21" i="34"/>
  <c r="AK15" i="34"/>
  <c r="AT15" i="34" s="1"/>
  <c r="AJ15" i="34"/>
  <c r="AK9" i="34"/>
  <c r="AT9" i="34" s="1"/>
  <c r="AJ9" i="34"/>
  <c r="AN11" i="20"/>
  <c r="AI11" i="20"/>
  <c r="W13" i="44"/>
  <c r="AG12" i="44"/>
  <c r="AP12" i="44" s="1"/>
  <c r="AE12" i="44"/>
  <c r="AF12" i="44"/>
  <c r="AO12" i="44" s="1"/>
  <c r="Y8" i="91"/>
  <c r="Z8" i="91" s="1"/>
  <c r="X8" i="91"/>
  <c r="AR7" i="16"/>
  <c r="Z8" i="43"/>
  <c r="Z7" i="55"/>
  <c r="U5" i="48"/>
  <c r="X5" i="48" s="1"/>
  <c r="Y7" i="18"/>
  <c r="X7" i="18"/>
  <c r="Z7" i="18" s="1"/>
  <c r="AE7" i="18" l="1"/>
  <c r="AF7" i="18"/>
  <c r="AO7" i="18" s="1"/>
  <c r="AG7" i="18"/>
  <c r="AP7" i="18" s="1"/>
  <c r="W8" i="18"/>
  <c r="W17" i="15"/>
  <c r="AF16" i="15"/>
  <c r="AO16" i="15" s="1"/>
  <c r="AE16" i="15"/>
  <c r="AG16" i="15"/>
  <c r="AP16" i="15" s="1"/>
  <c r="AE6" i="98"/>
  <c r="W7" i="98"/>
  <c r="AF6" i="98"/>
  <c r="AO6" i="98" s="1"/>
  <c r="AG6" i="98"/>
  <c r="AP6" i="98" s="1"/>
  <c r="AF19" i="89"/>
  <c r="AO19" i="89" s="1"/>
  <c r="W20" i="89"/>
  <c r="AG19" i="89"/>
  <c r="AP19" i="89" s="1"/>
  <c r="AE19" i="89"/>
  <c r="W18" i="93"/>
  <c r="AG17" i="93"/>
  <c r="AP17" i="93" s="1"/>
  <c r="AF17" i="93"/>
  <c r="AO17" i="93" s="1"/>
  <c r="AE17" i="93"/>
  <c r="W9" i="91"/>
  <c r="AG8" i="91"/>
  <c r="AP8" i="91" s="1"/>
  <c r="AF8" i="91"/>
  <c r="AO8" i="91" s="1"/>
  <c r="AE8" i="91"/>
  <c r="AE18" i="97"/>
  <c r="AG18" i="97"/>
  <c r="AP18" i="97" s="1"/>
  <c r="AF18" i="97"/>
  <c r="AO18" i="97" s="1"/>
  <c r="W19" i="97"/>
  <c r="AE12" i="20"/>
  <c r="W13" i="20"/>
  <c r="AG12" i="20"/>
  <c r="AP12" i="20" s="1"/>
  <c r="AF12" i="20"/>
  <c r="AO12" i="20" s="1"/>
  <c r="W8" i="103"/>
  <c r="AE7" i="103"/>
  <c r="AG7" i="103"/>
  <c r="AP7" i="103" s="1"/>
  <c r="AF7" i="103"/>
  <c r="AO7" i="103" s="1"/>
  <c r="AE18" i="67"/>
  <c r="AF18" i="67"/>
  <c r="AO18" i="67" s="1"/>
  <c r="W19" i="67"/>
  <c r="AG18" i="67"/>
  <c r="AP18" i="67" s="1"/>
  <c r="AF19" i="19"/>
  <c r="AO19" i="19" s="1"/>
  <c r="AG19" i="19"/>
  <c r="AP19" i="19" s="1"/>
  <c r="W20" i="19"/>
  <c r="AE19" i="19"/>
  <c r="AG11" i="54"/>
  <c r="AP11" i="54" s="1"/>
  <c r="AE11" i="54"/>
  <c r="AF11" i="54"/>
  <c r="AO11" i="54" s="1"/>
  <c r="W12" i="54"/>
  <c r="AI11" i="9"/>
  <c r="AN11" i="9"/>
  <c r="AR18" i="2"/>
  <c r="AN12" i="44"/>
  <c r="AI12" i="44"/>
  <c r="AH5" i="48"/>
  <c r="AQ5" i="48" s="1"/>
  <c r="Z5" i="48"/>
  <c r="Y13" i="44"/>
  <c r="Z13" i="44"/>
  <c r="X13" i="44"/>
  <c r="AE5" i="10"/>
  <c r="W6" i="10"/>
  <c r="AF5" i="10"/>
  <c r="AO5" i="10" s="1"/>
  <c r="AG5" i="10"/>
  <c r="AP5" i="10" s="1"/>
  <c r="AS3" i="34"/>
  <c r="AL3" i="34"/>
  <c r="AU3" i="34" s="1"/>
  <c r="AS22" i="34"/>
  <c r="AL22" i="34"/>
  <c r="AU22" i="34" s="1"/>
  <c r="AR15" i="105"/>
  <c r="AH7" i="103"/>
  <c r="AQ7" i="103" s="1"/>
  <c r="AH12" i="20"/>
  <c r="AQ12" i="20" s="1"/>
  <c r="AS12" i="34"/>
  <c r="AL12" i="34"/>
  <c r="AU12" i="34" s="1"/>
  <c r="AR6" i="103"/>
  <c r="AH6" i="98"/>
  <c r="AQ6" i="98" s="1"/>
  <c r="AG9" i="11"/>
  <c r="AP9" i="11" s="1"/>
  <c r="AF9" i="11"/>
  <c r="AO9" i="11" s="1"/>
  <c r="AE9" i="11"/>
  <c r="W10" i="11"/>
  <c r="AS8" i="34"/>
  <c r="AL8" i="34"/>
  <c r="AU8" i="34" s="1"/>
  <c r="Y16" i="101"/>
  <c r="X16" i="101"/>
  <c r="Y17" i="53"/>
  <c r="Z17" i="53" s="1"/>
  <c r="X17" i="53"/>
  <c r="Y8" i="83"/>
  <c r="X8" i="83"/>
  <c r="AN8" i="41"/>
  <c r="AI8" i="41"/>
  <c r="Y19" i="33"/>
  <c r="X19" i="33"/>
  <c r="AR11" i="20"/>
  <c r="AR17" i="97"/>
  <c r="Y12" i="92"/>
  <c r="X12" i="92"/>
  <c r="AJ4" i="34"/>
  <c r="AK4" i="34"/>
  <c r="AT4" i="34" s="1"/>
  <c r="AT25" i="34" s="1"/>
  <c r="AR17" i="75"/>
  <c r="AS5" i="34"/>
  <c r="AL5" i="34"/>
  <c r="AU5" i="34" s="1"/>
  <c r="AN7" i="87"/>
  <c r="AI7" i="87"/>
  <c r="AR16" i="93"/>
  <c r="AS18" i="34"/>
  <c r="AL18" i="34"/>
  <c r="AU18" i="34" s="1"/>
  <c r="AE8" i="16"/>
  <c r="AF8" i="16"/>
  <c r="AO8" i="16" s="1"/>
  <c r="AG8" i="16"/>
  <c r="AP8" i="16" s="1"/>
  <c r="W9" i="16"/>
  <c r="Y19" i="63"/>
  <c r="Z19" i="63" s="1"/>
  <c r="X19" i="63"/>
  <c r="AS19" i="34"/>
  <c r="AL19" i="34"/>
  <c r="AU19" i="34" s="1"/>
  <c r="AF13" i="104"/>
  <c r="AO13" i="104" s="1"/>
  <c r="AE13" i="104"/>
  <c r="AG13" i="104"/>
  <c r="AP13" i="104" s="1"/>
  <c r="W14" i="104"/>
  <c r="AH19" i="2"/>
  <c r="AQ19" i="2" s="1"/>
  <c r="U5" i="82"/>
  <c r="X5" i="82" s="1"/>
  <c r="AR18" i="19"/>
  <c r="AN12" i="51"/>
  <c r="AI12" i="51"/>
  <c r="AN18" i="33"/>
  <c r="AI18" i="33"/>
  <c r="AR18" i="33" s="1"/>
  <c r="AI16" i="52"/>
  <c r="AN16" i="52"/>
  <c r="AE7" i="55"/>
  <c r="AF7" i="55"/>
  <c r="AO7" i="55" s="1"/>
  <c r="AG7" i="55"/>
  <c r="AP7" i="55" s="1"/>
  <c r="W8" i="55"/>
  <c r="AS10" i="34"/>
  <c r="AL10" i="34"/>
  <c r="AU10" i="34" s="1"/>
  <c r="AI15" i="32"/>
  <c r="AN15" i="32"/>
  <c r="Y11" i="45"/>
  <c r="Z11" i="45"/>
  <c r="X11" i="45"/>
  <c r="AH5" i="102"/>
  <c r="AQ5" i="102" s="1"/>
  <c r="Z5" i="102"/>
  <c r="U6" i="85"/>
  <c r="Y8" i="99"/>
  <c r="Z8" i="99"/>
  <c r="X8" i="99"/>
  <c r="Y18" i="59"/>
  <c r="Z18" i="59" s="1"/>
  <c r="X18" i="59"/>
  <c r="AH11" i="58"/>
  <c r="AQ11" i="58" s="1"/>
  <c r="X13" i="13"/>
  <c r="Y13" i="13"/>
  <c r="AN18" i="63"/>
  <c r="AI18" i="63"/>
  <c r="AR17" i="67"/>
  <c r="AH8" i="49"/>
  <c r="AQ8" i="49" s="1"/>
  <c r="AE19" i="2"/>
  <c r="AF19" i="2"/>
  <c r="AO19" i="2" s="1"/>
  <c r="W20" i="2"/>
  <c r="AG19" i="2"/>
  <c r="AP19" i="2" s="1"/>
  <c r="Y13" i="51"/>
  <c r="Z13" i="51"/>
  <c r="X13" i="51"/>
  <c r="Y19" i="38"/>
  <c r="X19" i="38"/>
  <c r="AI18" i="71"/>
  <c r="AN18" i="71"/>
  <c r="AS21" i="34"/>
  <c r="AL21" i="34"/>
  <c r="AU21" i="34" s="1"/>
  <c r="AF8" i="43"/>
  <c r="AO8" i="43" s="1"/>
  <c r="AG8" i="43"/>
  <c r="AP8" i="43" s="1"/>
  <c r="W9" i="43"/>
  <c r="AE8" i="43"/>
  <c r="AH15" i="86"/>
  <c r="AQ15" i="86" s="1"/>
  <c r="AR10" i="58"/>
  <c r="AS11" i="34"/>
  <c r="AL11" i="34"/>
  <c r="AU11" i="34" s="1"/>
  <c r="AG11" i="88"/>
  <c r="AP11" i="88" s="1"/>
  <c r="AE11" i="88"/>
  <c r="W12" i="88"/>
  <c r="AF11" i="88"/>
  <c r="AO11" i="88" s="1"/>
  <c r="AE11" i="100"/>
  <c r="AF11" i="100"/>
  <c r="AO11" i="100" s="1"/>
  <c r="W12" i="100"/>
  <c r="AG11" i="100"/>
  <c r="AP11" i="100" s="1"/>
  <c r="Y8" i="87"/>
  <c r="X8" i="87"/>
  <c r="AG11" i="58"/>
  <c r="AP11" i="58" s="1"/>
  <c r="AE11" i="58"/>
  <c r="W12" i="58"/>
  <c r="AF11" i="58"/>
  <c r="AO11" i="58" s="1"/>
  <c r="AR7" i="91"/>
  <c r="AR14" i="86"/>
  <c r="AH5" i="42"/>
  <c r="AQ5" i="42" s="1"/>
  <c r="Z5" i="42"/>
  <c r="AS7" i="34"/>
  <c r="AL7" i="34"/>
  <c r="AU7" i="34" s="1"/>
  <c r="Z8" i="49"/>
  <c r="AS14" i="34"/>
  <c r="AL14" i="34"/>
  <c r="AU14" i="34" s="1"/>
  <c r="AI18" i="38"/>
  <c r="AR18" i="38" s="1"/>
  <c r="AN18" i="38"/>
  <c r="AS9" i="34"/>
  <c r="AL9" i="34"/>
  <c r="AU9" i="34" s="1"/>
  <c r="Y18" i="79"/>
  <c r="Z18" i="79"/>
  <c r="X18" i="79"/>
  <c r="AS16" i="34"/>
  <c r="AL16" i="34"/>
  <c r="AU16" i="34" s="1"/>
  <c r="Y16" i="32"/>
  <c r="X16" i="32"/>
  <c r="AR6" i="18"/>
  <c r="AI16" i="47"/>
  <c r="AN16" i="47"/>
  <c r="AS17" i="34"/>
  <c r="AL17" i="34"/>
  <c r="AU17" i="34" s="1"/>
  <c r="AI10" i="45"/>
  <c r="AN10" i="45"/>
  <c r="U6" i="50"/>
  <c r="AH16" i="105"/>
  <c r="AQ16" i="105" s="1"/>
  <c r="U5" i="94"/>
  <c r="X5" i="94" s="1"/>
  <c r="AS6" i="34"/>
  <c r="AL6" i="34"/>
  <c r="AU6" i="34" s="1"/>
  <c r="AE18" i="28"/>
  <c r="AG18" i="28"/>
  <c r="AP18" i="28" s="1"/>
  <c r="W19" i="28"/>
  <c r="AF18" i="28"/>
  <c r="AO18" i="28" s="1"/>
  <c r="AI12" i="13"/>
  <c r="AN12" i="13"/>
  <c r="W12" i="84"/>
  <c r="AG11" i="84"/>
  <c r="AP11" i="84" s="1"/>
  <c r="AF11" i="84"/>
  <c r="AO11" i="84" s="1"/>
  <c r="AE11" i="84"/>
  <c r="AR9" i="95"/>
  <c r="AI15" i="101"/>
  <c r="AN15" i="101"/>
  <c r="U6" i="90"/>
  <c r="AN7" i="83"/>
  <c r="AI7" i="83"/>
  <c r="AR7" i="83" s="1"/>
  <c r="Y9" i="41"/>
  <c r="Z9" i="41" s="1"/>
  <c r="X9" i="41"/>
  <c r="AF11" i="96"/>
  <c r="AO11" i="96" s="1"/>
  <c r="AE11" i="96"/>
  <c r="W12" i="96"/>
  <c r="AG11" i="96"/>
  <c r="AP11" i="96" s="1"/>
  <c r="AH7" i="18"/>
  <c r="AQ7" i="18" s="1"/>
  <c r="AG18" i="24"/>
  <c r="AP18" i="24" s="1"/>
  <c r="AE18" i="24"/>
  <c r="W19" i="24"/>
  <c r="AF18" i="24"/>
  <c r="AO18" i="24" s="1"/>
  <c r="Y12" i="9"/>
  <c r="Z12" i="9" s="1"/>
  <c r="X12" i="9"/>
  <c r="AH18" i="75"/>
  <c r="AQ18" i="75" s="1"/>
  <c r="Z15" i="86"/>
  <c r="Z18" i="75"/>
  <c r="AH10" i="95"/>
  <c r="AQ10" i="95" s="1"/>
  <c r="AH8" i="91"/>
  <c r="AQ8" i="91" s="1"/>
  <c r="AS15" i="34"/>
  <c r="AL15" i="34"/>
  <c r="AU15" i="34" s="1"/>
  <c r="AH19" i="19"/>
  <c r="AQ19" i="19" s="1"/>
  <c r="AR18" i="89"/>
  <c r="Z10" i="95"/>
  <c r="AN11" i="92"/>
  <c r="AI11" i="92"/>
  <c r="AI17" i="79"/>
  <c r="AR17" i="79" s="1"/>
  <c r="AN17" i="79"/>
  <c r="AH5" i="35"/>
  <c r="AQ5" i="35" s="1"/>
  <c r="Z5" i="35"/>
  <c r="AH16" i="15"/>
  <c r="AQ16" i="15" s="1"/>
  <c r="AH18" i="97"/>
  <c r="AQ18" i="97" s="1"/>
  <c r="Y17" i="47"/>
  <c r="X17" i="47"/>
  <c r="AE16" i="46"/>
  <c r="W17" i="46"/>
  <c r="AG16" i="46"/>
  <c r="AP16" i="46" s="1"/>
  <c r="AF16" i="46"/>
  <c r="AO16" i="46" s="1"/>
  <c r="Z16" i="105"/>
  <c r="AN7" i="99"/>
  <c r="AI7" i="99"/>
  <c r="AI17" i="59"/>
  <c r="AN17" i="59"/>
  <c r="AR7" i="49"/>
  <c r="AR5" i="98"/>
  <c r="AH18" i="67"/>
  <c r="AQ18" i="67" s="1"/>
  <c r="AR15" i="15"/>
  <c r="AH17" i="93"/>
  <c r="AQ17" i="93" s="1"/>
  <c r="AS13" i="34"/>
  <c r="AL13" i="34"/>
  <c r="AU13" i="34" s="1"/>
  <c r="AH19" i="89"/>
  <c r="AQ19" i="89" s="1"/>
  <c r="AS20" i="34"/>
  <c r="AL20" i="34"/>
  <c r="AU20" i="34" s="1"/>
  <c r="AI16" i="53"/>
  <c r="AP16" i="53"/>
  <c r="Y17" i="52"/>
  <c r="X17" i="52"/>
  <c r="Z17" i="52" s="1"/>
  <c r="Y19" i="71"/>
  <c r="X19" i="71"/>
  <c r="W10" i="41" l="1"/>
  <c r="AG9" i="41"/>
  <c r="AP9" i="41" s="1"/>
  <c r="AF9" i="41"/>
  <c r="AO9" i="41" s="1"/>
  <c r="AE9" i="41"/>
  <c r="AF19" i="63"/>
  <c r="AO19" i="63" s="1"/>
  <c r="AE19" i="63"/>
  <c r="W20" i="63"/>
  <c r="AG19" i="63"/>
  <c r="AP19" i="63" s="1"/>
  <c r="AE17" i="53"/>
  <c r="AF17" i="53"/>
  <c r="AO17" i="53" s="1"/>
  <c r="AG17" i="53"/>
  <c r="AP17" i="53" s="1"/>
  <c r="W18" i="53"/>
  <c r="AE18" i="59"/>
  <c r="AF18" i="59"/>
  <c r="AO18" i="59" s="1"/>
  <c r="W19" i="59"/>
  <c r="AG18" i="59"/>
  <c r="AP18" i="59" s="1"/>
  <c r="AE12" i="9"/>
  <c r="AF12" i="9"/>
  <c r="AO12" i="9" s="1"/>
  <c r="W13" i="9"/>
  <c r="AG12" i="9"/>
  <c r="AP12" i="9" s="1"/>
  <c r="AE17" i="52"/>
  <c r="AF17" i="52"/>
  <c r="AO17" i="52" s="1"/>
  <c r="AG17" i="52"/>
  <c r="AP17" i="52" s="1"/>
  <c r="W18" i="52"/>
  <c r="AR15" i="101"/>
  <c r="AN11" i="58"/>
  <c r="AI11" i="58"/>
  <c r="Y12" i="88"/>
  <c r="Z12" i="88"/>
  <c r="X12" i="88"/>
  <c r="AN8" i="43"/>
  <c r="AI8" i="43"/>
  <c r="AE13" i="51"/>
  <c r="W14" i="51"/>
  <c r="AF13" i="51"/>
  <c r="AO13" i="51" s="1"/>
  <c r="AG13" i="51"/>
  <c r="AP13" i="51" s="1"/>
  <c r="AG11" i="45"/>
  <c r="AP11" i="45" s="1"/>
  <c r="AE11" i="45"/>
  <c r="AF11" i="45"/>
  <c r="AO11" i="45" s="1"/>
  <c r="W12" i="45"/>
  <c r="AR16" i="52"/>
  <c r="Y14" i="104"/>
  <c r="X14" i="104"/>
  <c r="AH19" i="63"/>
  <c r="AQ19" i="63" s="1"/>
  <c r="AR7" i="87"/>
  <c r="AR8" i="41"/>
  <c r="AI5" i="10"/>
  <c r="AN5" i="10"/>
  <c r="AE5" i="48"/>
  <c r="AG5" i="48"/>
  <c r="AP5" i="48" s="1"/>
  <c r="W6" i="48"/>
  <c r="AF5" i="48"/>
  <c r="AO5" i="48" s="1"/>
  <c r="Y19" i="67"/>
  <c r="Z19" i="67" s="1"/>
  <c r="X19" i="67"/>
  <c r="AN7" i="103"/>
  <c r="AI7" i="103"/>
  <c r="AI12" i="20"/>
  <c r="AN12" i="20"/>
  <c r="AI17" i="93"/>
  <c r="AN17" i="93"/>
  <c r="Y7" i="98"/>
  <c r="X7" i="98"/>
  <c r="Y17" i="15"/>
  <c r="Z17" i="15" s="1"/>
  <c r="X17" i="15"/>
  <c r="AR17" i="59"/>
  <c r="W6" i="35"/>
  <c r="AG5" i="35"/>
  <c r="AP5" i="35" s="1"/>
  <c r="AE5" i="35"/>
  <c r="AF5" i="35"/>
  <c r="AO5" i="35" s="1"/>
  <c r="AF10" i="95"/>
  <c r="AO10" i="95" s="1"/>
  <c r="AE10" i="95"/>
  <c r="W11" i="95"/>
  <c r="AG10" i="95"/>
  <c r="AP10" i="95" s="1"/>
  <c r="W19" i="75"/>
  <c r="AF18" i="75"/>
  <c r="AO18" i="75" s="1"/>
  <c r="AE18" i="75"/>
  <c r="AG18" i="75"/>
  <c r="AP18" i="75" s="1"/>
  <c r="Y12" i="96"/>
  <c r="X12" i="96"/>
  <c r="Y12" i="84"/>
  <c r="Z12" i="84"/>
  <c r="X12" i="84"/>
  <c r="AN18" i="28"/>
  <c r="AI18" i="28"/>
  <c r="AR10" i="45"/>
  <c r="AH18" i="79"/>
  <c r="AQ18" i="79" s="1"/>
  <c r="X12" i="100"/>
  <c r="Y12" i="100"/>
  <c r="AN11" i="88"/>
  <c r="AI11" i="88"/>
  <c r="Y9" i="43"/>
  <c r="Z9" i="43" s="1"/>
  <c r="X9" i="43"/>
  <c r="AR18" i="71"/>
  <c r="AH13" i="13"/>
  <c r="AQ13" i="13" s="1"/>
  <c r="AH8" i="99"/>
  <c r="AQ8" i="99" s="1"/>
  <c r="Y8" i="55"/>
  <c r="Z8" i="55" s="1"/>
  <c r="X8" i="55"/>
  <c r="AN8" i="16"/>
  <c r="AI8" i="16"/>
  <c r="AS4" i="34"/>
  <c r="AS25" i="34" s="1"/>
  <c r="AL4" i="34"/>
  <c r="AU4" i="34" s="1"/>
  <c r="AU25" i="34" s="1"/>
  <c r="C11" i="34" s="1"/>
  <c r="AH13" i="44"/>
  <c r="AQ13" i="44" s="1"/>
  <c r="AR11" i="9"/>
  <c r="AN19" i="19"/>
  <c r="AI19" i="19"/>
  <c r="Y8" i="103"/>
  <c r="X8" i="103"/>
  <c r="AI8" i="91"/>
  <c r="AN8" i="91"/>
  <c r="Y20" i="89"/>
  <c r="X20" i="89"/>
  <c r="AN6" i="98"/>
  <c r="AI6" i="98"/>
  <c r="AH19" i="71"/>
  <c r="AQ19" i="71" s="1"/>
  <c r="AR16" i="53"/>
  <c r="AR7" i="99"/>
  <c r="Y17" i="46"/>
  <c r="X17" i="46"/>
  <c r="AF15" i="86"/>
  <c r="AO15" i="86" s="1"/>
  <c r="AG15" i="86"/>
  <c r="AP15" i="86" s="1"/>
  <c r="W16" i="86"/>
  <c r="AE15" i="86"/>
  <c r="AN11" i="96"/>
  <c r="AI11" i="96"/>
  <c r="AH16" i="32"/>
  <c r="AQ16" i="32" s="1"/>
  <c r="W19" i="79"/>
  <c r="AF18" i="79"/>
  <c r="AO18" i="79" s="1"/>
  <c r="AG18" i="79"/>
  <c r="AP18" i="79" s="1"/>
  <c r="AE18" i="79"/>
  <c r="AH8" i="87"/>
  <c r="AQ8" i="87" s="1"/>
  <c r="AH19" i="38"/>
  <c r="AQ19" i="38" s="1"/>
  <c r="AG8" i="99"/>
  <c r="AP8" i="99" s="1"/>
  <c r="W9" i="99"/>
  <c r="AF8" i="99"/>
  <c r="AO8" i="99" s="1"/>
  <c r="AE8" i="99"/>
  <c r="AH5" i="82"/>
  <c r="AQ5" i="82" s="1"/>
  <c r="Z5" i="82"/>
  <c r="AI13" i="104"/>
  <c r="AR13" i="104" s="1"/>
  <c r="AN13" i="104"/>
  <c r="AH12" i="92"/>
  <c r="AQ12" i="92" s="1"/>
  <c r="AH8" i="83"/>
  <c r="AQ8" i="83" s="1"/>
  <c r="AH16" i="101"/>
  <c r="AQ16" i="101" s="1"/>
  <c r="Y10" i="11"/>
  <c r="X10" i="11"/>
  <c r="AE13" i="44"/>
  <c r="W14" i="44"/>
  <c r="AG13" i="44"/>
  <c r="AP13" i="44" s="1"/>
  <c r="AF13" i="44"/>
  <c r="AO13" i="44" s="1"/>
  <c r="AR12" i="44"/>
  <c r="Y20" i="19"/>
  <c r="X20" i="19"/>
  <c r="AI18" i="67"/>
  <c r="AN18" i="67"/>
  <c r="Y19" i="97"/>
  <c r="Z19" i="97"/>
  <c r="X19" i="97"/>
  <c r="X8" i="18"/>
  <c r="Z8" i="18" s="1"/>
  <c r="Y8" i="18"/>
  <c r="Y19" i="24"/>
  <c r="Z19" i="24"/>
  <c r="X19" i="24"/>
  <c r="AR12" i="13"/>
  <c r="Z16" i="32"/>
  <c r="Z8" i="87"/>
  <c r="AN11" i="100"/>
  <c r="AI11" i="100"/>
  <c r="Z19" i="38"/>
  <c r="X20" i="2"/>
  <c r="Z20" i="2" s="1"/>
  <c r="Y20" i="2"/>
  <c r="AR18" i="63"/>
  <c r="AF5" i="102"/>
  <c r="AO5" i="102" s="1"/>
  <c r="AE5" i="102"/>
  <c r="W6" i="102"/>
  <c r="AG5" i="102"/>
  <c r="AP5" i="102" s="1"/>
  <c r="AR15" i="32"/>
  <c r="AR12" i="51"/>
  <c r="Z12" i="92"/>
  <c r="AH19" i="33"/>
  <c r="AQ19" i="33" s="1"/>
  <c r="Z8" i="83"/>
  <c r="Z16" i="101"/>
  <c r="AN9" i="11"/>
  <c r="AI9" i="11"/>
  <c r="Y12" i="54"/>
  <c r="X12" i="54"/>
  <c r="Y18" i="93"/>
  <c r="X18" i="93"/>
  <c r="Z19" i="71"/>
  <c r="AI16" i="46"/>
  <c r="AN16" i="46"/>
  <c r="W17" i="105"/>
  <c r="AF16" i="105"/>
  <c r="AO16" i="105" s="1"/>
  <c r="AG16" i="105"/>
  <c r="AP16" i="105" s="1"/>
  <c r="AE16" i="105"/>
  <c r="AH17" i="47"/>
  <c r="AQ17" i="47" s="1"/>
  <c r="AN18" i="24"/>
  <c r="AI18" i="24"/>
  <c r="AH9" i="41"/>
  <c r="AQ9" i="41" s="1"/>
  <c r="U5" i="90"/>
  <c r="X5" i="90" s="1"/>
  <c r="AN11" i="84"/>
  <c r="AI11" i="84"/>
  <c r="W9" i="49"/>
  <c r="AG8" i="49"/>
  <c r="AP8" i="49" s="1"/>
  <c r="AF8" i="49"/>
  <c r="AO8" i="49" s="1"/>
  <c r="AE8" i="49"/>
  <c r="AE5" i="42"/>
  <c r="AG5" i="42"/>
  <c r="AP5" i="42" s="1"/>
  <c r="AF5" i="42"/>
  <c r="AO5" i="42" s="1"/>
  <c r="W6" i="42"/>
  <c r="AH18" i="59"/>
  <c r="AQ18" i="59" s="1"/>
  <c r="AI7" i="55"/>
  <c r="AN7" i="55"/>
  <c r="Y9" i="16"/>
  <c r="X9" i="16"/>
  <c r="Z19" i="33"/>
  <c r="Y9" i="91"/>
  <c r="X9" i="91"/>
  <c r="Z9" i="91" s="1"/>
  <c r="AI16" i="15"/>
  <c r="AN16" i="15"/>
  <c r="AH17" i="52"/>
  <c r="AQ17" i="52" s="1"/>
  <c r="Z17" i="47"/>
  <c r="AR11" i="92"/>
  <c r="AH12" i="9"/>
  <c r="AQ12" i="9" s="1"/>
  <c r="Y19" i="28"/>
  <c r="X19" i="28"/>
  <c r="AH5" i="94"/>
  <c r="AQ5" i="94" s="1"/>
  <c r="Z5" i="94"/>
  <c r="U5" i="50"/>
  <c r="X5" i="50" s="1"/>
  <c r="AR16" i="47"/>
  <c r="Y12" i="58"/>
  <c r="X12" i="58"/>
  <c r="AH13" i="51"/>
  <c r="AQ13" i="51" s="1"/>
  <c r="AN19" i="2"/>
  <c r="AI19" i="2"/>
  <c r="Z13" i="13"/>
  <c r="U5" i="85"/>
  <c r="X5" i="85" s="1"/>
  <c r="AH11" i="45"/>
  <c r="AQ11" i="45" s="1"/>
  <c r="AH17" i="53"/>
  <c r="AQ17" i="53" s="1"/>
  <c r="Y6" i="10"/>
  <c r="Z6" i="10"/>
  <c r="X6" i="10"/>
  <c r="AN11" i="54"/>
  <c r="AI11" i="54"/>
  <c r="Y13" i="20"/>
  <c r="X13" i="20"/>
  <c r="AI18" i="97"/>
  <c r="AN18" i="97"/>
  <c r="AI19" i="89"/>
  <c r="AN19" i="89"/>
  <c r="AN7" i="18"/>
  <c r="AI7" i="18"/>
  <c r="W21" i="2" l="1"/>
  <c r="AE20" i="2"/>
  <c r="AF20" i="2"/>
  <c r="AO20" i="2" s="1"/>
  <c r="AG20" i="2"/>
  <c r="AP20" i="2" s="1"/>
  <c r="W9" i="55"/>
  <c r="AE8" i="55"/>
  <c r="AF8" i="55"/>
  <c r="AO8" i="55" s="1"/>
  <c r="AG8" i="55"/>
  <c r="AP8" i="55" s="1"/>
  <c r="AE19" i="67"/>
  <c r="W20" i="67"/>
  <c r="AG19" i="67"/>
  <c r="AP19" i="67" s="1"/>
  <c r="AF19" i="67"/>
  <c r="AO19" i="67" s="1"/>
  <c r="AG17" i="15"/>
  <c r="AP17" i="15" s="1"/>
  <c r="AF17" i="15"/>
  <c r="AO17" i="15" s="1"/>
  <c r="AE17" i="15"/>
  <c r="W18" i="15"/>
  <c r="W10" i="91"/>
  <c r="AF9" i="91"/>
  <c r="AO9" i="91" s="1"/>
  <c r="AG9" i="91"/>
  <c r="AP9" i="91" s="1"/>
  <c r="AE9" i="91"/>
  <c r="AF8" i="18"/>
  <c r="AO8" i="18" s="1"/>
  <c r="AE8" i="18"/>
  <c r="W9" i="18"/>
  <c r="AG8" i="18"/>
  <c r="AP8" i="18" s="1"/>
  <c r="AF9" i="43"/>
  <c r="AO9" i="43" s="1"/>
  <c r="AG9" i="43"/>
  <c r="AP9" i="43" s="1"/>
  <c r="AE9" i="43"/>
  <c r="W10" i="43"/>
  <c r="AR7" i="55"/>
  <c r="Y9" i="49"/>
  <c r="X9" i="49"/>
  <c r="Y17" i="105"/>
  <c r="Z17" i="105" s="1"/>
  <c r="X17" i="105"/>
  <c r="AG8" i="83"/>
  <c r="AP8" i="83" s="1"/>
  <c r="AF8" i="83"/>
  <c r="AO8" i="83" s="1"/>
  <c r="AE8" i="83"/>
  <c r="W9" i="83"/>
  <c r="AR11" i="100"/>
  <c r="AH19" i="24"/>
  <c r="AQ19" i="24" s="1"/>
  <c r="AH19" i="97"/>
  <c r="AQ19" i="97" s="1"/>
  <c r="Z20" i="19"/>
  <c r="Y14" i="44"/>
  <c r="Z14" i="44"/>
  <c r="X14" i="44"/>
  <c r="AI18" i="79"/>
  <c r="AN18" i="79"/>
  <c r="AI15" i="86"/>
  <c r="AN15" i="86"/>
  <c r="AH8" i="55"/>
  <c r="AQ8" i="55" s="1"/>
  <c r="AH12" i="100"/>
  <c r="AQ12" i="100" s="1"/>
  <c r="AN5" i="35"/>
  <c r="AI5" i="35"/>
  <c r="AR17" i="93"/>
  <c r="AI5" i="48"/>
  <c r="AN5" i="48"/>
  <c r="AR8" i="43"/>
  <c r="AH13" i="20"/>
  <c r="AQ13" i="20" s="1"/>
  <c r="Z5" i="85"/>
  <c r="AH5" i="85"/>
  <c r="AQ5" i="85" s="1"/>
  <c r="AH12" i="58"/>
  <c r="AQ12" i="58" s="1"/>
  <c r="AH5" i="50"/>
  <c r="AQ5" i="50" s="1"/>
  <c r="Z5" i="50"/>
  <c r="AH19" i="28"/>
  <c r="AQ19" i="28" s="1"/>
  <c r="AG19" i="33"/>
  <c r="AP19" i="33" s="1"/>
  <c r="W20" i="33"/>
  <c r="AF19" i="33"/>
  <c r="AO19" i="33" s="1"/>
  <c r="AE19" i="33"/>
  <c r="AI5" i="42"/>
  <c r="AN5" i="42"/>
  <c r="AR11" i="84"/>
  <c r="AR18" i="24"/>
  <c r="Z12" i="54"/>
  <c r="AH12" i="54"/>
  <c r="AQ12" i="54" s="1"/>
  <c r="AG19" i="24"/>
  <c r="AP19" i="24" s="1"/>
  <c r="W20" i="24"/>
  <c r="AE19" i="24"/>
  <c r="AF19" i="24"/>
  <c r="AO19" i="24" s="1"/>
  <c r="AF19" i="97"/>
  <c r="AO19" i="97" s="1"/>
  <c r="AE19" i="97"/>
  <c r="AN19" i="97" s="1"/>
  <c r="AG19" i="97"/>
  <c r="W20" i="97"/>
  <c r="AN13" i="44"/>
  <c r="AI13" i="44"/>
  <c r="Y9" i="99"/>
  <c r="Z9" i="99" s="1"/>
  <c r="X9" i="99"/>
  <c r="Y16" i="86"/>
  <c r="X16" i="86"/>
  <c r="AR6" i="98"/>
  <c r="AR8" i="91"/>
  <c r="AH12" i="84"/>
  <c r="AQ12" i="84" s="1"/>
  <c r="Y11" i="95"/>
  <c r="X11" i="95"/>
  <c r="AI17" i="52"/>
  <c r="AN17" i="52"/>
  <c r="X19" i="59"/>
  <c r="Y19" i="59"/>
  <c r="Z19" i="59" s="1"/>
  <c r="AN5" i="102"/>
  <c r="AI5" i="102"/>
  <c r="AR18" i="67"/>
  <c r="AF5" i="94"/>
  <c r="AO5" i="94" s="1"/>
  <c r="AE5" i="94"/>
  <c r="W6" i="94"/>
  <c r="AG5" i="94"/>
  <c r="AP5" i="94" s="1"/>
  <c r="AR11" i="54"/>
  <c r="Z12" i="58"/>
  <c r="Z19" i="28"/>
  <c r="AE17" i="47"/>
  <c r="AF17" i="47"/>
  <c r="AO17" i="47" s="1"/>
  <c r="AG17" i="47"/>
  <c r="AP17" i="47" s="1"/>
  <c r="W18" i="47"/>
  <c r="AH9" i="16"/>
  <c r="AQ9" i="16" s="1"/>
  <c r="AR16" i="46"/>
  <c r="W9" i="87"/>
  <c r="AG8" i="87"/>
  <c r="AP8" i="87" s="1"/>
  <c r="AF8" i="87"/>
  <c r="AO8" i="87" s="1"/>
  <c r="AE8" i="87"/>
  <c r="AH10" i="11"/>
  <c r="AQ10" i="11" s="1"/>
  <c r="AE5" i="82"/>
  <c r="W6" i="82"/>
  <c r="AG5" i="82"/>
  <c r="AP5" i="82" s="1"/>
  <c r="AF5" i="82"/>
  <c r="AO5" i="82" s="1"/>
  <c r="AH8" i="103"/>
  <c r="AQ8" i="103" s="1"/>
  <c r="AR11" i="88"/>
  <c r="W13" i="84"/>
  <c r="AG12" i="84"/>
  <c r="AP12" i="84" s="1"/>
  <c r="AF12" i="84"/>
  <c r="AO12" i="84" s="1"/>
  <c r="AE12" i="84"/>
  <c r="AN18" i="75"/>
  <c r="AI18" i="75"/>
  <c r="AR18" i="75" s="1"/>
  <c r="AI10" i="95"/>
  <c r="AN10" i="95"/>
  <c r="Y6" i="35"/>
  <c r="Z6" i="35" s="1"/>
  <c r="X6" i="35"/>
  <c r="AH7" i="98"/>
  <c r="AQ7" i="98" s="1"/>
  <c r="AR12" i="20"/>
  <c r="AR5" i="10"/>
  <c r="AH12" i="88"/>
  <c r="AQ12" i="88" s="1"/>
  <c r="AI17" i="53"/>
  <c r="AN17" i="53"/>
  <c r="AN9" i="41"/>
  <c r="AI9" i="41"/>
  <c r="AR7" i="18"/>
  <c r="AG6" i="10"/>
  <c r="AP6" i="10" s="1"/>
  <c r="AE6" i="10"/>
  <c r="W7" i="10"/>
  <c r="AF6" i="10"/>
  <c r="AO6" i="10" s="1"/>
  <c r="AH9" i="91"/>
  <c r="AQ9" i="91" s="1"/>
  <c r="Y6" i="42"/>
  <c r="Z6" i="42" s="1"/>
  <c r="X6" i="42"/>
  <c r="AH5" i="90"/>
  <c r="AQ5" i="90" s="1"/>
  <c r="Z5" i="90"/>
  <c r="W14" i="13"/>
  <c r="AF13" i="13"/>
  <c r="AO13" i="13" s="1"/>
  <c r="AE13" i="13"/>
  <c r="AG13" i="13"/>
  <c r="AP13" i="13" s="1"/>
  <c r="AR19" i="2"/>
  <c r="AR19" i="89"/>
  <c r="AR18" i="97"/>
  <c r="AH6" i="10"/>
  <c r="AQ6" i="10" s="1"/>
  <c r="AR16" i="15"/>
  <c r="Z9" i="16"/>
  <c r="AN8" i="49"/>
  <c r="AI8" i="49"/>
  <c r="AI16" i="105"/>
  <c r="AN16" i="105"/>
  <c r="W20" i="71"/>
  <c r="AE19" i="71"/>
  <c r="AG19" i="71"/>
  <c r="AP19" i="71" s="1"/>
  <c r="AF19" i="71"/>
  <c r="AO19" i="71" s="1"/>
  <c r="AR9" i="11"/>
  <c r="AF12" i="92"/>
  <c r="AO12" i="92" s="1"/>
  <c r="W13" i="92"/>
  <c r="AE12" i="92"/>
  <c r="AG12" i="92"/>
  <c r="AP12" i="92" s="1"/>
  <c r="Y6" i="102"/>
  <c r="Z6" i="102" s="1"/>
  <c r="X6" i="102"/>
  <c r="W17" i="32"/>
  <c r="AG16" i="32"/>
  <c r="AP16" i="32" s="1"/>
  <c r="AE16" i="32"/>
  <c r="AF16" i="32"/>
  <c r="AO16" i="32" s="1"/>
  <c r="Z10" i="11"/>
  <c r="Y19" i="79"/>
  <c r="X19" i="79"/>
  <c r="Z19" i="79" s="1"/>
  <c r="AR11" i="96"/>
  <c r="AH20" i="89"/>
  <c r="AQ20" i="89" s="1"/>
  <c r="Z8" i="103"/>
  <c r="Z7" i="98"/>
  <c r="AR7" i="103"/>
  <c r="AH14" i="104"/>
  <c r="AQ14" i="104" s="1"/>
  <c r="Y12" i="45"/>
  <c r="X12" i="45"/>
  <c r="Z12" i="45" s="1"/>
  <c r="W13" i="88"/>
  <c r="AG12" i="88"/>
  <c r="AP12" i="88" s="1"/>
  <c r="AE12" i="88"/>
  <c r="AF12" i="88"/>
  <c r="AO12" i="88" s="1"/>
  <c r="Y13" i="9"/>
  <c r="X13" i="9"/>
  <c r="AN18" i="59"/>
  <c r="AI18" i="59"/>
  <c r="AH17" i="46"/>
  <c r="AQ17" i="46" s="1"/>
  <c r="Z20" i="89"/>
  <c r="AR8" i="16"/>
  <c r="AH12" i="96"/>
  <c r="AQ12" i="96" s="1"/>
  <c r="Y19" i="75"/>
  <c r="X19" i="75"/>
  <c r="Z19" i="75" s="1"/>
  <c r="Y6" i="48"/>
  <c r="X6" i="48"/>
  <c r="Z14" i="104"/>
  <c r="Y14" i="51"/>
  <c r="Z14" i="51"/>
  <c r="X14" i="51"/>
  <c r="Y18" i="52"/>
  <c r="X18" i="52"/>
  <c r="Y20" i="63"/>
  <c r="Z20" i="63"/>
  <c r="X20" i="63"/>
  <c r="AH18" i="93"/>
  <c r="AQ18" i="93" s="1"/>
  <c r="AH20" i="2"/>
  <c r="AQ20" i="2" s="1"/>
  <c r="Z13" i="20"/>
  <c r="Z18" i="93"/>
  <c r="AG16" i="101"/>
  <c r="AP16" i="101" s="1"/>
  <c r="AE16" i="101"/>
  <c r="AF16" i="101"/>
  <c r="AO16" i="101" s="1"/>
  <c r="W17" i="101"/>
  <c r="AF19" i="38"/>
  <c r="AO19" i="38" s="1"/>
  <c r="W20" i="38"/>
  <c r="AG19" i="38"/>
  <c r="AP19" i="38" s="1"/>
  <c r="AE19" i="38"/>
  <c r="AH8" i="18"/>
  <c r="AQ8" i="18" s="1"/>
  <c r="AH20" i="19"/>
  <c r="AQ20" i="19" s="1"/>
  <c r="AN8" i="99"/>
  <c r="AI8" i="99"/>
  <c r="Z17" i="46"/>
  <c r="AR19" i="19"/>
  <c r="AH9" i="43"/>
  <c r="AQ9" i="43" s="1"/>
  <c r="Z12" i="100"/>
  <c r="AR18" i="28"/>
  <c r="Z12" i="96"/>
  <c r="AH17" i="15"/>
  <c r="AQ17" i="15" s="1"/>
  <c r="AH19" i="67"/>
  <c r="AQ19" i="67" s="1"/>
  <c r="AI11" i="45"/>
  <c r="AN11" i="45"/>
  <c r="AI13" i="51"/>
  <c r="AN13" i="51"/>
  <c r="AR11" i="58"/>
  <c r="AN12" i="9"/>
  <c r="AI12" i="9"/>
  <c r="Y18" i="53"/>
  <c r="Z18" i="53"/>
  <c r="X18" i="53"/>
  <c r="AN19" i="63"/>
  <c r="AI19" i="63"/>
  <c r="Y10" i="41"/>
  <c r="X10" i="41"/>
  <c r="AE6" i="35" l="1"/>
  <c r="W7" i="35"/>
  <c r="AF6" i="35"/>
  <c r="AO6" i="35" s="1"/>
  <c r="AG6" i="35"/>
  <c r="AP6" i="35" s="1"/>
  <c r="W20" i="59"/>
  <c r="AG19" i="59"/>
  <c r="AP19" i="59" s="1"/>
  <c r="AE19" i="59"/>
  <c r="AF19" i="59"/>
  <c r="AO19" i="59" s="1"/>
  <c r="W10" i="99"/>
  <c r="AG9" i="99"/>
  <c r="AP9" i="99" s="1"/>
  <c r="AF9" i="99"/>
  <c r="AO9" i="99" s="1"/>
  <c r="AE9" i="99"/>
  <c r="AE12" i="45"/>
  <c r="W13" i="45"/>
  <c r="AF12" i="45"/>
  <c r="AO12" i="45" s="1"/>
  <c r="AG12" i="45"/>
  <c r="AP12" i="45" s="1"/>
  <c r="AE6" i="42"/>
  <c r="W7" i="42"/>
  <c r="AF6" i="42"/>
  <c r="AO6" i="42" s="1"/>
  <c r="AG6" i="42"/>
  <c r="AP6" i="42" s="1"/>
  <c r="W18" i="105"/>
  <c r="AG17" i="105"/>
  <c r="AP17" i="105" s="1"/>
  <c r="AF17" i="105"/>
  <c r="AO17" i="105" s="1"/>
  <c r="AE17" i="105"/>
  <c r="W20" i="79"/>
  <c r="AG19" i="79"/>
  <c r="AP19" i="79" s="1"/>
  <c r="AF19" i="79"/>
  <c r="AO19" i="79" s="1"/>
  <c r="AE19" i="79"/>
  <c r="AF19" i="75"/>
  <c r="AO19" i="75" s="1"/>
  <c r="AE19" i="75"/>
  <c r="AG19" i="75"/>
  <c r="AP19" i="75" s="1"/>
  <c r="W20" i="75"/>
  <c r="W7" i="102"/>
  <c r="AF6" i="102"/>
  <c r="AO6" i="102" s="1"/>
  <c r="AE6" i="102"/>
  <c r="AG6" i="102"/>
  <c r="AP6" i="102" s="1"/>
  <c r="AF18" i="53"/>
  <c r="AO18" i="53" s="1"/>
  <c r="W19" i="53"/>
  <c r="AG18" i="53"/>
  <c r="AP18" i="53" s="1"/>
  <c r="AE18" i="53"/>
  <c r="W13" i="100"/>
  <c r="AF12" i="100"/>
  <c r="AO12" i="100" s="1"/>
  <c r="AE12" i="100"/>
  <c r="AG12" i="100"/>
  <c r="AP12" i="100" s="1"/>
  <c r="Y13" i="88"/>
  <c r="Z13" i="88" s="1"/>
  <c r="X13" i="88"/>
  <c r="AR12" i="9"/>
  <c r="AH18" i="52"/>
  <c r="AQ18" i="52" s="1"/>
  <c r="AR19" i="63"/>
  <c r="AR11" i="45"/>
  <c r="AF13" i="20"/>
  <c r="AO13" i="20" s="1"/>
  <c r="W14" i="20"/>
  <c r="AG13" i="20"/>
  <c r="AP13" i="20" s="1"/>
  <c r="AE13" i="20"/>
  <c r="AR8" i="49"/>
  <c r="AI13" i="13"/>
  <c r="AN13" i="13"/>
  <c r="AR9" i="41"/>
  <c r="Y13" i="84"/>
  <c r="X13" i="84"/>
  <c r="Y9" i="87"/>
  <c r="X9" i="87"/>
  <c r="Y18" i="47"/>
  <c r="X18" i="47"/>
  <c r="AN19" i="24"/>
  <c r="AI19" i="24"/>
  <c r="AR18" i="79"/>
  <c r="AI8" i="55"/>
  <c r="AN8" i="55"/>
  <c r="AE18" i="93"/>
  <c r="W19" i="93"/>
  <c r="AG18" i="93"/>
  <c r="AP18" i="93" s="1"/>
  <c r="AF18" i="93"/>
  <c r="AO18" i="93" s="1"/>
  <c r="Z18" i="52"/>
  <c r="AH6" i="48"/>
  <c r="AQ6" i="48" s="1"/>
  <c r="AF12" i="96"/>
  <c r="AO12" i="96" s="1"/>
  <c r="AE12" i="96"/>
  <c r="W13" i="96"/>
  <c r="AG12" i="96"/>
  <c r="AP12" i="96" s="1"/>
  <c r="Y17" i="101"/>
  <c r="Z17" i="101" s="1"/>
  <c r="X17" i="101"/>
  <c r="Z6" i="48"/>
  <c r="AF20" i="89"/>
  <c r="AO20" i="89" s="1"/>
  <c r="AE20" i="89"/>
  <c r="AG20" i="89"/>
  <c r="AP20" i="89" s="1"/>
  <c r="W21" i="89"/>
  <c r="AR18" i="59"/>
  <c r="Y17" i="32"/>
  <c r="Z17" i="32" s="1"/>
  <c r="X17" i="32"/>
  <c r="AN12" i="92"/>
  <c r="AI12" i="92"/>
  <c r="AH6" i="42"/>
  <c r="AQ6" i="42" s="1"/>
  <c r="Y7" i="10"/>
  <c r="X7" i="10"/>
  <c r="AH6" i="35"/>
  <c r="AQ6" i="35" s="1"/>
  <c r="Y6" i="82"/>
  <c r="Z6" i="82" s="1"/>
  <c r="X6" i="82"/>
  <c r="AH19" i="59"/>
  <c r="AQ19" i="59" s="1"/>
  <c r="AH9" i="99"/>
  <c r="AQ9" i="99" s="1"/>
  <c r="Y20" i="97"/>
  <c r="X20" i="97"/>
  <c r="Y20" i="24"/>
  <c r="X20" i="24"/>
  <c r="AE5" i="85"/>
  <c r="AF5" i="85"/>
  <c r="AO5" i="85" s="1"/>
  <c r="W6" i="85"/>
  <c r="AG5" i="85"/>
  <c r="AP5" i="85" s="1"/>
  <c r="AR5" i="35"/>
  <c r="AH14" i="44"/>
  <c r="AQ14" i="44" s="1"/>
  <c r="AH17" i="105"/>
  <c r="AQ17" i="105" s="1"/>
  <c r="Y18" i="15"/>
  <c r="Z18" i="15" s="1"/>
  <c r="X18" i="15"/>
  <c r="Y20" i="67"/>
  <c r="X20" i="67"/>
  <c r="Y9" i="55"/>
  <c r="Z9" i="55" s="1"/>
  <c r="X9" i="55"/>
  <c r="AH10" i="41"/>
  <c r="AQ10" i="41" s="1"/>
  <c r="AG17" i="46"/>
  <c r="AP17" i="46" s="1"/>
  <c r="AE17" i="46"/>
  <c r="W18" i="46"/>
  <c r="AF17" i="46"/>
  <c r="AO17" i="46" s="1"/>
  <c r="AH18" i="53"/>
  <c r="AQ18" i="53" s="1"/>
  <c r="AI19" i="38"/>
  <c r="AN19" i="38"/>
  <c r="AH20" i="63"/>
  <c r="AQ20" i="63" s="1"/>
  <c r="AH14" i="51"/>
  <c r="AQ14" i="51" s="1"/>
  <c r="AN12" i="88"/>
  <c r="AI12" i="88"/>
  <c r="W8" i="98"/>
  <c r="AG7" i="98"/>
  <c r="AP7" i="98" s="1"/>
  <c r="AF7" i="98"/>
  <c r="AO7" i="98" s="1"/>
  <c r="AE7" i="98"/>
  <c r="AG10" i="11"/>
  <c r="AP10" i="11" s="1"/>
  <c r="AF10" i="11"/>
  <c r="AO10" i="11" s="1"/>
  <c r="AE10" i="11"/>
  <c r="W11" i="11"/>
  <c r="AH6" i="102"/>
  <c r="AQ6" i="102" s="1"/>
  <c r="Y13" i="92"/>
  <c r="Z13" i="92"/>
  <c r="X13" i="92"/>
  <c r="AN19" i="71"/>
  <c r="AI19" i="71"/>
  <c r="W10" i="16"/>
  <c r="AF9" i="16"/>
  <c r="AO9" i="16" s="1"/>
  <c r="AG9" i="16"/>
  <c r="AP9" i="16" s="1"/>
  <c r="AE9" i="16"/>
  <c r="Y14" i="13"/>
  <c r="Z14" i="13"/>
  <c r="X14" i="13"/>
  <c r="AN6" i="10"/>
  <c r="AI6" i="10"/>
  <c r="AN5" i="82"/>
  <c r="AI5" i="82"/>
  <c r="AI19" i="97"/>
  <c r="AP19" i="97"/>
  <c r="W13" i="54"/>
  <c r="AG12" i="54"/>
  <c r="AP12" i="54" s="1"/>
  <c r="AE12" i="54"/>
  <c r="AF12" i="54"/>
  <c r="AO12" i="54" s="1"/>
  <c r="AR5" i="42"/>
  <c r="W15" i="44"/>
  <c r="AG14" i="44"/>
  <c r="AP14" i="44" s="1"/>
  <c r="AE14" i="44"/>
  <c r="AF14" i="44"/>
  <c r="AO14" i="44" s="1"/>
  <c r="AI9" i="91"/>
  <c r="AN9" i="91"/>
  <c r="AI17" i="15"/>
  <c r="AN17" i="15"/>
  <c r="AN19" i="67"/>
  <c r="AI19" i="67"/>
  <c r="AI16" i="101"/>
  <c r="AN16" i="101"/>
  <c r="AH13" i="9"/>
  <c r="AQ13" i="9" s="1"/>
  <c r="W9" i="103"/>
  <c r="AE8" i="103"/>
  <c r="AG8" i="103"/>
  <c r="AP8" i="103" s="1"/>
  <c r="AF8" i="103"/>
  <c r="AO8" i="103" s="1"/>
  <c r="Y20" i="71"/>
  <c r="Z20" i="71"/>
  <c r="X20" i="71"/>
  <c r="AR17" i="53"/>
  <c r="AN12" i="84"/>
  <c r="AI12" i="84"/>
  <c r="AN8" i="87"/>
  <c r="AI8" i="87"/>
  <c r="AI17" i="47"/>
  <c r="AN17" i="47"/>
  <c r="AR5" i="102"/>
  <c r="AR17" i="52"/>
  <c r="AI19" i="33"/>
  <c r="AN19" i="33"/>
  <c r="Y9" i="83"/>
  <c r="X9" i="83"/>
  <c r="Z9" i="83" s="1"/>
  <c r="AR8" i="99"/>
  <c r="Y20" i="38"/>
  <c r="X20" i="38"/>
  <c r="AF19" i="28"/>
  <c r="AO19" i="28" s="1"/>
  <c r="AE19" i="28"/>
  <c r="AG19" i="28"/>
  <c r="AP19" i="28" s="1"/>
  <c r="W20" i="28"/>
  <c r="Y6" i="94"/>
  <c r="X6" i="94"/>
  <c r="Z6" i="94" s="1"/>
  <c r="AH11" i="95"/>
  <c r="AQ11" i="95" s="1"/>
  <c r="AH16" i="86"/>
  <c r="AQ16" i="86" s="1"/>
  <c r="AR13" i="44"/>
  <c r="AR5" i="48"/>
  <c r="AR15" i="86"/>
  <c r="AG20" i="19"/>
  <c r="AP20" i="19" s="1"/>
  <c r="AF20" i="19"/>
  <c r="AO20" i="19" s="1"/>
  <c r="W21" i="19"/>
  <c r="AE20" i="19"/>
  <c r="AI8" i="83"/>
  <c r="AN8" i="83"/>
  <c r="AH9" i="49"/>
  <c r="AQ9" i="49" s="1"/>
  <c r="Y10" i="43"/>
  <c r="X10" i="43"/>
  <c r="Z10" i="43" s="1"/>
  <c r="Y9" i="18"/>
  <c r="X9" i="18"/>
  <c r="AN20" i="2"/>
  <c r="AI20" i="2"/>
  <c r="W21" i="63"/>
  <c r="AE20" i="63"/>
  <c r="AF20" i="63"/>
  <c r="AO20" i="63" s="1"/>
  <c r="AG20" i="63"/>
  <c r="AP20" i="63" s="1"/>
  <c r="AG14" i="51"/>
  <c r="AP14" i="51" s="1"/>
  <c r="W15" i="51"/>
  <c r="AE14" i="51"/>
  <c r="AF14" i="51"/>
  <c r="AO14" i="51" s="1"/>
  <c r="AH19" i="75"/>
  <c r="AQ19" i="75" s="1"/>
  <c r="Z10" i="41"/>
  <c r="AR13" i="51"/>
  <c r="Z13" i="9"/>
  <c r="AE14" i="104"/>
  <c r="AG14" i="104"/>
  <c r="AP14" i="104" s="1"/>
  <c r="W15" i="104"/>
  <c r="AF14" i="104"/>
  <c r="AO14" i="104" s="1"/>
  <c r="AH12" i="45"/>
  <c r="AQ12" i="45" s="1"/>
  <c r="AH19" i="79"/>
  <c r="AQ19" i="79" s="1"/>
  <c r="AI16" i="32"/>
  <c r="AN16" i="32"/>
  <c r="AR16" i="105"/>
  <c r="W6" i="90"/>
  <c r="AG5" i="90"/>
  <c r="AP5" i="90" s="1"/>
  <c r="AF5" i="90"/>
  <c r="AO5" i="90" s="1"/>
  <c r="AE5" i="90"/>
  <c r="AR10" i="95"/>
  <c r="AE12" i="58"/>
  <c r="W13" i="58"/>
  <c r="AF12" i="58"/>
  <c r="AO12" i="58" s="1"/>
  <c r="AG12" i="58"/>
  <c r="AP12" i="58" s="1"/>
  <c r="AN5" i="94"/>
  <c r="AI5" i="94"/>
  <c r="Z11" i="95"/>
  <c r="Z16" i="86"/>
  <c r="Y20" i="33"/>
  <c r="Z20" i="33"/>
  <c r="X20" i="33"/>
  <c r="W6" i="50"/>
  <c r="AE5" i="50"/>
  <c r="AF5" i="50"/>
  <c r="AO5" i="50" s="1"/>
  <c r="AG5" i="50"/>
  <c r="AP5" i="50" s="1"/>
  <c r="Z9" i="49"/>
  <c r="AN9" i="43"/>
  <c r="AI9" i="43"/>
  <c r="AN8" i="18"/>
  <c r="AI8" i="18"/>
  <c r="AR8" i="18" s="1"/>
  <c r="Y10" i="91"/>
  <c r="Z10" i="91" s="1"/>
  <c r="X10" i="91"/>
  <c r="Y21" i="2"/>
  <c r="X21" i="2"/>
  <c r="AE10" i="43" l="1"/>
  <c r="AF10" i="43"/>
  <c r="AO10" i="43" s="1"/>
  <c r="W11" i="43"/>
  <c r="AG10" i="43"/>
  <c r="AP10" i="43" s="1"/>
  <c r="W7" i="82"/>
  <c r="AG6" i="82"/>
  <c r="AP6" i="82" s="1"/>
  <c r="AF6" i="82"/>
  <c r="AO6" i="82" s="1"/>
  <c r="AE6" i="82"/>
  <c r="AG17" i="32"/>
  <c r="AP17" i="32" s="1"/>
  <c r="W18" i="32"/>
  <c r="AE17" i="32"/>
  <c r="AF17" i="32"/>
  <c r="AO17" i="32" s="1"/>
  <c r="AE13" i="88"/>
  <c r="W14" i="88"/>
  <c r="AG13" i="88"/>
  <c r="AP13" i="88" s="1"/>
  <c r="AF13" i="88"/>
  <c r="AO13" i="88" s="1"/>
  <c r="W11" i="91"/>
  <c r="AF10" i="91"/>
  <c r="AO10" i="91" s="1"/>
  <c r="AE10" i="91"/>
  <c r="AG10" i="91"/>
  <c r="AP10" i="91" s="1"/>
  <c r="AG17" i="101"/>
  <c r="AP17" i="101" s="1"/>
  <c r="W18" i="101"/>
  <c r="AF17" i="101"/>
  <c r="AO17" i="101" s="1"/>
  <c r="AE17" i="101"/>
  <c r="W7" i="94"/>
  <c r="AG6" i="94"/>
  <c r="AP6" i="94" s="1"/>
  <c r="AF6" i="94"/>
  <c r="AO6" i="94" s="1"/>
  <c r="AE6" i="94"/>
  <c r="AF18" i="15"/>
  <c r="AO18" i="15" s="1"/>
  <c r="W19" i="15"/>
  <c r="AG18" i="15"/>
  <c r="AP18" i="15" s="1"/>
  <c r="AE18" i="15"/>
  <c r="W10" i="83"/>
  <c r="AF9" i="83"/>
  <c r="AO9" i="83" s="1"/>
  <c r="AE9" i="83"/>
  <c r="AG9" i="83"/>
  <c r="AP9" i="83" s="1"/>
  <c r="AE9" i="55"/>
  <c r="W10" i="55"/>
  <c r="AF9" i="55"/>
  <c r="AO9" i="55" s="1"/>
  <c r="AG9" i="55"/>
  <c r="AP9" i="55" s="1"/>
  <c r="Y9" i="103"/>
  <c r="X9" i="103"/>
  <c r="AF9" i="49"/>
  <c r="AO9" i="49" s="1"/>
  <c r="AE9" i="49"/>
  <c r="W10" i="49"/>
  <c r="AG9" i="49"/>
  <c r="AP9" i="49" s="1"/>
  <c r="AH20" i="33"/>
  <c r="AQ20" i="33" s="1"/>
  <c r="Y15" i="104"/>
  <c r="X15" i="104"/>
  <c r="AG10" i="41"/>
  <c r="AP10" i="41" s="1"/>
  <c r="W11" i="41"/>
  <c r="AF10" i="41"/>
  <c r="AO10" i="41" s="1"/>
  <c r="AE10" i="41"/>
  <c r="Y15" i="51"/>
  <c r="Z15" i="51"/>
  <c r="X15" i="51"/>
  <c r="AR20" i="2"/>
  <c r="AN20" i="19"/>
  <c r="AI20" i="19"/>
  <c r="AI19" i="28"/>
  <c r="AN19" i="28"/>
  <c r="AR8" i="87"/>
  <c r="AH20" i="71"/>
  <c r="AQ20" i="71" s="1"/>
  <c r="AN8" i="103"/>
  <c r="AI8" i="103"/>
  <c r="AR19" i="67"/>
  <c r="AH14" i="13"/>
  <c r="AQ14" i="13" s="1"/>
  <c r="Y11" i="11"/>
  <c r="X11" i="11"/>
  <c r="AN5" i="85"/>
  <c r="AI5" i="85"/>
  <c r="Y13" i="100"/>
  <c r="X13" i="100"/>
  <c r="Y20" i="79"/>
  <c r="Z20" i="79"/>
  <c r="X20" i="79"/>
  <c r="Y20" i="59"/>
  <c r="X20" i="59"/>
  <c r="AF20" i="33"/>
  <c r="AO20" i="33" s="1"/>
  <c r="W21" i="33"/>
  <c r="AG20" i="33"/>
  <c r="AP20" i="33" s="1"/>
  <c r="AE20" i="33"/>
  <c r="AR19" i="97"/>
  <c r="AE14" i="13"/>
  <c r="AF14" i="13"/>
  <c r="AO14" i="13" s="1"/>
  <c r="AG14" i="13"/>
  <c r="AP14" i="13" s="1"/>
  <c r="W15" i="13"/>
  <c r="Y10" i="16"/>
  <c r="X10" i="16"/>
  <c r="AI10" i="11"/>
  <c r="AN10" i="11"/>
  <c r="AR19" i="38"/>
  <c r="AH20" i="24"/>
  <c r="AQ20" i="24" s="1"/>
  <c r="AH7" i="10"/>
  <c r="AQ7" i="10" s="1"/>
  <c r="AI20" i="89"/>
  <c r="AR20" i="89" s="1"/>
  <c r="AN20" i="89"/>
  <c r="AH9" i="87"/>
  <c r="AQ9" i="87" s="1"/>
  <c r="AI19" i="75"/>
  <c r="AN19" i="75"/>
  <c r="AF20" i="71"/>
  <c r="AO20" i="71" s="1"/>
  <c r="W21" i="71"/>
  <c r="AG20" i="71"/>
  <c r="AP20" i="71" s="1"/>
  <c r="AE20" i="71"/>
  <c r="AI14" i="104"/>
  <c r="AN14" i="104"/>
  <c r="AH9" i="18"/>
  <c r="AQ9" i="18" s="1"/>
  <c r="AH20" i="38"/>
  <c r="AQ20" i="38" s="1"/>
  <c r="AR12" i="84"/>
  <c r="AI14" i="44"/>
  <c r="AN14" i="44"/>
  <c r="AR5" i="82"/>
  <c r="AR19" i="71"/>
  <c r="Y8" i="98"/>
  <c r="Z8" i="98" s="1"/>
  <c r="X8" i="98"/>
  <c r="AH20" i="67"/>
  <c r="AQ20" i="67" s="1"/>
  <c r="Z20" i="24"/>
  <c r="Z7" i="10"/>
  <c r="Y19" i="93"/>
  <c r="Z19" i="93" s="1"/>
  <c r="X19" i="93"/>
  <c r="AR19" i="24"/>
  <c r="Z9" i="87"/>
  <c r="AI13" i="20"/>
  <c r="AN13" i="20"/>
  <c r="AI18" i="53"/>
  <c r="AN18" i="53"/>
  <c r="AN6" i="102"/>
  <c r="AI6" i="102"/>
  <c r="AI17" i="105"/>
  <c r="AN17" i="105"/>
  <c r="Y13" i="45"/>
  <c r="X13" i="45"/>
  <c r="Y10" i="99"/>
  <c r="Z10" i="99" s="1"/>
  <c r="X10" i="99"/>
  <c r="AH21" i="2"/>
  <c r="AQ21" i="2" s="1"/>
  <c r="AN5" i="90"/>
  <c r="AI5" i="90"/>
  <c r="Z21" i="2"/>
  <c r="W17" i="86"/>
  <c r="AF16" i="86"/>
  <c r="AO16" i="86" s="1"/>
  <c r="AG16" i="86"/>
  <c r="AP16" i="86" s="1"/>
  <c r="AE16" i="86"/>
  <c r="Y13" i="58"/>
  <c r="Z13" i="58" s="1"/>
  <c r="X13" i="58"/>
  <c r="AR16" i="32"/>
  <c r="AE13" i="9"/>
  <c r="W14" i="9"/>
  <c r="AG13" i="9"/>
  <c r="AP13" i="9" s="1"/>
  <c r="AF13" i="9"/>
  <c r="AO13" i="9" s="1"/>
  <c r="Z9" i="18"/>
  <c r="Z20" i="38"/>
  <c r="AR17" i="15"/>
  <c r="AN12" i="54"/>
  <c r="AI12" i="54"/>
  <c r="AR12" i="88"/>
  <c r="Y18" i="46"/>
  <c r="Z18" i="46" s="1"/>
  <c r="X18" i="46"/>
  <c r="Z20" i="67"/>
  <c r="AR12" i="92"/>
  <c r="W7" i="48"/>
  <c r="AF6" i="48"/>
  <c r="AO6" i="48" s="1"/>
  <c r="AE6" i="48"/>
  <c r="AG6" i="48"/>
  <c r="AP6" i="48" s="1"/>
  <c r="Y13" i="96"/>
  <c r="Z13" i="96"/>
  <c r="X13" i="96"/>
  <c r="AI18" i="93"/>
  <c r="AN18" i="93"/>
  <c r="AN19" i="79"/>
  <c r="AI19" i="79"/>
  <c r="AR19" i="79" s="1"/>
  <c r="Y7" i="42"/>
  <c r="Z7" i="42" s="1"/>
  <c r="X7" i="42"/>
  <c r="AN12" i="45"/>
  <c r="AI12" i="45"/>
  <c r="AR12" i="45" s="1"/>
  <c r="AG11" i="95"/>
  <c r="AP11" i="95" s="1"/>
  <c r="AF11" i="95"/>
  <c r="AO11" i="95" s="1"/>
  <c r="AE11" i="95"/>
  <c r="W12" i="95"/>
  <c r="AN12" i="58"/>
  <c r="AI12" i="58"/>
  <c r="AN20" i="63"/>
  <c r="AI20" i="63"/>
  <c r="AR20" i="63" s="1"/>
  <c r="Y20" i="28"/>
  <c r="X20" i="28"/>
  <c r="Y15" i="44"/>
  <c r="Z15" i="44"/>
  <c r="X15" i="44"/>
  <c r="AR6" i="10"/>
  <c r="AN9" i="16"/>
  <c r="AI9" i="16"/>
  <c r="AH13" i="92"/>
  <c r="AQ13" i="92" s="1"/>
  <c r="AI17" i="46"/>
  <c r="AN17" i="46"/>
  <c r="Y6" i="85"/>
  <c r="X6" i="85"/>
  <c r="Z6" i="85" s="1"/>
  <c r="AH20" i="97"/>
  <c r="AQ20" i="97" s="1"/>
  <c r="AH17" i="101"/>
  <c r="AQ17" i="101" s="1"/>
  <c r="AN12" i="96"/>
  <c r="AI12" i="96"/>
  <c r="AE18" i="52"/>
  <c r="W19" i="52"/>
  <c r="AF18" i="52"/>
  <c r="AO18" i="52" s="1"/>
  <c r="AG18" i="52"/>
  <c r="AP18" i="52" s="1"/>
  <c r="AH18" i="47"/>
  <c r="AQ18" i="47" s="1"/>
  <c r="AH13" i="84"/>
  <c r="AQ13" i="84" s="1"/>
  <c r="AR13" i="13"/>
  <c r="Y14" i="20"/>
  <c r="Z14" i="20"/>
  <c r="X14" i="20"/>
  <c r="AN12" i="100"/>
  <c r="AI12" i="100"/>
  <c r="Y19" i="53"/>
  <c r="X19" i="53"/>
  <c r="Y7" i="102"/>
  <c r="Z7" i="102"/>
  <c r="X7" i="102"/>
  <c r="AI6" i="42"/>
  <c r="AN6" i="42"/>
  <c r="AN19" i="59"/>
  <c r="AI19" i="59"/>
  <c r="Y7" i="35"/>
  <c r="Z7" i="35" s="1"/>
  <c r="X7" i="35"/>
  <c r="Y21" i="19"/>
  <c r="X21" i="19"/>
  <c r="AH6" i="94"/>
  <c r="AQ6" i="94" s="1"/>
  <c r="AH9" i="83"/>
  <c r="AQ9" i="83" s="1"/>
  <c r="AR9" i="43"/>
  <c r="AI5" i="50"/>
  <c r="AN5" i="50"/>
  <c r="AH10" i="91"/>
  <c r="AQ10" i="91" s="1"/>
  <c r="Y6" i="50"/>
  <c r="Z6" i="50"/>
  <c r="X6" i="50"/>
  <c r="AR5" i="94"/>
  <c r="Y6" i="90"/>
  <c r="X6" i="90"/>
  <c r="AI14" i="51"/>
  <c r="AN14" i="51"/>
  <c r="Y21" i="63"/>
  <c r="Z21" i="63" s="1"/>
  <c r="X21" i="63"/>
  <c r="AH10" i="43"/>
  <c r="AQ10" i="43" s="1"/>
  <c r="AR8" i="83"/>
  <c r="AR19" i="33"/>
  <c r="AR17" i="47"/>
  <c r="AR16" i="101"/>
  <c r="AR9" i="91"/>
  <c r="Y13" i="54"/>
  <c r="Z13" i="54" s="1"/>
  <c r="X13" i="54"/>
  <c r="AF13" i="92"/>
  <c r="AO13" i="92" s="1"/>
  <c r="AE13" i="92"/>
  <c r="W14" i="92"/>
  <c r="AG13" i="92"/>
  <c r="AP13" i="92" s="1"/>
  <c r="AN7" i="98"/>
  <c r="AI7" i="98"/>
  <c r="AH9" i="55"/>
  <c r="AQ9" i="55" s="1"/>
  <c r="AH18" i="15"/>
  <c r="AQ18" i="15" s="1"/>
  <c r="Z20" i="97"/>
  <c r="AH6" i="82"/>
  <c r="AQ6" i="82" s="1"/>
  <c r="AH17" i="32"/>
  <c r="AQ17" i="32" s="1"/>
  <c r="Y21" i="89"/>
  <c r="X21" i="89"/>
  <c r="Z21" i="89" s="1"/>
  <c r="AR8" i="55"/>
  <c r="Z18" i="47"/>
  <c r="Z13" i="84"/>
  <c r="AH13" i="88"/>
  <c r="AQ13" i="88" s="1"/>
  <c r="Y20" i="75"/>
  <c r="X20" i="75"/>
  <c r="Z20" i="75" s="1"/>
  <c r="Y18" i="105"/>
  <c r="Z18" i="105" s="1"/>
  <c r="X18" i="105"/>
  <c r="AN9" i="99"/>
  <c r="AI9" i="99"/>
  <c r="AN6" i="35"/>
  <c r="AI6" i="35"/>
  <c r="AE18" i="46" l="1"/>
  <c r="AF18" i="46"/>
  <c r="AO18" i="46" s="1"/>
  <c r="AG18" i="46"/>
  <c r="AP18" i="46" s="1"/>
  <c r="W19" i="46"/>
  <c r="W14" i="54"/>
  <c r="AG13" i="54"/>
  <c r="AP13" i="54" s="1"/>
  <c r="AE13" i="54"/>
  <c r="AF13" i="54"/>
  <c r="AO13" i="54" s="1"/>
  <c r="AE10" i="99"/>
  <c r="W11" i="99"/>
  <c r="AG10" i="99"/>
  <c r="AP10" i="99" s="1"/>
  <c r="AF10" i="99"/>
  <c r="AO10" i="99" s="1"/>
  <c r="AG8" i="98"/>
  <c r="AP8" i="98" s="1"/>
  <c r="AE8" i="98"/>
  <c r="W9" i="98"/>
  <c r="AF8" i="98"/>
  <c r="AO8" i="98" s="1"/>
  <c r="W20" i="93"/>
  <c r="AG19" i="93"/>
  <c r="AP19" i="93" s="1"/>
  <c r="AF19" i="93"/>
  <c r="AO19" i="93" s="1"/>
  <c r="AE19" i="93"/>
  <c r="AF7" i="35"/>
  <c r="AO7" i="35" s="1"/>
  <c r="AG7" i="35"/>
  <c r="AP7" i="35" s="1"/>
  <c r="AE7" i="35"/>
  <c r="W8" i="35"/>
  <c r="AG18" i="105"/>
  <c r="AP18" i="105" s="1"/>
  <c r="AE18" i="105"/>
  <c r="AN18" i="105" s="1"/>
  <c r="W19" i="105"/>
  <c r="AF18" i="105"/>
  <c r="AF21" i="89"/>
  <c r="AO21" i="89" s="1"/>
  <c r="AG21" i="89"/>
  <c r="AP21" i="89" s="1"/>
  <c r="AE21" i="89"/>
  <c r="W22" i="89"/>
  <c r="AE7" i="42"/>
  <c r="AF7" i="42"/>
  <c r="AO7" i="42" s="1"/>
  <c r="AG7" i="42"/>
  <c r="AP7" i="42" s="1"/>
  <c r="W8" i="42"/>
  <c r="AE21" i="63"/>
  <c r="W22" i="63"/>
  <c r="AG21" i="63"/>
  <c r="AP21" i="63" s="1"/>
  <c r="AF21" i="63"/>
  <c r="AO21" i="63" s="1"/>
  <c r="AG13" i="58"/>
  <c r="AP13" i="58" s="1"/>
  <c r="W14" i="58"/>
  <c r="AF13" i="58"/>
  <c r="AO13" i="58" s="1"/>
  <c r="AE13" i="58"/>
  <c r="W21" i="75"/>
  <c r="AG20" i="75"/>
  <c r="AP20" i="75" s="1"/>
  <c r="AF20" i="75"/>
  <c r="AO20" i="75" s="1"/>
  <c r="AE20" i="75"/>
  <c r="AE6" i="85"/>
  <c r="AF6" i="85"/>
  <c r="AO6" i="85" s="1"/>
  <c r="AG6" i="85"/>
  <c r="AP6" i="85" s="1"/>
  <c r="W7" i="85"/>
  <c r="AR5" i="50"/>
  <c r="AH7" i="35"/>
  <c r="AQ7" i="35" s="1"/>
  <c r="AR6" i="42"/>
  <c r="Y12" i="95"/>
  <c r="X12" i="95"/>
  <c r="AH7" i="42"/>
  <c r="AQ7" i="42" s="1"/>
  <c r="AR18" i="93"/>
  <c r="AN6" i="48"/>
  <c r="AI6" i="48"/>
  <c r="AH18" i="46"/>
  <c r="AQ18" i="46" s="1"/>
  <c r="Y17" i="86"/>
  <c r="X17" i="86"/>
  <c r="AH10" i="99"/>
  <c r="AQ10" i="99" s="1"/>
  <c r="AH8" i="98"/>
  <c r="AQ8" i="98" s="1"/>
  <c r="Y21" i="71"/>
  <c r="X21" i="71"/>
  <c r="Y15" i="13"/>
  <c r="X15" i="13"/>
  <c r="AI20" i="33"/>
  <c r="AR20" i="33" s="1"/>
  <c r="AN20" i="33"/>
  <c r="Y18" i="32"/>
  <c r="X18" i="32"/>
  <c r="Y7" i="82"/>
  <c r="X7" i="82"/>
  <c r="AH7" i="102"/>
  <c r="AQ7" i="102" s="1"/>
  <c r="AR12" i="100"/>
  <c r="AH15" i="44"/>
  <c r="AQ15" i="44" s="1"/>
  <c r="AN11" i="95"/>
  <c r="AI11" i="95"/>
  <c r="AH13" i="96"/>
  <c r="AQ13" i="96" s="1"/>
  <c r="Y14" i="9"/>
  <c r="X14" i="9"/>
  <c r="AG21" i="2"/>
  <c r="AP21" i="2" s="1"/>
  <c r="W22" i="2"/>
  <c r="AF21" i="2"/>
  <c r="AO21" i="2" s="1"/>
  <c r="AE21" i="2"/>
  <c r="AR17" i="105"/>
  <c r="AR13" i="20"/>
  <c r="AR10" i="11"/>
  <c r="AH20" i="79"/>
  <c r="AQ20" i="79" s="1"/>
  <c r="AR5" i="85"/>
  <c r="AR8" i="103"/>
  <c r="AH15" i="51"/>
  <c r="AQ15" i="51" s="1"/>
  <c r="Y11" i="41"/>
  <c r="X11" i="41"/>
  <c r="AH9" i="103"/>
  <c r="AQ9" i="103" s="1"/>
  <c r="Y10" i="55"/>
  <c r="X10" i="55"/>
  <c r="Y10" i="83"/>
  <c r="X10" i="83"/>
  <c r="AI17" i="101"/>
  <c r="AN17" i="101"/>
  <c r="AI10" i="91"/>
  <c r="AN10" i="91"/>
  <c r="Y14" i="88"/>
  <c r="Z14" i="88"/>
  <c r="X14" i="88"/>
  <c r="Y14" i="92"/>
  <c r="X14" i="92"/>
  <c r="AF7" i="102"/>
  <c r="AO7" i="102" s="1"/>
  <c r="AE7" i="102"/>
  <c r="AG7" i="102"/>
  <c r="AP7" i="102" s="1"/>
  <c r="W8" i="102"/>
  <c r="AF15" i="44"/>
  <c r="AO15" i="44" s="1"/>
  <c r="AG15" i="44"/>
  <c r="AP15" i="44" s="1"/>
  <c r="AE15" i="44"/>
  <c r="W16" i="44"/>
  <c r="W14" i="96"/>
  <c r="AE13" i="96"/>
  <c r="AG13" i="96"/>
  <c r="AP13" i="96" s="1"/>
  <c r="AF13" i="96"/>
  <c r="AO13" i="96" s="1"/>
  <c r="Y7" i="48"/>
  <c r="X7" i="48"/>
  <c r="AI13" i="9"/>
  <c r="AN13" i="9"/>
  <c r="AR5" i="90"/>
  <c r="AR6" i="102"/>
  <c r="AG9" i="87"/>
  <c r="AP9" i="87" s="1"/>
  <c r="AF9" i="87"/>
  <c r="AO9" i="87" s="1"/>
  <c r="AE9" i="87"/>
  <c r="W10" i="87"/>
  <c r="AF7" i="10"/>
  <c r="AO7" i="10" s="1"/>
  <c r="AG7" i="10"/>
  <c r="AP7" i="10" s="1"/>
  <c r="W8" i="10"/>
  <c r="AE7" i="10"/>
  <c r="AR14" i="44"/>
  <c r="AH10" i="16"/>
  <c r="AQ10" i="16" s="1"/>
  <c r="Y21" i="33"/>
  <c r="X21" i="33"/>
  <c r="AG20" i="79"/>
  <c r="AP20" i="79" s="1"/>
  <c r="W21" i="79"/>
  <c r="AE20" i="79"/>
  <c r="AF20" i="79"/>
  <c r="AO20" i="79" s="1"/>
  <c r="AR19" i="28"/>
  <c r="AG15" i="51"/>
  <c r="AP15" i="51" s="1"/>
  <c r="AE15" i="51"/>
  <c r="W16" i="51"/>
  <c r="AF15" i="51"/>
  <c r="AO15" i="51" s="1"/>
  <c r="Z9" i="103"/>
  <c r="AI9" i="55"/>
  <c r="AN9" i="55"/>
  <c r="AN6" i="94"/>
  <c r="AI6" i="94"/>
  <c r="AN13" i="88"/>
  <c r="AI13" i="88"/>
  <c r="AR6" i="35"/>
  <c r="AR9" i="99"/>
  <c r="W21" i="97"/>
  <c r="AG20" i="97"/>
  <c r="AP20" i="97" s="1"/>
  <c r="AF20" i="97"/>
  <c r="AO20" i="97" s="1"/>
  <c r="AE20" i="97"/>
  <c r="AN13" i="92"/>
  <c r="AI13" i="92"/>
  <c r="AR14" i="51"/>
  <c r="AH6" i="50"/>
  <c r="AQ6" i="50" s="1"/>
  <c r="AH21" i="19"/>
  <c r="AQ21" i="19" s="1"/>
  <c r="AR19" i="59"/>
  <c r="AH14" i="20"/>
  <c r="AQ14" i="20" s="1"/>
  <c r="Y19" i="52"/>
  <c r="X19" i="52"/>
  <c r="AR17" i="46"/>
  <c r="AR9" i="16"/>
  <c r="AR12" i="58"/>
  <c r="W21" i="38"/>
  <c r="AE20" i="38"/>
  <c r="AF20" i="38"/>
  <c r="AO20" i="38" s="1"/>
  <c r="AG20" i="38"/>
  <c r="AP20" i="38" s="1"/>
  <c r="AI16" i="86"/>
  <c r="AR16" i="86" s="1"/>
  <c r="AN16" i="86"/>
  <c r="AH13" i="45"/>
  <c r="AQ13" i="45" s="1"/>
  <c r="AG20" i="24"/>
  <c r="AP20" i="24" s="1"/>
  <c r="AF20" i="24"/>
  <c r="AO20" i="24" s="1"/>
  <c r="AE20" i="24"/>
  <c r="W21" i="24"/>
  <c r="AR14" i="104"/>
  <c r="AR19" i="75"/>
  <c r="Z10" i="16"/>
  <c r="AI14" i="13"/>
  <c r="AR14" i="13" s="1"/>
  <c r="AN14" i="13"/>
  <c r="AH11" i="11"/>
  <c r="AQ11" i="11" s="1"/>
  <c r="AR20" i="19"/>
  <c r="AH15" i="104"/>
  <c r="AQ15" i="104" s="1"/>
  <c r="AI18" i="15"/>
  <c r="AN18" i="15"/>
  <c r="Y18" i="101"/>
  <c r="Z18" i="101"/>
  <c r="X18" i="101"/>
  <c r="Y11" i="91"/>
  <c r="Z11" i="91"/>
  <c r="X11" i="91"/>
  <c r="AN6" i="82"/>
  <c r="AI6" i="82"/>
  <c r="Y11" i="43"/>
  <c r="X11" i="43"/>
  <c r="AH20" i="75"/>
  <c r="AQ20" i="75" s="1"/>
  <c r="W14" i="84"/>
  <c r="AE13" i="84"/>
  <c r="AF13" i="84"/>
  <c r="AO13" i="84" s="1"/>
  <c r="AG13" i="84"/>
  <c r="AP13" i="84" s="1"/>
  <c r="AH6" i="90"/>
  <c r="AQ6" i="90" s="1"/>
  <c r="W7" i="50"/>
  <c r="AF6" i="50"/>
  <c r="AO6" i="50" s="1"/>
  <c r="AG6" i="50"/>
  <c r="AP6" i="50" s="1"/>
  <c r="AE6" i="50"/>
  <c r="AH19" i="53"/>
  <c r="AQ19" i="53" s="1"/>
  <c r="W15" i="20"/>
  <c r="AF14" i="20"/>
  <c r="AO14" i="20" s="1"/>
  <c r="AE14" i="20"/>
  <c r="AG14" i="20"/>
  <c r="AP14" i="20" s="1"/>
  <c r="AI18" i="52"/>
  <c r="AN18" i="52"/>
  <c r="AH20" i="28"/>
  <c r="AQ20" i="28" s="1"/>
  <c r="AE9" i="18"/>
  <c r="AF9" i="18"/>
  <c r="AO9" i="18" s="1"/>
  <c r="W10" i="18"/>
  <c r="AG9" i="18"/>
  <c r="AP9" i="18" s="1"/>
  <c r="Z13" i="45"/>
  <c r="AI20" i="71"/>
  <c r="AN20" i="71"/>
  <c r="AH20" i="59"/>
  <c r="AQ20" i="59" s="1"/>
  <c r="AH13" i="100"/>
  <c r="AQ13" i="100" s="1"/>
  <c r="Z11" i="11"/>
  <c r="Z15" i="104"/>
  <c r="X10" i="49"/>
  <c r="Y10" i="49"/>
  <c r="Z10" i="49"/>
  <c r="AH21" i="89"/>
  <c r="AQ21" i="89" s="1"/>
  <c r="AH18" i="105"/>
  <c r="AQ18" i="105" s="1"/>
  <c r="W19" i="47"/>
  <c r="AG18" i="47"/>
  <c r="AP18" i="47" s="1"/>
  <c r="AF18" i="47"/>
  <c r="AO18" i="47" s="1"/>
  <c r="AE18" i="47"/>
  <c r="AR7" i="98"/>
  <c r="AH13" i="54"/>
  <c r="AQ13" i="54" s="1"/>
  <c r="AH21" i="63"/>
  <c r="AQ21" i="63" s="1"/>
  <c r="Z6" i="90"/>
  <c r="Z21" i="19"/>
  <c r="Z19" i="53"/>
  <c r="AR12" i="96"/>
  <c r="AH6" i="85"/>
  <c r="AQ6" i="85" s="1"/>
  <c r="Z20" i="28"/>
  <c r="W21" i="67"/>
  <c r="AE20" i="67"/>
  <c r="AG20" i="67"/>
  <c r="AP20" i="67" s="1"/>
  <c r="AF20" i="67"/>
  <c r="AO20" i="67" s="1"/>
  <c r="AR12" i="54"/>
  <c r="AH13" i="58"/>
  <c r="AQ13" i="58" s="1"/>
  <c r="AR18" i="53"/>
  <c r="AH19" i="93"/>
  <c r="AQ19" i="93" s="1"/>
  <c r="Z20" i="59"/>
  <c r="Z13" i="100"/>
  <c r="AN10" i="41"/>
  <c r="AI10" i="41"/>
  <c r="AN9" i="49"/>
  <c r="AI9" i="49"/>
  <c r="AN9" i="83"/>
  <c r="AI9" i="83"/>
  <c r="Y19" i="15"/>
  <c r="X19" i="15"/>
  <c r="Z19" i="15" s="1"/>
  <c r="Y7" i="94"/>
  <c r="X7" i="94"/>
  <c r="AI17" i="32"/>
  <c r="AN17" i="32"/>
  <c r="AN10" i="43"/>
  <c r="AI10" i="43"/>
  <c r="W20" i="15" l="1"/>
  <c r="AG19" i="15"/>
  <c r="AP19" i="15" s="1"/>
  <c r="AF19" i="15"/>
  <c r="AO19" i="15" s="1"/>
  <c r="AE19" i="15"/>
  <c r="W22" i="19"/>
  <c r="AE21" i="19"/>
  <c r="AG21" i="19"/>
  <c r="AP21" i="19" s="1"/>
  <c r="AF21" i="19"/>
  <c r="AO21" i="19" s="1"/>
  <c r="AI18" i="47"/>
  <c r="AN18" i="47"/>
  <c r="W12" i="11"/>
  <c r="AG11" i="11"/>
  <c r="AP11" i="11" s="1"/>
  <c r="AF11" i="11"/>
  <c r="AO11" i="11" s="1"/>
  <c r="AE11" i="11"/>
  <c r="Y15" i="20"/>
  <c r="X15" i="20"/>
  <c r="AN13" i="84"/>
  <c r="AI13" i="84"/>
  <c r="AH18" i="101"/>
  <c r="AQ18" i="101" s="1"/>
  <c r="AE10" i="16"/>
  <c r="W11" i="16"/>
  <c r="AF10" i="16"/>
  <c r="AO10" i="16" s="1"/>
  <c r="AG10" i="16"/>
  <c r="AP10" i="16" s="1"/>
  <c r="AN20" i="24"/>
  <c r="AI20" i="24"/>
  <c r="AN20" i="38"/>
  <c r="AI20" i="38"/>
  <c r="AR20" i="38" s="1"/>
  <c r="AR9" i="55"/>
  <c r="AN7" i="10"/>
  <c r="AI7" i="10"/>
  <c r="AI9" i="87"/>
  <c r="AN9" i="87"/>
  <c r="Y16" i="44"/>
  <c r="Z16" i="44"/>
  <c r="X16" i="44"/>
  <c r="AH14" i="88"/>
  <c r="AQ14" i="88" s="1"/>
  <c r="AR17" i="101"/>
  <c r="AH21" i="71"/>
  <c r="AQ21" i="71" s="1"/>
  <c r="Y21" i="75"/>
  <c r="Z21" i="75"/>
  <c r="X21" i="75"/>
  <c r="AI19" i="93"/>
  <c r="AN19" i="93"/>
  <c r="Y9" i="98"/>
  <c r="X9" i="98"/>
  <c r="Y11" i="99"/>
  <c r="X11" i="99"/>
  <c r="Y14" i="54"/>
  <c r="X14" i="54"/>
  <c r="AN20" i="67"/>
  <c r="AI20" i="67"/>
  <c r="Y10" i="18"/>
  <c r="X10" i="18"/>
  <c r="AR18" i="52"/>
  <c r="AI6" i="50"/>
  <c r="AN6" i="50"/>
  <c r="Y14" i="84"/>
  <c r="X14" i="84"/>
  <c r="AR6" i="82"/>
  <c r="AG18" i="101"/>
  <c r="AP18" i="101" s="1"/>
  <c r="AF18" i="101"/>
  <c r="AO18" i="101" s="1"/>
  <c r="W19" i="101"/>
  <c r="AE18" i="101"/>
  <c r="Y21" i="38"/>
  <c r="X21" i="38"/>
  <c r="AR13" i="88"/>
  <c r="W10" i="103"/>
  <c r="AE9" i="103"/>
  <c r="AG9" i="103"/>
  <c r="AP9" i="103" s="1"/>
  <c r="AF9" i="103"/>
  <c r="AO9" i="103" s="1"/>
  <c r="AH21" i="33"/>
  <c r="AQ21" i="33" s="1"/>
  <c r="Y8" i="10"/>
  <c r="X8" i="10"/>
  <c r="AI15" i="44"/>
  <c r="AN15" i="44"/>
  <c r="AN7" i="102"/>
  <c r="AI7" i="102"/>
  <c r="AG14" i="88"/>
  <c r="AP14" i="88" s="1"/>
  <c r="AF14" i="88"/>
  <c r="AO14" i="88" s="1"/>
  <c r="W15" i="88"/>
  <c r="AE14" i="88"/>
  <c r="AH10" i="83"/>
  <c r="AQ10" i="83" s="1"/>
  <c r="Y22" i="2"/>
  <c r="Z22" i="2" s="1"/>
  <c r="X22" i="2"/>
  <c r="AH7" i="82"/>
  <c r="AQ7" i="82" s="1"/>
  <c r="Z21" i="71"/>
  <c r="AN13" i="58"/>
  <c r="AI13" i="58"/>
  <c r="Y22" i="63"/>
  <c r="Z22" i="63" s="1"/>
  <c r="X22" i="63"/>
  <c r="AN7" i="42"/>
  <c r="AI7" i="42"/>
  <c r="Y8" i="35"/>
  <c r="Z8" i="35"/>
  <c r="X8" i="35"/>
  <c r="AN8" i="98"/>
  <c r="AI8" i="98"/>
  <c r="AI10" i="99"/>
  <c r="AN10" i="99"/>
  <c r="AG6" i="90"/>
  <c r="AP6" i="90" s="1"/>
  <c r="AF6" i="90"/>
  <c r="AO6" i="90" s="1"/>
  <c r="AE6" i="90"/>
  <c r="W7" i="90"/>
  <c r="AR10" i="41"/>
  <c r="Y21" i="67"/>
  <c r="X21" i="67"/>
  <c r="AE10" i="49"/>
  <c r="AF10" i="49"/>
  <c r="AO10" i="49" s="1"/>
  <c r="AG10" i="49"/>
  <c r="AP10" i="49" s="1"/>
  <c r="W11" i="49"/>
  <c r="AH19" i="52"/>
  <c r="AQ19" i="52" s="1"/>
  <c r="AR13" i="92"/>
  <c r="Y21" i="97"/>
  <c r="X21" i="97"/>
  <c r="Z21" i="33"/>
  <c r="AR13" i="9"/>
  <c r="Z10" i="83"/>
  <c r="Z7" i="82"/>
  <c r="AN6" i="85"/>
  <c r="AI6" i="85"/>
  <c r="AN21" i="63"/>
  <c r="AI21" i="63"/>
  <c r="AI18" i="105"/>
  <c r="AO18" i="105"/>
  <c r="AI7" i="35"/>
  <c r="AN7" i="35"/>
  <c r="Y19" i="46"/>
  <c r="X19" i="46"/>
  <c r="AR17" i="32"/>
  <c r="W21" i="28"/>
  <c r="AG20" i="28"/>
  <c r="AP20" i="28" s="1"/>
  <c r="AE20" i="28"/>
  <c r="AF20" i="28"/>
  <c r="AO20" i="28" s="1"/>
  <c r="Y19" i="47"/>
  <c r="Z19" i="47"/>
  <c r="X19" i="47"/>
  <c r="AR20" i="71"/>
  <c r="AI9" i="18"/>
  <c r="AN9" i="18"/>
  <c r="AH11" i="91"/>
  <c r="AQ11" i="91" s="1"/>
  <c r="Z19" i="52"/>
  <c r="AR6" i="94"/>
  <c r="AH7" i="48"/>
  <c r="AQ7" i="48" s="1"/>
  <c r="AN13" i="96"/>
  <c r="AI13" i="96"/>
  <c r="AH14" i="92"/>
  <c r="AQ14" i="92" s="1"/>
  <c r="AH11" i="41"/>
  <c r="AQ11" i="41" s="1"/>
  <c r="AH14" i="9"/>
  <c r="AQ14" i="9" s="1"/>
  <c r="AH15" i="13"/>
  <c r="AQ15" i="13" s="1"/>
  <c r="AH17" i="86"/>
  <c r="AQ17" i="86" s="1"/>
  <c r="AH12" i="95"/>
  <c r="AQ12" i="95" s="1"/>
  <c r="AN20" i="75"/>
  <c r="AI20" i="75"/>
  <c r="Y14" i="58"/>
  <c r="X14" i="58"/>
  <c r="Y22" i="89"/>
  <c r="Z22" i="89"/>
  <c r="X22" i="89"/>
  <c r="Y19" i="105"/>
  <c r="X19" i="105"/>
  <c r="Y20" i="93"/>
  <c r="Z20" i="93"/>
  <c r="X20" i="93"/>
  <c r="AH19" i="15"/>
  <c r="AQ19" i="15" s="1"/>
  <c r="AR9" i="83"/>
  <c r="AH10" i="49"/>
  <c r="AQ10" i="49" s="1"/>
  <c r="AE13" i="45"/>
  <c r="W14" i="45"/>
  <c r="AF13" i="45"/>
  <c r="AO13" i="45" s="1"/>
  <c r="AG13" i="45"/>
  <c r="AP13" i="45" s="1"/>
  <c r="AI14" i="20"/>
  <c r="AN14" i="20"/>
  <c r="Y7" i="50"/>
  <c r="Z7" i="50"/>
  <c r="X7" i="50"/>
  <c r="AH11" i="43"/>
  <c r="AQ11" i="43" s="1"/>
  <c r="W12" i="91"/>
  <c r="AG11" i="91"/>
  <c r="AP11" i="91" s="1"/>
  <c r="AF11" i="91"/>
  <c r="AO11" i="91" s="1"/>
  <c r="AE11" i="91"/>
  <c r="AR18" i="15"/>
  <c r="Y16" i="51"/>
  <c r="X16" i="51"/>
  <c r="Z16" i="51" s="1"/>
  <c r="AN20" i="79"/>
  <c r="AI20" i="79"/>
  <c r="AR20" i="79" s="1"/>
  <c r="Z7" i="48"/>
  <c r="Y14" i="96"/>
  <c r="X14" i="96"/>
  <c r="Z14" i="96" s="1"/>
  <c r="Z14" i="92"/>
  <c r="AR10" i="91"/>
  <c r="AH10" i="55"/>
  <c r="AQ10" i="55" s="1"/>
  <c r="Z11" i="41"/>
  <c r="Z14" i="9"/>
  <c r="AH18" i="32"/>
  <c r="AQ18" i="32" s="1"/>
  <c r="Z15" i="13"/>
  <c r="Z17" i="86"/>
  <c r="Z12" i="95"/>
  <c r="Y8" i="42"/>
  <c r="Z8" i="42"/>
  <c r="X8" i="42"/>
  <c r="AI21" i="89"/>
  <c r="AN21" i="89"/>
  <c r="AI13" i="54"/>
  <c r="AN13" i="54"/>
  <c r="AR10" i="43"/>
  <c r="AR9" i="49"/>
  <c r="AH7" i="94"/>
  <c r="AQ7" i="94" s="1"/>
  <c r="AE13" i="100"/>
  <c r="W14" i="100"/>
  <c r="AG13" i="100"/>
  <c r="AP13" i="100" s="1"/>
  <c r="AF13" i="100"/>
  <c r="AO13" i="100" s="1"/>
  <c r="Z7" i="94"/>
  <c r="W21" i="59"/>
  <c r="AE20" i="59"/>
  <c r="AG20" i="59"/>
  <c r="AP20" i="59" s="1"/>
  <c r="AF20" i="59"/>
  <c r="AO20" i="59" s="1"/>
  <c r="AE19" i="53"/>
  <c r="AF19" i="53"/>
  <c r="AO19" i="53" s="1"/>
  <c r="AG19" i="53"/>
  <c r="AP19" i="53" s="1"/>
  <c r="W20" i="53"/>
  <c r="AG15" i="104"/>
  <c r="AP15" i="104" s="1"/>
  <c r="W16" i="104"/>
  <c r="AE15" i="104"/>
  <c r="AF15" i="104"/>
  <c r="AO15" i="104" s="1"/>
  <c r="Z11" i="43"/>
  <c r="Y21" i="24"/>
  <c r="X21" i="24"/>
  <c r="AI20" i="97"/>
  <c r="AN20" i="97"/>
  <c r="AI15" i="51"/>
  <c r="AN15" i="51"/>
  <c r="Y21" i="79"/>
  <c r="X21" i="79"/>
  <c r="Y10" i="87"/>
  <c r="X10" i="87"/>
  <c r="Y8" i="102"/>
  <c r="X8" i="102"/>
  <c r="Z10" i="55"/>
  <c r="AI21" i="2"/>
  <c r="AN21" i="2"/>
  <c r="AR11" i="95"/>
  <c r="Z18" i="32"/>
  <c r="AR6" i="48"/>
  <c r="Y7" i="85"/>
  <c r="X7" i="85"/>
  <c r="AI18" i="46"/>
  <c r="AN18" i="46"/>
  <c r="AE22" i="63" l="1"/>
  <c r="W23" i="63"/>
  <c r="AG22" i="63"/>
  <c r="AP22" i="63" s="1"/>
  <c r="AF22" i="63"/>
  <c r="AO22" i="63" s="1"/>
  <c r="AF22" i="2"/>
  <c r="AO22" i="2" s="1"/>
  <c r="AG22" i="2"/>
  <c r="AP22" i="2" s="1"/>
  <c r="W23" i="2"/>
  <c r="AE22" i="2"/>
  <c r="AF14" i="96"/>
  <c r="AO14" i="96" s="1"/>
  <c r="AG14" i="96"/>
  <c r="AP14" i="96" s="1"/>
  <c r="W15" i="96"/>
  <c r="AE14" i="96"/>
  <c r="AF16" i="51"/>
  <c r="AO16" i="51" s="1"/>
  <c r="AG16" i="51"/>
  <c r="AP16" i="51" s="1"/>
  <c r="AE16" i="51"/>
  <c r="W17" i="51"/>
  <c r="AE10" i="55"/>
  <c r="W11" i="55"/>
  <c r="AG10" i="55"/>
  <c r="AP10" i="55" s="1"/>
  <c r="AF10" i="55"/>
  <c r="AO10" i="55" s="1"/>
  <c r="W13" i="95"/>
  <c r="AF12" i="95"/>
  <c r="AO12" i="95" s="1"/>
  <c r="AG12" i="95"/>
  <c r="AP12" i="95" s="1"/>
  <c r="AE12" i="95"/>
  <c r="AF19" i="47"/>
  <c r="AO19" i="47" s="1"/>
  <c r="W20" i="47"/>
  <c r="AG19" i="47"/>
  <c r="AP19" i="47" s="1"/>
  <c r="AE19" i="47"/>
  <c r="AR7" i="35"/>
  <c r="AH21" i="97"/>
  <c r="AQ21" i="97" s="1"/>
  <c r="AE8" i="35"/>
  <c r="W9" i="35"/>
  <c r="AF8" i="35"/>
  <c r="AO8" i="35" s="1"/>
  <c r="AG8" i="35"/>
  <c r="AP8" i="35" s="1"/>
  <c r="AI14" i="88"/>
  <c r="AN14" i="88"/>
  <c r="AI18" i="101"/>
  <c r="AN18" i="101"/>
  <c r="AH14" i="84"/>
  <c r="AQ14" i="84" s="1"/>
  <c r="AH14" i="54"/>
  <c r="AQ14" i="54" s="1"/>
  <c r="AH9" i="98"/>
  <c r="AQ9" i="98" s="1"/>
  <c r="AG21" i="75"/>
  <c r="AP21" i="75" s="1"/>
  <c r="AE21" i="75"/>
  <c r="W22" i="75"/>
  <c r="AF21" i="75"/>
  <c r="AO21" i="75" s="1"/>
  <c r="W17" i="44"/>
  <c r="AE16" i="44"/>
  <c r="AF16" i="44"/>
  <c r="AO16" i="44" s="1"/>
  <c r="AG16" i="44"/>
  <c r="AP16" i="44" s="1"/>
  <c r="AH15" i="20"/>
  <c r="AQ15" i="20" s="1"/>
  <c r="Y12" i="11"/>
  <c r="Z12" i="11" s="1"/>
  <c r="X12" i="11"/>
  <c r="Y22" i="19"/>
  <c r="Z22" i="19"/>
  <c r="X22" i="19"/>
  <c r="AR20" i="97"/>
  <c r="Y21" i="59"/>
  <c r="X21" i="59"/>
  <c r="AI13" i="45"/>
  <c r="AN13" i="45"/>
  <c r="AF17" i="86"/>
  <c r="AO17" i="86" s="1"/>
  <c r="AG17" i="86"/>
  <c r="AP17" i="86" s="1"/>
  <c r="AE17" i="86"/>
  <c r="W18" i="86"/>
  <c r="AR14" i="20"/>
  <c r="AH20" i="93"/>
  <c r="AQ20" i="93" s="1"/>
  <c r="AH22" i="89"/>
  <c r="AQ22" i="89" s="1"/>
  <c r="AR20" i="75"/>
  <c r="AG19" i="52"/>
  <c r="AP19" i="52" s="1"/>
  <c r="W20" i="52"/>
  <c r="AE19" i="52"/>
  <c r="AF19" i="52"/>
  <c r="AO19" i="52" s="1"/>
  <c r="W8" i="82"/>
  <c r="AG7" i="82"/>
  <c r="AP7" i="82" s="1"/>
  <c r="AF7" i="82"/>
  <c r="AO7" i="82" s="1"/>
  <c r="AE7" i="82"/>
  <c r="Z21" i="97"/>
  <c r="AR13" i="58"/>
  <c r="Y15" i="88"/>
  <c r="X15" i="88"/>
  <c r="Z15" i="88" s="1"/>
  <c r="AR15" i="44"/>
  <c r="Y19" i="101"/>
  <c r="X19" i="101"/>
  <c r="Z14" i="84"/>
  <c r="AH10" i="18"/>
  <c r="AQ10" i="18" s="1"/>
  <c r="Z14" i="54"/>
  <c r="Z9" i="98"/>
  <c r="Z15" i="20"/>
  <c r="AR13" i="54"/>
  <c r="AE18" i="32"/>
  <c r="AG18" i="32"/>
  <c r="AP18" i="32" s="1"/>
  <c r="AF18" i="32"/>
  <c r="AO18" i="32" s="1"/>
  <c r="W19" i="32"/>
  <c r="Z21" i="79"/>
  <c r="AH21" i="79"/>
  <c r="AQ21" i="79" s="1"/>
  <c r="AH7" i="85"/>
  <c r="AQ7" i="85" s="1"/>
  <c r="AR21" i="89"/>
  <c r="W21" i="93"/>
  <c r="AG20" i="93"/>
  <c r="AP20" i="93" s="1"/>
  <c r="AF20" i="93"/>
  <c r="AO20" i="93" s="1"/>
  <c r="AE20" i="93"/>
  <c r="AG22" i="89"/>
  <c r="AP22" i="89" s="1"/>
  <c r="AF22" i="89"/>
  <c r="AO22" i="89" s="1"/>
  <c r="AE22" i="89"/>
  <c r="W23" i="89"/>
  <c r="AR9" i="18"/>
  <c r="AH19" i="46"/>
  <c r="AQ19" i="46" s="1"/>
  <c r="AR18" i="105"/>
  <c r="AE10" i="83"/>
  <c r="W11" i="83"/>
  <c r="AG10" i="83"/>
  <c r="AP10" i="83" s="1"/>
  <c r="AF10" i="83"/>
  <c r="AO10" i="83" s="1"/>
  <c r="AN10" i="49"/>
  <c r="AI10" i="49"/>
  <c r="AR10" i="99"/>
  <c r="AR7" i="42"/>
  <c r="AH8" i="10"/>
  <c r="AQ8" i="10" s="1"/>
  <c r="AH21" i="38"/>
  <c r="AQ21" i="38" s="1"/>
  <c r="Z10" i="18"/>
  <c r="AR18" i="47"/>
  <c r="AI19" i="15"/>
  <c r="AN19" i="15"/>
  <c r="AN13" i="100"/>
  <c r="AI13" i="100"/>
  <c r="AR18" i="46"/>
  <c r="AH8" i="102"/>
  <c r="AQ8" i="102" s="1"/>
  <c r="AH21" i="24"/>
  <c r="AQ21" i="24" s="1"/>
  <c r="AI15" i="104"/>
  <c r="AN15" i="104"/>
  <c r="W8" i="94"/>
  <c r="AG7" i="94"/>
  <c r="AP7" i="94" s="1"/>
  <c r="AF7" i="94"/>
  <c r="AO7" i="94" s="1"/>
  <c r="AE7" i="94"/>
  <c r="Z8" i="102"/>
  <c r="Z21" i="24"/>
  <c r="X16" i="104"/>
  <c r="Z16" i="104" s="1"/>
  <c r="Y16" i="104"/>
  <c r="AI19" i="53"/>
  <c r="AN19" i="53"/>
  <c r="AG15" i="13"/>
  <c r="AP15" i="13" s="1"/>
  <c r="AE15" i="13"/>
  <c r="AF15" i="13"/>
  <c r="AO15" i="13" s="1"/>
  <c r="W16" i="13"/>
  <c r="AG14" i="9"/>
  <c r="AP14" i="9" s="1"/>
  <c r="AE14" i="9"/>
  <c r="W15" i="9"/>
  <c r="AF14" i="9"/>
  <c r="AO14" i="9" s="1"/>
  <c r="Z7" i="85"/>
  <c r="AH8" i="42"/>
  <c r="AQ8" i="42" s="1"/>
  <c r="AG11" i="41"/>
  <c r="AP11" i="41" s="1"/>
  <c r="AE11" i="41"/>
  <c r="AF11" i="41"/>
  <c r="AO11" i="41" s="1"/>
  <c r="W12" i="41"/>
  <c r="AE7" i="48"/>
  <c r="AF7" i="48"/>
  <c r="AO7" i="48" s="1"/>
  <c r="AG7" i="48"/>
  <c r="AP7" i="48" s="1"/>
  <c r="W8" i="48"/>
  <c r="Y12" i="91"/>
  <c r="X12" i="91"/>
  <c r="AH7" i="50"/>
  <c r="AQ7" i="50" s="1"/>
  <c r="AI20" i="28"/>
  <c r="AN20" i="28"/>
  <c r="Z19" i="46"/>
  <c r="AR21" i="63"/>
  <c r="AH21" i="67"/>
  <c r="AQ21" i="67" s="1"/>
  <c r="Y7" i="90"/>
  <c r="Z7" i="90"/>
  <c r="X7" i="90"/>
  <c r="AR8" i="98"/>
  <c r="AF21" i="71"/>
  <c r="AO21" i="71" s="1"/>
  <c r="AE21" i="71"/>
  <c r="W22" i="71"/>
  <c r="AG21" i="71"/>
  <c r="AP21" i="71" s="1"/>
  <c r="Z8" i="10"/>
  <c r="Z21" i="38"/>
  <c r="AH11" i="99"/>
  <c r="AQ11" i="99" s="1"/>
  <c r="AR9" i="87"/>
  <c r="Y11" i="16"/>
  <c r="Z11" i="16"/>
  <c r="X11" i="16"/>
  <c r="AI11" i="11"/>
  <c r="AN11" i="11"/>
  <c r="AH14" i="96"/>
  <c r="AQ14" i="96" s="1"/>
  <c r="AI11" i="91"/>
  <c r="AN11" i="91"/>
  <c r="AH10" i="87"/>
  <c r="AQ10" i="87" s="1"/>
  <c r="AR15" i="51"/>
  <c r="AG11" i="43"/>
  <c r="AP11" i="43" s="1"/>
  <c r="W12" i="43"/>
  <c r="AE11" i="43"/>
  <c r="AF11" i="43"/>
  <c r="AO11" i="43" s="1"/>
  <c r="AH19" i="105"/>
  <c r="AQ19" i="105" s="1"/>
  <c r="AH14" i="58"/>
  <c r="AQ14" i="58" s="1"/>
  <c r="AR13" i="96"/>
  <c r="Z21" i="67"/>
  <c r="AN6" i="90"/>
  <c r="AI6" i="90"/>
  <c r="AH22" i="63"/>
  <c r="AQ22" i="63" s="1"/>
  <c r="AH22" i="2"/>
  <c r="AQ22" i="2" s="1"/>
  <c r="AR7" i="102"/>
  <c r="AN9" i="103"/>
  <c r="AI9" i="103"/>
  <c r="AR6" i="50"/>
  <c r="AR20" i="67"/>
  <c r="Z11" i="99"/>
  <c r="AR19" i="93"/>
  <c r="AR7" i="10"/>
  <c r="AR20" i="24"/>
  <c r="AN10" i="16"/>
  <c r="AI10" i="16"/>
  <c r="AR13" i="84"/>
  <c r="AH16" i="51"/>
  <c r="AQ16" i="51" s="1"/>
  <c r="AE8" i="42"/>
  <c r="W9" i="42"/>
  <c r="AF8" i="42"/>
  <c r="AO8" i="42" s="1"/>
  <c r="AG8" i="42"/>
  <c r="AP8" i="42" s="1"/>
  <c r="AG7" i="50"/>
  <c r="AP7" i="50" s="1"/>
  <c r="W8" i="50"/>
  <c r="AE7" i="50"/>
  <c r="AF7" i="50"/>
  <c r="AO7" i="50" s="1"/>
  <c r="AR21" i="2"/>
  <c r="Z10" i="87"/>
  <c r="Y20" i="53"/>
  <c r="X20" i="53"/>
  <c r="Z20" i="53" s="1"/>
  <c r="AN20" i="59"/>
  <c r="AI20" i="59"/>
  <c r="Y14" i="100"/>
  <c r="Z14" i="100" s="1"/>
  <c r="X14" i="100"/>
  <c r="AF14" i="92"/>
  <c r="AO14" i="92" s="1"/>
  <c r="AE14" i="92"/>
  <c r="AG14" i="92"/>
  <c r="AP14" i="92" s="1"/>
  <c r="W15" i="92"/>
  <c r="Y14" i="45"/>
  <c r="X14" i="45"/>
  <c r="Z19" i="105"/>
  <c r="Z14" i="58"/>
  <c r="AH19" i="47"/>
  <c r="AQ19" i="47" s="1"/>
  <c r="Y21" i="28"/>
  <c r="Z21" i="28" s="1"/>
  <c r="X21" i="28"/>
  <c r="AR6" i="85"/>
  <c r="AF21" i="33"/>
  <c r="AO21" i="33" s="1"/>
  <c r="W22" i="33"/>
  <c r="AG21" i="33"/>
  <c r="AP21" i="33" s="1"/>
  <c r="AE21" i="33"/>
  <c r="Y11" i="49"/>
  <c r="Z11" i="49"/>
  <c r="X11" i="49"/>
  <c r="AH8" i="35"/>
  <c r="AQ8" i="35" s="1"/>
  <c r="Y10" i="103"/>
  <c r="X10" i="103"/>
  <c r="Z10" i="103" s="1"/>
  <c r="AH21" i="75"/>
  <c r="AQ21" i="75" s="1"/>
  <c r="AH16" i="44"/>
  <c r="AQ16" i="44" s="1"/>
  <c r="AN21" i="19"/>
  <c r="AI21" i="19"/>
  <c r="Y20" i="15"/>
  <c r="X20" i="15"/>
  <c r="AF10" i="103" l="1"/>
  <c r="AO10" i="103" s="1"/>
  <c r="W11" i="103"/>
  <c r="AG10" i="103"/>
  <c r="AP10" i="103" s="1"/>
  <c r="AE10" i="103"/>
  <c r="W13" i="11"/>
  <c r="AG12" i="11"/>
  <c r="AP12" i="11" s="1"/>
  <c r="AF12" i="11"/>
  <c r="AO12" i="11" s="1"/>
  <c r="AE12" i="11"/>
  <c r="AG16" i="104"/>
  <c r="AP16" i="104" s="1"/>
  <c r="AF16" i="104"/>
  <c r="AO16" i="104" s="1"/>
  <c r="AE16" i="104"/>
  <c r="W17" i="104"/>
  <c r="AE15" i="88"/>
  <c r="AN15" i="88" s="1"/>
  <c r="AG15" i="88"/>
  <c r="AP15" i="88" s="1"/>
  <c r="W16" i="88"/>
  <c r="AF15" i="88"/>
  <c r="AG14" i="100"/>
  <c r="AP14" i="100" s="1"/>
  <c r="W15" i="100"/>
  <c r="AE14" i="100"/>
  <c r="AF14" i="100"/>
  <c r="AO14" i="100" s="1"/>
  <c r="AE21" i="28"/>
  <c r="AF21" i="28"/>
  <c r="AO21" i="28" s="1"/>
  <c r="W22" i="28"/>
  <c r="AG21" i="28"/>
  <c r="AP21" i="28" s="1"/>
  <c r="W21" i="53"/>
  <c r="AE20" i="53"/>
  <c r="AF20" i="53"/>
  <c r="AO20" i="53" s="1"/>
  <c r="AG20" i="53"/>
  <c r="AP20" i="53" s="1"/>
  <c r="AH20" i="15"/>
  <c r="AQ20" i="15" s="1"/>
  <c r="Z20" i="15"/>
  <c r="AN21" i="33"/>
  <c r="AI21" i="33"/>
  <c r="AH21" i="28"/>
  <c r="AQ21" i="28" s="1"/>
  <c r="AH14" i="100"/>
  <c r="AQ14" i="100" s="1"/>
  <c r="Y9" i="42"/>
  <c r="X9" i="42"/>
  <c r="AR6" i="90"/>
  <c r="AR20" i="28"/>
  <c r="AH12" i="91"/>
  <c r="AQ12" i="91" s="1"/>
  <c r="AE8" i="102"/>
  <c r="W9" i="102"/>
  <c r="AG8" i="102"/>
  <c r="AP8" i="102" s="1"/>
  <c r="AF8" i="102"/>
  <c r="AO8" i="102" s="1"/>
  <c r="AR13" i="100"/>
  <c r="AF10" i="18"/>
  <c r="AO10" i="18" s="1"/>
  <c r="AG10" i="18"/>
  <c r="AP10" i="18" s="1"/>
  <c r="W11" i="18"/>
  <c r="AE10" i="18"/>
  <c r="AI20" i="93"/>
  <c r="AN20" i="93"/>
  <c r="AG14" i="54"/>
  <c r="AP14" i="54" s="1"/>
  <c r="W15" i="54"/>
  <c r="AE14" i="54"/>
  <c r="AF14" i="54"/>
  <c r="AO14" i="54" s="1"/>
  <c r="AH19" i="101"/>
  <c r="AQ19" i="101" s="1"/>
  <c r="AN7" i="82"/>
  <c r="AI7" i="82"/>
  <c r="AI19" i="52"/>
  <c r="AN19" i="52"/>
  <c r="Y18" i="86"/>
  <c r="Z18" i="86" s="1"/>
  <c r="X18" i="86"/>
  <c r="AH21" i="59"/>
  <c r="AQ21" i="59" s="1"/>
  <c r="AE22" i="19"/>
  <c r="AF22" i="19"/>
  <c r="AO22" i="19" s="1"/>
  <c r="AG22" i="19"/>
  <c r="AP22" i="19" s="1"/>
  <c r="W23" i="19"/>
  <c r="Y13" i="95"/>
  <c r="Z13" i="95"/>
  <c r="X13" i="95"/>
  <c r="AI14" i="96"/>
  <c r="AN14" i="96"/>
  <c r="AN7" i="50"/>
  <c r="AI7" i="50"/>
  <c r="AI8" i="42"/>
  <c r="AN8" i="42"/>
  <c r="AR11" i="91"/>
  <c r="W22" i="38"/>
  <c r="AE21" i="38"/>
  <c r="AF21" i="38"/>
  <c r="AO21" i="38" s="1"/>
  <c r="AG21" i="38"/>
  <c r="AP21" i="38" s="1"/>
  <c r="Z12" i="91"/>
  <c r="AN7" i="48"/>
  <c r="AI7" i="48"/>
  <c r="AR19" i="53"/>
  <c r="AR15" i="104"/>
  <c r="Y11" i="83"/>
  <c r="X11" i="83"/>
  <c r="Y23" i="89"/>
  <c r="X23" i="89"/>
  <c r="AI18" i="32"/>
  <c r="AN18" i="32"/>
  <c r="Z19" i="101"/>
  <c r="Y20" i="52"/>
  <c r="X20" i="52"/>
  <c r="AI17" i="86"/>
  <c r="AN17" i="86"/>
  <c r="Z21" i="59"/>
  <c r="AI16" i="44"/>
  <c r="AN16" i="44"/>
  <c r="Y9" i="35"/>
  <c r="Z9" i="35" s="1"/>
  <c r="X9" i="35"/>
  <c r="Y20" i="47"/>
  <c r="Z20" i="47"/>
  <c r="X20" i="47"/>
  <c r="Y17" i="51"/>
  <c r="Z17" i="51" s="1"/>
  <c r="X17" i="51"/>
  <c r="Y15" i="96"/>
  <c r="Z15" i="96"/>
  <c r="X15" i="96"/>
  <c r="AH10" i="103"/>
  <c r="AQ10" i="103" s="1"/>
  <c r="AR21" i="19"/>
  <c r="Y22" i="33"/>
  <c r="X22" i="33"/>
  <c r="AE14" i="58"/>
  <c r="AF14" i="58"/>
  <c r="AO14" i="58" s="1"/>
  <c r="AG14" i="58"/>
  <c r="AP14" i="58" s="1"/>
  <c r="W15" i="58"/>
  <c r="Y15" i="92"/>
  <c r="X15" i="92"/>
  <c r="AE10" i="87"/>
  <c r="W11" i="87"/>
  <c r="AG10" i="87"/>
  <c r="AP10" i="87" s="1"/>
  <c r="AF10" i="87"/>
  <c r="AO10" i="87" s="1"/>
  <c r="Y8" i="50"/>
  <c r="X8" i="50"/>
  <c r="W22" i="67"/>
  <c r="AF21" i="67"/>
  <c r="AO21" i="67" s="1"/>
  <c r="AG21" i="67"/>
  <c r="AP21" i="67" s="1"/>
  <c r="AE21" i="67"/>
  <c r="AN11" i="43"/>
  <c r="AI11" i="43"/>
  <c r="AR11" i="11"/>
  <c r="W9" i="10"/>
  <c r="AF8" i="10"/>
  <c r="AO8" i="10" s="1"/>
  <c r="AG8" i="10"/>
  <c r="AP8" i="10" s="1"/>
  <c r="AE8" i="10"/>
  <c r="AF7" i="85"/>
  <c r="AO7" i="85" s="1"/>
  <c r="AE7" i="85"/>
  <c r="W8" i="85"/>
  <c r="AG7" i="85"/>
  <c r="AP7" i="85" s="1"/>
  <c r="Y16" i="13"/>
  <c r="Z16" i="13" s="1"/>
  <c r="X16" i="13"/>
  <c r="AN7" i="94"/>
  <c r="AI7" i="94"/>
  <c r="AR7" i="94" s="1"/>
  <c r="AR10" i="49"/>
  <c r="AN10" i="83"/>
  <c r="AI10" i="83"/>
  <c r="AI22" i="89"/>
  <c r="AN22" i="89"/>
  <c r="AG21" i="79"/>
  <c r="AP21" i="79" s="1"/>
  <c r="AF21" i="79"/>
  <c r="AO21" i="79" s="1"/>
  <c r="AE21" i="79"/>
  <c r="W22" i="79"/>
  <c r="AH12" i="11"/>
  <c r="AQ12" i="11" s="1"/>
  <c r="Y17" i="44"/>
  <c r="X17" i="44"/>
  <c r="AR18" i="101"/>
  <c r="AN8" i="35"/>
  <c r="AI8" i="35"/>
  <c r="AI16" i="51"/>
  <c r="AN16" i="51"/>
  <c r="AH11" i="49"/>
  <c r="AQ11" i="49" s="1"/>
  <c r="AG19" i="105"/>
  <c r="AP19" i="105" s="1"/>
  <c r="W20" i="105"/>
  <c r="AF19" i="105"/>
  <c r="AO19" i="105" s="1"/>
  <c r="AE19" i="105"/>
  <c r="AR20" i="59"/>
  <c r="AR10" i="16"/>
  <c r="Y12" i="43"/>
  <c r="X12" i="43"/>
  <c r="AH11" i="16"/>
  <c r="AQ11" i="16" s="1"/>
  <c r="AH7" i="90"/>
  <c r="AQ7" i="90" s="1"/>
  <c r="Y12" i="41"/>
  <c r="Z12" i="41" s="1"/>
  <c r="X12" i="41"/>
  <c r="AR19" i="15"/>
  <c r="Y21" i="93"/>
  <c r="Z21" i="93"/>
  <c r="X21" i="93"/>
  <c r="Y8" i="82"/>
  <c r="X8" i="82"/>
  <c r="AN12" i="95"/>
  <c r="AI12" i="95"/>
  <c r="AH14" i="45"/>
  <c r="AQ14" i="45" s="1"/>
  <c r="AI14" i="92"/>
  <c r="AN14" i="92"/>
  <c r="AR9" i="103"/>
  <c r="AG11" i="16"/>
  <c r="AP11" i="16" s="1"/>
  <c r="W12" i="16"/>
  <c r="AE11" i="16"/>
  <c r="AF11" i="16"/>
  <c r="AO11" i="16" s="1"/>
  <c r="Y22" i="71"/>
  <c r="X22" i="71"/>
  <c r="W8" i="90"/>
  <c r="AG7" i="90"/>
  <c r="AP7" i="90" s="1"/>
  <c r="AF7" i="90"/>
  <c r="AO7" i="90" s="1"/>
  <c r="AE7" i="90"/>
  <c r="W20" i="46"/>
  <c r="AG19" i="46"/>
  <c r="AP19" i="46" s="1"/>
  <c r="AF19" i="46"/>
  <c r="AO19" i="46" s="1"/>
  <c r="AE19" i="46"/>
  <c r="Y8" i="48"/>
  <c r="Z8" i="48"/>
  <c r="X8" i="48"/>
  <c r="Y15" i="9"/>
  <c r="Z15" i="9" s="1"/>
  <c r="X15" i="9"/>
  <c r="AI15" i="13"/>
  <c r="AN15" i="13"/>
  <c r="AH16" i="104"/>
  <c r="AQ16" i="104" s="1"/>
  <c r="Y19" i="32"/>
  <c r="Z19" i="32"/>
  <c r="X19" i="32"/>
  <c r="AF15" i="20"/>
  <c r="AO15" i="20" s="1"/>
  <c r="AG15" i="20"/>
  <c r="AP15" i="20" s="1"/>
  <c r="AE15" i="20"/>
  <c r="W16" i="20"/>
  <c r="AF21" i="97"/>
  <c r="AO21" i="97" s="1"/>
  <c r="W22" i="97"/>
  <c r="AG21" i="97"/>
  <c r="AP21" i="97" s="1"/>
  <c r="AE21" i="97"/>
  <c r="Y22" i="75"/>
  <c r="X22" i="75"/>
  <c r="AR14" i="88"/>
  <c r="Y11" i="55"/>
  <c r="Z11" i="55"/>
  <c r="X11" i="55"/>
  <c r="AN22" i="2"/>
  <c r="AI22" i="2"/>
  <c r="Y23" i="63"/>
  <c r="X23" i="63"/>
  <c r="AE11" i="49"/>
  <c r="AF11" i="49"/>
  <c r="AO11" i="49" s="1"/>
  <c r="AG11" i="49"/>
  <c r="AP11" i="49" s="1"/>
  <c r="W12" i="49"/>
  <c r="Z14" i="45"/>
  <c r="AH20" i="53"/>
  <c r="AQ20" i="53" s="1"/>
  <c r="AG11" i="99"/>
  <c r="AP11" i="99" s="1"/>
  <c r="AF11" i="99"/>
  <c r="AO11" i="99" s="1"/>
  <c r="AE11" i="99"/>
  <c r="W12" i="99"/>
  <c r="AN21" i="71"/>
  <c r="AI21" i="71"/>
  <c r="AN11" i="41"/>
  <c r="AI11" i="41"/>
  <c r="AN14" i="9"/>
  <c r="AI14" i="9"/>
  <c r="AR14" i="9" s="1"/>
  <c r="AF21" i="24"/>
  <c r="AO21" i="24" s="1"/>
  <c r="AG21" i="24"/>
  <c r="AP21" i="24" s="1"/>
  <c r="W22" i="24"/>
  <c r="AE21" i="24"/>
  <c r="Y8" i="94"/>
  <c r="X8" i="94"/>
  <c r="AG9" i="98"/>
  <c r="AP9" i="98" s="1"/>
  <c r="AF9" i="98"/>
  <c r="AO9" i="98" s="1"/>
  <c r="W10" i="98"/>
  <c r="AE9" i="98"/>
  <c r="W15" i="84"/>
  <c r="AG14" i="84"/>
  <c r="AP14" i="84" s="1"/>
  <c r="AF14" i="84"/>
  <c r="AO14" i="84" s="1"/>
  <c r="AE14" i="84"/>
  <c r="AH15" i="88"/>
  <c r="AQ15" i="88" s="1"/>
  <c r="AR13" i="45"/>
  <c r="AH22" i="19"/>
  <c r="AQ22" i="19" s="1"/>
  <c r="AN21" i="75"/>
  <c r="AI21" i="75"/>
  <c r="AI19" i="47"/>
  <c r="AN19" i="47"/>
  <c r="AI10" i="55"/>
  <c r="AN10" i="55"/>
  <c r="Y23" i="2"/>
  <c r="X23" i="2"/>
  <c r="Z23" i="2" s="1"/>
  <c r="AN22" i="63"/>
  <c r="AI22" i="63"/>
  <c r="AE15" i="9" l="1"/>
  <c r="AF15" i="9"/>
  <c r="AO15" i="9" s="1"/>
  <c r="W16" i="9"/>
  <c r="AG15" i="9"/>
  <c r="AP15" i="9" s="1"/>
  <c r="W19" i="86"/>
  <c r="AF18" i="86"/>
  <c r="AO18" i="86" s="1"/>
  <c r="AG18" i="86"/>
  <c r="AP18" i="86" s="1"/>
  <c r="AE18" i="86"/>
  <c r="AG23" i="2"/>
  <c r="AP23" i="2" s="1"/>
  <c r="AP25" i="2" s="1"/>
  <c r="AF23" i="2"/>
  <c r="AO23" i="2" s="1"/>
  <c r="AO25" i="2" s="1"/>
  <c r="AE23" i="2"/>
  <c r="AF9" i="35"/>
  <c r="AO9" i="35" s="1"/>
  <c r="AG9" i="35"/>
  <c r="AP9" i="35" s="1"/>
  <c r="AE9" i="35"/>
  <c r="W10" i="35"/>
  <c r="AF12" i="41"/>
  <c r="AO12" i="41" s="1"/>
  <c r="W13" i="41"/>
  <c r="AE12" i="41"/>
  <c r="AG12" i="41"/>
  <c r="AP12" i="41" s="1"/>
  <c r="AF17" i="51"/>
  <c r="AO17" i="51" s="1"/>
  <c r="AG17" i="51"/>
  <c r="AP17" i="51" s="1"/>
  <c r="AE17" i="51"/>
  <c r="W18" i="51"/>
  <c r="AR19" i="47"/>
  <c r="AR21" i="75"/>
  <c r="AI14" i="84"/>
  <c r="AN14" i="84"/>
  <c r="AN21" i="24"/>
  <c r="AI21" i="24"/>
  <c r="AN11" i="99"/>
  <c r="AI11" i="99"/>
  <c r="AR11" i="99" s="1"/>
  <c r="AH22" i="75"/>
  <c r="AQ22" i="75" s="1"/>
  <c r="Y22" i="97"/>
  <c r="Z22" i="97" s="1"/>
  <c r="X22" i="97"/>
  <c r="AN11" i="16"/>
  <c r="AI11" i="16"/>
  <c r="AR14" i="92"/>
  <c r="AR12" i="95"/>
  <c r="AE21" i="93"/>
  <c r="W22" i="93"/>
  <c r="AG21" i="93"/>
  <c r="AP21" i="93" s="1"/>
  <c r="AF21" i="93"/>
  <c r="AO21" i="93" s="1"/>
  <c r="AI19" i="105"/>
  <c r="AN19" i="105"/>
  <c r="AI8" i="10"/>
  <c r="AN8" i="10"/>
  <c r="AR11" i="43"/>
  <c r="AH8" i="50"/>
  <c r="AQ8" i="50" s="1"/>
  <c r="Y11" i="87"/>
  <c r="X11" i="87"/>
  <c r="AH20" i="52"/>
  <c r="AQ20" i="52" s="1"/>
  <c r="AH23" i="89"/>
  <c r="AQ23" i="89" s="1"/>
  <c r="W13" i="91"/>
  <c r="AF12" i="91"/>
  <c r="AO12" i="91" s="1"/>
  <c r="AE12" i="91"/>
  <c r="AG12" i="91"/>
  <c r="AP12" i="91" s="1"/>
  <c r="AR14" i="96"/>
  <c r="AI14" i="54"/>
  <c r="AN14" i="54"/>
  <c r="AI10" i="18"/>
  <c r="AN10" i="18"/>
  <c r="AR21" i="33"/>
  <c r="Y21" i="53"/>
  <c r="X21" i="53"/>
  <c r="Y16" i="88"/>
  <c r="Z16" i="88" s="1"/>
  <c r="X16" i="88"/>
  <c r="Y13" i="11"/>
  <c r="X13" i="11"/>
  <c r="X10" i="98"/>
  <c r="Z10" i="98" s="1"/>
  <c r="Y10" i="98"/>
  <c r="AR11" i="41"/>
  <c r="Y22" i="24"/>
  <c r="Z22" i="24"/>
  <c r="X22" i="24"/>
  <c r="AN11" i="49"/>
  <c r="AI11" i="49"/>
  <c r="AR11" i="49" s="1"/>
  <c r="AH11" i="55"/>
  <c r="AQ11" i="55" s="1"/>
  <c r="Z22" i="75"/>
  <c r="AH19" i="32"/>
  <c r="AQ19" i="32" s="1"/>
  <c r="AH8" i="48"/>
  <c r="AQ8" i="48" s="1"/>
  <c r="Y8" i="90"/>
  <c r="X8" i="90"/>
  <c r="Y12" i="16"/>
  <c r="Z12" i="16" s="1"/>
  <c r="X12" i="16"/>
  <c r="Z8" i="50"/>
  <c r="AN10" i="87"/>
  <c r="AI10" i="87"/>
  <c r="AH15" i="96"/>
  <c r="AQ15" i="96" s="1"/>
  <c r="AH20" i="47"/>
  <c r="AQ20" i="47" s="1"/>
  <c r="Z20" i="52"/>
  <c r="Z23" i="89"/>
  <c r="AH13" i="95"/>
  <c r="AQ13" i="95" s="1"/>
  <c r="AI22" i="19"/>
  <c r="AN22" i="19"/>
  <c r="Y15" i="54"/>
  <c r="X15" i="54"/>
  <c r="Z15" i="54" s="1"/>
  <c r="Y11" i="18"/>
  <c r="X11" i="18"/>
  <c r="AI14" i="100"/>
  <c r="AN14" i="100"/>
  <c r="AR21" i="71"/>
  <c r="AF14" i="45"/>
  <c r="AO14" i="45" s="1"/>
  <c r="AG14" i="45"/>
  <c r="AP14" i="45" s="1"/>
  <c r="AE14" i="45"/>
  <c r="W15" i="45"/>
  <c r="AH23" i="63"/>
  <c r="AQ23" i="63" s="1"/>
  <c r="AQ25" i="63" s="1"/>
  <c r="AZ3" i="63"/>
  <c r="AF11" i="55"/>
  <c r="AO11" i="55" s="1"/>
  <c r="AG11" i="55"/>
  <c r="AP11" i="55" s="1"/>
  <c r="AE11" i="55"/>
  <c r="W12" i="55"/>
  <c r="AF19" i="32"/>
  <c r="AO19" i="32" s="1"/>
  <c r="W20" i="32"/>
  <c r="AE19" i="32"/>
  <c r="AG19" i="32"/>
  <c r="AP19" i="32" s="1"/>
  <c r="AE8" i="48"/>
  <c r="AF8" i="48"/>
  <c r="AO8" i="48" s="1"/>
  <c r="AG8" i="48"/>
  <c r="AP8" i="48" s="1"/>
  <c r="W9" i="48"/>
  <c r="Y20" i="46"/>
  <c r="X20" i="46"/>
  <c r="Z22" i="71"/>
  <c r="AH22" i="71"/>
  <c r="AQ22" i="71" s="1"/>
  <c r="AH8" i="82"/>
  <c r="AQ8" i="82" s="1"/>
  <c r="Y20" i="105"/>
  <c r="X20" i="105"/>
  <c r="Y8" i="85"/>
  <c r="X8" i="85"/>
  <c r="Z8" i="85" s="1"/>
  <c r="AN21" i="67"/>
  <c r="AI21" i="67"/>
  <c r="AR21" i="67" s="1"/>
  <c r="AH15" i="92"/>
  <c r="AQ15" i="92" s="1"/>
  <c r="AN14" i="58"/>
  <c r="AI14" i="58"/>
  <c r="AR14" i="58" s="1"/>
  <c r="W16" i="96"/>
  <c r="AG15" i="96"/>
  <c r="AP15" i="96" s="1"/>
  <c r="AF15" i="96"/>
  <c r="AO15" i="96" s="1"/>
  <c r="AE15" i="96"/>
  <c r="AE20" i="47"/>
  <c r="AF20" i="47"/>
  <c r="AO20" i="47" s="1"/>
  <c r="AG20" i="47"/>
  <c r="AP20" i="47" s="1"/>
  <c r="W21" i="47"/>
  <c r="AR16" i="44"/>
  <c r="AR8" i="42"/>
  <c r="AF13" i="95"/>
  <c r="AO13" i="95" s="1"/>
  <c r="AE13" i="95"/>
  <c r="W14" i="95"/>
  <c r="AG13" i="95"/>
  <c r="AP13" i="95" s="1"/>
  <c r="AR19" i="52"/>
  <c r="AH9" i="42"/>
  <c r="AQ9" i="42" s="1"/>
  <c r="W21" i="15"/>
  <c r="AF20" i="15"/>
  <c r="AO20" i="15" s="1"/>
  <c r="AG20" i="15"/>
  <c r="AP20" i="15" s="1"/>
  <c r="AE20" i="15"/>
  <c r="Y22" i="28"/>
  <c r="X22" i="28"/>
  <c r="Y15" i="100"/>
  <c r="Z15" i="100"/>
  <c r="X15" i="100"/>
  <c r="AN10" i="103"/>
  <c r="AI10" i="103"/>
  <c r="Y15" i="84"/>
  <c r="X15" i="84"/>
  <c r="AH8" i="94"/>
  <c r="AQ8" i="94" s="1"/>
  <c r="Z23" i="63"/>
  <c r="Y16" i="20"/>
  <c r="X16" i="20"/>
  <c r="AR15" i="13"/>
  <c r="Z8" i="82"/>
  <c r="AH17" i="44"/>
  <c r="AQ17" i="44" s="1"/>
  <c r="AR22" i="89"/>
  <c r="AN7" i="85"/>
  <c r="AI7" i="85"/>
  <c r="Y9" i="10"/>
  <c r="Z9" i="10" s="1"/>
  <c r="X9" i="10"/>
  <c r="Z15" i="92"/>
  <c r="AH22" i="33"/>
  <c r="AQ22" i="33" s="1"/>
  <c r="W22" i="59"/>
  <c r="AF21" i="59"/>
  <c r="AO21" i="59" s="1"/>
  <c r="AE21" i="59"/>
  <c r="AG21" i="59"/>
  <c r="AP21" i="59" s="1"/>
  <c r="AF19" i="101"/>
  <c r="AO19" i="101" s="1"/>
  <c r="AE19" i="101"/>
  <c r="W20" i="101"/>
  <c r="AG19" i="101"/>
  <c r="AP19" i="101" s="1"/>
  <c r="AH11" i="83"/>
  <c r="AQ11" i="83" s="1"/>
  <c r="AI21" i="38"/>
  <c r="AN21" i="38"/>
  <c r="AR7" i="50"/>
  <c r="AR7" i="82"/>
  <c r="Y9" i="102"/>
  <c r="X9" i="102"/>
  <c r="Z9" i="42"/>
  <c r="AI12" i="11"/>
  <c r="AN12" i="11"/>
  <c r="AR10" i="55"/>
  <c r="Z8" i="94"/>
  <c r="Y12" i="49"/>
  <c r="Z12" i="49"/>
  <c r="X12" i="49"/>
  <c r="AI21" i="97"/>
  <c r="AN21" i="97"/>
  <c r="AI15" i="20"/>
  <c r="AN15" i="20"/>
  <c r="AH15" i="9"/>
  <c r="AQ15" i="9" s="1"/>
  <c r="AN7" i="90"/>
  <c r="AI7" i="90"/>
  <c r="AH12" i="41"/>
  <c r="AQ12" i="41" s="1"/>
  <c r="AR16" i="51"/>
  <c r="Z17" i="44"/>
  <c r="Y22" i="79"/>
  <c r="Z22" i="79" s="1"/>
  <c r="X22" i="79"/>
  <c r="AR10" i="83"/>
  <c r="AH16" i="13"/>
  <c r="AQ16" i="13" s="1"/>
  <c r="Z22" i="33"/>
  <c r="AH17" i="51"/>
  <c r="AQ17" i="51" s="1"/>
  <c r="AH9" i="35"/>
  <c r="AQ9" i="35" s="1"/>
  <c r="Z11" i="83"/>
  <c r="AR7" i="48"/>
  <c r="Y22" i="38"/>
  <c r="X22" i="38"/>
  <c r="Y23" i="19"/>
  <c r="X23" i="19"/>
  <c r="AH18" i="86"/>
  <c r="AQ18" i="86" s="1"/>
  <c r="AR20" i="93"/>
  <c r="AI8" i="102"/>
  <c r="AN8" i="102"/>
  <c r="AN21" i="28"/>
  <c r="AI21" i="28"/>
  <c r="AR21" i="28" s="1"/>
  <c r="Y17" i="104"/>
  <c r="Z17" i="104" s="1"/>
  <c r="X17" i="104"/>
  <c r="Y11" i="103"/>
  <c r="X11" i="103"/>
  <c r="AR22" i="63"/>
  <c r="AH23" i="2"/>
  <c r="AQ23" i="2" s="1"/>
  <c r="AQ25" i="2" s="1"/>
  <c r="AZ3" i="2"/>
  <c r="AN9" i="98"/>
  <c r="AI9" i="98"/>
  <c r="Y12" i="99"/>
  <c r="X12" i="99"/>
  <c r="AR22" i="2"/>
  <c r="AI19" i="46"/>
  <c r="AN19" i="46"/>
  <c r="AH21" i="93"/>
  <c r="AQ21" i="93" s="1"/>
  <c r="Z12" i="43"/>
  <c r="AH12" i="43"/>
  <c r="AQ12" i="43" s="1"/>
  <c r="AR8" i="35"/>
  <c r="AN21" i="79"/>
  <c r="AI21" i="79"/>
  <c r="AG16" i="13"/>
  <c r="AP16" i="13" s="1"/>
  <c r="AF16" i="13"/>
  <c r="AO16" i="13" s="1"/>
  <c r="W17" i="13"/>
  <c r="AE16" i="13"/>
  <c r="Y22" i="67"/>
  <c r="X22" i="67"/>
  <c r="Y15" i="58"/>
  <c r="X15" i="58"/>
  <c r="AR17" i="86"/>
  <c r="AR18" i="32"/>
  <c r="AI20" i="53"/>
  <c r="AN20" i="53"/>
  <c r="AI15" i="88"/>
  <c r="AO15" i="88"/>
  <c r="AI16" i="104"/>
  <c r="AN16" i="104"/>
  <c r="AG22" i="79" l="1"/>
  <c r="AP22" i="79" s="1"/>
  <c r="W23" i="79"/>
  <c r="AF22" i="79"/>
  <c r="AO22" i="79" s="1"/>
  <c r="AE22" i="79"/>
  <c r="AG15" i="54"/>
  <c r="AP15" i="54" s="1"/>
  <c r="AE15" i="54"/>
  <c r="W16" i="54"/>
  <c r="AF15" i="54"/>
  <c r="AO15" i="54" s="1"/>
  <c r="AG12" i="16"/>
  <c r="AP12" i="16" s="1"/>
  <c r="AE12" i="16"/>
  <c r="W13" i="16"/>
  <c r="AF12" i="16"/>
  <c r="AO12" i="16" s="1"/>
  <c r="AE16" i="88"/>
  <c r="AF16" i="88"/>
  <c r="AO16" i="88" s="1"/>
  <c r="W17" i="88"/>
  <c r="AG16" i="88"/>
  <c r="AP16" i="88" s="1"/>
  <c r="AG10" i="98"/>
  <c r="AP10" i="98" s="1"/>
  <c r="W11" i="98"/>
  <c r="AF10" i="98"/>
  <c r="AO10" i="98" s="1"/>
  <c r="AE10" i="98"/>
  <c r="AE22" i="97"/>
  <c r="AF22" i="97"/>
  <c r="AO22" i="97" s="1"/>
  <c r="W23" i="97"/>
  <c r="AG22" i="97"/>
  <c r="AP22" i="97" s="1"/>
  <c r="AG9" i="10"/>
  <c r="AP9" i="10" s="1"/>
  <c r="AF9" i="10"/>
  <c r="AO9" i="10" s="1"/>
  <c r="AE9" i="10"/>
  <c r="W10" i="10"/>
  <c r="AG8" i="85"/>
  <c r="AP8" i="85" s="1"/>
  <c r="AF8" i="85"/>
  <c r="AO8" i="85" s="1"/>
  <c r="W9" i="85"/>
  <c r="AE8" i="85"/>
  <c r="AF17" i="104"/>
  <c r="AO17" i="104" s="1"/>
  <c r="AE17" i="104"/>
  <c r="AG17" i="104"/>
  <c r="AP17" i="104" s="1"/>
  <c r="W18" i="104"/>
  <c r="AR19" i="46"/>
  <c r="AR9" i="98"/>
  <c r="AH23" i="19"/>
  <c r="AQ23" i="19" s="1"/>
  <c r="AQ25" i="19" s="1"/>
  <c r="AZ3" i="19"/>
  <c r="AH12" i="49"/>
  <c r="AQ12" i="49" s="1"/>
  <c r="AH15" i="100"/>
  <c r="AQ15" i="100" s="1"/>
  <c r="Y21" i="47"/>
  <c r="X21" i="47"/>
  <c r="AN11" i="55"/>
  <c r="AI11" i="55"/>
  <c r="Y15" i="45"/>
  <c r="X15" i="45"/>
  <c r="AH22" i="24"/>
  <c r="AQ22" i="24" s="1"/>
  <c r="AR19" i="105"/>
  <c r="AH22" i="97"/>
  <c r="AQ22" i="97" s="1"/>
  <c r="AN23" i="2"/>
  <c r="AN25" i="2" s="1"/>
  <c r="AI23" i="2"/>
  <c r="AR16" i="104"/>
  <c r="AE12" i="49"/>
  <c r="AG12" i="49"/>
  <c r="AP12" i="49" s="1"/>
  <c r="W13" i="49"/>
  <c r="AF12" i="49"/>
  <c r="AO12" i="49" s="1"/>
  <c r="AR12" i="11"/>
  <c r="Y20" i="101"/>
  <c r="Z20" i="101" s="1"/>
  <c r="X20" i="101"/>
  <c r="Y22" i="59"/>
  <c r="X22" i="59"/>
  <c r="AH15" i="84"/>
  <c r="AQ15" i="84" s="1"/>
  <c r="W16" i="100"/>
  <c r="AG15" i="100"/>
  <c r="AP15" i="100" s="1"/>
  <c r="AF15" i="100"/>
  <c r="AO15" i="100" s="1"/>
  <c r="AE15" i="100"/>
  <c r="AI20" i="15"/>
  <c r="AN20" i="15"/>
  <c r="Y9" i="48"/>
  <c r="Z9" i="48"/>
  <c r="X9" i="48"/>
  <c r="AI19" i="32"/>
  <c r="AN19" i="32"/>
  <c r="AI14" i="45"/>
  <c r="AN14" i="45"/>
  <c r="AR14" i="100"/>
  <c r="AG22" i="24"/>
  <c r="AP22" i="24" s="1"/>
  <c r="AE22" i="24"/>
  <c r="W23" i="24"/>
  <c r="AF22" i="24"/>
  <c r="AO22" i="24" s="1"/>
  <c r="AH10" i="98"/>
  <c r="AQ10" i="98" s="1"/>
  <c r="AR21" i="24"/>
  <c r="Y19" i="86"/>
  <c r="X19" i="86"/>
  <c r="W12" i="83"/>
  <c r="AF11" i="83"/>
  <c r="AO11" i="83" s="1"/>
  <c r="AE11" i="83"/>
  <c r="AG11" i="83"/>
  <c r="AP11" i="83" s="1"/>
  <c r="AG17" i="44"/>
  <c r="AP17" i="44" s="1"/>
  <c r="AF17" i="44"/>
  <c r="AO17" i="44" s="1"/>
  <c r="AE17" i="44"/>
  <c r="W18" i="44"/>
  <c r="AF9" i="42"/>
  <c r="AO9" i="42" s="1"/>
  <c r="AG9" i="42"/>
  <c r="AP9" i="42" s="1"/>
  <c r="W10" i="42"/>
  <c r="AE9" i="42"/>
  <c r="AI19" i="101"/>
  <c r="AN19" i="101"/>
  <c r="AR7" i="85"/>
  <c r="AH16" i="20"/>
  <c r="AQ16" i="20" s="1"/>
  <c r="Z15" i="84"/>
  <c r="Y16" i="96"/>
  <c r="Z16" i="96"/>
  <c r="X16" i="96"/>
  <c r="AH20" i="105"/>
  <c r="AQ20" i="105" s="1"/>
  <c r="W23" i="71"/>
  <c r="AF22" i="71"/>
  <c r="AO22" i="71" s="1"/>
  <c r="AE22" i="71"/>
  <c r="AG22" i="71"/>
  <c r="AP22" i="71" s="1"/>
  <c r="Y20" i="32"/>
  <c r="Z20" i="32"/>
  <c r="X20" i="32"/>
  <c r="AH11" i="18"/>
  <c r="AQ11" i="18" s="1"/>
  <c r="AG23" i="89"/>
  <c r="AP23" i="89" s="1"/>
  <c r="W24" i="89"/>
  <c r="AF23" i="89"/>
  <c r="AO23" i="89" s="1"/>
  <c r="AE23" i="89"/>
  <c r="AR10" i="87"/>
  <c r="AH8" i="90"/>
  <c r="AQ8" i="90" s="1"/>
  <c r="AH13" i="11"/>
  <c r="AQ13" i="11" s="1"/>
  <c r="AH21" i="53"/>
  <c r="AQ21" i="53" s="1"/>
  <c r="AR10" i="18"/>
  <c r="Y10" i="35"/>
  <c r="X10" i="35"/>
  <c r="AR15" i="88"/>
  <c r="AR21" i="79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H15" i="58"/>
  <c r="AQ15" i="58" s="1"/>
  <c r="AH12" i="99"/>
  <c r="AQ12" i="99" s="1"/>
  <c r="AH22" i="38"/>
  <c r="AQ22" i="38" s="1"/>
  <c r="AF22" i="33"/>
  <c r="AO22" i="33" s="1"/>
  <c r="W23" i="33"/>
  <c r="AE22" i="33"/>
  <c r="AG22" i="33"/>
  <c r="AP22" i="33" s="1"/>
  <c r="AR15" i="20"/>
  <c r="AG8" i="94"/>
  <c r="AP8" i="94" s="1"/>
  <c r="W9" i="94"/>
  <c r="AF8" i="94"/>
  <c r="AO8" i="94" s="1"/>
  <c r="AE8" i="94"/>
  <c r="AH9" i="102"/>
  <c r="AQ9" i="102" s="1"/>
  <c r="Z16" i="20"/>
  <c r="AH22" i="28"/>
  <c r="AQ22" i="28" s="1"/>
  <c r="AI20" i="47"/>
  <c r="AN20" i="47"/>
  <c r="Z20" i="105"/>
  <c r="AH20" i="46"/>
  <c r="AQ20" i="46" s="1"/>
  <c r="AX22" i="63"/>
  <c r="S22" i="63" s="1"/>
  <c r="AC22" i="63" s="1"/>
  <c r="AB23" i="63" s="1"/>
  <c r="AX3" i="63"/>
  <c r="S3" i="63" s="1"/>
  <c r="AC3" i="63" s="1"/>
  <c r="AX23" i="63"/>
  <c r="S23" i="63" s="1"/>
  <c r="AC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Z11" i="18"/>
  <c r="AR22" i="19"/>
  <c r="AE20" i="52"/>
  <c r="W21" i="52"/>
  <c r="AF20" i="52"/>
  <c r="AO20" i="52" s="1"/>
  <c r="AG20" i="52"/>
  <c r="AP20" i="52" s="1"/>
  <c r="Z8" i="90"/>
  <c r="Z13" i="11"/>
  <c r="Z21" i="53"/>
  <c r="AN12" i="91"/>
  <c r="AI12" i="91"/>
  <c r="AI9" i="35"/>
  <c r="AN9" i="35"/>
  <c r="Y16" i="9"/>
  <c r="Z16" i="9" s="1"/>
  <c r="X16" i="9"/>
  <c r="AH22" i="67"/>
  <c r="AQ22" i="67" s="1"/>
  <c r="AH11" i="103"/>
  <c r="AQ11" i="103" s="1"/>
  <c r="Z23" i="19"/>
  <c r="Z11" i="103"/>
  <c r="AX22" i="2"/>
  <c r="S22" i="2" s="1"/>
  <c r="AC22" i="2" s="1"/>
  <c r="AB23" i="2" s="1"/>
  <c r="AR20" i="53"/>
  <c r="Z15" i="58"/>
  <c r="AI16" i="13"/>
  <c r="AN16" i="13"/>
  <c r="Z12" i="99"/>
  <c r="AH17" i="104"/>
  <c r="AQ17" i="104" s="1"/>
  <c r="AR8" i="102"/>
  <c r="Z22" i="38"/>
  <c r="AR7" i="90"/>
  <c r="Z9" i="102"/>
  <c r="AF15" i="92"/>
  <c r="AO15" i="92" s="1"/>
  <c r="AE15" i="92"/>
  <c r="W16" i="92"/>
  <c r="AG15" i="92"/>
  <c r="AP15" i="92" s="1"/>
  <c r="AR10" i="103"/>
  <c r="Z22" i="28"/>
  <c r="Y21" i="15"/>
  <c r="X21" i="15"/>
  <c r="Y14" i="95"/>
  <c r="Z14" i="95" s="1"/>
  <c r="X14" i="95"/>
  <c r="Z20" i="46"/>
  <c r="AI8" i="48"/>
  <c r="AN8" i="48"/>
  <c r="AE8" i="50"/>
  <c r="W9" i="50"/>
  <c r="AF8" i="50"/>
  <c r="AO8" i="50" s="1"/>
  <c r="AG8" i="50"/>
  <c r="AP8" i="50" s="1"/>
  <c r="AG22" i="75"/>
  <c r="AP22" i="75" s="1"/>
  <c r="AF22" i="75"/>
  <c r="AO22" i="75" s="1"/>
  <c r="AE22" i="75"/>
  <c r="W23" i="75"/>
  <c r="AR14" i="54"/>
  <c r="AH11" i="87"/>
  <c r="AQ11" i="87" s="1"/>
  <c r="AR8" i="10"/>
  <c r="Y22" i="93"/>
  <c r="Z22" i="93" s="1"/>
  <c r="X22" i="93"/>
  <c r="AR11" i="16"/>
  <c r="AR14" i="84"/>
  <c r="Y18" i="51"/>
  <c r="Z18" i="51" s="1"/>
  <c r="X18" i="51"/>
  <c r="AI12" i="41"/>
  <c r="AN12" i="41"/>
  <c r="AI18" i="86"/>
  <c r="AN18" i="86"/>
  <c r="Z22" i="67"/>
  <c r="Y17" i="13"/>
  <c r="Z17" i="13"/>
  <c r="X17" i="13"/>
  <c r="AF12" i="43"/>
  <c r="AO12" i="43" s="1"/>
  <c r="W13" i="43"/>
  <c r="AE12" i="43"/>
  <c r="AG12" i="43"/>
  <c r="AP12" i="43" s="1"/>
  <c r="AH22" i="79"/>
  <c r="AQ22" i="79" s="1"/>
  <c r="AR21" i="97"/>
  <c r="AR21" i="38"/>
  <c r="AN21" i="59"/>
  <c r="AI21" i="59"/>
  <c r="AH9" i="10"/>
  <c r="AQ9" i="10" s="1"/>
  <c r="AG8" i="82"/>
  <c r="AP8" i="82" s="1"/>
  <c r="AE8" i="82"/>
  <c r="AF8" i="82"/>
  <c r="AO8" i="82" s="1"/>
  <c r="W9" i="82"/>
  <c r="AG23" i="63"/>
  <c r="AP23" i="63" s="1"/>
  <c r="AP25" i="63" s="1"/>
  <c r="AE23" i="63"/>
  <c r="AF23" i="63"/>
  <c r="AO23" i="63" s="1"/>
  <c r="AO25" i="63" s="1"/>
  <c r="AI13" i="95"/>
  <c r="AN13" i="95"/>
  <c r="AI15" i="96"/>
  <c r="AN15" i="96"/>
  <c r="AH8" i="85"/>
  <c r="AQ8" i="85" s="1"/>
  <c r="Y12" i="55"/>
  <c r="Z12" i="55" s="1"/>
  <c r="X12" i="55"/>
  <c r="AH15" i="54"/>
  <c r="AQ15" i="54" s="1"/>
  <c r="AH12" i="16"/>
  <c r="AQ12" i="16" s="1"/>
  <c r="AH16" i="88"/>
  <c r="AQ16" i="88" s="1"/>
  <c r="Y13" i="91"/>
  <c r="Z13" i="91" s="1"/>
  <c r="X13" i="91"/>
  <c r="Z11" i="87"/>
  <c r="AI21" i="93"/>
  <c r="AN21" i="93"/>
  <c r="AI17" i="51"/>
  <c r="AN17" i="51"/>
  <c r="Y13" i="41"/>
  <c r="Z13" i="41"/>
  <c r="X13" i="41"/>
  <c r="AI15" i="9"/>
  <c r="AN15" i="9"/>
  <c r="W21" i="101" l="1"/>
  <c r="AG20" i="101"/>
  <c r="AP20" i="101" s="1"/>
  <c r="AF20" i="101"/>
  <c r="AO20" i="101" s="1"/>
  <c r="AE20" i="101"/>
  <c r="AE12" i="55"/>
  <c r="AF12" i="55"/>
  <c r="AO12" i="55" s="1"/>
  <c r="AG12" i="55"/>
  <c r="AP12" i="55" s="1"/>
  <c r="W13" i="55"/>
  <c r="AE22" i="93"/>
  <c r="AF22" i="93"/>
  <c r="AO22" i="93" s="1"/>
  <c r="W23" i="93"/>
  <c r="AG22" i="93"/>
  <c r="AP22" i="93" s="1"/>
  <c r="AF14" i="95"/>
  <c r="AO14" i="95" s="1"/>
  <c r="AE14" i="95"/>
  <c r="AG14" i="95"/>
  <c r="AP14" i="95" s="1"/>
  <c r="W15" i="95"/>
  <c r="W14" i="91"/>
  <c r="AG13" i="91"/>
  <c r="AP13" i="91" s="1"/>
  <c r="AF13" i="91"/>
  <c r="AO13" i="91" s="1"/>
  <c r="AE13" i="91"/>
  <c r="AE18" i="51"/>
  <c r="AF18" i="51"/>
  <c r="AO18" i="51" s="1"/>
  <c r="AG18" i="51"/>
  <c r="AP18" i="51" s="1"/>
  <c r="W19" i="51"/>
  <c r="AF16" i="9"/>
  <c r="AO16" i="9" s="1"/>
  <c r="AE16" i="9"/>
  <c r="AG16" i="9"/>
  <c r="AP16" i="9" s="1"/>
  <c r="W17" i="9"/>
  <c r="AN8" i="82"/>
  <c r="AI8" i="82"/>
  <c r="AH13" i="41"/>
  <c r="AQ13" i="41" s="1"/>
  <c r="AR21" i="93"/>
  <c r="AI12" i="43"/>
  <c r="AN12" i="43"/>
  <c r="AE22" i="67"/>
  <c r="AG22" i="67"/>
  <c r="AP22" i="67" s="1"/>
  <c r="W23" i="67"/>
  <c r="AF22" i="67"/>
  <c r="AO22" i="67" s="1"/>
  <c r="AH22" i="93"/>
  <c r="AQ22" i="93" s="1"/>
  <c r="Y23" i="75"/>
  <c r="X23" i="75"/>
  <c r="AH14" i="95"/>
  <c r="AQ14" i="95" s="1"/>
  <c r="W23" i="28"/>
  <c r="AF22" i="28"/>
  <c r="AO22" i="28" s="1"/>
  <c r="AG22" i="28"/>
  <c r="AP22" i="28" s="1"/>
  <c r="AE22" i="28"/>
  <c r="AI15" i="92"/>
  <c r="AN15" i="92"/>
  <c r="AE21" i="53"/>
  <c r="AF21" i="53"/>
  <c r="AO21" i="53" s="1"/>
  <c r="W22" i="53"/>
  <c r="AG21" i="53"/>
  <c r="AP21" i="53" s="1"/>
  <c r="Y21" i="52"/>
  <c r="X21" i="52"/>
  <c r="AJ21" i="63"/>
  <c r="AK21" i="63"/>
  <c r="AT21" i="63" s="1"/>
  <c r="AJ15" i="63"/>
  <c r="AK15" i="63"/>
  <c r="AT15" i="63" s="1"/>
  <c r="AJ9" i="63"/>
  <c r="AK9" i="63"/>
  <c r="AT9" i="63" s="1"/>
  <c r="AB4" i="63"/>
  <c r="AJ3" i="63"/>
  <c r="AE16" i="20"/>
  <c r="AF16" i="20"/>
  <c r="AO16" i="20" s="1"/>
  <c r="W17" i="20"/>
  <c r="AG16" i="20"/>
  <c r="AP16" i="20" s="1"/>
  <c r="AJ20" i="2"/>
  <c r="AK20" i="2"/>
  <c r="AT20" i="2" s="1"/>
  <c r="AJ14" i="2"/>
  <c r="AK14" i="2"/>
  <c r="AT14" i="2" s="1"/>
  <c r="AJ8" i="2"/>
  <c r="AK8" i="2"/>
  <c r="AT8" i="2" s="1"/>
  <c r="AH20" i="32"/>
  <c r="AQ20" i="32" s="1"/>
  <c r="Y23" i="71"/>
  <c r="Z23" i="71"/>
  <c r="X23" i="71"/>
  <c r="AH16" i="96"/>
  <c r="AQ16" i="96" s="1"/>
  <c r="AR19" i="101"/>
  <c r="AH9" i="48"/>
  <c r="AQ9" i="48" s="1"/>
  <c r="AI15" i="100"/>
  <c r="AN15" i="100"/>
  <c r="AH20" i="101"/>
  <c r="AQ20" i="101" s="1"/>
  <c r="Y13" i="49"/>
  <c r="Z13" i="49"/>
  <c r="X13" i="49"/>
  <c r="Y13" i="16"/>
  <c r="X13" i="16"/>
  <c r="AI15" i="54"/>
  <c r="AN15" i="54"/>
  <c r="W12" i="87"/>
  <c r="AG11" i="87"/>
  <c r="AP11" i="87" s="1"/>
  <c r="AF11" i="87"/>
  <c r="AO11" i="87" s="1"/>
  <c r="AE11" i="87"/>
  <c r="AR15" i="96"/>
  <c r="Y13" i="43"/>
  <c r="X13" i="43"/>
  <c r="AN22" i="75"/>
  <c r="AI22" i="75"/>
  <c r="AR22" i="75" s="1"/>
  <c r="Y9" i="50"/>
  <c r="X9" i="50"/>
  <c r="AE12" i="99"/>
  <c r="W13" i="99"/>
  <c r="AG12" i="99"/>
  <c r="AP12" i="99" s="1"/>
  <c r="AF12" i="99"/>
  <c r="AO12" i="99" s="1"/>
  <c r="AJ23" i="2"/>
  <c r="AS23" i="2" s="1"/>
  <c r="AK23" i="2"/>
  <c r="AT23" i="2" s="1"/>
  <c r="AF13" i="11"/>
  <c r="AO13" i="11" s="1"/>
  <c r="W14" i="11"/>
  <c r="AG13" i="11"/>
  <c r="AP13" i="11" s="1"/>
  <c r="AE13" i="11"/>
  <c r="AI20" i="52"/>
  <c r="AN20" i="52"/>
  <c r="AJ20" i="63"/>
  <c r="AS20" i="63" s="1"/>
  <c r="AK20" i="63"/>
  <c r="AJ14" i="63"/>
  <c r="AK14" i="63"/>
  <c r="AT14" i="63" s="1"/>
  <c r="AJ8" i="63"/>
  <c r="AK8" i="63"/>
  <c r="AT8" i="63" s="1"/>
  <c r="AK23" i="63"/>
  <c r="AT23" i="63" s="1"/>
  <c r="W21" i="105"/>
  <c r="AF20" i="105"/>
  <c r="AO20" i="105" s="1"/>
  <c r="AE20" i="105"/>
  <c r="AG20" i="105"/>
  <c r="AP20" i="105" s="1"/>
  <c r="AJ19" i="2"/>
  <c r="AK19" i="2"/>
  <c r="AT19" i="2" s="1"/>
  <c r="AJ13" i="2"/>
  <c r="AK13" i="2"/>
  <c r="AT13" i="2" s="1"/>
  <c r="AJ7" i="2"/>
  <c r="AK7" i="2"/>
  <c r="AT7" i="2" s="1"/>
  <c r="AG20" i="32"/>
  <c r="AP20" i="32" s="1"/>
  <c r="AF20" i="32"/>
  <c r="W21" i="32"/>
  <c r="AE20" i="32"/>
  <c r="AN20" i="32" s="1"/>
  <c r="AF16" i="96"/>
  <c r="AO16" i="96" s="1"/>
  <c r="AE16" i="96"/>
  <c r="W17" i="96"/>
  <c r="AG16" i="96"/>
  <c r="AP16" i="96" s="1"/>
  <c r="Y18" i="44"/>
  <c r="X18" i="44"/>
  <c r="AN11" i="83"/>
  <c r="AI11" i="83"/>
  <c r="AG9" i="48"/>
  <c r="AP9" i="48" s="1"/>
  <c r="AE9" i="48"/>
  <c r="W10" i="48"/>
  <c r="AF9" i="48"/>
  <c r="AO9" i="48" s="1"/>
  <c r="AR11" i="55"/>
  <c r="AI17" i="104"/>
  <c r="AN17" i="104"/>
  <c r="AN10" i="98"/>
  <c r="AI10" i="98"/>
  <c r="Y17" i="88"/>
  <c r="Z17" i="88"/>
  <c r="X17" i="88"/>
  <c r="AN12" i="16"/>
  <c r="AI12" i="16"/>
  <c r="AH13" i="91"/>
  <c r="AQ13" i="91" s="1"/>
  <c r="AH12" i="55"/>
  <c r="AQ12" i="55" s="1"/>
  <c r="Y9" i="82"/>
  <c r="Z9" i="82"/>
  <c r="X9" i="82"/>
  <c r="AR21" i="59"/>
  <c r="AR18" i="86"/>
  <c r="AI8" i="50"/>
  <c r="AN8" i="50"/>
  <c r="W10" i="102"/>
  <c r="AG9" i="102"/>
  <c r="AP9" i="102" s="1"/>
  <c r="AF9" i="102"/>
  <c r="AO9" i="102" s="1"/>
  <c r="AE9" i="102"/>
  <c r="AE11" i="103"/>
  <c r="AF11" i="103"/>
  <c r="AO11" i="103" s="1"/>
  <c r="W12" i="103"/>
  <c r="AG11" i="103"/>
  <c r="AP11" i="103" s="1"/>
  <c r="AF8" i="90"/>
  <c r="AO8" i="90" s="1"/>
  <c r="W9" i="90"/>
  <c r="AG8" i="90"/>
  <c r="AP8" i="90" s="1"/>
  <c r="AE8" i="90"/>
  <c r="AJ19" i="63"/>
  <c r="AK19" i="63"/>
  <c r="AT19" i="63" s="1"/>
  <c r="AJ13" i="63"/>
  <c r="AK13" i="63"/>
  <c r="AT13" i="63" s="1"/>
  <c r="AK7" i="63"/>
  <c r="AT7" i="63" s="1"/>
  <c r="AJ7" i="63"/>
  <c r="AK18" i="2"/>
  <c r="AT18" i="2" s="1"/>
  <c r="AJ18" i="2"/>
  <c r="AK12" i="2"/>
  <c r="AT12" i="2" s="1"/>
  <c r="AJ12" i="2"/>
  <c r="AK6" i="2"/>
  <c r="AT6" i="2" s="1"/>
  <c r="AJ6" i="2"/>
  <c r="AN9" i="42"/>
  <c r="AI9" i="42"/>
  <c r="AI17" i="44"/>
  <c r="AN17" i="44"/>
  <c r="AN12" i="49"/>
  <c r="AI12" i="49"/>
  <c r="AN22" i="79"/>
  <c r="AI22" i="79"/>
  <c r="AR17" i="51"/>
  <c r="AG13" i="41"/>
  <c r="AP13" i="41" s="1"/>
  <c r="AE13" i="41"/>
  <c r="AF13" i="41"/>
  <c r="AO13" i="41" s="1"/>
  <c r="W14" i="41"/>
  <c r="AR13" i="95"/>
  <c r="AH17" i="13"/>
  <c r="AQ17" i="13" s="1"/>
  <c r="AH21" i="15"/>
  <c r="AQ21" i="15" s="1"/>
  <c r="AR16" i="13"/>
  <c r="AE23" i="19"/>
  <c r="AF23" i="19"/>
  <c r="AO23" i="19" s="1"/>
  <c r="AO25" i="19" s="1"/>
  <c r="AG23" i="19"/>
  <c r="AP23" i="19" s="1"/>
  <c r="AP25" i="19" s="1"/>
  <c r="AR9" i="35"/>
  <c r="AJ18" i="63"/>
  <c r="AK18" i="63"/>
  <c r="AT18" i="63" s="1"/>
  <c r="AJ12" i="63"/>
  <c r="AK12" i="63"/>
  <c r="AT12" i="63" s="1"/>
  <c r="AK6" i="63"/>
  <c r="AT6" i="63" s="1"/>
  <c r="AJ6" i="63"/>
  <c r="AR20" i="47"/>
  <c r="AN8" i="94"/>
  <c r="AI8" i="94"/>
  <c r="AJ17" i="2"/>
  <c r="AK17" i="2"/>
  <c r="AT17" i="2" s="1"/>
  <c r="AJ11" i="2"/>
  <c r="AK11" i="2"/>
  <c r="AT11" i="2" s="1"/>
  <c r="AK5" i="2"/>
  <c r="AT5" i="2" s="1"/>
  <c r="AJ5" i="2"/>
  <c r="AI23" i="89"/>
  <c r="AN23" i="89"/>
  <c r="AF15" i="84"/>
  <c r="AO15" i="84" s="1"/>
  <c r="AE15" i="84"/>
  <c r="W16" i="84"/>
  <c r="AG15" i="84"/>
  <c r="AP15" i="84" s="1"/>
  <c r="Y10" i="42"/>
  <c r="X10" i="42"/>
  <c r="Y12" i="83"/>
  <c r="Z12" i="83"/>
  <c r="X12" i="83"/>
  <c r="Y23" i="24"/>
  <c r="X23" i="24"/>
  <c r="AR14" i="45"/>
  <c r="Y16" i="100"/>
  <c r="X16" i="100"/>
  <c r="AH22" i="59"/>
  <c r="AQ22" i="59" s="1"/>
  <c r="AH21" i="47"/>
  <c r="AQ21" i="47" s="1"/>
  <c r="Y10" i="10"/>
  <c r="Z10" i="10"/>
  <c r="X10" i="10"/>
  <c r="X23" i="97"/>
  <c r="Y23" i="97"/>
  <c r="Z23" i="97"/>
  <c r="Y11" i="98"/>
  <c r="Z11" i="98"/>
  <c r="X11" i="98"/>
  <c r="AI16" i="88"/>
  <c r="AN16" i="88"/>
  <c r="W18" i="13"/>
  <c r="AE17" i="13"/>
  <c r="AG17" i="13"/>
  <c r="AP17" i="13" s="1"/>
  <c r="AF17" i="13"/>
  <c r="AO17" i="13" s="1"/>
  <c r="AR12" i="41"/>
  <c r="AR8" i="48"/>
  <c r="Z21" i="15"/>
  <c r="AE15" i="58"/>
  <c r="W16" i="58"/>
  <c r="AG15" i="58"/>
  <c r="AP15" i="58" s="1"/>
  <c r="AF15" i="58"/>
  <c r="AO15" i="58" s="1"/>
  <c r="AR12" i="91"/>
  <c r="AF11" i="18"/>
  <c r="AO11" i="18" s="1"/>
  <c r="AG11" i="18"/>
  <c r="AP11" i="18" s="1"/>
  <c r="AE11" i="18"/>
  <c r="W12" i="18"/>
  <c r="AJ17" i="63"/>
  <c r="AK17" i="63"/>
  <c r="AT17" i="63" s="1"/>
  <c r="AJ11" i="63"/>
  <c r="AK11" i="63"/>
  <c r="AT11" i="63" s="1"/>
  <c r="AJ5" i="63"/>
  <c r="AK5" i="63"/>
  <c r="AT5" i="63" s="1"/>
  <c r="AN22" i="33"/>
  <c r="AI22" i="33"/>
  <c r="AJ22" i="2"/>
  <c r="AK22" i="2"/>
  <c r="AT22" i="2" s="1"/>
  <c r="AJ16" i="2"/>
  <c r="AK16" i="2"/>
  <c r="AT16" i="2" s="1"/>
  <c r="AJ10" i="2"/>
  <c r="AK10" i="2"/>
  <c r="AT10" i="2" s="1"/>
  <c r="AJ3" i="2"/>
  <c r="AB4" i="2"/>
  <c r="AH10" i="35"/>
  <c r="AQ10" i="35" s="1"/>
  <c r="AI22" i="71"/>
  <c r="AN22" i="71"/>
  <c r="AH19" i="86"/>
  <c r="AQ19" i="86" s="1"/>
  <c r="AN22" i="24"/>
  <c r="AI22" i="24"/>
  <c r="AR22" i="24" s="1"/>
  <c r="AR20" i="15"/>
  <c r="Z22" i="59"/>
  <c r="AH15" i="45"/>
  <c r="AQ15" i="45" s="1"/>
  <c r="Z21" i="47"/>
  <c r="AX22" i="19"/>
  <c r="S22" i="19" s="1"/>
  <c r="AC22" i="19" s="1"/>
  <c r="AB23" i="19" s="1"/>
  <c r="AK23" i="19" s="1"/>
  <c r="AT23" i="19" s="1"/>
  <c r="AX23" i="19"/>
  <c r="S23" i="19" s="1"/>
  <c r="AC23" i="19" s="1"/>
  <c r="AJ23" i="19" s="1"/>
  <c r="AS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N8" i="85"/>
  <c r="AI8" i="85"/>
  <c r="AN9" i="10"/>
  <c r="AI9" i="10"/>
  <c r="Y23" i="79"/>
  <c r="X23" i="79"/>
  <c r="Z23" i="79" s="1"/>
  <c r="AR15" i="9"/>
  <c r="AN23" i="63"/>
  <c r="AN25" i="63" s="1"/>
  <c r="AI23" i="63"/>
  <c r="AH18" i="51"/>
  <c r="AQ18" i="51" s="1"/>
  <c r="AE20" i="46"/>
  <c r="AG20" i="46"/>
  <c r="AP20" i="46" s="1"/>
  <c r="AF20" i="46"/>
  <c r="AO20" i="46" s="1"/>
  <c r="W21" i="46"/>
  <c r="Y16" i="92"/>
  <c r="X16" i="92"/>
  <c r="W23" i="38"/>
  <c r="AE22" i="38"/>
  <c r="AG22" i="38"/>
  <c r="AP22" i="38" s="1"/>
  <c r="AF22" i="38"/>
  <c r="AO22" i="38" s="1"/>
  <c r="AH16" i="9"/>
  <c r="AQ16" i="9" s="1"/>
  <c r="AJ22" i="63"/>
  <c r="AK22" i="63"/>
  <c r="AT22" i="63" s="1"/>
  <c r="AJ16" i="63"/>
  <c r="AK16" i="63"/>
  <c r="AT16" i="63" s="1"/>
  <c r="AK10" i="63"/>
  <c r="AT10" i="63" s="1"/>
  <c r="AJ10" i="63"/>
  <c r="AJ23" i="63"/>
  <c r="AS23" i="63" s="1"/>
  <c r="Y9" i="94"/>
  <c r="Z9" i="94" s="1"/>
  <c r="X9" i="94"/>
  <c r="Y23" i="33"/>
  <c r="X23" i="33"/>
  <c r="Z23" i="33" s="1"/>
  <c r="AJ21" i="2"/>
  <c r="AK21" i="2"/>
  <c r="AT21" i="2" s="1"/>
  <c r="AK15" i="2"/>
  <c r="AT15" i="2" s="1"/>
  <c r="AJ15" i="2"/>
  <c r="AJ9" i="2"/>
  <c r="AK9" i="2"/>
  <c r="AT9" i="2" s="1"/>
  <c r="Z10" i="35"/>
  <c r="Y24" i="89"/>
  <c r="X24" i="89"/>
  <c r="Z19" i="86"/>
  <c r="AR19" i="32"/>
  <c r="AR23" i="2"/>
  <c r="AR25" i="2" s="1"/>
  <c r="AL23" i="2"/>
  <c r="AU23" i="2" s="1"/>
  <c r="Z15" i="45"/>
  <c r="Y18" i="104"/>
  <c r="X18" i="104"/>
  <c r="Y9" i="85"/>
  <c r="X9" i="85"/>
  <c r="AI22" i="97"/>
  <c r="AN22" i="97"/>
  <c r="Y16" i="54"/>
  <c r="Z16" i="54" s="1"/>
  <c r="X16" i="54"/>
  <c r="AE23" i="33" l="1"/>
  <c r="AF23" i="33"/>
  <c r="AO23" i="33" s="1"/>
  <c r="AO25" i="33" s="1"/>
  <c r="AG23" i="33"/>
  <c r="AP23" i="33" s="1"/>
  <c r="AP25" i="33" s="1"/>
  <c r="AE9" i="94"/>
  <c r="AF9" i="94"/>
  <c r="AO9" i="94" s="1"/>
  <c r="AG9" i="94"/>
  <c r="AP9" i="94" s="1"/>
  <c r="W10" i="94"/>
  <c r="AG23" i="79"/>
  <c r="AP23" i="79" s="1"/>
  <c r="AP25" i="79" s="1"/>
  <c r="AF23" i="79"/>
  <c r="AO23" i="79" s="1"/>
  <c r="AO25" i="79" s="1"/>
  <c r="AE23" i="79"/>
  <c r="W17" i="54"/>
  <c r="AG16" i="54"/>
  <c r="AP16" i="54" s="1"/>
  <c r="AF16" i="54"/>
  <c r="AO16" i="54" s="1"/>
  <c r="AE16" i="54"/>
  <c r="AJ12" i="19"/>
  <c r="AK12" i="19"/>
  <c r="AT12" i="19" s="1"/>
  <c r="AS10" i="2"/>
  <c r="AL10" i="2"/>
  <c r="AU10" i="2" s="1"/>
  <c r="AS17" i="63"/>
  <c r="AL17" i="63"/>
  <c r="AU17" i="63" s="1"/>
  <c r="AE21" i="15"/>
  <c r="AG21" i="15"/>
  <c r="AP21" i="15" s="1"/>
  <c r="W22" i="15"/>
  <c r="AF21" i="15"/>
  <c r="AO21" i="15" s="1"/>
  <c r="AH11" i="98"/>
  <c r="AQ11" i="98" s="1"/>
  <c r="AH10" i="10"/>
  <c r="AQ10" i="10" s="1"/>
  <c r="AH12" i="83"/>
  <c r="AQ12" i="83" s="1"/>
  <c r="AR23" i="89"/>
  <c r="AS17" i="2"/>
  <c r="AL17" i="2"/>
  <c r="AU17" i="2" s="1"/>
  <c r="AR17" i="44"/>
  <c r="AS13" i="63"/>
  <c r="AL13" i="63"/>
  <c r="AU13" i="63" s="1"/>
  <c r="Y9" i="90"/>
  <c r="Z9" i="90"/>
  <c r="X9" i="90"/>
  <c r="AN11" i="103"/>
  <c r="AI11" i="103"/>
  <c r="AR11" i="103" s="1"/>
  <c r="AH9" i="82"/>
  <c r="AQ9" i="82" s="1"/>
  <c r="AR10" i="98"/>
  <c r="Y17" i="96"/>
  <c r="X17" i="96"/>
  <c r="AI20" i="32"/>
  <c r="AO20" i="32"/>
  <c r="Y21" i="105"/>
  <c r="Z21" i="105" s="1"/>
  <c r="X21" i="105"/>
  <c r="AL20" i="63"/>
  <c r="AU20" i="63" s="1"/>
  <c r="AT20" i="63"/>
  <c r="Y12" i="87"/>
  <c r="Z12" i="87" s="1"/>
  <c r="X12" i="87"/>
  <c r="AH13" i="49"/>
  <c r="AQ13" i="49" s="1"/>
  <c r="AH23" i="71"/>
  <c r="AQ23" i="71" s="1"/>
  <c r="AQ25" i="71" s="1"/>
  <c r="AZ3" i="71"/>
  <c r="AI16" i="20"/>
  <c r="AN16" i="20"/>
  <c r="AS15" i="63"/>
  <c r="AL15" i="63"/>
  <c r="AU15" i="63" s="1"/>
  <c r="AR15" i="92"/>
  <c r="Y23" i="67"/>
  <c r="X23" i="67"/>
  <c r="AR8" i="82"/>
  <c r="AI13" i="91"/>
  <c r="AN13" i="91"/>
  <c r="AN12" i="55"/>
  <c r="AI12" i="55"/>
  <c r="AR8" i="85"/>
  <c r="AK11" i="19"/>
  <c r="AT11" i="19" s="1"/>
  <c r="AJ11" i="19"/>
  <c r="AF11" i="98"/>
  <c r="AO11" i="98" s="1"/>
  <c r="W12" i="98"/>
  <c r="AE11" i="98"/>
  <c r="AG11" i="98"/>
  <c r="AP11" i="98" s="1"/>
  <c r="AE10" i="10"/>
  <c r="AG10" i="10"/>
  <c r="AP10" i="10" s="1"/>
  <c r="AF10" i="10"/>
  <c r="AO10" i="10" s="1"/>
  <c r="W11" i="10"/>
  <c r="AG12" i="83"/>
  <c r="AP12" i="83" s="1"/>
  <c r="AF12" i="83"/>
  <c r="AO12" i="83" s="1"/>
  <c r="W13" i="83"/>
  <c r="AE12" i="83"/>
  <c r="AS5" i="2"/>
  <c r="AL5" i="2"/>
  <c r="AU5" i="2" s="1"/>
  <c r="AR8" i="94"/>
  <c r="Y14" i="41"/>
  <c r="X14" i="41"/>
  <c r="AR22" i="79"/>
  <c r="AR9" i="42"/>
  <c r="AS18" i="2"/>
  <c r="AL18" i="2"/>
  <c r="AU18" i="2" s="1"/>
  <c r="AR8" i="50"/>
  <c r="AF9" i="82"/>
  <c r="AO9" i="82" s="1"/>
  <c r="AE9" i="82"/>
  <c r="AG9" i="82"/>
  <c r="AP9" i="82" s="1"/>
  <c r="W10" i="82"/>
  <c r="AR12" i="16"/>
  <c r="AH18" i="44"/>
  <c r="AQ18" i="44" s="1"/>
  <c r="AI16" i="96"/>
  <c r="AN16" i="96"/>
  <c r="AS19" i="2"/>
  <c r="AL19" i="2"/>
  <c r="AU19" i="2" s="1"/>
  <c r="Y14" i="11"/>
  <c r="Z14" i="11" s="1"/>
  <c r="X14" i="11"/>
  <c r="AF13" i="49"/>
  <c r="AO13" i="49" s="1"/>
  <c r="AG13" i="49"/>
  <c r="AP13" i="49" s="1"/>
  <c r="W14" i="49"/>
  <c r="AE13" i="49"/>
  <c r="AG23" i="71"/>
  <c r="AP23" i="71" s="1"/>
  <c r="AP25" i="71" s="1"/>
  <c r="AF23" i="71"/>
  <c r="AO23" i="71" s="1"/>
  <c r="AO25" i="71" s="1"/>
  <c r="AE23" i="71"/>
  <c r="AS20" i="2"/>
  <c r="AL20" i="2"/>
  <c r="AU20" i="2" s="1"/>
  <c r="AS3" i="63"/>
  <c r="AL3" i="63"/>
  <c r="AU3" i="63" s="1"/>
  <c r="AI22" i="28"/>
  <c r="AN22" i="28"/>
  <c r="Y19" i="51"/>
  <c r="Z19" i="51" s="1"/>
  <c r="X19" i="51"/>
  <c r="AI14" i="95"/>
  <c r="AN14" i="95"/>
  <c r="AI22" i="93"/>
  <c r="AN22" i="93"/>
  <c r="W11" i="35"/>
  <c r="AE10" i="35"/>
  <c r="AF10" i="35"/>
  <c r="AO10" i="35" s="1"/>
  <c r="AG10" i="35"/>
  <c r="AP10" i="35" s="1"/>
  <c r="AK6" i="19"/>
  <c r="AT6" i="19" s="1"/>
  <c r="AJ6" i="19"/>
  <c r="W20" i="86"/>
  <c r="AG19" i="86"/>
  <c r="AP19" i="86" s="1"/>
  <c r="AF19" i="86"/>
  <c r="AO19" i="86" s="1"/>
  <c r="AE19" i="86"/>
  <c r="AS9" i="2"/>
  <c r="AL9" i="2"/>
  <c r="AU9" i="2" s="1"/>
  <c r="AS10" i="63"/>
  <c r="AL10" i="63"/>
  <c r="AU10" i="63" s="1"/>
  <c r="AH16" i="92"/>
  <c r="AQ16" i="92" s="1"/>
  <c r="AJ22" i="19"/>
  <c r="AK22" i="19"/>
  <c r="AT22" i="19" s="1"/>
  <c r="AJ16" i="19"/>
  <c r="AK16" i="19"/>
  <c r="AT16" i="19" s="1"/>
  <c r="AK10" i="19"/>
  <c r="AT10" i="19" s="1"/>
  <c r="AJ10" i="19"/>
  <c r="AJ3" i="19"/>
  <c r="AB4" i="19"/>
  <c r="AS16" i="2"/>
  <c r="AL16" i="2"/>
  <c r="AU16" i="2" s="1"/>
  <c r="AS5" i="63"/>
  <c r="AL5" i="63"/>
  <c r="AU5" i="63" s="1"/>
  <c r="Y12" i="18"/>
  <c r="X12" i="18"/>
  <c r="AI17" i="13"/>
  <c r="AN17" i="13"/>
  <c r="Y16" i="84"/>
  <c r="X16" i="84"/>
  <c r="AS12" i="63"/>
  <c r="AL12" i="63"/>
  <c r="AU12" i="63" s="1"/>
  <c r="AS19" i="63"/>
  <c r="AL19" i="63"/>
  <c r="AU19" i="63" s="1"/>
  <c r="AN9" i="102"/>
  <c r="AI9" i="102"/>
  <c r="Y10" i="48"/>
  <c r="Z10" i="48"/>
  <c r="X10" i="48"/>
  <c r="Z18" i="44"/>
  <c r="Y13" i="99"/>
  <c r="X13" i="99"/>
  <c r="AR15" i="54"/>
  <c r="AJ4" i="63"/>
  <c r="AK4" i="63"/>
  <c r="AT4" i="63" s="1"/>
  <c r="AT25" i="63" s="1"/>
  <c r="AS21" i="63"/>
  <c r="AL21" i="63"/>
  <c r="AU21" i="63" s="1"/>
  <c r="Y22" i="53"/>
  <c r="Z22" i="53" s="1"/>
  <c r="X22" i="53"/>
  <c r="AN22" i="67"/>
  <c r="AI22" i="67"/>
  <c r="Y17" i="9"/>
  <c r="Z17" i="9"/>
  <c r="X17" i="9"/>
  <c r="AI20" i="101"/>
  <c r="AN20" i="101"/>
  <c r="AS21" i="2"/>
  <c r="AL21" i="2"/>
  <c r="AU21" i="2" s="1"/>
  <c r="AN22" i="38"/>
  <c r="AI22" i="38"/>
  <c r="Y21" i="46"/>
  <c r="X21" i="46"/>
  <c r="AH23" i="79"/>
  <c r="AQ23" i="79" s="1"/>
  <c r="AQ25" i="79" s="1"/>
  <c r="AZ3" i="79"/>
  <c r="AJ5" i="19"/>
  <c r="AK5" i="19"/>
  <c r="AT5" i="19" s="1"/>
  <c r="AR22" i="97"/>
  <c r="AH9" i="85"/>
  <c r="AQ9" i="85" s="1"/>
  <c r="AS15" i="2"/>
  <c r="AL15" i="2"/>
  <c r="AU15" i="2" s="1"/>
  <c r="Z16" i="92"/>
  <c r="AI20" i="46"/>
  <c r="AN20" i="46"/>
  <c r="AR23" i="63"/>
  <c r="AR25" i="63" s="1"/>
  <c r="AL23" i="63"/>
  <c r="AU23" i="63" s="1"/>
  <c r="AJ15" i="19"/>
  <c r="AK15" i="19"/>
  <c r="AT15" i="19" s="1"/>
  <c r="AK9" i="19"/>
  <c r="AT9" i="19" s="1"/>
  <c r="AJ9" i="19"/>
  <c r="AJ4" i="2"/>
  <c r="AK4" i="2"/>
  <c r="AT4" i="2" s="1"/>
  <c r="AT25" i="2" s="1"/>
  <c r="AN11" i="18"/>
  <c r="AI11" i="18"/>
  <c r="Y18" i="13"/>
  <c r="X18" i="13"/>
  <c r="W24" i="97"/>
  <c r="AG23" i="97"/>
  <c r="AP23" i="97" s="1"/>
  <c r="AE23" i="97"/>
  <c r="AF23" i="97"/>
  <c r="AO23" i="97" s="1"/>
  <c r="AH23" i="24"/>
  <c r="AQ23" i="24" s="1"/>
  <c r="AQ25" i="24" s="1"/>
  <c r="AZ3" i="24"/>
  <c r="AH10" i="42"/>
  <c r="AQ10" i="42" s="1"/>
  <c r="AI15" i="84"/>
  <c r="AN15" i="84"/>
  <c r="AI23" i="19"/>
  <c r="AN23" i="19"/>
  <c r="AN25" i="19" s="1"/>
  <c r="AI13" i="41"/>
  <c r="AN13" i="41"/>
  <c r="AR12" i="49"/>
  <c r="AS6" i="2"/>
  <c r="AL6" i="2"/>
  <c r="AU6" i="2" s="1"/>
  <c r="AS7" i="63"/>
  <c r="AL7" i="63"/>
  <c r="AU7" i="63" s="1"/>
  <c r="AH17" i="88"/>
  <c r="AQ17" i="88" s="1"/>
  <c r="AR17" i="104"/>
  <c r="AN9" i="48"/>
  <c r="AI9" i="48"/>
  <c r="AS7" i="2"/>
  <c r="AL7" i="2"/>
  <c r="AU7" i="2" s="1"/>
  <c r="AS8" i="63"/>
  <c r="AL8" i="63"/>
  <c r="AU8" i="63" s="1"/>
  <c r="AR20" i="52"/>
  <c r="AN12" i="99"/>
  <c r="AI12" i="99"/>
  <c r="AH13" i="43"/>
  <c r="AQ13" i="43" s="1"/>
  <c r="AN11" i="87"/>
  <c r="AI11" i="87"/>
  <c r="AH13" i="16"/>
  <c r="AQ13" i="16" s="1"/>
  <c r="AR15" i="100"/>
  <c r="AS8" i="2"/>
  <c r="AL8" i="2"/>
  <c r="AU8" i="2" s="1"/>
  <c r="AH21" i="52"/>
  <c r="AQ21" i="52" s="1"/>
  <c r="AH23" i="75"/>
  <c r="AQ23" i="75" s="1"/>
  <c r="AQ25" i="75" s="1"/>
  <c r="AZ3" i="75"/>
  <c r="Y14" i="91"/>
  <c r="X14" i="91"/>
  <c r="Y13" i="55"/>
  <c r="X13" i="55"/>
  <c r="Y23" i="38"/>
  <c r="X23" i="38"/>
  <c r="W16" i="45"/>
  <c r="AG15" i="45"/>
  <c r="AP15" i="45" s="1"/>
  <c r="AE15" i="45"/>
  <c r="AF15" i="45"/>
  <c r="AO15" i="45" s="1"/>
  <c r="AH24" i="89"/>
  <c r="AQ24" i="89" s="1"/>
  <c r="AJ21" i="19"/>
  <c r="AK21" i="19"/>
  <c r="AT21" i="19" s="1"/>
  <c r="AH16" i="54"/>
  <c r="AQ16" i="54" s="1"/>
  <c r="Z9" i="85"/>
  <c r="Z24" i="89"/>
  <c r="AH9" i="94"/>
  <c r="AQ9" i="94" s="1"/>
  <c r="AR9" i="10"/>
  <c r="AJ20" i="19"/>
  <c r="AK20" i="19"/>
  <c r="AT20" i="19" s="1"/>
  <c r="AJ14" i="19"/>
  <c r="AK14" i="19"/>
  <c r="AT14" i="19" s="1"/>
  <c r="AK8" i="19"/>
  <c r="AT8" i="19" s="1"/>
  <c r="AJ8" i="19"/>
  <c r="AR22" i="71"/>
  <c r="AS3" i="2"/>
  <c r="AL3" i="2"/>
  <c r="AU3" i="2" s="1"/>
  <c r="AS22" i="2"/>
  <c r="AL22" i="2"/>
  <c r="AU22" i="2" s="1"/>
  <c r="AS11" i="63"/>
  <c r="AL11" i="63"/>
  <c r="AU11" i="63" s="1"/>
  <c r="Y16" i="58"/>
  <c r="X16" i="58"/>
  <c r="AH16" i="100"/>
  <c r="AQ16" i="100" s="1"/>
  <c r="Z23" i="24"/>
  <c r="Z10" i="42"/>
  <c r="AS11" i="2"/>
  <c r="AL11" i="2"/>
  <c r="AU11" i="2" s="1"/>
  <c r="AS18" i="63"/>
  <c r="AL18" i="63"/>
  <c r="AU18" i="63" s="1"/>
  <c r="AN8" i="90"/>
  <c r="AI8" i="90"/>
  <c r="Y12" i="103"/>
  <c r="Z12" i="103" s="1"/>
  <c r="X12" i="103"/>
  <c r="AF17" i="88"/>
  <c r="AO17" i="88" s="1"/>
  <c r="W18" i="88"/>
  <c r="AG17" i="88"/>
  <c r="AP17" i="88" s="1"/>
  <c r="AE17" i="88"/>
  <c r="AI20" i="105"/>
  <c r="AN20" i="105"/>
  <c r="AH9" i="50"/>
  <c r="AQ9" i="50" s="1"/>
  <c r="Z13" i="43"/>
  <c r="Z13" i="16"/>
  <c r="Y17" i="20"/>
  <c r="X17" i="20"/>
  <c r="AS9" i="63"/>
  <c r="AL9" i="63"/>
  <c r="AU9" i="63" s="1"/>
  <c r="Z21" i="52"/>
  <c r="AI21" i="53"/>
  <c r="AN21" i="53"/>
  <c r="Y23" i="28"/>
  <c r="X23" i="28"/>
  <c r="Z23" i="75"/>
  <c r="AR12" i="43"/>
  <c r="AN16" i="9"/>
  <c r="AI16" i="9"/>
  <c r="AR16" i="9" s="1"/>
  <c r="AI18" i="51"/>
  <c r="AN18" i="51"/>
  <c r="AH18" i="104"/>
  <c r="AQ18" i="104" s="1"/>
  <c r="AJ18" i="19"/>
  <c r="AK18" i="19"/>
  <c r="AT18" i="19" s="1"/>
  <c r="Z18" i="104"/>
  <c r="AH23" i="33"/>
  <c r="AQ23" i="33" s="1"/>
  <c r="AQ25" i="33" s="1"/>
  <c r="AZ3" i="33"/>
  <c r="AS22" i="63"/>
  <c r="AL22" i="63"/>
  <c r="AU22" i="63" s="1"/>
  <c r="AJ17" i="19"/>
  <c r="AK17" i="19"/>
  <c r="AT17" i="19" s="1"/>
  <c r="AS16" i="63"/>
  <c r="AL16" i="63"/>
  <c r="AU16" i="63" s="1"/>
  <c r="AJ19" i="19"/>
  <c r="AK19" i="19"/>
  <c r="AT19" i="19" s="1"/>
  <c r="AK13" i="19"/>
  <c r="AT13" i="19" s="1"/>
  <c r="AJ13" i="19"/>
  <c r="AJ7" i="19"/>
  <c r="AK7" i="19"/>
  <c r="AT7" i="19" s="1"/>
  <c r="AG21" i="47"/>
  <c r="AP21" i="47" s="1"/>
  <c r="AE21" i="47"/>
  <c r="AF21" i="47"/>
  <c r="AO21" i="47" s="1"/>
  <c r="W22" i="47"/>
  <c r="W23" i="59"/>
  <c r="AE22" i="59"/>
  <c r="AF22" i="59"/>
  <c r="AO22" i="59" s="1"/>
  <c r="AG22" i="59"/>
  <c r="AP22" i="59" s="1"/>
  <c r="AR22" i="33"/>
  <c r="AN15" i="58"/>
  <c r="AI15" i="58"/>
  <c r="AR15" i="58" s="1"/>
  <c r="AR16" i="88"/>
  <c r="AH23" i="97"/>
  <c r="AQ23" i="97" s="1"/>
  <c r="Z16" i="100"/>
  <c r="AS6" i="63"/>
  <c r="AL6" i="63"/>
  <c r="AU6" i="63" s="1"/>
  <c r="AS12" i="2"/>
  <c r="AL12" i="2"/>
  <c r="AU12" i="2" s="1"/>
  <c r="Y10" i="102"/>
  <c r="Z10" i="102" s="1"/>
  <c r="X10" i="102"/>
  <c r="AR11" i="83"/>
  <c r="Y21" i="32"/>
  <c r="Z21" i="32"/>
  <c r="X21" i="32"/>
  <c r="AS13" i="2"/>
  <c r="AL13" i="2"/>
  <c r="AU13" i="2" s="1"/>
  <c r="AS14" i="63"/>
  <c r="AL14" i="63"/>
  <c r="AU14" i="63" s="1"/>
  <c r="AN13" i="11"/>
  <c r="AI13" i="11"/>
  <c r="Z9" i="50"/>
  <c r="AS14" i="2"/>
  <c r="AL14" i="2"/>
  <c r="AU14" i="2" s="1"/>
  <c r="Y15" i="95"/>
  <c r="Z15" i="95"/>
  <c r="X15" i="95"/>
  <c r="X23" i="93"/>
  <c r="Y23" i="93"/>
  <c r="Z23" i="93"/>
  <c r="Y21" i="101"/>
  <c r="Z21" i="101"/>
  <c r="X21" i="101"/>
  <c r="W15" i="11" l="1"/>
  <c r="AF14" i="11"/>
  <c r="AO14" i="11" s="1"/>
  <c r="AG14" i="11"/>
  <c r="AP14" i="11" s="1"/>
  <c r="AE14" i="11"/>
  <c r="AE22" i="53"/>
  <c r="AF22" i="53"/>
  <c r="AO22" i="53" s="1"/>
  <c r="AG22" i="53"/>
  <c r="AP22" i="53" s="1"/>
  <c r="W23" i="53"/>
  <c r="W22" i="105"/>
  <c r="AG21" i="105"/>
  <c r="AP21" i="105" s="1"/>
  <c r="AF21" i="105"/>
  <c r="AO21" i="105" s="1"/>
  <c r="AE21" i="105"/>
  <c r="AG12" i="103"/>
  <c r="AP12" i="103" s="1"/>
  <c r="AE12" i="103"/>
  <c r="AF12" i="103"/>
  <c r="AO12" i="103" s="1"/>
  <c r="W13" i="103"/>
  <c r="AE19" i="51"/>
  <c r="AG19" i="51"/>
  <c r="AP19" i="51" s="1"/>
  <c r="AF19" i="51"/>
  <c r="AO19" i="51" s="1"/>
  <c r="W20" i="51"/>
  <c r="W11" i="102"/>
  <c r="AG10" i="102"/>
  <c r="AP10" i="102" s="1"/>
  <c r="AF10" i="102"/>
  <c r="AO10" i="102" s="1"/>
  <c r="AE10" i="102"/>
  <c r="W13" i="87"/>
  <c r="AF12" i="87"/>
  <c r="AO12" i="87" s="1"/>
  <c r="AG12" i="87"/>
  <c r="AP12" i="87" s="1"/>
  <c r="AE12" i="87"/>
  <c r="W16" i="95"/>
  <c r="AE15" i="95"/>
  <c r="AG15" i="95"/>
  <c r="AP15" i="95" s="1"/>
  <c r="AF15" i="95"/>
  <c r="AO15" i="95" s="1"/>
  <c r="AH21" i="101"/>
  <c r="AQ21" i="101" s="1"/>
  <c r="AH15" i="95"/>
  <c r="AQ15" i="95" s="1"/>
  <c r="AR13" i="11"/>
  <c r="AH21" i="32"/>
  <c r="AQ21" i="32" s="1"/>
  <c r="AF16" i="100"/>
  <c r="AO16" i="100" s="1"/>
  <c r="W17" i="100"/>
  <c r="AG16" i="100"/>
  <c r="AP16" i="100" s="1"/>
  <c r="AE16" i="100"/>
  <c r="AS17" i="19"/>
  <c r="AL17" i="19"/>
  <c r="AU17" i="19" s="1"/>
  <c r="AR21" i="53"/>
  <c r="AG24" i="89"/>
  <c r="AP24" i="89" s="1"/>
  <c r="W25" i="89"/>
  <c r="AF24" i="89"/>
  <c r="AO24" i="89" s="1"/>
  <c r="AE24" i="89"/>
  <c r="Y16" i="45"/>
  <c r="Z16" i="45" s="1"/>
  <c r="X16" i="45"/>
  <c r="AR9" i="48"/>
  <c r="AR23" i="19"/>
  <c r="AR25" i="19" s="1"/>
  <c r="AL23" i="19"/>
  <c r="AU23" i="19" s="1"/>
  <c r="AS15" i="19"/>
  <c r="AL15" i="19"/>
  <c r="AU15" i="19" s="1"/>
  <c r="AR20" i="101"/>
  <c r="AH22" i="53"/>
  <c r="AQ22" i="53" s="1"/>
  <c r="AL4" i="63"/>
  <c r="AU4" i="63" s="1"/>
  <c r="AS4" i="63"/>
  <c r="AS25" i="63" s="1"/>
  <c r="AF18" i="44"/>
  <c r="AO18" i="44" s="1"/>
  <c r="AG18" i="44"/>
  <c r="AP18" i="44" s="1"/>
  <c r="W19" i="44"/>
  <c r="AE18" i="44"/>
  <c r="AS10" i="19"/>
  <c r="AL10" i="19"/>
  <c r="AU10" i="19" s="1"/>
  <c r="Y20" i="86"/>
  <c r="Z20" i="86" s="1"/>
  <c r="X20" i="86"/>
  <c r="AI10" i="35"/>
  <c r="AN10" i="35"/>
  <c r="AH19" i="51"/>
  <c r="AQ19" i="51" s="1"/>
  <c r="AN10" i="10"/>
  <c r="AI10" i="10"/>
  <c r="AR13" i="91"/>
  <c r="AX22" i="71"/>
  <c r="S22" i="71" s="1"/>
  <c r="AC22" i="71" s="1"/>
  <c r="AB23" i="71" s="1"/>
  <c r="AK23" i="71" s="1"/>
  <c r="AT23" i="71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H12" i="87"/>
  <c r="AQ12" i="87" s="1"/>
  <c r="Y17" i="54"/>
  <c r="X17" i="54"/>
  <c r="AI21" i="47"/>
  <c r="AN21" i="47"/>
  <c r="AS18" i="19"/>
  <c r="AL18" i="19"/>
  <c r="AU18" i="19" s="1"/>
  <c r="AG23" i="75"/>
  <c r="AP23" i="75" s="1"/>
  <c r="AP25" i="75" s="1"/>
  <c r="AF23" i="75"/>
  <c r="AO23" i="75" s="1"/>
  <c r="AO25" i="75" s="1"/>
  <c r="AE23" i="75"/>
  <c r="AF21" i="52"/>
  <c r="AO21" i="52" s="1"/>
  <c r="W22" i="52"/>
  <c r="AE21" i="52"/>
  <c r="AG21" i="52"/>
  <c r="AP21" i="52" s="1"/>
  <c r="W14" i="16"/>
  <c r="AE13" i="16"/>
  <c r="AF13" i="16"/>
  <c r="AO13" i="16" s="1"/>
  <c r="AG13" i="16"/>
  <c r="AP13" i="16" s="1"/>
  <c r="AI17" i="88"/>
  <c r="AN17" i="88"/>
  <c r="AS20" i="19"/>
  <c r="AL20" i="19"/>
  <c r="AU20" i="19" s="1"/>
  <c r="W10" i="85"/>
  <c r="AG9" i="85"/>
  <c r="AP9" i="85" s="1"/>
  <c r="AF9" i="85"/>
  <c r="AO9" i="85" s="1"/>
  <c r="AE9" i="85"/>
  <c r="AH23" i="38"/>
  <c r="AQ23" i="38" s="1"/>
  <c r="AQ25" i="38" s="1"/>
  <c r="AZ3" i="38"/>
  <c r="AH14" i="91"/>
  <c r="AQ14" i="91" s="1"/>
  <c r="AX22" i="24"/>
  <c r="S22" i="24" s="1"/>
  <c r="AC22" i="24" s="1"/>
  <c r="AB23" i="24" s="1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Y24" i="97"/>
  <c r="Z24" i="97" s="1"/>
  <c r="X24" i="97"/>
  <c r="AS5" i="19"/>
  <c r="AL5" i="19"/>
  <c r="AU5" i="19" s="1"/>
  <c r="AR22" i="38"/>
  <c r="AH17" i="9"/>
  <c r="AQ17" i="9" s="1"/>
  <c r="AH10" i="48"/>
  <c r="AQ10" i="48" s="1"/>
  <c r="AS6" i="19"/>
  <c r="AL6" i="19"/>
  <c r="AU6" i="19" s="1"/>
  <c r="Y11" i="35"/>
  <c r="X11" i="35"/>
  <c r="AN13" i="49"/>
  <c r="AI13" i="49"/>
  <c r="AH9" i="90"/>
  <c r="AQ9" i="90" s="1"/>
  <c r="AI21" i="15"/>
  <c r="AN21" i="15"/>
  <c r="AS12" i="19"/>
  <c r="AL12" i="19"/>
  <c r="AU12" i="19" s="1"/>
  <c r="AN23" i="79"/>
  <c r="AN25" i="79" s="1"/>
  <c r="AI23" i="79"/>
  <c r="AR18" i="51"/>
  <c r="AH23" i="28"/>
  <c r="AQ23" i="28" s="1"/>
  <c r="AQ25" i="28" s="1"/>
  <c r="AX22" i="28"/>
  <c r="S22" i="28" s="1"/>
  <c r="AC22" i="28" s="1"/>
  <c r="AB23" i="28" s="1"/>
  <c r="AZ3" i="28"/>
  <c r="AG13" i="43"/>
  <c r="AP13" i="43" s="1"/>
  <c r="W14" i="43"/>
  <c r="AE13" i="43"/>
  <c r="AF13" i="43"/>
  <c r="AO13" i="43" s="1"/>
  <c r="AR8" i="90"/>
  <c r="AG10" i="42"/>
  <c r="AP10" i="42" s="1"/>
  <c r="AE10" i="42"/>
  <c r="W11" i="42"/>
  <c r="AF10" i="42"/>
  <c r="AO10" i="42" s="1"/>
  <c r="AS8" i="19"/>
  <c r="AL8" i="19"/>
  <c r="AU8" i="19" s="1"/>
  <c r="AS21" i="19"/>
  <c r="AL21" i="19"/>
  <c r="AU21" i="19" s="1"/>
  <c r="Z23" i="38"/>
  <c r="Z14" i="91"/>
  <c r="AR15" i="84"/>
  <c r="AH18" i="13"/>
  <c r="AQ18" i="13" s="1"/>
  <c r="AL4" i="2"/>
  <c r="AU4" i="2" s="1"/>
  <c r="AU25" i="2" s="1"/>
  <c r="C11" i="2" s="1"/>
  <c r="AS4" i="2"/>
  <c r="AS25" i="2" s="1"/>
  <c r="AX23" i="79"/>
  <c r="S23" i="79" s="1"/>
  <c r="AC23" i="79" s="1"/>
  <c r="AX3" i="79"/>
  <c r="S3" i="79" s="1"/>
  <c r="AC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F17" i="9"/>
  <c r="AO17" i="9" s="1"/>
  <c r="AG17" i="9"/>
  <c r="AP17" i="9" s="1"/>
  <c r="W18" i="9"/>
  <c r="AE17" i="9"/>
  <c r="AF10" i="48"/>
  <c r="AO10" i="48" s="1"/>
  <c r="W11" i="48"/>
  <c r="AG10" i="48"/>
  <c r="AP10" i="48" s="1"/>
  <c r="AE10" i="48"/>
  <c r="AR17" i="13"/>
  <c r="Y14" i="49"/>
  <c r="X14" i="49"/>
  <c r="Y10" i="82"/>
  <c r="X10" i="82"/>
  <c r="AH14" i="41"/>
  <c r="AQ14" i="41" s="1"/>
  <c r="AN11" i="98"/>
  <c r="AI11" i="98"/>
  <c r="AG9" i="90"/>
  <c r="AP9" i="90" s="1"/>
  <c r="AE9" i="90"/>
  <c r="AF9" i="90"/>
  <c r="AO9" i="90" s="1"/>
  <c r="W10" i="90"/>
  <c r="AN9" i="94"/>
  <c r="AI9" i="94"/>
  <c r="Y18" i="88"/>
  <c r="Z18" i="88"/>
  <c r="X18" i="88"/>
  <c r="AG23" i="24"/>
  <c r="AP23" i="24" s="1"/>
  <c r="AP25" i="24" s="1"/>
  <c r="AE23" i="24"/>
  <c r="AF23" i="24"/>
  <c r="AO23" i="24" s="1"/>
  <c r="AO25" i="24" s="1"/>
  <c r="AH16" i="58"/>
  <c r="AQ16" i="58" s="1"/>
  <c r="AR11" i="87"/>
  <c r="Z18" i="13"/>
  <c r="AS9" i="19"/>
  <c r="AL9" i="19"/>
  <c r="AU9" i="19" s="1"/>
  <c r="AX22" i="79"/>
  <c r="S22" i="79" s="1"/>
  <c r="AC22" i="79" s="1"/>
  <c r="AB23" i="79" s="1"/>
  <c r="AH13" i="99"/>
  <c r="AQ13" i="99" s="1"/>
  <c r="AH12" i="18"/>
  <c r="AQ12" i="18" s="1"/>
  <c r="AS16" i="19"/>
  <c r="AL16" i="19"/>
  <c r="AU16" i="19" s="1"/>
  <c r="AI19" i="86"/>
  <c r="AN19" i="86"/>
  <c r="AR22" i="93"/>
  <c r="AI23" i="71"/>
  <c r="AN23" i="71"/>
  <c r="AN25" i="71" s="1"/>
  <c r="Z14" i="41"/>
  <c r="X11" i="10"/>
  <c r="Z11" i="10" s="1"/>
  <c r="Y11" i="10"/>
  <c r="Y12" i="98"/>
  <c r="Z12" i="98"/>
  <c r="X12" i="98"/>
  <c r="AR12" i="55"/>
  <c r="AH23" i="67"/>
  <c r="AQ23" i="67" s="1"/>
  <c r="AQ25" i="67" s="1"/>
  <c r="AZ3" i="67"/>
  <c r="AR20" i="32"/>
  <c r="AI16" i="54"/>
  <c r="AN16" i="54"/>
  <c r="AI22" i="59"/>
  <c r="AN22" i="59"/>
  <c r="AS19" i="19"/>
  <c r="AL19" i="19"/>
  <c r="AU19" i="19" s="1"/>
  <c r="W24" i="93"/>
  <c r="AF23" i="93"/>
  <c r="AO23" i="93" s="1"/>
  <c r="AE23" i="93"/>
  <c r="AG23" i="93"/>
  <c r="AP23" i="93" s="1"/>
  <c r="Y23" i="59"/>
  <c r="Z23" i="59"/>
  <c r="X23" i="59"/>
  <c r="AX22" i="33"/>
  <c r="S22" i="33" s="1"/>
  <c r="AC22" i="33" s="1"/>
  <c r="AB23" i="33" s="1"/>
  <c r="AK23" i="33" s="1"/>
  <c r="AT23" i="33" s="1"/>
  <c r="AX23" i="33"/>
  <c r="S23" i="33" s="1"/>
  <c r="AC23" i="33" s="1"/>
  <c r="AJ23" i="33" s="1"/>
  <c r="AS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S7" i="19"/>
  <c r="AL7" i="19"/>
  <c r="AU7" i="19" s="1"/>
  <c r="Z16" i="58"/>
  <c r="AI15" i="45"/>
  <c r="AN15" i="45"/>
  <c r="AH13" i="55"/>
  <c r="AQ13" i="55" s="1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R12" i="99"/>
  <c r="AR13" i="41"/>
  <c r="AR20" i="46"/>
  <c r="AR22" i="67"/>
  <c r="Z13" i="99"/>
  <c r="AR9" i="102"/>
  <c r="AH16" i="84"/>
  <c r="AQ16" i="84" s="1"/>
  <c r="Z12" i="18"/>
  <c r="AJ4" i="19"/>
  <c r="AK4" i="19"/>
  <c r="AT4" i="19" s="1"/>
  <c r="AT25" i="19" s="1"/>
  <c r="AR22" i="28"/>
  <c r="AN9" i="82"/>
  <c r="AI9" i="82"/>
  <c r="AI12" i="83"/>
  <c r="AN12" i="83"/>
  <c r="Z23" i="67"/>
  <c r="AH17" i="96"/>
  <c r="AQ17" i="96" s="1"/>
  <c r="AF21" i="101"/>
  <c r="AO21" i="101" s="1"/>
  <c r="AE21" i="101"/>
  <c r="AG21" i="101"/>
  <c r="AP21" i="101" s="1"/>
  <c r="W22" i="101"/>
  <c r="AG21" i="32"/>
  <c r="AP21" i="32" s="1"/>
  <c r="W22" i="32"/>
  <c r="AF21" i="32"/>
  <c r="AO21" i="32" s="1"/>
  <c r="AE21" i="32"/>
  <c r="Z23" i="28"/>
  <c r="AH17" i="20"/>
  <c r="AQ17" i="20" s="1"/>
  <c r="AH23" i="93"/>
  <c r="AQ23" i="93" s="1"/>
  <c r="W10" i="50"/>
  <c r="AF9" i="50"/>
  <c r="AO9" i="50" s="1"/>
  <c r="AG9" i="50"/>
  <c r="AP9" i="50" s="1"/>
  <c r="AE9" i="50"/>
  <c r="AH10" i="102"/>
  <c r="AQ10" i="102" s="1"/>
  <c r="Y22" i="47"/>
  <c r="X22" i="47"/>
  <c r="AS13" i="19"/>
  <c r="AL13" i="19"/>
  <c r="AU13" i="19" s="1"/>
  <c r="AG18" i="104"/>
  <c r="AP18" i="104" s="1"/>
  <c r="AF18" i="104"/>
  <c r="AO18" i="104" s="1"/>
  <c r="AE18" i="104"/>
  <c r="W19" i="104"/>
  <c r="Z17" i="20"/>
  <c r="AR20" i="105"/>
  <c r="AH12" i="103"/>
  <c r="AQ12" i="103" s="1"/>
  <c r="AS14" i="19"/>
  <c r="AL14" i="19"/>
  <c r="AU14" i="19" s="1"/>
  <c r="Z13" i="55"/>
  <c r="AX22" i="75"/>
  <c r="S22" i="75" s="1"/>
  <c r="AC22" i="75" s="1"/>
  <c r="AB23" i="75" s="1"/>
  <c r="AI23" i="97"/>
  <c r="AN23" i="97"/>
  <c r="AR11" i="18"/>
  <c r="AG16" i="92"/>
  <c r="AP16" i="92" s="1"/>
  <c r="AF16" i="92"/>
  <c r="AO16" i="92" s="1"/>
  <c r="AE16" i="92"/>
  <c r="W17" i="92"/>
  <c r="Z21" i="46"/>
  <c r="AH21" i="46"/>
  <c r="AQ21" i="46" s="1"/>
  <c r="Z16" i="84"/>
  <c r="AL3" i="19"/>
  <c r="AU3" i="19" s="1"/>
  <c r="AS3" i="19"/>
  <c r="AS22" i="19"/>
  <c r="AL22" i="19"/>
  <c r="AU22" i="19" s="1"/>
  <c r="AR14" i="95"/>
  <c r="AU25" i="63"/>
  <c r="C11" i="63" s="1"/>
  <c r="F7" i="57" s="1"/>
  <c r="AH14" i="11"/>
  <c r="AQ14" i="11" s="1"/>
  <c r="AR16" i="96"/>
  <c r="Y13" i="83"/>
  <c r="X13" i="83"/>
  <c r="AS11" i="19"/>
  <c r="AL11" i="19"/>
  <c r="AU11" i="19" s="1"/>
  <c r="AR16" i="20"/>
  <c r="AH21" i="105"/>
  <c r="AQ21" i="105" s="1"/>
  <c r="Z17" i="96"/>
  <c r="Y22" i="15"/>
  <c r="Z22" i="15"/>
  <c r="X22" i="15"/>
  <c r="Y10" i="94"/>
  <c r="X10" i="94"/>
  <c r="Z10" i="94" s="1"/>
  <c r="AN23" i="33"/>
  <c r="AN25" i="33" s="1"/>
  <c r="AI23" i="33"/>
  <c r="W25" i="97" l="1"/>
  <c r="AF24" i="97"/>
  <c r="AO24" i="97" s="1"/>
  <c r="AG24" i="97"/>
  <c r="AP24" i="97" s="1"/>
  <c r="AE24" i="97"/>
  <c r="AG16" i="45"/>
  <c r="AP16" i="45" s="1"/>
  <c r="AE16" i="45"/>
  <c r="AF16" i="45"/>
  <c r="AO16" i="45" s="1"/>
  <c r="W17" i="45"/>
  <c r="AE11" i="10"/>
  <c r="W12" i="10"/>
  <c r="AG11" i="10"/>
  <c r="AP11" i="10" s="1"/>
  <c r="AF11" i="10"/>
  <c r="AO11" i="10" s="1"/>
  <c r="AE20" i="86"/>
  <c r="AG20" i="86"/>
  <c r="AP20" i="86" s="1"/>
  <c r="AF20" i="86"/>
  <c r="AO20" i="86" s="1"/>
  <c r="W21" i="86"/>
  <c r="AE10" i="94"/>
  <c r="W11" i="94"/>
  <c r="AG10" i="94"/>
  <c r="AP10" i="94" s="1"/>
  <c r="AF10" i="94"/>
  <c r="AO10" i="94" s="1"/>
  <c r="AI16" i="92"/>
  <c r="AN16" i="92"/>
  <c r="AR23" i="97"/>
  <c r="AF17" i="96"/>
  <c r="AO17" i="96" s="1"/>
  <c r="W18" i="96"/>
  <c r="AG17" i="96"/>
  <c r="AP17" i="96" s="1"/>
  <c r="AE17" i="96"/>
  <c r="Y19" i="104"/>
  <c r="X19" i="104"/>
  <c r="AH22" i="47"/>
  <c r="AQ22" i="47" s="1"/>
  <c r="Y10" i="50"/>
  <c r="X10" i="50"/>
  <c r="Y22" i="101"/>
  <c r="Z22" i="101"/>
  <c r="X22" i="101"/>
  <c r="AR9" i="82"/>
  <c r="W13" i="18"/>
  <c r="AF12" i="18"/>
  <c r="AO12" i="18" s="1"/>
  <c r="AG12" i="18"/>
  <c r="AP12" i="18" s="1"/>
  <c r="AE12" i="18"/>
  <c r="AJ21" i="75"/>
  <c r="AK21" i="75"/>
  <c r="AT21" i="75" s="1"/>
  <c r="AJ15" i="75"/>
  <c r="AK15" i="75"/>
  <c r="AT15" i="75" s="1"/>
  <c r="AJ9" i="75"/>
  <c r="AK9" i="75"/>
  <c r="AT9" i="75" s="1"/>
  <c r="AJ21" i="33"/>
  <c r="AK21" i="33"/>
  <c r="AT21" i="33" s="1"/>
  <c r="AJ15" i="33"/>
  <c r="AK15" i="33"/>
  <c r="AT15" i="33" s="1"/>
  <c r="AJ9" i="33"/>
  <c r="AK9" i="33"/>
  <c r="AT9" i="33" s="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F12" i="98"/>
  <c r="AO12" i="98" s="1"/>
  <c r="AE12" i="98"/>
  <c r="W13" i="98"/>
  <c r="AG12" i="98"/>
  <c r="AP12" i="98" s="1"/>
  <c r="AJ23" i="79"/>
  <c r="AS23" i="79" s="1"/>
  <c r="AK23" i="79"/>
  <c r="AT23" i="79" s="1"/>
  <c r="W19" i="88"/>
  <c r="AE18" i="88"/>
  <c r="AN18" i="88" s="1"/>
  <c r="AF18" i="88"/>
  <c r="AO18" i="88" s="1"/>
  <c r="AG18" i="88"/>
  <c r="Y18" i="9"/>
  <c r="X18" i="9"/>
  <c r="AJ19" i="79"/>
  <c r="AS19" i="79" s="1"/>
  <c r="AK19" i="79"/>
  <c r="AJ13" i="79"/>
  <c r="AK13" i="79"/>
  <c r="AT13" i="79" s="1"/>
  <c r="AK7" i="79"/>
  <c r="AT7" i="79" s="1"/>
  <c r="AJ7" i="79"/>
  <c r="Y14" i="43"/>
  <c r="X14" i="43"/>
  <c r="AR21" i="15"/>
  <c r="AJ21" i="24"/>
  <c r="AK21" i="24"/>
  <c r="AT21" i="24" s="1"/>
  <c r="AJ15" i="24"/>
  <c r="AK15" i="24"/>
  <c r="AT15" i="24" s="1"/>
  <c r="AJ9" i="24"/>
  <c r="AK9" i="24"/>
  <c r="AT9" i="24" s="1"/>
  <c r="AR17" i="88"/>
  <c r="AH17" i="54"/>
  <c r="AQ17" i="54" s="1"/>
  <c r="AJ18" i="71"/>
  <c r="AK18" i="71"/>
  <c r="AT18" i="71" s="1"/>
  <c r="AJ12" i="71"/>
  <c r="AK12" i="71"/>
  <c r="AT12" i="71" s="1"/>
  <c r="AJ6" i="71"/>
  <c r="AK6" i="71"/>
  <c r="AT6" i="71" s="1"/>
  <c r="AI16" i="100"/>
  <c r="AN16" i="100"/>
  <c r="Y16" i="95"/>
  <c r="Z16" i="95"/>
  <c r="X16" i="95"/>
  <c r="Y20" i="51"/>
  <c r="X20" i="51"/>
  <c r="AI22" i="53"/>
  <c r="AN22" i="53"/>
  <c r="W18" i="20"/>
  <c r="AF17" i="20"/>
  <c r="AO17" i="20" s="1"/>
  <c r="AE17" i="20"/>
  <c r="AG17" i="20"/>
  <c r="AP17" i="20" s="1"/>
  <c r="AH10" i="94"/>
  <c r="AQ10" i="94" s="1"/>
  <c r="AF13" i="55"/>
  <c r="AO13" i="55" s="1"/>
  <c r="AE13" i="55"/>
  <c r="AG13" i="55"/>
  <c r="AP13" i="55" s="1"/>
  <c r="W14" i="55"/>
  <c r="AE16" i="84"/>
  <c r="W17" i="84"/>
  <c r="AG16" i="84"/>
  <c r="AP16" i="84" s="1"/>
  <c r="AF16" i="84"/>
  <c r="AO16" i="84" s="1"/>
  <c r="AG21" i="46"/>
  <c r="AP21" i="46" s="1"/>
  <c r="AF21" i="46"/>
  <c r="AO21" i="46" s="1"/>
  <c r="W22" i="46"/>
  <c r="AE21" i="46"/>
  <c r="AI18" i="104"/>
  <c r="AN18" i="104"/>
  <c r="Z22" i="47"/>
  <c r="AI21" i="32"/>
  <c r="AN21" i="32"/>
  <c r="AJ20" i="75"/>
  <c r="AK20" i="75"/>
  <c r="AT20" i="75" s="1"/>
  <c r="AJ14" i="75"/>
  <c r="AK14" i="75"/>
  <c r="AT14" i="75" s="1"/>
  <c r="AJ8" i="75"/>
  <c r="AK8" i="75"/>
  <c r="AT8" i="75" s="1"/>
  <c r="AR15" i="45"/>
  <c r="AJ20" i="33"/>
  <c r="AS20" i="33" s="1"/>
  <c r="AK20" i="33"/>
  <c r="AJ14" i="33"/>
  <c r="AK14" i="33"/>
  <c r="AT14" i="33" s="1"/>
  <c r="AK8" i="33"/>
  <c r="AT8" i="33" s="1"/>
  <c r="AJ8" i="33"/>
  <c r="AI23" i="93"/>
  <c r="AN23" i="93"/>
  <c r="AR22" i="59"/>
  <c r="AX22" i="67"/>
  <c r="S22" i="67" s="1"/>
  <c r="AC22" i="67" s="1"/>
  <c r="AB23" i="67" s="1"/>
  <c r="AR23" i="71"/>
  <c r="AR25" i="71" s="1"/>
  <c r="AL23" i="71"/>
  <c r="AU23" i="71" s="1"/>
  <c r="AN9" i="90"/>
  <c r="AI9" i="90"/>
  <c r="AH14" i="49"/>
  <c r="AQ14" i="49" s="1"/>
  <c r="AI10" i="48"/>
  <c r="AN10" i="48"/>
  <c r="AJ18" i="79"/>
  <c r="AK18" i="79"/>
  <c r="AT18" i="79" s="1"/>
  <c r="AK12" i="79"/>
  <c r="AT12" i="79" s="1"/>
  <c r="AJ12" i="79"/>
  <c r="AK6" i="79"/>
  <c r="AT6" i="79" s="1"/>
  <c r="AJ6" i="79"/>
  <c r="AR23" i="79"/>
  <c r="AR25" i="79" s="1"/>
  <c r="AL23" i="79"/>
  <c r="AU23" i="79" s="1"/>
  <c r="AJ20" i="24"/>
  <c r="AK20" i="24"/>
  <c r="AT20" i="24" s="1"/>
  <c r="AJ14" i="24"/>
  <c r="AK14" i="24"/>
  <c r="AT14" i="24" s="1"/>
  <c r="AJ8" i="24"/>
  <c r="AK8" i="24"/>
  <c r="AT8" i="24" s="1"/>
  <c r="AK23" i="24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Z17" i="54"/>
  <c r="AJ17" i="71"/>
  <c r="AK17" i="71"/>
  <c r="AT17" i="71" s="1"/>
  <c r="AK11" i="71"/>
  <c r="AT11" i="71" s="1"/>
  <c r="AJ11" i="71"/>
  <c r="AJ5" i="71"/>
  <c r="AK5" i="71"/>
  <c r="AT5" i="71" s="1"/>
  <c r="AR10" i="10"/>
  <c r="AN10" i="102"/>
  <c r="AI10" i="102"/>
  <c r="AN12" i="103"/>
  <c r="AI12" i="103"/>
  <c r="Y22" i="105"/>
  <c r="X22" i="105"/>
  <c r="Z22" i="105" s="1"/>
  <c r="AR23" i="33"/>
  <c r="AR25" i="33" s="1"/>
  <c r="AL23" i="33"/>
  <c r="AU23" i="33" s="1"/>
  <c r="AG22" i="15"/>
  <c r="AP22" i="15" s="1"/>
  <c r="W23" i="15"/>
  <c r="AE22" i="15"/>
  <c r="AF22" i="15"/>
  <c r="AO22" i="15" s="1"/>
  <c r="AH13" i="83"/>
  <c r="AQ13" i="83" s="1"/>
  <c r="Z13" i="83"/>
  <c r="AH22" i="15"/>
  <c r="AQ22" i="15" s="1"/>
  <c r="AI21" i="101"/>
  <c r="AN21" i="101"/>
  <c r="AG13" i="99"/>
  <c r="AP13" i="99" s="1"/>
  <c r="W14" i="99"/>
  <c r="AE13" i="99"/>
  <c r="AF13" i="99"/>
  <c r="AO13" i="99" s="1"/>
  <c r="AJ19" i="75"/>
  <c r="AK19" i="75"/>
  <c r="AT19" i="75" s="1"/>
  <c r="AK13" i="75"/>
  <c r="AT13" i="75" s="1"/>
  <c r="AJ13" i="75"/>
  <c r="AJ7" i="75"/>
  <c r="AK7" i="75"/>
  <c r="AT7" i="75" s="1"/>
  <c r="AF16" i="58"/>
  <c r="AO16" i="58" s="1"/>
  <c r="W17" i="58"/>
  <c r="AG16" i="58"/>
  <c r="AP16" i="58" s="1"/>
  <c r="AE16" i="58"/>
  <c r="AJ19" i="33"/>
  <c r="AK19" i="33"/>
  <c r="AT19" i="33" s="1"/>
  <c r="AJ13" i="33"/>
  <c r="AK13" i="33"/>
  <c r="AT13" i="33" s="1"/>
  <c r="AK7" i="33"/>
  <c r="AT7" i="33" s="1"/>
  <c r="AJ7" i="33"/>
  <c r="AH23" i="59"/>
  <c r="AQ23" i="59" s="1"/>
  <c r="AQ25" i="59" s="1"/>
  <c r="AZ3" i="59"/>
  <c r="AR9" i="94"/>
  <c r="Z14" i="49"/>
  <c r="AJ17" i="79"/>
  <c r="AS17" i="79" s="1"/>
  <c r="AK17" i="79"/>
  <c r="AJ11" i="79"/>
  <c r="AK11" i="79"/>
  <c r="AT11" i="79" s="1"/>
  <c r="AJ5" i="79"/>
  <c r="AK5" i="79"/>
  <c r="AT5" i="79" s="1"/>
  <c r="AE14" i="91"/>
  <c r="W15" i="91"/>
  <c r="AG14" i="91"/>
  <c r="AP14" i="91" s="1"/>
  <c r="AF14" i="91"/>
  <c r="AO14" i="91" s="1"/>
  <c r="AX3" i="28"/>
  <c r="S3" i="28" s="1"/>
  <c r="AC3" i="28" s="1"/>
  <c r="AX23" i="28"/>
  <c r="S23" i="28" s="1"/>
  <c r="AC23" i="28" s="1"/>
  <c r="AJ23" i="28" s="1"/>
  <c r="AS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R13" i="49"/>
  <c r="AH24" i="97"/>
  <c r="AQ24" i="97" s="1"/>
  <c r="AJ19" i="24"/>
  <c r="AK19" i="24"/>
  <c r="AT19" i="24" s="1"/>
  <c r="AK13" i="24"/>
  <c r="AT13" i="24" s="1"/>
  <c r="AJ13" i="24"/>
  <c r="AK7" i="24"/>
  <c r="AT7" i="24" s="1"/>
  <c r="AJ7" i="24"/>
  <c r="AX22" i="38"/>
  <c r="S22" i="38" s="1"/>
  <c r="AC22" i="38" s="1"/>
  <c r="AB23" i="38" s="1"/>
  <c r="Y10" i="85"/>
  <c r="Z10" i="85"/>
  <c r="X10" i="85"/>
  <c r="AI21" i="52"/>
  <c r="AN21" i="52"/>
  <c r="AJ22" i="71"/>
  <c r="AK22" i="71"/>
  <c r="AT22" i="71" s="1"/>
  <c r="AJ16" i="71"/>
  <c r="AK16" i="71"/>
  <c r="AT16" i="71" s="1"/>
  <c r="AK10" i="71"/>
  <c r="AT10" i="71" s="1"/>
  <c r="AJ10" i="71"/>
  <c r="AJ3" i="71"/>
  <c r="AB4" i="71"/>
  <c r="Y17" i="100"/>
  <c r="X17" i="100"/>
  <c r="AN12" i="87"/>
  <c r="AI12" i="87"/>
  <c r="AI14" i="11"/>
  <c r="AN14" i="11"/>
  <c r="Y17" i="92"/>
  <c r="X17" i="92"/>
  <c r="Z17" i="92" s="1"/>
  <c r="AN9" i="50"/>
  <c r="AI9" i="50"/>
  <c r="Y22" i="32"/>
  <c r="X22" i="32"/>
  <c r="AE23" i="67"/>
  <c r="AF23" i="67"/>
  <c r="AO23" i="67" s="1"/>
  <c r="AO25" i="67" s="1"/>
  <c r="AG23" i="67"/>
  <c r="AP23" i="67" s="1"/>
  <c r="AP25" i="67" s="1"/>
  <c r="AJ18" i="75"/>
  <c r="AS18" i="75" s="1"/>
  <c r="AK18" i="75"/>
  <c r="AK12" i="75"/>
  <c r="AT12" i="75" s="1"/>
  <c r="AJ12" i="75"/>
  <c r="AK6" i="75"/>
  <c r="AT6" i="75" s="1"/>
  <c r="AJ6" i="75"/>
  <c r="AJ18" i="33"/>
  <c r="AS18" i="33" s="1"/>
  <c r="AK18" i="33"/>
  <c r="AK12" i="33"/>
  <c r="AT12" i="33" s="1"/>
  <c r="AJ12" i="33"/>
  <c r="AK6" i="33"/>
  <c r="AT6" i="33" s="1"/>
  <c r="AJ6" i="33"/>
  <c r="AG23" i="59"/>
  <c r="AP23" i="59" s="1"/>
  <c r="AP25" i="59" s="1"/>
  <c r="AF23" i="59"/>
  <c r="AO23" i="59" s="1"/>
  <c r="AO25" i="59" s="1"/>
  <c r="AE23" i="59"/>
  <c r="Y24" i="93"/>
  <c r="Z24" i="93" s="1"/>
  <c r="X24" i="93"/>
  <c r="AR16" i="54"/>
  <c r="W19" i="13"/>
  <c r="AE18" i="13"/>
  <c r="AG18" i="13"/>
  <c r="AP18" i="13" s="1"/>
  <c r="AF18" i="13"/>
  <c r="AO18" i="13" s="1"/>
  <c r="AN23" i="24"/>
  <c r="AN25" i="24" s="1"/>
  <c r="AI23" i="24"/>
  <c r="AR23" i="24" s="1"/>
  <c r="AR25" i="24" s="1"/>
  <c r="AR11" i="98"/>
  <c r="Y11" i="48"/>
  <c r="Z11" i="48"/>
  <c r="X11" i="48"/>
  <c r="AJ22" i="79"/>
  <c r="AK22" i="79"/>
  <c r="AT22" i="79" s="1"/>
  <c r="AJ16" i="79"/>
  <c r="AK16" i="79"/>
  <c r="AT16" i="79" s="1"/>
  <c r="AK10" i="79"/>
  <c r="AT10" i="79" s="1"/>
  <c r="AJ10" i="79"/>
  <c r="AJ3" i="79"/>
  <c r="AB4" i="79"/>
  <c r="AF23" i="38"/>
  <c r="AO23" i="38" s="1"/>
  <c r="AO25" i="38" s="1"/>
  <c r="AE23" i="38"/>
  <c r="AG23" i="38"/>
  <c r="AP23" i="38" s="1"/>
  <c r="AP25" i="38" s="1"/>
  <c r="AJ18" i="24"/>
  <c r="AK18" i="24"/>
  <c r="AT18" i="24" s="1"/>
  <c r="AK12" i="24"/>
  <c r="AT12" i="24" s="1"/>
  <c r="AJ12" i="24"/>
  <c r="AK6" i="24"/>
  <c r="AT6" i="24" s="1"/>
  <c r="AJ6" i="24"/>
  <c r="Y22" i="52"/>
  <c r="Z22" i="52" s="1"/>
  <c r="X22" i="52"/>
  <c r="AJ21" i="71"/>
  <c r="AK21" i="71"/>
  <c r="AT21" i="71" s="1"/>
  <c r="AJ15" i="71"/>
  <c r="AK15" i="71"/>
  <c r="AT15" i="71" s="1"/>
  <c r="AK9" i="71"/>
  <c r="AT9" i="71" s="1"/>
  <c r="AJ9" i="71"/>
  <c r="AR10" i="35"/>
  <c r="AI24" i="89"/>
  <c r="AN24" i="89"/>
  <c r="AI19" i="51"/>
  <c r="AN19" i="51"/>
  <c r="X23" i="53"/>
  <c r="Y23" i="53"/>
  <c r="Z23" i="53"/>
  <c r="AJ17" i="75"/>
  <c r="AK17" i="75"/>
  <c r="AT17" i="75" s="1"/>
  <c r="AK11" i="75"/>
  <c r="AT11" i="75" s="1"/>
  <c r="AJ11" i="75"/>
  <c r="AJ5" i="75"/>
  <c r="AK5" i="75"/>
  <c r="AT5" i="75" s="1"/>
  <c r="AJ17" i="33"/>
  <c r="AK17" i="33"/>
  <c r="AT17" i="33" s="1"/>
  <c r="AJ11" i="33"/>
  <c r="AK11" i="33"/>
  <c r="AT11" i="33" s="1"/>
  <c r="AK5" i="33"/>
  <c r="AT5" i="33" s="1"/>
  <c r="AJ5" i="33"/>
  <c r="AH11" i="10"/>
  <c r="AQ11" i="10" s="1"/>
  <c r="AH10" i="82"/>
  <c r="AQ10" i="82" s="1"/>
  <c r="AJ21" i="79"/>
  <c r="AK21" i="79"/>
  <c r="AT21" i="79" s="1"/>
  <c r="AJ15" i="79"/>
  <c r="AK15" i="79"/>
  <c r="AT15" i="79" s="1"/>
  <c r="AJ9" i="79"/>
  <c r="AK9" i="79"/>
  <c r="AT9" i="79" s="1"/>
  <c r="Y11" i="42"/>
  <c r="X11" i="42"/>
  <c r="AH11" i="35"/>
  <c r="AQ11" i="35" s="1"/>
  <c r="AJ17" i="24"/>
  <c r="AK17" i="24"/>
  <c r="AT17" i="24" s="1"/>
  <c r="AK11" i="24"/>
  <c r="AT11" i="24" s="1"/>
  <c r="AJ11" i="24"/>
  <c r="AJ5" i="24"/>
  <c r="AK5" i="24"/>
  <c r="AT5" i="24" s="1"/>
  <c r="AN13" i="16"/>
  <c r="AI13" i="16"/>
  <c r="AJ20" i="71"/>
  <c r="AK20" i="71"/>
  <c r="AT20" i="71" s="1"/>
  <c r="AJ14" i="71"/>
  <c r="AK14" i="71"/>
  <c r="AT14" i="71" s="1"/>
  <c r="AJ8" i="71"/>
  <c r="AK8" i="71"/>
  <c r="AT8" i="71" s="1"/>
  <c r="AH20" i="86"/>
  <c r="AQ20" i="86" s="1"/>
  <c r="AI18" i="44"/>
  <c r="AN18" i="44"/>
  <c r="Y11" i="102"/>
  <c r="Z11" i="102"/>
  <c r="X11" i="102"/>
  <c r="AI21" i="105"/>
  <c r="AN21" i="105"/>
  <c r="AJ23" i="75"/>
  <c r="AS23" i="75" s="1"/>
  <c r="AK23" i="75"/>
  <c r="AT23" i="75" s="1"/>
  <c r="AE23" i="28"/>
  <c r="AG23" i="28"/>
  <c r="AP23" i="28" s="1"/>
  <c r="AP25" i="28" s="1"/>
  <c r="AF23" i="28"/>
  <c r="AO23" i="28" s="1"/>
  <c r="AO25" i="28" s="1"/>
  <c r="AR12" i="83"/>
  <c r="AS4" i="19"/>
  <c r="AS25" i="19" s="1"/>
  <c r="AL4" i="19"/>
  <c r="AU4" i="19" s="1"/>
  <c r="AU25" i="19" s="1"/>
  <c r="C11" i="19" s="1"/>
  <c r="AJ22" i="75"/>
  <c r="AS22" i="75" s="1"/>
  <c r="AK22" i="75"/>
  <c r="AJ16" i="75"/>
  <c r="AS16" i="75" s="1"/>
  <c r="AK16" i="75"/>
  <c r="AJ10" i="75"/>
  <c r="AK10" i="75"/>
  <c r="AT10" i="75" s="1"/>
  <c r="AJ3" i="75"/>
  <c r="AB4" i="75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AH12" i="98"/>
  <c r="AQ12" i="98" s="1"/>
  <c r="AE14" i="41"/>
  <c r="AF14" i="41"/>
  <c r="AO14" i="41" s="1"/>
  <c r="W15" i="41"/>
  <c r="AG14" i="41"/>
  <c r="AP14" i="41" s="1"/>
  <c r="AR19" i="86"/>
  <c r="AH18" i="88"/>
  <c r="AQ18" i="88" s="1"/>
  <c r="Y10" i="90"/>
  <c r="Z10" i="90" s="1"/>
  <c r="X10" i="90"/>
  <c r="Z10" i="82"/>
  <c r="AN17" i="9"/>
  <c r="AI17" i="9"/>
  <c r="AJ20" i="79"/>
  <c r="AS20" i="79" s="1"/>
  <c r="AK20" i="79"/>
  <c r="AJ14" i="79"/>
  <c r="AK14" i="79"/>
  <c r="AT14" i="79" s="1"/>
  <c r="AJ8" i="79"/>
  <c r="AK8" i="79"/>
  <c r="AT8" i="79" s="1"/>
  <c r="AI10" i="42"/>
  <c r="AN10" i="42"/>
  <c r="AN13" i="43"/>
  <c r="AI13" i="43"/>
  <c r="Z11" i="35"/>
  <c r="AJ22" i="24"/>
  <c r="AS22" i="24" s="1"/>
  <c r="AK22" i="24"/>
  <c r="AJ16" i="24"/>
  <c r="AK16" i="24"/>
  <c r="AT16" i="24" s="1"/>
  <c r="AK10" i="24"/>
  <c r="AT10" i="24" s="1"/>
  <c r="AJ10" i="24"/>
  <c r="AB4" i="24"/>
  <c r="AJ3" i="24"/>
  <c r="AN9" i="85"/>
  <c r="AI9" i="85"/>
  <c r="Y14" i="16"/>
  <c r="X14" i="16"/>
  <c r="AN23" i="75"/>
  <c r="AN25" i="75" s="1"/>
  <c r="AI23" i="75"/>
  <c r="AR21" i="47"/>
  <c r="AJ19" i="71"/>
  <c r="AK19" i="71"/>
  <c r="AT19" i="71" s="1"/>
  <c r="AK13" i="71"/>
  <c r="AT13" i="71" s="1"/>
  <c r="AJ13" i="71"/>
  <c r="AJ7" i="71"/>
  <c r="AK7" i="71"/>
  <c r="AT7" i="71" s="1"/>
  <c r="X19" i="44"/>
  <c r="Y19" i="44"/>
  <c r="Z19" i="44"/>
  <c r="AH16" i="45"/>
  <c r="AQ16" i="45" s="1"/>
  <c r="Y25" i="89"/>
  <c r="Z25" i="89" s="1"/>
  <c r="X25" i="89"/>
  <c r="AI15" i="95"/>
  <c r="AN15" i="95"/>
  <c r="Y13" i="87"/>
  <c r="Z13" i="87"/>
  <c r="X13" i="87"/>
  <c r="Y13" i="103"/>
  <c r="X13" i="103"/>
  <c r="Y15" i="11"/>
  <c r="Z15" i="11"/>
  <c r="X15" i="11"/>
  <c r="AF25" i="89" l="1"/>
  <c r="AO25" i="89" s="1"/>
  <c r="AG25" i="89"/>
  <c r="AP25" i="89" s="1"/>
  <c r="W26" i="89"/>
  <c r="AE25" i="89"/>
  <c r="AF17" i="92"/>
  <c r="AO17" i="92" s="1"/>
  <c r="AE17" i="92"/>
  <c r="W18" i="92"/>
  <c r="AG17" i="92"/>
  <c r="AP17" i="92" s="1"/>
  <c r="AG24" i="93"/>
  <c r="AP24" i="93" s="1"/>
  <c r="AE24" i="93"/>
  <c r="AF24" i="93"/>
  <c r="AO24" i="93" s="1"/>
  <c r="W25" i="93"/>
  <c r="AE22" i="52"/>
  <c r="AF22" i="52"/>
  <c r="AO22" i="52" s="1"/>
  <c r="AG22" i="52"/>
  <c r="AP22" i="52" s="1"/>
  <c r="W23" i="52"/>
  <c r="AG10" i="90"/>
  <c r="AP10" i="90" s="1"/>
  <c r="W11" i="90"/>
  <c r="AF10" i="90"/>
  <c r="AO10" i="90" s="1"/>
  <c r="AE10" i="90"/>
  <c r="W23" i="105"/>
  <c r="AG22" i="105"/>
  <c r="AP22" i="105" s="1"/>
  <c r="AE22" i="105"/>
  <c r="AF22" i="105"/>
  <c r="AO22" i="105" s="1"/>
  <c r="AL3" i="24"/>
  <c r="AU3" i="24" s="1"/>
  <c r="AS3" i="24"/>
  <c r="AH11" i="42"/>
  <c r="AQ11" i="42" s="1"/>
  <c r="AJ20" i="38"/>
  <c r="AS20" i="38" s="1"/>
  <c r="AK20" i="38"/>
  <c r="AJ8" i="38"/>
  <c r="AK8" i="38"/>
  <c r="AT8" i="38" s="1"/>
  <c r="AS8" i="33"/>
  <c r="AL8" i="33"/>
  <c r="AU8" i="33" s="1"/>
  <c r="AR18" i="104"/>
  <c r="Y14" i="55"/>
  <c r="Z14" i="55"/>
  <c r="X14" i="55"/>
  <c r="AS21" i="24"/>
  <c r="AL21" i="24"/>
  <c r="AU21" i="24" s="1"/>
  <c r="AS7" i="79"/>
  <c r="AL7" i="79"/>
  <c r="AU7" i="79" s="1"/>
  <c r="Z18" i="9"/>
  <c r="AH18" i="9"/>
  <c r="AQ18" i="9" s="1"/>
  <c r="Y19" i="88"/>
  <c r="X19" i="88"/>
  <c r="AI12" i="98"/>
  <c r="AN12" i="98"/>
  <c r="AJ18" i="67"/>
  <c r="AK18" i="67"/>
  <c r="AT18" i="67" s="1"/>
  <c r="AJ12" i="67"/>
  <c r="AK12" i="67"/>
  <c r="AT12" i="67" s="1"/>
  <c r="AK6" i="67"/>
  <c r="AT6" i="67" s="1"/>
  <c r="AJ6" i="67"/>
  <c r="AG22" i="101"/>
  <c r="AP22" i="101" s="1"/>
  <c r="W23" i="101"/>
  <c r="AE22" i="101"/>
  <c r="AF22" i="101"/>
  <c r="AO22" i="101" s="1"/>
  <c r="Y12" i="10"/>
  <c r="Z12" i="10"/>
  <c r="X12" i="10"/>
  <c r="AJ22" i="28"/>
  <c r="AK22" i="28"/>
  <c r="AT22" i="28" s="1"/>
  <c r="AJ16" i="28"/>
  <c r="AK16" i="28"/>
  <c r="AT16" i="28" s="1"/>
  <c r="AK10" i="28"/>
  <c r="AT10" i="28" s="1"/>
  <c r="AJ10" i="28"/>
  <c r="AI14" i="91"/>
  <c r="AN14" i="91"/>
  <c r="AS7" i="33"/>
  <c r="AL7" i="33"/>
  <c r="AU7" i="33" s="1"/>
  <c r="AN16" i="58"/>
  <c r="AI16" i="58"/>
  <c r="AR16" i="58" s="1"/>
  <c r="AS13" i="75"/>
  <c r="AL13" i="75"/>
  <c r="AU13" i="75" s="1"/>
  <c r="AI13" i="99"/>
  <c r="AN13" i="99"/>
  <c r="AI22" i="15"/>
  <c r="AN22" i="15"/>
  <c r="AJ19" i="38"/>
  <c r="AK19" i="38"/>
  <c r="AT19" i="38" s="1"/>
  <c r="AJ13" i="38"/>
  <c r="AK13" i="38"/>
  <c r="AT13" i="38" s="1"/>
  <c r="AJ7" i="38"/>
  <c r="AK7" i="38"/>
  <c r="AT7" i="38" s="1"/>
  <c r="AJ23" i="67"/>
  <c r="AS23" i="67" s="1"/>
  <c r="AK23" i="67"/>
  <c r="AT23" i="67" s="1"/>
  <c r="AS20" i="75"/>
  <c r="AL20" i="75"/>
  <c r="AU20" i="75" s="1"/>
  <c r="Y18" i="20"/>
  <c r="X18" i="20"/>
  <c r="AH16" i="95"/>
  <c r="AQ16" i="95" s="1"/>
  <c r="AS6" i="71"/>
  <c r="AL6" i="71"/>
  <c r="AU6" i="71" s="1"/>
  <c r="AJ17" i="67"/>
  <c r="AK17" i="67"/>
  <c r="AT17" i="67" s="1"/>
  <c r="AK11" i="67"/>
  <c r="AT11" i="67" s="1"/>
  <c r="AJ11" i="67"/>
  <c r="AJ5" i="67"/>
  <c r="AK5" i="67"/>
  <c r="AT5" i="67" s="1"/>
  <c r="AS15" i="33"/>
  <c r="AL15" i="33"/>
  <c r="AU15" i="33" s="1"/>
  <c r="AS15" i="75"/>
  <c r="AL15" i="75"/>
  <c r="AU15" i="75" s="1"/>
  <c r="AI11" i="10"/>
  <c r="AN11" i="10"/>
  <c r="W16" i="11"/>
  <c r="AG15" i="11"/>
  <c r="AP15" i="11" s="1"/>
  <c r="AE15" i="11"/>
  <c r="AF15" i="11"/>
  <c r="AO15" i="11" s="1"/>
  <c r="AR10" i="42"/>
  <c r="AS3" i="33"/>
  <c r="AL3" i="33"/>
  <c r="AU3" i="33" s="1"/>
  <c r="AR18" i="44"/>
  <c r="AK5" i="28"/>
  <c r="AT5" i="28" s="1"/>
  <c r="AJ5" i="28"/>
  <c r="AL17" i="79"/>
  <c r="AU17" i="79" s="1"/>
  <c r="AT17" i="79"/>
  <c r="AS19" i="33"/>
  <c r="AL19" i="33"/>
  <c r="AU19" i="33" s="1"/>
  <c r="AJ14" i="38"/>
  <c r="AK14" i="38"/>
  <c r="AT14" i="38" s="1"/>
  <c r="AH14" i="16"/>
  <c r="AQ14" i="16" s="1"/>
  <c r="AK4" i="24"/>
  <c r="AT4" i="24" s="1"/>
  <c r="AJ4" i="24"/>
  <c r="AR17" i="9"/>
  <c r="AS17" i="24"/>
  <c r="AL17" i="24"/>
  <c r="AU17" i="24" s="1"/>
  <c r="AG23" i="53"/>
  <c r="AP23" i="53" s="1"/>
  <c r="AF23" i="53"/>
  <c r="AO23" i="53" s="1"/>
  <c r="W24" i="53"/>
  <c r="AE23" i="53"/>
  <c r="AS15" i="71"/>
  <c r="AL15" i="71"/>
  <c r="AU15" i="71" s="1"/>
  <c r="AL3" i="79"/>
  <c r="AU3" i="79" s="1"/>
  <c r="AS3" i="79"/>
  <c r="AS22" i="79"/>
  <c r="AL22" i="79"/>
  <c r="AU22" i="79" s="1"/>
  <c r="Y19" i="13"/>
  <c r="X19" i="13"/>
  <c r="AH22" i="32"/>
  <c r="AQ22" i="32" s="1"/>
  <c r="AH17" i="100"/>
  <c r="AQ17" i="100" s="1"/>
  <c r="AR21" i="52"/>
  <c r="AH19" i="44"/>
  <c r="AQ19" i="44" s="1"/>
  <c r="AS19" i="71"/>
  <c r="AL19" i="71"/>
  <c r="AU19" i="71" s="1"/>
  <c r="Z14" i="16"/>
  <c r="AS10" i="24"/>
  <c r="AL10" i="24"/>
  <c r="AU10" i="24" s="1"/>
  <c r="AF11" i="35"/>
  <c r="AO11" i="35" s="1"/>
  <c r="AG11" i="35"/>
  <c r="AP11" i="35" s="1"/>
  <c r="AE11" i="35"/>
  <c r="W12" i="35"/>
  <c r="AS8" i="79"/>
  <c r="AL8" i="79"/>
  <c r="AU8" i="79" s="1"/>
  <c r="AS10" i="33"/>
  <c r="AL10" i="33"/>
  <c r="AU10" i="33" s="1"/>
  <c r="AL3" i="75"/>
  <c r="AU3" i="75" s="1"/>
  <c r="AS3" i="75"/>
  <c r="AH11" i="102"/>
  <c r="AQ11" i="102" s="1"/>
  <c r="AS21" i="79"/>
  <c r="AL21" i="79"/>
  <c r="AU21" i="79" s="1"/>
  <c r="AS5" i="75"/>
  <c r="AL5" i="75"/>
  <c r="AU5" i="75" s="1"/>
  <c r="AS10" i="79"/>
  <c r="AL10" i="79"/>
  <c r="AU10" i="79" s="1"/>
  <c r="AH11" i="48"/>
  <c r="AQ11" i="48" s="1"/>
  <c r="AL18" i="33"/>
  <c r="AU18" i="33" s="1"/>
  <c r="AT18" i="33"/>
  <c r="AL18" i="75"/>
  <c r="AU18" i="75" s="1"/>
  <c r="AT18" i="75"/>
  <c r="Z22" i="32"/>
  <c r="Z17" i="100"/>
  <c r="AH10" i="85"/>
  <c r="AQ10" i="85" s="1"/>
  <c r="AS13" i="24"/>
  <c r="AL13" i="24"/>
  <c r="AU13" i="24" s="1"/>
  <c r="AJ21" i="28"/>
  <c r="AS21" i="28" s="1"/>
  <c r="AK21" i="28"/>
  <c r="AJ15" i="28"/>
  <c r="AK15" i="28"/>
  <c r="AT15" i="28" s="1"/>
  <c r="AJ9" i="28"/>
  <c r="AK9" i="28"/>
  <c r="AT9" i="28" s="1"/>
  <c r="AJ3" i="28"/>
  <c r="AB4" i="28"/>
  <c r="AG14" i="49"/>
  <c r="AP14" i="49" s="1"/>
  <c r="W15" i="49"/>
  <c r="AE14" i="49"/>
  <c r="AF14" i="49"/>
  <c r="AO14" i="49" s="1"/>
  <c r="Y14" i="99"/>
  <c r="Z14" i="99"/>
  <c r="X14" i="99"/>
  <c r="Y23" i="15"/>
  <c r="Z23" i="15"/>
  <c r="X23" i="15"/>
  <c r="AS17" i="71"/>
  <c r="AL17" i="71"/>
  <c r="AU17" i="71" s="1"/>
  <c r="AJ18" i="38"/>
  <c r="AS18" i="38" s="1"/>
  <c r="AK18" i="38"/>
  <c r="AK12" i="38"/>
  <c r="AT12" i="38" s="1"/>
  <c r="AJ12" i="38"/>
  <c r="AK6" i="38"/>
  <c r="AT6" i="38" s="1"/>
  <c r="AJ6" i="38"/>
  <c r="AS8" i="24"/>
  <c r="AL8" i="24"/>
  <c r="AU8" i="24" s="1"/>
  <c r="AS18" i="79"/>
  <c r="AL18" i="79"/>
  <c r="AU18" i="79" s="1"/>
  <c r="AI21" i="46"/>
  <c r="AN21" i="46"/>
  <c r="AN13" i="55"/>
  <c r="AI13" i="55"/>
  <c r="AG16" i="95"/>
  <c r="AP16" i="95" s="1"/>
  <c r="AF16" i="95"/>
  <c r="AO16" i="95" s="1"/>
  <c r="W17" i="95"/>
  <c r="AE16" i="95"/>
  <c r="AS9" i="24"/>
  <c r="AL9" i="24"/>
  <c r="AU9" i="24" s="1"/>
  <c r="AJ22" i="67"/>
  <c r="AK22" i="67"/>
  <c r="AT22" i="67" s="1"/>
  <c r="AJ16" i="67"/>
  <c r="AK16" i="67"/>
  <c r="AT16" i="67" s="1"/>
  <c r="AJ10" i="67"/>
  <c r="AK10" i="67"/>
  <c r="AT10" i="67" s="1"/>
  <c r="Y13" i="18"/>
  <c r="X13" i="18"/>
  <c r="AH10" i="50"/>
  <c r="AQ10" i="50" s="1"/>
  <c r="Y11" i="94"/>
  <c r="X11" i="94"/>
  <c r="AI20" i="86"/>
  <c r="AN20" i="86"/>
  <c r="AI24" i="97"/>
  <c r="AN24" i="97"/>
  <c r="W14" i="87"/>
  <c r="AF13" i="87"/>
  <c r="AO13" i="87" s="1"/>
  <c r="AE13" i="87"/>
  <c r="AG13" i="87"/>
  <c r="AP13" i="87" s="1"/>
  <c r="AL22" i="24"/>
  <c r="AU22" i="24" s="1"/>
  <c r="AT22" i="24"/>
  <c r="AS22" i="33"/>
  <c r="AL22" i="33"/>
  <c r="AU22" i="33" s="1"/>
  <c r="AS15" i="79"/>
  <c r="AL15" i="79"/>
  <c r="AU15" i="79" s="1"/>
  <c r="AS17" i="33"/>
  <c r="AL17" i="33"/>
  <c r="AU17" i="33" s="1"/>
  <c r="AS18" i="24"/>
  <c r="AL18" i="24"/>
  <c r="AU18" i="24" s="1"/>
  <c r="AK4" i="79"/>
  <c r="AT4" i="79" s="1"/>
  <c r="AJ4" i="79"/>
  <c r="AS12" i="33"/>
  <c r="AL12" i="33"/>
  <c r="AU12" i="33" s="1"/>
  <c r="AI23" i="67"/>
  <c r="AN23" i="67"/>
  <c r="AN25" i="67" s="1"/>
  <c r="AS7" i="24"/>
  <c r="AL7" i="24"/>
  <c r="AU7" i="24" s="1"/>
  <c r="AK11" i="28"/>
  <c r="AT11" i="28" s="1"/>
  <c r="AJ11" i="28"/>
  <c r="Y15" i="91"/>
  <c r="X15" i="91"/>
  <c r="AS7" i="75"/>
  <c r="AL7" i="75"/>
  <c r="AU7" i="75" s="1"/>
  <c r="AS20" i="24"/>
  <c r="AL20" i="24"/>
  <c r="AU20" i="24" s="1"/>
  <c r="AK4" i="75"/>
  <c r="AT4" i="75" s="1"/>
  <c r="AJ4" i="75"/>
  <c r="AL22" i="75"/>
  <c r="AU22" i="75" s="1"/>
  <c r="AT22" i="75"/>
  <c r="AR21" i="105"/>
  <c r="AR24" i="89"/>
  <c r="AS6" i="24"/>
  <c r="AL6" i="24"/>
  <c r="AU6" i="24" s="1"/>
  <c r="AN23" i="59"/>
  <c r="AN25" i="59" s="1"/>
  <c r="AI23" i="59"/>
  <c r="AR13" i="43"/>
  <c r="AE10" i="82"/>
  <c r="AF10" i="82"/>
  <c r="AO10" i="82" s="1"/>
  <c r="AG10" i="82"/>
  <c r="AP10" i="82" s="1"/>
  <c r="W11" i="82"/>
  <c r="AL16" i="33"/>
  <c r="AU16" i="33" s="1"/>
  <c r="AT16" i="33"/>
  <c r="AN23" i="28"/>
  <c r="AN25" i="28" s="1"/>
  <c r="AI23" i="28"/>
  <c r="AG11" i="102"/>
  <c r="AP11" i="102" s="1"/>
  <c r="AE11" i="102"/>
  <c r="AF11" i="102"/>
  <c r="AO11" i="102" s="1"/>
  <c r="W12" i="102"/>
  <c r="AS14" i="71"/>
  <c r="AL14" i="71"/>
  <c r="AU14" i="71" s="1"/>
  <c r="AS5" i="24"/>
  <c r="AL5" i="24"/>
  <c r="AU5" i="24" s="1"/>
  <c r="AS11" i="75"/>
  <c r="AL11" i="75"/>
  <c r="AU11" i="75" s="1"/>
  <c r="AH23" i="53"/>
  <c r="AQ23" i="53" s="1"/>
  <c r="AS21" i="71"/>
  <c r="AL21" i="71"/>
  <c r="AU21" i="71" s="1"/>
  <c r="AS12" i="24"/>
  <c r="AL12" i="24"/>
  <c r="AU12" i="24" s="1"/>
  <c r="W12" i="48"/>
  <c r="AE11" i="48"/>
  <c r="AG11" i="48"/>
  <c r="AP11" i="48" s="1"/>
  <c r="AF11" i="48"/>
  <c r="AO11" i="48" s="1"/>
  <c r="AS16" i="71"/>
  <c r="AL16" i="71"/>
  <c r="AU16" i="71" s="1"/>
  <c r="AE10" i="85"/>
  <c r="W11" i="85"/>
  <c r="AG10" i="85"/>
  <c r="AP10" i="85" s="1"/>
  <c r="AF10" i="85"/>
  <c r="AO10" i="85" s="1"/>
  <c r="AJ20" i="28"/>
  <c r="AK20" i="28"/>
  <c r="AT20" i="28" s="1"/>
  <c r="AJ14" i="28"/>
  <c r="AK14" i="28"/>
  <c r="AT14" i="28" s="1"/>
  <c r="AJ8" i="28"/>
  <c r="AK8" i="28"/>
  <c r="AT8" i="28" s="1"/>
  <c r="AS5" i="79"/>
  <c r="AL5" i="79"/>
  <c r="AU5" i="79" s="1"/>
  <c r="Y17" i="58"/>
  <c r="Z17" i="58"/>
  <c r="X17" i="58"/>
  <c r="AR12" i="103"/>
  <c r="AF17" i="54"/>
  <c r="AO17" i="54" s="1"/>
  <c r="W18" i="54"/>
  <c r="AG17" i="54"/>
  <c r="AP17" i="54" s="1"/>
  <c r="AE17" i="54"/>
  <c r="AJ17" i="38"/>
  <c r="AK17" i="38"/>
  <c r="AT17" i="38" s="1"/>
  <c r="AJ11" i="38"/>
  <c r="AK11" i="38"/>
  <c r="AT11" i="38" s="1"/>
  <c r="AJ5" i="38"/>
  <c r="AK5" i="38"/>
  <c r="AT5" i="38" s="1"/>
  <c r="AS6" i="79"/>
  <c r="AL6" i="79"/>
  <c r="AU6" i="79" s="1"/>
  <c r="AR9" i="90"/>
  <c r="AS14" i="33"/>
  <c r="AL14" i="33"/>
  <c r="AU14" i="33" s="1"/>
  <c r="AS8" i="75"/>
  <c r="AL8" i="75"/>
  <c r="AU8" i="75" s="1"/>
  <c r="AR21" i="32"/>
  <c r="Y22" i="46"/>
  <c r="Z22" i="46"/>
  <c r="X22" i="46"/>
  <c r="Y17" i="84"/>
  <c r="X17" i="84"/>
  <c r="Z17" i="84" s="1"/>
  <c r="AR22" i="53"/>
  <c r="AS12" i="71"/>
  <c r="AL12" i="71"/>
  <c r="AU12" i="71" s="1"/>
  <c r="AH14" i="43"/>
  <c r="AQ14" i="43" s="1"/>
  <c r="AS13" i="79"/>
  <c r="AL13" i="79"/>
  <c r="AU13" i="79" s="1"/>
  <c r="AI18" i="88"/>
  <c r="AP18" i="88"/>
  <c r="AJ21" i="67"/>
  <c r="AS21" i="67" s="1"/>
  <c r="AK21" i="67"/>
  <c r="AJ15" i="67"/>
  <c r="AK15" i="67"/>
  <c r="AT15" i="67" s="1"/>
  <c r="AJ9" i="67"/>
  <c r="AK9" i="67"/>
  <c r="AT9" i="67" s="1"/>
  <c r="AB4" i="67"/>
  <c r="AJ3" i="67"/>
  <c r="AS21" i="33"/>
  <c r="AL21" i="33"/>
  <c r="AU21" i="33" s="1"/>
  <c r="AS21" i="75"/>
  <c r="AL21" i="75"/>
  <c r="AU21" i="75" s="1"/>
  <c r="Z10" i="50"/>
  <c r="AI17" i="96"/>
  <c r="AN17" i="96"/>
  <c r="AN10" i="94"/>
  <c r="AI10" i="94"/>
  <c r="Y17" i="45"/>
  <c r="Z17" i="45"/>
  <c r="X17" i="45"/>
  <c r="AS17" i="75"/>
  <c r="AL17" i="75"/>
  <c r="AU17" i="75" s="1"/>
  <c r="AI18" i="13"/>
  <c r="AN18" i="13"/>
  <c r="AS12" i="75"/>
  <c r="AL12" i="75"/>
  <c r="AU12" i="75" s="1"/>
  <c r="AH17" i="92"/>
  <c r="AQ17" i="92" s="1"/>
  <c r="AS10" i="71"/>
  <c r="AL10" i="71"/>
  <c r="AU10" i="71" s="1"/>
  <c r="AJ17" i="28"/>
  <c r="AK17" i="28"/>
  <c r="AT17" i="28" s="1"/>
  <c r="AH22" i="105"/>
  <c r="AQ22" i="105" s="1"/>
  <c r="AL23" i="24"/>
  <c r="AU23" i="24" s="1"/>
  <c r="AT23" i="24"/>
  <c r="AS8" i="71"/>
  <c r="AL8" i="71"/>
  <c r="AU8" i="71" s="1"/>
  <c r="Z11" i="42"/>
  <c r="AS5" i="33"/>
  <c r="AL5" i="33"/>
  <c r="AU5" i="33" s="1"/>
  <c r="AK23" i="28"/>
  <c r="AT23" i="28" s="1"/>
  <c r="AH13" i="103"/>
  <c r="AQ13" i="103" s="1"/>
  <c r="Z13" i="103"/>
  <c r="AR15" i="95"/>
  <c r="AH25" i="89"/>
  <c r="AQ25" i="89" s="1"/>
  <c r="AS7" i="71"/>
  <c r="AL7" i="71"/>
  <c r="AU7" i="71" s="1"/>
  <c r="AR9" i="85"/>
  <c r="AS14" i="79"/>
  <c r="AL14" i="79"/>
  <c r="AU14" i="79" s="1"/>
  <c r="AH10" i="90"/>
  <c r="AQ10" i="90" s="1"/>
  <c r="Y15" i="41"/>
  <c r="Z15" i="41"/>
  <c r="X15" i="41"/>
  <c r="AS10" i="75"/>
  <c r="AL10" i="75"/>
  <c r="AU10" i="75" s="1"/>
  <c r="AS11" i="24"/>
  <c r="AL11" i="24"/>
  <c r="AU11" i="24" s="1"/>
  <c r="AS9" i="79"/>
  <c r="AL9" i="79"/>
  <c r="AU9" i="79" s="1"/>
  <c r="AS11" i="33"/>
  <c r="AL11" i="33"/>
  <c r="AU11" i="33" s="1"/>
  <c r="AS9" i="71"/>
  <c r="AL9" i="71"/>
  <c r="AU9" i="71" s="1"/>
  <c r="AH22" i="52"/>
  <c r="AQ22" i="52" s="1"/>
  <c r="AN23" i="38"/>
  <c r="AN25" i="38" s="1"/>
  <c r="AI23" i="38"/>
  <c r="AR23" i="38" s="1"/>
  <c r="AR25" i="38" s="1"/>
  <c r="AH24" i="93"/>
  <c r="AQ24" i="93" s="1"/>
  <c r="AS6" i="33"/>
  <c r="AL6" i="33"/>
  <c r="AU6" i="33" s="1"/>
  <c r="AS6" i="75"/>
  <c r="AL6" i="75"/>
  <c r="AU6" i="75" s="1"/>
  <c r="AR9" i="50"/>
  <c r="AR14" i="11"/>
  <c r="AK4" i="71"/>
  <c r="AT4" i="71" s="1"/>
  <c r="AT25" i="71" s="1"/>
  <c r="AJ4" i="71"/>
  <c r="AJ19" i="28"/>
  <c r="AK19" i="28"/>
  <c r="AT19" i="28" s="1"/>
  <c r="AK13" i="28"/>
  <c r="AT13" i="28" s="1"/>
  <c r="AJ13" i="28"/>
  <c r="AK7" i="28"/>
  <c r="AT7" i="28" s="1"/>
  <c r="AJ7" i="28"/>
  <c r="AS13" i="33"/>
  <c r="AL13" i="33"/>
  <c r="AU13" i="33" s="1"/>
  <c r="AS19" i="75"/>
  <c r="AL19" i="75"/>
  <c r="AU19" i="75" s="1"/>
  <c r="AS5" i="71"/>
  <c r="AL5" i="71"/>
  <c r="AU5" i="71" s="1"/>
  <c r="AJ22" i="38"/>
  <c r="AK22" i="38"/>
  <c r="AT22" i="38" s="1"/>
  <c r="AJ16" i="38"/>
  <c r="AK16" i="38"/>
  <c r="AT16" i="38" s="1"/>
  <c r="AJ10" i="38"/>
  <c r="AK10" i="38"/>
  <c r="AT10" i="38" s="1"/>
  <c r="AS14" i="24"/>
  <c r="AL14" i="24"/>
  <c r="AU14" i="24" s="1"/>
  <c r="AR10" i="48"/>
  <c r="AL20" i="33"/>
  <c r="AU20" i="33" s="1"/>
  <c r="AT20" i="33"/>
  <c r="AE22" i="47"/>
  <c r="W23" i="47"/>
  <c r="AG22" i="47"/>
  <c r="AP22" i="47" s="1"/>
  <c r="AF22" i="47"/>
  <c r="AO22" i="47" s="1"/>
  <c r="AI16" i="84"/>
  <c r="AN16" i="84"/>
  <c r="AH20" i="51"/>
  <c r="AQ20" i="51" s="1"/>
  <c r="AS15" i="24"/>
  <c r="AL15" i="24"/>
  <c r="AU15" i="24" s="1"/>
  <c r="Z14" i="43"/>
  <c r="AL19" i="79"/>
  <c r="AU19" i="79" s="1"/>
  <c r="AT19" i="79"/>
  <c r="AJ20" i="67"/>
  <c r="AK20" i="67"/>
  <c r="AT20" i="67" s="1"/>
  <c r="AJ14" i="67"/>
  <c r="AS14" i="67" s="1"/>
  <c r="AK14" i="67"/>
  <c r="AJ8" i="67"/>
  <c r="AK8" i="67"/>
  <c r="AT8" i="67" s="1"/>
  <c r="AH19" i="104"/>
  <c r="AQ19" i="104" s="1"/>
  <c r="AR16" i="92"/>
  <c r="AG19" i="44"/>
  <c r="AP19" i="44" s="1"/>
  <c r="W20" i="44"/>
  <c r="AE19" i="44"/>
  <c r="AF19" i="44"/>
  <c r="AO19" i="44" s="1"/>
  <c r="AI14" i="41"/>
  <c r="AN14" i="41"/>
  <c r="AR13" i="16"/>
  <c r="AH15" i="11"/>
  <c r="AQ15" i="11" s="1"/>
  <c r="AH13" i="87"/>
  <c r="AQ13" i="87" s="1"/>
  <c r="AS13" i="71"/>
  <c r="AL13" i="71"/>
  <c r="AU13" i="71" s="1"/>
  <c r="AR23" i="75"/>
  <c r="AR25" i="75" s="1"/>
  <c r="AL23" i="75"/>
  <c r="AU23" i="75" s="1"/>
  <c r="AS16" i="24"/>
  <c r="AL16" i="24"/>
  <c r="AU16" i="24" s="1"/>
  <c r="AL20" i="79"/>
  <c r="AU20" i="79" s="1"/>
  <c r="AT20" i="79"/>
  <c r="AK4" i="33"/>
  <c r="AT4" i="33" s="1"/>
  <c r="AJ4" i="33"/>
  <c r="AL16" i="75"/>
  <c r="AU16" i="75" s="1"/>
  <c r="AT16" i="75"/>
  <c r="AS20" i="71"/>
  <c r="AL20" i="71"/>
  <c r="AU20" i="71" s="1"/>
  <c r="AR19" i="51"/>
  <c r="AS16" i="79"/>
  <c r="AL16" i="79"/>
  <c r="AU16" i="79" s="1"/>
  <c r="AR12" i="87"/>
  <c r="AL3" i="71"/>
  <c r="AU3" i="71" s="1"/>
  <c r="AS3" i="71"/>
  <c r="AS22" i="71"/>
  <c r="AL22" i="71"/>
  <c r="AU22" i="71" s="1"/>
  <c r="AJ23" i="38"/>
  <c r="AS23" i="38" s="1"/>
  <c r="AK23" i="38"/>
  <c r="AS19" i="24"/>
  <c r="AL19" i="24"/>
  <c r="AU19" i="24" s="1"/>
  <c r="AJ18" i="28"/>
  <c r="AK18" i="28"/>
  <c r="AT18" i="28" s="1"/>
  <c r="AJ12" i="28"/>
  <c r="AK12" i="28"/>
  <c r="AT12" i="28" s="1"/>
  <c r="AK6" i="28"/>
  <c r="AT6" i="28" s="1"/>
  <c r="AJ6" i="28"/>
  <c r="AS11" i="79"/>
  <c r="AL11" i="79"/>
  <c r="AU11" i="79" s="1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R21" i="101"/>
  <c r="AG13" i="83"/>
  <c r="AP13" i="83" s="1"/>
  <c r="AE13" i="83"/>
  <c r="W14" i="83"/>
  <c r="AF13" i="83"/>
  <c r="AO13" i="83" s="1"/>
  <c r="AR10" i="102"/>
  <c r="AS11" i="71"/>
  <c r="AL11" i="71"/>
  <c r="AU11" i="71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12" i="79"/>
  <c r="AL12" i="79"/>
  <c r="AU12" i="79" s="1"/>
  <c r="AR23" i="93"/>
  <c r="AS14" i="75"/>
  <c r="AL14" i="75"/>
  <c r="AU14" i="75" s="1"/>
  <c r="AI17" i="20"/>
  <c r="AN17" i="20"/>
  <c r="Z20" i="51"/>
  <c r="AR16" i="100"/>
  <c r="AS18" i="71"/>
  <c r="AL18" i="71"/>
  <c r="AU18" i="71" s="1"/>
  <c r="Y13" i="98"/>
  <c r="Z13" i="98"/>
  <c r="X13" i="98"/>
  <c r="AJ19" i="67"/>
  <c r="AK19" i="67"/>
  <c r="AT19" i="67" s="1"/>
  <c r="AJ13" i="67"/>
  <c r="AK13" i="67"/>
  <c r="AT13" i="67" s="1"/>
  <c r="AJ7" i="67"/>
  <c r="AK7" i="67"/>
  <c r="AT7" i="67" s="1"/>
  <c r="AS9" i="33"/>
  <c r="AL9" i="33"/>
  <c r="AU9" i="33" s="1"/>
  <c r="AS9" i="75"/>
  <c r="AL9" i="75"/>
  <c r="AU9" i="75" s="1"/>
  <c r="AI12" i="18"/>
  <c r="AN12" i="18"/>
  <c r="AH22" i="101"/>
  <c r="AQ22" i="101" s="1"/>
  <c r="Z19" i="104"/>
  <c r="Y18" i="96"/>
  <c r="X18" i="96"/>
  <c r="Y21" i="86"/>
  <c r="Z21" i="86"/>
  <c r="X21" i="86"/>
  <c r="AI16" i="45"/>
  <c r="AN16" i="45"/>
  <c r="Y25" i="97"/>
  <c r="X25" i="97"/>
  <c r="W18" i="84" l="1"/>
  <c r="AE17" i="84"/>
  <c r="AF17" i="84"/>
  <c r="AO17" i="84" s="1"/>
  <c r="AG17" i="84"/>
  <c r="AP17" i="84" s="1"/>
  <c r="AJ7" i="59"/>
  <c r="AK7" i="59"/>
  <c r="AT7" i="59" s="1"/>
  <c r="AR14" i="41"/>
  <c r="AS20" i="67"/>
  <c r="AL20" i="67"/>
  <c r="AU20" i="67" s="1"/>
  <c r="AR16" i="84"/>
  <c r="AS7" i="28"/>
  <c r="AL7" i="28"/>
  <c r="AU7" i="28" s="1"/>
  <c r="AS4" i="71"/>
  <c r="AS25" i="71" s="1"/>
  <c r="AL4" i="71"/>
  <c r="AU4" i="71" s="1"/>
  <c r="AS11" i="38"/>
  <c r="AL11" i="38"/>
  <c r="AU11" i="38" s="1"/>
  <c r="Y18" i="54"/>
  <c r="X18" i="54"/>
  <c r="AS14" i="28"/>
  <c r="AL14" i="28"/>
  <c r="AU14" i="28" s="1"/>
  <c r="AN10" i="85"/>
  <c r="AI10" i="85"/>
  <c r="AI11" i="48"/>
  <c r="AN11" i="48"/>
  <c r="Y12" i="102"/>
  <c r="Z12" i="102" s="1"/>
  <c r="X12" i="102"/>
  <c r="AL4" i="75"/>
  <c r="AU4" i="75" s="1"/>
  <c r="AS4" i="75"/>
  <c r="AS25" i="75" s="1"/>
  <c r="AH15" i="91"/>
  <c r="AQ15" i="91" s="1"/>
  <c r="AT25" i="79"/>
  <c r="W24" i="15"/>
  <c r="AF23" i="15"/>
  <c r="AO23" i="15" s="1"/>
  <c r="AG23" i="15"/>
  <c r="AP23" i="15" s="1"/>
  <c r="AE23" i="15"/>
  <c r="AU25" i="75"/>
  <c r="C11" i="75" s="1"/>
  <c r="F19" i="57" s="1"/>
  <c r="Y12" i="35"/>
  <c r="Z12" i="35"/>
  <c r="X12" i="35"/>
  <c r="W15" i="16"/>
  <c r="AE14" i="16"/>
  <c r="AF14" i="16"/>
  <c r="AO14" i="16" s="1"/>
  <c r="AG14" i="16"/>
  <c r="AP14" i="16" s="1"/>
  <c r="AI23" i="53"/>
  <c r="AN23" i="53"/>
  <c r="AS11" i="67"/>
  <c r="AL11" i="67"/>
  <c r="AU11" i="67" s="1"/>
  <c r="AS7" i="38"/>
  <c r="AL7" i="38"/>
  <c r="AU7" i="38" s="1"/>
  <c r="AR22" i="15"/>
  <c r="AF12" i="10"/>
  <c r="AO12" i="10" s="1"/>
  <c r="AE12" i="10"/>
  <c r="W13" i="10"/>
  <c r="AG12" i="10"/>
  <c r="AP12" i="10" s="1"/>
  <c r="AS18" i="67"/>
  <c r="AL18" i="67"/>
  <c r="AU18" i="67" s="1"/>
  <c r="AN10" i="90"/>
  <c r="AI10" i="90"/>
  <c r="AI24" i="93"/>
  <c r="AN24" i="93"/>
  <c r="AK13" i="59"/>
  <c r="AT13" i="59" s="1"/>
  <c r="AJ13" i="59"/>
  <c r="AJ18" i="59"/>
  <c r="AK18" i="59"/>
  <c r="AT18" i="59" s="1"/>
  <c r="AK6" i="59"/>
  <c r="AT6" i="59" s="1"/>
  <c r="AJ6" i="59"/>
  <c r="AS18" i="28"/>
  <c r="AL18" i="28"/>
  <c r="AU18" i="28" s="1"/>
  <c r="AS10" i="38"/>
  <c r="AL10" i="38"/>
  <c r="AU10" i="38" s="1"/>
  <c r="AS17" i="28"/>
  <c r="AL17" i="28"/>
  <c r="AU17" i="28" s="1"/>
  <c r="AS15" i="67"/>
  <c r="AL15" i="67"/>
  <c r="AU15" i="67" s="1"/>
  <c r="Y12" i="48"/>
  <c r="X12" i="48"/>
  <c r="AT25" i="75"/>
  <c r="Z15" i="91"/>
  <c r="AI13" i="87"/>
  <c r="AN13" i="87"/>
  <c r="AR20" i="86"/>
  <c r="AS10" i="67"/>
  <c r="AL10" i="67"/>
  <c r="AU10" i="67" s="1"/>
  <c r="AR13" i="55"/>
  <c r="AL18" i="38"/>
  <c r="AU18" i="38" s="1"/>
  <c r="AT18" i="38"/>
  <c r="AI14" i="49"/>
  <c r="AN14" i="49"/>
  <c r="AS9" i="28"/>
  <c r="AL9" i="28"/>
  <c r="AU9" i="28" s="1"/>
  <c r="AG17" i="100"/>
  <c r="AP17" i="100" s="1"/>
  <c r="AE17" i="100"/>
  <c r="W18" i="100"/>
  <c r="AF17" i="100"/>
  <c r="AO17" i="100" s="1"/>
  <c r="AI11" i="35"/>
  <c r="AN11" i="35"/>
  <c r="X24" i="53"/>
  <c r="Y24" i="53"/>
  <c r="AI15" i="11"/>
  <c r="AN15" i="11"/>
  <c r="AS6" i="67"/>
  <c r="AL6" i="67"/>
  <c r="AU6" i="67" s="1"/>
  <c r="AH14" i="55"/>
  <c r="AQ14" i="55" s="1"/>
  <c r="AF21" i="86"/>
  <c r="AO21" i="86" s="1"/>
  <c r="W22" i="86"/>
  <c r="AG21" i="86"/>
  <c r="AP21" i="86" s="1"/>
  <c r="AE21" i="86"/>
  <c r="W14" i="98"/>
  <c r="AE13" i="98"/>
  <c r="AF13" i="98"/>
  <c r="AO13" i="98" s="1"/>
  <c r="AG13" i="98"/>
  <c r="AP13" i="98" s="1"/>
  <c r="AS13" i="67"/>
  <c r="AL13" i="67"/>
  <c r="AU13" i="67" s="1"/>
  <c r="AR17" i="20"/>
  <c r="AJ11" i="59"/>
  <c r="AK11" i="59"/>
  <c r="AT11" i="59" s="1"/>
  <c r="AK5" i="59"/>
  <c r="AT5" i="59" s="1"/>
  <c r="AJ5" i="59"/>
  <c r="AS6" i="28"/>
  <c r="AL6" i="28"/>
  <c r="AU6" i="28" s="1"/>
  <c r="AS4" i="33"/>
  <c r="AS25" i="33" s="1"/>
  <c r="AL4" i="33"/>
  <c r="AU4" i="33" s="1"/>
  <c r="AU25" i="33" s="1"/>
  <c r="C11" i="33" s="1"/>
  <c r="AS8" i="67"/>
  <c r="AL8" i="67"/>
  <c r="AU8" i="67" s="1"/>
  <c r="AS13" i="28"/>
  <c r="AL13" i="28"/>
  <c r="AU13" i="28" s="1"/>
  <c r="AH15" i="41"/>
  <c r="AQ15" i="41" s="1"/>
  <c r="AE11" i="42"/>
  <c r="AG11" i="42"/>
  <c r="AP11" i="42" s="1"/>
  <c r="AF11" i="42"/>
  <c r="AO11" i="42" s="1"/>
  <c r="W12" i="42"/>
  <c r="AH17" i="45"/>
  <c r="AQ17" i="45" s="1"/>
  <c r="AR17" i="96"/>
  <c r="AL3" i="67"/>
  <c r="AU3" i="67" s="1"/>
  <c r="AS3" i="67"/>
  <c r="AL21" i="67"/>
  <c r="AU21" i="67" s="1"/>
  <c r="AT21" i="67"/>
  <c r="AH22" i="46"/>
  <c r="AQ22" i="46" s="1"/>
  <c r="AS17" i="38"/>
  <c r="AL17" i="38"/>
  <c r="AU17" i="38" s="1"/>
  <c r="AS20" i="28"/>
  <c r="AL20" i="28"/>
  <c r="AU20" i="28" s="1"/>
  <c r="AN11" i="102"/>
  <c r="AI11" i="102"/>
  <c r="Y11" i="82"/>
  <c r="Z11" i="82"/>
  <c r="X11" i="82"/>
  <c r="AR23" i="59"/>
  <c r="AR25" i="59" s="1"/>
  <c r="AR23" i="67"/>
  <c r="AR25" i="67" s="1"/>
  <c r="AL23" i="67"/>
  <c r="AU23" i="67" s="1"/>
  <c r="AH11" i="94"/>
  <c r="AQ11" i="94" s="1"/>
  <c r="AH14" i="99"/>
  <c r="AQ14" i="99" s="1"/>
  <c r="Y15" i="49"/>
  <c r="X15" i="49"/>
  <c r="AE22" i="32"/>
  <c r="AF22" i="32"/>
  <c r="AO22" i="32" s="1"/>
  <c r="AG22" i="32"/>
  <c r="AP22" i="32" s="1"/>
  <c r="W23" i="32"/>
  <c r="AH19" i="13"/>
  <c r="AQ19" i="13" s="1"/>
  <c r="AS4" i="24"/>
  <c r="AS25" i="24" s="1"/>
  <c r="AL4" i="24"/>
  <c r="AU4" i="24" s="1"/>
  <c r="AS13" i="38"/>
  <c r="AL13" i="38"/>
  <c r="AU13" i="38" s="1"/>
  <c r="AR13" i="99"/>
  <c r="AS16" i="28"/>
  <c r="AL16" i="28"/>
  <c r="AU16" i="28" s="1"/>
  <c r="AR12" i="98"/>
  <c r="W19" i="9"/>
  <c r="AF18" i="9"/>
  <c r="AO18" i="9" s="1"/>
  <c r="AG18" i="9"/>
  <c r="AP18" i="9" s="1"/>
  <c r="AE18" i="9"/>
  <c r="AE14" i="55"/>
  <c r="AF14" i="55"/>
  <c r="AO14" i="55" s="1"/>
  <c r="W15" i="55"/>
  <c r="AG14" i="55"/>
  <c r="AP14" i="55" s="1"/>
  <c r="AI22" i="105"/>
  <c r="AN22" i="105"/>
  <c r="Y11" i="90"/>
  <c r="Z11" i="90"/>
  <c r="X11" i="90"/>
  <c r="AI22" i="52"/>
  <c r="AN22" i="52"/>
  <c r="AI25" i="89"/>
  <c r="AN25" i="89"/>
  <c r="AH25" i="97"/>
  <c r="AQ25" i="97" s="1"/>
  <c r="AJ19" i="59"/>
  <c r="AK19" i="59"/>
  <c r="AT19" i="59" s="1"/>
  <c r="AH18" i="96"/>
  <c r="AQ18" i="96" s="1"/>
  <c r="AS15" i="38"/>
  <c r="AL15" i="38"/>
  <c r="AU15" i="38" s="1"/>
  <c r="AJ4" i="38"/>
  <c r="AK4" i="38"/>
  <c r="AT4" i="38" s="1"/>
  <c r="AS3" i="38"/>
  <c r="AL3" i="38"/>
  <c r="AU3" i="38" s="1"/>
  <c r="AJ10" i="59"/>
  <c r="AK10" i="59"/>
  <c r="AT10" i="59" s="1"/>
  <c r="AT25" i="33"/>
  <c r="AL14" i="67"/>
  <c r="AU14" i="67" s="1"/>
  <c r="AT14" i="67"/>
  <c r="W15" i="43"/>
  <c r="AE14" i="43"/>
  <c r="AF14" i="43"/>
  <c r="AO14" i="43" s="1"/>
  <c r="AG14" i="43"/>
  <c r="AP14" i="43" s="1"/>
  <c r="AS16" i="38"/>
  <c r="AL16" i="38"/>
  <c r="AU16" i="38" s="1"/>
  <c r="AG15" i="41"/>
  <c r="AP15" i="41" s="1"/>
  <c r="AE15" i="41"/>
  <c r="AF15" i="41"/>
  <c r="AO15" i="41" s="1"/>
  <c r="W16" i="41"/>
  <c r="W18" i="45"/>
  <c r="AF17" i="45"/>
  <c r="AO17" i="45" s="1"/>
  <c r="AE17" i="45"/>
  <c r="AG17" i="45"/>
  <c r="AP17" i="45" s="1"/>
  <c r="W11" i="50"/>
  <c r="AG10" i="50"/>
  <c r="AP10" i="50" s="1"/>
  <c r="AF10" i="50"/>
  <c r="AO10" i="50" s="1"/>
  <c r="AE10" i="50"/>
  <c r="AJ4" i="67"/>
  <c r="AK4" i="67"/>
  <c r="AT4" i="67" s="1"/>
  <c r="AT25" i="67" s="1"/>
  <c r="AF22" i="46"/>
  <c r="AO22" i="46" s="1"/>
  <c r="W23" i="46"/>
  <c r="AG22" i="46"/>
  <c r="AP22" i="46" s="1"/>
  <c r="AE22" i="46"/>
  <c r="AS11" i="28"/>
  <c r="AL11" i="28"/>
  <c r="AU11" i="28" s="1"/>
  <c r="Y14" i="87"/>
  <c r="X14" i="87"/>
  <c r="Z11" i="94"/>
  <c r="AH13" i="18"/>
  <c r="AQ13" i="18" s="1"/>
  <c r="AS16" i="67"/>
  <c r="AL16" i="67"/>
  <c r="AU16" i="67" s="1"/>
  <c r="AI16" i="95"/>
  <c r="AR16" i="95" s="1"/>
  <c r="AN16" i="95"/>
  <c r="AS6" i="38"/>
  <c r="AL6" i="38"/>
  <c r="AU6" i="38" s="1"/>
  <c r="W15" i="99"/>
  <c r="AG14" i="99"/>
  <c r="AP14" i="99" s="1"/>
  <c r="AF14" i="99"/>
  <c r="AO14" i="99" s="1"/>
  <c r="AE14" i="99"/>
  <c r="AS15" i="28"/>
  <c r="AL15" i="28"/>
  <c r="AU15" i="28" s="1"/>
  <c r="Z19" i="13"/>
  <c r="AT25" i="24"/>
  <c r="AS5" i="28"/>
  <c r="AL5" i="28"/>
  <c r="AU5" i="28" s="1"/>
  <c r="Y16" i="11"/>
  <c r="Z16" i="11" s="1"/>
  <c r="X16" i="11"/>
  <c r="AS17" i="67"/>
  <c r="AL17" i="67"/>
  <c r="AU17" i="67" s="1"/>
  <c r="AH19" i="88"/>
  <c r="AQ19" i="88" s="1"/>
  <c r="AS8" i="38"/>
  <c r="AL8" i="38"/>
  <c r="AU8" i="38" s="1"/>
  <c r="Y26" i="89"/>
  <c r="Z26" i="89" s="1"/>
  <c r="X26" i="89"/>
  <c r="AS7" i="67"/>
  <c r="AL7" i="67"/>
  <c r="AU7" i="67" s="1"/>
  <c r="Z25" i="97"/>
  <c r="AJ12" i="59"/>
  <c r="AK12" i="59"/>
  <c r="AT12" i="59" s="1"/>
  <c r="Z18" i="96"/>
  <c r="AJ17" i="59"/>
  <c r="AK17" i="59"/>
  <c r="AT17" i="59" s="1"/>
  <c r="AR16" i="45"/>
  <c r="AS19" i="67"/>
  <c r="AL19" i="67"/>
  <c r="AU19" i="67" s="1"/>
  <c r="AS21" i="38"/>
  <c r="AL21" i="38"/>
  <c r="AU21" i="38" s="1"/>
  <c r="AJ22" i="59"/>
  <c r="AK22" i="59"/>
  <c r="AT22" i="59" s="1"/>
  <c r="AK16" i="59"/>
  <c r="AT16" i="59" s="1"/>
  <c r="AJ16" i="59"/>
  <c r="AJ23" i="59"/>
  <c r="AS23" i="59" s="1"/>
  <c r="AU25" i="71"/>
  <c r="C11" i="71" s="1"/>
  <c r="F15" i="57" s="1"/>
  <c r="AI19" i="44"/>
  <c r="AN19" i="44"/>
  <c r="AH21" i="86"/>
  <c r="AQ21" i="86" s="1"/>
  <c r="AE19" i="104"/>
  <c r="W20" i="104"/>
  <c r="AG19" i="104"/>
  <c r="AP19" i="104" s="1"/>
  <c r="AF19" i="104"/>
  <c r="AO19" i="104" s="1"/>
  <c r="AH13" i="98"/>
  <c r="AQ13" i="98" s="1"/>
  <c r="Y14" i="83"/>
  <c r="Z14" i="83" s="1"/>
  <c r="X14" i="83"/>
  <c r="AJ21" i="59"/>
  <c r="AK21" i="59"/>
  <c r="AT21" i="59" s="1"/>
  <c r="AJ15" i="59"/>
  <c r="AK15" i="59"/>
  <c r="AT15" i="59" s="1"/>
  <c r="AJ9" i="59"/>
  <c r="AK9" i="59"/>
  <c r="AT9" i="59" s="1"/>
  <c r="AJ3" i="59"/>
  <c r="AB4" i="59"/>
  <c r="AL23" i="38"/>
  <c r="AU23" i="38" s="1"/>
  <c r="AT23" i="38"/>
  <c r="Y20" i="44"/>
  <c r="X20" i="44"/>
  <c r="Y23" i="47"/>
  <c r="Z23" i="47" s="1"/>
  <c r="X23" i="47"/>
  <c r="AS5" i="38"/>
  <c r="AL5" i="38"/>
  <c r="AU5" i="38" s="1"/>
  <c r="AI17" i="54"/>
  <c r="AN17" i="54"/>
  <c r="AH17" i="58"/>
  <c r="AQ17" i="58" s="1"/>
  <c r="AS8" i="28"/>
  <c r="AL8" i="28"/>
  <c r="AU8" i="28" s="1"/>
  <c r="AR23" i="28"/>
  <c r="AR25" i="28" s="1"/>
  <c r="AL23" i="28"/>
  <c r="AU23" i="28" s="1"/>
  <c r="Z13" i="18"/>
  <c r="Y17" i="95"/>
  <c r="Z17" i="95" s="1"/>
  <c r="X17" i="95"/>
  <c r="AR21" i="46"/>
  <c r="AK4" i="28"/>
  <c r="AT4" i="28" s="1"/>
  <c r="AT25" i="28" s="1"/>
  <c r="AJ4" i="28"/>
  <c r="AL21" i="28"/>
  <c r="AU21" i="28" s="1"/>
  <c r="AT21" i="28"/>
  <c r="AS14" i="38"/>
  <c r="AL14" i="38"/>
  <c r="AU14" i="38" s="1"/>
  <c r="AH18" i="20"/>
  <c r="AQ18" i="20" s="1"/>
  <c r="AS19" i="38"/>
  <c r="AL19" i="38"/>
  <c r="AU19" i="38" s="1"/>
  <c r="AR14" i="91"/>
  <c r="AS22" i="28"/>
  <c r="AL22" i="28"/>
  <c r="AU22" i="28" s="1"/>
  <c r="AI22" i="101"/>
  <c r="AN22" i="101"/>
  <c r="AS12" i="67"/>
  <c r="AL12" i="67"/>
  <c r="AU12" i="67" s="1"/>
  <c r="Z19" i="88"/>
  <c r="AL20" i="38"/>
  <c r="AU20" i="38" s="1"/>
  <c r="AT20" i="38"/>
  <c r="Y23" i="105"/>
  <c r="Z23" i="105"/>
  <c r="X23" i="105"/>
  <c r="Y25" i="93"/>
  <c r="Z25" i="93"/>
  <c r="X25" i="93"/>
  <c r="Y18" i="92"/>
  <c r="Z18" i="92"/>
  <c r="X18" i="92"/>
  <c r="AR12" i="18"/>
  <c r="AE20" i="51"/>
  <c r="W21" i="51"/>
  <c r="AG20" i="51"/>
  <c r="AP20" i="51" s="1"/>
  <c r="AF20" i="51"/>
  <c r="AO20" i="51" s="1"/>
  <c r="AS9" i="38"/>
  <c r="AL9" i="38"/>
  <c r="AU9" i="38" s="1"/>
  <c r="AN13" i="83"/>
  <c r="AI13" i="83"/>
  <c r="AJ20" i="59"/>
  <c r="AK20" i="59"/>
  <c r="AT20" i="59" s="1"/>
  <c r="AJ14" i="59"/>
  <c r="AK14" i="59"/>
  <c r="AT14" i="59" s="1"/>
  <c r="AJ8" i="59"/>
  <c r="AK8" i="59"/>
  <c r="AT8" i="59" s="1"/>
  <c r="AS12" i="28"/>
  <c r="AL12" i="28"/>
  <c r="AU12" i="28" s="1"/>
  <c r="AI22" i="47"/>
  <c r="AN22" i="47"/>
  <c r="AS22" i="38"/>
  <c r="AL22" i="38"/>
  <c r="AU22" i="38" s="1"/>
  <c r="AS19" i="28"/>
  <c r="AL19" i="28"/>
  <c r="AU19" i="28" s="1"/>
  <c r="AF13" i="103"/>
  <c r="AO13" i="103" s="1"/>
  <c r="AE13" i="103"/>
  <c r="W14" i="103"/>
  <c r="AG13" i="103"/>
  <c r="AP13" i="103" s="1"/>
  <c r="AR18" i="13"/>
  <c r="AR10" i="94"/>
  <c r="AS9" i="67"/>
  <c r="AL9" i="67"/>
  <c r="AU9" i="67" s="1"/>
  <c r="AR18" i="88"/>
  <c r="AH17" i="84"/>
  <c r="AQ17" i="84" s="1"/>
  <c r="AG17" i="58"/>
  <c r="AP17" i="58" s="1"/>
  <c r="AF17" i="58"/>
  <c r="AO17" i="58" s="1"/>
  <c r="W18" i="58"/>
  <c r="AE17" i="58"/>
  <c r="Y11" i="85"/>
  <c r="X11" i="85"/>
  <c r="AN10" i="82"/>
  <c r="AI10" i="82"/>
  <c r="AS4" i="79"/>
  <c r="AS25" i="79" s="1"/>
  <c r="AL4" i="79"/>
  <c r="AU4" i="79" s="1"/>
  <c r="AU25" i="79" s="1"/>
  <c r="C11" i="79" s="1"/>
  <c r="F23" i="57" s="1"/>
  <c r="AR24" i="97"/>
  <c r="AS22" i="67"/>
  <c r="AL22" i="67"/>
  <c r="AU22" i="67" s="1"/>
  <c r="AS12" i="38"/>
  <c r="AL12" i="38"/>
  <c r="AU12" i="38" s="1"/>
  <c r="AH23" i="15"/>
  <c r="AQ23" i="15" s="1"/>
  <c r="AS3" i="28"/>
  <c r="AL3" i="28"/>
  <c r="AU3" i="28" s="1"/>
  <c r="AR11" i="10"/>
  <c r="AS5" i="67"/>
  <c r="AL5" i="67"/>
  <c r="AU5" i="67" s="1"/>
  <c r="Z18" i="20"/>
  <c r="AS10" i="28"/>
  <c r="AL10" i="28"/>
  <c r="AU10" i="28" s="1"/>
  <c r="AH12" i="10"/>
  <c r="AQ12" i="10" s="1"/>
  <c r="Y23" i="101"/>
  <c r="X23" i="101"/>
  <c r="AU25" i="24"/>
  <c r="C11" i="24" s="1"/>
  <c r="Y23" i="52"/>
  <c r="X23" i="52"/>
  <c r="Z23" i="52" s="1"/>
  <c r="AI17" i="92"/>
  <c r="AN17" i="92"/>
  <c r="AF16" i="11" l="1"/>
  <c r="AO16" i="11" s="1"/>
  <c r="AE16" i="11"/>
  <c r="W17" i="11"/>
  <c r="AG16" i="11"/>
  <c r="AP16" i="11" s="1"/>
  <c r="AG26" i="89"/>
  <c r="AP26" i="89" s="1"/>
  <c r="AF26" i="89"/>
  <c r="AO26" i="89" s="1"/>
  <c r="AE26" i="89"/>
  <c r="W27" i="89"/>
  <c r="AE14" i="83"/>
  <c r="W15" i="83"/>
  <c r="AG14" i="83"/>
  <c r="AP14" i="83" s="1"/>
  <c r="AF14" i="83"/>
  <c r="AO14" i="83" s="1"/>
  <c r="AE23" i="52"/>
  <c r="W24" i="52"/>
  <c r="AF23" i="52"/>
  <c r="AO23" i="52" s="1"/>
  <c r="AG23" i="52"/>
  <c r="AP23" i="52" s="1"/>
  <c r="AF17" i="95"/>
  <c r="AO17" i="95" s="1"/>
  <c r="AE17" i="95"/>
  <c r="W18" i="95"/>
  <c r="AG17" i="95"/>
  <c r="AP17" i="95" s="1"/>
  <c r="AG23" i="47"/>
  <c r="AP23" i="47" s="1"/>
  <c r="AF23" i="47"/>
  <c r="AO23" i="47" s="1"/>
  <c r="W24" i="47"/>
  <c r="AE23" i="47"/>
  <c r="AE12" i="102"/>
  <c r="W13" i="102"/>
  <c r="AG12" i="102"/>
  <c r="AP12" i="102" s="1"/>
  <c r="AF12" i="102"/>
  <c r="AO12" i="102" s="1"/>
  <c r="AH23" i="101"/>
  <c r="AQ23" i="101" s="1"/>
  <c r="AR17" i="92"/>
  <c r="Z23" i="101"/>
  <c r="AI13" i="103"/>
  <c r="AN13" i="103"/>
  <c r="AI20" i="51"/>
  <c r="AN20" i="51"/>
  <c r="AH25" i="93"/>
  <c r="AQ25" i="93" s="1"/>
  <c r="AR22" i="101"/>
  <c r="AJ4" i="59"/>
  <c r="AK4" i="59"/>
  <c r="AT4" i="59" s="1"/>
  <c r="AT25" i="59" s="1"/>
  <c r="Y20" i="104"/>
  <c r="Z20" i="104"/>
  <c r="X20" i="104"/>
  <c r="Y15" i="99"/>
  <c r="Z15" i="99"/>
  <c r="X15" i="99"/>
  <c r="W12" i="94"/>
  <c r="AG11" i="94"/>
  <c r="AP11" i="94" s="1"/>
  <c r="AF11" i="94"/>
  <c r="AO11" i="94" s="1"/>
  <c r="AE11" i="94"/>
  <c r="AL4" i="67"/>
  <c r="AU4" i="67" s="1"/>
  <c r="AS4" i="67"/>
  <c r="AS25" i="67" s="1"/>
  <c r="Y16" i="41"/>
  <c r="Z16" i="41"/>
  <c r="X16" i="41"/>
  <c r="AT25" i="38"/>
  <c r="AR22" i="105"/>
  <c r="AN18" i="9"/>
  <c r="AI18" i="9"/>
  <c r="AI22" i="32"/>
  <c r="AN22" i="32"/>
  <c r="AH11" i="82"/>
  <c r="AQ11" i="82" s="1"/>
  <c r="AN13" i="98"/>
  <c r="AI13" i="98"/>
  <c r="Y18" i="100"/>
  <c r="X18" i="100"/>
  <c r="AR14" i="49"/>
  <c r="AS6" i="59"/>
  <c r="AL6" i="59"/>
  <c r="AU6" i="59" s="1"/>
  <c r="AR23" i="53"/>
  <c r="AH12" i="35"/>
  <c r="AQ12" i="35" s="1"/>
  <c r="AS7" i="59"/>
  <c r="AL7" i="59"/>
  <c r="AU7" i="59" s="1"/>
  <c r="AS14" i="59"/>
  <c r="AL14" i="59"/>
  <c r="AU14" i="59" s="1"/>
  <c r="W26" i="93"/>
  <c r="AG25" i="93"/>
  <c r="AP25" i="93" s="1"/>
  <c r="AF25" i="93"/>
  <c r="AO25" i="93" s="1"/>
  <c r="AE25" i="93"/>
  <c r="AR17" i="54"/>
  <c r="AH20" i="44"/>
  <c r="AQ20" i="44" s="1"/>
  <c r="AL3" i="59"/>
  <c r="AU3" i="59" s="1"/>
  <c r="AS3" i="59"/>
  <c r="AS21" i="59"/>
  <c r="AL21" i="59"/>
  <c r="AU21" i="59" s="1"/>
  <c r="AI19" i="104"/>
  <c r="AN19" i="104"/>
  <c r="AS12" i="59"/>
  <c r="AL12" i="59"/>
  <c r="AU12" i="59" s="1"/>
  <c r="AH14" i="87"/>
  <c r="AQ14" i="87" s="1"/>
  <c r="AI22" i="46"/>
  <c r="AN22" i="46"/>
  <c r="AL4" i="38"/>
  <c r="AU4" i="38" s="1"/>
  <c r="AS4" i="38"/>
  <c r="AS25" i="38" s="1"/>
  <c r="AR22" i="52"/>
  <c r="AH15" i="49"/>
  <c r="AQ15" i="49" s="1"/>
  <c r="W12" i="82"/>
  <c r="AG11" i="82"/>
  <c r="AP11" i="82" s="1"/>
  <c r="AF11" i="82"/>
  <c r="AO11" i="82" s="1"/>
  <c r="AE11" i="82"/>
  <c r="AS5" i="59"/>
  <c r="AL5" i="59"/>
  <c r="AU5" i="59" s="1"/>
  <c r="Y14" i="98"/>
  <c r="X14" i="98"/>
  <c r="AH24" i="53"/>
  <c r="AQ24" i="53" s="1"/>
  <c r="AI17" i="100"/>
  <c r="AN17" i="100"/>
  <c r="AH12" i="48"/>
  <c r="AQ12" i="48" s="1"/>
  <c r="AR24" i="93"/>
  <c r="AE12" i="35"/>
  <c r="W13" i="35"/>
  <c r="AG12" i="35"/>
  <c r="AP12" i="35" s="1"/>
  <c r="AF12" i="35"/>
  <c r="AO12" i="35" s="1"/>
  <c r="AH11" i="85"/>
  <c r="AQ11" i="85" s="1"/>
  <c r="AR22" i="47"/>
  <c r="Z11" i="85"/>
  <c r="W20" i="88"/>
  <c r="AG19" i="88"/>
  <c r="AP19" i="88" s="1"/>
  <c r="AF19" i="88"/>
  <c r="AO19" i="88" s="1"/>
  <c r="AE19" i="88"/>
  <c r="AH17" i="95"/>
  <c r="AQ17" i="95" s="1"/>
  <c r="Z20" i="44"/>
  <c r="AH14" i="83"/>
  <c r="AQ14" i="83" s="1"/>
  <c r="AR19" i="44"/>
  <c r="AS22" i="59"/>
  <c r="AL22" i="59"/>
  <c r="AU22" i="59" s="1"/>
  <c r="AF25" i="97"/>
  <c r="AO25" i="97" s="1"/>
  <c r="AE25" i="97"/>
  <c r="W26" i="97"/>
  <c r="AG25" i="97"/>
  <c r="AP25" i="97" s="1"/>
  <c r="Z14" i="87"/>
  <c r="AN10" i="50"/>
  <c r="AI10" i="50"/>
  <c r="AR10" i="50" s="1"/>
  <c r="AI17" i="45"/>
  <c r="AN17" i="45"/>
  <c r="AI15" i="41"/>
  <c r="AR15" i="41" s="1"/>
  <c r="AN15" i="41"/>
  <c r="AH11" i="90"/>
  <c r="AQ11" i="90" s="1"/>
  <c r="Z15" i="49"/>
  <c r="Y12" i="42"/>
  <c r="Z12" i="42"/>
  <c r="X12" i="42"/>
  <c r="Z12" i="48"/>
  <c r="AR10" i="90"/>
  <c r="Y13" i="10"/>
  <c r="Z13" i="10"/>
  <c r="X13" i="10"/>
  <c r="Y24" i="15"/>
  <c r="Z24" i="15" s="1"/>
  <c r="X24" i="15"/>
  <c r="AH18" i="54"/>
  <c r="AQ18" i="54" s="1"/>
  <c r="AH23" i="52"/>
  <c r="AQ23" i="52" s="1"/>
  <c r="AF18" i="20"/>
  <c r="AO18" i="20" s="1"/>
  <c r="AG18" i="20"/>
  <c r="AP18" i="20" s="1"/>
  <c r="AE18" i="20"/>
  <c r="W19" i="20"/>
  <c r="AS20" i="59"/>
  <c r="AL20" i="59"/>
  <c r="AU20" i="59" s="1"/>
  <c r="AH18" i="92"/>
  <c r="AQ18" i="92" s="1"/>
  <c r="AH23" i="105"/>
  <c r="AQ23" i="105" s="1"/>
  <c r="AS9" i="59"/>
  <c r="AL9" i="59"/>
  <c r="AU9" i="59" s="1"/>
  <c r="AI14" i="99"/>
  <c r="AN14" i="99"/>
  <c r="Y23" i="46"/>
  <c r="Z23" i="46"/>
  <c r="X23" i="46"/>
  <c r="AI14" i="43"/>
  <c r="AN14" i="43"/>
  <c r="AS10" i="59"/>
  <c r="AL10" i="59"/>
  <c r="AU10" i="59" s="1"/>
  <c r="AF11" i="90"/>
  <c r="AO11" i="90" s="1"/>
  <c r="AG11" i="90"/>
  <c r="AP11" i="90" s="1"/>
  <c r="AE11" i="90"/>
  <c r="W12" i="90"/>
  <c r="Y15" i="55"/>
  <c r="Z15" i="55"/>
  <c r="X15" i="55"/>
  <c r="Y19" i="9"/>
  <c r="X19" i="9"/>
  <c r="Y23" i="32"/>
  <c r="X23" i="32"/>
  <c r="AR11" i="102"/>
  <c r="AI21" i="86"/>
  <c r="AN21" i="86"/>
  <c r="AR15" i="11"/>
  <c r="AR11" i="35"/>
  <c r="AS18" i="59"/>
  <c r="AL18" i="59"/>
  <c r="AU18" i="59" s="1"/>
  <c r="AN12" i="10"/>
  <c r="AI12" i="10"/>
  <c r="AR11" i="48"/>
  <c r="Z18" i="54"/>
  <c r="AN17" i="58"/>
  <c r="AI17" i="58"/>
  <c r="AR17" i="58" s="1"/>
  <c r="AR13" i="83"/>
  <c r="AG18" i="92"/>
  <c r="AP18" i="92" s="1"/>
  <c r="AE18" i="92"/>
  <c r="W19" i="92"/>
  <c r="AF18" i="92"/>
  <c r="AO18" i="92" s="1"/>
  <c r="AG23" i="105"/>
  <c r="AP23" i="105" s="1"/>
  <c r="AE23" i="105"/>
  <c r="AF23" i="105"/>
  <c r="AO23" i="105" s="1"/>
  <c r="W24" i="105"/>
  <c r="AL4" i="28"/>
  <c r="AU4" i="28" s="1"/>
  <c r="AU25" i="28" s="1"/>
  <c r="C11" i="28" s="1"/>
  <c r="AS4" i="28"/>
  <c r="AS25" i="28" s="1"/>
  <c r="AH23" i="47"/>
  <c r="AQ23" i="47" s="1"/>
  <c r="AS17" i="59"/>
  <c r="AL17" i="59"/>
  <c r="AU17" i="59" s="1"/>
  <c r="Y18" i="45"/>
  <c r="X18" i="45"/>
  <c r="Y15" i="43"/>
  <c r="Z15" i="43" s="1"/>
  <c r="X15" i="43"/>
  <c r="AU25" i="38"/>
  <c r="C11" i="38" s="1"/>
  <c r="AS19" i="59"/>
  <c r="AL19" i="59"/>
  <c r="AU19" i="59" s="1"/>
  <c r="AL23" i="59"/>
  <c r="AU23" i="59" s="1"/>
  <c r="AS11" i="59"/>
  <c r="AL11" i="59"/>
  <c r="AU11" i="59" s="1"/>
  <c r="AR13" i="87"/>
  <c r="AS13" i="59"/>
  <c r="AL13" i="59"/>
  <c r="AU13" i="59" s="1"/>
  <c r="AI14" i="16"/>
  <c r="AN14" i="16"/>
  <c r="AR10" i="85"/>
  <c r="AI17" i="84"/>
  <c r="AN17" i="84"/>
  <c r="AR10" i="82"/>
  <c r="Y18" i="58"/>
  <c r="X18" i="58"/>
  <c r="Y14" i="103"/>
  <c r="Z14" i="103" s="1"/>
  <c r="X14" i="103"/>
  <c r="AS8" i="59"/>
  <c r="AL8" i="59"/>
  <c r="AU8" i="59" s="1"/>
  <c r="Y21" i="51"/>
  <c r="Z21" i="51"/>
  <c r="X21" i="51"/>
  <c r="AE13" i="18"/>
  <c r="W14" i="18"/>
  <c r="AF13" i="18"/>
  <c r="AO13" i="18" s="1"/>
  <c r="AG13" i="18"/>
  <c r="AP13" i="18" s="1"/>
  <c r="AS15" i="59"/>
  <c r="AL15" i="59"/>
  <c r="AU15" i="59" s="1"/>
  <c r="AS16" i="59"/>
  <c r="AL16" i="59"/>
  <c r="AU16" i="59" s="1"/>
  <c r="W19" i="96"/>
  <c r="AG18" i="96"/>
  <c r="AP18" i="96" s="1"/>
  <c r="AF18" i="96"/>
  <c r="AO18" i="96" s="1"/>
  <c r="AE18" i="96"/>
  <c r="AH26" i="89"/>
  <c r="AQ26" i="89" s="1"/>
  <c r="AH16" i="11"/>
  <c r="AQ16" i="11" s="1"/>
  <c r="AF19" i="13"/>
  <c r="AO19" i="13" s="1"/>
  <c r="AG19" i="13"/>
  <c r="AP19" i="13" s="1"/>
  <c r="AE19" i="13"/>
  <c r="W20" i="13"/>
  <c r="Y11" i="50"/>
  <c r="Z11" i="50" s="1"/>
  <c r="X11" i="50"/>
  <c r="AR25" i="89"/>
  <c r="AI14" i="55"/>
  <c r="AN14" i="55"/>
  <c r="AU25" i="67"/>
  <c r="C11" i="67" s="1"/>
  <c r="F11" i="57" s="1"/>
  <c r="AI11" i="42"/>
  <c r="AN11" i="42"/>
  <c r="Y22" i="86"/>
  <c r="Z22" i="86"/>
  <c r="X22" i="86"/>
  <c r="Z24" i="53"/>
  <c r="W16" i="91"/>
  <c r="AG15" i="91"/>
  <c r="AP15" i="91" s="1"/>
  <c r="AF15" i="91"/>
  <c r="AO15" i="91" s="1"/>
  <c r="AE15" i="91"/>
  <c r="Y15" i="16"/>
  <c r="X15" i="16"/>
  <c r="AI23" i="15"/>
  <c r="AN23" i="15"/>
  <c r="AH12" i="102"/>
  <c r="AQ12" i="102" s="1"/>
  <c r="Y18" i="84"/>
  <c r="Z18" i="84"/>
  <c r="X18" i="84"/>
  <c r="AE15" i="43" l="1"/>
  <c r="AG15" i="43"/>
  <c r="AP15" i="43" s="1"/>
  <c r="AF15" i="43"/>
  <c r="AO15" i="43" s="1"/>
  <c r="W16" i="43"/>
  <c r="W12" i="50"/>
  <c r="AE11" i="50"/>
  <c r="AF11" i="50"/>
  <c r="AO11" i="50" s="1"/>
  <c r="AG11" i="50"/>
  <c r="AP11" i="50" s="1"/>
  <c r="AF24" i="15"/>
  <c r="AO24" i="15" s="1"/>
  <c r="W25" i="15"/>
  <c r="AG24" i="15"/>
  <c r="AP24" i="15" s="1"/>
  <c r="AE24" i="15"/>
  <c r="AG14" i="103"/>
  <c r="AP14" i="103" s="1"/>
  <c r="AF14" i="103"/>
  <c r="AO14" i="103" s="1"/>
  <c r="AE14" i="103"/>
  <c r="W15" i="103"/>
  <c r="AH18" i="84"/>
  <c r="AQ18" i="84" s="1"/>
  <c r="AE24" i="53"/>
  <c r="AN24" i="53" s="1"/>
  <c r="AG24" i="53"/>
  <c r="AF24" i="53"/>
  <c r="AO24" i="53" s="1"/>
  <c r="W25" i="53"/>
  <c r="AI18" i="96"/>
  <c r="AN18" i="96"/>
  <c r="AI13" i="18"/>
  <c r="AN13" i="18"/>
  <c r="AH14" i="103"/>
  <c r="AQ14" i="103" s="1"/>
  <c r="AH15" i="43"/>
  <c r="AQ15" i="43" s="1"/>
  <c r="AI23" i="105"/>
  <c r="AN23" i="105"/>
  <c r="AN11" i="90"/>
  <c r="AI11" i="90"/>
  <c r="AR14" i="43"/>
  <c r="Y20" i="88"/>
  <c r="X20" i="88"/>
  <c r="Y13" i="35"/>
  <c r="X13" i="35"/>
  <c r="Y26" i="93"/>
  <c r="X26" i="93"/>
  <c r="AR13" i="98"/>
  <c r="AN11" i="94"/>
  <c r="AI11" i="94"/>
  <c r="Y15" i="83"/>
  <c r="X15" i="83"/>
  <c r="AH22" i="86"/>
  <c r="AQ22" i="86" s="1"/>
  <c r="AH21" i="51"/>
  <c r="AQ21" i="51" s="1"/>
  <c r="AR14" i="16"/>
  <c r="AH15" i="55"/>
  <c r="AQ15" i="55" s="1"/>
  <c r="AH23" i="46"/>
  <c r="AQ23" i="46" s="1"/>
  <c r="W13" i="48"/>
  <c r="AG12" i="48"/>
  <c r="AP12" i="48" s="1"/>
  <c r="AF12" i="48"/>
  <c r="AO12" i="48" s="1"/>
  <c r="AE12" i="48"/>
  <c r="AE11" i="85"/>
  <c r="W12" i="85"/>
  <c r="AG11" i="85"/>
  <c r="AP11" i="85" s="1"/>
  <c r="AF11" i="85"/>
  <c r="AO11" i="85" s="1"/>
  <c r="AI12" i="35"/>
  <c r="AN12" i="35"/>
  <c r="Y12" i="82"/>
  <c r="X12" i="82"/>
  <c r="Z12" i="82" s="1"/>
  <c r="AR22" i="32"/>
  <c r="AH16" i="41"/>
  <c r="AQ16" i="41" s="1"/>
  <c r="AH20" i="104"/>
  <c r="AQ20" i="104" s="1"/>
  <c r="AI23" i="47"/>
  <c r="AN23" i="47"/>
  <c r="Y18" i="95"/>
  <c r="Z18" i="95" s="1"/>
  <c r="X18" i="95"/>
  <c r="Y24" i="52"/>
  <c r="Z24" i="52"/>
  <c r="X24" i="52"/>
  <c r="AI14" i="83"/>
  <c r="AN14" i="83"/>
  <c r="AR12" i="10"/>
  <c r="AH23" i="32"/>
  <c r="AQ23" i="32" s="1"/>
  <c r="W16" i="55"/>
  <c r="AE15" i="55"/>
  <c r="AF15" i="55"/>
  <c r="AO15" i="55" s="1"/>
  <c r="AG15" i="55"/>
  <c r="AP15" i="55" s="1"/>
  <c r="AF23" i="46"/>
  <c r="AO23" i="46" s="1"/>
  <c r="W24" i="46"/>
  <c r="AE23" i="46"/>
  <c r="AG23" i="46"/>
  <c r="AP23" i="46" s="1"/>
  <c r="AH13" i="10"/>
  <c r="AQ13" i="10" s="1"/>
  <c r="AH12" i="42"/>
  <c r="AQ12" i="42" s="1"/>
  <c r="AR17" i="45"/>
  <c r="X26" i="97"/>
  <c r="Z26" i="97" s="1"/>
  <c r="Y26" i="97"/>
  <c r="AF20" i="44"/>
  <c r="AO20" i="44" s="1"/>
  <c r="AG20" i="44"/>
  <c r="AP20" i="44" s="1"/>
  <c r="W21" i="44"/>
  <c r="AE20" i="44"/>
  <c r="AR19" i="104"/>
  <c r="AR18" i="9"/>
  <c r="AE16" i="41"/>
  <c r="AF16" i="41"/>
  <c r="AO16" i="41" s="1"/>
  <c r="AG16" i="41"/>
  <c r="AP16" i="41" s="1"/>
  <c r="W17" i="41"/>
  <c r="W21" i="104"/>
  <c r="AG20" i="104"/>
  <c r="AP20" i="104" s="1"/>
  <c r="AE20" i="104"/>
  <c r="AF20" i="104"/>
  <c r="AO20" i="104" s="1"/>
  <c r="AR20" i="51"/>
  <c r="X24" i="47"/>
  <c r="Y24" i="47"/>
  <c r="Z24" i="47" s="1"/>
  <c r="AI17" i="95"/>
  <c r="AN17" i="95"/>
  <c r="AI23" i="52"/>
  <c r="AN23" i="52"/>
  <c r="AI15" i="91"/>
  <c r="AN15" i="91"/>
  <c r="AF22" i="86"/>
  <c r="AO22" i="86" s="1"/>
  <c r="AE22" i="86"/>
  <c r="AG22" i="86"/>
  <c r="AP22" i="86" s="1"/>
  <c r="W23" i="86"/>
  <c r="AR14" i="55"/>
  <c r="AH18" i="58"/>
  <c r="AQ18" i="58" s="1"/>
  <c r="AR17" i="84"/>
  <c r="AH18" i="45"/>
  <c r="AQ18" i="45" s="1"/>
  <c r="Z23" i="32"/>
  <c r="X19" i="20"/>
  <c r="Y19" i="20"/>
  <c r="AG13" i="10"/>
  <c r="AP13" i="10" s="1"/>
  <c r="AE13" i="10"/>
  <c r="AF13" i="10"/>
  <c r="AO13" i="10" s="1"/>
  <c r="W14" i="10"/>
  <c r="AE12" i="42"/>
  <c r="W13" i="42"/>
  <c r="AF12" i="42"/>
  <c r="AO12" i="42" s="1"/>
  <c r="AG12" i="42"/>
  <c r="AP12" i="42" s="1"/>
  <c r="AI25" i="97"/>
  <c r="AN25" i="97"/>
  <c r="AI19" i="88"/>
  <c r="AN19" i="88"/>
  <c r="AI25" i="93"/>
  <c r="AN25" i="93"/>
  <c r="AH18" i="100"/>
  <c r="AQ18" i="100" s="1"/>
  <c r="Y12" i="94"/>
  <c r="Z12" i="94" s="1"/>
  <c r="X12" i="94"/>
  <c r="Y27" i="89"/>
  <c r="Z27" i="89" s="1"/>
  <c r="X27" i="89"/>
  <c r="Y17" i="11"/>
  <c r="X17" i="11"/>
  <c r="Z17" i="11" s="1"/>
  <c r="W19" i="84"/>
  <c r="AE18" i="84"/>
  <c r="AG18" i="84"/>
  <c r="AP18" i="84" s="1"/>
  <c r="AF18" i="84"/>
  <c r="AO18" i="84" s="1"/>
  <c r="W22" i="51"/>
  <c r="AF21" i="51"/>
  <c r="AO21" i="51" s="1"/>
  <c r="AG21" i="51"/>
  <c r="AP21" i="51" s="1"/>
  <c r="AE21" i="51"/>
  <c r="AR23" i="15"/>
  <c r="Y20" i="13"/>
  <c r="Z20" i="13" s="1"/>
  <c r="X20" i="13"/>
  <c r="Y19" i="96"/>
  <c r="Z19" i="96" s="1"/>
  <c r="X19" i="96"/>
  <c r="Z18" i="58"/>
  <c r="Z18" i="45"/>
  <c r="Y24" i="105"/>
  <c r="Z24" i="105"/>
  <c r="X24" i="105"/>
  <c r="Y19" i="92"/>
  <c r="Z19" i="92"/>
  <c r="X19" i="92"/>
  <c r="AI18" i="20"/>
  <c r="AN18" i="20"/>
  <c r="AR17" i="100"/>
  <c r="AH14" i="98"/>
  <c r="AQ14" i="98" s="1"/>
  <c r="AI11" i="82"/>
  <c r="AN11" i="82"/>
  <c r="Z18" i="100"/>
  <c r="AH15" i="99"/>
  <c r="AQ15" i="99" s="1"/>
  <c r="AR13" i="103"/>
  <c r="Y13" i="102"/>
  <c r="Z13" i="102"/>
  <c r="X13" i="102"/>
  <c r="AI26" i="89"/>
  <c r="AN26" i="89"/>
  <c r="AI16" i="11"/>
  <c r="AN16" i="11"/>
  <c r="AH15" i="16"/>
  <c r="AQ15" i="16" s="1"/>
  <c r="AI19" i="13"/>
  <c r="AN19" i="13"/>
  <c r="Z15" i="16"/>
  <c r="Y16" i="91"/>
  <c r="X16" i="91"/>
  <c r="AR11" i="42"/>
  <c r="AH11" i="50"/>
  <c r="AQ11" i="50" s="1"/>
  <c r="Y14" i="18"/>
  <c r="X14" i="18"/>
  <c r="Z14" i="18" s="1"/>
  <c r="AI18" i="92"/>
  <c r="AN18" i="92"/>
  <c r="AE18" i="54"/>
  <c r="AG18" i="54"/>
  <c r="AP18" i="54" s="1"/>
  <c r="AF18" i="54"/>
  <c r="AO18" i="54" s="1"/>
  <c r="W19" i="54"/>
  <c r="AR21" i="86"/>
  <c r="Z19" i="9"/>
  <c r="AH19" i="9"/>
  <c r="AQ19" i="9" s="1"/>
  <c r="Y12" i="90"/>
  <c r="Z12" i="90" s="1"/>
  <c r="X12" i="90"/>
  <c r="AR14" i="99"/>
  <c r="AH24" i="15"/>
  <c r="AQ24" i="15" s="1"/>
  <c r="W16" i="49"/>
  <c r="AE15" i="49"/>
  <c r="AF15" i="49"/>
  <c r="AO15" i="49" s="1"/>
  <c r="AG15" i="49"/>
  <c r="AP15" i="49" s="1"/>
  <c r="W15" i="87"/>
  <c r="AG14" i="87"/>
  <c r="AP14" i="87" s="1"/>
  <c r="AF14" i="87"/>
  <c r="AO14" i="87" s="1"/>
  <c r="AE14" i="87"/>
  <c r="Z14" i="98"/>
  <c r="AR22" i="46"/>
  <c r="AG15" i="99"/>
  <c r="AP15" i="99" s="1"/>
  <c r="W16" i="99"/>
  <c r="AE15" i="99"/>
  <c r="AF15" i="99"/>
  <c r="AO15" i="99" s="1"/>
  <c r="AS4" i="59"/>
  <c r="AS25" i="59" s="1"/>
  <c r="AL4" i="59"/>
  <c r="AU4" i="59" s="1"/>
  <c r="AU25" i="59" s="1"/>
  <c r="C11" i="59" s="1"/>
  <c r="F3" i="57" s="1"/>
  <c r="AG23" i="101"/>
  <c r="AP23" i="101" s="1"/>
  <c r="W24" i="101"/>
  <c r="AF23" i="101"/>
  <c r="AO23" i="101" s="1"/>
  <c r="AE23" i="101"/>
  <c r="AI12" i="102"/>
  <c r="AN12" i="102"/>
  <c r="W13" i="82" l="1"/>
  <c r="AG12" i="82"/>
  <c r="AP12" i="82" s="1"/>
  <c r="AF12" i="82"/>
  <c r="AO12" i="82" s="1"/>
  <c r="AE12" i="82"/>
  <c r="AG12" i="94"/>
  <c r="AP12" i="94" s="1"/>
  <c r="AE12" i="94"/>
  <c r="AF12" i="94"/>
  <c r="AO12" i="94" s="1"/>
  <c r="W13" i="94"/>
  <c r="AF17" i="11"/>
  <c r="AO17" i="11" s="1"/>
  <c r="AE17" i="11"/>
  <c r="W18" i="11"/>
  <c r="AG17" i="11"/>
  <c r="AP17" i="11" s="1"/>
  <c r="AF18" i="95"/>
  <c r="AO18" i="95" s="1"/>
  <c r="W19" i="95"/>
  <c r="AG18" i="95"/>
  <c r="AP18" i="95" s="1"/>
  <c r="AE18" i="95"/>
  <c r="W20" i="96"/>
  <c r="AG19" i="96"/>
  <c r="AP19" i="96" s="1"/>
  <c r="AF19" i="96"/>
  <c r="AO19" i="96" s="1"/>
  <c r="AE19" i="96"/>
  <c r="AG14" i="18"/>
  <c r="AP14" i="18" s="1"/>
  <c r="AF14" i="18"/>
  <c r="AO14" i="18" s="1"/>
  <c r="AE14" i="18"/>
  <c r="W15" i="18"/>
  <c r="AF20" i="13"/>
  <c r="AO20" i="13" s="1"/>
  <c r="AE20" i="13"/>
  <c r="W21" i="13"/>
  <c r="AG20" i="13"/>
  <c r="AP20" i="13" s="1"/>
  <c r="AG26" i="97"/>
  <c r="AP26" i="97" s="1"/>
  <c r="AE26" i="97"/>
  <c r="AF26" i="97"/>
  <c r="AO26" i="97" s="1"/>
  <c r="W27" i="97"/>
  <c r="AG12" i="90"/>
  <c r="AP12" i="90" s="1"/>
  <c r="AF12" i="90"/>
  <c r="AO12" i="90" s="1"/>
  <c r="W13" i="90"/>
  <c r="AE12" i="90"/>
  <c r="AF27" i="89"/>
  <c r="AO27" i="89" s="1"/>
  <c r="W28" i="89"/>
  <c r="AG27" i="89"/>
  <c r="AP27" i="89" s="1"/>
  <c r="AE27" i="89"/>
  <c r="Y16" i="99"/>
  <c r="X16" i="99"/>
  <c r="AI14" i="87"/>
  <c r="AN14" i="87"/>
  <c r="AR12" i="102"/>
  <c r="Y16" i="49"/>
  <c r="X16" i="49"/>
  <c r="AF15" i="16"/>
  <c r="AO15" i="16" s="1"/>
  <c r="AE15" i="16"/>
  <c r="AG15" i="16"/>
  <c r="AP15" i="16" s="1"/>
  <c r="W16" i="16"/>
  <c r="AH13" i="102"/>
  <c r="AQ13" i="102" s="1"/>
  <c r="AR11" i="82"/>
  <c r="AH24" i="105"/>
  <c r="AQ24" i="105" s="1"/>
  <c r="AR25" i="97"/>
  <c r="AR17" i="95"/>
  <c r="AH18" i="95"/>
  <c r="AQ18" i="95" s="1"/>
  <c r="AH15" i="83"/>
  <c r="AQ15" i="83" s="1"/>
  <c r="AR11" i="90"/>
  <c r="AI14" i="103"/>
  <c r="AN14" i="103"/>
  <c r="Y25" i="15"/>
  <c r="Z25" i="15" s="1"/>
  <c r="X25" i="15"/>
  <c r="Y12" i="50"/>
  <c r="X12" i="50"/>
  <c r="AE19" i="9"/>
  <c r="AG19" i="9"/>
  <c r="AP19" i="9" s="1"/>
  <c r="AF19" i="9"/>
  <c r="AO19" i="9" s="1"/>
  <c r="W20" i="9"/>
  <c r="AE13" i="102"/>
  <c r="W14" i="102"/>
  <c r="AG13" i="102"/>
  <c r="AP13" i="102" s="1"/>
  <c r="AF13" i="102"/>
  <c r="AO13" i="102" s="1"/>
  <c r="W25" i="105"/>
  <c r="AG24" i="105"/>
  <c r="AP24" i="105" s="1"/>
  <c r="AE24" i="105"/>
  <c r="AF24" i="105"/>
  <c r="AO24" i="105" s="1"/>
  <c r="Y14" i="10"/>
  <c r="X14" i="10"/>
  <c r="AH19" i="20"/>
  <c r="AQ19" i="20" s="1"/>
  <c r="AF24" i="47"/>
  <c r="AO24" i="47" s="1"/>
  <c r="W25" i="47"/>
  <c r="AG24" i="47"/>
  <c r="AP24" i="47" s="1"/>
  <c r="AE24" i="47"/>
  <c r="AI20" i="104"/>
  <c r="AN20" i="104"/>
  <c r="Y12" i="85"/>
  <c r="Z12" i="85"/>
  <c r="X12" i="85"/>
  <c r="Y13" i="48"/>
  <c r="X13" i="48"/>
  <c r="Z15" i="83"/>
  <c r="AH26" i="93"/>
  <c r="AQ26" i="93" s="1"/>
  <c r="AH20" i="88"/>
  <c r="AQ20" i="88" s="1"/>
  <c r="Y25" i="53"/>
  <c r="X25" i="53"/>
  <c r="AH12" i="90"/>
  <c r="AQ12" i="90" s="1"/>
  <c r="AI18" i="54"/>
  <c r="AN18" i="54"/>
  <c r="AR19" i="13"/>
  <c r="AR18" i="20"/>
  <c r="AH20" i="13"/>
  <c r="AQ20" i="13" s="1"/>
  <c r="AI21" i="51"/>
  <c r="AN21" i="51"/>
  <c r="AH27" i="89"/>
  <c r="AQ27" i="89" s="1"/>
  <c r="AR25" i="93"/>
  <c r="AE23" i="32"/>
  <c r="AF23" i="32"/>
  <c r="AO23" i="32" s="1"/>
  <c r="AG23" i="32"/>
  <c r="AP23" i="32" s="1"/>
  <c r="W24" i="32"/>
  <c r="AR15" i="91"/>
  <c r="AH24" i="47"/>
  <c r="AQ24" i="47" s="1"/>
  <c r="AI16" i="41"/>
  <c r="AN16" i="41"/>
  <c r="AI20" i="44"/>
  <c r="AN20" i="44"/>
  <c r="AH26" i="97"/>
  <c r="AQ26" i="97" s="1"/>
  <c r="AR14" i="83"/>
  <c r="AN11" i="85"/>
  <c r="AI11" i="85"/>
  <c r="Z26" i="93"/>
  <c r="Z20" i="88"/>
  <c r="Y16" i="43"/>
  <c r="Z16" i="43"/>
  <c r="X16" i="43"/>
  <c r="AI23" i="101"/>
  <c r="AN23" i="101"/>
  <c r="AH16" i="91"/>
  <c r="AQ16" i="91" s="1"/>
  <c r="AR16" i="11"/>
  <c r="AH19" i="92"/>
  <c r="AQ19" i="92" s="1"/>
  <c r="AG18" i="45"/>
  <c r="AP18" i="45" s="1"/>
  <c r="AE18" i="45"/>
  <c r="AF18" i="45"/>
  <c r="AO18" i="45" s="1"/>
  <c r="W19" i="45"/>
  <c r="AI18" i="84"/>
  <c r="AN18" i="84"/>
  <c r="AN13" i="10"/>
  <c r="AI13" i="10"/>
  <c r="Y23" i="86"/>
  <c r="Z23" i="86"/>
  <c r="X23" i="86"/>
  <c r="Y21" i="104"/>
  <c r="X21" i="104"/>
  <c r="Y21" i="44"/>
  <c r="Z21" i="44"/>
  <c r="X21" i="44"/>
  <c r="AH24" i="52"/>
  <c r="AQ24" i="52" s="1"/>
  <c r="AR12" i="35"/>
  <c r="AR11" i="94"/>
  <c r="AR23" i="105"/>
  <c r="AR13" i="18"/>
  <c r="AI24" i="53"/>
  <c r="AP24" i="53"/>
  <c r="Y15" i="87"/>
  <c r="Z15" i="87"/>
  <c r="X15" i="87"/>
  <c r="W15" i="98"/>
  <c r="AF14" i="98"/>
  <c r="AO14" i="98" s="1"/>
  <c r="AE14" i="98"/>
  <c r="AG14" i="98"/>
  <c r="AP14" i="98" s="1"/>
  <c r="Y24" i="101"/>
  <c r="Z24" i="101"/>
  <c r="X24" i="101"/>
  <c r="AI15" i="99"/>
  <c r="AN15" i="99"/>
  <c r="AR18" i="92"/>
  <c r="Z16" i="91"/>
  <c r="AE18" i="100"/>
  <c r="AF18" i="100"/>
  <c r="AO18" i="100" s="1"/>
  <c r="W19" i="100"/>
  <c r="AG18" i="100"/>
  <c r="AP18" i="100" s="1"/>
  <c r="W20" i="92"/>
  <c r="AG19" i="92"/>
  <c r="AP19" i="92" s="1"/>
  <c r="AF19" i="92"/>
  <c r="AO19" i="92" s="1"/>
  <c r="AE19" i="92"/>
  <c r="W19" i="58"/>
  <c r="AG18" i="58"/>
  <c r="AP18" i="58" s="1"/>
  <c r="AE18" i="58"/>
  <c r="AF18" i="58"/>
  <c r="AO18" i="58" s="1"/>
  <c r="Y19" i="84"/>
  <c r="Z19" i="84"/>
  <c r="X19" i="84"/>
  <c r="AR19" i="88"/>
  <c r="Y13" i="42"/>
  <c r="X13" i="42"/>
  <c r="AR23" i="52"/>
  <c r="AI23" i="46"/>
  <c r="AN23" i="46"/>
  <c r="AI15" i="55"/>
  <c r="AN15" i="55"/>
  <c r="AE24" i="52"/>
  <c r="AF24" i="52"/>
  <c r="AO24" i="52" s="1"/>
  <c r="AG24" i="52"/>
  <c r="AP24" i="52" s="1"/>
  <c r="W25" i="52"/>
  <c r="AR23" i="47"/>
  <c r="AN12" i="48"/>
  <c r="AI12" i="48"/>
  <c r="AH13" i="35"/>
  <c r="AQ13" i="35" s="1"/>
  <c r="AI24" i="15"/>
  <c r="AN24" i="15"/>
  <c r="AI15" i="49"/>
  <c r="AN15" i="49"/>
  <c r="Y19" i="54"/>
  <c r="Z19" i="54"/>
  <c r="X19" i="54"/>
  <c r="AH14" i="18"/>
  <c r="AQ14" i="18" s="1"/>
  <c r="AR26" i="89"/>
  <c r="AH19" i="96"/>
  <c r="AQ19" i="96" s="1"/>
  <c r="Y22" i="51"/>
  <c r="X22" i="51"/>
  <c r="AH17" i="11"/>
  <c r="AQ17" i="11" s="1"/>
  <c r="AH12" i="94"/>
  <c r="AQ12" i="94" s="1"/>
  <c r="AI12" i="42"/>
  <c r="AN12" i="42"/>
  <c r="Z19" i="20"/>
  <c r="AI22" i="86"/>
  <c r="AN22" i="86"/>
  <c r="Y17" i="41"/>
  <c r="Z17" i="41"/>
  <c r="X17" i="41"/>
  <c r="Y24" i="46"/>
  <c r="X24" i="46"/>
  <c r="Y16" i="55"/>
  <c r="Z16" i="55"/>
  <c r="X16" i="55"/>
  <c r="AH12" i="82"/>
  <c r="AQ12" i="82" s="1"/>
  <c r="Z13" i="35"/>
  <c r="AR18" i="96"/>
  <c r="Y15" i="103"/>
  <c r="Z15" i="103"/>
  <c r="X15" i="103"/>
  <c r="AN11" i="50"/>
  <c r="AI11" i="50"/>
  <c r="AI15" i="43"/>
  <c r="AN15" i="43"/>
  <c r="W26" i="15" l="1"/>
  <c r="AE25" i="15"/>
  <c r="AG25" i="15"/>
  <c r="AP25" i="15" s="1"/>
  <c r="AF25" i="15"/>
  <c r="AO25" i="15" s="1"/>
  <c r="AR15" i="43"/>
  <c r="AR12" i="42"/>
  <c r="Y25" i="52"/>
  <c r="X25" i="52"/>
  <c r="AI14" i="98"/>
  <c r="AN14" i="98"/>
  <c r="AH21" i="104"/>
  <c r="AQ21" i="104" s="1"/>
  <c r="AH25" i="53"/>
  <c r="AQ25" i="53" s="1"/>
  <c r="AF12" i="85"/>
  <c r="AO12" i="85" s="1"/>
  <c r="AE12" i="85"/>
  <c r="W13" i="85"/>
  <c r="AG12" i="85"/>
  <c r="AP12" i="85" s="1"/>
  <c r="AN19" i="9"/>
  <c r="AI19" i="9"/>
  <c r="AR19" i="9" s="1"/>
  <c r="AH16" i="49"/>
  <c r="AQ16" i="49" s="1"/>
  <c r="AR14" i="87"/>
  <c r="AI19" i="96"/>
  <c r="AN19" i="96"/>
  <c r="AI17" i="11"/>
  <c r="AN17" i="11"/>
  <c r="W20" i="20"/>
  <c r="AG19" i="20"/>
  <c r="AP19" i="20" s="1"/>
  <c r="AE19" i="20"/>
  <c r="AF19" i="20"/>
  <c r="AO19" i="20" s="1"/>
  <c r="AG13" i="35"/>
  <c r="AP13" i="35" s="1"/>
  <c r="AF13" i="35"/>
  <c r="AO13" i="35" s="1"/>
  <c r="W14" i="35"/>
  <c r="AE13" i="35"/>
  <c r="AF17" i="41"/>
  <c r="AO17" i="41" s="1"/>
  <c r="AE17" i="41"/>
  <c r="AG17" i="41"/>
  <c r="AP17" i="41" s="1"/>
  <c r="W18" i="41"/>
  <c r="AR15" i="99"/>
  <c r="AH15" i="103"/>
  <c r="AQ15" i="103" s="1"/>
  <c r="AH19" i="54"/>
  <c r="AQ19" i="54" s="1"/>
  <c r="AR24" i="15"/>
  <c r="AR12" i="48"/>
  <c r="AR23" i="46"/>
  <c r="AN18" i="58"/>
  <c r="AI18" i="58"/>
  <c r="AI18" i="100"/>
  <c r="AN18" i="100"/>
  <c r="AH24" i="101"/>
  <c r="AQ24" i="101" s="1"/>
  <c r="AR24" i="53"/>
  <c r="Z21" i="104"/>
  <c r="AI18" i="45"/>
  <c r="AN18" i="45"/>
  <c r="Y24" i="32"/>
  <c r="Z24" i="32"/>
  <c r="X24" i="32"/>
  <c r="AR21" i="51"/>
  <c r="Z25" i="53"/>
  <c r="W16" i="83"/>
  <c r="AF15" i="83"/>
  <c r="AO15" i="83" s="1"/>
  <c r="AE15" i="83"/>
  <c r="AG15" i="83"/>
  <c r="AP15" i="83" s="1"/>
  <c r="Y25" i="47"/>
  <c r="X25" i="47"/>
  <c r="AI24" i="105"/>
  <c r="AN24" i="105"/>
  <c r="Y14" i="102"/>
  <c r="X14" i="102"/>
  <c r="AH12" i="50"/>
  <c r="AQ12" i="50" s="1"/>
  <c r="Z16" i="49"/>
  <c r="AH16" i="99"/>
  <c r="AQ16" i="99" s="1"/>
  <c r="Y28" i="89"/>
  <c r="Z28" i="89"/>
  <c r="X28" i="89"/>
  <c r="Y15" i="18"/>
  <c r="Z15" i="18"/>
  <c r="X15" i="18"/>
  <c r="Y19" i="95"/>
  <c r="Z19" i="95"/>
  <c r="X19" i="95"/>
  <c r="AG16" i="55"/>
  <c r="AP16" i="55" s="1"/>
  <c r="W17" i="55"/>
  <c r="AF16" i="55"/>
  <c r="AO16" i="55" s="1"/>
  <c r="AE16" i="55"/>
  <c r="AR13" i="10"/>
  <c r="AR18" i="54"/>
  <c r="AH24" i="46"/>
  <c r="AQ24" i="46" s="1"/>
  <c r="AE19" i="54"/>
  <c r="AF19" i="54"/>
  <c r="AO19" i="54" s="1"/>
  <c r="AG19" i="54"/>
  <c r="AP19" i="54" s="1"/>
  <c r="W20" i="54"/>
  <c r="Y20" i="92"/>
  <c r="X20" i="92"/>
  <c r="AG16" i="91"/>
  <c r="AP16" i="91" s="1"/>
  <c r="AF16" i="91"/>
  <c r="AO16" i="91" s="1"/>
  <c r="AE16" i="91"/>
  <c r="W17" i="91"/>
  <c r="AF24" i="101"/>
  <c r="AO24" i="101" s="1"/>
  <c r="AE24" i="101"/>
  <c r="AG24" i="101"/>
  <c r="AP24" i="101" s="1"/>
  <c r="W25" i="101"/>
  <c r="Y15" i="98"/>
  <c r="X15" i="98"/>
  <c r="W21" i="88"/>
  <c r="AE20" i="88"/>
  <c r="AG20" i="88"/>
  <c r="AP20" i="88" s="1"/>
  <c r="AF20" i="88"/>
  <c r="AO20" i="88" s="1"/>
  <c r="AR20" i="44"/>
  <c r="AH13" i="48"/>
  <c r="AQ13" i="48" s="1"/>
  <c r="AH14" i="10"/>
  <c r="AQ14" i="10" s="1"/>
  <c r="AN13" i="102"/>
  <c r="AI13" i="102"/>
  <c r="Z12" i="50"/>
  <c r="AR14" i="103"/>
  <c r="Y16" i="16"/>
  <c r="Z16" i="16"/>
  <c r="X16" i="16"/>
  <c r="Z16" i="99"/>
  <c r="AI14" i="18"/>
  <c r="AN14" i="18"/>
  <c r="AN12" i="82"/>
  <c r="AI12" i="82"/>
  <c r="AF16" i="43"/>
  <c r="AO16" i="43" s="1"/>
  <c r="W17" i="43"/>
  <c r="AG16" i="43"/>
  <c r="AP16" i="43" s="1"/>
  <c r="AE16" i="43"/>
  <c r="W16" i="103"/>
  <c r="AG15" i="103"/>
  <c r="AP15" i="103" s="1"/>
  <c r="AF15" i="103"/>
  <c r="AO15" i="103" s="1"/>
  <c r="AE15" i="103"/>
  <c r="Z24" i="46"/>
  <c r="AR22" i="86"/>
  <c r="AI24" i="52"/>
  <c r="AN24" i="52"/>
  <c r="AH19" i="84"/>
  <c r="AQ19" i="84" s="1"/>
  <c r="Y19" i="58"/>
  <c r="X19" i="58"/>
  <c r="AH15" i="87"/>
  <c r="AQ15" i="87" s="1"/>
  <c r="AH21" i="44"/>
  <c r="AQ21" i="44" s="1"/>
  <c r="AH23" i="86"/>
  <c r="AQ23" i="86" s="1"/>
  <c r="AR18" i="84"/>
  <c r="AE26" i="93"/>
  <c r="W27" i="93"/>
  <c r="AF26" i="93"/>
  <c r="AO26" i="93" s="1"/>
  <c r="AG26" i="93"/>
  <c r="AP26" i="93" s="1"/>
  <c r="Z13" i="48"/>
  <c r="AR20" i="104"/>
  <c r="Z14" i="10"/>
  <c r="Y25" i="105"/>
  <c r="Z25" i="105" s="1"/>
  <c r="X25" i="105"/>
  <c r="X20" i="9"/>
  <c r="Y20" i="9"/>
  <c r="Y27" i="97"/>
  <c r="Z27" i="97" s="1"/>
  <c r="X27" i="97"/>
  <c r="Y21" i="13"/>
  <c r="Z21" i="13"/>
  <c r="X21" i="13"/>
  <c r="Y20" i="96"/>
  <c r="Z20" i="96" s="1"/>
  <c r="X20" i="96"/>
  <c r="Y13" i="94"/>
  <c r="Z13" i="94"/>
  <c r="X13" i="94"/>
  <c r="AH22" i="51"/>
  <c r="AQ22" i="51" s="1"/>
  <c r="AH13" i="42"/>
  <c r="AQ13" i="42" s="1"/>
  <c r="AG19" i="84"/>
  <c r="AP19" i="84" s="1"/>
  <c r="AE19" i="84"/>
  <c r="AF19" i="84"/>
  <c r="AO19" i="84" s="1"/>
  <c r="W20" i="84"/>
  <c r="W16" i="87"/>
  <c r="AE15" i="87"/>
  <c r="AF15" i="87"/>
  <c r="AO15" i="87" s="1"/>
  <c r="AG15" i="87"/>
  <c r="AP15" i="87" s="1"/>
  <c r="AF21" i="44"/>
  <c r="AO21" i="44" s="1"/>
  <c r="AG21" i="44"/>
  <c r="AP21" i="44" s="1"/>
  <c r="W22" i="44"/>
  <c r="AE21" i="44"/>
  <c r="W24" i="86"/>
  <c r="AF23" i="86"/>
  <c r="AO23" i="86" s="1"/>
  <c r="AE23" i="86"/>
  <c r="AG23" i="86"/>
  <c r="AP23" i="86" s="1"/>
  <c r="AR23" i="101"/>
  <c r="AR11" i="85"/>
  <c r="AR16" i="41"/>
  <c r="AI23" i="32"/>
  <c r="AN23" i="32"/>
  <c r="AH25" i="15"/>
  <c r="AQ25" i="15" s="1"/>
  <c r="AI15" i="16"/>
  <c r="AN15" i="16"/>
  <c r="AN12" i="90"/>
  <c r="AI12" i="90"/>
  <c r="AI20" i="13"/>
  <c r="AN20" i="13"/>
  <c r="AR11" i="50"/>
  <c r="AH16" i="55"/>
  <c r="AQ16" i="55" s="1"/>
  <c r="AH17" i="41"/>
  <c r="AQ17" i="41" s="1"/>
  <c r="Z22" i="51"/>
  <c r="AR15" i="49"/>
  <c r="AR15" i="55"/>
  <c r="Z13" i="42"/>
  <c r="AI19" i="92"/>
  <c r="AN19" i="92"/>
  <c r="Y19" i="100"/>
  <c r="Z19" i="100"/>
  <c r="X19" i="100"/>
  <c r="Y19" i="45"/>
  <c r="Z19" i="45"/>
  <c r="X19" i="45"/>
  <c r="AH16" i="43"/>
  <c r="AQ16" i="43" s="1"/>
  <c r="AH12" i="85"/>
  <c r="AQ12" i="85" s="1"/>
  <c r="AI24" i="47"/>
  <c r="AN24" i="47"/>
  <c r="AI27" i="89"/>
  <c r="AN27" i="89"/>
  <c r="Y13" i="90"/>
  <c r="X13" i="90"/>
  <c r="AI26" i="97"/>
  <c r="AN26" i="97"/>
  <c r="AI18" i="95"/>
  <c r="AN18" i="95"/>
  <c r="Y18" i="11"/>
  <c r="X18" i="11"/>
  <c r="AI12" i="94"/>
  <c r="AN12" i="94"/>
  <c r="Y13" i="82"/>
  <c r="X13" i="82"/>
  <c r="W21" i="96" l="1"/>
  <c r="AE20" i="96"/>
  <c r="AG20" i="96"/>
  <c r="AP20" i="96" s="1"/>
  <c r="AF20" i="96"/>
  <c r="AO20" i="96" s="1"/>
  <c r="W26" i="105"/>
  <c r="AF25" i="105"/>
  <c r="AO25" i="105" s="1"/>
  <c r="AE25" i="105"/>
  <c r="AN25" i="105" s="1"/>
  <c r="AG25" i="105"/>
  <c r="AE27" i="97"/>
  <c r="AG27" i="97"/>
  <c r="AP27" i="97" s="1"/>
  <c r="W28" i="97"/>
  <c r="AF27" i="97"/>
  <c r="AO27" i="97" s="1"/>
  <c r="AE19" i="100"/>
  <c r="AF19" i="100"/>
  <c r="AO19" i="100" s="1"/>
  <c r="W20" i="100"/>
  <c r="AG19" i="100"/>
  <c r="AP19" i="100" s="1"/>
  <c r="AR12" i="90"/>
  <c r="Y22" i="44"/>
  <c r="Z22" i="44" s="1"/>
  <c r="X22" i="44"/>
  <c r="AI15" i="87"/>
  <c r="AN15" i="87"/>
  <c r="W14" i="94"/>
  <c r="AG13" i="94"/>
  <c r="AP13" i="94" s="1"/>
  <c r="AF13" i="94"/>
  <c r="AO13" i="94" s="1"/>
  <c r="AE13" i="94"/>
  <c r="W22" i="13"/>
  <c r="AF21" i="13"/>
  <c r="AO21" i="13" s="1"/>
  <c r="AG21" i="13"/>
  <c r="AP21" i="13" s="1"/>
  <c r="AE21" i="13"/>
  <c r="Y27" i="93"/>
  <c r="X27" i="93"/>
  <c r="Y16" i="103"/>
  <c r="Z16" i="103"/>
  <c r="X16" i="103"/>
  <c r="AR12" i="82"/>
  <c r="AF16" i="16"/>
  <c r="AO16" i="16" s="1"/>
  <c r="AG16" i="16"/>
  <c r="AP16" i="16" s="1"/>
  <c r="W17" i="16"/>
  <c r="AE16" i="16"/>
  <c r="AH15" i="98"/>
  <c r="AQ15" i="98" s="1"/>
  <c r="AI24" i="101"/>
  <c r="AN24" i="101"/>
  <c r="AF19" i="95"/>
  <c r="AO19" i="95" s="1"/>
  <c r="AE19" i="95"/>
  <c r="W20" i="95"/>
  <c r="AG19" i="95"/>
  <c r="AP19" i="95" s="1"/>
  <c r="AE28" i="89"/>
  <c r="W29" i="89"/>
  <c r="AG28" i="89"/>
  <c r="AP28" i="89" s="1"/>
  <c r="AF28" i="89"/>
  <c r="AO28" i="89" s="1"/>
  <c r="AH25" i="47"/>
  <c r="AQ25" i="47" s="1"/>
  <c r="AE24" i="32"/>
  <c r="AF24" i="32"/>
  <c r="AO24" i="32" s="1"/>
  <c r="AG24" i="32"/>
  <c r="AP24" i="32" s="1"/>
  <c r="W25" i="32"/>
  <c r="Y20" i="20"/>
  <c r="Z20" i="20" s="1"/>
  <c r="X20" i="20"/>
  <c r="AH25" i="52"/>
  <c r="AQ25" i="52" s="1"/>
  <c r="AI23" i="86"/>
  <c r="AN23" i="86"/>
  <c r="Y16" i="87"/>
  <c r="Z16" i="87"/>
  <c r="X16" i="87"/>
  <c r="AH20" i="9"/>
  <c r="AQ20" i="9" s="1"/>
  <c r="AI26" i="93"/>
  <c r="AN26" i="93"/>
  <c r="AH19" i="58"/>
  <c r="AQ19" i="58" s="1"/>
  <c r="AF24" i="46"/>
  <c r="AO24" i="46" s="1"/>
  <c r="AG24" i="46"/>
  <c r="AP24" i="46" s="1"/>
  <c r="W25" i="46"/>
  <c r="AE24" i="46"/>
  <c r="Z15" i="98"/>
  <c r="AH20" i="92"/>
  <c r="AQ20" i="92" s="1"/>
  <c r="AI16" i="55"/>
  <c r="AN16" i="55"/>
  <c r="AE16" i="49"/>
  <c r="AG16" i="49"/>
  <c r="AP16" i="49" s="1"/>
  <c r="AF16" i="49"/>
  <c r="AO16" i="49" s="1"/>
  <c r="W17" i="49"/>
  <c r="AH14" i="102"/>
  <c r="AQ14" i="102" s="1"/>
  <c r="Z25" i="47"/>
  <c r="Y16" i="83"/>
  <c r="X16" i="83"/>
  <c r="Z16" i="83" s="1"/>
  <c r="AR18" i="100"/>
  <c r="AI17" i="41"/>
  <c r="AN17" i="41"/>
  <c r="Z25" i="52"/>
  <c r="AR12" i="94"/>
  <c r="AR27" i="89"/>
  <c r="AH19" i="45"/>
  <c r="AQ19" i="45" s="1"/>
  <c r="AH20" i="96"/>
  <c r="AQ20" i="96" s="1"/>
  <c r="AH27" i="97"/>
  <c r="AQ27" i="97" s="1"/>
  <c r="AH25" i="105"/>
  <c r="AQ25" i="105" s="1"/>
  <c r="AF13" i="48"/>
  <c r="AO13" i="48" s="1"/>
  <c r="AG13" i="48"/>
  <c r="AP13" i="48" s="1"/>
  <c r="W14" i="48"/>
  <c r="AE13" i="48"/>
  <c r="Z19" i="58"/>
  <c r="AI16" i="43"/>
  <c r="AN16" i="43"/>
  <c r="Z20" i="92"/>
  <c r="AI19" i="54"/>
  <c r="AN19" i="54"/>
  <c r="AH15" i="18"/>
  <c r="AQ15" i="18" s="1"/>
  <c r="Z14" i="102"/>
  <c r="AG25" i="53"/>
  <c r="AP25" i="53" s="1"/>
  <c r="W26" i="53"/>
  <c r="AF25" i="53"/>
  <c r="AO25" i="53" s="1"/>
  <c r="AE25" i="53"/>
  <c r="AR18" i="58"/>
  <c r="AR17" i="11"/>
  <c r="AE19" i="45"/>
  <c r="AF19" i="45"/>
  <c r="AO19" i="45" s="1"/>
  <c r="AG19" i="45"/>
  <c r="AP19" i="45" s="1"/>
  <c r="W20" i="45"/>
  <c r="AR19" i="92"/>
  <c r="AG22" i="51"/>
  <c r="AP22" i="51" s="1"/>
  <c r="AF22" i="51"/>
  <c r="AO22" i="51" s="1"/>
  <c r="W23" i="51"/>
  <c r="AE22" i="51"/>
  <c r="AR15" i="16"/>
  <c r="Y24" i="86"/>
  <c r="X24" i="86"/>
  <c r="Z24" i="86" s="1"/>
  <c r="Y20" i="84"/>
  <c r="Z20" i="84"/>
  <c r="X20" i="84"/>
  <c r="AI15" i="103"/>
  <c r="AN15" i="103"/>
  <c r="AR14" i="18"/>
  <c r="Y17" i="91"/>
  <c r="Z17" i="91" s="1"/>
  <c r="X17" i="91"/>
  <c r="Y17" i="55"/>
  <c r="Z17" i="55"/>
  <c r="X17" i="55"/>
  <c r="W16" i="18"/>
  <c r="AE15" i="18"/>
  <c r="AG15" i="18"/>
  <c r="AP15" i="18" s="1"/>
  <c r="AF15" i="18"/>
  <c r="AO15" i="18" s="1"/>
  <c r="AR18" i="45"/>
  <c r="Y13" i="85"/>
  <c r="Z13" i="85" s="1"/>
  <c r="X13" i="85"/>
  <c r="W14" i="42"/>
  <c r="AE13" i="42"/>
  <c r="AF13" i="42"/>
  <c r="AO13" i="42" s="1"/>
  <c r="AG13" i="42"/>
  <c r="AP13" i="42" s="1"/>
  <c r="AR23" i="32"/>
  <c r="AR24" i="52"/>
  <c r="Y17" i="43"/>
  <c r="Z17" i="43"/>
  <c r="X17" i="43"/>
  <c r="W17" i="99"/>
  <c r="AE16" i="99"/>
  <c r="AF16" i="99"/>
  <c r="AO16" i="99" s="1"/>
  <c r="AG16" i="99"/>
  <c r="AP16" i="99" s="1"/>
  <c r="AG12" i="50"/>
  <c r="AP12" i="50" s="1"/>
  <c r="W13" i="50"/>
  <c r="AE12" i="50"/>
  <c r="AF12" i="50"/>
  <c r="AO12" i="50" s="1"/>
  <c r="AI20" i="88"/>
  <c r="AN20" i="88"/>
  <c r="Y25" i="101"/>
  <c r="X25" i="101"/>
  <c r="AI16" i="91"/>
  <c r="AN16" i="91"/>
  <c r="AF21" i="104"/>
  <c r="AO21" i="104" s="1"/>
  <c r="W22" i="104"/>
  <c r="AG21" i="104"/>
  <c r="AP21" i="104" s="1"/>
  <c r="AE21" i="104"/>
  <c r="AI13" i="35"/>
  <c r="AN13" i="35"/>
  <c r="AI19" i="20"/>
  <c r="AN19" i="20"/>
  <c r="AR19" i="96"/>
  <c r="AI12" i="85"/>
  <c r="AN12" i="85"/>
  <c r="AI25" i="15"/>
  <c r="AN25" i="15"/>
  <c r="AR18" i="95"/>
  <c r="AH18" i="11"/>
  <c r="AQ18" i="11" s="1"/>
  <c r="AR26" i="97"/>
  <c r="AH13" i="82"/>
  <c r="AQ13" i="82" s="1"/>
  <c r="Z18" i="11"/>
  <c r="AH13" i="90"/>
  <c r="AQ13" i="90" s="1"/>
  <c r="AR24" i="47"/>
  <c r="Z13" i="82"/>
  <c r="Z13" i="90"/>
  <c r="AH19" i="100"/>
  <c r="AQ19" i="100" s="1"/>
  <c r="AR20" i="13"/>
  <c r="AI21" i="44"/>
  <c r="AN21" i="44"/>
  <c r="AI19" i="84"/>
  <c r="AN19" i="84"/>
  <c r="AH13" i="94"/>
  <c r="AQ13" i="94" s="1"/>
  <c r="AH21" i="13"/>
  <c r="AQ21" i="13" s="1"/>
  <c r="Z20" i="9"/>
  <c r="AF14" i="10"/>
  <c r="AO14" i="10" s="1"/>
  <c r="W15" i="10"/>
  <c r="AG14" i="10"/>
  <c r="AP14" i="10" s="1"/>
  <c r="AE14" i="10"/>
  <c r="AH16" i="16"/>
  <c r="AQ16" i="16" s="1"/>
  <c r="AR13" i="102"/>
  <c r="Y21" i="88"/>
  <c r="X21" i="88"/>
  <c r="Z21" i="88" s="1"/>
  <c r="Y20" i="54"/>
  <c r="Z20" i="54"/>
  <c r="X20" i="54"/>
  <c r="AH19" i="95"/>
  <c r="AQ19" i="95" s="1"/>
  <c r="AH28" i="89"/>
  <c r="AQ28" i="89" s="1"/>
  <c r="AR24" i="105"/>
  <c r="AI15" i="83"/>
  <c r="AN15" i="83"/>
  <c r="AH24" i="32"/>
  <c r="AQ24" i="32" s="1"/>
  <c r="X18" i="41"/>
  <c r="Y18" i="41"/>
  <c r="Z18" i="41"/>
  <c r="Y14" i="35"/>
  <c r="X14" i="35"/>
  <c r="AR14" i="98"/>
  <c r="Y26" i="15"/>
  <c r="Z26" i="15"/>
  <c r="X26" i="15"/>
  <c r="AG22" i="44" l="1"/>
  <c r="AP22" i="44" s="1"/>
  <c r="W23" i="44"/>
  <c r="AE22" i="44"/>
  <c r="AF22" i="44"/>
  <c r="AO22" i="44" s="1"/>
  <c r="AG16" i="83"/>
  <c r="AP16" i="83" s="1"/>
  <c r="AE16" i="83"/>
  <c r="W17" i="83"/>
  <c r="AF16" i="83"/>
  <c r="AO16" i="83" s="1"/>
  <c r="W18" i="91"/>
  <c r="AG17" i="91"/>
  <c r="AP17" i="91" s="1"/>
  <c r="AF17" i="91"/>
  <c r="AO17" i="91" s="1"/>
  <c r="AE17" i="91"/>
  <c r="AF24" i="86"/>
  <c r="AO24" i="86" s="1"/>
  <c r="AG24" i="86"/>
  <c r="AP24" i="86" s="1"/>
  <c r="AE24" i="86"/>
  <c r="W25" i="86"/>
  <c r="W21" i="20"/>
  <c r="AF20" i="20"/>
  <c r="AO20" i="20" s="1"/>
  <c r="AE20" i="20"/>
  <c r="AG20" i="20"/>
  <c r="AP20" i="20" s="1"/>
  <c r="AE21" i="88"/>
  <c r="AF21" i="88"/>
  <c r="AO21" i="88" s="1"/>
  <c r="W22" i="88"/>
  <c r="AG21" i="88"/>
  <c r="AP21" i="88" s="1"/>
  <c r="AG13" i="85"/>
  <c r="AP13" i="85" s="1"/>
  <c r="AF13" i="85"/>
  <c r="AO13" i="85" s="1"/>
  <c r="AE13" i="85"/>
  <c r="W14" i="85"/>
  <c r="AH18" i="41"/>
  <c r="AQ18" i="41" s="1"/>
  <c r="Y15" i="10"/>
  <c r="Z15" i="10" s="1"/>
  <c r="X15" i="10"/>
  <c r="AG13" i="82"/>
  <c r="AP13" i="82" s="1"/>
  <c r="W14" i="82"/>
  <c r="AF13" i="82"/>
  <c r="AO13" i="82" s="1"/>
  <c r="AE13" i="82"/>
  <c r="AH17" i="43"/>
  <c r="AQ17" i="43" s="1"/>
  <c r="AH13" i="85"/>
  <c r="AQ13" i="85" s="1"/>
  <c r="Y23" i="51"/>
  <c r="Z23" i="51" s="1"/>
  <c r="X23" i="51"/>
  <c r="Y20" i="45"/>
  <c r="X20" i="45"/>
  <c r="AE19" i="58"/>
  <c r="AF19" i="58"/>
  <c r="AO19" i="58" s="1"/>
  <c r="W20" i="58"/>
  <c r="AG19" i="58"/>
  <c r="AP19" i="58" s="1"/>
  <c r="AF25" i="52"/>
  <c r="AO25" i="52" s="1"/>
  <c r="AE25" i="52"/>
  <c r="AG25" i="52"/>
  <c r="AP25" i="52" s="1"/>
  <c r="W26" i="52"/>
  <c r="AI16" i="49"/>
  <c r="AN16" i="49"/>
  <c r="AR23" i="86"/>
  <c r="AH20" i="20"/>
  <c r="AQ20" i="20" s="1"/>
  <c r="AR24" i="101"/>
  <c r="AI16" i="16"/>
  <c r="AN16" i="16"/>
  <c r="AH16" i="103"/>
  <c r="AQ16" i="103" s="1"/>
  <c r="AI21" i="13"/>
  <c r="AN21" i="13"/>
  <c r="Y20" i="100"/>
  <c r="X20" i="100"/>
  <c r="Y26" i="105"/>
  <c r="X26" i="105"/>
  <c r="AH14" i="35"/>
  <c r="AQ14" i="35" s="1"/>
  <c r="AR15" i="83"/>
  <c r="AR19" i="84"/>
  <c r="AR12" i="85"/>
  <c r="AR13" i="35"/>
  <c r="AR20" i="88"/>
  <c r="AE17" i="43"/>
  <c r="W18" i="43"/>
  <c r="AG17" i="43"/>
  <c r="AP17" i="43" s="1"/>
  <c r="AF17" i="43"/>
  <c r="AO17" i="43" s="1"/>
  <c r="AH17" i="91"/>
  <c r="AQ17" i="91" s="1"/>
  <c r="AR15" i="103"/>
  <c r="AE14" i="102"/>
  <c r="AF14" i="102"/>
  <c r="AO14" i="102" s="1"/>
  <c r="AG14" i="102"/>
  <c r="AP14" i="102" s="1"/>
  <c r="W15" i="102"/>
  <c r="AI24" i="32"/>
  <c r="AN24" i="32"/>
  <c r="Y17" i="16"/>
  <c r="X17" i="16"/>
  <c r="AG16" i="103"/>
  <c r="AP16" i="103" s="1"/>
  <c r="W17" i="103"/>
  <c r="AE16" i="103"/>
  <c r="AN16" i="103" s="1"/>
  <c r="AF16" i="103"/>
  <c r="AI27" i="97"/>
  <c r="AN27" i="97"/>
  <c r="AH26" i="15"/>
  <c r="AQ26" i="15" s="1"/>
  <c r="Z14" i="35"/>
  <c r="AH20" i="54"/>
  <c r="AQ20" i="54" s="1"/>
  <c r="AF20" i="9"/>
  <c r="AO20" i="9" s="1"/>
  <c r="W21" i="9"/>
  <c r="AE20" i="9"/>
  <c r="AG20" i="9"/>
  <c r="AP20" i="9" s="1"/>
  <c r="W19" i="11"/>
  <c r="AG18" i="11"/>
  <c r="AP18" i="11" s="1"/>
  <c r="AE18" i="11"/>
  <c r="AF18" i="11"/>
  <c r="AO18" i="11" s="1"/>
  <c r="AR16" i="91"/>
  <c r="AI15" i="18"/>
  <c r="AN15" i="18"/>
  <c r="AH20" i="84"/>
  <c r="AQ20" i="84" s="1"/>
  <c r="AR19" i="54"/>
  <c r="AN13" i="48"/>
  <c r="AI13" i="48"/>
  <c r="AR17" i="41"/>
  <c r="AF25" i="47"/>
  <c r="AO25" i="47" s="1"/>
  <c r="AG25" i="47"/>
  <c r="AP25" i="47" s="1"/>
  <c r="W26" i="47"/>
  <c r="AE25" i="47"/>
  <c r="AR16" i="55"/>
  <c r="AE15" i="98"/>
  <c r="W16" i="98"/>
  <c r="AG15" i="98"/>
  <c r="AP15" i="98" s="1"/>
  <c r="AF15" i="98"/>
  <c r="AO15" i="98" s="1"/>
  <c r="AH16" i="87"/>
  <c r="AQ16" i="87" s="1"/>
  <c r="Y20" i="95"/>
  <c r="Z20" i="95" s="1"/>
  <c r="X20" i="95"/>
  <c r="Y14" i="94"/>
  <c r="X14" i="94"/>
  <c r="AI19" i="100"/>
  <c r="AN19" i="100"/>
  <c r="W27" i="15"/>
  <c r="AE26" i="15"/>
  <c r="AN26" i="15" s="1"/>
  <c r="AG26" i="15"/>
  <c r="AF26" i="15"/>
  <c r="AO26" i="15" s="1"/>
  <c r="AR21" i="44"/>
  <c r="AI21" i="104"/>
  <c r="AN21" i="104"/>
  <c r="AH25" i="101"/>
  <c r="AQ25" i="101" s="1"/>
  <c r="Y16" i="18"/>
  <c r="X16" i="18"/>
  <c r="W21" i="84"/>
  <c r="AF20" i="84"/>
  <c r="AO20" i="84" s="1"/>
  <c r="AE20" i="84"/>
  <c r="AG20" i="84"/>
  <c r="AP20" i="84" s="1"/>
  <c r="AI19" i="45"/>
  <c r="AR19" i="45" s="1"/>
  <c r="AN19" i="45"/>
  <c r="AI25" i="53"/>
  <c r="AN25" i="53"/>
  <c r="W21" i="92"/>
  <c r="AG20" i="92"/>
  <c r="AP20" i="92" s="1"/>
  <c r="AF20" i="92"/>
  <c r="AO20" i="92" s="1"/>
  <c r="AE20" i="92"/>
  <c r="Y14" i="48"/>
  <c r="X14" i="48"/>
  <c r="Y17" i="49"/>
  <c r="X17" i="49"/>
  <c r="W17" i="87"/>
  <c r="AG16" i="87"/>
  <c r="AP16" i="87" s="1"/>
  <c r="AF16" i="87"/>
  <c r="AO16" i="87" s="1"/>
  <c r="AE16" i="87"/>
  <c r="AI19" i="95"/>
  <c r="AN19" i="95"/>
  <c r="Z27" i="93"/>
  <c r="AH27" i="93"/>
  <c r="AQ27" i="93" s="1"/>
  <c r="Y22" i="13"/>
  <c r="X22" i="13"/>
  <c r="AI25" i="105"/>
  <c r="AP25" i="105"/>
  <c r="AE20" i="54"/>
  <c r="AF20" i="54"/>
  <c r="AO20" i="54" s="1"/>
  <c r="AG20" i="54"/>
  <c r="AP20" i="54" s="1"/>
  <c r="W21" i="54"/>
  <c r="AI14" i="10"/>
  <c r="AN14" i="10"/>
  <c r="Z25" i="101"/>
  <c r="AN12" i="50"/>
  <c r="AI12" i="50"/>
  <c r="AI16" i="99"/>
  <c r="AN16" i="99"/>
  <c r="AN13" i="42"/>
  <c r="AI13" i="42"/>
  <c r="AH17" i="55"/>
  <c r="AQ17" i="55" s="1"/>
  <c r="AI24" i="46"/>
  <c r="AN24" i="46"/>
  <c r="Y25" i="32"/>
  <c r="Z25" i="32" s="1"/>
  <c r="X25" i="32"/>
  <c r="Y29" i="89"/>
  <c r="X29" i="89"/>
  <c r="AR15" i="87"/>
  <c r="AI20" i="96"/>
  <c r="AN20" i="96"/>
  <c r="AF18" i="41"/>
  <c r="AO18" i="41" s="1"/>
  <c r="W19" i="41"/>
  <c r="AG18" i="41"/>
  <c r="AP18" i="41" s="1"/>
  <c r="AE18" i="41"/>
  <c r="AH21" i="88"/>
  <c r="AQ21" i="88" s="1"/>
  <c r="AF13" i="90"/>
  <c r="AO13" i="90" s="1"/>
  <c r="AE13" i="90"/>
  <c r="W14" i="90"/>
  <c r="AG13" i="90"/>
  <c r="AP13" i="90" s="1"/>
  <c r="AR25" i="15"/>
  <c r="AR19" i="20"/>
  <c r="Y22" i="104"/>
  <c r="Z22" i="104"/>
  <c r="X22" i="104"/>
  <c r="Y13" i="50"/>
  <c r="Z13" i="50"/>
  <c r="X13" i="50"/>
  <c r="Y17" i="99"/>
  <c r="Z17" i="99"/>
  <c r="X17" i="99"/>
  <c r="Y14" i="42"/>
  <c r="Z14" i="42"/>
  <c r="X14" i="42"/>
  <c r="AE17" i="55"/>
  <c r="W18" i="55"/>
  <c r="AG17" i="55"/>
  <c r="AP17" i="55" s="1"/>
  <c r="AF17" i="55"/>
  <c r="AO17" i="55" s="1"/>
  <c r="AH24" i="86"/>
  <c r="AQ24" i="86" s="1"/>
  <c r="AI22" i="51"/>
  <c r="AN22" i="51"/>
  <c r="Y26" i="53"/>
  <c r="X26" i="53"/>
  <c r="AR16" i="43"/>
  <c r="AH16" i="83"/>
  <c r="AQ16" i="83" s="1"/>
  <c r="Y25" i="46"/>
  <c r="Z25" i="46"/>
  <c r="X25" i="46"/>
  <c r="AR26" i="93"/>
  <c r="AI28" i="89"/>
  <c r="AN28" i="89"/>
  <c r="AI13" i="94"/>
  <c r="AN13" i="94"/>
  <c r="AH22" i="44"/>
  <c r="AQ22" i="44" s="1"/>
  <c r="X28" i="97"/>
  <c r="Y28" i="97"/>
  <c r="Z28" i="97" s="1"/>
  <c r="Y21" i="96"/>
  <c r="Z21" i="96"/>
  <c r="X21" i="96"/>
  <c r="W16" i="10" l="1"/>
  <c r="AF15" i="10"/>
  <c r="AO15" i="10" s="1"/>
  <c r="AE15" i="10"/>
  <c r="AG15" i="10"/>
  <c r="AP15" i="10" s="1"/>
  <c r="AG20" i="95"/>
  <c r="AP20" i="95" s="1"/>
  <c r="AF20" i="95"/>
  <c r="AO20" i="95" s="1"/>
  <c r="AE20" i="95"/>
  <c r="W21" i="95"/>
  <c r="AF23" i="51"/>
  <c r="AO23" i="51" s="1"/>
  <c r="AG23" i="51"/>
  <c r="AP23" i="51" s="1"/>
  <c r="W24" i="51"/>
  <c r="AE23" i="51"/>
  <c r="AG25" i="32"/>
  <c r="AP25" i="32" s="1"/>
  <c r="W26" i="32"/>
  <c r="AF25" i="32"/>
  <c r="AO25" i="32" s="1"/>
  <c r="AE25" i="32"/>
  <c r="AG21" i="96"/>
  <c r="AP21" i="96" s="1"/>
  <c r="AF21" i="96"/>
  <c r="AO21" i="96" s="1"/>
  <c r="AE21" i="96"/>
  <c r="W22" i="96"/>
  <c r="AR28" i="89"/>
  <c r="AF25" i="46"/>
  <c r="AO25" i="46" s="1"/>
  <c r="AE25" i="46"/>
  <c r="W26" i="46"/>
  <c r="AG25" i="46"/>
  <c r="AP25" i="46" s="1"/>
  <c r="W14" i="50"/>
  <c r="AE13" i="50"/>
  <c r="AF13" i="50"/>
  <c r="AO13" i="50" s="1"/>
  <c r="AG13" i="50"/>
  <c r="AP13" i="50" s="1"/>
  <c r="AI13" i="90"/>
  <c r="AN13" i="90"/>
  <c r="AI20" i="54"/>
  <c r="AR20" i="54" s="1"/>
  <c r="AN20" i="54"/>
  <c r="Y17" i="87"/>
  <c r="X17" i="87"/>
  <c r="AI20" i="84"/>
  <c r="AN20" i="84"/>
  <c r="AR21" i="104"/>
  <c r="Y16" i="98"/>
  <c r="Z16" i="98" s="1"/>
  <c r="X16" i="98"/>
  <c r="Y26" i="47"/>
  <c r="Z26" i="47"/>
  <c r="X26" i="47"/>
  <c r="AI20" i="9"/>
  <c r="AN20" i="9"/>
  <c r="AI14" i="102"/>
  <c r="AN14" i="102"/>
  <c r="AI17" i="43"/>
  <c r="AN17" i="43"/>
  <c r="AR16" i="16"/>
  <c r="Y20" i="58"/>
  <c r="X20" i="58"/>
  <c r="AH23" i="51"/>
  <c r="AQ23" i="51" s="1"/>
  <c r="AI24" i="86"/>
  <c r="AR24" i="86" s="1"/>
  <c r="AN24" i="86"/>
  <c r="AR13" i="94"/>
  <c r="AE14" i="42"/>
  <c r="W15" i="42"/>
  <c r="AF14" i="42"/>
  <c r="AO14" i="42" s="1"/>
  <c r="AG14" i="42"/>
  <c r="AP14" i="42" s="1"/>
  <c r="AH21" i="96"/>
  <c r="AQ21" i="96" s="1"/>
  <c r="AR22" i="51"/>
  <c r="AR20" i="96"/>
  <c r="AH25" i="32"/>
  <c r="AQ25" i="32" s="1"/>
  <c r="AR14" i="10"/>
  <c r="AR19" i="95"/>
  <c r="AH17" i="49"/>
  <c r="AQ17" i="49" s="1"/>
  <c r="AR25" i="53"/>
  <c r="Y27" i="15"/>
  <c r="Z27" i="15" s="1"/>
  <c r="X27" i="15"/>
  <c r="AH20" i="95"/>
  <c r="AQ20" i="95" s="1"/>
  <c r="AI15" i="98"/>
  <c r="AN15" i="98"/>
  <c r="Y21" i="9"/>
  <c r="X21" i="9"/>
  <c r="Y17" i="103"/>
  <c r="Z17" i="103" s="1"/>
  <c r="X17" i="103"/>
  <c r="AR24" i="32"/>
  <c r="AH20" i="100"/>
  <c r="AQ20" i="100" s="1"/>
  <c r="Y26" i="52"/>
  <c r="X26" i="52"/>
  <c r="AN13" i="82"/>
  <c r="AI13" i="82"/>
  <c r="AI20" i="20"/>
  <c r="AN20" i="20"/>
  <c r="Y18" i="91"/>
  <c r="Z18" i="91"/>
  <c r="X18" i="91"/>
  <c r="AH17" i="99"/>
  <c r="AQ17" i="99" s="1"/>
  <c r="AH22" i="104"/>
  <c r="AQ22" i="104" s="1"/>
  <c r="AI18" i="41"/>
  <c r="AN18" i="41"/>
  <c r="AR16" i="99"/>
  <c r="AR25" i="105"/>
  <c r="Z17" i="49"/>
  <c r="AI20" i="92"/>
  <c r="AN20" i="92"/>
  <c r="Y21" i="84"/>
  <c r="Z21" i="84"/>
  <c r="X21" i="84"/>
  <c r="AI18" i="11"/>
  <c r="AN18" i="11"/>
  <c r="AE14" i="35"/>
  <c r="W15" i="35"/>
  <c r="AF14" i="35"/>
  <c r="AO14" i="35" s="1"/>
  <c r="AG14" i="35"/>
  <c r="AP14" i="35" s="1"/>
  <c r="Z20" i="100"/>
  <c r="AN19" i="58"/>
  <c r="AI19" i="58"/>
  <c r="Y14" i="85"/>
  <c r="X14" i="85"/>
  <c r="Y22" i="88"/>
  <c r="Z22" i="88"/>
  <c r="X22" i="88"/>
  <c r="AH26" i="53"/>
  <c r="AQ26" i="53" s="1"/>
  <c r="Y18" i="55"/>
  <c r="Z18" i="55"/>
  <c r="X18" i="55"/>
  <c r="AF17" i="99"/>
  <c r="AO17" i="99" s="1"/>
  <c r="W18" i="99"/>
  <c r="AG17" i="99"/>
  <c r="AP17" i="99" s="1"/>
  <c r="AE17" i="99"/>
  <c r="AG22" i="104"/>
  <c r="AP22" i="104" s="1"/>
  <c r="AF22" i="104"/>
  <c r="AO22" i="104" s="1"/>
  <c r="W23" i="104"/>
  <c r="AE22" i="104"/>
  <c r="AR12" i="50"/>
  <c r="Y21" i="54"/>
  <c r="X21" i="54"/>
  <c r="AH22" i="13"/>
  <c r="AQ22" i="13" s="1"/>
  <c r="AI16" i="87"/>
  <c r="AN16" i="87"/>
  <c r="AH16" i="18"/>
  <c r="AQ16" i="18" s="1"/>
  <c r="AR19" i="100"/>
  <c r="AR15" i="18"/>
  <c r="AR27" i="97"/>
  <c r="AH17" i="16"/>
  <c r="AQ17" i="16" s="1"/>
  <c r="Y15" i="102"/>
  <c r="X15" i="102"/>
  <c r="Z15" i="102" s="1"/>
  <c r="AI25" i="52"/>
  <c r="AN25" i="52"/>
  <c r="AH20" i="45"/>
  <c r="AQ20" i="45" s="1"/>
  <c r="Y14" i="82"/>
  <c r="Z14" i="82" s="1"/>
  <c r="X14" i="82"/>
  <c r="AN13" i="85"/>
  <c r="AI13" i="85"/>
  <c r="Y21" i="20"/>
  <c r="Z21" i="20"/>
  <c r="X21" i="20"/>
  <c r="AI22" i="44"/>
  <c r="AN22" i="44"/>
  <c r="Z26" i="53"/>
  <c r="AI17" i="55"/>
  <c r="AN17" i="55"/>
  <c r="Y19" i="41"/>
  <c r="Z19" i="41" s="1"/>
  <c r="X19" i="41"/>
  <c r="AH29" i="89"/>
  <c r="AQ29" i="89" s="1"/>
  <c r="Z22" i="13"/>
  <c r="AH14" i="48"/>
  <c r="AQ14" i="48" s="1"/>
  <c r="Z16" i="18"/>
  <c r="AH14" i="94"/>
  <c r="AQ14" i="94" s="1"/>
  <c r="Y19" i="11"/>
  <c r="X19" i="11"/>
  <c r="Z19" i="11" s="1"/>
  <c r="Z17" i="16"/>
  <c r="AH26" i="105"/>
  <c r="AQ26" i="105" s="1"/>
  <c r="Z20" i="45"/>
  <c r="AI21" i="88"/>
  <c r="AN21" i="88"/>
  <c r="AI17" i="91"/>
  <c r="AN17" i="91"/>
  <c r="Y17" i="83"/>
  <c r="X17" i="83"/>
  <c r="Y23" i="44"/>
  <c r="Z23" i="44" s="1"/>
  <c r="X23" i="44"/>
  <c r="AE28" i="97"/>
  <c r="AG28" i="97"/>
  <c r="AP28" i="97" s="1"/>
  <c r="AF28" i="97"/>
  <c r="AO28" i="97" s="1"/>
  <c r="W29" i="97"/>
  <c r="AH28" i="97"/>
  <c r="AQ28" i="97" s="1"/>
  <c r="AH25" i="46"/>
  <c r="AQ25" i="46" s="1"/>
  <c r="AH14" i="42"/>
  <c r="AQ14" i="42" s="1"/>
  <c r="AH13" i="50"/>
  <c r="AQ13" i="50" s="1"/>
  <c r="Y14" i="90"/>
  <c r="Z14" i="90"/>
  <c r="X14" i="90"/>
  <c r="Z29" i="89"/>
  <c r="AR24" i="46"/>
  <c r="AR13" i="42"/>
  <c r="AF25" i="101"/>
  <c r="AO25" i="101" s="1"/>
  <c r="AG25" i="101"/>
  <c r="AP25" i="101" s="1"/>
  <c r="AE25" i="101"/>
  <c r="W26" i="101"/>
  <c r="W28" i="93"/>
  <c r="AG27" i="93"/>
  <c r="AP27" i="93" s="1"/>
  <c r="AF27" i="93"/>
  <c r="AO27" i="93" s="1"/>
  <c r="AE27" i="93"/>
  <c r="Z14" i="48"/>
  <c r="Y21" i="92"/>
  <c r="X21" i="92"/>
  <c r="AI26" i="15"/>
  <c r="AP26" i="15"/>
  <c r="Z14" i="94"/>
  <c r="AI25" i="47"/>
  <c r="AN25" i="47"/>
  <c r="AR13" i="48"/>
  <c r="AI16" i="103"/>
  <c r="AO16" i="103"/>
  <c r="Y18" i="43"/>
  <c r="Z18" i="43" s="1"/>
  <c r="X18" i="43"/>
  <c r="Z26" i="105"/>
  <c r="AR21" i="13"/>
  <c r="AR16" i="49"/>
  <c r="AH15" i="10"/>
  <c r="AQ15" i="10" s="1"/>
  <c r="Y25" i="86"/>
  <c r="Z25" i="86" s="1"/>
  <c r="X25" i="86"/>
  <c r="AI16" i="83"/>
  <c r="AN16" i="83"/>
  <c r="AF25" i="86" l="1"/>
  <c r="AO25" i="86" s="1"/>
  <c r="W26" i="86"/>
  <c r="AE25" i="86"/>
  <c r="AG25" i="86"/>
  <c r="AP25" i="86" s="1"/>
  <c r="AE17" i="103"/>
  <c r="AN17" i="103" s="1"/>
  <c r="AF17" i="103"/>
  <c r="AO17" i="103" s="1"/>
  <c r="W18" i="103"/>
  <c r="AG17" i="103"/>
  <c r="AE16" i="98"/>
  <c r="AG16" i="98"/>
  <c r="AP16" i="98" s="1"/>
  <c r="W17" i="98"/>
  <c r="AF16" i="98"/>
  <c r="AO16" i="98" s="1"/>
  <c r="W20" i="41"/>
  <c r="AF19" i="41"/>
  <c r="AO19" i="41" s="1"/>
  <c r="AE19" i="41"/>
  <c r="AG19" i="41"/>
  <c r="AP19" i="41" s="1"/>
  <c r="AF18" i="43"/>
  <c r="AO18" i="43" s="1"/>
  <c r="AG18" i="43"/>
  <c r="AP18" i="43" s="1"/>
  <c r="W19" i="43"/>
  <c r="AE18" i="43"/>
  <c r="AF27" i="15"/>
  <c r="AO27" i="15" s="1"/>
  <c r="AE27" i="15"/>
  <c r="W28" i="15"/>
  <c r="AG27" i="15"/>
  <c r="AP27" i="15" s="1"/>
  <c r="AE23" i="44"/>
  <c r="AF23" i="44"/>
  <c r="AO23" i="44" s="1"/>
  <c r="AG23" i="44"/>
  <c r="AP23" i="44" s="1"/>
  <c r="W24" i="44"/>
  <c r="AG14" i="82"/>
  <c r="AP14" i="82" s="1"/>
  <c r="AF14" i="82"/>
  <c r="AO14" i="82" s="1"/>
  <c r="W15" i="82"/>
  <c r="AE14" i="82"/>
  <c r="AF19" i="11"/>
  <c r="AO19" i="11" s="1"/>
  <c r="AG19" i="11"/>
  <c r="AP19" i="11" s="1"/>
  <c r="AE19" i="11"/>
  <c r="W20" i="11"/>
  <c r="AG15" i="102"/>
  <c r="AP15" i="102" s="1"/>
  <c r="AF15" i="102"/>
  <c r="AO15" i="102" s="1"/>
  <c r="W16" i="102"/>
  <c r="AE15" i="102"/>
  <c r="AR25" i="47"/>
  <c r="Y28" i="93"/>
  <c r="Z28" i="93" s="1"/>
  <c r="X28" i="93"/>
  <c r="AR16" i="83"/>
  <c r="AH25" i="86"/>
  <c r="AQ25" i="86" s="1"/>
  <c r="W27" i="105"/>
  <c r="AE26" i="105"/>
  <c r="AG26" i="105"/>
  <c r="AP26" i="105" s="1"/>
  <c r="AF26" i="105"/>
  <c r="AO26" i="105" s="1"/>
  <c r="AR26" i="15"/>
  <c r="AI27" i="93"/>
  <c r="AN27" i="93"/>
  <c r="AI25" i="101"/>
  <c r="AN25" i="101"/>
  <c r="AH23" i="44"/>
  <c r="AQ23" i="44" s="1"/>
  <c r="W17" i="18"/>
  <c r="AE16" i="18"/>
  <c r="AF16" i="18"/>
  <c r="AO16" i="18" s="1"/>
  <c r="AG16" i="18"/>
  <c r="AP16" i="18" s="1"/>
  <c r="AG22" i="13"/>
  <c r="AP22" i="13" s="1"/>
  <c r="AE22" i="13"/>
  <c r="W23" i="13"/>
  <c r="AF22" i="13"/>
  <c r="AO22" i="13" s="1"/>
  <c r="AH19" i="41"/>
  <c r="AQ19" i="41" s="1"/>
  <c r="AI17" i="99"/>
  <c r="AN17" i="99"/>
  <c r="AH22" i="88"/>
  <c r="AQ22" i="88" s="1"/>
  <c r="AR19" i="58"/>
  <c r="Y15" i="35"/>
  <c r="Z15" i="35"/>
  <c r="X15" i="35"/>
  <c r="AR20" i="20"/>
  <c r="AH17" i="103"/>
  <c r="AQ17" i="103" s="1"/>
  <c r="AH26" i="47"/>
  <c r="AQ26" i="47" s="1"/>
  <c r="Y26" i="46"/>
  <c r="Z26" i="46" s="1"/>
  <c r="X26" i="46"/>
  <c r="Y22" i="96"/>
  <c r="Z22" i="96"/>
  <c r="X22" i="96"/>
  <c r="AH18" i="43"/>
  <c r="AQ18" i="43" s="1"/>
  <c r="AH21" i="92"/>
  <c r="AQ21" i="92" s="1"/>
  <c r="AG29" i="89"/>
  <c r="AP29" i="89" s="1"/>
  <c r="AE29" i="89"/>
  <c r="W30" i="89"/>
  <c r="AF29" i="89"/>
  <c r="AO29" i="89" s="1"/>
  <c r="AR17" i="91"/>
  <c r="AR22" i="44"/>
  <c r="AH14" i="82"/>
  <c r="AQ14" i="82" s="1"/>
  <c r="AR16" i="87"/>
  <c r="AH21" i="54"/>
  <c r="AQ21" i="54" s="1"/>
  <c r="AI22" i="104"/>
  <c r="AN22" i="104"/>
  <c r="W23" i="88"/>
  <c r="AF22" i="88"/>
  <c r="AO22" i="88" s="1"/>
  <c r="AE22" i="88"/>
  <c r="AG22" i="88"/>
  <c r="AP22" i="88" s="1"/>
  <c r="AI14" i="35"/>
  <c r="AN14" i="35"/>
  <c r="AR13" i="82"/>
  <c r="AR15" i="98"/>
  <c r="AH27" i="15"/>
  <c r="AQ27" i="15" s="1"/>
  <c r="AH20" i="58"/>
  <c r="AQ20" i="58" s="1"/>
  <c r="AR17" i="43"/>
  <c r="AF26" i="47"/>
  <c r="AO26" i="47" s="1"/>
  <c r="W27" i="47"/>
  <c r="AG26" i="47"/>
  <c r="AP26" i="47" s="1"/>
  <c r="AE26" i="47"/>
  <c r="AI25" i="46"/>
  <c r="AN25" i="46"/>
  <c r="AI21" i="96"/>
  <c r="AN21" i="96"/>
  <c r="Y26" i="32"/>
  <c r="Z26" i="32"/>
  <c r="X26" i="32"/>
  <c r="W15" i="48"/>
  <c r="AE14" i="48"/>
  <c r="AF14" i="48"/>
  <c r="AO14" i="48" s="1"/>
  <c r="AG14" i="48"/>
  <c r="AP14" i="48" s="1"/>
  <c r="Z21" i="92"/>
  <c r="AH14" i="90"/>
  <c r="AQ14" i="90" s="1"/>
  <c r="Y29" i="97"/>
  <c r="Z29" i="97"/>
  <c r="X29" i="97"/>
  <c r="AH21" i="20"/>
  <c r="AQ21" i="20" s="1"/>
  <c r="Z21" i="54"/>
  <c r="Y23" i="104"/>
  <c r="X23" i="104"/>
  <c r="Y18" i="99"/>
  <c r="Z18" i="99"/>
  <c r="X18" i="99"/>
  <c r="AG20" i="100"/>
  <c r="AP20" i="100" s="1"/>
  <c r="W21" i="100"/>
  <c r="AF20" i="100"/>
  <c r="AO20" i="100" s="1"/>
  <c r="AE20" i="100"/>
  <c r="AR20" i="92"/>
  <c r="AH18" i="91"/>
  <c r="AQ18" i="91" s="1"/>
  <c r="Y15" i="42"/>
  <c r="X15" i="42"/>
  <c r="Z20" i="58"/>
  <c r="AN13" i="50"/>
  <c r="AI13" i="50"/>
  <c r="AH17" i="83"/>
  <c r="AQ17" i="83" s="1"/>
  <c r="AR21" i="88"/>
  <c r="AF21" i="20"/>
  <c r="AO21" i="20" s="1"/>
  <c r="AE21" i="20"/>
  <c r="W22" i="20"/>
  <c r="AG21" i="20"/>
  <c r="AP21" i="20" s="1"/>
  <c r="AH14" i="85"/>
  <c r="AQ14" i="85" s="1"/>
  <c r="AR18" i="11"/>
  <c r="AE17" i="49"/>
  <c r="AG17" i="49"/>
  <c r="AP17" i="49" s="1"/>
  <c r="W18" i="49"/>
  <c r="AF17" i="49"/>
  <c r="AO17" i="49" s="1"/>
  <c r="AR18" i="41"/>
  <c r="AE18" i="91"/>
  <c r="AG18" i="91"/>
  <c r="AP18" i="91" s="1"/>
  <c r="W19" i="91"/>
  <c r="AF18" i="91"/>
  <c r="AO18" i="91" s="1"/>
  <c r="Z26" i="52"/>
  <c r="AH26" i="52"/>
  <c r="AQ26" i="52" s="1"/>
  <c r="AH21" i="9"/>
  <c r="AQ21" i="9" s="1"/>
  <c r="AI14" i="42"/>
  <c r="AN14" i="42"/>
  <c r="AR14" i="102"/>
  <c r="AH16" i="98"/>
  <c r="AQ16" i="98" s="1"/>
  <c r="AR20" i="84"/>
  <c r="Y14" i="50"/>
  <c r="X14" i="50"/>
  <c r="Z14" i="50" s="1"/>
  <c r="Y21" i="95"/>
  <c r="Z21" i="95" s="1"/>
  <c r="X21" i="95"/>
  <c r="AI15" i="10"/>
  <c r="AN15" i="10"/>
  <c r="AF14" i="94"/>
  <c r="AO14" i="94" s="1"/>
  <c r="AE14" i="94"/>
  <c r="W15" i="94"/>
  <c r="AG14" i="94"/>
  <c r="AP14" i="94" s="1"/>
  <c r="Z17" i="83"/>
  <c r="W21" i="45"/>
  <c r="AE20" i="45"/>
  <c r="AG20" i="45"/>
  <c r="AP20" i="45" s="1"/>
  <c r="AF20" i="45"/>
  <c r="AO20" i="45" s="1"/>
  <c r="AG17" i="16"/>
  <c r="AP17" i="16" s="1"/>
  <c r="AF17" i="16"/>
  <c r="AO17" i="16" s="1"/>
  <c r="AE17" i="16"/>
  <c r="W18" i="16"/>
  <c r="AR17" i="55"/>
  <c r="AR25" i="52"/>
  <c r="AH18" i="55"/>
  <c r="AQ18" i="55" s="1"/>
  <c r="Z14" i="85"/>
  <c r="AH21" i="84"/>
  <c r="AQ21" i="84" s="1"/>
  <c r="Z21" i="9"/>
  <c r="AH17" i="87"/>
  <c r="AQ17" i="87" s="1"/>
  <c r="AR13" i="90"/>
  <c r="AI23" i="51"/>
  <c r="AN23" i="51"/>
  <c r="AI20" i="95"/>
  <c r="AN20" i="95"/>
  <c r="W15" i="90"/>
  <c r="AG14" i="90"/>
  <c r="AP14" i="90" s="1"/>
  <c r="AF14" i="90"/>
  <c r="AO14" i="90" s="1"/>
  <c r="AE14" i="90"/>
  <c r="AR16" i="103"/>
  <c r="Y26" i="101"/>
  <c r="X26" i="101"/>
  <c r="AI28" i="97"/>
  <c r="AN28" i="97"/>
  <c r="AH19" i="11"/>
  <c r="AQ19" i="11" s="1"/>
  <c r="AE26" i="53"/>
  <c r="AF26" i="53"/>
  <c r="AO26" i="53" s="1"/>
  <c r="W27" i="53"/>
  <c r="AG26" i="53"/>
  <c r="AP26" i="53" s="1"/>
  <c r="AR13" i="85"/>
  <c r="AH15" i="102"/>
  <c r="AQ15" i="102" s="1"/>
  <c r="AF18" i="55"/>
  <c r="AO18" i="55" s="1"/>
  <c r="AG18" i="55"/>
  <c r="AP18" i="55" s="1"/>
  <c r="W19" i="55"/>
  <c r="AE18" i="55"/>
  <c r="W22" i="84"/>
  <c r="AG21" i="84"/>
  <c r="AP21" i="84" s="1"/>
  <c r="AF21" i="84"/>
  <c r="AO21" i="84" s="1"/>
  <c r="AE21" i="84"/>
  <c r="AR20" i="9"/>
  <c r="Z17" i="87"/>
  <c r="AI25" i="32"/>
  <c r="AN25" i="32"/>
  <c r="Y24" i="51"/>
  <c r="Z24" i="51" s="1"/>
  <c r="X24" i="51"/>
  <c r="Y16" i="10"/>
  <c r="X16" i="10"/>
  <c r="Z16" i="10" s="1"/>
  <c r="AE14" i="50" l="1"/>
  <c r="AG14" i="50"/>
  <c r="AP14" i="50" s="1"/>
  <c r="AF14" i="50"/>
  <c r="AO14" i="50" s="1"/>
  <c r="W15" i="50"/>
  <c r="AE28" i="93"/>
  <c r="AF28" i="93"/>
  <c r="AO28" i="93" s="1"/>
  <c r="AG28" i="93"/>
  <c r="AP28" i="93" s="1"/>
  <c r="W29" i="93"/>
  <c r="W25" i="51"/>
  <c r="AE24" i="51"/>
  <c r="AG24" i="51"/>
  <c r="AP24" i="51" s="1"/>
  <c r="AF24" i="51"/>
  <c r="AO24" i="51" s="1"/>
  <c r="AE26" i="46"/>
  <c r="AF26" i="46"/>
  <c r="AO26" i="46" s="1"/>
  <c r="AG26" i="46"/>
  <c r="AP26" i="46" s="1"/>
  <c r="W27" i="46"/>
  <c r="AF16" i="10"/>
  <c r="AO16" i="10" s="1"/>
  <c r="AG16" i="10"/>
  <c r="AP16" i="10" s="1"/>
  <c r="AE16" i="10"/>
  <c r="W17" i="10"/>
  <c r="AG21" i="95"/>
  <c r="AP21" i="95" s="1"/>
  <c r="AF21" i="95"/>
  <c r="AO21" i="95" s="1"/>
  <c r="AE21" i="95"/>
  <c r="W22" i="95"/>
  <c r="AI22" i="88"/>
  <c r="AN22" i="88"/>
  <c r="Y20" i="11"/>
  <c r="X20" i="11"/>
  <c r="Y18" i="103"/>
  <c r="Z18" i="103" s="1"/>
  <c r="X18" i="103"/>
  <c r="W18" i="83"/>
  <c r="AG17" i="83"/>
  <c r="AP17" i="83" s="1"/>
  <c r="AF17" i="83"/>
  <c r="AO17" i="83" s="1"/>
  <c r="AE17" i="83"/>
  <c r="AR14" i="42"/>
  <c r="Y18" i="49"/>
  <c r="X18" i="49"/>
  <c r="AI21" i="20"/>
  <c r="AN21" i="20"/>
  <c r="AH15" i="42"/>
  <c r="AQ15" i="42" s="1"/>
  <c r="AH23" i="104"/>
  <c r="AQ23" i="104" s="1"/>
  <c r="W27" i="32"/>
  <c r="AE26" i="32"/>
  <c r="AF26" i="32"/>
  <c r="AO26" i="32" s="1"/>
  <c r="AG26" i="32"/>
  <c r="AP26" i="32" s="1"/>
  <c r="Y23" i="88"/>
  <c r="Z23" i="88" s="1"/>
  <c r="X23" i="88"/>
  <c r="AH26" i="46"/>
  <c r="AQ26" i="46" s="1"/>
  <c r="AR25" i="101"/>
  <c r="Y16" i="102"/>
  <c r="Z16" i="102"/>
  <c r="X16" i="102"/>
  <c r="AI18" i="43"/>
  <c r="AN18" i="43"/>
  <c r="AI19" i="41"/>
  <c r="AN19" i="41"/>
  <c r="AI18" i="55"/>
  <c r="AN18" i="55"/>
  <c r="AI20" i="45"/>
  <c r="AN20" i="45"/>
  <c r="Y15" i="82"/>
  <c r="X15" i="82"/>
  <c r="W18" i="87"/>
  <c r="AF17" i="87"/>
  <c r="AO17" i="87" s="1"/>
  <c r="AG17" i="87"/>
  <c r="AP17" i="87" s="1"/>
  <c r="AE17" i="87"/>
  <c r="AI26" i="53"/>
  <c r="AN26" i="53"/>
  <c r="AR15" i="10"/>
  <c r="AI18" i="91"/>
  <c r="AN18" i="91"/>
  <c r="Z15" i="42"/>
  <c r="Y21" i="100"/>
  <c r="Z21" i="100" s="1"/>
  <c r="X21" i="100"/>
  <c r="Z23" i="104"/>
  <c r="AI26" i="47"/>
  <c r="AN26" i="47"/>
  <c r="AR14" i="35"/>
  <c r="Y19" i="43"/>
  <c r="X19" i="43"/>
  <c r="AI16" i="98"/>
  <c r="AN16" i="98"/>
  <c r="AF29" i="97"/>
  <c r="AO29" i="97" s="1"/>
  <c r="AE29" i="97"/>
  <c r="AG29" i="97"/>
  <c r="AP29" i="97" s="1"/>
  <c r="W30" i="97"/>
  <c r="Y15" i="48"/>
  <c r="Z15" i="48" s="1"/>
  <c r="X15" i="48"/>
  <c r="AF22" i="96"/>
  <c r="AO22" i="96" s="1"/>
  <c r="AE22" i="96"/>
  <c r="W23" i="96"/>
  <c r="AG22" i="96"/>
  <c r="AP22" i="96" s="1"/>
  <c r="AR20" i="95"/>
  <c r="AH24" i="51"/>
  <c r="AQ24" i="51" s="1"/>
  <c r="Y22" i="84"/>
  <c r="X22" i="84"/>
  <c r="AR28" i="97"/>
  <c r="AI14" i="90"/>
  <c r="AN14" i="90"/>
  <c r="AH21" i="95"/>
  <c r="AQ21" i="95" s="1"/>
  <c r="AG26" i="52"/>
  <c r="AP26" i="52" s="1"/>
  <c r="W27" i="52"/>
  <c r="AE26" i="52"/>
  <c r="AF26" i="52"/>
  <c r="AO26" i="52" s="1"/>
  <c r="AI17" i="49"/>
  <c r="AN17" i="49"/>
  <c r="AR22" i="104"/>
  <c r="Y30" i="89"/>
  <c r="Z30" i="89"/>
  <c r="X30" i="89"/>
  <c r="AR17" i="99"/>
  <c r="AR27" i="93"/>
  <c r="AI26" i="105"/>
  <c r="AN26" i="105"/>
  <c r="Y24" i="44"/>
  <c r="X24" i="44"/>
  <c r="Y28" i="15"/>
  <c r="X28" i="15"/>
  <c r="Y20" i="41"/>
  <c r="X20" i="41"/>
  <c r="AI17" i="16"/>
  <c r="AN17" i="16"/>
  <c r="AI14" i="94"/>
  <c r="AN14" i="94"/>
  <c r="AG18" i="99"/>
  <c r="AP18" i="99" s="1"/>
  <c r="W19" i="99"/>
  <c r="AF18" i="99"/>
  <c r="AO18" i="99" s="1"/>
  <c r="AE18" i="99"/>
  <c r="Y23" i="13"/>
  <c r="X23" i="13"/>
  <c r="AI16" i="18"/>
  <c r="AN16" i="18"/>
  <c r="Y26" i="86"/>
  <c r="X26" i="86"/>
  <c r="AH16" i="10"/>
  <c r="AQ16" i="10" s="1"/>
  <c r="AI21" i="84"/>
  <c r="AN21" i="84"/>
  <c r="Y19" i="55"/>
  <c r="X19" i="55"/>
  <c r="Z19" i="55" s="1"/>
  <c r="AR25" i="32"/>
  <c r="Z26" i="101"/>
  <c r="AH26" i="101"/>
  <c r="AQ26" i="101" s="1"/>
  <c r="AR23" i="51"/>
  <c r="Y18" i="16"/>
  <c r="X18" i="16"/>
  <c r="Y15" i="94"/>
  <c r="X15" i="94"/>
  <c r="AR13" i="50"/>
  <c r="AH18" i="99"/>
  <c r="AQ18" i="99" s="1"/>
  <c r="W22" i="54"/>
  <c r="AE21" i="54"/>
  <c r="AF21" i="54"/>
  <c r="AO21" i="54" s="1"/>
  <c r="AG21" i="54"/>
  <c r="AP21" i="54" s="1"/>
  <c r="AH29" i="97"/>
  <c r="AQ29" i="97" s="1"/>
  <c r="AI14" i="48"/>
  <c r="AN14" i="48"/>
  <c r="AR21" i="96"/>
  <c r="Y27" i="47"/>
  <c r="X27" i="47"/>
  <c r="AI29" i="89"/>
  <c r="AR29" i="89" s="1"/>
  <c r="AN29" i="89"/>
  <c r="AH22" i="96"/>
  <c r="AQ22" i="96" s="1"/>
  <c r="AH15" i="35"/>
  <c r="AQ15" i="35" s="1"/>
  <c r="Y27" i="105"/>
  <c r="X27" i="105"/>
  <c r="Z27" i="105" s="1"/>
  <c r="AI14" i="82"/>
  <c r="AN14" i="82"/>
  <c r="AI27" i="15"/>
  <c r="AN27" i="15"/>
  <c r="AI17" i="103"/>
  <c r="AP17" i="103"/>
  <c r="AI25" i="86"/>
  <c r="AN25" i="86"/>
  <c r="AE15" i="35"/>
  <c r="AG15" i="35"/>
  <c r="AP15" i="35" s="1"/>
  <c r="AF15" i="35"/>
  <c r="AO15" i="35" s="1"/>
  <c r="W16" i="35"/>
  <c r="Y27" i="53"/>
  <c r="X27" i="53"/>
  <c r="Z27" i="53" s="1"/>
  <c r="Y15" i="90"/>
  <c r="Z15" i="90"/>
  <c r="X15" i="90"/>
  <c r="AE21" i="9"/>
  <c r="AF21" i="9"/>
  <c r="AO21" i="9" s="1"/>
  <c r="W22" i="9"/>
  <c r="AG21" i="9"/>
  <c r="AP21" i="9" s="1"/>
  <c r="W15" i="85"/>
  <c r="AG14" i="85"/>
  <c r="AP14" i="85" s="1"/>
  <c r="AF14" i="85"/>
  <c r="AO14" i="85" s="1"/>
  <c r="AE14" i="85"/>
  <c r="Y21" i="45"/>
  <c r="Z21" i="45"/>
  <c r="X21" i="45"/>
  <c r="AH14" i="50"/>
  <c r="AQ14" i="50" s="1"/>
  <c r="Y19" i="91"/>
  <c r="X19" i="91"/>
  <c r="Y22" i="20"/>
  <c r="X22" i="20"/>
  <c r="Z22" i="20" s="1"/>
  <c r="W21" i="58"/>
  <c r="AG20" i="58"/>
  <c r="AP20" i="58" s="1"/>
  <c r="AF20" i="58"/>
  <c r="AO20" i="58" s="1"/>
  <c r="AE20" i="58"/>
  <c r="AI20" i="100"/>
  <c r="AN20" i="100"/>
  <c r="AF21" i="92"/>
  <c r="AO21" i="92" s="1"/>
  <c r="AE21" i="92"/>
  <c r="AG21" i="92"/>
  <c r="AP21" i="92" s="1"/>
  <c r="W22" i="92"/>
  <c r="AH26" i="32"/>
  <c r="AQ26" i="32" s="1"/>
  <c r="AR25" i="46"/>
  <c r="AI22" i="13"/>
  <c r="AN22" i="13"/>
  <c r="Y17" i="18"/>
  <c r="X17" i="18"/>
  <c r="AH28" i="93"/>
  <c r="AQ28" i="93" s="1"/>
  <c r="AI15" i="102"/>
  <c r="AN15" i="102"/>
  <c r="AI19" i="11"/>
  <c r="AN19" i="11"/>
  <c r="AI23" i="44"/>
  <c r="AN23" i="44"/>
  <c r="Y17" i="98"/>
  <c r="X17" i="98"/>
  <c r="Z17" i="98" s="1"/>
  <c r="AE22" i="20" l="1"/>
  <c r="AF22" i="20"/>
  <c r="AO22" i="20" s="1"/>
  <c r="W23" i="20"/>
  <c r="AG22" i="20"/>
  <c r="AP22" i="20" s="1"/>
  <c r="AF18" i="103"/>
  <c r="AO18" i="103" s="1"/>
  <c r="AE18" i="103"/>
  <c r="W19" i="103"/>
  <c r="AG18" i="103"/>
  <c r="AP18" i="103" s="1"/>
  <c r="W24" i="88"/>
  <c r="AG23" i="88"/>
  <c r="AP23" i="88" s="1"/>
  <c r="AF23" i="88"/>
  <c r="AO23" i="88" s="1"/>
  <c r="AE23" i="88"/>
  <c r="AG15" i="48"/>
  <c r="AP15" i="48" s="1"/>
  <c r="AE15" i="48"/>
  <c r="W16" i="48"/>
  <c r="AF15" i="48"/>
  <c r="AO15" i="48" s="1"/>
  <c r="AE27" i="53"/>
  <c r="AF27" i="53"/>
  <c r="AO27" i="53" s="1"/>
  <c r="AG27" i="53"/>
  <c r="AP27" i="53" s="1"/>
  <c r="W28" i="53"/>
  <c r="AG27" i="105"/>
  <c r="AP27" i="105" s="1"/>
  <c r="AF27" i="105"/>
  <c r="AO27" i="105" s="1"/>
  <c r="W28" i="105"/>
  <c r="AE27" i="105"/>
  <c r="W18" i="98"/>
  <c r="AG17" i="98"/>
  <c r="AP17" i="98" s="1"/>
  <c r="AF17" i="98"/>
  <c r="AO17" i="98" s="1"/>
  <c r="AE17" i="98"/>
  <c r="AF19" i="55"/>
  <c r="AO19" i="55" s="1"/>
  <c r="AG19" i="55"/>
  <c r="AP19" i="55" s="1"/>
  <c r="W20" i="55"/>
  <c r="AE19" i="55"/>
  <c r="AG21" i="100"/>
  <c r="AP21" i="100" s="1"/>
  <c r="AE21" i="100"/>
  <c r="AN21" i="100" s="1"/>
  <c r="W22" i="100"/>
  <c r="AF21" i="100"/>
  <c r="AH17" i="18"/>
  <c r="AQ17" i="18" s="1"/>
  <c r="AR20" i="100"/>
  <c r="AR17" i="103"/>
  <c r="Y22" i="54"/>
  <c r="X22" i="54"/>
  <c r="AI18" i="99"/>
  <c r="AN18" i="99"/>
  <c r="Y18" i="87"/>
  <c r="X18" i="87"/>
  <c r="AH16" i="102"/>
  <c r="AQ16" i="102" s="1"/>
  <c r="AH18" i="49"/>
  <c r="AQ18" i="49" s="1"/>
  <c r="AI17" i="83"/>
  <c r="AN17" i="83"/>
  <c r="X17" i="10"/>
  <c r="Y17" i="10"/>
  <c r="Z17" i="10"/>
  <c r="AI24" i="51"/>
  <c r="AN24" i="51"/>
  <c r="AI28" i="93"/>
  <c r="AN28" i="93"/>
  <c r="AH22" i="20"/>
  <c r="AQ22" i="20" s="1"/>
  <c r="AR15" i="102"/>
  <c r="Y22" i="9"/>
  <c r="Z22" i="9" s="1"/>
  <c r="X22" i="9"/>
  <c r="AR16" i="18"/>
  <c r="AR17" i="16"/>
  <c r="AH24" i="44"/>
  <c r="AQ24" i="44" s="1"/>
  <c r="AI26" i="52"/>
  <c r="AN26" i="52"/>
  <c r="AH22" i="84"/>
  <c r="AQ22" i="84" s="1"/>
  <c r="Y23" i="96"/>
  <c r="Z23" i="96" s="1"/>
  <c r="X23" i="96"/>
  <c r="AR16" i="98"/>
  <c r="AG15" i="42"/>
  <c r="AP15" i="42" s="1"/>
  <c r="W16" i="42"/>
  <c r="AE15" i="42"/>
  <c r="AF15" i="42"/>
  <c r="AO15" i="42" s="1"/>
  <c r="AR26" i="53"/>
  <c r="AH15" i="82"/>
  <c r="AQ15" i="82" s="1"/>
  <c r="AR18" i="55"/>
  <c r="AF16" i="102"/>
  <c r="AO16" i="102" s="1"/>
  <c r="AE16" i="102"/>
  <c r="AG16" i="102"/>
  <c r="AP16" i="102" s="1"/>
  <c r="W17" i="102"/>
  <c r="Z18" i="49"/>
  <c r="AH20" i="11"/>
  <c r="AQ20" i="11" s="1"/>
  <c r="Y22" i="95"/>
  <c r="X22" i="95"/>
  <c r="AI16" i="10"/>
  <c r="AN16" i="10"/>
  <c r="Y25" i="51"/>
  <c r="X25" i="51"/>
  <c r="Z25" i="51" s="1"/>
  <c r="Y22" i="92"/>
  <c r="Z22" i="92"/>
  <c r="X22" i="92"/>
  <c r="AN20" i="58"/>
  <c r="AI20" i="58"/>
  <c r="AI14" i="85"/>
  <c r="AN14" i="85"/>
  <c r="AI15" i="35"/>
  <c r="AN15" i="35"/>
  <c r="AR27" i="15"/>
  <c r="AH27" i="47"/>
  <c r="AQ27" i="47" s="1"/>
  <c r="AR14" i="48"/>
  <c r="AH15" i="94"/>
  <c r="AQ15" i="94" s="1"/>
  <c r="AF26" i="101"/>
  <c r="AO26" i="101" s="1"/>
  <c r="AE26" i="101"/>
  <c r="AG26" i="101"/>
  <c r="AP26" i="101" s="1"/>
  <c r="W27" i="101"/>
  <c r="AH23" i="13"/>
  <c r="AQ23" i="13" s="1"/>
  <c r="Y19" i="99"/>
  <c r="Z19" i="99" s="1"/>
  <c r="X19" i="99"/>
  <c r="AH20" i="41"/>
  <c r="AQ20" i="41" s="1"/>
  <c r="Z24" i="44"/>
  <c r="X27" i="52"/>
  <c r="Y27" i="52"/>
  <c r="Z27" i="52"/>
  <c r="Z22" i="84"/>
  <c r="AI22" i="96"/>
  <c r="AN22" i="96"/>
  <c r="X30" i="97"/>
  <c r="Y30" i="97"/>
  <c r="Z30" i="97" s="1"/>
  <c r="AH19" i="43"/>
  <c r="AQ19" i="43" s="1"/>
  <c r="AR26" i="47"/>
  <c r="Z15" i="82"/>
  <c r="Z20" i="11"/>
  <c r="AI21" i="95"/>
  <c r="AN21" i="95"/>
  <c r="AI26" i="46"/>
  <c r="AN26" i="46"/>
  <c r="Y15" i="50"/>
  <c r="Z15" i="50" s="1"/>
  <c r="X15" i="50"/>
  <c r="Z17" i="18"/>
  <c r="AH27" i="53"/>
  <c r="AQ27" i="53" s="1"/>
  <c r="AR23" i="44"/>
  <c r="AH19" i="91"/>
  <c r="AQ19" i="91" s="1"/>
  <c r="AI21" i="92"/>
  <c r="AN21" i="92"/>
  <c r="Z19" i="91"/>
  <c r="AN21" i="9"/>
  <c r="AI21" i="9"/>
  <c r="Z27" i="47"/>
  <c r="Z15" i="94"/>
  <c r="AR21" i="84"/>
  <c r="AH26" i="86"/>
  <c r="AQ26" i="86" s="1"/>
  <c r="Z23" i="13"/>
  <c r="Z20" i="41"/>
  <c r="Z19" i="43"/>
  <c r="AF23" i="104"/>
  <c r="AO23" i="104" s="1"/>
  <c r="AE23" i="104"/>
  <c r="AG23" i="104"/>
  <c r="AP23" i="104" s="1"/>
  <c r="W24" i="104"/>
  <c r="AR18" i="91"/>
  <c r="AI17" i="87"/>
  <c r="AN17" i="87"/>
  <c r="AR19" i="41"/>
  <c r="Y18" i="83"/>
  <c r="X18" i="83"/>
  <c r="Y29" i="93"/>
  <c r="X29" i="93"/>
  <c r="AH17" i="98"/>
  <c r="AQ17" i="98" s="1"/>
  <c r="AR19" i="11"/>
  <c r="AR22" i="13"/>
  <c r="Y21" i="58"/>
  <c r="Z21" i="58"/>
  <c r="X21" i="58"/>
  <c r="AH21" i="45"/>
  <c r="AQ21" i="45" s="1"/>
  <c r="AH15" i="90"/>
  <c r="AQ15" i="90" s="1"/>
  <c r="AR25" i="86"/>
  <c r="AR14" i="82"/>
  <c r="Z26" i="86"/>
  <c r="AH30" i="89"/>
  <c r="AQ30" i="89" s="1"/>
  <c r="AR17" i="49"/>
  <c r="AR14" i="90"/>
  <c r="AH15" i="48"/>
  <c r="AQ15" i="48" s="1"/>
  <c r="AI29" i="97"/>
  <c r="AN29" i="97"/>
  <c r="AH21" i="100"/>
  <c r="AQ21" i="100" s="1"/>
  <c r="AH23" i="88"/>
  <c r="AQ23" i="88" s="1"/>
  <c r="AI26" i="32"/>
  <c r="AR26" i="32" s="1"/>
  <c r="AN26" i="32"/>
  <c r="AH18" i="103"/>
  <c r="AQ18" i="103" s="1"/>
  <c r="AE21" i="45"/>
  <c r="AF21" i="45"/>
  <c r="AO21" i="45" s="1"/>
  <c r="AG21" i="45"/>
  <c r="AP21" i="45" s="1"/>
  <c r="W22" i="45"/>
  <c r="Y15" i="85"/>
  <c r="X15" i="85"/>
  <c r="Z15" i="85" s="1"/>
  <c r="AF15" i="90"/>
  <c r="AO15" i="90" s="1"/>
  <c r="AE15" i="90"/>
  <c r="W16" i="90"/>
  <c r="AG15" i="90"/>
  <c r="AP15" i="90" s="1"/>
  <c r="Y16" i="35"/>
  <c r="X16" i="35"/>
  <c r="AH27" i="105"/>
  <c r="AQ27" i="105" s="1"/>
  <c r="AI21" i="54"/>
  <c r="AN21" i="54"/>
  <c r="Z18" i="16"/>
  <c r="AH18" i="16"/>
  <c r="AQ18" i="16" s="1"/>
  <c r="AH19" i="55"/>
  <c r="AQ19" i="55" s="1"/>
  <c r="AR14" i="94"/>
  <c r="Z28" i="15"/>
  <c r="AH28" i="15"/>
  <c r="AQ28" i="15" s="1"/>
  <c r="AR26" i="105"/>
  <c r="AF30" i="89"/>
  <c r="AO30" i="89" s="1"/>
  <c r="AE30" i="89"/>
  <c r="AG30" i="89"/>
  <c r="AP30" i="89" s="1"/>
  <c r="W31" i="89"/>
  <c r="AR20" i="45"/>
  <c r="AR18" i="43"/>
  <c r="Y27" i="32"/>
  <c r="Z27" i="32" s="1"/>
  <c r="X27" i="32"/>
  <c r="AR21" i="20"/>
  <c r="AR22" i="88"/>
  <c r="Y27" i="46"/>
  <c r="Z27" i="46"/>
  <c r="X27" i="46"/>
  <c r="AI14" i="50"/>
  <c r="AN14" i="50"/>
  <c r="AF22" i="9" l="1"/>
  <c r="AO22" i="9" s="1"/>
  <c r="W23" i="9"/>
  <c r="AG22" i="9"/>
  <c r="AP22" i="9" s="1"/>
  <c r="AE22" i="9"/>
  <c r="AE25" i="51"/>
  <c r="AF25" i="51"/>
  <c r="AO25" i="51" s="1"/>
  <c r="AG25" i="51"/>
  <c r="AP25" i="51" s="1"/>
  <c r="W26" i="51"/>
  <c r="AE19" i="99"/>
  <c r="AF19" i="99"/>
  <c r="AO19" i="99" s="1"/>
  <c r="AG19" i="99"/>
  <c r="AP19" i="99" s="1"/>
  <c r="W20" i="99"/>
  <c r="AG15" i="85"/>
  <c r="AP15" i="85" s="1"/>
  <c r="W16" i="85"/>
  <c r="AE15" i="85"/>
  <c r="AF15" i="85"/>
  <c r="AO15" i="85" s="1"/>
  <c r="AG15" i="50"/>
  <c r="AP15" i="50" s="1"/>
  <c r="AF15" i="50"/>
  <c r="AO15" i="50" s="1"/>
  <c r="W16" i="50"/>
  <c r="AE15" i="50"/>
  <c r="W24" i="96"/>
  <c r="AF23" i="96"/>
  <c r="AO23" i="96" s="1"/>
  <c r="AE23" i="96"/>
  <c r="AG23" i="96"/>
  <c r="AP23" i="96" s="1"/>
  <c r="AF27" i="46"/>
  <c r="AO27" i="46" s="1"/>
  <c r="AE27" i="46"/>
  <c r="AG27" i="46"/>
  <c r="AP27" i="46" s="1"/>
  <c r="W28" i="46"/>
  <c r="AH27" i="32"/>
  <c r="AQ27" i="32" s="1"/>
  <c r="Y31" i="89"/>
  <c r="X31" i="89"/>
  <c r="AR14" i="50"/>
  <c r="AH27" i="46"/>
  <c r="AQ27" i="46" s="1"/>
  <c r="AI21" i="45"/>
  <c r="AN21" i="45"/>
  <c r="AF19" i="43"/>
  <c r="AO19" i="43" s="1"/>
  <c r="W20" i="43"/>
  <c r="AG19" i="43"/>
  <c r="AP19" i="43" s="1"/>
  <c r="AE19" i="43"/>
  <c r="AR21" i="9"/>
  <c r="AH15" i="50"/>
  <c r="AQ15" i="50" s="1"/>
  <c r="AR21" i="95"/>
  <c r="AE24" i="44"/>
  <c r="AF24" i="44"/>
  <c r="AO24" i="44" s="1"/>
  <c r="AG24" i="44"/>
  <c r="AP24" i="44" s="1"/>
  <c r="W25" i="44"/>
  <c r="AH19" i="99"/>
  <c r="AQ19" i="99" s="1"/>
  <c r="AR20" i="58"/>
  <c r="AF18" i="49"/>
  <c r="AO18" i="49" s="1"/>
  <c r="AG18" i="49"/>
  <c r="AP18" i="49" s="1"/>
  <c r="W19" i="49"/>
  <c r="AE18" i="49"/>
  <c r="Y16" i="42"/>
  <c r="X16" i="42"/>
  <c r="Z16" i="42" s="1"/>
  <c r="AR24" i="51"/>
  <c r="Y28" i="53"/>
  <c r="X28" i="53"/>
  <c r="Y16" i="48"/>
  <c r="Z16" i="48" s="1"/>
  <c r="X16" i="48"/>
  <c r="AG28" i="15"/>
  <c r="AP28" i="15" s="1"/>
  <c r="W29" i="15"/>
  <c r="AF28" i="15"/>
  <c r="AO28" i="15" s="1"/>
  <c r="AE28" i="15"/>
  <c r="W19" i="16"/>
  <c r="AE18" i="16"/>
  <c r="AF18" i="16"/>
  <c r="AO18" i="16" s="1"/>
  <c r="AG18" i="16"/>
  <c r="AP18" i="16" s="1"/>
  <c r="AR29" i="97"/>
  <c r="AH21" i="58"/>
  <c r="AQ21" i="58" s="1"/>
  <c r="AH29" i="93"/>
  <c r="AQ29" i="93" s="1"/>
  <c r="AF20" i="41"/>
  <c r="AO20" i="41" s="1"/>
  <c r="AE20" i="41"/>
  <c r="W21" i="41"/>
  <c r="AG20" i="41"/>
  <c r="AP20" i="41" s="1"/>
  <c r="AE20" i="11"/>
  <c r="AG20" i="11"/>
  <c r="AP20" i="11" s="1"/>
  <c r="W21" i="11"/>
  <c r="AF20" i="11"/>
  <c r="AO20" i="11" s="1"/>
  <c r="AR22" i="96"/>
  <c r="AR26" i="52"/>
  <c r="AG17" i="10"/>
  <c r="AP17" i="10" s="1"/>
  <c r="AE17" i="10"/>
  <c r="AF17" i="10"/>
  <c r="AO17" i="10" s="1"/>
  <c r="W18" i="10"/>
  <c r="AI27" i="105"/>
  <c r="AN27" i="105"/>
  <c r="AI15" i="48"/>
  <c r="AN15" i="48"/>
  <c r="Y24" i="88"/>
  <c r="X24" i="88"/>
  <c r="W22" i="58"/>
  <c r="AE21" i="58"/>
  <c r="AG21" i="58"/>
  <c r="AP21" i="58" s="1"/>
  <c r="AF21" i="58"/>
  <c r="AO21" i="58" s="1"/>
  <c r="Z29" i="93"/>
  <c r="Y24" i="104"/>
  <c r="X24" i="104"/>
  <c r="W24" i="13"/>
  <c r="AG23" i="13"/>
  <c r="AP23" i="13" s="1"/>
  <c r="AF23" i="13"/>
  <c r="AO23" i="13" s="1"/>
  <c r="AE23" i="13"/>
  <c r="W20" i="91"/>
  <c r="AF19" i="91"/>
  <c r="AO19" i="91" s="1"/>
  <c r="AG19" i="91"/>
  <c r="AP19" i="91" s="1"/>
  <c r="AE19" i="91"/>
  <c r="AE15" i="82"/>
  <c r="W16" i="82"/>
  <c r="AG15" i="82"/>
  <c r="AP15" i="82" s="1"/>
  <c r="AF15" i="82"/>
  <c r="AO15" i="82" s="1"/>
  <c r="AF22" i="84"/>
  <c r="AO22" i="84" s="1"/>
  <c r="AE22" i="84"/>
  <c r="W23" i="84"/>
  <c r="AG22" i="84"/>
  <c r="AP22" i="84" s="1"/>
  <c r="AH22" i="92"/>
  <c r="AQ22" i="92" s="1"/>
  <c r="Y17" i="102"/>
  <c r="X17" i="102"/>
  <c r="AR18" i="99"/>
  <c r="AI17" i="98"/>
  <c r="AN17" i="98"/>
  <c r="Y28" i="105"/>
  <c r="X28" i="105"/>
  <c r="Z28" i="105" s="1"/>
  <c r="Y16" i="90"/>
  <c r="Z16" i="90" s="1"/>
  <c r="X16" i="90"/>
  <c r="AR21" i="54"/>
  <c r="Y22" i="45"/>
  <c r="Z22" i="45" s="1"/>
  <c r="X22" i="45"/>
  <c r="AE27" i="52"/>
  <c r="AG27" i="52"/>
  <c r="AP27" i="52" s="1"/>
  <c r="W28" i="52"/>
  <c r="AF27" i="52"/>
  <c r="AO27" i="52" s="1"/>
  <c r="Y27" i="101"/>
  <c r="Z27" i="101" s="1"/>
  <c r="X27" i="101"/>
  <c r="AR15" i="35"/>
  <c r="AF22" i="92"/>
  <c r="AO22" i="92" s="1"/>
  <c r="W23" i="92"/>
  <c r="AE22" i="92"/>
  <c r="AG22" i="92"/>
  <c r="AP22" i="92" s="1"/>
  <c r="AR16" i="10"/>
  <c r="AH17" i="10"/>
  <c r="AQ17" i="10" s="1"/>
  <c r="AH22" i="54"/>
  <c r="AQ22" i="54" s="1"/>
  <c r="AI19" i="55"/>
  <c r="AN19" i="55"/>
  <c r="AI27" i="53"/>
  <c r="AR27" i="53" s="1"/>
  <c r="AN27" i="53"/>
  <c r="Y23" i="20"/>
  <c r="Z23" i="20"/>
  <c r="X23" i="20"/>
  <c r="AH16" i="35"/>
  <c r="AQ16" i="35" s="1"/>
  <c r="Z16" i="35"/>
  <c r="AE26" i="86"/>
  <c r="AF26" i="86"/>
  <c r="AO26" i="86" s="1"/>
  <c r="AG26" i="86"/>
  <c r="AP26" i="86" s="1"/>
  <c r="W27" i="86"/>
  <c r="AH18" i="83"/>
  <c r="AQ18" i="83" s="1"/>
  <c r="AR17" i="87"/>
  <c r="AI23" i="104"/>
  <c r="AN23" i="104"/>
  <c r="AG15" i="94"/>
  <c r="AP15" i="94" s="1"/>
  <c r="AF15" i="94"/>
  <c r="AO15" i="94" s="1"/>
  <c r="W16" i="94"/>
  <c r="AE15" i="94"/>
  <c r="AR21" i="92"/>
  <c r="AR26" i="46"/>
  <c r="AE30" i="97"/>
  <c r="AG30" i="97"/>
  <c r="AP30" i="97" s="1"/>
  <c r="W31" i="97"/>
  <c r="AF30" i="97"/>
  <c r="AO30" i="97" s="1"/>
  <c r="AH22" i="95"/>
  <c r="AQ22" i="95" s="1"/>
  <c r="AI16" i="102"/>
  <c r="AN16" i="102"/>
  <c r="AH23" i="96"/>
  <c r="AQ23" i="96" s="1"/>
  <c r="AR28" i="93"/>
  <c r="AH18" i="87"/>
  <c r="AQ18" i="87" s="1"/>
  <c r="Z22" i="54"/>
  <c r="AI21" i="100"/>
  <c r="AO21" i="100"/>
  <c r="Y20" i="55"/>
  <c r="X20" i="55"/>
  <c r="AI23" i="88"/>
  <c r="AN23" i="88"/>
  <c r="Y19" i="103"/>
  <c r="X19" i="103"/>
  <c r="AE27" i="32"/>
  <c r="AF27" i="32"/>
  <c r="AO27" i="32" s="1"/>
  <c r="AG27" i="32"/>
  <c r="AP27" i="32" s="1"/>
  <c r="W28" i="32"/>
  <c r="AI15" i="90"/>
  <c r="AN15" i="90"/>
  <c r="AI30" i="89"/>
  <c r="AN30" i="89"/>
  <c r="AH15" i="85"/>
  <c r="AQ15" i="85" s="1"/>
  <c r="Z18" i="83"/>
  <c r="AE27" i="47"/>
  <c r="W28" i="47"/>
  <c r="AF27" i="47"/>
  <c r="AO27" i="47" s="1"/>
  <c r="AG27" i="47"/>
  <c r="AP27" i="47" s="1"/>
  <c r="AE17" i="18"/>
  <c r="AF17" i="18"/>
  <c r="AO17" i="18" s="1"/>
  <c r="AG17" i="18"/>
  <c r="AP17" i="18" s="1"/>
  <c r="W18" i="18"/>
  <c r="AH30" i="97"/>
  <c r="AQ30" i="97" s="1"/>
  <c r="AH27" i="52"/>
  <c r="AQ27" i="52" s="1"/>
  <c r="AI26" i="101"/>
  <c r="AN26" i="101"/>
  <c r="AR14" i="85"/>
  <c r="AH25" i="51"/>
  <c r="AQ25" i="51" s="1"/>
  <c r="Z22" i="95"/>
  <c r="AI15" i="42"/>
  <c r="AN15" i="42"/>
  <c r="AH22" i="9"/>
  <c r="AQ22" i="9" s="1"/>
  <c r="AR17" i="83"/>
  <c r="Z18" i="87"/>
  <c r="Y22" i="100"/>
  <c r="X22" i="100"/>
  <c r="Y18" i="98"/>
  <c r="Z18" i="98"/>
  <c r="X18" i="98"/>
  <c r="AI18" i="103"/>
  <c r="AN18" i="103"/>
  <c r="AI22" i="20"/>
  <c r="AN22" i="20"/>
  <c r="W17" i="42" l="1"/>
  <c r="AF16" i="42"/>
  <c r="AO16" i="42" s="1"/>
  <c r="AG16" i="42"/>
  <c r="AP16" i="42" s="1"/>
  <c r="AE16" i="42"/>
  <c r="AG16" i="48"/>
  <c r="AP16" i="48" s="1"/>
  <c r="AF16" i="48"/>
  <c r="AO16" i="48" s="1"/>
  <c r="W17" i="48"/>
  <c r="AE16" i="48"/>
  <c r="AF22" i="45"/>
  <c r="AO22" i="45" s="1"/>
  <c r="AG22" i="45"/>
  <c r="AP22" i="45" s="1"/>
  <c r="AE22" i="45"/>
  <c r="W23" i="45"/>
  <c r="AG16" i="90"/>
  <c r="AP16" i="90" s="1"/>
  <c r="AF16" i="90"/>
  <c r="AO16" i="90" s="1"/>
  <c r="AE16" i="90"/>
  <c r="W17" i="90"/>
  <c r="AF27" i="101"/>
  <c r="AO27" i="101" s="1"/>
  <c r="W28" i="101"/>
  <c r="AE27" i="101"/>
  <c r="AG27" i="101"/>
  <c r="AP27" i="101" s="1"/>
  <c r="AG28" i="105"/>
  <c r="AP28" i="105" s="1"/>
  <c r="AF28" i="105"/>
  <c r="AO28" i="105" s="1"/>
  <c r="AE28" i="105"/>
  <c r="W29" i="105"/>
  <c r="AI27" i="32"/>
  <c r="AR27" i="32" s="1"/>
  <c r="AN27" i="32"/>
  <c r="AH20" i="55"/>
  <c r="AQ20" i="55" s="1"/>
  <c r="Y16" i="94"/>
  <c r="X16" i="94"/>
  <c r="AF23" i="20"/>
  <c r="AO23" i="20" s="1"/>
  <c r="AG23" i="20"/>
  <c r="AP23" i="20" s="1"/>
  <c r="AE23" i="20"/>
  <c r="W24" i="20"/>
  <c r="Y28" i="52"/>
  <c r="X28" i="52"/>
  <c r="AH17" i="102"/>
  <c r="AQ17" i="102" s="1"/>
  <c r="AI23" i="13"/>
  <c r="AN23" i="13"/>
  <c r="AH24" i="88"/>
  <c r="AQ24" i="88" s="1"/>
  <c r="AR27" i="105"/>
  <c r="Y21" i="11"/>
  <c r="X21" i="11"/>
  <c r="AI20" i="41"/>
  <c r="AN20" i="41"/>
  <c r="AH28" i="53"/>
  <c r="AQ28" i="53" s="1"/>
  <c r="AI24" i="44"/>
  <c r="AN24" i="44"/>
  <c r="AH31" i="89"/>
  <c r="AQ31" i="89" s="1"/>
  <c r="AR22" i="20"/>
  <c r="AH22" i="100"/>
  <c r="AQ22" i="100" s="1"/>
  <c r="AR26" i="101"/>
  <c r="Y18" i="18"/>
  <c r="Z18" i="18" s="1"/>
  <c r="X18" i="18"/>
  <c r="AR15" i="90"/>
  <c r="AH19" i="103"/>
  <c r="AQ19" i="103" s="1"/>
  <c r="Z20" i="55"/>
  <c r="AR16" i="102"/>
  <c r="Y27" i="86"/>
  <c r="Z27" i="86" s="1"/>
  <c r="X27" i="86"/>
  <c r="AH27" i="101"/>
  <c r="AQ27" i="101" s="1"/>
  <c r="Z17" i="102"/>
  <c r="AI19" i="91"/>
  <c r="AN19" i="91"/>
  <c r="W30" i="93"/>
  <c r="AF29" i="93"/>
  <c r="AO29" i="93" s="1"/>
  <c r="AG29" i="93"/>
  <c r="AP29" i="93" s="1"/>
  <c r="AE29" i="93"/>
  <c r="Z24" i="88"/>
  <c r="Y29" i="15"/>
  <c r="Z29" i="15" s="1"/>
  <c r="X29" i="15"/>
  <c r="Z28" i="53"/>
  <c r="Y20" i="43"/>
  <c r="X20" i="43"/>
  <c r="Z31" i="89"/>
  <c r="AI15" i="50"/>
  <c r="AN15" i="50"/>
  <c r="AI15" i="85"/>
  <c r="AN15" i="85"/>
  <c r="AI25" i="51"/>
  <c r="AN25" i="51"/>
  <c r="Y28" i="47"/>
  <c r="X28" i="47"/>
  <c r="Z19" i="103"/>
  <c r="AI22" i="92"/>
  <c r="AN22" i="92"/>
  <c r="AI27" i="52"/>
  <c r="AN27" i="52"/>
  <c r="AH16" i="90"/>
  <c r="AQ16" i="90" s="1"/>
  <c r="Y18" i="10"/>
  <c r="X18" i="10"/>
  <c r="AI20" i="11"/>
  <c r="AN20" i="11"/>
  <c r="AI18" i="16"/>
  <c r="AN18" i="16"/>
  <c r="Y16" i="50"/>
  <c r="X16" i="50"/>
  <c r="Y16" i="85"/>
  <c r="X16" i="85"/>
  <c r="AI19" i="99"/>
  <c r="AR19" i="99" s="1"/>
  <c r="AN19" i="99"/>
  <c r="AI22" i="9"/>
  <c r="AN22" i="9"/>
  <c r="AH18" i="98"/>
  <c r="AQ18" i="98" s="1"/>
  <c r="W19" i="87"/>
  <c r="AF18" i="87"/>
  <c r="AO18" i="87" s="1"/>
  <c r="AE18" i="87"/>
  <c r="AG18" i="87"/>
  <c r="AP18" i="87" s="1"/>
  <c r="AR15" i="42"/>
  <c r="AI27" i="47"/>
  <c r="AN27" i="47"/>
  <c r="Y28" i="32"/>
  <c r="X28" i="32"/>
  <c r="X31" i="97"/>
  <c r="Y31" i="97"/>
  <c r="Z31" i="97"/>
  <c r="Y23" i="92"/>
  <c r="X23" i="92"/>
  <c r="AH22" i="45"/>
  <c r="AQ22" i="45" s="1"/>
  <c r="AR17" i="98"/>
  <c r="Y24" i="13"/>
  <c r="Z24" i="13"/>
  <c r="X24" i="13"/>
  <c r="Y19" i="16"/>
  <c r="X19" i="16"/>
  <c r="AH16" i="48"/>
  <c r="AQ16" i="48" s="1"/>
  <c r="AI18" i="49"/>
  <c r="AR18" i="49" s="1"/>
  <c r="AN18" i="49"/>
  <c r="Y25" i="44"/>
  <c r="Z25" i="44" s="1"/>
  <c r="X25" i="44"/>
  <c r="Y28" i="46"/>
  <c r="X28" i="46"/>
  <c r="AI23" i="96"/>
  <c r="AN23" i="96"/>
  <c r="Z22" i="100"/>
  <c r="AR18" i="103"/>
  <c r="AI17" i="18"/>
  <c r="AN17" i="18"/>
  <c r="W19" i="83"/>
  <c r="AE18" i="83"/>
  <c r="AG18" i="83"/>
  <c r="AP18" i="83" s="1"/>
  <c r="AF18" i="83"/>
  <c r="AO18" i="83" s="1"/>
  <c r="AR21" i="100"/>
  <c r="AR23" i="104"/>
  <c r="AI26" i="86"/>
  <c r="AN26" i="86"/>
  <c r="Y23" i="84"/>
  <c r="Z23" i="84" s="1"/>
  <c r="X23" i="84"/>
  <c r="Y16" i="82"/>
  <c r="X16" i="82"/>
  <c r="Y20" i="91"/>
  <c r="Z20" i="91" s="1"/>
  <c r="X20" i="91"/>
  <c r="AH24" i="104"/>
  <c r="AQ24" i="104" s="1"/>
  <c r="AI21" i="58"/>
  <c r="AN21" i="58"/>
  <c r="AR15" i="48"/>
  <c r="AI17" i="10"/>
  <c r="AN17" i="10"/>
  <c r="Y19" i="49"/>
  <c r="X19" i="49"/>
  <c r="AR21" i="45"/>
  <c r="Y26" i="51"/>
  <c r="X26" i="51"/>
  <c r="Y23" i="9"/>
  <c r="X23" i="9"/>
  <c r="AF18" i="98"/>
  <c r="AO18" i="98" s="1"/>
  <c r="AG18" i="98"/>
  <c r="AP18" i="98" s="1"/>
  <c r="W19" i="98"/>
  <c r="AE18" i="98"/>
  <c r="AF22" i="95"/>
  <c r="AO22" i="95" s="1"/>
  <c r="AE22" i="95"/>
  <c r="W23" i="95"/>
  <c r="AG22" i="95"/>
  <c r="AP22" i="95" s="1"/>
  <c r="AR30" i="89"/>
  <c r="AR23" i="88"/>
  <c r="AE22" i="54"/>
  <c r="W23" i="54"/>
  <c r="AG22" i="54"/>
  <c r="AP22" i="54" s="1"/>
  <c r="AF22" i="54"/>
  <c r="AO22" i="54" s="1"/>
  <c r="AI30" i="97"/>
  <c r="AN30" i="97"/>
  <c r="AI15" i="94"/>
  <c r="AN15" i="94"/>
  <c r="AG16" i="35"/>
  <c r="AP16" i="35" s="1"/>
  <c r="AF16" i="35"/>
  <c r="AO16" i="35" s="1"/>
  <c r="AE16" i="35"/>
  <c r="W17" i="35"/>
  <c r="AH23" i="20"/>
  <c r="AQ23" i="20" s="1"/>
  <c r="AR19" i="55"/>
  <c r="AH28" i="105"/>
  <c r="AQ28" i="105" s="1"/>
  <c r="AI22" i="84"/>
  <c r="AN22" i="84"/>
  <c r="AI15" i="82"/>
  <c r="AN15" i="82"/>
  <c r="Z24" i="104"/>
  <c r="Y22" i="58"/>
  <c r="X22" i="58"/>
  <c r="Y21" i="41"/>
  <c r="X21" i="41"/>
  <c r="AI28" i="15"/>
  <c r="AN28" i="15"/>
  <c r="AH16" i="42"/>
  <c r="AQ16" i="42" s="1"/>
  <c r="AI19" i="43"/>
  <c r="AN19" i="43"/>
  <c r="AI27" i="46"/>
  <c r="AN27" i="46"/>
  <c r="Y24" i="96"/>
  <c r="X24" i="96"/>
  <c r="Y20" i="99"/>
  <c r="Z20" i="99" s="1"/>
  <c r="X20" i="99"/>
  <c r="AE20" i="91" l="1"/>
  <c r="AF20" i="91"/>
  <c r="AO20" i="91" s="1"/>
  <c r="AG20" i="91"/>
  <c r="AP20" i="91" s="1"/>
  <c r="W21" i="91"/>
  <c r="AF27" i="86"/>
  <c r="AO27" i="86" s="1"/>
  <c r="AE27" i="86"/>
  <c r="AG27" i="86"/>
  <c r="AP27" i="86" s="1"/>
  <c r="W28" i="86"/>
  <c r="W19" i="18"/>
  <c r="AG18" i="18"/>
  <c r="AP18" i="18" s="1"/>
  <c r="AE18" i="18"/>
  <c r="AF18" i="18"/>
  <c r="AO18" i="18" s="1"/>
  <c r="AG29" i="15"/>
  <c r="AP29" i="15" s="1"/>
  <c r="AF29" i="15"/>
  <c r="AO29" i="15" s="1"/>
  <c r="AE29" i="15"/>
  <c r="W30" i="15"/>
  <c r="AE25" i="44"/>
  <c r="W26" i="44"/>
  <c r="AF25" i="44"/>
  <c r="AO25" i="44" s="1"/>
  <c r="AG25" i="44"/>
  <c r="AP25" i="44" s="1"/>
  <c r="AF20" i="99"/>
  <c r="AO20" i="99" s="1"/>
  <c r="W21" i="99"/>
  <c r="AE20" i="99"/>
  <c r="AN20" i="99" s="1"/>
  <c r="AG20" i="99"/>
  <c r="W24" i="84"/>
  <c r="AG23" i="84"/>
  <c r="AP23" i="84" s="1"/>
  <c r="AF23" i="84"/>
  <c r="AO23" i="84" s="1"/>
  <c r="AE23" i="84"/>
  <c r="AR27" i="46"/>
  <c r="AR15" i="82"/>
  <c r="AI22" i="95"/>
  <c r="AN22" i="95"/>
  <c r="Y19" i="83"/>
  <c r="X19" i="83"/>
  <c r="AH24" i="13"/>
  <c r="AQ24" i="13" s="1"/>
  <c r="AR15" i="50"/>
  <c r="AH29" i="15"/>
  <c r="AQ29" i="15" s="1"/>
  <c r="AH18" i="18"/>
  <c r="AQ18" i="18" s="1"/>
  <c r="AR24" i="44"/>
  <c r="AI23" i="20"/>
  <c r="AN23" i="20"/>
  <c r="AI16" i="90"/>
  <c r="AN16" i="90"/>
  <c r="AH23" i="9"/>
  <c r="AQ23" i="9" s="1"/>
  <c r="AQ25" i="9" s="1"/>
  <c r="AZ3" i="9"/>
  <c r="AR17" i="10"/>
  <c r="AR23" i="96"/>
  <c r="AF24" i="13"/>
  <c r="AO24" i="13" s="1"/>
  <c r="W25" i="13"/>
  <c r="AG24" i="13"/>
  <c r="AP24" i="13" s="1"/>
  <c r="AE24" i="13"/>
  <c r="AG31" i="97"/>
  <c r="AP31" i="97" s="1"/>
  <c r="W32" i="97"/>
  <c r="AF31" i="97"/>
  <c r="AO31" i="97" s="1"/>
  <c r="AE31" i="97"/>
  <c r="AI18" i="87"/>
  <c r="AN18" i="87"/>
  <c r="Z16" i="85"/>
  <c r="AH16" i="85"/>
  <c r="AQ16" i="85" s="1"/>
  <c r="AR18" i="16"/>
  <c r="AR27" i="52"/>
  <c r="AE31" i="89"/>
  <c r="AN31" i="89" s="1"/>
  <c r="AF31" i="89"/>
  <c r="AO31" i="89" s="1"/>
  <c r="W32" i="89"/>
  <c r="AG31" i="89"/>
  <c r="AR20" i="41"/>
  <c r="AR23" i="13"/>
  <c r="AH28" i="52"/>
  <c r="AQ28" i="52" s="1"/>
  <c r="Y29" i="105"/>
  <c r="X29" i="105"/>
  <c r="AI27" i="101"/>
  <c r="AN27" i="101"/>
  <c r="AR22" i="84"/>
  <c r="Z23" i="9"/>
  <c r="AH16" i="82"/>
  <c r="AQ16" i="82" s="1"/>
  <c r="AR17" i="18"/>
  <c r="AH28" i="46"/>
  <c r="AQ28" i="46" s="1"/>
  <c r="AR27" i="47"/>
  <c r="AR25" i="51"/>
  <c r="AH20" i="43"/>
  <c r="AQ20" i="43" s="1"/>
  <c r="Y30" i="93"/>
  <c r="X30" i="93"/>
  <c r="AH21" i="11"/>
  <c r="AQ21" i="11" s="1"/>
  <c r="Z28" i="52"/>
  <c r="AI28" i="105"/>
  <c r="AN28" i="105"/>
  <c r="Y28" i="101"/>
  <c r="Z28" i="101" s="1"/>
  <c r="X28" i="101"/>
  <c r="AI16" i="42"/>
  <c r="AN16" i="42"/>
  <c r="AH22" i="58"/>
  <c r="AQ22" i="58" s="1"/>
  <c r="AR19" i="43"/>
  <c r="Z22" i="58"/>
  <c r="AR15" i="94"/>
  <c r="AI18" i="98"/>
  <c r="AN18" i="98"/>
  <c r="AH19" i="49"/>
  <c r="AQ19" i="49" s="1"/>
  <c r="Z16" i="82"/>
  <c r="AR26" i="86"/>
  <c r="Z28" i="46"/>
  <c r="AH19" i="16"/>
  <c r="AQ19" i="16" s="1"/>
  <c r="AH31" i="97"/>
  <c r="AQ31" i="97" s="1"/>
  <c r="Y19" i="87"/>
  <c r="X19" i="87"/>
  <c r="AH16" i="50"/>
  <c r="AQ16" i="50" s="1"/>
  <c r="AR20" i="11"/>
  <c r="AR22" i="92"/>
  <c r="Z20" i="43"/>
  <c r="W25" i="88"/>
  <c r="AE24" i="88"/>
  <c r="AF24" i="88"/>
  <c r="AO24" i="88" s="1"/>
  <c r="AG24" i="88"/>
  <c r="AP24" i="88" s="1"/>
  <c r="Z21" i="11"/>
  <c r="AH16" i="94"/>
  <c r="AQ16" i="94" s="1"/>
  <c r="AI16" i="48"/>
  <c r="AN16" i="48"/>
  <c r="AH24" i="96"/>
  <c r="AQ24" i="96" s="1"/>
  <c r="AR28" i="15"/>
  <c r="AH21" i="41"/>
  <c r="AQ21" i="41" s="1"/>
  <c r="AE24" i="104"/>
  <c r="W25" i="104"/>
  <c r="AG24" i="104"/>
  <c r="AP24" i="104" s="1"/>
  <c r="AF24" i="104"/>
  <c r="AO24" i="104" s="1"/>
  <c r="Y17" i="35"/>
  <c r="X17" i="35"/>
  <c r="Z17" i="35" s="1"/>
  <c r="AI22" i="54"/>
  <c r="AN22" i="54"/>
  <c r="Y19" i="98"/>
  <c r="X19" i="98"/>
  <c r="AH26" i="51"/>
  <c r="AQ26" i="51" s="1"/>
  <c r="Z19" i="49"/>
  <c r="Z19" i="16"/>
  <c r="AH23" i="92"/>
  <c r="AQ23" i="92" s="1"/>
  <c r="AH28" i="32"/>
  <c r="AQ28" i="32" s="1"/>
  <c r="AR22" i="9"/>
  <c r="Z16" i="50"/>
  <c r="AH18" i="10"/>
  <c r="AQ18" i="10" s="1"/>
  <c r="W20" i="103"/>
  <c r="AG19" i="103"/>
  <c r="AP19" i="103" s="1"/>
  <c r="AF19" i="103"/>
  <c r="AO19" i="103" s="1"/>
  <c r="AE19" i="103"/>
  <c r="AR15" i="85"/>
  <c r="AR19" i="91"/>
  <c r="AE20" i="55"/>
  <c r="W21" i="55"/>
  <c r="AF20" i="55"/>
  <c r="AO20" i="55" s="1"/>
  <c r="AG20" i="55"/>
  <c r="AP20" i="55" s="1"/>
  <c r="Z16" i="94"/>
  <c r="Y23" i="45"/>
  <c r="X23" i="45"/>
  <c r="Z23" i="45" s="1"/>
  <c r="Y17" i="48"/>
  <c r="Z17" i="48" s="1"/>
  <c r="X17" i="48"/>
  <c r="Z24" i="96"/>
  <c r="Y23" i="54"/>
  <c r="X23" i="54"/>
  <c r="AH20" i="99"/>
  <c r="AQ20" i="99" s="1"/>
  <c r="Z21" i="41"/>
  <c r="AI16" i="35"/>
  <c r="AN16" i="35"/>
  <c r="AR30" i="97"/>
  <c r="Y23" i="95"/>
  <c r="Z23" i="95"/>
  <c r="X23" i="95"/>
  <c r="Z26" i="51"/>
  <c r="AR21" i="58"/>
  <c r="AH20" i="91"/>
  <c r="AQ20" i="91" s="1"/>
  <c r="AH23" i="84"/>
  <c r="AQ23" i="84" s="1"/>
  <c r="AI18" i="83"/>
  <c r="AN18" i="83"/>
  <c r="AE22" i="100"/>
  <c r="W23" i="100"/>
  <c r="AG22" i="100"/>
  <c r="AP22" i="100" s="1"/>
  <c r="AF22" i="100"/>
  <c r="AO22" i="100" s="1"/>
  <c r="AH25" i="44"/>
  <c r="AQ25" i="44" s="1"/>
  <c r="Z23" i="92"/>
  <c r="Z28" i="32"/>
  <c r="Z18" i="10"/>
  <c r="Z28" i="47"/>
  <c r="AH28" i="47"/>
  <c r="AQ28" i="47" s="1"/>
  <c r="AE28" i="53"/>
  <c r="AF28" i="53"/>
  <c r="AO28" i="53" s="1"/>
  <c r="AG28" i="53"/>
  <c r="AP28" i="53" s="1"/>
  <c r="W29" i="53"/>
  <c r="AI29" i="93"/>
  <c r="AN29" i="93"/>
  <c r="AE17" i="102"/>
  <c r="W18" i="102"/>
  <c r="AG17" i="102"/>
  <c r="AP17" i="102" s="1"/>
  <c r="AF17" i="102"/>
  <c r="AO17" i="102" s="1"/>
  <c r="AH27" i="86"/>
  <c r="AQ27" i="86" s="1"/>
  <c r="Y24" i="20"/>
  <c r="Z24" i="20"/>
  <c r="X24" i="20"/>
  <c r="Y17" i="90"/>
  <c r="X17" i="90"/>
  <c r="AI22" i="45"/>
  <c r="AN22" i="45"/>
  <c r="Y17" i="42"/>
  <c r="Z17" i="42"/>
  <c r="X17" i="42"/>
  <c r="AE23" i="45" l="1"/>
  <c r="AF23" i="45"/>
  <c r="AO23" i="45" s="1"/>
  <c r="AG23" i="45"/>
  <c r="AP23" i="45" s="1"/>
  <c r="W24" i="45"/>
  <c r="AG17" i="35"/>
  <c r="AP17" i="35" s="1"/>
  <c r="W18" i="35"/>
  <c r="AE17" i="35"/>
  <c r="AF17" i="35"/>
  <c r="AO17" i="35" s="1"/>
  <c r="AE28" i="101"/>
  <c r="AG28" i="101"/>
  <c r="AP28" i="101" s="1"/>
  <c r="W29" i="101"/>
  <c r="AF28" i="101"/>
  <c r="AO28" i="101" s="1"/>
  <c r="AE17" i="48"/>
  <c r="W18" i="48"/>
  <c r="AG17" i="48"/>
  <c r="AP17" i="48" s="1"/>
  <c r="AF17" i="48"/>
  <c r="AO17" i="48" s="1"/>
  <c r="AR22" i="45"/>
  <c r="AR29" i="93"/>
  <c r="AG28" i="32"/>
  <c r="AP28" i="32" s="1"/>
  <c r="AF28" i="32"/>
  <c r="AO28" i="32" s="1"/>
  <c r="W29" i="32"/>
  <c r="AE28" i="32"/>
  <c r="Y21" i="55"/>
  <c r="X21" i="55"/>
  <c r="AF19" i="49"/>
  <c r="AO19" i="49" s="1"/>
  <c r="AG19" i="49"/>
  <c r="AP19" i="49" s="1"/>
  <c r="W20" i="49"/>
  <c r="AE19" i="49"/>
  <c r="AH19" i="98"/>
  <c r="AQ19" i="98" s="1"/>
  <c r="AI24" i="104"/>
  <c r="AN24" i="104"/>
  <c r="AI24" i="88"/>
  <c r="AN24" i="88"/>
  <c r="AH19" i="87"/>
  <c r="AQ19" i="87" s="1"/>
  <c r="AR27" i="101"/>
  <c r="AI24" i="13"/>
  <c r="AN24" i="13"/>
  <c r="AR16" i="90"/>
  <c r="AI29" i="15"/>
  <c r="AN29" i="15"/>
  <c r="AE21" i="41"/>
  <c r="AF21" i="41"/>
  <c r="AO21" i="41" s="1"/>
  <c r="AG21" i="41"/>
  <c r="AP21" i="41" s="1"/>
  <c r="W22" i="41"/>
  <c r="AE18" i="10"/>
  <c r="W19" i="10"/>
  <c r="AG18" i="10"/>
  <c r="AP18" i="10" s="1"/>
  <c r="AF18" i="10"/>
  <c r="AO18" i="10" s="1"/>
  <c r="AI22" i="100"/>
  <c r="AN22" i="100"/>
  <c r="AH17" i="90"/>
  <c r="AQ17" i="90" s="1"/>
  <c r="AH17" i="42"/>
  <c r="AQ17" i="42" s="1"/>
  <c r="Z17" i="90"/>
  <c r="Y29" i="53"/>
  <c r="X29" i="53"/>
  <c r="AF23" i="92"/>
  <c r="AO23" i="92" s="1"/>
  <c r="AE23" i="92"/>
  <c r="AG23" i="92"/>
  <c r="AP23" i="92" s="1"/>
  <c r="W24" i="92"/>
  <c r="AR18" i="83"/>
  <c r="AF24" i="96"/>
  <c r="AO24" i="96" s="1"/>
  <c r="AE24" i="96"/>
  <c r="AN24" i="96" s="1"/>
  <c r="AG24" i="96"/>
  <c r="W25" i="96"/>
  <c r="AI20" i="55"/>
  <c r="AN20" i="55"/>
  <c r="AI19" i="103"/>
  <c r="AN19" i="103"/>
  <c r="Z19" i="98"/>
  <c r="Y25" i="88"/>
  <c r="X25" i="88"/>
  <c r="Z19" i="87"/>
  <c r="W29" i="46"/>
  <c r="AG28" i="46"/>
  <c r="AP28" i="46" s="1"/>
  <c r="AE28" i="46"/>
  <c r="AF28" i="46"/>
  <c r="AO28" i="46" s="1"/>
  <c r="AR28" i="105"/>
  <c r="AH29" i="105"/>
  <c r="AQ29" i="105" s="1"/>
  <c r="AI31" i="97"/>
  <c r="AN31" i="97"/>
  <c r="AI20" i="99"/>
  <c r="AP20" i="99"/>
  <c r="Y19" i="18"/>
  <c r="Z19" i="18"/>
  <c r="X19" i="18"/>
  <c r="W24" i="95"/>
  <c r="AF23" i="95"/>
  <c r="AO23" i="95" s="1"/>
  <c r="AE23" i="95"/>
  <c r="AG23" i="95"/>
  <c r="AP23" i="95" s="1"/>
  <c r="AH23" i="54"/>
  <c r="AQ23" i="54" s="1"/>
  <c r="Y20" i="103"/>
  <c r="X20" i="103"/>
  <c r="W17" i="50"/>
  <c r="AE16" i="50"/>
  <c r="AF16" i="50"/>
  <c r="AO16" i="50" s="1"/>
  <c r="AG16" i="50"/>
  <c r="AP16" i="50" s="1"/>
  <c r="Y18" i="102"/>
  <c r="Z18" i="102"/>
  <c r="X18" i="102"/>
  <c r="AE26" i="51"/>
  <c r="W27" i="51"/>
  <c r="AF26" i="51"/>
  <c r="AO26" i="51" s="1"/>
  <c r="AG26" i="51"/>
  <c r="AP26" i="51" s="1"/>
  <c r="AH17" i="48"/>
  <c r="AQ17" i="48" s="1"/>
  <c r="AG16" i="94"/>
  <c r="AP16" i="94" s="1"/>
  <c r="AE16" i="94"/>
  <c r="AF16" i="94"/>
  <c r="AO16" i="94" s="1"/>
  <c r="W17" i="94"/>
  <c r="AR16" i="48"/>
  <c r="AG21" i="11"/>
  <c r="AP21" i="11" s="1"/>
  <c r="AF21" i="11"/>
  <c r="AO21" i="11" s="1"/>
  <c r="W22" i="11"/>
  <c r="AE21" i="11"/>
  <c r="AF20" i="43"/>
  <c r="AO20" i="43" s="1"/>
  <c r="AG20" i="43"/>
  <c r="AP20" i="43" s="1"/>
  <c r="W21" i="43"/>
  <c r="AE20" i="43"/>
  <c r="AG22" i="58"/>
  <c r="AP22" i="58" s="1"/>
  <c r="AE22" i="58"/>
  <c r="AF22" i="58"/>
  <c r="AO22" i="58" s="1"/>
  <c r="W23" i="58"/>
  <c r="AR16" i="42"/>
  <c r="AF28" i="52"/>
  <c r="AO28" i="52" s="1"/>
  <c r="AE28" i="52"/>
  <c r="AG28" i="52"/>
  <c r="AP28" i="52" s="1"/>
  <c r="W29" i="52"/>
  <c r="AH30" i="93"/>
  <c r="AQ30" i="93" s="1"/>
  <c r="AG23" i="9"/>
  <c r="AP23" i="9" s="1"/>
  <c r="AP25" i="9" s="1"/>
  <c r="AE23" i="9"/>
  <c r="AF23" i="9"/>
  <c r="AO23" i="9" s="1"/>
  <c r="AO25" i="9" s="1"/>
  <c r="Z29" i="105"/>
  <c r="AI31" i="89"/>
  <c r="AP31" i="89"/>
  <c r="Y25" i="13"/>
  <c r="Z25" i="13" s="1"/>
  <c r="X25" i="13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R23" i="20"/>
  <c r="AR22" i="95"/>
  <c r="AI23" i="84"/>
  <c r="AN23" i="84"/>
  <c r="Y26" i="44"/>
  <c r="Z26" i="44"/>
  <c r="X26" i="44"/>
  <c r="Y21" i="91"/>
  <c r="Z21" i="91"/>
  <c r="X21" i="91"/>
  <c r="AE24" i="20"/>
  <c r="W25" i="20"/>
  <c r="AG24" i="20"/>
  <c r="AP24" i="20" s="1"/>
  <c r="AF24" i="20"/>
  <c r="AO24" i="20" s="1"/>
  <c r="AI28" i="53"/>
  <c r="AN28" i="53"/>
  <c r="Y23" i="100"/>
  <c r="X23" i="100"/>
  <c r="AR22" i="54"/>
  <c r="AF17" i="42"/>
  <c r="AO17" i="42" s="1"/>
  <c r="AG17" i="42"/>
  <c r="AP17" i="42" s="1"/>
  <c r="W18" i="42"/>
  <c r="AE17" i="42"/>
  <c r="AH24" i="20"/>
  <c r="AQ24" i="20" s="1"/>
  <c r="AI17" i="102"/>
  <c r="AN17" i="102"/>
  <c r="AH23" i="95"/>
  <c r="AQ23" i="95" s="1"/>
  <c r="AR16" i="35"/>
  <c r="AH28" i="101"/>
  <c r="AQ28" i="101" s="1"/>
  <c r="Z30" i="93"/>
  <c r="X32" i="89"/>
  <c r="Y32" i="89"/>
  <c r="Z32" i="89"/>
  <c r="AE16" i="85"/>
  <c r="W17" i="85"/>
  <c r="AG16" i="85"/>
  <c r="AP16" i="85" s="1"/>
  <c r="AF16" i="85"/>
  <c r="AO16" i="85" s="1"/>
  <c r="Y32" i="97"/>
  <c r="Z32" i="97"/>
  <c r="X32" i="97"/>
  <c r="AX22" i="9"/>
  <c r="Y21" i="99"/>
  <c r="Z21" i="99"/>
  <c r="X21" i="99"/>
  <c r="AI25" i="44"/>
  <c r="AN25" i="44"/>
  <c r="Y28" i="86"/>
  <c r="X28" i="86"/>
  <c r="Z28" i="86" s="1"/>
  <c r="AF16" i="82"/>
  <c r="AO16" i="82" s="1"/>
  <c r="W17" i="82"/>
  <c r="AG16" i="82"/>
  <c r="AP16" i="82" s="1"/>
  <c r="AE16" i="82"/>
  <c r="AH19" i="83"/>
  <c r="AQ19" i="83" s="1"/>
  <c r="AF28" i="47"/>
  <c r="AO28" i="47" s="1"/>
  <c r="AE28" i="47"/>
  <c r="AG28" i="47"/>
  <c r="AP28" i="47" s="1"/>
  <c r="W29" i="47"/>
  <c r="Z23" i="54"/>
  <c r="AH23" i="45"/>
  <c r="AQ23" i="45" s="1"/>
  <c r="AE19" i="16"/>
  <c r="AF19" i="16"/>
  <c r="AO19" i="16" s="1"/>
  <c r="AG19" i="16"/>
  <c r="AP19" i="16" s="1"/>
  <c r="W20" i="16"/>
  <c r="AH17" i="35"/>
  <c r="AQ17" i="35" s="1"/>
  <c r="X25" i="104"/>
  <c r="Z25" i="104" s="1"/>
  <c r="Y25" i="104"/>
  <c r="AR18" i="98"/>
  <c r="AR18" i="87"/>
  <c r="Z19" i="83"/>
  <c r="Y24" i="84"/>
  <c r="X24" i="84"/>
  <c r="Y30" i="15"/>
  <c r="X30" i="15"/>
  <c r="AI18" i="18"/>
  <c r="AN18" i="18"/>
  <c r="AI27" i="86"/>
  <c r="AN27" i="86"/>
  <c r="AI20" i="91"/>
  <c r="AN20" i="91"/>
  <c r="AF25" i="104" l="1"/>
  <c r="AO25" i="104" s="1"/>
  <c r="AE25" i="104"/>
  <c r="W26" i="104"/>
  <c r="AG25" i="104"/>
  <c r="AP25" i="104" s="1"/>
  <c r="W26" i="13"/>
  <c r="AF25" i="13"/>
  <c r="AO25" i="13" s="1"/>
  <c r="AG25" i="13"/>
  <c r="AP25" i="13" s="1"/>
  <c r="AE25" i="13"/>
  <c r="AG28" i="86"/>
  <c r="AP28" i="86" s="1"/>
  <c r="W29" i="86"/>
  <c r="AF28" i="86"/>
  <c r="AO28" i="86" s="1"/>
  <c r="AE28" i="86"/>
  <c r="Y29" i="47"/>
  <c r="Z29" i="47"/>
  <c r="X29" i="47"/>
  <c r="Y17" i="82"/>
  <c r="X17" i="82"/>
  <c r="AR25" i="44"/>
  <c r="AG32" i="97"/>
  <c r="AP32" i="97" s="1"/>
  <c r="AF32" i="97"/>
  <c r="AO32" i="97" s="1"/>
  <c r="AE32" i="97"/>
  <c r="W33" i="97"/>
  <c r="AI16" i="85"/>
  <c r="AN16" i="85"/>
  <c r="AR17" i="102"/>
  <c r="AG21" i="91"/>
  <c r="AP21" i="91" s="1"/>
  <c r="AE21" i="91"/>
  <c r="W22" i="91"/>
  <c r="AF21" i="91"/>
  <c r="AO21" i="91" s="1"/>
  <c r="AR23" i="84"/>
  <c r="AC19" i="9"/>
  <c r="AB20" i="9" s="1"/>
  <c r="S20" i="9"/>
  <c r="AC13" i="9"/>
  <c r="AB14" i="9" s="1"/>
  <c r="S14" i="9"/>
  <c r="AC7" i="9"/>
  <c r="AB8" i="9" s="1"/>
  <c r="S8" i="9"/>
  <c r="S23" i="9"/>
  <c r="AC22" i="9"/>
  <c r="AB23" i="9" s="1"/>
  <c r="AF29" i="105"/>
  <c r="AO29" i="105" s="1"/>
  <c r="AE29" i="105"/>
  <c r="W30" i="105"/>
  <c r="AG29" i="105"/>
  <c r="AP29" i="105" s="1"/>
  <c r="AI28" i="52"/>
  <c r="AN28" i="52"/>
  <c r="AN22" i="58"/>
  <c r="AI22" i="58"/>
  <c r="AE18" i="102"/>
  <c r="AF18" i="102"/>
  <c r="AO18" i="102" s="1"/>
  <c r="AG18" i="102"/>
  <c r="AP18" i="102" s="1"/>
  <c r="W19" i="102"/>
  <c r="Y17" i="50"/>
  <c r="X17" i="50"/>
  <c r="AR20" i="99"/>
  <c r="AI28" i="46"/>
  <c r="AN28" i="46"/>
  <c r="Z29" i="53"/>
  <c r="AH29" i="53"/>
  <c r="AQ29" i="53" s="1"/>
  <c r="Y19" i="10"/>
  <c r="Z19" i="10"/>
  <c r="X19" i="10"/>
  <c r="AI21" i="41"/>
  <c r="AN21" i="41"/>
  <c r="AR24" i="13"/>
  <c r="AI19" i="49"/>
  <c r="AN19" i="49"/>
  <c r="Z30" i="15"/>
  <c r="AH30" i="15"/>
  <c r="AQ30" i="15" s="1"/>
  <c r="AH21" i="99"/>
  <c r="AQ21" i="99" s="1"/>
  <c r="AE32" i="89"/>
  <c r="AG32" i="89"/>
  <c r="AP32" i="89" s="1"/>
  <c r="W33" i="89"/>
  <c r="AF32" i="89"/>
  <c r="AO32" i="89" s="1"/>
  <c r="AI17" i="42"/>
  <c r="AN17" i="42"/>
  <c r="AH23" i="100"/>
  <c r="AQ23" i="100" s="1"/>
  <c r="AC18" i="9"/>
  <c r="AB19" i="9" s="1"/>
  <c r="S19" i="9"/>
  <c r="AC12" i="9"/>
  <c r="AB13" i="9" s="1"/>
  <c r="S13" i="9"/>
  <c r="AC6" i="9"/>
  <c r="AB7" i="9" s="1"/>
  <c r="S7" i="9"/>
  <c r="AH25" i="13"/>
  <c r="AQ25" i="13" s="1"/>
  <c r="AH20" i="103"/>
  <c r="AQ20" i="103" s="1"/>
  <c r="Y24" i="95"/>
  <c r="Z24" i="95" s="1"/>
  <c r="X24" i="95"/>
  <c r="W20" i="98"/>
  <c r="AF19" i="98"/>
  <c r="AO19" i="98" s="1"/>
  <c r="AG19" i="98"/>
  <c r="AP19" i="98" s="1"/>
  <c r="AE19" i="98"/>
  <c r="Y25" i="96"/>
  <c r="X25" i="96"/>
  <c r="AI18" i="10"/>
  <c r="AN18" i="10"/>
  <c r="Y20" i="49"/>
  <c r="Z20" i="49"/>
  <c r="X20" i="49"/>
  <c r="Y18" i="48"/>
  <c r="X18" i="48"/>
  <c r="AI28" i="101"/>
  <c r="AN28" i="101"/>
  <c r="AG21" i="99"/>
  <c r="AP21" i="99" s="1"/>
  <c r="AF21" i="99"/>
  <c r="AO21" i="99" s="1"/>
  <c r="AE21" i="99"/>
  <c r="W22" i="99"/>
  <c r="Y18" i="42"/>
  <c r="Z18" i="42"/>
  <c r="X18" i="42"/>
  <c r="Z23" i="100"/>
  <c r="AH26" i="44"/>
  <c r="AQ26" i="44" s="1"/>
  <c r="AC17" i="9"/>
  <c r="AB18" i="9" s="1"/>
  <c r="S18" i="9"/>
  <c r="AC11" i="9"/>
  <c r="AB12" i="9" s="1"/>
  <c r="S12" i="9"/>
  <c r="S6" i="9"/>
  <c r="AC5" i="9"/>
  <c r="AB6" i="9" s="1"/>
  <c r="AI23" i="9"/>
  <c r="AN23" i="9"/>
  <c r="AN25" i="9" s="1"/>
  <c r="AI21" i="11"/>
  <c r="AN21" i="11"/>
  <c r="Z20" i="103"/>
  <c r="AH19" i="18"/>
  <c r="AQ19" i="18" s="1"/>
  <c r="AR31" i="97"/>
  <c r="Y29" i="46"/>
  <c r="Z29" i="46"/>
  <c r="X29" i="46"/>
  <c r="AI24" i="96"/>
  <c r="AP24" i="96"/>
  <c r="Y24" i="92"/>
  <c r="X24" i="92"/>
  <c r="Z24" i="92" s="1"/>
  <c r="W18" i="90"/>
  <c r="AF17" i="90"/>
  <c r="AO17" i="90" s="1"/>
  <c r="AE17" i="90"/>
  <c r="AG17" i="90"/>
  <c r="AP17" i="90" s="1"/>
  <c r="AR22" i="100"/>
  <c r="AR29" i="15"/>
  <c r="AI28" i="32"/>
  <c r="AN28" i="32"/>
  <c r="AI17" i="48"/>
  <c r="AN17" i="48"/>
  <c r="Y24" i="45"/>
  <c r="Z24" i="45" s="1"/>
  <c r="X24" i="45"/>
  <c r="Y25" i="20"/>
  <c r="Z25" i="20"/>
  <c r="X25" i="20"/>
  <c r="AE26" i="44"/>
  <c r="W27" i="44"/>
  <c r="AF26" i="44"/>
  <c r="AO26" i="44" s="1"/>
  <c r="AG26" i="44"/>
  <c r="AP26" i="44" s="1"/>
  <c r="AC16" i="9"/>
  <c r="AB17" i="9" s="1"/>
  <c r="S17" i="9"/>
  <c r="AC10" i="9"/>
  <c r="AB11" i="9" s="1"/>
  <c r="S11" i="9"/>
  <c r="AC4" i="9"/>
  <c r="AB5" i="9" s="1"/>
  <c r="S5" i="9"/>
  <c r="AI20" i="43"/>
  <c r="AN20" i="43"/>
  <c r="Y22" i="11"/>
  <c r="Z22" i="11" s="1"/>
  <c r="X22" i="11"/>
  <c r="Y17" i="94"/>
  <c r="X17" i="94"/>
  <c r="Y27" i="51"/>
  <c r="Z27" i="51" s="1"/>
  <c r="X27" i="51"/>
  <c r="AF19" i="18"/>
  <c r="AO19" i="18" s="1"/>
  <c r="AE19" i="18"/>
  <c r="AG19" i="18"/>
  <c r="AP19" i="18" s="1"/>
  <c r="W20" i="18"/>
  <c r="AG19" i="87"/>
  <c r="AP19" i="87" s="1"/>
  <c r="W20" i="87"/>
  <c r="AE19" i="87"/>
  <c r="AF19" i="87"/>
  <c r="AO19" i="87" s="1"/>
  <c r="AR19" i="103"/>
  <c r="X22" i="41"/>
  <c r="Z22" i="41" s="1"/>
  <c r="Y22" i="41"/>
  <c r="AR24" i="88"/>
  <c r="Y29" i="32"/>
  <c r="Z29" i="32"/>
  <c r="X29" i="32"/>
  <c r="Y20" i="16"/>
  <c r="Z20" i="16" s="1"/>
  <c r="X20" i="16"/>
  <c r="AH24" i="84"/>
  <c r="AQ24" i="84" s="1"/>
  <c r="AI28" i="47"/>
  <c r="AN28" i="47"/>
  <c r="AH32" i="89"/>
  <c r="AQ32" i="89" s="1"/>
  <c r="AI19" i="16"/>
  <c r="AN19" i="16"/>
  <c r="AI16" i="82"/>
  <c r="AN16" i="82"/>
  <c r="S22" i="9"/>
  <c r="AC21" i="9"/>
  <c r="AB22" i="9" s="1"/>
  <c r="W31" i="93"/>
  <c r="AG30" i="93"/>
  <c r="AP30" i="93" s="1"/>
  <c r="AF30" i="93"/>
  <c r="AO30" i="93" s="1"/>
  <c r="AE30" i="93"/>
  <c r="AI24" i="20"/>
  <c r="AN24" i="20"/>
  <c r="S16" i="9"/>
  <c r="AC15" i="9"/>
  <c r="AB16" i="9" s="1"/>
  <c r="AC9" i="9"/>
  <c r="AB10" i="9" s="1"/>
  <c r="S10" i="9"/>
  <c r="AC3" i="9"/>
  <c r="S4" i="9"/>
  <c r="Y29" i="52"/>
  <c r="X29" i="52"/>
  <c r="Y23" i="58"/>
  <c r="Z23" i="58" s="1"/>
  <c r="X23" i="58"/>
  <c r="Y21" i="43"/>
  <c r="X21" i="43"/>
  <c r="AI26" i="51"/>
  <c r="AN26" i="51"/>
  <c r="AH25" i="88"/>
  <c r="AQ25" i="88" s="1"/>
  <c r="AI23" i="92"/>
  <c r="AN23" i="92"/>
  <c r="AH21" i="55"/>
  <c r="AQ21" i="55" s="1"/>
  <c r="AI17" i="35"/>
  <c r="AN17" i="35"/>
  <c r="AH25" i="104"/>
  <c r="AQ25" i="104" s="1"/>
  <c r="AR20" i="91"/>
  <c r="AH28" i="86"/>
  <c r="AQ28" i="86" s="1"/>
  <c r="AR27" i="86"/>
  <c r="Z24" i="84"/>
  <c r="AE23" i="54"/>
  <c r="AG23" i="54"/>
  <c r="AP23" i="54" s="1"/>
  <c r="W24" i="54"/>
  <c r="AF23" i="54"/>
  <c r="AO23" i="54" s="1"/>
  <c r="AR18" i="18"/>
  <c r="AF19" i="83"/>
  <c r="AO19" i="83" s="1"/>
  <c r="W20" i="83"/>
  <c r="AG19" i="83"/>
  <c r="AP19" i="83" s="1"/>
  <c r="AE19" i="83"/>
  <c r="AH32" i="97"/>
  <c r="AQ32" i="97" s="1"/>
  <c r="Y17" i="85"/>
  <c r="Z17" i="85"/>
  <c r="X17" i="85"/>
  <c r="AR28" i="53"/>
  <c r="AH21" i="91"/>
  <c r="AQ21" i="91" s="1"/>
  <c r="AC20" i="9"/>
  <c r="AB21" i="9" s="1"/>
  <c r="S21" i="9"/>
  <c r="AC14" i="9"/>
  <c r="AB15" i="9" s="1"/>
  <c r="S15" i="9"/>
  <c r="AC8" i="9"/>
  <c r="AB9" i="9" s="1"/>
  <c r="S9" i="9"/>
  <c r="AR31" i="89"/>
  <c r="AI16" i="94"/>
  <c r="AR16" i="94" s="1"/>
  <c r="AN16" i="94"/>
  <c r="AH18" i="102"/>
  <c r="AQ18" i="102" s="1"/>
  <c r="AI16" i="50"/>
  <c r="AN16" i="50"/>
  <c r="AI23" i="95"/>
  <c r="AN23" i="95"/>
  <c r="Z25" i="88"/>
  <c r="AR20" i="55"/>
  <c r="AR24" i="104"/>
  <c r="Z21" i="55"/>
  <c r="Y29" i="101"/>
  <c r="X29" i="101"/>
  <c r="Y18" i="35"/>
  <c r="X18" i="35"/>
  <c r="AI23" i="45"/>
  <c r="AN23" i="45"/>
  <c r="AE23" i="58" l="1"/>
  <c r="AG23" i="58"/>
  <c r="AP23" i="58" s="1"/>
  <c r="AP25" i="58" s="1"/>
  <c r="AF23" i="58"/>
  <c r="AO23" i="58" s="1"/>
  <c r="AO25" i="58" s="1"/>
  <c r="AG24" i="95"/>
  <c r="AP24" i="95" s="1"/>
  <c r="W25" i="95"/>
  <c r="AF24" i="95"/>
  <c r="AO24" i="95" s="1"/>
  <c r="AE24" i="95"/>
  <c r="AE27" i="51"/>
  <c r="W28" i="51"/>
  <c r="AG27" i="51"/>
  <c r="AP27" i="51" s="1"/>
  <c r="AF27" i="51"/>
  <c r="AO27" i="51" s="1"/>
  <c r="AF20" i="16"/>
  <c r="AO20" i="16" s="1"/>
  <c r="AG20" i="16"/>
  <c r="AP20" i="16" s="1"/>
  <c r="W21" i="16"/>
  <c r="AE20" i="16"/>
  <c r="AF24" i="92"/>
  <c r="AO24" i="92" s="1"/>
  <c r="AE24" i="92"/>
  <c r="AG24" i="92"/>
  <c r="AP24" i="92" s="1"/>
  <c r="W25" i="92"/>
  <c r="W25" i="45"/>
  <c r="AE24" i="45"/>
  <c r="AF24" i="45"/>
  <c r="AO24" i="45" s="1"/>
  <c r="AG24" i="45"/>
  <c r="AP24" i="45" s="1"/>
  <c r="W23" i="41"/>
  <c r="AE22" i="41"/>
  <c r="AF22" i="41"/>
  <c r="AO22" i="41" s="1"/>
  <c r="AG22" i="41"/>
  <c r="AP22" i="41" s="1"/>
  <c r="W23" i="11"/>
  <c r="AG22" i="11"/>
  <c r="AP22" i="11" s="1"/>
  <c r="AE22" i="11"/>
  <c r="AF22" i="11"/>
  <c r="AO22" i="11" s="1"/>
  <c r="AR23" i="45"/>
  <c r="AF25" i="88"/>
  <c r="AO25" i="88" s="1"/>
  <c r="AE25" i="88"/>
  <c r="W26" i="88"/>
  <c r="AG25" i="88"/>
  <c r="AP25" i="88" s="1"/>
  <c r="AH18" i="35"/>
  <c r="AQ18" i="35" s="1"/>
  <c r="AE21" i="55"/>
  <c r="AG21" i="55"/>
  <c r="AP21" i="55" s="1"/>
  <c r="AF21" i="55"/>
  <c r="AO21" i="55" s="1"/>
  <c r="W22" i="55"/>
  <c r="Z18" i="35"/>
  <c r="AR23" i="95"/>
  <c r="Y20" i="83"/>
  <c r="Z20" i="83"/>
  <c r="X20" i="83"/>
  <c r="Y24" i="54"/>
  <c r="Z24" i="54" s="1"/>
  <c r="X24" i="54"/>
  <c r="AH23" i="58"/>
  <c r="AQ23" i="58" s="1"/>
  <c r="AQ25" i="58" s="1"/>
  <c r="AZ3" i="58"/>
  <c r="Y31" i="93"/>
  <c r="Z31" i="93"/>
  <c r="X31" i="93"/>
  <c r="AR19" i="16"/>
  <c r="AH27" i="51"/>
  <c r="AQ27" i="51" s="1"/>
  <c r="AH22" i="11"/>
  <c r="AQ22" i="11" s="1"/>
  <c r="AK5" i="9"/>
  <c r="AT5" i="9" s="1"/>
  <c r="AJ5" i="9"/>
  <c r="AR23" i="9"/>
  <c r="AR25" i="9" s="1"/>
  <c r="AJ18" i="9"/>
  <c r="AK18" i="9"/>
  <c r="AT18" i="9" s="1"/>
  <c r="AE23" i="100"/>
  <c r="AG23" i="100"/>
  <c r="AP23" i="100" s="1"/>
  <c r="AF23" i="100"/>
  <c r="AO23" i="100" s="1"/>
  <c r="W24" i="100"/>
  <c r="AI21" i="99"/>
  <c r="AN21" i="99"/>
  <c r="Z25" i="96"/>
  <c r="AH25" i="96"/>
  <c r="AQ25" i="96" s="1"/>
  <c r="Y20" i="98"/>
  <c r="X20" i="98"/>
  <c r="Z20" i="98" s="1"/>
  <c r="AG30" i="15"/>
  <c r="AP30" i="15" s="1"/>
  <c r="AF30" i="15"/>
  <c r="AO30" i="15" s="1"/>
  <c r="AE30" i="15"/>
  <c r="W31" i="15"/>
  <c r="AR21" i="41"/>
  <c r="Y19" i="102"/>
  <c r="Z19" i="102" s="1"/>
  <c r="X19" i="102"/>
  <c r="AJ14" i="9"/>
  <c r="AS14" i="9" s="1"/>
  <c r="AK14" i="9"/>
  <c r="AH29" i="47"/>
  <c r="AQ29" i="47" s="1"/>
  <c r="Y29" i="86"/>
  <c r="Z29" i="86"/>
  <c r="X29" i="86"/>
  <c r="Y26" i="13"/>
  <c r="X26" i="13"/>
  <c r="AH29" i="101"/>
  <c r="AQ29" i="101" s="1"/>
  <c r="AR16" i="50"/>
  <c r="Z29" i="101"/>
  <c r="W25" i="84"/>
  <c r="AG24" i="84"/>
  <c r="AP24" i="84" s="1"/>
  <c r="AF24" i="84"/>
  <c r="AO24" i="84" s="1"/>
  <c r="AE24" i="84"/>
  <c r="AJ9" i="9"/>
  <c r="AK9" i="9"/>
  <c r="AT9" i="9" s="1"/>
  <c r="AH17" i="85"/>
  <c r="AQ17" i="85" s="1"/>
  <c r="AR17" i="35"/>
  <c r="AR23" i="92"/>
  <c r="AB4" i="9"/>
  <c r="AJ3" i="9"/>
  <c r="AR24" i="20"/>
  <c r="AJ22" i="9"/>
  <c r="AK22" i="9"/>
  <c r="AT22" i="9" s="1"/>
  <c r="AR28" i="47"/>
  <c r="AH20" i="16"/>
  <c r="AQ20" i="16" s="1"/>
  <c r="AH24" i="45"/>
  <c r="AQ24" i="45" s="1"/>
  <c r="AR28" i="32"/>
  <c r="AJ6" i="9"/>
  <c r="AK6" i="9"/>
  <c r="AT6" i="9" s="1"/>
  <c r="AH18" i="42"/>
  <c r="AQ18" i="42" s="1"/>
  <c r="AH20" i="49"/>
  <c r="AQ20" i="49" s="1"/>
  <c r="AH24" i="95"/>
  <c r="AQ24" i="95" s="1"/>
  <c r="AJ19" i="9"/>
  <c r="AS19" i="9" s="1"/>
  <c r="AK19" i="9"/>
  <c r="AI32" i="89"/>
  <c r="AN32" i="89"/>
  <c r="AH19" i="10"/>
  <c r="AQ19" i="10" s="1"/>
  <c r="AR28" i="52"/>
  <c r="AJ23" i="9"/>
  <c r="AS23" i="9" s="1"/>
  <c r="AK23" i="9"/>
  <c r="AT23" i="9" s="1"/>
  <c r="Y22" i="91"/>
  <c r="X22" i="91"/>
  <c r="AR16" i="85"/>
  <c r="AG29" i="47"/>
  <c r="AP29" i="47" s="1"/>
  <c r="AE29" i="47"/>
  <c r="AF29" i="47"/>
  <c r="AO29" i="47" s="1"/>
  <c r="W30" i="47"/>
  <c r="W18" i="85"/>
  <c r="AE17" i="85"/>
  <c r="AF17" i="85"/>
  <c r="AO17" i="85" s="1"/>
  <c r="AG17" i="85"/>
  <c r="AP17" i="85" s="1"/>
  <c r="AI23" i="54"/>
  <c r="AN23" i="54"/>
  <c r="AR26" i="51"/>
  <c r="Y20" i="18"/>
  <c r="X20" i="18"/>
  <c r="AK11" i="9"/>
  <c r="AT11" i="9" s="1"/>
  <c r="AJ11" i="9"/>
  <c r="Y27" i="44"/>
  <c r="X27" i="44"/>
  <c r="AI17" i="90"/>
  <c r="AN17" i="90"/>
  <c r="AF20" i="103"/>
  <c r="AO20" i="103" s="1"/>
  <c r="W21" i="103"/>
  <c r="AG20" i="103"/>
  <c r="AP20" i="103" s="1"/>
  <c r="AE20" i="103"/>
  <c r="AF18" i="42"/>
  <c r="AO18" i="42" s="1"/>
  <c r="AG18" i="42"/>
  <c r="AP18" i="42" s="1"/>
  <c r="W19" i="42"/>
  <c r="AE18" i="42"/>
  <c r="AE20" i="49"/>
  <c r="AF20" i="49"/>
  <c r="AO20" i="49" s="1"/>
  <c r="AG20" i="49"/>
  <c r="AP20" i="49" s="1"/>
  <c r="W21" i="49"/>
  <c r="AR17" i="42"/>
  <c r="AR19" i="49"/>
  <c r="AF19" i="10"/>
  <c r="AO19" i="10" s="1"/>
  <c r="AG19" i="10"/>
  <c r="AP19" i="10" s="1"/>
  <c r="AE19" i="10"/>
  <c r="W20" i="10"/>
  <c r="AH17" i="50"/>
  <c r="AQ17" i="50" s="1"/>
  <c r="AJ20" i="9"/>
  <c r="AK20" i="9"/>
  <c r="AT20" i="9" s="1"/>
  <c r="AI21" i="91"/>
  <c r="AN21" i="91"/>
  <c r="AJ15" i="9"/>
  <c r="AK15" i="9"/>
  <c r="AT15" i="9" s="1"/>
  <c r="AH21" i="43"/>
  <c r="AQ21" i="43" s="1"/>
  <c r="AH29" i="52"/>
  <c r="AQ29" i="52" s="1"/>
  <c r="AJ10" i="9"/>
  <c r="AK10" i="9"/>
  <c r="AT10" i="9" s="1"/>
  <c r="AI30" i="93"/>
  <c r="AN30" i="93"/>
  <c r="AH17" i="94"/>
  <c r="AQ17" i="94" s="1"/>
  <c r="AI26" i="44"/>
  <c r="AN26" i="44"/>
  <c r="AR24" i="96"/>
  <c r="AI19" i="98"/>
  <c r="AN19" i="98"/>
  <c r="AK7" i="9"/>
  <c r="AT7" i="9" s="1"/>
  <c r="AJ7" i="9"/>
  <c r="AE29" i="53"/>
  <c r="AF29" i="53"/>
  <c r="AO29" i="53" s="1"/>
  <c r="W30" i="53"/>
  <c r="AG29" i="53"/>
  <c r="AP29" i="53" s="1"/>
  <c r="Z17" i="50"/>
  <c r="AI18" i="102"/>
  <c r="AN18" i="102"/>
  <c r="Y33" i="97"/>
  <c r="Z33" i="97" s="1"/>
  <c r="X33" i="97"/>
  <c r="AH17" i="82"/>
  <c r="AQ17" i="82" s="1"/>
  <c r="AI25" i="13"/>
  <c r="AN25" i="13"/>
  <c r="Y26" i="104"/>
  <c r="X26" i="104"/>
  <c r="AI19" i="83"/>
  <c r="AN19" i="83"/>
  <c r="Z21" i="43"/>
  <c r="Z29" i="52"/>
  <c r="AJ16" i="9"/>
  <c r="AS16" i="9" s="1"/>
  <c r="AK16" i="9"/>
  <c r="AR16" i="82"/>
  <c r="AH29" i="32"/>
  <c r="AQ29" i="32" s="1"/>
  <c r="AI19" i="87"/>
  <c r="AN19" i="87"/>
  <c r="AI19" i="18"/>
  <c r="AN19" i="18"/>
  <c r="Z17" i="94"/>
  <c r="AR20" i="43"/>
  <c r="AJ17" i="9"/>
  <c r="AK17" i="9"/>
  <c r="AT17" i="9" s="1"/>
  <c r="AH25" i="20"/>
  <c r="AQ25" i="20" s="1"/>
  <c r="Y18" i="90"/>
  <c r="X18" i="90"/>
  <c r="AH29" i="46"/>
  <c r="AQ29" i="46" s="1"/>
  <c r="AR21" i="11"/>
  <c r="AK12" i="9"/>
  <c r="AT12" i="9" s="1"/>
  <c r="AJ12" i="9"/>
  <c r="AR28" i="101"/>
  <c r="AR22" i="58"/>
  <c r="Y30" i="105"/>
  <c r="X30" i="105"/>
  <c r="AJ8" i="9"/>
  <c r="AK8" i="9"/>
  <c r="AT8" i="9" s="1"/>
  <c r="AI32" i="97"/>
  <c r="AN32" i="97"/>
  <c r="Z17" i="82"/>
  <c r="AI28" i="86"/>
  <c r="AN28" i="86"/>
  <c r="AI25" i="104"/>
  <c r="AN25" i="104"/>
  <c r="AJ21" i="9"/>
  <c r="AK21" i="9"/>
  <c r="AT21" i="9" s="1"/>
  <c r="W30" i="32"/>
  <c r="AG29" i="32"/>
  <c r="AP29" i="32" s="1"/>
  <c r="AE29" i="32"/>
  <c r="AF29" i="32"/>
  <c r="AO29" i="32" s="1"/>
  <c r="AH22" i="41"/>
  <c r="AQ22" i="41" s="1"/>
  <c r="Y20" i="87"/>
  <c r="X20" i="87"/>
  <c r="AG25" i="20"/>
  <c r="AP25" i="20" s="1"/>
  <c r="AE25" i="20"/>
  <c r="AF25" i="20"/>
  <c r="AO25" i="20" s="1"/>
  <c r="W26" i="20"/>
  <c r="AR17" i="48"/>
  <c r="AH24" i="92"/>
  <c r="AQ24" i="92" s="1"/>
  <c r="AF29" i="46"/>
  <c r="AO29" i="46" s="1"/>
  <c r="AG29" i="46"/>
  <c r="AP29" i="46" s="1"/>
  <c r="W30" i="46"/>
  <c r="AE29" i="46"/>
  <c r="Y22" i="99"/>
  <c r="X22" i="99"/>
  <c r="Z22" i="99" s="1"/>
  <c r="Z18" i="48"/>
  <c r="AH18" i="48"/>
  <c r="AQ18" i="48" s="1"/>
  <c r="AR18" i="10"/>
  <c r="AK13" i="9"/>
  <c r="AT13" i="9" s="1"/>
  <c r="AJ13" i="9"/>
  <c r="X33" i="89"/>
  <c r="Y33" i="89"/>
  <c r="Z33" i="89" s="1"/>
  <c r="AR28" i="46"/>
  <c r="AI29" i="105"/>
  <c r="AN29" i="105"/>
  <c r="W23" i="99" l="1"/>
  <c r="AF22" i="99"/>
  <c r="AO22" i="99" s="1"/>
  <c r="AG22" i="99"/>
  <c r="AP22" i="99" s="1"/>
  <c r="AE22" i="99"/>
  <c r="W20" i="102"/>
  <c r="AF19" i="102"/>
  <c r="AO19" i="102" s="1"/>
  <c r="AG19" i="102"/>
  <c r="AP19" i="102" s="1"/>
  <c r="AE19" i="102"/>
  <c r="AE20" i="98"/>
  <c r="W21" i="98"/>
  <c r="AG20" i="98"/>
  <c r="AP20" i="98" s="1"/>
  <c r="AF20" i="98"/>
  <c r="AO20" i="98" s="1"/>
  <c r="AG24" i="54"/>
  <c r="AP24" i="54" s="1"/>
  <c r="AF24" i="54"/>
  <c r="AO24" i="54" s="1"/>
  <c r="AE24" i="54"/>
  <c r="W25" i="54"/>
  <c r="AE33" i="97"/>
  <c r="W34" i="97"/>
  <c r="AG33" i="97"/>
  <c r="AP33" i="97" s="1"/>
  <c r="AF33" i="97"/>
  <c r="AO33" i="97" s="1"/>
  <c r="AE33" i="89"/>
  <c r="AG33" i="89"/>
  <c r="AP33" i="89" s="1"/>
  <c r="W34" i="89"/>
  <c r="AF33" i="89"/>
  <c r="AO33" i="89" s="1"/>
  <c r="AG18" i="48"/>
  <c r="AP18" i="48" s="1"/>
  <c r="AE18" i="48"/>
  <c r="AF18" i="48"/>
  <c r="AO18" i="48" s="1"/>
  <c r="W19" i="48"/>
  <c r="X30" i="46"/>
  <c r="Y30" i="46"/>
  <c r="AI29" i="32"/>
  <c r="AN29" i="32"/>
  <c r="AE17" i="94"/>
  <c r="AG17" i="94"/>
  <c r="AP17" i="94" s="1"/>
  <c r="AF17" i="94"/>
  <c r="AO17" i="94" s="1"/>
  <c r="W18" i="94"/>
  <c r="AL16" i="9"/>
  <c r="AU16" i="9" s="1"/>
  <c r="AT16" i="9"/>
  <c r="AH26" i="104"/>
  <c r="AQ26" i="104" s="1"/>
  <c r="Y30" i="53"/>
  <c r="Z30" i="53" s="1"/>
  <c r="X30" i="53"/>
  <c r="AR19" i="98"/>
  <c r="Y20" i="10"/>
  <c r="Z20" i="10" s="1"/>
  <c r="X20" i="10"/>
  <c r="AI20" i="49"/>
  <c r="AN20" i="49"/>
  <c r="AR17" i="90"/>
  <c r="AH20" i="18"/>
  <c r="AQ20" i="18" s="1"/>
  <c r="AR23" i="54"/>
  <c r="AI24" i="84"/>
  <c r="AN24" i="84"/>
  <c r="AH26" i="13"/>
  <c r="AQ26" i="13" s="1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F20" i="83"/>
  <c r="AO20" i="83" s="1"/>
  <c r="AE20" i="83"/>
  <c r="W21" i="83"/>
  <c r="AG20" i="83"/>
  <c r="AP20" i="83" s="1"/>
  <c r="Y22" i="55"/>
  <c r="X22" i="55"/>
  <c r="AI25" i="88"/>
  <c r="AN25" i="88"/>
  <c r="AI22" i="11"/>
  <c r="AN22" i="11"/>
  <c r="AI22" i="41"/>
  <c r="AN22" i="41"/>
  <c r="Y25" i="45"/>
  <c r="X25" i="45"/>
  <c r="AH18" i="90"/>
  <c r="AQ18" i="90" s="1"/>
  <c r="AH33" i="89"/>
  <c r="AQ33" i="89" s="1"/>
  <c r="AS8" i="9"/>
  <c r="AL8" i="9"/>
  <c r="AU8" i="9" s="1"/>
  <c r="Z18" i="90"/>
  <c r="Z26" i="104"/>
  <c r="AS10" i="9"/>
  <c r="AL10" i="9"/>
  <c r="AU10" i="9" s="1"/>
  <c r="AS15" i="9"/>
  <c r="AL15" i="9"/>
  <c r="AU15" i="9" s="1"/>
  <c r="AI19" i="10"/>
  <c r="AN19" i="10"/>
  <c r="AI20" i="103"/>
  <c r="AN20" i="103"/>
  <c r="AH27" i="44"/>
  <c r="AQ27" i="44" s="1"/>
  <c r="Z20" i="18"/>
  <c r="Y30" i="47"/>
  <c r="X30" i="47"/>
  <c r="AH22" i="91"/>
  <c r="AQ22" i="91" s="1"/>
  <c r="AS22" i="9"/>
  <c r="AL22" i="9"/>
  <c r="AU22" i="9" s="1"/>
  <c r="Z26" i="13"/>
  <c r="AH19" i="102"/>
  <c r="AQ19" i="102" s="1"/>
  <c r="Y31" i="15"/>
  <c r="X31" i="15"/>
  <c r="AE25" i="96"/>
  <c r="AG25" i="96"/>
  <c r="AP25" i="96" s="1"/>
  <c r="W26" i="96"/>
  <c r="AF25" i="96"/>
  <c r="AO25" i="96" s="1"/>
  <c r="AS5" i="9"/>
  <c r="AL5" i="9"/>
  <c r="AU5" i="9" s="1"/>
  <c r="Y23" i="41"/>
  <c r="Z23" i="41"/>
  <c r="X23" i="41"/>
  <c r="AI20" i="16"/>
  <c r="AN20" i="16"/>
  <c r="Y25" i="95"/>
  <c r="X25" i="95"/>
  <c r="AH20" i="87"/>
  <c r="AQ20" i="87" s="1"/>
  <c r="Y30" i="32"/>
  <c r="X30" i="32"/>
  <c r="AR28" i="86"/>
  <c r="AH30" i="105"/>
  <c r="AQ30" i="105" s="1"/>
  <c r="AR19" i="18"/>
  <c r="AE29" i="52"/>
  <c r="AG29" i="52"/>
  <c r="AP29" i="52" s="1"/>
  <c r="AF29" i="52"/>
  <c r="AO29" i="52" s="1"/>
  <c r="W30" i="52"/>
  <c r="AR18" i="102"/>
  <c r="AI29" i="53"/>
  <c r="AN29" i="53"/>
  <c r="AI18" i="42"/>
  <c r="AN18" i="42"/>
  <c r="Z27" i="44"/>
  <c r="Z22" i="91"/>
  <c r="AR32" i="89"/>
  <c r="AI30" i="15"/>
  <c r="AN30" i="15"/>
  <c r="AI23" i="100"/>
  <c r="AN23" i="100"/>
  <c r="AH24" i="54"/>
  <c r="AQ24" i="54" s="1"/>
  <c r="Y23" i="11"/>
  <c r="X23" i="11"/>
  <c r="Y25" i="92"/>
  <c r="X25" i="92"/>
  <c r="Y21" i="16"/>
  <c r="X21" i="16"/>
  <c r="Y28" i="51"/>
  <c r="X28" i="51"/>
  <c r="AH22" i="99"/>
  <c r="AQ22" i="99" s="1"/>
  <c r="AI25" i="20"/>
  <c r="AN25" i="20"/>
  <c r="AR25" i="104"/>
  <c r="AR29" i="105"/>
  <c r="AS13" i="9"/>
  <c r="AL13" i="9"/>
  <c r="AU13" i="9" s="1"/>
  <c r="Z20" i="87"/>
  <c r="AF17" i="82"/>
  <c r="AO17" i="82" s="1"/>
  <c r="W18" i="82"/>
  <c r="AE17" i="82"/>
  <c r="AG17" i="82"/>
  <c r="AP17" i="82" s="1"/>
  <c r="Z30" i="105"/>
  <c r="AS12" i="9"/>
  <c r="AL12" i="9"/>
  <c r="AU12" i="9" s="1"/>
  <c r="AS17" i="9"/>
  <c r="AL17" i="9"/>
  <c r="AU17" i="9" s="1"/>
  <c r="W22" i="43"/>
  <c r="AE21" i="43"/>
  <c r="AF21" i="43"/>
  <c r="AO21" i="43" s="1"/>
  <c r="AG21" i="43"/>
  <c r="AP21" i="43" s="1"/>
  <c r="AG17" i="50"/>
  <c r="AP17" i="50" s="1"/>
  <c r="W18" i="50"/>
  <c r="AF17" i="50"/>
  <c r="AO17" i="50" s="1"/>
  <c r="AE17" i="50"/>
  <c r="AS7" i="9"/>
  <c r="AL7" i="9"/>
  <c r="AU7" i="9" s="1"/>
  <c r="AR21" i="91"/>
  <c r="Y21" i="49"/>
  <c r="Z21" i="49" s="1"/>
  <c r="X21" i="49"/>
  <c r="Y19" i="42"/>
  <c r="X19" i="42"/>
  <c r="Y21" i="103"/>
  <c r="Z21" i="103" s="1"/>
  <c r="X21" i="103"/>
  <c r="AI29" i="47"/>
  <c r="AN29" i="47"/>
  <c r="AL19" i="9"/>
  <c r="AU19" i="9" s="1"/>
  <c r="AT19" i="9"/>
  <c r="AS6" i="9"/>
  <c r="AL6" i="9"/>
  <c r="AU6" i="9" s="1"/>
  <c r="Y25" i="84"/>
  <c r="X25" i="84"/>
  <c r="AH29" i="86"/>
  <c r="AQ29" i="86" s="1"/>
  <c r="AR21" i="99"/>
  <c r="AH31" i="93"/>
  <c r="AQ31" i="93" s="1"/>
  <c r="AI21" i="55"/>
  <c r="AN21" i="55"/>
  <c r="AI27" i="51"/>
  <c r="AN27" i="51"/>
  <c r="AI29" i="46"/>
  <c r="AN29" i="46"/>
  <c r="Y26" i="20"/>
  <c r="X26" i="20"/>
  <c r="Z26" i="20" s="1"/>
  <c r="AS21" i="9"/>
  <c r="AL21" i="9"/>
  <c r="AU21" i="9" s="1"/>
  <c r="AR19" i="87"/>
  <c r="AR25" i="13"/>
  <c r="AH33" i="97"/>
  <c r="AQ33" i="97" s="1"/>
  <c r="AR26" i="44"/>
  <c r="AS11" i="9"/>
  <c r="AL11" i="9"/>
  <c r="AU11" i="9" s="1"/>
  <c r="AI17" i="85"/>
  <c r="AN17" i="85"/>
  <c r="AS3" i="9"/>
  <c r="AL3" i="9"/>
  <c r="AU3" i="9" s="1"/>
  <c r="AS9" i="9"/>
  <c r="AL9" i="9"/>
  <c r="AU9" i="9" s="1"/>
  <c r="AF29" i="101"/>
  <c r="AO29" i="101" s="1"/>
  <c r="AG29" i="101"/>
  <c r="AP29" i="101" s="1"/>
  <c r="AE29" i="101"/>
  <c r="W30" i="101"/>
  <c r="AG29" i="86"/>
  <c r="AP29" i="86" s="1"/>
  <c r="AF29" i="86"/>
  <c r="AO29" i="86" s="1"/>
  <c r="AE29" i="86"/>
  <c r="W30" i="86"/>
  <c r="AS18" i="9"/>
  <c r="AL18" i="9"/>
  <c r="AU18" i="9" s="1"/>
  <c r="W32" i="93"/>
  <c r="AG31" i="93"/>
  <c r="AP31" i="93" s="1"/>
  <c r="AF31" i="93"/>
  <c r="AO31" i="93" s="1"/>
  <c r="AE31" i="93"/>
  <c r="AF18" i="35"/>
  <c r="AO18" i="35" s="1"/>
  <c r="W19" i="35"/>
  <c r="AE18" i="35"/>
  <c r="AG18" i="35"/>
  <c r="AP18" i="35" s="1"/>
  <c r="AI24" i="92"/>
  <c r="AN24" i="92"/>
  <c r="AR32" i="97"/>
  <c r="AR19" i="83"/>
  <c r="AR30" i="93"/>
  <c r="AS20" i="9"/>
  <c r="AL20" i="9"/>
  <c r="AU20" i="9" s="1"/>
  <c r="Y18" i="85"/>
  <c r="X18" i="85"/>
  <c r="AK4" i="9"/>
  <c r="AT4" i="9" s="1"/>
  <c r="AT25" i="9" s="1"/>
  <c r="AJ4" i="9"/>
  <c r="AL14" i="9"/>
  <c r="AU14" i="9" s="1"/>
  <c r="AT14" i="9"/>
  <c r="AH20" i="98"/>
  <c r="AQ20" i="98" s="1"/>
  <c r="Y24" i="100"/>
  <c r="X24" i="100"/>
  <c r="Z24" i="100" s="1"/>
  <c r="AL23" i="9"/>
  <c r="AU23" i="9" s="1"/>
  <c r="AH20" i="83"/>
  <c r="AQ20" i="83" s="1"/>
  <c r="Y26" i="88"/>
  <c r="Z26" i="88"/>
  <c r="X26" i="88"/>
  <c r="AI24" i="45"/>
  <c r="AN24" i="45"/>
  <c r="AI24" i="95"/>
  <c r="AN24" i="95"/>
  <c r="AI23" i="58"/>
  <c r="AN23" i="58"/>
  <c r="AN25" i="58" s="1"/>
  <c r="W22" i="49" l="1"/>
  <c r="AG21" i="49"/>
  <c r="AP21" i="49" s="1"/>
  <c r="AF21" i="49"/>
  <c r="AO21" i="49" s="1"/>
  <c r="AE21" i="49"/>
  <c r="W31" i="53"/>
  <c r="AF30" i="53"/>
  <c r="AO30" i="53" s="1"/>
  <c r="AE30" i="53"/>
  <c r="AG30" i="53"/>
  <c r="AP30" i="53" s="1"/>
  <c r="W25" i="100"/>
  <c r="AG24" i="100"/>
  <c r="AP24" i="100" s="1"/>
  <c r="AF24" i="100"/>
  <c r="AO24" i="100" s="1"/>
  <c r="AE24" i="100"/>
  <c r="AG21" i="103"/>
  <c r="AP21" i="103" s="1"/>
  <c r="AE21" i="103"/>
  <c r="W22" i="103"/>
  <c r="AF21" i="103"/>
  <c r="AO21" i="103" s="1"/>
  <c r="AE26" i="20"/>
  <c r="W27" i="20"/>
  <c r="AF26" i="20"/>
  <c r="AO26" i="20" s="1"/>
  <c r="AG26" i="20"/>
  <c r="AP26" i="20" s="1"/>
  <c r="W21" i="10"/>
  <c r="AG20" i="10"/>
  <c r="AP20" i="10" s="1"/>
  <c r="AE20" i="10"/>
  <c r="AF20" i="10"/>
  <c r="AO20" i="10" s="1"/>
  <c r="AR23" i="58"/>
  <c r="AR25" i="58" s="1"/>
  <c r="AH26" i="88"/>
  <c r="AQ26" i="88" s="1"/>
  <c r="AI18" i="35"/>
  <c r="AN18" i="35"/>
  <c r="AI29" i="86"/>
  <c r="AN29" i="86"/>
  <c r="Y18" i="82"/>
  <c r="Z18" i="82" s="1"/>
  <c r="X18" i="82"/>
  <c r="AR30" i="15"/>
  <c r="AR18" i="42"/>
  <c r="Y30" i="52"/>
  <c r="X30" i="52"/>
  <c r="Z31" i="15"/>
  <c r="AH31" i="15"/>
  <c r="AQ31" i="15" s="1"/>
  <c r="AG20" i="18"/>
  <c r="AP20" i="18" s="1"/>
  <c r="AE20" i="18"/>
  <c r="W21" i="18"/>
  <c r="AF20" i="18"/>
  <c r="AO20" i="18" s="1"/>
  <c r="AR25" i="88"/>
  <c r="Y21" i="83"/>
  <c r="Z21" i="83"/>
  <c r="X21" i="83"/>
  <c r="AC17" i="58"/>
  <c r="AB18" i="58" s="1"/>
  <c r="S18" i="58"/>
  <c r="S12" i="58"/>
  <c r="AC11" i="58"/>
  <c r="AB12" i="58" s="1"/>
  <c r="AC5" i="58"/>
  <c r="AB6" i="58" s="1"/>
  <c r="S6" i="58"/>
  <c r="AR24" i="84"/>
  <c r="AH20" i="10"/>
  <c r="AQ20" i="10" s="1"/>
  <c r="AH30" i="46"/>
  <c r="AQ30" i="46" s="1"/>
  <c r="AI24" i="54"/>
  <c r="AN24" i="54"/>
  <c r="Y21" i="98"/>
  <c r="X21" i="98"/>
  <c r="Y20" i="102"/>
  <c r="Z20" i="102" s="1"/>
  <c r="X20" i="102"/>
  <c r="AS4" i="9"/>
  <c r="AL4" i="9"/>
  <c r="AU4" i="9" s="1"/>
  <c r="Y19" i="35"/>
  <c r="Z19" i="35"/>
  <c r="X19" i="35"/>
  <c r="Y32" i="93"/>
  <c r="X32" i="93"/>
  <c r="AR17" i="85"/>
  <c r="AR21" i="55"/>
  <c r="AI17" i="50"/>
  <c r="AN17" i="50"/>
  <c r="AH21" i="16"/>
  <c r="AQ21" i="16" s="1"/>
  <c r="AH23" i="11"/>
  <c r="AQ23" i="11" s="1"/>
  <c r="AH30" i="32"/>
  <c r="AQ30" i="32" s="1"/>
  <c r="AR20" i="16"/>
  <c r="AF26" i="13"/>
  <c r="AO26" i="13" s="1"/>
  <c r="W27" i="13"/>
  <c r="AE26" i="13"/>
  <c r="AG26" i="13"/>
  <c r="AP26" i="13" s="1"/>
  <c r="AR20" i="103"/>
  <c r="AH22" i="55"/>
  <c r="AQ22" i="55" s="1"/>
  <c r="AI20" i="83"/>
  <c r="AN20" i="83"/>
  <c r="AC16" i="58"/>
  <c r="AB17" i="58" s="1"/>
  <c r="S17" i="58"/>
  <c r="S11" i="58"/>
  <c r="AC10" i="58"/>
  <c r="AB11" i="58" s="1"/>
  <c r="AC4" i="58"/>
  <c r="AB5" i="58" s="1"/>
  <c r="S5" i="58"/>
  <c r="AI17" i="94"/>
  <c r="AN17" i="94"/>
  <c r="AI20" i="98"/>
  <c r="AN20" i="98"/>
  <c r="AH25" i="84"/>
  <c r="AQ25" i="84" s="1"/>
  <c r="AH19" i="42"/>
  <c r="AQ19" i="42" s="1"/>
  <c r="AI21" i="43"/>
  <c r="AN21" i="43"/>
  <c r="W31" i="105"/>
  <c r="AG30" i="105"/>
  <c r="AP30" i="105" s="1"/>
  <c r="AF30" i="105"/>
  <c r="AO30" i="105" s="1"/>
  <c r="AE30" i="105"/>
  <c r="AG20" i="87"/>
  <c r="AP20" i="87" s="1"/>
  <c r="AF20" i="87"/>
  <c r="AO20" i="87" s="1"/>
  <c r="AE20" i="87"/>
  <c r="W21" i="87"/>
  <c r="Z21" i="16"/>
  <c r="Z23" i="11"/>
  <c r="AR29" i="53"/>
  <c r="Z30" i="32"/>
  <c r="AH23" i="41"/>
  <c r="AQ23" i="41" s="1"/>
  <c r="W27" i="104"/>
  <c r="AG26" i="104"/>
  <c r="AP26" i="104" s="1"/>
  <c r="AE26" i="104"/>
  <c r="AF26" i="104"/>
  <c r="AO26" i="104" s="1"/>
  <c r="AR22" i="41"/>
  <c r="Z22" i="55"/>
  <c r="AC15" i="58"/>
  <c r="AB16" i="58" s="1"/>
  <c r="S16" i="58"/>
  <c r="AC9" i="58"/>
  <c r="AB10" i="58" s="1"/>
  <c r="S10" i="58"/>
  <c r="AC3" i="58"/>
  <c r="S4" i="58"/>
  <c r="Y19" i="48"/>
  <c r="X19" i="48"/>
  <c r="Y34" i="89"/>
  <c r="X34" i="89"/>
  <c r="Z34" i="89" s="1"/>
  <c r="Y34" i="97"/>
  <c r="X34" i="97"/>
  <c r="AI22" i="99"/>
  <c r="AN22" i="99"/>
  <c r="AR29" i="46"/>
  <c r="Z25" i="84"/>
  <c r="Z19" i="42"/>
  <c r="Y18" i="50"/>
  <c r="X18" i="50"/>
  <c r="Z18" i="50" s="1"/>
  <c r="Y22" i="43"/>
  <c r="X22" i="43"/>
  <c r="AF22" i="91"/>
  <c r="AO22" i="91" s="1"/>
  <c r="AG22" i="91"/>
  <c r="AP22" i="91" s="1"/>
  <c r="AE22" i="91"/>
  <c r="W23" i="91"/>
  <c r="AI29" i="52"/>
  <c r="AN29" i="52"/>
  <c r="AH25" i="95"/>
  <c r="AQ25" i="95" s="1"/>
  <c r="AE23" i="41"/>
  <c r="AG23" i="41"/>
  <c r="AP23" i="41" s="1"/>
  <c r="AF23" i="41"/>
  <c r="AO23" i="41" s="1"/>
  <c r="W24" i="41"/>
  <c r="Y26" i="96"/>
  <c r="X26" i="96"/>
  <c r="AH30" i="47"/>
  <c r="AQ30" i="47" s="1"/>
  <c r="AR19" i="10"/>
  <c r="W19" i="90"/>
  <c r="AG18" i="90"/>
  <c r="AP18" i="90" s="1"/>
  <c r="AF18" i="90"/>
  <c r="AO18" i="90" s="1"/>
  <c r="AE18" i="90"/>
  <c r="AC20" i="58"/>
  <c r="AB21" i="58" s="1"/>
  <c r="S21" i="58"/>
  <c r="AC14" i="58"/>
  <c r="AB15" i="58" s="1"/>
  <c r="S15" i="58"/>
  <c r="AC8" i="58"/>
  <c r="AB9" i="58" s="1"/>
  <c r="S9" i="58"/>
  <c r="AR29" i="32"/>
  <c r="AI33" i="97"/>
  <c r="AN33" i="97"/>
  <c r="AI19" i="102"/>
  <c r="AN19" i="102"/>
  <c r="AH18" i="85"/>
  <c r="AQ18" i="85" s="1"/>
  <c r="AR24" i="92"/>
  <c r="Z18" i="85"/>
  <c r="AI31" i="93"/>
  <c r="AN31" i="93"/>
  <c r="Y30" i="101"/>
  <c r="X30" i="101"/>
  <c r="Z30" i="101" s="1"/>
  <c r="AU25" i="9"/>
  <c r="C11" i="9" s="1"/>
  <c r="AR29" i="47"/>
  <c r="AR25" i="20"/>
  <c r="AH28" i="51"/>
  <c r="AQ28" i="51" s="1"/>
  <c r="AH25" i="92"/>
  <c r="AQ25" i="92" s="1"/>
  <c r="AR23" i="100"/>
  <c r="AE27" i="44"/>
  <c r="W28" i="44"/>
  <c r="AF27" i="44"/>
  <c r="AO27" i="44" s="1"/>
  <c r="AG27" i="44"/>
  <c r="AP27" i="44" s="1"/>
  <c r="Z25" i="95"/>
  <c r="Z30" i="47"/>
  <c r="AH25" i="45"/>
  <c r="AQ25" i="45" s="1"/>
  <c r="AR22" i="11"/>
  <c r="AC19" i="58"/>
  <c r="AB20" i="58" s="1"/>
  <c r="S20" i="58"/>
  <c r="AC13" i="58"/>
  <c r="AB14" i="58" s="1"/>
  <c r="S14" i="58"/>
  <c r="AC7" i="58"/>
  <c r="AB8" i="58" s="1"/>
  <c r="S8" i="58"/>
  <c r="S23" i="58"/>
  <c r="AC22" i="58"/>
  <c r="AB23" i="58" s="1"/>
  <c r="Y18" i="94"/>
  <c r="X18" i="94"/>
  <c r="Z18" i="94" s="1"/>
  <c r="AI18" i="48"/>
  <c r="AN18" i="48"/>
  <c r="AI33" i="89"/>
  <c r="AN33" i="89"/>
  <c r="W27" i="88"/>
  <c r="AF26" i="88"/>
  <c r="AO26" i="88" s="1"/>
  <c r="AG26" i="88"/>
  <c r="AP26" i="88" s="1"/>
  <c r="AE26" i="88"/>
  <c r="AR24" i="95"/>
  <c r="AH24" i="100"/>
  <c r="AQ24" i="100" s="1"/>
  <c r="AR24" i="45"/>
  <c r="Y30" i="86"/>
  <c r="X30" i="86"/>
  <c r="AI29" i="101"/>
  <c r="AN29" i="101"/>
  <c r="AS25" i="9"/>
  <c r="AH26" i="20"/>
  <c r="AQ26" i="20" s="1"/>
  <c r="AR27" i="51"/>
  <c r="AH21" i="103"/>
  <c r="AQ21" i="103" s="1"/>
  <c r="AH21" i="49"/>
  <c r="AQ21" i="49" s="1"/>
  <c r="AI17" i="82"/>
  <c r="AN17" i="82"/>
  <c r="Z28" i="51"/>
  <c r="Z25" i="92"/>
  <c r="AI25" i="96"/>
  <c r="AN25" i="96"/>
  <c r="Z25" i="45"/>
  <c r="AC18" i="58"/>
  <c r="AB19" i="58" s="1"/>
  <c r="S19" i="58"/>
  <c r="AC12" i="58"/>
  <c r="AB13" i="58" s="1"/>
  <c r="S13" i="58"/>
  <c r="AC6" i="58"/>
  <c r="AB7" i="58" s="1"/>
  <c r="S7" i="58"/>
  <c r="S22" i="58"/>
  <c r="AC21" i="58"/>
  <c r="AB22" i="58" s="1"/>
  <c r="AR20" i="49"/>
  <c r="AH30" i="53"/>
  <c r="AQ30" i="53" s="1"/>
  <c r="Z30" i="46"/>
  <c r="Y25" i="54"/>
  <c r="X25" i="54"/>
  <c r="Y23" i="99"/>
  <c r="X23" i="99"/>
  <c r="W21" i="102" l="1"/>
  <c r="AG20" i="102"/>
  <c r="AP20" i="102" s="1"/>
  <c r="AF20" i="102"/>
  <c r="AO20" i="102" s="1"/>
  <c r="AE20" i="102"/>
  <c r="AG30" i="101"/>
  <c r="AP30" i="101" s="1"/>
  <c r="AF30" i="101"/>
  <c r="AO30" i="101" s="1"/>
  <c r="AE30" i="101"/>
  <c r="W31" i="101"/>
  <c r="AG18" i="50"/>
  <c r="AP18" i="50" s="1"/>
  <c r="AE18" i="50"/>
  <c r="AF18" i="50"/>
  <c r="AO18" i="50" s="1"/>
  <c r="W19" i="50"/>
  <c r="AF18" i="94"/>
  <c r="AO18" i="94" s="1"/>
  <c r="AG18" i="94"/>
  <c r="AP18" i="94" s="1"/>
  <c r="AE18" i="94"/>
  <c r="W19" i="94"/>
  <c r="AE34" i="89"/>
  <c r="AG34" i="89"/>
  <c r="AP34" i="89" s="1"/>
  <c r="W35" i="89"/>
  <c r="AF34" i="89"/>
  <c r="AO34" i="89" s="1"/>
  <c r="AE18" i="82"/>
  <c r="AF18" i="82"/>
  <c r="AO18" i="82" s="1"/>
  <c r="W19" i="82"/>
  <c r="AG18" i="82"/>
  <c r="AP18" i="82" s="1"/>
  <c r="AH23" i="99"/>
  <c r="AQ23" i="99" s="1"/>
  <c r="AR25" i="96"/>
  <c r="AJ13" i="58"/>
  <c r="AK13" i="58"/>
  <c r="AT13" i="58" s="1"/>
  <c r="AJ7" i="58"/>
  <c r="AK7" i="58"/>
  <c r="AT7" i="58" s="1"/>
  <c r="Y27" i="88"/>
  <c r="X27" i="88"/>
  <c r="AG25" i="95"/>
  <c r="AP25" i="95" s="1"/>
  <c r="AF25" i="95"/>
  <c r="AO25" i="95" s="1"/>
  <c r="W26" i="95"/>
  <c r="AE25" i="95"/>
  <c r="AH26" i="96"/>
  <c r="AQ26" i="96" s="1"/>
  <c r="AJ3" i="58"/>
  <c r="AB4" i="58"/>
  <c r="Y27" i="104"/>
  <c r="X27" i="104"/>
  <c r="AG30" i="32"/>
  <c r="AP30" i="32" s="1"/>
  <c r="W31" i="32"/>
  <c r="AE30" i="32"/>
  <c r="AF30" i="32"/>
  <c r="AO30" i="32" s="1"/>
  <c r="Y21" i="87"/>
  <c r="Z21" i="87"/>
  <c r="X21" i="87"/>
  <c r="AR17" i="94"/>
  <c r="AJ17" i="58"/>
  <c r="AS17" i="58" s="1"/>
  <c r="AK17" i="58"/>
  <c r="AI26" i="13"/>
  <c r="AN26" i="13"/>
  <c r="AE19" i="35"/>
  <c r="AF19" i="35"/>
  <c r="AO19" i="35" s="1"/>
  <c r="W20" i="35"/>
  <c r="AG19" i="35"/>
  <c r="AP19" i="35" s="1"/>
  <c r="AJ6" i="58"/>
  <c r="AK6" i="58"/>
  <c r="AT6" i="58" s="1"/>
  <c r="AG21" i="83"/>
  <c r="AP21" i="83" s="1"/>
  <c r="W22" i="83"/>
  <c r="AF21" i="83"/>
  <c r="AO21" i="83" s="1"/>
  <c r="AE21" i="83"/>
  <c r="Y21" i="18"/>
  <c r="Z21" i="18"/>
  <c r="X21" i="18"/>
  <c r="Y22" i="103"/>
  <c r="Z22" i="103"/>
  <c r="X22" i="103"/>
  <c r="Y31" i="53"/>
  <c r="Z31" i="53"/>
  <c r="X31" i="53"/>
  <c r="AR29" i="101"/>
  <c r="AJ14" i="58"/>
  <c r="AS14" i="58" s="1"/>
  <c r="AK14" i="58"/>
  <c r="AR19" i="102"/>
  <c r="AK9" i="58"/>
  <c r="AT9" i="58" s="1"/>
  <c r="AJ9" i="58"/>
  <c r="AI18" i="90"/>
  <c r="AN18" i="90"/>
  <c r="Z26" i="96"/>
  <c r="AI23" i="41"/>
  <c r="AN23" i="41"/>
  <c r="AR22" i="99"/>
  <c r="AI20" i="87"/>
  <c r="AN20" i="87"/>
  <c r="Y27" i="13"/>
  <c r="X27" i="13"/>
  <c r="Z21" i="98"/>
  <c r="AH21" i="98"/>
  <c r="AQ21" i="98" s="1"/>
  <c r="AJ12" i="58"/>
  <c r="AK12" i="58"/>
  <c r="AT12" i="58" s="1"/>
  <c r="AI20" i="18"/>
  <c r="AN20" i="18"/>
  <c r="AI21" i="103"/>
  <c r="AN21" i="103"/>
  <c r="Y25" i="100"/>
  <c r="X25" i="100"/>
  <c r="Z23" i="99"/>
  <c r="AE25" i="92"/>
  <c r="AN25" i="92" s="1"/>
  <c r="W26" i="92"/>
  <c r="AF25" i="92"/>
  <c r="AO25" i="92" s="1"/>
  <c r="AG25" i="92"/>
  <c r="AH30" i="86"/>
  <c r="AQ30" i="86" s="1"/>
  <c r="AR33" i="89"/>
  <c r="AJ23" i="58"/>
  <c r="AK23" i="58"/>
  <c r="AT23" i="58" s="1"/>
  <c r="AR29" i="52"/>
  <c r="AH22" i="43"/>
  <c r="AQ22" i="43" s="1"/>
  <c r="W20" i="42"/>
  <c r="AE19" i="42"/>
  <c r="AF19" i="42"/>
  <c r="AO19" i="42" s="1"/>
  <c r="AG19" i="42"/>
  <c r="AP19" i="42" s="1"/>
  <c r="AH34" i="97"/>
  <c r="AQ34" i="97" s="1"/>
  <c r="AH19" i="48"/>
  <c r="AQ19" i="48" s="1"/>
  <c r="AJ10" i="58"/>
  <c r="AK10" i="58"/>
  <c r="AT10" i="58" s="1"/>
  <c r="Y31" i="105"/>
  <c r="X31" i="105"/>
  <c r="AK5" i="58"/>
  <c r="AT5" i="58" s="1"/>
  <c r="AJ5" i="58"/>
  <c r="AR20" i="83"/>
  <c r="AH32" i="93"/>
  <c r="AQ32" i="93" s="1"/>
  <c r="AE31" i="15"/>
  <c r="AF31" i="15"/>
  <c r="AO31" i="15" s="1"/>
  <c r="W32" i="15"/>
  <c r="AG31" i="15"/>
  <c r="AP31" i="15" s="1"/>
  <c r="AR29" i="86"/>
  <c r="AI20" i="10"/>
  <c r="AN20" i="10"/>
  <c r="Y27" i="20"/>
  <c r="X27" i="20"/>
  <c r="Z27" i="20" s="1"/>
  <c r="AI21" i="49"/>
  <c r="AN21" i="49"/>
  <c r="Z30" i="86"/>
  <c r="AI26" i="88"/>
  <c r="AN26" i="88"/>
  <c r="AJ20" i="58"/>
  <c r="AK20" i="58"/>
  <c r="AT20" i="58" s="1"/>
  <c r="AR31" i="93"/>
  <c r="AR33" i="97"/>
  <c r="AJ15" i="58"/>
  <c r="AS15" i="58" s="1"/>
  <c r="AK15" i="58"/>
  <c r="Z22" i="43"/>
  <c r="AF25" i="84"/>
  <c r="AO25" i="84" s="1"/>
  <c r="W26" i="84"/>
  <c r="AG25" i="84"/>
  <c r="AP25" i="84" s="1"/>
  <c r="AE25" i="84"/>
  <c r="Z34" i="97"/>
  <c r="Z19" i="48"/>
  <c r="AG23" i="11"/>
  <c r="AP23" i="11" s="1"/>
  <c r="AF23" i="11"/>
  <c r="AO23" i="11" s="1"/>
  <c r="W24" i="11"/>
  <c r="AE23" i="11"/>
  <c r="AK11" i="58"/>
  <c r="AT11" i="58" s="1"/>
  <c r="AJ11" i="58"/>
  <c r="AR17" i="50"/>
  <c r="Z32" i="93"/>
  <c r="AH30" i="52"/>
  <c r="AQ30" i="52" s="1"/>
  <c r="AI26" i="20"/>
  <c r="AN26" i="20"/>
  <c r="AJ22" i="58"/>
  <c r="AK22" i="58"/>
  <c r="AT22" i="58" s="1"/>
  <c r="AR18" i="48"/>
  <c r="Y28" i="44"/>
  <c r="X28" i="44"/>
  <c r="W19" i="85"/>
  <c r="AG18" i="85"/>
  <c r="AP18" i="85" s="1"/>
  <c r="AE18" i="85"/>
  <c r="AF18" i="85"/>
  <c r="AO18" i="85" s="1"/>
  <c r="Y19" i="90"/>
  <c r="X19" i="90"/>
  <c r="Y24" i="41"/>
  <c r="Z24" i="41" s="1"/>
  <c r="X24" i="41"/>
  <c r="Y23" i="91"/>
  <c r="X23" i="91"/>
  <c r="AJ16" i="58"/>
  <c r="AS16" i="58" s="1"/>
  <c r="AK16" i="58"/>
  <c r="AI26" i="104"/>
  <c r="AN26" i="104"/>
  <c r="AE21" i="16"/>
  <c r="AF21" i="16"/>
  <c r="AO21" i="16" s="1"/>
  <c r="AG21" i="16"/>
  <c r="AP21" i="16" s="1"/>
  <c r="W22" i="16"/>
  <c r="AR21" i="43"/>
  <c r="AR20" i="98"/>
  <c r="AH20" i="102"/>
  <c r="AQ20" i="102" s="1"/>
  <c r="AR24" i="54"/>
  <c r="AJ18" i="58"/>
  <c r="AK18" i="58"/>
  <c r="AT18" i="58" s="1"/>
  <c r="Z30" i="52"/>
  <c r="AH18" i="82"/>
  <c r="AQ18" i="82" s="1"/>
  <c r="AR18" i="35"/>
  <c r="Y21" i="10"/>
  <c r="X21" i="10"/>
  <c r="AI24" i="100"/>
  <c r="AN24" i="100"/>
  <c r="AI30" i="53"/>
  <c r="AN30" i="53"/>
  <c r="AG30" i="46"/>
  <c r="AP30" i="46" s="1"/>
  <c r="AE30" i="46"/>
  <c r="AF30" i="46"/>
  <c r="AO30" i="46" s="1"/>
  <c r="W31" i="46"/>
  <c r="AG28" i="51"/>
  <c r="AP28" i="51" s="1"/>
  <c r="AF28" i="51"/>
  <c r="AO28" i="51" s="1"/>
  <c r="W29" i="51"/>
  <c r="AE28" i="51"/>
  <c r="AH25" i="54"/>
  <c r="AQ25" i="54" s="1"/>
  <c r="AJ19" i="58"/>
  <c r="AK19" i="58"/>
  <c r="AT19" i="58" s="1"/>
  <c r="Z25" i="54"/>
  <c r="AE25" i="45"/>
  <c r="AF25" i="45"/>
  <c r="AO25" i="45" s="1"/>
  <c r="AG25" i="45"/>
  <c r="AP25" i="45" s="1"/>
  <c r="W26" i="45"/>
  <c r="AR17" i="82"/>
  <c r="AH18" i="94"/>
  <c r="AQ18" i="94" s="1"/>
  <c r="AJ8" i="58"/>
  <c r="AK8" i="58"/>
  <c r="AT8" i="58" s="1"/>
  <c r="AE30" i="47"/>
  <c r="AN30" i="47" s="1"/>
  <c r="AG30" i="47"/>
  <c r="AF30" i="47"/>
  <c r="AO30" i="47" s="1"/>
  <c r="W31" i="47"/>
  <c r="AI27" i="44"/>
  <c r="AN27" i="44"/>
  <c r="AH30" i="101"/>
  <c r="AQ30" i="101" s="1"/>
  <c r="AJ21" i="58"/>
  <c r="AK21" i="58"/>
  <c r="AT21" i="58" s="1"/>
  <c r="AI22" i="91"/>
  <c r="AN22" i="91"/>
  <c r="AH18" i="50"/>
  <c r="AQ18" i="50" s="1"/>
  <c r="AH34" i="89"/>
  <c r="AQ34" i="89" s="1"/>
  <c r="AG22" i="55"/>
  <c r="AP22" i="55" s="1"/>
  <c r="AF22" i="55"/>
  <c r="AO22" i="55" s="1"/>
  <c r="W23" i="55"/>
  <c r="AE22" i="55"/>
  <c r="AI30" i="105"/>
  <c r="AN30" i="105"/>
  <c r="AH19" i="35"/>
  <c r="AQ19" i="35" s="1"/>
  <c r="AH21" i="83"/>
  <c r="AQ21" i="83" s="1"/>
  <c r="Y22" i="49"/>
  <c r="X22" i="49"/>
  <c r="AG27" i="20" l="1"/>
  <c r="AP27" i="20" s="1"/>
  <c r="W28" i="20"/>
  <c r="AF27" i="20"/>
  <c r="AO27" i="20" s="1"/>
  <c r="AE27" i="20"/>
  <c r="AF24" i="41"/>
  <c r="AO24" i="41" s="1"/>
  <c r="AE24" i="41"/>
  <c r="W25" i="41"/>
  <c r="AG24" i="41"/>
  <c r="AP24" i="41" s="1"/>
  <c r="AI18" i="85"/>
  <c r="AN18" i="85"/>
  <c r="X26" i="92"/>
  <c r="Y26" i="92"/>
  <c r="Z26" i="92"/>
  <c r="AH27" i="13"/>
  <c r="AQ27" i="13" s="1"/>
  <c r="AS9" i="58"/>
  <c r="AL9" i="58"/>
  <c r="AU9" i="58" s="1"/>
  <c r="AG22" i="103"/>
  <c r="AP22" i="103" s="1"/>
  <c r="AE22" i="103"/>
  <c r="AF22" i="103"/>
  <c r="AO22" i="103" s="1"/>
  <c r="W23" i="103"/>
  <c r="AI21" i="83"/>
  <c r="AN21" i="83"/>
  <c r="AR26" i="13"/>
  <c r="AE21" i="87"/>
  <c r="W22" i="87"/>
  <c r="AG21" i="87"/>
  <c r="AP21" i="87" s="1"/>
  <c r="AF21" i="87"/>
  <c r="AO21" i="87" s="1"/>
  <c r="AI25" i="95"/>
  <c r="AN25" i="95"/>
  <c r="AI18" i="94"/>
  <c r="AN18" i="94"/>
  <c r="AI18" i="50"/>
  <c r="AN18" i="50"/>
  <c r="AH22" i="49"/>
  <c r="AQ22" i="49" s="1"/>
  <c r="AI25" i="84"/>
  <c r="AN25" i="84"/>
  <c r="AR22" i="91"/>
  <c r="AR30" i="53"/>
  <c r="AH23" i="91"/>
  <c r="AQ23" i="91" s="1"/>
  <c r="AH19" i="90"/>
  <c r="AQ19" i="90" s="1"/>
  <c r="AS5" i="58"/>
  <c r="AL5" i="58"/>
  <c r="AU5" i="58" s="1"/>
  <c r="AS10" i="58"/>
  <c r="AL10" i="58"/>
  <c r="AU10" i="58" s="1"/>
  <c r="AS23" i="58"/>
  <c r="AL23" i="58"/>
  <c r="AU23" i="58" s="1"/>
  <c r="AR21" i="103"/>
  <c r="Z27" i="13"/>
  <c r="AL17" i="58"/>
  <c r="AU17" i="58" s="1"/>
  <c r="AT17" i="58"/>
  <c r="AH27" i="104"/>
  <c r="AQ27" i="104" s="1"/>
  <c r="Y26" i="95"/>
  <c r="Z26" i="95"/>
  <c r="X26" i="95"/>
  <c r="Y35" i="89"/>
  <c r="Z35" i="89"/>
  <c r="X35" i="89"/>
  <c r="AE25" i="54"/>
  <c r="AF25" i="54"/>
  <c r="AO25" i="54" s="1"/>
  <c r="AG25" i="54"/>
  <c r="AP25" i="54" s="1"/>
  <c r="W26" i="54"/>
  <c r="X24" i="11"/>
  <c r="Z24" i="11" s="1"/>
  <c r="Y24" i="11"/>
  <c r="AS20" i="58"/>
  <c r="AL20" i="58"/>
  <c r="AU20" i="58" s="1"/>
  <c r="AH27" i="20"/>
  <c r="AQ27" i="20" s="1"/>
  <c r="Z22" i="49"/>
  <c r="AR30" i="105"/>
  <c r="AI30" i="47"/>
  <c r="AP30" i="47"/>
  <c r="Y26" i="45"/>
  <c r="X26" i="45"/>
  <c r="AS19" i="58"/>
  <c r="AL19" i="58"/>
  <c r="AU19" i="58" s="1"/>
  <c r="Y31" i="46"/>
  <c r="X31" i="46"/>
  <c r="AE30" i="52"/>
  <c r="AG30" i="52"/>
  <c r="AP30" i="52" s="1"/>
  <c r="W31" i="52"/>
  <c r="AF30" i="52"/>
  <c r="AO30" i="52" s="1"/>
  <c r="AI21" i="16"/>
  <c r="AN21" i="16"/>
  <c r="Z23" i="91"/>
  <c r="Z19" i="90"/>
  <c r="Y19" i="85"/>
  <c r="Z19" i="85"/>
  <c r="X19" i="85"/>
  <c r="AS11" i="58"/>
  <c r="AL11" i="58"/>
  <c r="AU11" i="58" s="1"/>
  <c r="Y26" i="84"/>
  <c r="X26" i="84"/>
  <c r="AR26" i="88"/>
  <c r="W24" i="99"/>
  <c r="AE23" i="99"/>
  <c r="AF23" i="99"/>
  <c r="AO23" i="99" s="1"/>
  <c r="AG23" i="99"/>
  <c r="AP23" i="99" s="1"/>
  <c r="AR23" i="41"/>
  <c r="AH31" i="53"/>
  <c r="AQ31" i="53" s="1"/>
  <c r="AH21" i="18"/>
  <c r="AQ21" i="18" s="1"/>
  <c r="Y22" i="83"/>
  <c r="Z22" i="83"/>
  <c r="X22" i="83"/>
  <c r="Y20" i="35"/>
  <c r="X20" i="35"/>
  <c r="Z27" i="104"/>
  <c r="AS7" i="58"/>
  <c r="AL7" i="58"/>
  <c r="AU7" i="58" s="1"/>
  <c r="Y19" i="82"/>
  <c r="X19" i="82"/>
  <c r="AI20" i="102"/>
  <c r="AN20" i="102"/>
  <c r="AS21" i="58"/>
  <c r="AL21" i="58"/>
  <c r="AU21" i="58" s="1"/>
  <c r="AH28" i="44"/>
  <c r="AQ28" i="44" s="1"/>
  <c r="AS22" i="58"/>
  <c r="AL22" i="58"/>
  <c r="AU22" i="58" s="1"/>
  <c r="W20" i="48"/>
  <c r="AG19" i="48"/>
  <c r="AP19" i="48" s="1"/>
  <c r="AE19" i="48"/>
  <c r="AF19" i="48"/>
  <c r="AO19" i="48" s="1"/>
  <c r="AG30" i="86"/>
  <c r="AP30" i="86" s="1"/>
  <c r="AF30" i="86"/>
  <c r="AO30" i="86" s="1"/>
  <c r="AE30" i="86"/>
  <c r="W31" i="86"/>
  <c r="Y32" i="15"/>
  <c r="X32" i="15"/>
  <c r="AH31" i="105"/>
  <c r="AQ31" i="105" s="1"/>
  <c r="AI19" i="42"/>
  <c r="AN19" i="42"/>
  <c r="AH25" i="100"/>
  <c r="AQ25" i="100" s="1"/>
  <c r="AR20" i="18"/>
  <c r="W27" i="96"/>
  <c r="AG26" i="96"/>
  <c r="AP26" i="96" s="1"/>
  <c r="AE26" i="96"/>
  <c r="AF26" i="96"/>
  <c r="AO26" i="96" s="1"/>
  <c r="W32" i="53"/>
  <c r="AG31" i="53"/>
  <c r="AP31" i="53" s="1"/>
  <c r="AE31" i="53"/>
  <c r="AF31" i="53"/>
  <c r="AO31" i="53" s="1"/>
  <c r="AG21" i="18"/>
  <c r="AP21" i="18" s="1"/>
  <c r="AE21" i="18"/>
  <c r="W22" i="18"/>
  <c r="AF21" i="18"/>
  <c r="AO21" i="18" s="1"/>
  <c r="AI34" i="89"/>
  <c r="AN34" i="89"/>
  <c r="Y31" i="101"/>
  <c r="Z31" i="101"/>
  <c r="X31" i="101"/>
  <c r="Y31" i="47"/>
  <c r="X31" i="47"/>
  <c r="AR27" i="44"/>
  <c r="Y29" i="51"/>
  <c r="X29" i="51"/>
  <c r="AI30" i="46"/>
  <c r="AN30" i="46"/>
  <c r="AH21" i="10"/>
  <c r="AQ21" i="10" s="1"/>
  <c r="AS18" i="58"/>
  <c r="AL18" i="58"/>
  <c r="AU18" i="58" s="1"/>
  <c r="AR26" i="104"/>
  <c r="AH24" i="41"/>
  <c r="AQ24" i="41" s="1"/>
  <c r="Z28" i="44"/>
  <c r="AF34" i="97"/>
  <c r="AO34" i="97" s="1"/>
  <c r="W35" i="97"/>
  <c r="AE34" i="97"/>
  <c r="AG34" i="97"/>
  <c r="AP34" i="97" s="1"/>
  <c r="AF22" i="43"/>
  <c r="AO22" i="43" s="1"/>
  <c r="AE22" i="43"/>
  <c r="AG22" i="43"/>
  <c r="AP22" i="43" s="1"/>
  <c r="W23" i="43"/>
  <c r="AR20" i="10"/>
  <c r="Z31" i="105"/>
  <c r="Y20" i="42"/>
  <c r="Z20" i="42" s="1"/>
  <c r="X20" i="42"/>
  <c r="AI25" i="92"/>
  <c r="AP25" i="92"/>
  <c r="Z25" i="100"/>
  <c r="AR20" i="87"/>
  <c r="AL14" i="58"/>
  <c r="AU14" i="58" s="1"/>
  <c r="AT14" i="58"/>
  <c r="AI19" i="35"/>
  <c r="AN19" i="35"/>
  <c r="AI30" i="32"/>
  <c r="AN30" i="32"/>
  <c r="AK4" i="58"/>
  <c r="AT4" i="58" s="1"/>
  <c r="AJ4" i="58"/>
  <c r="AH27" i="88"/>
  <c r="AQ27" i="88" s="1"/>
  <c r="AS13" i="58"/>
  <c r="AL13" i="58"/>
  <c r="AU13" i="58" s="1"/>
  <c r="AI18" i="82"/>
  <c r="AN18" i="82"/>
  <c r="Y19" i="50"/>
  <c r="X19" i="50"/>
  <c r="AI30" i="101"/>
  <c r="AN30" i="101"/>
  <c r="AI28" i="51"/>
  <c r="AN28" i="51"/>
  <c r="AR24" i="100"/>
  <c r="AI22" i="55"/>
  <c r="AN22" i="55"/>
  <c r="Y23" i="55"/>
  <c r="Z23" i="55" s="1"/>
  <c r="X23" i="55"/>
  <c r="AS8" i="58"/>
  <c r="AL8" i="58"/>
  <c r="AU8" i="58" s="1"/>
  <c r="AI25" i="45"/>
  <c r="AN25" i="45"/>
  <c r="Z21" i="10"/>
  <c r="Y22" i="16"/>
  <c r="Z22" i="16"/>
  <c r="X22" i="16"/>
  <c r="AL16" i="58"/>
  <c r="AU16" i="58" s="1"/>
  <c r="AT16" i="58"/>
  <c r="AR26" i="20"/>
  <c r="AG32" i="93"/>
  <c r="AP32" i="93" s="1"/>
  <c r="AF32" i="93"/>
  <c r="AO32" i="93" s="1"/>
  <c r="AE32" i="93"/>
  <c r="W33" i="93"/>
  <c r="AI23" i="11"/>
  <c r="AN23" i="11"/>
  <c r="AL15" i="58"/>
  <c r="AU15" i="58" s="1"/>
  <c r="AT15" i="58"/>
  <c r="AR21" i="49"/>
  <c r="AI31" i="15"/>
  <c r="AN31" i="15"/>
  <c r="AS12" i="58"/>
  <c r="AL12" i="58"/>
  <c r="AU12" i="58" s="1"/>
  <c r="W22" i="98"/>
  <c r="AF21" i="98"/>
  <c r="AO21" i="98" s="1"/>
  <c r="AE21" i="98"/>
  <c r="AG21" i="98"/>
  <c r="AP21" i="98" s="1"/>
  <c r="AR18" i="90"/>
  <c r="AH22" i="103"/>
  <c r="AQ22" i="103" s="1"/>
  <c r="AS6" i="58"/>
  <c r="AL6" i="58"/>
  <c r="AU6" i="58" s="1"/>
  <c r="AH21" i="87"/>
  <c r="AQ21" i="87" s="1"/>
  <c r="Y31" i="32"/>
  <c r="X31" i="32"/>
  <c r="Z31" i="32" s="1"/>
  <c r="AS3" i="58"/>
  <c r="AL3" i="58"/>
  <c r="AU3" i="58" s="1"/>
  <c r="Z27" i="88"/>
  <c r="Y19" i="94"/>
  <c r="X19" i="94"/>
  <c r="Z19" i="94" s="1"/>
  <c r="Y21" i="102"/>
  <c r="X21" i="102"/>
  <c r="Z21" i="102" s="1"/>
  <c r="W22" i="102" l="1"/>
  <c r="AG21" i="102"/>
  <c r="AP21" i="102" s="1"/>
  <c r="AF21" i="102"/>
  <c r="AO21" i="102" s="1"/>
  <c r="AE21" i="102"/>
  <c r="AE23" i="55"/>
  <c r="AF23" i="55"/>
  <c r="AO23" i="55" s="1"/>
  <c r="AG23" i="55"/>
  <c r="AP23" i="55" s="1"/>
  <c r="W24" i="55"/>
  <c r="W25" i="11"/>
  <c r="AG24" i="11"/>
  <c r="AP24" i="11" s="1"/>
  <c r="AF24" i="11"/>
  <c r="AO24" i="11" s="1"/>
  <c r="AE24" i="11"/>
  <c r="AE20" i="42"/>
  <c r="AG20" i="42"/>
  <c r="AP20" i="42" s="1"/>
  <c r="W21" i="42"/>
  <c r="AF20" i="42"/>
  <c r="AO20" i="42" s="1"/>
  <c r="AF31" i="32"/>
  <c r="AO31" i="32" s="1"/>
  <c r="W32" i="32"/>
  <c r="AG31" i="32"/>
  <c r="AP31" i="32" s="1"/>
  <c r="AE31" i="32"/>
  <c r="W20" i="94"/>
  <c r="AG19" i="94"/>
  <c r="AP19" i="94" s="1"/>
  <c r="AF19" i="94"/>
  <c r="AO19" i="94" s="1"/>
  <c r="AE19" i="94"/>
  <c r="AE22" i="16"/>
  <c r="AF22" i="16"/>
  <c r="AO22" i="16" s="1"/>
  <c r="AG22" i="16"/>
  <c r="AP22" i="16" s="1"/>
  <c r="W23" i="16"/>
  <c r="AH19" i="50"/>
  <c r="AQ19" i="50" s="1"/>
  <c r="AL4" i="58"/>
  <c r="AU4" i="58" s="1"/>
  <c r="AS4" i="58"/>
  <c r="AS25" i="58" s="1"/>
  <c r="AR25" i="92"/>
  <c r="AF31" i="101"/>
  <c r="AO31" i="101" s="1"/>
  <c r="W32" i="101"/>
  <c r="AG31" i="101"/>
  <c r="AP31" i="101" s="1"/>
  <c r="AE31" i="101"/>
  <c r="Y22" i="18"/>
  <c r="X22" i="18"/>
  <c r="Y27" i="96"/>
  <c r="X27" i="96"/>
  <c r="Z27" i="96" s="1"/>
  <c r="AF22" i="83"/>
  <c r="AO22" i="83" s="1"/>
  <c r="AG22" i="83"/>
  <c r="AP22" i="83" s="1"/>
  <c r="AE22" i="83"/>
  <c r="W23" i="83"/>
  <c r="Y24" i="99"/>
  <c r="X24" i="99"/>
  <c r="AG23" i="91"/>
  <c r="AP23" i="91" s="1"/>
  <c r="AF23" i="91"/>
  <c r="AO23" i="91" s="1"/>
  <c r="AE23" i="91"/>
  <c r="W24" i="91"/>
  <c r="AH26" i="45"/>
  <c r="AQ26" i="45" s="1"/>
  <c r="AF35" i="89"/>
  <c r="AO35" i="89" s="1"/>
  <c r="W36" i="89"/>
  <c r="AE35" i="89"/>
  <c r="AN35" i="89" s="1"/>
  <c r="AG35" i="89"/>
  <c r="W28" i="13"/>
  <c r="AG27" i="13"/>
  <c r="AP27" i="13" s="1"/>
  <c r="AF27" i="13"/>
  <c r="AO27" i="13" s="1"/>
  <c r="AE27" i="13"/>
  <c r="AR25" i="84"/>
  <c r="AI22" i="103"/>
  <c r="AR22" i="103" s="1"/>
  <c r="AN22" i="103"/>
  <c r="AI21" i="98"/>
  <c r="AN21" i="98"/>
  <c r="AR31" i="15"/>
  <c r="AR23" i="11"/>
  <c r="AH23" i="55"/>
  <c r="AQ23" i="55" s="1"/>
  <c r="Z19" i="50"/>
  <c r="AT25" i="58"/>
  <c r="AH20" i="42"/>
  <c r="AQ20" i="42" s="1"/>
  <c r="AI21" i="18"/>
  <c r="AN21" i="18"/>
  <c r="Y32" i="53"/>
  <c r="Z32" i="53" s="1"/>
  <c r="X32" i="53"/>
  <c r="Y31" i="86"/>
  <c r="X31" i="86"/>
  <c r="AI19" i="48"/>
  <c r="AN19" i="48"/>
  <c r="AI30" i="52"/>
  <c r="AN30" i="52"/>
  <c r="Z26" i="45"/>
  <c r="AE22" i="49"/>
  <c r="W23" i="49"/>
  <c r="AG22" i="49"/>
  <c r="AP22" i="49" s="1"/>
  <c r="AF22" i="49"/>
  <c r="AO22" i="49" s="1"/>
  <c r="Y26" i="54"/>
  <c r="X26" i="54"/>
  <c r="AR18" i="50"/>
  <c r="AR18" i="85"/>
  <c r="W22" i="10"/>
  <c r="AG21" i="10"/>
  <c r="AP21" i="10" s="1"/>
  <c r="AF21" i="10"/>
  <c r="AO21" i="10" s="1"/>
  <c r="AE21" i="10"/>
  <c r="Y23" i="43"/>
  <c r="X23" i="43"/>
  <c r="AI34" i="97"/>
  <c r="AN34" i="97"/>
  <c r="AI30" i="86"/>
  <c r="AN30" i="86"/>
  <c r="AR20" i="102"/>
  <c r="AF27" i="104"/>
  <c r="AO27" i="104" s="1"/>
  <c r="W28" i="104"/>
  <c r="AG27" i="104"/>
  <c r="AP27" i="104" s="1"/>
  <c r="AE27" i="104"/>
  <c r="AH19" i="85"/>
  <c r="AQ19" i="85" s="1"/>
  <c r="AR21" i="16"/>
  <c r="Z31" i="46"/>
  <c r="AH31" i="46"/>
  <c r="AQ31" i="46" s="1"/>
  <c r="AH26" i="95"/>
  <c r="AQ26" i="95" s="1"/>
  <c r="AR21" i="83"/>
  <c r="AI27" i="20"/>
  <c r="AN27" i="20"/>
  <c r="AR30" i="32"/>
  <c r="Y35" i="97"/>
  <c r="X35" i="97"/>
  <c r="AR30" i="46"/>
  <c r="Z31" i="47"/>
  <c r="AH31" i="47"/>
  <c r="AQ31" i="47" s="1"/>
  <c r="AR34" i="89"/>
  <c r="AR19" i="42"/>
  <c r="AH32" i="15"/>
  <c r="AQ32" i="15" s="1"/>
  <c r="Y20" i="48"/>
  <c r="X20" i="48"/>
  <c r="AH19" i="82"/>
  <c r="AQ19" i="82" s="1"/>
  <c r="Z20" i="35"/>
  <c r="AH20" i="35"/>
  <c r="AQ20" i="35" s="1"/>
  <c r="AH26" i="84"/>
  <c r="AQ26" i="84" s="1"/>
  <c r="W20" i="85"/>
  <c r="AG19" i="85"/>
  <c r="AP19" i="85" s="1"/>
  <c r="AF19" i="85"/>
  <c r="AO19" i="85" s="1"/>
  <c r="AE19" i="85"/>
  <c r="AE26" i="95"/>
  <c r="AN26" i="95" s="1"/>
  <c r="AF26" i="95"/>
  <c r="AO26" i="95" s="1"/>
  <c r="AG26" i="95"/>
  <c r="W27" i="95"/>
  <c r="AR18" i="94"/>
  <c r="Y22" i="87"/>
  <c r="X22" i="87"/>
  <c r="W27" i="92"/>
  <c r="AF26" i="92"/>
  <c r="AO26" i="92" s="1"/>
  <c r="AE26" i="92"/>
  <c r="AN26" i="92" s="1"/>
  <c r="AG26" i="92"/>
  <c r="AH19" i="94"/>
  <c r="AQ19" i="94" s="1"/>
  <c r="AE27" i="88"/>
  <c r="W28" i="88"/>
  <c r="AG27" i="88"/>
  <c r="AP27" i="88" s="1"/>
  <c r="AF27" i="88"/>
  <c r="AO27" i="88" s="1"/>
  <c r="AU25" i="58"/>
  <c r="C11" i="58" s="1"/>
  <c r="F2" i="57" s="1"/>
  <c r="AI32" i="93"/>
  <c r="AN32" i="93"/>
  <c r="AR25" i="45"/>
  <c r="AR18" i="82"/>
  <c r="AG25" i="100"/>
  <c r="AP25" i="100" s="1"/>
  <c r="AE25" i="100"/>
  <c r="W26" i="100"/>
  <c r="AF25" i="100"/>
  <c r="AO25" i="100" s="1"/>
  <c r="W32" i="105"/>
  <c r="AF31" i="105"/>
  <c r="AO31" i="105" s="1"/>
  <c r="AG31" i="105"/>
  <c r="AP31" i="105" s="1"/>
  <c r="AE31" i="105"/>
  <c r="AI22" i="43"/>
  <c r="AN22" i="43"/>
  <c r="AH29" i="51"/>
  <c r="AQ29" i="51" s="1"/>
  <c r="AI26" i="96"/>
  <c r="AN26" i="96"/>
  <c r="Z32" i="15"/>
  <c r="Z19" i="82"/>
  <c r="Z26" i="84"/>
  <c r="AR30" i="47"/>
  <c r="AI25" i="54"/>
  <c r="AN25" i="54"/>
  <c r="AI21" i="87"/>
  <c r="AN21" i="87"/>
  <c r="Y23" i="103"/>
  <c r="Z23" i="103" s="1"/>
  <c r="X23" i="103"/>
  <c r="Y25" i="41"/>
  <c r="X25" i="41"/>
  <c r="Z25" i="41" s="1"/>
  <c r="Y28" i="20"/>
  <c r="Z28" i="20" s="1"/>
  <c r="X28" i="20"/>
  <c r="AH31" i="32"/>
  <c r="AQ31" i="32" s="1"/>
  <c r="AH21" i="102"/>
  <c r="AQ21" i="102" s="1"/>
  <c r="Y22" i="98"/>
  <c r="X22" i="98"/>
  <c r="Y33" i="93"/>
  <c r="X33" i="93"/>
  <c r="AR28" i="51"/>
  <c r="AH22" i="16"/>
  <c r="AQ22" i="16" s="1"/>
  <c r="AR22" i="55"/>
  <c r="AR30" i="101"/>
  <c r="AR19" i="35"/>
  <c r="W29" i="44"/>
  <c r="AF28" i="44"/>
  <c r="AO28" i="44" s="1"/>
  <c r="AG28" i="44"/>
  <c r="AP28" i="44" s="1"/>
  <c r="AE28" i="44"/>
  <c r="Z29" i="51"/>
  <c r="AH31" i="101"/>
  <c r="AQ31" i="101" s="1"/>
  <c r="AI31" i="53"/>
  <c r="AN31" i="53"/>
  <c r="AH22" i="83"/>
  <c r="AQ22" i="83" s="1"/>
  <c r="AI23" i="99"/>
  <c r="AN23" i="99"/>
  <c r="AE19" i="90"/>
  <c r="AG19" i="90"/>
  <c r="AP19" i="90" s="1"/>
  <c r="AF19" i="90"/>
  <c r="AO19" i="90" s="1"/>
  <c r="W20" i="90"/>
  <c r="Y31" i="52"/>
  <c r="X31" i="52"/>
  <c r="AH24" i="11"/>
  <c r="AQ24" i="11" s="1"/>
  <c r="AH35" i="89"/>
  <c r="AQ35" i="89" s="1"/>
  <c r="AR25" i="95"/>
  <c r="AH26" i="92"/>
  <c r="AQ26" i="92" s="1"/>
  <c r="AI24" i="41"/>
  <c r="AN24" i="41"/>
  <c r="AF23" i="103" l="1"/>
  <c r="AO23" i="103" s="1"/>
  <c r="AE23" i="103"/>
  <c r="W24" i="103"/>
  <c r="AG23" i="103"/>
  <c r="AP23" i="103" s="1"/>
  <c r="AG27" i="96"/>
  <c r="AP27" i="96" s="1"/>
  <c r="W28" i="96"/>
  <c r="AF27" i="96"/>
  <c r="AO27" i="96" s="1"/>
  <c r="AE27" i="96"/>
  <c r="AF25" i="41"/>
  <c r="AO25" i="41" s="1"/>
  <c r="W26" i="41"/>
  <c r="AE25" i="41"/>
  <c r="AN25" i="41" s="1"/>
  <c r="AG25" i="41"/>
  <c r="AF28" i="20"/>
  <c r="AO28" i="20" s="1"/>
  <c r="W29" i="20"/>
  <c r="AG28" i="20"/>
  <c r="AP28" i="20" s="1"/>
  <c r="AE28" i="20"/>
  <c r="AG32" i="53"/>
  <c r="AP32" i="53" s="1"/>
  <c r="AE32" i="53"/>
  <c r="W33" i="53"/>
  <c r="AF32" i="53"/>
  <c r="AO32" i="53" s="1"/>
  <c r="AR24" i="41"/>
  <c r="AH31" i="52"/>
  <c r="AQ31" i="52" s="1"/>
  <c r="AI28" i="44"/>
  <c r="AN28" i="44"/>
  <c r="AR21" i="87"/>
  <c r="AF19" i="82"/>
  <c r="AO19" i="82" s="1"/>
  <c r="AE19" i="82"/>
  <c r="W20" i="82"/>
  <c r="AG19" i="82"/>
  <c r="AP19" i="82" s="1"/>
  <c r="AI31" i="105"/>
  <c r="AN31" i="105"/>
  <c r="Y26" i="100"/>
  <c r="X26" i="100"/>
  <c r="Y27" i="92"/>
  <c r="Z27" i="92" s="1"/>
  <c r="X27" i="92"/>
  <c r="AI19" i="85"/>
  <c r="AN19" i="85"/>
  <c r="AH23" i="43"/>
  <c r="AQ23" i="43" s="1"/>
  <c r="AH26" i="54"/>
  <c r="AQ26" i="54" s="1"/>
  <c r="Y23" i="49"/>
  <c r="X23" i="49"/>
  <c r="AR19" i="48"/>
  <c r="AI23" i="91"/>
  <c r="AN23" i="91"/>
  <c r="AI31" i="101"/>
  <c r="AN31" i="101"/>
  <c r="AI31" i="32"/>
  <c r="AN31" i="32"/>
  <c r="Y21" i="42"/>
  <c r="Z21" i="42" s="1"/>
  <c r="X21" i="42"/>
  <c r="AI23" i="55"/>
  <c r="AR23" i="55" s="1"/>
  <c r="AN23" i="55"/>
  <c r="Z31" i="52"/>
  <c r="AH22" i="98"/>
  <c r="AQ22" i="98" s="1"/>
  <c r="AG32" i="15"/>
  <c r="AP32" i="15" s="1"/>
  <c r="AF32" i="15"/>
  <c r="AO32" i="15" s="1"/>
  <c r="W33" i="15"/>
  <c r="AE32" i="15"/>
  <c r="AI25" i="100"/>
  <c r="AN25" i="100"/>
  <c r="Y28" i="88"/>
  <c r="Z28" i="88" s="1"/>
  <c r="X28" i="88"/>
  <c r="AH22" i="87"/>
  <c r="AQ22" i="87" s="1"/>
  <c r="Y27" i="95"/>
  <c r="X27" i="95"/>
  <c r="AG31" i="47"/>
  <c r="AP31" i="47" s="1"/>
  <c r="AE31" i="47"/>
  <c r="W32" i="47"/>
  <c r="AF31" i="47"/>
  <c r="AO31" i="47" s="1"/>
  <c r="Z23" i="43"/>
  <c r="Y22" i="10"/>
  <c r="X22" i="10"/>
  <c r="Z26" i="54"/>
  <c r="AI22" i="49"/>
  <c r="AN22" i="49"/>
  <c r="AH31" i="86"/>
  <c r="AQ31" i="86" s="1"/>
  <c r="AI35" i="89"/>
  <c r="AP35" i="89"/>
  <c r="Y23" i="83"/>
  <c r="Z23" i="83"/>
  <c r="X23" i="83"/>
  <c r="AI19" i="94"/>
  <c r="AN19" i="94"/>
  <c r="Y25" i="11"/>
  <c r="X25" i="11"/>
  <c r="AI19" i="90"/>
  <c r="AN19" i="90"/>
  <c r="AR23" i="99"/>
  <c r="Y29" i="44"/>
  <c r="Z29" i="44"/>
  <c r="X29" i="44"/>
  <c r="Z22" i="98"/>
  <c r="AH28" i="20"/>
  <c r="AQ28" i="20" s="1"/>
  <c r="AH23" i="103"/>
  <c r="AQ23" i="103" s="1"/>
  <c r="AR25" i="54"/>
  <c r="AR32" i="93"/>
  <c r="AI27" i="88"/>
  <c r="AN27" i="88"/>
  <c r="Z22" i="87"/>
  <c r="AI26" i="95"/>
  <c r="AP26" i="95"/>
  <c r="AF20" i="35"/>
  <c r="AO20" i="35" s="1"/>
  <c r="W21" i="35"/>
  <c r="AG20" i="35"/>
  <c r="AP20" i="35" s="1"/>
  <c r="AE20" i="35"/>
  <c r="AH20" i="48"/>
  <c r="AQ20" i="48" s="1"/>
  <c r="AI27" i="104"/>
  <c r="AN27" i="104"/>
  <c r="AG26" i="45"/>
  <c r="AP26" i="45" s="1"/>
  <c r="W27" i="45"/>
  <c r="AF26" i="45"/>
  <c r="AO26" i="45" s="1"/>
  <c r="AE26" i="45"/>
  <c r="Z31" i="86"/>
  <c r="AR21" i="18"/>
  <c r="AR21" i="98"/>
  <c r="AI27" i="13"/>
  <c r="AN27" i="13"/>
  <c r="AI22" i="83"/>
  <c r="AN22" i="83"/>
  <c r="AH22" i="18"/>
  <c r="AQ22" i="18" s="1"/>
  <c r="Y32" i="101"/>
  <c r="Z32" i="101"/>
  <c r="X32" i="101"/>
  <c r="Y23" i="16"/>
  <c r="Z23" i="16"/>
  <c r="X23" i="16"/>
  <c r="Y32" i="32"/>
  <c r="Z32" i="32"/>
  <c r="X32" i="32"/>
  <c r="AI20" i="42"/>
  <c r="AN20" i="42"/>
  <c r="AI21" i="102"/>
  <c r="AN21" i="102"/>
  <c r="Y20" i="90"/>
  <c r="X20" i="90"/>
  <c r="AR31" i="53"/>
  <c r="AG29" i="51"/>
  <c r="AP29" i="51" s="1"/>
  <c r="AF29" i="51"/>
  <c r="AO29" i="51" s="1"/>
  <c r="W30" i="51"/>
  <c r="AE29" i="51"/>
  <c r="AR26" i="96"/>
  <c r="Y32" i="105"/>
  <c r="X32" i="105"/>
  <c r="AI26" i="92"/>
  <c r="AP26" i="92"/>
  <c r="Y20" i="85"/>
  <c r="Z20" i="85"/>
  <c r="X20" i="85"/>
  <c r="Z20" i="48"/>
  <c r="AR30" i="86"/>
  <c r="AE19" i="50"/>
  <c r="AG19" i="50"/>
  <c r="AP19" i="50" s="1"/>
  <c r="W20" i="50"/>
  <c r="AF19" i="50"/>
  <c r="AO19" i="50" s="1"/>
  <c r="Y36" i="89"/>
  <c r="X36" i="89"/>
  <c r="AH24" i="99"/>
  <c r="AQ24" i="99" s="1"/>
  <c r="Z22" i="18"/>
  <c r="Y24" i="55"/>
  <c r="X24" i="55"/>
  <c r="AH33" i="93"/>
  <c r="AQ33" i="93" s="1"/>
  <c r="AR22" i="43"/>
  <c r="AH35" i="97"/>
  <c r="AQ35" i="97" s="1"/>
  <c r="AR27" i="20"/>
  <c r="Y28" i="104"/>
  <c r="X28" i="104"/>
  <c r="Z28" i="104" s="1"/>
  <c r="AI21" i="10"/>
  <c r="AR21" i="10" s="1"/>
  <c r="AN21" i="10"/>
  <c r="AR30" i="52"/>
  <c r="AH32" i="53"/>
  <c r="AQ32" i="53" s="1"/>
  <c r="Z24" i="99"/>
  <c r="Y20" i="94"/>
  <c r="X20" i="94"/>
  <c r="AI24" i="11"/>
  <c r="AN24" i="11"/>
  <c r="Z33" i="93"/>
  <c r="AH25" i="41"/>
  <c r="AQ25" i="41" s="1"/>
  <c r="W27" i="84"/>
  <c r="AG26" i="84"/>
  <c r="AP26" i="84" s="1"/>
  <c r="AF26" i="84"/>
  <c r="AO26" i="84" s="1"/>
  <c r="AE26" i="84"/>
  <c r="Z35" i="97"/>
  <c r="AE31" i="46"/>
  <c r="W32" i="46"/>
  <c r="AF31" i="46"/>
  <c r="AO31" i="46" s="1"/>
  <c r="AG31" i="46"/>
  <c r="AP31" i="46" s="1"/>
  <c r="AR34" i="97"/>
  <c r="Y28" i="13"/>
  <c r="X28" i="13"/>
  <c r="Y24" i="91"/>
  <c r="Z24" i="91" s="1"/>
  <c r="X24" i="91"/>
  <c r="AH27" i="96"/>
  <c r="AQ27" i="96" s="1"/>
  <c r="AI22" i="16"/>
  <c r="AN22" i="16"/>
  <c r="Y22" i="102"/>
  <c r="X22" i="102"/>
  <c r="Z22" i="102" s="1"/>
  <c r="AF22" i="102" l="1"/>
  <c r="AO22" i="102" s="1"/>
  <c r="W23" i="102"/>
  <c r="AE22" i="102"/>
  <c r="AG22" i="102"/>
  <c r="AP22" i="102" s="1"/>
  <c r="AE27" i="92"/>
  <c r="W28" i="92"/>
  <c r="AF27" i="92"/>
  <c r="AO27" i="92" s="1"/>
  <c r="AG27" i="92"/>
  <c r="AP27" i="92" s="1"/>
  <c r="AF28" i="104"/>
  <c r="AO28" i="104" s="1"/>
  <c r="W29" i="104"/>
  <c r="AE28" i="104"/>
  <c r="AG28" i="104"/>
  <c r="AP28" i="104" s="1"/>
  <c r="W25" i="91"/>
  <c r="AG24" i="91"/>
  <c r="AP24" i="91" s="1"/>
  <c r="AF24" i="91"/>
  <c r="AO24" i="91" s="1"/>
  <c r="AE24" i="91"/>
  <c r="AE28" i="88"/>
  <c r="AG28" i="88"/>
  <c r="AP28" i="88" s="1"/>
  <c r="AF28" i="88"/>
  <c r="AO28" i="88" s="1"/>
  <c r="W29" i="88"/>
  <c r="AF21" i="42"/>
  <c r="AO21" i="42" s="1"/>
  <c r="AG21" i="42"/>
  <c r="AP21" i="42" s="1"/>
  <c r="AE21" i="42"/>
  <c r="W22" i="42"/>
  <c r="AR24" i="11"/>
  <c r="AR21" i="102"/>
  <c r="AH23" i="16"/>
  <c r="AQ23" i="16" s="1"/>
  <c r="AR22" i="83"/>
  <c r="W32" i="52"/>
  <c r="AE31" i="52"/>
  <c r="AF31" i="52"/>
  <c r="AO31" i="52" s="1"/>
  <c r="AG31" i="52"/>
  <c r="AP31" i="52" s="1"/>
  <c r="AR31" i="105"/>
  <c r="Y26" i="41"/>
  <c r="X26" i="41"/>
  <c r="AH28" i="13"/>
  <c r="AQ28" i="13" s="1"/>
  <c r="AI26" i="84"/>
  <c r="AN26" i="84"/>
  <c r="AH20" i="94"/>
  <c r="AQ20" i="94" s="1"/>
  <c r="AH24" i="55"/>
  <c r="AQ24" i="55" s="1"/>
  <c r="AR26" i="92"/>
  <c r="AE23" i="16"/>
  <c r="AG23" i="16"/>
  <c r="AP23" i="16" s="1"/>
  <c r="W24" i="16"/>
  <c r="AF23" i="16"/>
  <c r="AO23" i="16" s="1"/>
  <c r="AG31" i="86"/>
  <c r="AP31" i="86" s="1"/>
  <c r="W32" i="86"/>
  <c r="AF31" i="86"/>
  <c r="AO31" i="86" s="1"/>
  <c r="AE31" i="86"/>
  <c r="AR35" i="89"/>
  <c r="AF23" i="43"/>
  <c r="AO23" i="43" s="1"/>
  <c r="AE23" i="43"/>
  <c r="W24" i="43"/>
  <c r="AG23" i="43"/>
  <c r="AP23" i="43" s="1"/>
  <c r="AH27" i="95"/>
  <c r="AQ27" i="95" s="1"/>
  <c r="AR25" i="100"/>
  <c r="AR31" i="32"/>
  <c r="X33" i="53"/>
  <c r="Y33" i="53"/>
  <c r="Y29" i="20"/>
  <c r="X29" i="20"/>
  <c r="Z24" i="55"/>
  <c r="AE20" i="48"/>
  <c r="AG20" i="48"/>
  <c r="AP20" i="48" s="1"/>
  <c r="W21" i="48"/>
  <c r="AF20" i="48"/>
  <c r="AO20" i="48" s="1"/>
  <c r="AH32" i="105"/>
  <c r="AQ32" i="105" s="1"/>
  <c r="AI29" i="51"/>
  <c r="AN29" i="51"/>
  <c r="AH20" i="90"/>
  <c r="AQ20" i="90" s="1"/>
  <c r="AR20" i="42"/>
  <c r="AR27" i="13"/>
  <c r="AR27" i="104"/>
  <c r="AR26" i="95"/>
  <c r="W23" i="98"/>
  <c r="AF22" i="98"/>
  <c r="AO22" i="98" s="1"/>
  <c r="AG22" i="98"/>
  <c r="AP22" i="98" s="1"/>
  <c r="AE22" i="98"/>
  <c r="AR19" i="94"/>
  <c r="AR22" i="49"/>
  <c r="Z27" i="95"/>
  <c r="AH23" i="49"/>
  <c r="AQ23" i="49" s="1"/>
  <c r="AH26" i="100"/>
  <c r="AQ26" i="100" s="1"/>
  <c r="AI32" i="53"/>
  <c r="AN32" i="53"/>
  <c r="AH22" i="102"/>
  <c r="AQ22" i="102" s="1"/>
  <c r="Y32" i="46"/>
  <c r="X32" i="46"/>
  <c r="Z32" i="46" s="1"/>
  <c r="Y20" i="50"/>
  <c r="X20" i="50"/>
  <c r="AH20" i="85"/>
  <c r="AQ20" i="85" s="1"/>
  <c r="Z32" i="105"/>
  <c r="Y30" i="51"/>
  <c r="X30" i="51"/>
  <c r="Z30" i="51" s="1"/>
  <c r="Z20" i="90"/>
  <c r="AH32" i="32"/>
  <c r="AQ32" i="32" s="1"/>
  <c r="AH32" i="101"/>
  <c r="AQ32" i="101" s="1"/>
  <c r="AI26" i="45"/>
  <c r="AN26" i="45"/>
  <c r="AI20" i="35"/>
  <c r="AN20" i="35"/>
  <c r="W23" i="87"/>
  <c r="AG22" i="87"/>
  <c r="AE22" i="87"/>
  <c r="AN22" i="87" s="1"/>
  <c r="AF22" i="87"/>
  <c r="AO22" i="87" s="1"/>
  <c r="AH29" i="44"/>
  <c r="AQ29" i="44" s="1"/>
  <c r="AR19" i="90"/>
  <c r="AH23" i="83"/>
  <c r="AQ23" i="83" s="1"/>
  <c r="AE26" i="54"/>
  <c r="W27" i="54"/>
  <c r="AF26" i="54"/>
  <c r="AO26" i="54" s="1"/>
  <c r="AG26" i="54"/>
  <c r="AP26" i="54" s="1"/>
  <c r="AH28" i="88"/>
  <c r="AQ28" i="88" s="1"/>
  <c r="AI32" i="15"/>
  <c r="AN32" i="15"/>
  <c r="AH21" i="42"/>
  <c r="AQ21" i="42" s="1"/>
  <c r="AR31" i="101"/>
  <c r="Z23" i="49"/>
  <c r="Z26" i="100"/>
  <c r="Y20" i="82"/>
  <c r="Z20" i="82" s="1"/>
  <c r="X20" i="82"/>
  <c r="AR28" i="44"/>
  <c r="AI27" i="96"/>
  <c r="AR27" i="96" s="1"/>
  <c r="AN27" i="96"/>
  <c r="Y24" i="103"/>
  <c r="Z24" i="103" s="1"/>
  <c r="X24" i="103"/>
  <c r="Z28" i="13"/>
  <c r="Z20" i="94"/>
  <c r="AH28" i="104"/>
  <c r="AQ28" i="104" s="1"/>
  <c r="AR22" i="16"/>
  <c r="AH24" i="91"/>
  <c r="AQ24" i="91" s="1"/>
  <c r="AI31" i="46"/>
  <c r="AN31" i="46"/>
  <c r="Y27" i="84"/>
  <c r="X27" i="84"/>
  <c r="AE33" i="93"/>
  <c r="W34" i="93"/>
  <c r="AG33" i="93"/>
  <c r="AP33" i="93" s="1"/>
  <c r="AF33" i="93"/>
  <c r="AO33" i="93" s="1"/>
  <c r="AF24" i="99"/>
  <c r="AO24" i="99" s="1"/>
  <c r="AG24" i="99"/>
  <c r="AP24" i="99" s="1"/>
  <c r="AE24" i="99"/>
  <c r="W25" i="99"/>
  <c r="AF22" i="18"/>
  <c r="AO22" i="18" s="1"/>
  <c r="AE22" i="18"/>
  <c r="AG22" i="18"/>
  <c r="AP22" i="18" s="1"/>
  <c r="W23" i="18"/>
  <c r="AH36" i="89"/>
  <c r="AQ36" i="89" s="1"/>
  <c r="AG20" i="85"/>
  <c r="AP20" i="85" s="1"/>
  <c r="W21" i="85"/>
  <c r="AF20" i="85"/>
  <c r="AO20" i="85" s="1"/>
  <c r="AE20" i="85"/>
  <c r="W33" i="32"/>
  <c r="AF32" i="32"/>
  <c r="AO32" i="32" s="1"/>
  <c r="AG32" i="32"/>
  <c r="AP32" i="32" s="1"/>
  <c r="AE32" i="32"/>
  <c r="AF32" i="101"/>
  <c r="AO32" i="101" s="1"/>
  <c r="AE32" i="101"/>
  <c r="W33" i="101"/>
  <c r="AG32" i="101"/>
  <c r="AP32" i="101" s="1"/>
  <c r="W30" i="44"/>
  <c r="AF29" i="44"/>
  <c r="AO29" i="44" s="1"/>
  <c r="AE29" i="44"/>
  <c r="AG29" i="44"/>
  <c r="AP29" i="44" s="1"/>
  <c r="AH25" i="11"/>
  <c r="AQ25" i="11" s="1"/>
  <c r="W24" i="83"/>
  <c r="AF23" i="83"/>
  <c r="AO23" i="83" s="1"/>
  <c r="AG23" i="83"/>
  <c r="AP23" i="83" s="1"/>
  <c r="AE23" i="83"/>
  <c r="AH22" i="10"/>
  <c r="AQ22" i="10" s="1"/>
  <c r="X32" i="47"/>
  <c r="Z32" i="47" s="1"/>
  <c r="Y32" i="47"/>
  <c r="Y33" i="15"/>
  <c r="X33" i="15"/>
  <c r="Z33" i="15" s="1"/>
  <c r="AR19" i="85"/>
  <c r="AI19" i="82"/>
  <c r="AN19" i="82"/>
  <c r="AI25" i="41"/>
  <c r="AP25" i="41"/>
  <c r="AI23" i="103"/>
  <c r="AN23" i="103"/>
  <c r="AF35" i="97"/>
  <c r="AO35" i="97" s="1"/>
  <c r="AE35" i="97"/>
  <c r="W36" i="97"/>
  <c r="AG35" i="97"/>
  <c r="AP35" i="97" s="1"/>
  <c r="Z36" i="89"/>
  <c r="AI19" i="50"/>
  <c r="AN19" i="50"/>
  <c r="Y27" i="45"/>
  <c r="Z27" i="45"/>
  <c r="X27" i="45"/>
  <c r="Y21" i="35"/>
  <c r="Z21" i="35" s="1"/>
  <c r="X21" i="35"/>
  <c r="AR27" i="88"/>
  <c r="Z25" i="11"/>
  <c r="Z22" i="10"/>
  <c r="AI31" i="47"/>
  <c r="AN31" i="47"/>
  <c r="AR23" i="91"/>
  <c r="AH27" i="92"/>
  <c r="AQ27" i="92" s="1"/>
  <c r="AI28" i="20"/>
  <c r="AN28" i="20"/>
  <c r="Y28" i="96"/>
  <c r="Z28" i="96" s="1"/>
  <c r="X28" i="96"/>
  <c r="AE33" i="15" l="1"/>
  <c r="AF33" i="15"/>
  <c r="AO33" i="15" s="1"/>
  <c r="W34" i="15"/>
  <c r="AG33" i="15"/>
  <c r="AP33" i="15" s="1"/>
  <c r="W21" i="82"/>
  <c r="AE20" i="82"/>
  <c r="AG20" i="82"/>
  <c r="AP20" i="82" s="1"/>
  <c r="AF20" i="82"/>
  <c r="AO20" i="82" s="1"/>
  <c r="W31" i="51"/>
  <c r="AG30" i="51"/>
  <c r="AP30" i="51" s="1"/>
  <c r="AE30" i="51"/>
  <c r="AF30" i="51"/>
  <c r="AO30" i="51" s="1"/>
  <c r="W22" i="35"/>
  <c r="AF21" i="35"/>
  <c r="AO21" i="35" s="1"/>
  <c r="AG21" i="35"/>
  <c r="AP21" i="35" s="1"/>
  <c r="AE21" i="35"/>
  <c r="AE24" i="103"/>
  <c r="W25" i="103"/>
  <c r="AG24" i="103"/>
  <c r="AP24" i="103" s="1"/>
  <c r="AF24" i="103"/>
  <c r="AO24" i="103" s="1"/>
  <c r="AE32" i="47"/>
  <c r="W33" i="47"/>
  <c r="AF32" i="47"/>
  <c r="AO32" i="47" s="1"/>
  <c r="AG32" i="47"/>
  <c r="AP32" i="47" s="1"/>
  <c r="W29" i="96"/>
  <c r="AG28" i="96"/>
  <c r="AP28" i="96" s="1"/>
  <c r="AE28" i="96"/>
  <c r="AF28" i="96"/>
  <c r="AO28" i="96" s="1"/>
  <c r="AG32" i="46"/>
  <c r="AP32" i="46" s="1"/>
  <c r="W33" i="46"/>
  <c r="AF32" i="46"/>
  <c r="AO32" i="46" s="1"/>
  <c r="AE32" i="46"/>
  <c r="AI33" i="93"/>
  <c r="AN33" i="93"/>
  <c r="AF20" i="94"/>
  <c r="AO20" i="94" s="1"/>
  <c r="W21" i="94"/>
  <c r="AG20" i="94"/>
  <c r="AP20" i="94" s="1"/>
  <c r="AE20" i="94"/>
  <c r="W27" i="100"/>
  <c r="AG26" i="100"/>
  <c r="AP26" i="100" s="1"/>
  <c r="AE26" i="100"/>
  <c r="AF26" i="100"/>
  <c r="AO26" i="100" s="1"/>
  <c r="AI22" i="87"/>
  <c r="AP22" i="87"/>
  <c r="AE24" i="55"/>
  <c r="AF24" i="55"/>
  <c r="AO24" i="55" s="1"/>
  <c r="AG24" i="55"/>
  <c r="AP24" i="55" s="1"/>
  <c r="W25" i="55"/>
  <c r="AH33" i="53"/>
  <c r="AQ33" i="53" s="1"/>
  <c r="X24" i="43"/>
  <c r="Y24" i="43"/>
  <c r="AI31" i="86"/>
  <c r="AN31" i="86"/>
  <c r="Y24" i="16"/>
  <c r="Z24" i="16"/>
  <c r="X24" i="16"/>
  <c r="Y32" i="52"/>
  <c r="X32" i="52"/>
  <c r="Y29" i="88"/>
  <c r="Z29" i="88"/>
  <c r="X29" i="88"/>
  <c r="Y29" i="104"/>
  <c r="X29" i="104"/>
  <c r="AI27" i="92"/>
  <c r="AN27" i="92"/>
  <c r="Y30" i="44"/>
  <c r="X30" i="44"/>
  <c r="AI20" i="85"/>
  <c r="AN20" i="85"/>
  <c r="AI22" i="18"/>
  <c r="AN22" i="18"/>
  <c r="AH27" i="84"/>
  <c r="AQ27" i="84" s="1"/>
  <c r="AG28" i="13"/>
  <c r="AP28" i="13" s="1"/>
  <c r="W29" i="13"/>
  <c r="AF28" i="13"/>
  <c r="AO28" i="13" s="1"/>
  <c r="AE28" i="13"/>
  <c r="AG23" i="49"/>
  <c r="AP23" i="49" s="1"/>
  <c r="W24" i="49"/>
  <c r="AE23" i="49"/>
  <c r="AF23" i="49"/>
  <c r="AO23" i="49" s="1"/>
  <c r="Y27" i="54"/>
  <c r="Z27" i="54" s="1"/>
  <c r="X27" i="54"/>
  <c r="Y23" i="87"/>
  <c r="X23" i="87"/>
  <c r="AF27" i="95"/>
  <c r="AO27" i="95" s="1"/>
  <c r="W28" i="95"/>
  <c r="AG27" i="95"/>
  <c r="AP27" i="95" s="1"/>
  <c r="AE27" i="95"/>
  <c r="AI22" i="98"/>
  <c r="AN22" i="98"/>
  <c r="AR29" i="51"/>
  <c r="AH29" i="20"/>
  <c r="AQ29" i="20" s="1"/>
  <c r="AI23" i="43"/>
  <c r="AN23" i="43"/>
  <c r="Y22" i="42"/>
  <c r="X22" i="42"/>
  <c r="AR28" i="20"/>
  <c r="Y36" i="97"/>
  <c r="X36" i="97"/>
  <c r="AH28" i="96"/>
  <c r="AQ28" i="96" s="1"/>
  <c r="AH21" i="35"/>
  <c r="AQ21" i="35" s="1"/>
  <c r="AI35" i="97"/>
  <c r="AN35" i="97"/>
  <c r="AI32" i="32"/>
  <c r="AN32" i="32"/>
  <c r="Z27" i="84"/>
  <c r="AH24" i="103"/>
  <c r="AQ24" i="103" s="1"/>
  <c r="AI26" i="54"/>
  <c r="AN26" i="54"/>
  <c r="AE32" i="105"/>
  <c r="AF32" i="105"/>
  <c r="AO32" i="105" s="1"/>
  <c r="AG32" i="105"/>
  <c r="AP32" i="105" s="1"/>
  <c r="W33" i="105"/>
  <c r="AH20" i="50"/>
  <c r="AQ20" i="50" s="1"/>
  <c r="AR32" i="53"/>
  <c r="Z29" i="20"/>
  <c r="Y32" i="86"/>
  <c r="Z32" i="86"/>
  <c r="X32" i="86"/>
  <c r="AI23" i="16"/>
  <c r="AN23" i="16"/>
  <c r="AI21" i="42"/>
  <c r="AN21" i="42"/>
  <c r="Y25" i="91"/>
  <c r="Z25" i="91" s="1"/>
  <c r="X25" i="91"/>
  <c r="W28" i="45"/>
  <c r="AE27" i="45"/>
  <c r="AG27" i="45"/>
  <c r="AP27" i="45" s="1"/>
  <c r="AF27" i="45"/>
  <c r="AO27" i="45" s="1"/>
  <c r="AH33" i="15"/>
  <c r="AQ33" i="15" s="1"/>
  <c r="AI23" i="83"/>
  <c r="AN23" i="83"/>
  <c r="AR25" i="41"/>
  <c r="AR31" i="47"/>
  <c r="AR19" i="50"/>
  <c r="AR19" i="82"/>
  <c r="Y24" i="83"/>
  <c r="Z24" i="83"/>
  <c r="X24" i="83"/>
  <c r="Y21" i="85"/>
  <c r="X21" i="85"/>
  <c r="AH20" i="82"/>
  <c r="AQ20" i="82" s="1"/>
  <c r="AR20" i="35"/>
  <c r="Z20" i="50"/>
  <c r="Y21" i="48"/>
  <c r="Z21" i="48" s="1"/>
  <c r="X21" i="48"/>
  <c r="AI28" i="88"/>
  <c r="AN28" i="88"/>
  <c r="AI22" i="102"/>
  <c r="AN22" i="102"/>
  <c r="W23" i="10"/>
  <c r="AG22" i="10"/>
  <c r="AP22" i="10" s="1"/>
  <c r="AE22" i="10"/>
  <c r="AF22" i="10"/>
  <c r="AO22" i="10" s="1"/>
  <c r="AF36" i="89"/>
  <c r="AO36" i="89" s="1"/>
  <c r="W37" i="89"/>
  <c r="AE36" i="89"/>
  <c r="AG36" i="89"/>
  <c r="AP36" i="89" s="1"/>
  <c r="Y33" i="101"/>
  <c r="Z33" i="101" s="1"/>
  <c r="X33" i="101"/>
  <c r="Y25" i="99"/>
  <c r="X25" i="99"/>
  <c r="AR32" i="15"/>
  <c r="W21" i="90"/>
  <c r="AG20" i="90"/>
  <c r="AP20" i="90" s="1"/>
  <c r="AF20" i="90"/>
  <c r="AO20" i="90" s="1"/>
  <c r="AE20" i="90"/>
  <c r="Y23" i="98"/>
  <c r="Z23" i="98" s="1"/>
  <c r="X23" i="98"/>
  <c r="Z33" i="53"/>
  <c r="AR26" i="84"/>
  <c r="Z26" i="41"/>
  <c r="AH26" i="41"/>
  <c r="AQ26" i="41" s="1"/>
  <c r="Y23" i="102"/>
  <c r="X23" i="102"/>
  <c r="Z23" i="102" s="1"/>
  <c r="AF25" i="11"/>
  <c r="AO25" i="11" s="1"/>
  <c r="AG25" i="11"/>
  <c r="AP25" i="11" s="1"/>
  <c r="AE25" i="11"/>
  <c r="W26" i="11"/>
  <c r="AH27" i="45"/>
  <c r="AQ27" i="45" s="1"/>
  <c r="AR23" i="103"/>
  <c r="AH32" i="47"/>
  <c r="AQ32" i="47" s="1"/>
  <c r="AI29" i="44"/>
  <c r="AN29" i="44"/>
  <c r="AI32" i="101"/>
  <c r="AN32" i="101"/>
  <c r="Y33" i="32"/>
  <c r="Z33" i="32" s="1"/>
  <c r="X33" i="32"/>
  <c r="Y23" i="18"/>
  <c r="X23" i="18"/>
  <c r="AI24" i="99"/>
  <c r="AN24" i="99"/>
  <c r="Y34" i="93"/>
  <c r="X34" i="93"/>
  <c r="AR31" i="46"/>
  <c r="AR26" i="45"/>
  <c r="AH30" i="51"/>
  <c r="AQ30" i="51" s="1"/>
  <c r="AH32" i="46"/>
  <c r="AQ32" i="46" s="1"/>
  <c r="AI20" i="48"/>
  <c r="AN20" i="48"/>
  <c r="AI31" i="52"/>
  <c r="AN31" i="52"/>
  <c r="AI24" i="91"/>
  <c r="AN24" i="91"/>
  <c r="AI28" i="104"/>
  <c r="AN28" i="104"/>
  <c r="Y28" i="92"/>
  <c r="X28" i="92"/>
  <c r="Z28" i="92" s="1"/>
  <c r="AE23" i="98" l="1"/>
  <c r="W24" i="98"/>
  <c r="AG23" i="98"/>
  <c r="AP23" i="98" s="1"/>
  <c r="AF23" i="98"/>
  <c r="AO23" i="98" s="1"/>
  <c r="AE27" i="54"/>
  <c r="AF27" i="54"/>
  <c r="AO27" i="54" s="1"/>
  <c r="AG27" i="54"/>
  <c r="AP27" i="54" s="1"/>
  <c r="W28" i="54"/>
  <c r="AF28" i="92"/>
  <c r="AO28" i="92" s="1"/>
  <c r="AE28" i="92"/>
  <c r="W29" i="92"/>
  <c r="AG28" i="92"/>
  <c r="AP28" i="92" s="1"/>
  <c r="AF33" i="101"/>
  <c r="AO33" i="101" s="1"/>
  <c r="AE33" i="101"/>
  <c r="AG33" i="101"/>
  <c r="AP33" i="101" s="1"/>
  <c r="W34" i="101"/>
  <c r="AE25" i="91"/>
  <c r="AG25" i="91"/>
  <c r="AP25" i="91" s="1"/>
  <c r="W26" i="91"/>
  <c r="AF25" i="91"/>
  <c r="AO25" i="91" s="1"/>
  <c r="W24" i="102"/>
  <c r="AG23" i="102"/>
  <c r="AP23" i="102" s="1"/>
  <c r="AF23" i="102"/>
  <c r="AO23" i="102" s="1"/>
  <c r="AE23" i="102"/>
  <c r="AE21" i="48"/>
  <c r="W22" i="48"/>
  <c r="AF21" i="48"/>
  <c r="AO21" i="48" s="1"/>
  <c r="AG21" i="48"/>
  <c r="AP21" i="48" s="1"/>
  <c r="AR20" i="48"/>
  <c r="AH23" i="18"/>
  <c r="AQ23" i="18" s="1"/>
  <c r="AH25" i="99"/>
  <c r="AQ25" i="99" s="1"/>
  <c r="AH33" i="32"/>
  <c r="AQ33" i="32" s="1"/>
  <c r="Y21" i="90"/>
  <c r="Z21" i="90" s="1"/>
  <c r="X21" i="90"/>
  <c r="AH33" i="101"/>
  <c r="AQ33" i="101" s="1"/>
  <c r="Y37" i="89"/>
  <c r="X37" i="89"/>
  <c r="Y23" i="10"/>
  <c r="X23" i="10"/>
  <c r="AH25" i="91"/>
  <c r="AQ25" i="91" s="1"/>
  <c r="AR23" i="16"/>
  <c r="AR26" i="54"/>
  <c r="AE27" i="84"/>
  <c r="W28" i="84"/>
  <c r="AG27" i="84"/>
  <c r="AP27" i="84" s="1"/>
  <c r="AF27" i="84"/>
  <c r="AO27" i="84" s="1"/>
  <c r="AR23" i="43"/>
  <c r="AH27" i="54"/>
  <c r="AQ27" i="54" s="1"/>
  <c r="Y24" i="49"/>
  <c r="X24" i="49"/>
  <c r="AH29" i="88"/>
  <c r="AQ29" i="88" s="1"/>
  <c r="AH24" i="16"/>
  <c r="AQ24" i="16" s="1"/>
  <c r="Y27" i="100"/>
  <c r="Z27" i="100" s="1"/>
  <c r="X27" i="100"/>
  <c r="Y21" i="82"/>
  <c r="X21" i="82"/>
  <c r="Y26" i="11"/>
  <c r="Z26" i="11" s="1"/>
  <c r="X26" i="11"/>
  <c r="AE26" i="41"/>
  <c r="W27" i="41"/>
  <c r="AF26" i="41"/>
  <c r="AO26" i="41" s="1"/>
  <c r="AG26" i="41"/>
  <c r="AP26" i="41" s="1"/>
  <c r="AH24" i="83"/>
  <c r="AQ24" i="83" s="1"/>
  <c r="AR23" i="83"/>
  <c r="AH32" i="86"/>
  <c r="AQ32" i="86" s="1"/>
  <c r="Y33" i="105"/>
  <c r="X33" i="105"/>
  <c r="Y28" i="95"/>
  <c r="X28" i="95"/>
  <c r="AR22" i="18"/>
  <c r="AG29" i="88"/>
  <c r="AP29" i="88" s="1"/>
  <c r="AF29" i="88"/>
  <c r="AO29" i="88" s="1"/>
  <c r="AE29" i="88"/>
  <c r="W30" i="88"/>
  <c r="W25" i="16"/>
  <c r="AE24" i="16"/>
  <c r="AF24" i="16"/>
  <c r="AO24" i="16" s="1"/>
  <c r="AG24" i="16"/>
  <c r="AP24" i="16" s="1"/>
  <c r="AH24" i="43"/>
  <c r="AQ24" i="43" s="1"/>
  <c r="AR22" i="87"/>
  <c r="AR33" i="93"/>
  <c r="Y31" i="51"/>
  <c r="Z31" i="51"/>
  <c r="X31" i="51"/>
  <c r="AE20" i="50"/>
  <c r="W21" i="50"/>
  <c r="AG20" i="50"/>
  <c r="AP20" i="50" s="1"/>
  <c r="AF20" i="50"/>
  <c r="AO20" i="50" s="1"/>
  <c r="W25" i="83"/>
  <c r="AF24" i="83"/>
  <c r="AO24" i="83" s="1"/>
  <c r="AE24" i="83"/>
  <c r="AG24" i="83"/>
  <c r="AP24" i="83" s="1"/>
  <c r="AF32" i="86"/>
  <c r="AO32" i="86" s="1"/>
  <c r="AE32" i="86"/>
  <c r="W33" i="86"/>
  <c r="AG32" i="86"/>
  <c r="AP32" i="86" s="1"/>
  <c r="AR32" i="32"/>
  <c r="AH22" i="42"/>
  <c r="AQ22" i="42" s="1"/>
  <c r="AR27" i="92"/>
  <c r="Y25" i="55"/>
  <c r="X25" i="55"/>
  <c r="Z25" i="55" s="1"/>
  <c r="AI20" i="94"/>
  <c r="AN20" i="94"/>
  <c r="Y25" i="103"/>
  <c r="Z25" i="103"/>
  <c r="X25" i="103"/>
  <c r="Y22" i="35"/>
  <c r="X22" i="35"/>
  <c r="AI25" i="11"/>
  <c r="AN25" i="11"/>
  <c r="AR32" i="101"/>
  <c r="AH36" i="97"/>
  <c r="AQ36" i="97" s="1"/>
  <c r="Z22" i="42"/>
  <c r="AR22" i="98"/>
  <c r="AH23" i="87"/>
  <c r="AQ23" i="87" s="1"/>
  <c r="AI28" i="13"/>
  <c r="AN28" i="13"/>
  <c r="AR20" i="85"/>
  <c r="AH29" i="104"/>
  <c r="AQ29" i="104" s="1"/>
  <c r="AH32" i="52"/>
  <c r="AQ32" i="52" s="1"/>
  <c r="AI32" i="46"/>
  <c r="AN32" i="46"/>
  <c r="AI28" i="96"/>
  <c r="AN28" i="96"/>
  <c r="X33" i="47"/>
  <c r="Z33" i="47" s="1"/>
  <c r="Y33" i="47"/>
  <c r="AI24" i="103"/>
  <c r="AN24" i="103"/>
  <c r="Y34" i="15"/>
  <c r="Z34" i="15"/>
  <c r="X34" i="15"/>
  <c r="AH34" i="93"/>
  <c r="AQ34" i="93" s="1"/>
  <c r="Z23" i="18"/>
  <c r="AF33" i="53"/>
  <c r="AO33" i="53" s="1"/>
  <c r="AG33" i="53"/>
  <c r="AP33" i="53" s="1"/>
  <c r="W34" i="53"/>
  <c r="AE33" i="53"/>
  <c r="Z25" i="99"/>
  <c r="AI22" i="10"/>
  <c r="AN22" i="10"/>
  <c r="AR28" i="88"/>
  <c r="AH21" i="85"/>
  <c r="AQ21" i="85" s="1"/>
  <c r="AI27" i="45"/>
  <c r="AN27" i="45"/>
  <c r="AR21" i="42"/>
  <c r="AG29" i="20"/>
  <c r="AP29" i="20" s="1"/>
  <c r="W30" i="20"/>
  <c r="AF29" i="20"/>
  <c r="AO29" i="20" s="1"/>
  <c r="AE29" i="20"/>
  <c r="AI32" i="105"/>
  <c r="AR32" i="105" s="1"/>
  <c r="AN32" i="105"/>
  <c r="AR35" i="97"/>
  <c r="Z36" i="97"/>
  <c r="Z23" i="87"/>
  <c r="AH30" i="44"/>
  <c r="AQ30" i="44" s="1"/>
  <c r="Z29" i="104"/>
  <c r="Z32" i="52"/>
  <c r="AR31" i="86"/>
  <c r="AI26" i="100"/>
  <c r="AN26" i="100"/>
  <c r="Y21" i="94"/>
  <c r="Z21" i="94" s="1"/>
  <c r="X21" i="94"/>
  <c r="AI32" i="47"/>
  <c r="AN32" i="47"/>
  <c r="AR28" i="104"/>
  <c r="AE33" i="32"/>
  <c r="AG33" i="32"/>
  <c r="AP33" i="32" s="1"/>
  <c r="W34" i="32"/>
  <c r="AF33" i="32"/>
  <c r="AO33" i="32" s="1"/>
  <c r="AR24" i="99"/>
  <c r="AR22" i="102"/>
  <c r="AH28" i="92"/>
  <c r="AQ28" i="92" s="1"/>
  <c r="AR24" i="91"/>
  <c r="AI20" i="90"/>
  <c r="AN20" i="90"/>
  <c r="AR31" i="52"/>
  <c r="Z34" i="93"/>
  <c r="AR29" i="44"/>
  <c r="AH23" i="102"/>
  <c r="AQ23" i="102" s="1"/>
  <c r="AH23" i="98"/>
  <c r="AQ23" i="98" s="1"/>
  <c r="AI36" i="89"/>
  <c r="AN36" i="89"/>
  <c r="AH21" i="48"/>
  <c r="AQ21" i="48" s="1"/>
  <c r="Z21" i="85"/>
  <c r="Y28" i="45"/>
  <c r="Z28" i="45"/>
  <c r="X28" i="45"/>
  <c r="AI27" i="95"/>
  <c r="AN27" i="95"/>
  <c r="AI23" i="49"/>
  <c r="AN23" i="49"/>
  <c r="Y29" i="13"/>
  <c r="X29" i="13"/>
  <c r="Z30" i="44"/>
  <c r="Z24" i="43"/>
  <c r="AI24" i="55"/>
  <c r="AN24" i="55"/>
  <c r="Y33" i="46"/>
  <c r="X33" i="46"/>
  <c r="Z33" i="46" s="1"/>
  <c r="Y29" i="96"/>
  <c r="X29" i="96"/>
  <c r="AI21" i="35"/>
  <c r="AN21" i="35"/>
  <c r="AI30" i="51"/>
  <c r="AN30" i="51"/>
  <c r="AI20" i="82"/>
  <c r="AN20" i="82"/>
  <c r="AI33" i="15"/>
  <c r="AN33" i="15"/>
  <c r="W22" i="94" l="1"/>
  <c r="AG21" i="94"/>
  <c r="AP21" i="94" s="1"/>
  <c r="AE21" i="94"/>
  <c r="AF21" i="94"/>
  <c r="AO21" i="94" s="1"/>
  <c r="AF27" i="100"/>
  <c r="AO27" i="100" s="1"/>
  <c r="AE27" i="100"/>
  <c r="AG27" i="100"/>
  <c r="AP27" i="100" s="1"/>
  <c r="W28" i="100"/>
  <c r="AG26" i="11"/>
  <c r="AP26" i="11" s="1"/>
  <c r="W27" i="11"/>
  <c r="AF26" i="11"/>
  <c r="AO26" i="11" s="1"/>
  <c r="AE26" i="11"/>
  <c r="W22" i="90"/>
  <c r="AF21" i="90"/>
  <c r="AO21" i="90" s="1"/>
  <c r="AE21" i="90"/>
  <c r="AG21" i="90"/>
  <c r="AP21" i="90" s="1"/>
  <c r="AG25" i="55"/>
  <c r="AP25" i="55" s="1"/>
  <c r="AE25" i="55"/>
  <c r="AF25" i="55"/>
  <c r="AO25" i="55" s="1"/>
  <c r="W26" i="55"/>
  <c r="AF33" i="47"/>
  <c r="AO33" i="47" s="1"/>
  <c r="AE33" i="47"/>
  <c r="AG33" i="47"/>
  <c r="AP33" i="47" s="1"/>
  <c r="W34" i="47"/>
  <c r="AF33" i="46"/>
  <c r="AO33" i="46" s="1"/>
  <c r="AG33" i="46"/>
  <c r="AP33" i="46" s="1"/>
  <c r="AE33" i="46"/>
  <c r="W34" i="46"/>
  <c r="AR30" i="51"/>
  <c r="W31" i="44"/>
  <c r="AF30" i="44"/>
  <c r="AO30" i="44" s="1"/>
  <c r="AE30" i="44"/>
  <c r="AG30" i="44"/>
  <c r="AP30" i="44" s="1"/>
  <c r="AH29" i="13"/>
  <c r="AQ29" i="13" s="1"/>
  <c r="AR27" i="95"/>
  <c r="AR33" i="15"/>
  <c r="AR21" i="35"/>
  <c r="Z29" i="13"/>
  <c r="AH28" i="45"/>
  <c r="AQ28" i="45" s="1"/>
  <c r="AH21" i="94"/>
  <c r="AQ21" i="94" s="1"/>
  <c r="AR24" i="103"/>
  <c r="AH25" i="103"/>
  <c r="AQ25" i="103" s="1"/>
  <c r="AI24" i="83"/>
  <c r="AN24" i="83"/>
  <c r="X21" i="50"/>
  <c r="Y21" i="50"/>
  <c r="Z21" i="50" s="1"/>
  <c r="Y25" i="16"/>
  <c r="Z25" i="16" s="1"/>
  <c r="X25" i="16"/>
  <c r="AH26" i="11"/>
  <c r="AQ26" i="11" s="1"/>
  <c r="AH27" i="100"/>
  <c r="AQ27" i="100" s="1"/>
  <c r="AI28" i="92"/>
  <c r="AN28" i="92"/>
  <c r="AI27" i="54"/>
  <c r="AN27" i="54"/>
  <c r="AI33" i="32"/>
  <c r="AN33" i="32"/>
  <c r="AG32" i="52"/>
  <c r="AP32" i="52" s="1"/>
  <c r="AE32" i="52"/>
  <c r="W33" i="52"/>
  <c r="AF32" i="52"/>
  <c r="AO32" i="52" s="1"/>
  <c r="AR22" i="10"/>
  <c r="AR32" i="46"/>
  <c r="AE25" i="103"/>
  <c r="W26" i="103"/>
  <c r="AG25" i="103"/>
  <c r="AP25" i="103" s="1"/>
  <c r="AF25" i="103"/>
  <c r="AO25" i="103" s="1"/>
  <c r="Y33" i="86"/>
  <c r="X33" i="86"/>
  <c r="AI20" i="50"/>
  <c r="AN20" i="50"/>
  <c r="AH24" i="49"/>
  <c r="AQ24" i="49" s="1"/>
  <c r="AH23" i="10"/>
  <c r="AQ23" i="10" s="1"/>
  <c r="AI23" i="102"/>
  <c r="AN23" i="102"/>
  <c r="Y26" i="91"/>
  <c r="X26" i="91"/>
  <c r="AI33" i="101"/>
  <c r="AN33" i="101"/>
  <c r="AE29" i="104"/>
  <c r="W30" i="104"/>
  <c r="AF29" i="104"/>
  <c r="AO29" i="104" s="1"/>
  <c r="AG29" i="104"/>
  <c r="AP29" i="104" s="1"/>
  <c r="W24" i="87"/>
  <c r="AG23" i="87"/>
  <c r="AP23" i="87" s="1"/>
  <c r="AF23" i="87"/>
  <c r="AO23" i="87" s="1"/>
  <c r="AE23" i="87"/>
  <c r="AF25" i="99"/>
  <c r="AO25" i="99" s="1"/>
  <c r="AE25" i="99"/>
  <c r="W26" i="99"/>
  <c r="AG25" i="99"/>
  <c r="AP25" i="99" s="1"/>
  <c r="AG23" i="18"/>
  <c r="AP23" i="18" s="1"/>
  <c r="AE23" i="18"/>
  <c r="W24" i="18"/>
  <c r="AF23" i="18"/>
  <c r="AO23" i="18" s="1"/>
  <c r="AH34" i="15"/>
  <c r="AQ34" i="15" s="1"/>
  <c r="AR25" i="11"/>
  <c r="AI32" i="86"/>
  <c r="AN32" i="86"/>
  <c r="Y25" i="83"/>
  <c r="X25" i="83"/>
  <c r="Z25" i="83" s="1"/>
  <c r="AH31" i="51"/>
  <c r="AQ31" i="51" s="1"/>
  <c r="Y30" i="88"/>
  <c r="X30" i="88"/>
  <c r="Z28" i="95"/>
  <c r="AH28" i="95"/>
  <c r="AQ28" i="95" s="1"/>
  <c r="Z24" i="49"/>
  <c r="Y28" i="84"/>
  <c r="X28" i="84"/>
  <c r="Z28" i="84" s="1"/>
  <c r="Z23" i="10"/>
  <c r="AE24" i="43"/>
  <c r="AF24" i="43"/>
  <c r="AO24" i="43" s="1"/>
  <c r="W25" i="43"/>
  <c r="AG24" i="43"/>
  <c r="AP24" i="43" s="1"/>
  <c r="W37" i="97"/>
  <c r="AG36" i="97"/>
  <c r="AP36" i="97" s="1"/>
  <c r="AF36" i="97"/>
  <c r="AO36" i="97" s="1"/>
  <c r="AE36" i="97"/>
  <c r="AI29" i="20"/>
  <c r="AN29" i="20"/>
  <c r="AF34" i="15"/>
  <c r="AO34" i="15" s="1"/>
  <c r="AE34" i="15"/>
  <c r="AG34" i="15"/>
  <c r="AP34" i="15" s="1"/>
  <c r="W35" i="15"/>
  <c r="AH33" i="47"/>
  <c r="AQ33" i="47" s="1"/>
  <c r="AR28" i="13"/>
  <c r="AH22" i="35"/>
  <c r="AQ22" i="35" s="1"/>
  <c r="AE31" i="51"/>
  <c r="AG31" i="51"/>
  <c r="AP31" i="51" s="1"/>
  <c r="W32" i="51"/>
  <c r="AF31" i="51"/>
  <c r="AO31" i="51" s="1"/>
  <c r="AI29" i="88"/>
  <c r="AN29" i="88"/>
  <c r="AH21" i="82"/>
  <c r="AQ21" i="82" s="1"/>
  <c r="AI27" i="84"/>
  <c r="AN27" i="84"/>
  <c r="AI25" i="91"/>
  <c r="AN25" i="91"/>
  <c r="Y28" i="54"/>
  <c r="X28" i="54"/>
  <c r="AR24" i="55"/>
  <c r="AF21" i="85"/>
  <c r="AO21" i="85" s="1"/>
  <c r="AE21" i="85"/>
  <c r="W22" i="85"/>
  <c r="AG21" i="85"/>
  <c r="AP21" i="85" s="1"/>
  <c r="AR20" i="90"/>
  <c r="AH33" i="46"/>
  <c r="AQ33" i="46" s="1"/>
  <c r="AR36" i="89"/>
  <c r="AR26" i="100"/>
  <c r="AR27" i="45"/>
  <c r="AI33" i="53"/>
  <c r="AN33" i="53"/>
  <c r="Z22" i="35"/>
  <c r="AR20" i="94"/>
  <c r="AH33" i="105"/>
  <c r="AQ33" i="105" s="1"/>
  <c r="Y27" i="41"/>
  <c r="Z27" i="41"/>
  <c r="X27" i="41"/>
  <c r="Z21" i="82"/>
  <c r="Z37" i="89"/>
  <c r="AH37" i="89"/>
  <c r="AQ37" i="89" s="1"/>
  <c r="Y22" i="48"/>
  <c r="X22" i="48"/>
  <c r="Y24" i="102"/>
  <c r="Z24" i="102"/>
  <c r="X24" i="102"/>
  <c r="Y24" i="98"/>
  <c r="X24" i="98"/>
  <c r="AH29" i="96"/>
  <c r="AQ29" i="96" s="1"/>
  <c r="AF28" i="45"/>
  <c r="AO28" i="45" s="1"/>
  <c r="AG28" i="45"/>
  <c r="AP28" i="45" s="1"/>
  <c r="W29" i="45"/>
  <c r="AE28" i="45"/>
  <c r="AR20" i="82"/>
  <c r="Z29" i="96"/>
  <c r="AR23" i="49"/>
  <c r="AF34" i="93"/>
  <c r="AO34" i="93" s="1"/>
  <c r="AG34" i="93"/>
  <c r="AP34" i="93" s="1"/>
  <c r="AE34" i="93"/>
  <c r="W35" i="93"/>
  <c r="Y34" i="32"/>
  <c r="Z34" i="32"/>
  <c r="X34" i="32"/>
  <c r="AR32" i="47"/>
  <c r="Y30" i="20"/>
  <c r="X30" i="20"/>
  <c r="Z30" i="20" s="1"/>
  <c r="Y34" i="53"/>
  <c r="X34" i="53"/>
  <c r="AR28" i="96"/>
  <c r="AG22" i="42"/>
  <c r="AP22" i="42" s="1"/>
  <c r="W23" i="42"/>
  <c r="AE22" i="42"/>
  <c r="AF22" i="42"/>
  <c r="AO22" i="42" s="1"/>
  <c r="AH25" i="55"/>
  <c r="AQ25" i="55" s="1"/>
  <c r="AI24" i="16"/>
  <c r="AN24" i="16"/>
  <c r="Z33" i="105"/>
  <c r="AI26" i="41"/>
  <c r="AN26" i="41"/>
  <c r="AH21" i="90"/>
  <c r="AQ21" i="90" s="1"/>
  <c r="AI21" i="48"/>
  <c r="AN21" i="48"/>
  <c r="Y34" i="101"/>
  <c r="X34" i="101"/>
  <c r="Z34" i="101" s="1"/>
  <c r="Y29" i="92"/>
  <c r="X29" i="92"/>
  <c r="AI23" i="98"/>
  <c r="AN23" i="98"/>
  <c r="AG28" i="84" l="1"/>
  <c r="AP28" i="84" s="1"/>
  <c r="AE28" i="84"/>
  <c r="AF28" i="84"/>
  <c r="AO28" i="84" s="1"/>
  <c r="W29" i="84"/>
  <c r="AE25" i="16"/>
  <c r="AF25" i="16"/>
  <c r="AO25" i="16" s="1"/>
  <c r="AG25" i="16"/>
  <c r="AP25" i="16" s="1"/>
  <c r="W26" i="16"/>
  <c r="AF21" i="50"/>
  <c r="AO21" i="50" s="1"/>
  <c r="AE21" i="50"/>
  <c r="W22" i="50"/>
  <c r="AG21" i="50"/>
  <c r="AP21" i="50" s="1"/>
  <c r="AF30" i="20"/>
  <c r="AO30" i="20" s="1"/>
  <c r="W31" i="20"/>
  <c r="AE30" i="20"/>
  <c r="AG30" i="20"/>
  <c r="AP30" i="20" s="1"/>
  <c r="AF34" i="101"/>
  <c r="AO34" i="101" s="1"/>
  <c r="AE34" i="101"/>
  <c r="W35" i="101"/>
  <c r="AG34" i="101"/>
  <c r="AP34" i="101" s="1"/>
  <c r="AF25" i="83"/>
  <c r="AO25" i="83" s="1"/>
  <c r="W26" i="83"/>
  <c r="AE25" i="83"/>
  <c r="AG25" i="83"/>
  <c r="AP25" i="83" s="1"/>
  <c r="AH34" i="53"/>
  <c r="AQ34" i="53" s="1"/>
  <c r="AE29" i="96"/>
  <c r="AF29" i="96"/>
  <c r="AO29" i="96" s="1"/>
  <c r="AG29" i="96"/>
  <c r="AP29" i="96" s="1"/>
  <c r="W30" i="96"/>
  <c r="AR21" i="48"/>
  <c r="AI22" i="42"/>
  <c r="AN22" i="42"/>
  <c r="Z34" i="53"/>
  <c r="AH24" i="98"/>
  <c r="AQ24" i="98" s="1"/>
  <c r="W34" i="105"/>
  <c r="AG33" i="105"/>
  <c r="AP33" i="105" s="1"/>
  <c r="AF33" i="105"/>
  <c r="AO33" i="105" s="1"/>
  <c r="AE33" i="105"/>
  <c r="AI28" i="45"/>
  <c r="AN28" i="45"/>
  <c r="AH24" i="102"/>
  <c r="AQ24" i="102" s="1"/>
  <c r="AE21" i="82"/>
  <c r="AG21" i="82"/>
  <c r="AP21" i="82" s="1"/>
  <c r="AF21" i="82"/>
  <c r="AO21" i="82" s="1"/>
  <c r="W22" i="82"/>
  <c r="AI21" i="85"/>
  <c r="AN21" i="85"/>
  <c r="Y35" i="15"/>
  <c r="Z35" i="15"/>
  <c r="X35" i="15"/>
  <c r="Y26" i="99"/>
  <c r="Z26" i="99" s="1"/>
  <c r="X26" i="99"/>
  <c r="AI29" i="104"/>
  <c r="AR29" i="104" s="1"/>
  <c r="AN29" i="104"/>
  <c r="AR28" i="92"/>
  <c r="AR24" i="83"/>
  <c r="AF29" i="13"/>
  <c r="AO29" i="13" s="1"/>
  <c r="W30" i="13"/>
  <c r="AE29" i="13"/>
  <c r="AG29" i="13"/>
  <c r="AP29" i="13" s="1"/>
  <c r="Y26" i="55"/>
  <c r="X26" i="55"/>
  <c r="AI21" i="90"/>
  <c r="AN21" i="90"/>
  <c r="Y27" i="11"/>
  <c r="X27" i="11"/>
  <c r="W25" i="102"/>
  <c r="AF24" i="102"/>
  <c r="AO24" i="102" s="1"/>
  <c r="AE24" i="102"/>
  <c r="AG24" i="102"/>
  <c r="AP24" i="102" s="1"/>
  <c r="AH27" i="41"/>
  <c r="AQ27" i="41" s="1"/>
  <c r="AR33" i="53"/>
  <c r="AI36" i="97"/>
  <c r="AN36" i="97"/>
  <c r="Y25" i="43"/>
  <c r="Z25" i="43"/>
  <c r="X25" i="43"/>
  <c r="Y24" i="18"/>
  <c r="Z24" i="18"/>
  <c r="X24" i="18"/>
  <c r="AI25" i="99"/>
  <c r="AN25" i="99"/>
  <c r="Y24" i="87"/>
  <c r="X24" i="87"/>
  <c r="AR23" i="102"/>
  <c r="AR20" i="50"/>
  <c r="X34" i="47"/>
  <c r="Y34" i="47"/>
  <c r="Z34" i="47" s="1"/>
  <c r="AH29" i="92"/>
  <c r="AQ29" i="92" s="1"/>
  <c r="W28" i="41"/>
  <c r="AF27" i="41"/>
  <c r="AO27" i="41" s="1"/>
  <c r="AG27" i="41"/>
  <c r="AP27" i="41" s="1"/>
  <c r="AE27" i="41"/>
  <c r="AR25" i="91"/>
  <c r="Y32" i="51"/>
  <c r="Z32" i="51"/>
  <c r="X32" i="51"/>
  <c r="AI34" i="15"/>
  <c r="AN34" i="15"/>
  <c r="W25" i="49"/>
  <c r="AE24" i="49"/>
  <c r="AF24" i="49"/>
  <c r="AO24" i="49" s="1"/>
  <c r="AG24" i="49"/>
  <c r="AP24" i="49" s="1"/>
  <c r="W29" i="95"/>
  <c r="AF28" i="95"/>
  <c r="AO28" i="95" s="1"/>
  <c r="AE28" i="95"/>
  <c r="AG28" i="95"/>
  <c r="AP28" i="95" s="1"/>
  <c r="AI23" i="18"/>
  <c r="AN23" i="18"/>
  <c r="AR33" i="101"/>
  <c r="AH33" i="86"/>
  <c r="AQ33" i="86" s="1"/>
  <c r="Y26" i="103"/>
  <c r="X26" i="103"/>
  <c r="AR33" i="32"/>
  <c r="AI30" i="44"/>
  <c r="AN30" i="44"/>
  <c r="Y34" i="46"/>
  <c r="X34" i="46"/>
  <c r="AI25" i="55"/>
  <c r="AN25" i="55"/>
  <c r="Y22" i="90"/>
  <c r="X22" i="90"/>
  <c r="Z29" i="92"/>
  <c r="AH22" i="48"/>
  <c r="AQ22" i="48" s="1"/>
  <c r="AI24" i="43"/>
  <c r="AN24" i="43"/>
  <c r="AH30" i="88"/>
  <c r="AQ30" i="88" s="1"/>
  <c r="AR32" i="86"/>
  <c r="AH26" i="91"/>
  <c r="AQ26" i="91" s="1"/>
  <c r="Z33" i="86"/>
  <c r="AI25" i="103"/>
  <c r="AN25" i="103"/>
  <c r="AI33" i="46"/>
  <c r="AN33" i="46"/>
  <c r="AI33" i="47"/>
  <c r="AN33" i="47"/>
  <c r="Y28" i="100"/>
  <c r="X28" i="100"/>
  <c r="AI21" i="94"/>
  <c r="AN21" i="94"/>
  <c r="AR23" i="98"/>
  <c r="AR24" i="16"/>
  <c r="Y29" i="45"/>
  <c r="Z29" i="45" s="1"/>
  <c r="X29" i="45"/>
  <c r="AI34" i="93"/>
  <c r="AN34" i="93"/>
  <c r="AR26" i="41"/>
  <c r="Y23" i="42"/>
  <c r="X23" i="42"/>
  <c r="Z23" i="42" s="1"/>
  <c r="AH34" i="32"/>
  <c r="AQ34" i="32" s="1"/>
  <c r="Z24" i="98"/>
  <c r="Z22" i="48"/>
  <c r="AH28" i="54"/>
  <c r="AQ28" i="54" s="1"/>
  <c r="AR27" i="84"/>
  <c r="AI31" i="51"/>
  <c r="AN31" i="51"/>
  <c r="Y37" i="97"/>
  <c r="X37" i="97"/>
  <c r="AF23" i="10"/>
  <c r="AO23" i="10" s="1"/>
  <c r="AG23" i="10"/>
  <c r="AP23" i="10" s="1"/>
  <c r="AE23" i="10"/>
  <c r="W24" i="10"/>
  <c r="Z30" i="88"/>
  <c r="AI23" i="87"/>
  <c r="AN23" i="87"/>
  <c r="Z26" i="91"/>
  <c r="Y33" i="52"/>
  <c r="X33" i="52"/>
  <c r="AR27" i="54"/>
  <c r="AH21" i="50"/>
  <c r="AQ21" i="50" s="1"/>
  <c r="Y31" i="44"/>
  <c r="Z31" i="44" s="1"/>
  <c r="X31" i="44"/>
  <c r="AI26" i="11"/>
  <c r="AN26" i="11"/>
  <c r="Y35" i="93"/>
  <c r="Z35" i="93" s="1"/>
  <c r="X35" i="93"/>
  <c r="AH34" i="101"/>
  <c r="AQ34" i="101" s="1"/>
  <c r="AH30" i="20"/>
  <c r="AQ30" i="20" s="1"/>
  <c r="W35" i="32"/>
  <c r="AG34" i="32"/>
  <c r="AP34" i="32" s="1"/>
  <c r="AE34" i="32"/>
  <c r="AF34" i="32"/>
  <c r="AO34" i="32" s="1"/>
  <c r="AE37" i="89"/>
  <c r="W38" i="89"/>
  <c r="AF37" i="89"/>
  <c r="AO37" i="89" s="1"/>
  <c r="AG37" i="89"/>
  <c r="AP37" i="89" s="1"/>
  <c r="AF22" i="35"/>
  <c r="AO22" i="35" s="1"/>
  <c r="AE22" i="35"/>
  <c r="AN22" i="35" s="1"/>
  <c r="W23" i="35"/>
  <c r="AG22" i="35"/>
  <c r="Y22" i="85"/>
  <c r="X22" i="85"/>
  <c r="Z28" i="54"/>
  <c r="AR29" i="88"/>
  <c r="AR29" i="20"/>
  <c r="AH28" i="84"/>
  <c r="AQ28" i="84" s="1"/>
  <c r="AH25" i="83"/>
  <c r="AQ25" i="83" s="1"/>
  <c r="Y30" i="104"/>
  <c r="X30" i="104"/>
  <c r="AI32" i="52"/>
  <c r="AN32" i="52"/>
  <c r="AH25" i="16"/>
  <c r="AQ25" i="16" s="1"/>
  <c r="AI27" i="100"/>
  <c r="AN27" i="100"/>
  <c r="Y22" i="94"/>
  <c r="X22" i="94"/>
  <c r="AG34" i="47" l="1"/>
  <c r="AP34" i="47" s="1"/>
  <c r="AF34" i="47"/>
  <c r="AO34" i="47" s="1"/>
  <c r="AE34" i="47"/>
  <c r="W35" i="47"/>
  <c r="W27" i="99"/>
  <c r="AG26" i="99"/>
  <c r="AP26" i="99" s="1"/>
  <c r="AF26" i="99"/>
  <c r="AO26" i="99" s="1"/>
  <c r="AE26" i="99"/>
  <c r="AF29" i="45"/>
  <c r="AO29" i="45" s="1"/>
  <c r="AG29" i="45"/>
  <c r="AP29" i="45" s="1"/>
  <c r="W30" i="45"/>
  <c r="AE29" i="45"/>
  <c r="AG31" i="44"/>
  <c r="AP31" i="44" s="1"/>
  <c r="W32" i="44"/>
  <c r="AE31" i="44"/>
  <c r="AF31" i="44"/>
  <c r="AO31" i="44" s="1"/>
  <c r="W24" i="42"/>
  <c r="AF23" i="42"/>
  <c r="AO23" i="42" s="1"/>
  <c r="AG23" i="42"/>
  <c r="AP23" i="42" s="1"/>
  <c r="AE23" i="42"/>
  <c r="W36" i="93"/>
  <c r="AG35" i="93"/>
  <c r="AP35" i="93" s="1"/>
  <c r="AF35" i="93"/>
  <c r="AO35" i="93" s="1"/>
  <c r="AE35" i="93"/>
  <c r="AR32" i="52"/>
  <c r="AH22" i="94"/>
  <c r="AQ22" i="94" s="1"/>
  <c r="AI34" i="32"/>
  <c r="AN34" i="32"/>
  <c r="AH31" i="44"/>
  <c r="AQ31" i="44" s="1"/>
  <c r="Y24" i="10"/>
  <c r="X24" i="10"/>
  <c r="AH29" i="45"/>
  <c r="AQ29" i="45" s="1"/>
  <c r="AF33" i="86"/>
  <c r="AO33" i="86" s="1"/>
  <c r="AE33" i="86"/>
  <c r="W34" i="86"/>
  <c r="AG33" i="86"/>
  <c r="AP33" i="86" s="1"/>
  <c r="AR30" i="44"/>
  <c r="Y25" i="49"/>
  <c r="Z25" i="49"/>
  <c r="X25" i="49"/>
  <c r="Y28" i="41"/>
  <c r="Z28" i="41"/>
  <c r="X28" i="41"/>
  <c r="AH24" i="18"/>
  <c r="AQ24" i="18" s="1"/>
  <c r="AR21" i="90"/>
  <c r="AI29" i="13"/>
  <c r="AN29" i="13"/>
  <c r="AH35" i="15"/>
  <c r="AQ35" i="15" s="1"/>
  <c r="Y22" i="82"/>
  <c r="X22" i="82"/>
  <c r="AI33" i="105"/>
  <c r="AN33" i="105"/>
  <c r="AI29" i="96"/>
  <c r="AN29" i="96"/>
  <c r="AI30" i="20"/>
  <c r="AN30" i="20"/>
  <c r="AI21" i="50"/>
  <c r="AN21" i="50"/>
  <c r="AI25" i="16"/>
  <c r="AN25" i="16"/>
  <c r="AR27" i="100"/>
  <c r="AI22" i="35"/>
  <c r="AP22" i="35"/>
  <c r="AH35" i="93"/>
  <c r="AQ35" i="93" s="1"/>
  <c r="AE26" i="91"/>
  <c r="AF26" i="91"/>
  <c r="AO26" i="91" s="1"/>
  <c r="W27" i="91"/>
  <c r="AG26" i="91"/>
  <c r="AP26" i="91" s="1"/>
  <c r="AI23" i="10"/>
  <c r="AN23" i="10"/>
  <c r="AR33" i="47"/>
  <c r="AR25" i="55"/>
  <c r="Y29" i="95"/>
  <c r="X29" i="95"/>
  <c r="Z29" i="95" s="1"/>
  <c r="AH24" i="87"/>
  <c r="AQ24" i="87" s="1"/>
  <c r="AG24" i="18"/>
  <c r="AP24" i="18" s="1"/>
  <c r="AE24" i="18"/>
  <c r="W25" i="18"/>
  <c r="AF24" i="18"/>
  <c r="AO24" i="18" s="1"/>
  <c r="AR36" i="97"/>
  <c r="Y25" i="102"/>
  <c r="X25" i="102"/>
  <c r="AH26" i="55"/>
  <c r="AQ26" i="55" s="1"/>
  <c r="Y30" i="13"/>
  <c r="Z30" i="13" s="1"/>
  <c r="X30" i="13"/>
  <c r="AG35" i="15"/>
  <c r="AP35" i="15" s="1"/>
  <c r="AE35" i="15"/>
  <c r="W36" i="15"/>
  <c r="AF35" i="15"/>
  <c r="AO35" i="15" s="1"/>
  <c r="Y35" i="101"/>
  <c r="Z35" i="101"/>
  <c r="X35" i="101"/>
  <c r="Y31" i="20"/>
  <c r="Z31" i="20"/>
  <c r="X31" i="20"/>
  <c r="X23" i="35"/>
  <c r="Y23" i="35"/>
  <c r="X38" i="89"/>
  <c r="Y38" i="89"/>
  <c r="Z38" i="89" s="1"/>
  <c r="Y35" i="32"/>
  <c r="Z35" i="32"/>
  <c r="X35" i="32"/>
  <c r="AR31" i="51"/>
  <c r="AR21" i="94"/>
  <c r="AR24" i="43"/>
  <c r="W30" i="92"/>
  <c r="AG29" i="92"/>
  <c r="AP29" i="92" s="1"/>
  <c r="AF29" i="92"/>
  <c r="AO29" i="92" s="1"/>
  <c r="AE29" i="92"/>
  <c r="AH34" i="46"/>
  <c r="AQ34" i="46" s="1"/>
  <c r="AR23" i="18"/>
  <c r="AR34" i="15"/>
  <c r="AH34" i="47"/>
  <c r="AQ34" i="47" s="1"/>
  <c r="Z24" i="87"/>
  <c r="AH27" i="11"/>
  <c r="AQ27" i="11" s="1"/>
  <c r="Z26" i="55"/>
  <c r="AI25" i="83"/>
  <c r="AN25" i="83"/>
  <c r="AI34" i="101"/>
  <c r="AN34" i="101"/>
  <c r="X29" i="84"/>
  <c r="Z29" i="84" s="1"/>
  <c r="Y29" i="84"/>
  <c r="AE28" i="54"/>
  <c r="AG28" i="54"/>
  <c r="AP28" i="54" s="1"/>
  <c r="AF28" i="54"/>
  <c r="AO28" i="54" s="1"/>
  <c r="W29" i="54"/>
  <c r="AI37" i="89"/>
  <c r="AN37" i="89"/>
  <c r="AR23" i="87"/>
  <c r="AH28" i="100"/>
  <c r="AQ28" i="100" s="1"/>
  <c r="AR33" i="46"/>
  <c r="AH22" i="90"/>
  <c r="AQ22" i="90" s="1"/>
  <c r="Z34" i="46"/>
  <c r="AH26" i="103"/>
  <c r="AQ26" i="103" s="1"/>
  <c r="AH32" i="51"/>
  <c r="AQ32" i="51" s="1"/>
  <c r="AI27" i="41"/>
  <c r="AN27" i="41"/>
  <c r="AH25" i="43"/>
  <c r="AQ25" i="43" s="1"/>
  <c r="Z27" i="11"/>
  <c r="AH26" i="99"/>
  <c r="AQ26" i="99" s="1"/>
  <c r="AI21" i="82"/>
  <c r="AN21" i="82"/>
  <c r="Y34" i="105"/>
  <c r="X34" i="105"/>
  <c r="Z34" i="105" s="1"/>
  <c r="AE34" i="53"/>
  <c r="AF34" i="53"/>
  <c r="AO34" i="53" s="1"/>
  <c r="AG34" i="53"/>
  <c r="AP34" i="53" s="1"/>
  <c r="W35" i="53"/>
  <c r="Y30" i="96"/>
  <c r="X30" i="96"/>
  <c r="Y26" i="83"/>
  <c r="Z26" i="83"/>
  <c r="X26" i="83"/>
  <c r="Y26" i="16"/>
  <c r="X26" i="16"/>
  <c r="AH30" i="104"/>
  <c r="AQ30" i="104" s="1"/>
  <c r="Z22" i="85"/>
  <c r="AH22" i="85"/>
  <c r="AQ22" i="85" s="1"/>
  <c r="AH33" i="52"/>
  <c r="AQ33" i="52" s="1"/>
  <c r="AE30" i="88"/>
  <c r="AG30" i="88"/>
  <c r="AP30" i="88" s="1"/>
  <c r="AF30" i="88"/>
  <c r="AO30" i="88" s="1"/>
  <c r="W31" i="88"/>
  <c r="AH37" i="97"/>
  <c r="AQ37" i="97" s="1"/>
  <c r="AG22" i="48"/>
  <c r="AP22" i="48" s="1"/>
  <c r="W23" i="48"/>
  <c r="AE22" i="48"/>
  <c r="AF22" i="48"/>
  <c r="AO22" i="48" s="1"/>
  <c r="Z28" i="100"/>
  <c r="Z22" i="90"/>
  <c r="Z26" i="103"/>
  <c r="AE32" i="51"/>
  <c r="AF32" i="51"/>
  <c r="AO32" i="51" s="1"/>
  <c r="AG32" i="51"/>
  <c r="AP32" i="51" s="1"/>
  <c r="W33" i="51"/>
  <c r="W26" i="43"/>
  <c r="AG25" i="43"/>
  <c r="AP25" i="43" s="1"/>
  <c r="AE25" i="43"/>
  <c r="AF25" i="43"/>
  <c r="AO25" i="43" s="1"/>
  <c r="AR21" i="85"/>
  <c r="AR28" i="45"/>
  <c r="AI28" i="84"/>
  <c r="AN28" i="84"/>
  <c r="Z22" i="94"/>
  <c r="Z30" i="104"/>
  <c r="AR26" i="11"/>
  <c r="Z33" i="52"/>
  <c r="Z37" i="97"/>
  <c r="AE24" i="98"/>
  <c r="W25" i="98"/>
  <c r="AF24" i="98"/>
  <c r="AO24" i="98" s="1"/>
  <c r="AG24" i="98"/>
  <c r="AP24" i="98" s="1"/>
  <c r="AH23" i="42"/>
  <c r="AQ23" i="42" s="1"/>
  <c r="AR34" i="93"/>
  <c r="AR25" i="103"/>
  <c r="AI28" i="95"/>
  <c r="AN28" i="95"/>
  <c r="AI24" i="49"/>
  <c r="AN24" i="49"/>
  <c r="AR25" i="99"/>
  <c r="AI24" i="102"/>
  <c r="AN24" i="102"/>
  <c r="AR22" i="42"/>
  <c r="Y22" i="50"/>
  <c r="Z22" i="50"/>
  <c r="X22" i="50"/>
  <c r="W35" i="105" l="1"/>
  <c r="AF34" i="105"/>
  <c r="AO34" i="105" s="1"/>
  <c r="AE34" i="105"/>
  <c r="AG34" i="105"/>
  <c r="AP34" i="105" s="1"/>
  <c r="AE30" i="13"/>
  <c r="W31" i="13"/>
  <c r="AG30" i="13"/>
  <c r="AP30" i="13" s="1"/>
  <c r="AF30" i="13"/>
  <c r="AO30" i="13" s="1"/>
  <c r="AF29" i="95"/>
  <c r="AO29" i="95" s="1"/>
  <c r="AG29" i="95"/>
  <c r="AP29" i="95" s="1"/>
  <c r="AE29" i="95"/>
  <c r="W30" i="95"/>
  <c r="AG38" i="89"/>
  <c r="AP38" i="89" s="1"/>
  <c r="AF38" i="89"/>
  <c r="AO38" i="89" s="1"/>
  <c r="AE38" i="89"/>
  <c r="W39" i="89"/>
  <c r="AG29" i="84"/>
  <c r="AP29" i="84" s="1"/>
  <c r="W30" i="84"/>
  <c r="AF29" i="84"/>
  <c r="AO29" i="84" s="1"/>
  <c r="AE29" i="84"/>
  <c r="AH26" i="83"/>
  <c r="AQ26" i="83" s="1"/>
  <c r="AI28" i="54"/>
  <c r="AN28" i="54"/>
  <c r="AI29" i="92"/>
  <c r="AN29" i="92"/>
  <c r="AH23" i="35"/>
  <c r="AQ23" i="35" s="1"/>
  <c r="AH30" i="13"/>
  <c r="AQ30" i="13" s="1"/>
  <c r="AI26" i="91"/>
  <c r="AN26" i="91"/>
  <c r="AI33" i="86"/>
  <c r="AN33" i="86"/>
  <c r="AI23" i="42"/>
  <c r="AN23" i="42"/>
  <c r="AI31" i="44"/>
  <c r="AN31" i="44"/>
  <c r="Y27" i="99"/>
  <c r="Z27" i="99"/>
  <c r="X27" i="99"/>
  <c r="AE22" i="50"/>
  <c r="AF22" i="50"/>
  <c r="AO22" i="50" s="1"/>
  <c r="AG22" i="50"/>
  <c r="AP22" i="50" s="1"/>
  <c r="W23" i="50"/>
  <c r="Y31" i="88"/>
  <c r="X31" i="88"/>
  <c r="AE26" i="83"/>
  <c r="W27" i="83"/>
  <c r="AG26" i="83"/>
  <c r="AP26" i="83" s="1"/>
  <c r="AF26" i="83"/>
  <c r="AO26" i="83" s="1"/>
  <c r="Y35" i="53"/>
  <c r="X35" i="53"/>
  <c r="AR37" i="89"/>
  <c r="AR25" i="83"/>
  <c r="AH31" i="20"/>
  <c r="AQ31" i="20" s="1"/>
  <c r="AR23" i="10"/>
  <c r="AR22" i="35"/>
  <c r="AR21" i="50"/>
  <c r="AR33" i="105"/>
  <c r="AH28" i="41"/>
  <c r="AQ28" i="41" s="1"/>
  <c r="AH24" i="10"/>
  <c r="AQ24" i="10" s="1"/>
  <c r="AI35" i="93"/>
  <c r="AN35" i="93"/>
  <c r="Y32" i="44"/>
  <c r="Z32" i="44"/>
  <c r="X32" i="44"/>
  <c r="AF22" i="94"/>
  <c r="AO22" i="94" s="1"/>
  <c r="AG22" i="94"/>
  <c r="AP22" i="94" s="1"/>
  <c r="AE22" i="94"/>
  <c r="W23" i="94"/>
  <c r="W23" i="90"/>
  <c r="AG22" i="90"/>
  <c r="AP22" i="90" s="1"/>
  <c r="AF22" i="90"/>
  <c r="AO22" i="90" s="1"/>
  <c r="AE22" i="90"/>
  <c r="AE37" i="97"/>
  <c r="AF37" i="97"/>
  <c r="AO37" i="97" s="1"/>
  <c r="W38" i="97"/>
  <c r="AG37" i="97"/>
  <c r="AP37" i="97" s="1"/>
  <c r="Y33" i="51"/>
  <c r="Z33" i="51"/>
  <c r="X33" i="51"/>
  <c r="W29" i="100"/>
  <c r="AG28" i="100"/>
  <c r="AP28" i="100" s="1"/>
  <c r="AE28" i="100"/>
  <c r="AF28" i="100"/>
  <c r="AO28" i="100" s="1"/>
  <c r="W27" i="55"/>
  <c r="AE26" i="55"/>
  <c r="AF26" i="55"/>
  <c r="AO26" i="55" s="1"/>
  <c r="AG26" i="55"/>
  <c r="AP26" i="55" s="1"/>
  <c r="W25" i="87"/>
  <c r="AG24" i="87"/>
  <c r="AP24" i="87" s="1"/>
  <c r="AF24" i="87"/>
  <c r="AO24" i="87" s="1"/>
  <c r="AE24" i="87"/>
  <c r="AE31" i="20"/>
  <c r="AF31" i="20"/>
  <c r="AO31" i="20" s="1"/>
  <c r="AG31" i="20"/>
  <c r="AP31" i="20" s="1"/>
  <c r="W32" i="20"/>
  <c r="AH25" i="102"/>
  <c r="AQ25" i="102" s="1"/>
  <c r="AH22" i="82"/>
  <c r="AQ22" i="82" s="1"/>
  <c r="AE28" i="41"/>
  <c r="AG28" i="41"/>
  <c r="AP28" i="41" s="1"/>
  <c r="AF28" i="41"/>
  <c r="AO28" i="41" s="1"/>
  <c r="W29" i="41"/>
  <c r="Z24" i="10"/>
  <c r="Y35" i="47"/>
  <c r="X35" i="47"/>
  <c r="AI25" i="43"/>
  <c r="AN25" i="43"/>
  <c r="W23" i="85"/>
  <c r="AG22" i="85"/>
  <c r="AP22" i="85" s="1"/>
  <c r="AF22" i="85"/>
  <c r="AO22" i="85" s="1"/>
  <c r="AE22" i="85"/>
  <c r="AH26" i="16"/>
  <c r="AQ26" i="16" s="1"/>
  <c r="AH30" i="96"/>
  <c r="AQ30" i="96" s="1"/>
  <c r="AR21" i="82"/>
  <c r="AG27" i="11"/>
  <c r="AP27" i="11" s="1"/>
  <c r="AE27" i="11"/>
  <c r="AF27" i="11"/>
  <c r="AO27" i="11" s="1"/>
  <c r="W28" i="11"/>
  <c r="AG34" i="46"/>
  <c r="AP34" i="46" s="1"/>
  <c r="W35" i="46"/>
  <c r="AE34" i="46"/>
  <c r="AF34" i="46"/>
  <c r="AO34" i="46" s="1"/>
  <c r="Y29" i="54"/>
  <c r="X29" i="54"/>
  <c r="AH29" i="84"/>
  <c r="AQ29" i="84" s="1"/>
  <c r="Y30" i="92"/>
  <c r="X30" i="92"/>
  <c r="AH38" i="89"/>
  <c r="AQ38" i="89" s="1"/>
  <c r="Y36" i="15"/>
  <c r="X36" i="15"/>
  <c r="Z25" i="102"/>
  <c r="Y25" i="18"/>
  <c r="X25" i="18"/>
  <c r="AR30" i="20"/>
  <c r="Z22" i="82"/>
  <c r="Y24" i="42"/>
  <c r="X24" i="42"/>
  <c r="AI26" i="99"/>
  <c r="AN26" i="99"/>
  <c r="AI34" i="47"/>
  <c r="AN34" i="47"/>
  <c r="AI24" i="98"/>
  <c r="AN24" i="98"/>
  <c r="AR24" i="49"/>
  <c r="AF33" i="52"/>
  <c r="AO33" i="52" s="1"/>
  <c r="AG33" i="52"/>
  <c r="AP33" i="52" s="1"/>
  <c r="AE33" i="52"/>
  <c r="W34" i="52"/>
  <c r="AR28" i="84"/>
  <c r="AH22" i="50"/>
  <c r="AQ22" i="50" s="1"/>
  <c r="AR24" i="102"/>
  <c r="AR28" i="95"/>
  <c r="AI32" i="51"/>
  <c r="AN32" i="51"/>
  <c r="AI22" i="48"/>
  <c r="AN22" i="48"/>
  <c r="AI30" i="88"/>
  <c r="AN30" i="88"/>
  <c r="Z26" i="16"/>
  <c r="Z30" i="96"/>
  <c r="AI34" i="53"/>
  <c r="AN34" i="53"/>
  <c r="AR27" i="41"/>
  <c r="AH35" i="32"/>
  <c r="AQ35" i="32" s="1"/>
  <c r="Z23" i="35"/>
  <c r="AH35" i="101"/>
  <c r="AQ35" i="101" s="1"/>
  <c r="AI35" i="15"/>
  <c r="AN35" i="15"/>
  <c r="AI24" i="18"/>
  <c r="AN24" i="18"/>
  <c r="Y27" i="91"/>
  <c r="Z27" i="91" s="1"/>
  <c r="X27" i="91"/>
  <c r="AH25" i="49"/>
  <c r="AQ25" i="49" s="1"/>
  <c r="AR34" i="32"/>
  <c r="Y36" i="93"/>
  <c r="X36" i="93"/>
  <c r="AI29" i="45"/>
  <c r="AN29" i="45"/>
  <c r="Y25" i="98"/>
  <c r="X25" i="98"/>
  <c r="Z25" i="98" s="1"/>
  <c r="AE30" i="104"/>
  <c r="AF30" i="104"/>
  <c r="AO30" i="104" s="1"/>
  <c r="W31" i="104"/>
  <c r="AG30" i="104"/>
  <c r="AP30" i="104" s="1"/>
  <c r="Y26" i="43"/>
  <c r="Z26" i="43"/>
  <c r="X26" i="43"/>
  <c r="AF26" i="103"/>
  <c r="AO26" i="103" s="1"/>
  <c r="W27" i="103"/>
  <c r="AG26" i="103"/>
  <c r="AP26" i="103" s="1"/>
  <c r="AE26" i="103"/>
  <c r="Y23" i="48"/>
  <c r="X23" i="48"/>
  <c r="AH34" i="105"/>
  <c r="AQ34" i="105" s="1"/>
  <c r="AR34" i="101"/>
  <c r="AE35" i="32"/>
  <c r="W36" i="32"/>
  <c r="AG35" i="32"/>
  <c r="AP35" i="32" s="1"/>
  <c r="AF35" i="32"/>
  <c r="AO35" i="32" s="1"/>
  <c r="W36" i="101"/>
  <c r="AG35" i="101"/>
  <c r="AP35" i="101" s="1"/>
  <c r="AF35" i="101"/>
  <c r="AO35" i="101" s="1"/>
  <c r="AE35" i="101"/>
  <c r="AH29" i="95"/>
  <c r="AQ29" i="95" s="1"/>
  <c r="AR25" i="16"/>
  <c r="AR29" i="96"/>
  <c r="AR29" i="13"/>
  <c r="AF25" i="49"/>
  <c r="AO25" i="49" s="1"/>
  <c r="W26" i="49"/>
  <c r="AG25" i="49"/>
  <c r="AP25" i="49" s="1"/>
  <c r="AE25" i="49"/>
  <c r="Y34" i="86"/>
  <c r="X34" i="86"/>
  <c r="Y30" i="45"/>
  <c r="X30" i="45"/>
  <c r="AF25" i="98" l="1"/>
  <c r="AO25" i="98" s="1"/>
  <c r="AG25" i="98"/>
  <c r="W26" i="98"/>
  <c r="AE25" i="98"/>
  <c r="AN25" i="98" s="1"/>
  <c r="AF27" i="91"/>
  <c r="AO27" i="91" s="1"/>
  <c r="AG27" i="91"/>
  <c r="AP27" i="91" s="1"/>
  <c r="AE27" i="91"/>
  <c r="W28" i="91"/>
  <c r="AG26" i="43"/>
  <c r="AP26" i="43" s="1"/>
  <c r="W27" i="43"/>
  <c r="AF26" i="43"/>
  <c r="AO26" i="43" s="1"/>
  <c r="AE26" i="43"/>
  <c r="AH29" i="54"/>
  <c r="AQ29" i="54" s="1"/>
  <c r="Y35" i="46"/>
  <c r="X35" i="46"/>
  <c r="Y25" i="87"/>
  <c r="X25" i="87"/>
  <c r="W34" i="51"/>
  <c r="AE33" i="51"/>
  <c r="AF33" i="51"/>
  <c r="AO33" i="51" s="1"/>
  <c r="AG33" i="51"/>
  <c r="AP33" i="51" s="1"/>
  <c r="AI37" i="97"/>
  <c r="AR37" i="97" s="1"/>
  <c r="AN37" i="97"/>
  <c r="AG32" i="44"/>
  <c r="AP32" i="44" s="1"/>
  <c r="AF32" i="44"/>
  <c r="AO32" i="44" s="1"/>
  <c r="AE32" i="44"/>
  <c r="W33" i="44"/>
  <c r="W28" i="99"/>
  <c r="AF27" i="99"/>
  <c r="AO27" i="99" s="1"/>
  <c r="AG27" i="99"/>
  <c r="AP27" i="99" s="1"/>
  <c r="AE27" i="99"/>
  <c r="AI29" i="84"/>
  <c r="AN29" i="84"/>
  <c r="AI38" i="89"/>
  <c r="AN38" i="89"/>
  <c r="AI30" i="13"/>
  <c r="AN30" i="13"/>
  <c r="Y36" i="32"/>
  <c r="X36" i="32"/>
  <c r="AR34" i="53"/>
  <c r="AR22" i="48"/>
  <c r="AR34" i="47"/>
  <c r="AE22" i="82"/>
  <c r="AG22" i="82"/>
  <c r="AP22" i="82" s="1"/>
  <c r="AF22" i="82"/>
  <c r="AO22" i="82" s="1"/>
  <c r="W23" i="82"/>
  <c r="AF25" i="102"/>
  <c r="AO25" i="102" s="1"/>
  <c r="W26" i="102"/>
  <c r="AE25" i="102"/>
  <c r="AG25" i="102"/>
  <c r="AP25" i="102" s="1"/>
  <c r="Z29" i="54"/>
  <c r="AR25" i="43"/>
  <c r="X29" i="41"/>
  <c r="Y29" i="41"/>
  <c r="Z29" i="41"/>
  <c r="AI31" i="20"/>
  <c r="AN31" i="20"/>
  <c r="Y23" i="94"/>
  <c r="X23" i="94"/>
  <c r="Z23" i="94" s="1"/>
  <c r="AH35" i="53"/>
  <c r="AQ35" i="53" s="1"/>
  <c r="Y27" i="83"/>
  <c r="X27" i="83"/>
  <c r="Y23" i="50"/>
  <c r="X23" i="50"/>
  <c r="AR33" i="86"/>
  <c r="AH30" i="45"/>
  <c r="AQ30" i="45" s="1"/>
  <c r="AI30" i="104"/>
  <c r="AN30" i="104"/>
  <c r="AH36" i="93"/>
  <c r="AQ36" i="93" s="1"/>
  <c r="Z30" i="45"/>
  <c r="AI35" i="32"/>
  <c r="AN35" i="32"/>
  <c r="AR24" i="18"/>
  <c r="AG30" i="96"/>
  <c r="AP30" i="96" s="1"/>
  <c r="AE30" i="96"/>
  <c r="AF30" i="96"/>
  <c r="AO30" i="96" s="1"/>
  <c r="W31" i="96"/>
  <c r="AH36" i="15"/>
  <c r="AQ36" i="15" s="1"/>
  <c r="AI22" i="85"/>
  <c r="AN22" i="85"/>
  <c r="AH35" i="47"/>
  <c r="AQ35" i="47" s="1"/>
  <c r="AI28" i="100"/>
  <c r="AN28" i="100"/>
  <c r="AI22" i="90"/>
  <c r="AN22" i="90"/>
  <c r="AI22" i="94"/>
  <c r="AN22" i="94"/>
  <c r="Z35" i="53"/>
  <c r="AI26" i="83"/>
  <c r="AN26" i="83"/>
  <c r="Y30" i="84"/>
  <c r="X30" i="84"/>
  <c r="AI25" i="49"/>
  <c r="AN25" i="49"/>
  <c r="AH34" i="86"/>
  <c r="AQ34" i="86" s="1"/>
  <c r="AH23" i="48"/>
  <c r="AQ23" i="48" s="1"/>
  <c r="Y27" i="103"/>
  <c r="X27" i="103"/>
  <c r="AE26" i="16"/>
  <c r="W27" i="16"/>
  <c r="AF26" i="16"/>
  <c r="AO26" i="16" s="1"/>
  <c r="AG26" i="16"/>
  <c r="AP26" i="16" s="1"/>
  <c r="AR32" i="51"/>
  <c r="AR26" i="99"/>
  <c r="Z36" i="15"/>
  <c r="Y28" i="11"/>
  <c r="X28" i="11"/>
  <c r="Z35" i="47"/>
  <c r="AI24" i="87"/>
  <c r="AN24" i="87"/>
  <c r="AR35" i="93"/>
  <c r="AH31" i="88"/>
  <c r="AQ31" i="88" s="1"/>
  <c r="AR31" i="44"/>
  <c r="AR26" i="91"/>
  <c r="AR29" i="92"/>
  <c r="AI34" i="105"/>
  <c r="AN34" i="105"/>
  <c r="AI26" i="103"/>
  <c r="AN26" i="103"/>
  <c r="AH25" i="98"/>
  <c r="AQ25" i="98" s="1"/>
  <c r="Z36" i="93"/>
  <c r="Y36" i="101"/>
  <c r="X36" i="101"/>
  <c r="Y26" i="49"/>
  <c r="Z26" i="49"/>
  <c r="X26" i="49"/>
  <c r="Z34" i="86"/>
  <c r="Z23" i="48"/>
  <c r="X31" i="104"/>
  <c r="Y31" i="104"/>
  <c r="Z31" i="104"/>
  <c r="AH27" i="91"/>
  <c r="AQ27" i="91" s="1"/>
  <c r="AR35" i="15"/>
  <c r="W24" i="35"/>
  <c r="AF23" i="35"/>
  <c r="AO23" i="35" s="1"/>
  <c r="AG23" i="35"/>
  <c r="AP23" i="35" s="1"/>
  <c r="AE23" i="35"/>
  <c r="Y34" i="52"/>
  <c r="X34" i="52"/>
  <c r="Z34" i="52" s="1"/>
  <c r="AH24" i="42"/>
  <c r="AQ24" i="42" s="1"/>
  <c r="AH25" i="18"/>
  <c r="AQ25" i="18" s="1"/>
  <c r="AH30" i="92"/>
  <c r="AQ30" i="92" s="1"/>
  <c r="AI28" i="41"/>
  <c r="AN28" i="41"/>
  <c r="Y32" i="20"/>
  <c r="X32" i="20"/>
  <c r="AI26" i="55"/>
  <c r="AN26" i="55"/>
  <c r="Y29" i="100"/>
  <c r="X29" i="100"/>
  <c r="Y38" i="97"/>
  <c r="Z38" i="97"/>
  <c r="X38" i="97"/>
  <c r="Z31" i="88"/>
  <c r="AI22" i="50"/>
  <c r="AN22" i="50"/>
  <c r="Y30" i="95"/>
  <c r="Z30" i="95"/>
  <c r="X30" i="95"/>
  <c r="AI35" i="101"/>
  <c r="AN35" i="101"/>
  <c r="AH26" i="43"/>
  <c r="AQ26" i="43" s="1"/>
  <c r="AR29" i="45"/>
  <c r="AR30" i="88"/>
  <c r="AI33" i="52"/>
  <c r="AN33" i="52"/>
  <c r="AR24" i="98"/>
  <c r="Z24" i="42"/>
  <c r="Z25" i="18"/>
  <c r="Z30" i="92"/>
  <c r="AI34" i="46"/>
  <c r="AN34" i="46"/>
  <c r="AI27" i="11"/>
  <c r="AN27" i="11"/>
  <c r="Y23" i="85"/>
  <c r="Z23" i="85" s="1"/>
  <c r="X23" i="85"/>
  <c r="AE24" i="10"/>
  <c r="AN24" i="10" s="1"/>
  <c r="AF24" i="10"/>
  <c r="AO24" i="10" s="1"/>
  <c r="AG24" i="10"/>
  <c r="W25" i="10"/>
  <c r="Y27" i="55"/>
  <c r="X27" i="55"/>
  <c r="AH33" i="51"/>
  <c r="AQ33" i="51" s="1"/>
  <c r="Y23" i="90"/>
  <c r="X23" i="90"/>
  <c r="Z23" i="90" s="1"/>
  <c r="AH32" i="44"/>
  <c r="AQ32" i="44" s="1"/>
  <c r="AH27" i="99"/>
  <c r="AQ27" i="99" s="1"/>
  <c r="AR23" i="42"/>
  <c r="AR28" i="54"/>
  <c r="Y39" i="89"/>
  <c r="X39" i="89"/>
  <c r="AI29" i="95"/>
  <c r="AN29" i="95"/>
  <c r="Y31" i="13"/>
  <c r="X31" i="13"/>
  <c r="Y35" i="105"/>
  <c r="X35" i="105"/>
  <c r="Z35" i="105" s="1"/>
  <c r="W36" i="105" l="1"/>
  <c r="AE35" i="105"/>
  <c r="AF35" i="105"/>
  <c r="AO35" i="105" s="1"/>
  <c r="AG35" i="105"/>
  <c r="AP35" i="105" s="1"/>
  <c r="AF23" i="94"/>
  <c r="AO23" i="94" s="1"/>
  <c r="AE23" i="94"/>
  <c r="AG23" i="94"/>
  <c r="AP23" i="94" s="1"/>
  <c r="W24" i="94"/>
  <c r="AG23" i="90"/>
  <c r="AP23" i="90" s="1"/>
  <c r="AF23" i="90"/>
  <c r="AO23" i="90" s="1"/>
  <c r="AE23" i="90"/>
  <c r="W24" i="90"/>
  <c r="AF23" i="85"/>
  <c r="AO23" i="85" s="1"/>
  <c r="AE23" i="85"/>
  <c r="W24" i="85"/>
  <c r="AG23" i="85"/>
  <c r="AP23" i="85" s="1"/>
  <c r="AF34" i="52"/>
  <c r="AO34" i="52" s="1"/>
  <c r="AG34" i="52"/>
  <c r="AP34" i="52" s="1"/>
  <c r="W35" i="52"/>
  <c r="AE34" i="52"/>
  <c r="AH39" i="89"/>
  <c r="AQ39" i="89" s="1"/>
  <c r="AI24" i="10"/>
  <c r="AP24" i="10"/>
  <c r="AH23" i="85"/>
  <c r="AQ23" i="85" s="1"/>
  <c r="AR34" i="46"/>
  <c r="AR35" i="101"/>
  <c r="AE31" i="88"/>
  <c r="W32" i="88"/>
  <c r="AG31" i="88"/>
  <c r="AP31" i="88" s="1"/>
  <c r="AF31" i="88"/>
  <c r="AO31" i="88" s="1"/>
  <c r="Y24" i="35"/>
  <c r="Z24" i="35" s="1"/>
  <c r="X24" i="35"/>
  <c r="AF34" i="86"/>
  <c r="AO34" i="86" s="1"/>
  <c r="W35" i="86"/>
  <c r="AE34" i="86"/>
  <c r="AG34" i="86"/>
  <c r="AP34" i="86" s="1"/>
  <c r="AG36" i="15"/>
  <c r="AP36" i="15" s="1"/>
  <c r="W37" i="15"/>
  <c r="AF36" i="15"/>
  <c r="AO36" i="15" s="1"/>
  <c r="AE36" i="15"/>
  <c r="AR25" i="49"/>
  <c r="AF35" i="53"/>
  <c r="AO35" i="53" s="1"/>
  <c r="AE35" i="53"/>
  <c r="AG35" i="53"/>
  <c r="AP35" i="53" s="1"/>
  <c r="W36" i="53"/>
  <c r="AR28" i="100"/>
  <c r="AH29" i="41"/>
  <c r="AQ29" i="41" s="1"/>
  <c r="AI25" i="102"/>
  <c r="AN25" i="102"/>
  <c r="AR30" i="13"/>
  <c r="AI27" i="99"/>
  <c r="AN27" i="99"/>
  <c r="AI32" i="44"/>
  <c r="AN32" i="44"/>
  <c r="Y27" i="43"/>
  <c r="Z27" i="43"/>
  <c r="X27" i="43"/>
  <c r="AE30" i="92"/>
  <c r="W31" i="92"/>
  <c r="AF30" i="92"/>
  <c r="AO30" i="92" s="1"/>
  <c r="AG30" i="92"/>
  <c r="AP30" i="92" s="1"/>
  <c r="AR33" i="52"/>
  <c r="AH30" i="95"/>
  <c r="AQ30" i="95" s="1"/>
  <c r="AH38" i="97"/>
  <c r="AQ38" i="97" s="1"/>
  <c r="AR28" i="41"/>
  <c r="AH26" i="49"/>
  <c r="AQ26" i="49" s="1"/>
  <c r="W37" i="93"/>
  <c r="AF36" i="93"/>
  <c r="AO36" i="93" s="1"/>
  <c r="AE36" i="93"/>
  <c r="AG36" i="93"/>
  <c r="AP36" i="93" s="1"/>
  <c r="AR24" i="87"/>
  <c r="AH30" i="84"/>
  <c r="AQ30" i="84" s="1"/>
  <c r="AR22" i="85"/>
  <c r="AH23" i="50"/>
  <c r="AQ23" i="50" s="1"/>
  <c r="Y26" i="102"/>
  <c r="X26" i="102"/>
  <c r="AI22" i="82"/>
  <c r="AN22" i="82"/>
  <c r="AH35" i="46"/>
  <c r="AQ35" i="46" s="1"/>
  <c r="AR29" i="95"/>
  <c r="AH23" i="90"/>
  <c r="AQ23" i="90" s="1"/>
  <c r="AE38" i="97"/>
  <c r="W39" i="97"/>
  <c r="AF38" i="97"/>
  <c r="AO38" i="97" s="1"/>
  <c r="AG38" i="97"/>
  <c r="AP38" i="97" s="1"/>
  <c r="AR26" i="55"/>
  <c r="AE31" i="104"/>
  <c r="W32" i="104"/>
  <c r="AG31" i="104"/>
  <c r="AP31" i="104" s="1"/>
  <c r="AF31" i="104"/>
  <c r="AO31" i="104" s="1"/>
  <c r="AG26" i="49"/>
  <c r="AP26" i="49" s="1"/>
  <c r="AE26" i="49"/>
  <c r="W27" i="49"/>
  <c r="AF26" i="49"/>
  <c r="AO26" i="49" s="1"/>
  <c r="AR26" i="103"/>
  <c r="AF35" i="47"/>
  <c r="AO35" i="47" s="1"/>
  <c r="AE35" i="47"/>
  <c r="W36" i="47"/>
  <c r="AG35" i="47"/>
  <c r="AP35" i="47" s="1"/>
  <c r="Y27" i="16"/>
  <c r="X27" i="16"/>
  <c r="Z30" i="84"/>
  <c r="AR22" i="94"/>
  <c r="Y31" i="96"/>
  <c r="X31" i="96"/>
  <c r="Z23" i="50"/>
  <c r="AH36" i="32"/>
  <c r="AQ36" i="32" s="1"/>
  <c r="AR38" i="89"/>
  <c r="AI33" i="51"/>
  <c r="AN33" i="51"/>
  <c r="Z35" i="46"/>
  <c r="AI23" i="35"/>
  <c r="AN23" i="35"/>
  <c r="AH28" i="11"/>
  <c r="AQ28" i="11" s="1"/>
  <c r="AI26" i="16"/>
  <c r="AN26" i="16"/>
  <c r="AR35" i="32"/>
  <c r="AR31" i="20"/>
  <c r="AG29" i="54"/>
  <c r="AP29" i="54" s="1"/>
  <c r="AE29" i="54"/>
  <c r="AF29" i="54"/>
  <c r="AO29" i="54" s="1"/>
  <c r="W30" i="54"/>
  <c r="Z36" i="32"/>
  <c r="Y28" i="99"/>
  <c r="Z28" i="99"/>
  <c r="X28" i="99"/>
  <c r="Y34" i="51"/>
  <c r="X34" i="51"/>
  <c r="X28" i="91"/>
  <c r="Y28" i="91"/>
  <c r="Z28" i="91" s="1"/>
  <c r="Y26" i="98"/>
  <c r="X26" i="98"/>
  <c r="Y25" i="10"/>
  <c r="Z25" i="10"/>
  <c r="X25" i="10"/>
  <c r="AF25" i="18"/>
  <c r="AO25" i="18" s="1"/>
  <c r="W26" i="18"/>
  <c r="AG25" i="18"/>
  <c r="AP25" i="18" s="1"/>
  <c r="AE25" i="18"/>
  <c r="W31" i="95"/>
  <c r="AG30" i="95"/>
  <c r="AP30" i="95" s="1"/>
  <c r="AE30" i="95"/>
  <c r="AF30" i="95"/>
  <c r="AO30" i="95" s="1"/>
  <c r="AH32" i="20"/>
  <c r="AQ32" i="20" s="1"/>
  <c r="AH27" i="55"/>
  <c r="AQ27" i="55" s="1"/>
  <c r="AR27" i="11"/>
  <c r="AH29" i="100"/>
  <c r="AQ29" i="100" s="1"/>
  <c r="Z32" i="20"/>
  <c r="AH31" i="104"/>
  <c r="AQ31" i="104" s="1"/>
  <c r="AH36" i="101"/>
  <c r="AQ36" i="101" s="1"/>
  <c r="AR34" i="105"/>
  <c r="Z28" i="11"/>
  <c r="AH27" i="103"/>
  <c r="AQ27" i="103" s="1"/>
  <c r="AR22" i="90"/>
  <c r="AI30" i="96"/>
  <c r="AN30" i="96"/>
  <c r="AE30" i="45"/>
  <c r="AF30" i="45"/>
  <c r="AO30" i="45" s="1"/>
  <c r="W31" i="45"/>
  <c r="AG30" i="45"/>
  <c r="AP30" i="45" s="1"/>
  <c r="Z27" i="83"/>
  <c r="AH27" i="83"/>
  <c r="AQ27" i="83" s="1"/>
  <c r="AF29" i="41"/>
  <c r="AO29" i="41" s="1"/>
  <c r="AE29" i="41"/>
  <c r="W30" i="41"/>
  <c r="AG29" i="41"/>
  <c r="AP29" i="41" s="1"/>
  <c r="Y23" i="82"/>
  <c r="X23" i="82"/>
  <c r="AR29" i="84"/>
  <c r="AH25" i="87"/>
  <c r="AQ25" i="87" s="1"/>
  <c r="AI26" i="43"/>
  <c r="AN26" i="43"/>
  <c r="AI27" i="91"/>
  <c r="AR27" i="91" s="1"/>
  <c r="AN27" i="91"/>
  <c r="AI25" i="98"/>
  <c r="AP25" i="98"/>
  <c r="AH35" i="105"/>
  <c r="AQ35" i="105" s="1"/>
  <c r="AE24" i="42"/>
  <c r="AF24" i="42"/>
  <c r="AO24" i="42" s="1"/>
  <c r="AG24" i="42"/>
  <c r="AP24" i="42" s="1"/>
  <c r="W25" i="42"/>
  <c r="AH31" i="13"/>
  <c r="AQ31" i="13" s="1"/>
  <c r="Z39" i="89"/>
  <c r="Z31" i="13"/>
  <c r="Z27" i="55"/>
  <c r="AR22" i="50"/>
  <c r="Z29" i="100"/>
  <c r="AH34" i="52"/>
  <c r="AQ34" i="52" s="1"/>
  <c r="AF23" i="48"/>
  <c r="AO23" i="48" s="1"/>
  <c r="AG23" i="48"/>
  <c r="AP23" i="48" s="1"/>
  <c r="W24" i="48"/>
  <c r="AE23" i="48"/>
  <c r="Z36" i="101"/>
  <c r="Z27" i="103"/>
  <c r="AR26" i="83"/>
  <c r="AR30" i="104"/>
  <c r="AH23" i="94"/>
  <c r="AQ23" i="94" s="1"/>
  <c r="Y33" i="44"/>
  <c r="Z33" i="44"/>
  <c r="X33" i="44"/>
  <c r="Z25" i="87"/>
  <c r="W29" i="91" l="1"/>
  <c r="AF28" i="91"/>
  <c r="AO28" i="91" s="1"/>
  <c r="AG28" i="91"/>
  <c r="AP28" i="91" s="1"/>
  <c r="AE28" i="91"/>
  <c r="AG24" i="35"/>
  <c r="AP24" i="35" s="1"/>
  <c r="AF24" i="35"/>
  <c r="AO24" i="35" s="1"/>
  <c r="W25" i="35"/>
  <c r="AE24" i="35"/>
  <c r="AF33" i="44"/>
  <c r="AO33" i="44" s="1"/>
  <c r="W34" i="44"/>
  <c r="AG33" i="44"/>
  <c r="AP33" i="44" s="1"/>
  <c r="AE33" i="44"/>
  <c r="AE36" i="101"/>
  <c r="W37" i="101"/>
  <c r="AG36" i="101"/>
  <c r="AP36" i="101" s="1"/>
  <c r="AF36" i="101"/>
  <c r="AO36" i="101" s="1"/>
  <c r="Y31" i="95"/>
  <c r="X31" i="95"/>
  <c r="AH25" i="10"/>
  <c r="AQ25" i="10" s="1"/>
  <c r="AH28" i="99"/>
  <c r="AQ28" i="99" s="1"/>
  <c r="AR33" i="51"/>
  <c r="AH27" i="43"/>
  <c r="AQ27" i="43" s="1"/>
  <c r="AR27" i="99"/>
  <c r="AI31" i="88"/>
  <c r="AN31" i="88"/>
  <c r="AI34" i="52"/>
  <c r="AN34" i="52"/>
  <c r="Y24" i="85"/>
  <c r="X24" i="85"/>
  <c r="Z24" i="85" s="1"/>
  <c r="Y31" i="45"/>
  <c r="Z31" i="45"/>
  <c r="X31" i="45"/>
  <c r="W29" i="11"/>
  <c r="AG28" i="11"/>
  <c r="AP28" i="11" s="1"/>
  <c r="AF28" i="11"/>
  <c r="AO28" i="11" s="1"/>
  <c r="AE28" i="11"/>
  <c r="AE25" i="10"/>
  <c r="W26" i="10"/>
  <c r="AF25" i="10"/>
  <c r="AO25" i="10" s="1"/>
  <c r="AG25" i="10"/>
  <c r="AP25" i="10" s="1"/>
  <c r="AG28" i="99"/>
  <c r="AP28" i="99" s="1"/>
  <c r="AF28" i="99"/>
  <c r="AO28" i="99" s="1"/>
  <c r="W29" i="99"/>
  <c r="AE28" i="99"/>
  <c r="AI29" i="54"/>
  <c r="AN29" i="54"/>
  <c r="AR22" i="82"/>
  <c r="AG27" i="43"/>
  <c r="AP27" i="43" s="1"/>
  <c r="AE27" i="43"/>
  <c r="W28" i="43"/>
  <c r="AF27" i="43"/>
  <c r="AO27" i="43" s="1"/>
  <c r="Y36" i="53"/>
  <c r="X36" i="53"/>
  <c r="Z36" i="53" s="1"/>
  <c r="Y35" i="52"/>
  <c r="Z35" i="52"/>
  <c r="X35" i="52"/>
  <c r="AI23" i="85"/>
  <c r="AN23" i="85"/>
  <c r="AE27" i="55"/>
  <c r="AF27" i="55"/>
  <c r="AO27" i="55" s="1"/>
  <c r="AG27" i="55"/>
  <c r="AP27" i="55" s="1"/>
  <c r="W28" i="55"/>
  <c r="AI24" i="42"/>
  <c r="AR24" i="42" s="1"/>
  <c r="AN24" i="42"/>
  <c r="Y30" i="41"/>
  <c r="Z30" i="41"/>
  <c r="X30" i="41"/>
  <c r="W33" i="20"/>
  <c r="AE32" i="20"/>
  <c r="AG32" i="20"/>
  <c r="AP32" i="20" s="1"/>
  <c r="AF32" i="20"/>
  <c r="AO32" i="20" s="1"/>
  <c r="AI25" i="18"/>
  <c r="AN25" i="18"/>
  <c r="AH28" i="91"/>
  <c r="AQ28" i="91" s="1"/>
  <c r="AR26" i="16"/>
  <c r="AE23" i="50"/>
  <c r="AF23" i="50"/>
  <c r="AO23" i="50" s="1"/>
  <c r="W24" i="50"/>
  <c r="AG23" i="50"/>
  <c r="AP23" i="50" s="1"/>
  <c r="W31" i="84"/>
  <c r="AG30" i="84"/>
  <c r="AP30" i="84" s="1"/>
  <c r="AE30" i="84"/>
  <c r="AF30" i="84"/>
  <c r="AO30" i="84" s="1"/>
  <c r="Y36" i="47"/>
  <c r="X36" i="47"/>
  <c r="Z36" i="47" s="1"/>
  <c r="AH26" i="102"/>
  <c r="AQ26" i="102" s="1"/>
  <c r="AI36" i="15"/>
  <c r="AN36" i="15"/>
  <c r="AI34" i="86"/>
  <c r="AN34" i="86"/>
  <c r="AH23" i="82"/>
  <c r="AQ23" i="82" s="1"/>
  <c r="AI30" i="45"/>
  <c r="AN30" i="45"/>
  <c r="AH26" i="98"/>
  <c r="AQ26" i="98" s="1"/>
  <c r="AH34" i="51"/>
  <c r="AQ34" i="51" s="1"/>
  <c r="AF36" i="32"/>
  <c r="AO36" i="32" s="1"/>
  <c r="AG36" i="32"/>
  <c r="AP36" i="32" s="1"/>
  <c r="W37" i="32"/>
  <c r="AE36" i="32"/>
  <c r="AR23" i="35"/>
  <c r="AH31" i="96"/>
  <c r="AQ31" i="96" s="1"/>
  <c r="AH27" i="16"/>
  <c r="AQ27" i="16" s="1"/>
  <c r="AI35" i="47"/>
  <c r="AN35" i="47"/>
  <c r="Y27" i="49"/>
  <c r="X27" i="49"/>
  <c r="X32" i="104"/>
  <c r="Z32" i="104" s="1"/>
  <c r="Y32" i="104"/>
  <c r="Z26" i="102"/>
  <c r="AI36" i="93"/>
  <c r="AN36" i="93"/>
  <c r="AI35" i="53"/>
  <c r="AN35" i="53"/>
  <c r="Y35" i="86"/>
  <c r="Z35" i="86" s="1"/>
  <c r="X35" i="86"/>
  <c r="Y24" i="94"/>
  <c r="X24" i="94"/>
  <c r="AR26" i="43"/>
  <c r="Y24" i="48"/>
  <c r="X24" i="48"/>
  <c r="Z24" i="48" s="1"/>
  <c r="AF31" i="13"/>
  <c r="AO31" i="13" s="1"/>
  <c r="AE31" i="13"/>
  <c r="AG31" i="13"/>
  <c r="AP31" i="13" s="1"/>
  <c r="W32" i="13"/>
  <c r="AR25" i="98"/>
  <c r="AI29" i="41"/>
  <c r="AN29" i="41"/>
  <c r="W26" i="87"/>
  <c r="AE25" i="87"/>
  <c r="AG25" i="87"/>
  <c r="AP25" i="87" s="1"/>
  <c r="AF25" i="87"/>
  <c r="AO25" i="87" s="1"/>
  <c r="AE39" i="89"/>
  <c r="AN39" i="89" s="1"/>
  <c r="AG39" i="89"/>
  <c r="W40" i="89"/>
  <c r="AF39" i="89"/>
  <c r="AO39" i="89" s="1"/>
  <c r="Z23" i="82"/>
  <c r="AG27" i="83"/>
  <c r="AP27" i="83" s="1"/>
  <c r="AF27" i="83"/>
  <c r="AO27" i="83" s="1"/>
  <c r="AE27" i="83"/>
  <c r="W28" i="83"/>
  <c r="AI30" i="95"/>
  <c r="AN30" i="95"/>
  <c r="Y26" i="18"/>
  <c r="X26" i="18"/>
  <c r="Z26" i="98"/>
  <c r="Z34" i="51"/>
  <c r="AE35" i="46"/>
  <c r="W36" i="46"/>
  <c r="AF35" i="46"/>
  <c r="AO35" i="46" s="1"/>
  <c r="AG35" i="46"/>
  <c r="AP35" i="46" s="1"/>
  <c r="Z31" i="96"/>
  <c r="Z27" i="16"/>
  <c r="AI26" i="49"/>
  <c r="AN26" i="49"/>
  <c r="AI31" i="104"/>
  <c r="AN31" i="104"/>
  <c r="Y39" i="97"/>
  <c r="Z39" i="97" s="1"/>
  <c r="X39" i="97"/>
  <c r="Y31" i="92"/>
  <c r="X31" i="92"/>
  <c r="AR32" i="44"/>
  <c r="AR25" i="102"/>
  <c r="Y37" i="15"/>
  <c r="Z37" i="15"/>
  <c r="X37" i="15"/>
  <c r="Y24" i="90"/>
  <c r="X24" i="90"/>
  <c r="Z24" i="90" s="1"/>
  <c r="AI35" i="105"/>
  <c r="AN35" i="105"/>
  <c r="AI23" i="48"/>
  <c r="AN23" i="48"/>
  <c r="AH33" i="44"/>
  <c r="AQ33" i="44" s="1"/>
  <c r="W28" i="103"/>
  <c r="AF27" i="103"/>
  <c r="AO27" i="103" s="1"/>
  <c r="AG27" i="103"/>
  <c r="AP27" i="103" s="1"/>
  <c r="AE27" i="103"/>
  <c r="AF29" i="100"/>
  <c r="AO29" i="100" s="1"/>
  <c r="W30" i="100"/>
  <c r="AE29" i="100"/>
  <c r="AG29" i="100"/>
  <c r="AP29" i="100" s="1"/>
  <c r="Y25" i="42"/>
  <c r="Z25" i="42" s="1"/>
  <c r="X25" i="42"/>
  <c r="AR30" i="96"/>
  <c r="Y30" i="54"/>
  <c r="Z30" i="54"/>
  <c r="X30" i="54"/>
  <c r="AI38" i="97"/>
  <c r="AN38" i="97"/>
  <c r="Y37" i="93"/>
  <c r="X37" i="93"/>
  <c r="Z37" i="93" s="1"/>
  <c r="AI30" i="92"/>
  <c r="AN30" i="92"/>
  <c r="AH24" i="35"/>
  <c r="AQ24" i="35" s="1"/>
  <c r="Y32" i="88"/>
  <c r="X32" i="88"/>
  <c r="Z32" i="88" s="1"/>
  <c r="AR24" i="10"/>
  <c r="AI23" i="90"/>
  <c r="AN23" i="90"/>
  <c r="AI23" i="94"/>
  <c r="AN23" i="94"/>
  <c r="Y36" i="105"/>
  <c r="Z36" i="105"/>
  <c r="X36" i="105"/>
  <c r="W25" i="48" l="1"/>
  <c r="AF24" i="48"/>
  <c r="AO24" i="48" s="1"/>
  <c r="AG24" i="48"/>
  <c r="AP24" i="48" s="1"/>
  <c r="AE24" i="48"/>
  <c r="AF35" i="86"/>
  <c r="AO35" i="86" s="1"/>
  <c r="W36" i="86"/>
  <c r="AG35" i="86"/>
  <c r="AP35" i="86" s="1"/>
  <c r="AE35" i="86"/>
  <c r="AE36" i="53"/>
  <c r="W37" i="53"/>
  <c r="AG36" i="53"/>
  <c r="AP36" i="53" s="1"/>
  <c r="AF36" i="53"/>
  <c r="AO36" i="53" s="1"/>
  <c r="W25" i="85"/>
  <c r="AE24" i="85"/>
  <c r="AF24" i="85"/>
  <c r="AO24" i="85" s="1"/>
  <c r="AG24" i="85"/>
  <c r="AP24" i="85" s="1"/>
  <c r="W33" i="104"/>
  <c r="AG32" i="104"/>
  <c r="AP32" i="104" s="1"/>
  <c r="AF32" i="104"/>
  <c r="AO32" i="104" s="1"/>
  <c r="AE32" i="104"/>
  <c r="AF32" i="88"/>
  <c r="AO32" i="88" s="1"/>
  <c r="AG32" i="88"/>
  <c r="AP32" i="88" s="1"/>
  <c r="AE32" i="88"/>
  <c r="W33" i="88"/>
  <c r="W25" i="90"/>
  <c r="AE24" i="90"/>
  <c r="AF24" i="90"/>
  <c r="AO24" i="90" s="1"/>
  <c r="AG24" i="90"/>
  <c r="AP24" i="90" s="1"/>
  <c r="W38" i="93"/>
  <c r="AG37" i="93"/>
  <c r="AP37" i="93" s="1"/>
  <c r="AF37" i="93"/>
  <c r="AO37" i="93" s="1"/>
  <c r="AE37" i="93"/>
  <c r="AE25" i="42"/>
  <c r="W26" i="42"/>
  <c r="AF25" i="42"/>
  <c r="AO25" i="42" s="1"/>
  <c r="AG25" i="42"/>
  <c r="AP25" i="42" s="1"/>
  <c r="AG39" i="97"/>
  <c r="AP39" i="97" s="1"/>
  <c r="AE39" i="97"/>
  <c r="AF39" i="97"/>
  <c r="AO39" i="97" s="1"/>
  <c r="W40" i="97"/>
  <c r="AG36" i="47"/>
  <c r="AP36" i="47" s="1"/>
  <c r="AF36" i="47"/>
  <c r="AO36" i="47" s="1"/>
  <c r="AE36" i="47"/>
  <c r="W37" i="47"/>
  <c r="AI27" i="103"/>
  <c r="AN27" i="103"/>
  <c r="AR31" i="104"/>
  <c r="Y28" i="83"/>
  <c r="X28" i="83"/>
  <c r="AH27" i="49"/>
  <c r="AQ27" i="49" s="1"/>
  <c r="AR23" i="94"/>
  <c r="AI29" i="100"/>
  <c r="AN29" i="100"/>
  <c r="AH39" i="97"/>
  <c r="AQ39" i="97" s="1"/>
  <c r="AR26" i="49"/>
  <c r="Y36" i="46"/>
  <c r="X36" i="46"/>
  <c r="AI39" i="89"/>
  <c r="AP39" i="89"/>
  <c r="Y26" i="87"/>
  <c r="Z26" i="87"/>
  <c r="X26" i="87"/>
  <c r="Y32" i="13"/>
  <c r="X32" i="13"/>
  <c r="AH35" i="86"/>
  <c r="AQ35" i="86" s="1"/>
  <c r="AR36" i="93"/>
  <c r="Z27" i="49"/>
  <c r="Y37" i="32"/>
  <c r="X37" i="32"/>
  <c r="Y31" i="84"/>
  <c r="Z31" i="84" s="1"/>
  <c r="X31" i="84"/>
  <c r="AI32" i="20"/>
  <c r="AN32" i="20"/>
  <c r="AI28" i="99"/>
  <c r="AR28" i="99" s="1"/>
  <c r="AN28" i="99"/>
  <c r="Y34" i="44"/>
  <c r="X34" i="44"/>
  <c r="Z34" i="44" s="1"/>
  <c r="AE37" i="15"/>
  <c r="W38" i="15"/>
  <c r="AG37" i="15"/>
  <c r="AP37" i="15" s="1"/>
  <c r="AF37" i="15"/>
  <c r="AO37" i="15" s="1"/>
  <c r="AH31" i="92"/>
  <c r="AQ31" i="92" s="1"/>
  <c r="AG26" i="98"/>
  <c r="AP26" i="98" s="1"/>
  <c r="W27" i="98"/>
  <c r="AE26" i="98"/>
  <c r="AF26" i="98"/>
  <c r="AO26" i="98" s="1"/>
  <c r="AH24" i="90"/>
  <c r="AQ24" i="90" s="1"/>
  <c r="AR38" i="97"/>
  <c r="AH25" i="42"/>
  <c r="AQ25" i="42" s="1"/>
  <c r="Y30" i="100"/>
  <c r="X30" i="100"/>
  <c r="Z30" i="100" s="1"/>
  <c r="Y28" i="103"/>
  <c r="Z28" i="103"/>
  <c r="X28" i="103"/>
  <c r="AG27" i="16"/>
  <c r="AP27" i="16" s="1"/>
  <c r="AE27" i="16"/>
  <c r="AF27" i="16"/>
  <c r="AO27" i="16" s="1"/>
  <c r="W28" i="16"/>
  <c r="AI35" i="46"/>
  <c r="AN35" i="46"/>
  <c r="AF26" i="102"/>
  <c r="AO26" i="102" s="1"/>
  <c r="AE26" i="102"/>
  <c r="W27" i="102"/>
  <c r="AG26" i="102"/>
  <c r="AP26" i="102" s="1"/>
  <c r="Y33" i="20"/>
  <c r="X33" i="20"/>
  <c r="Z33" i="20" s="1"/>
  <c r="AR23" i="85"/>
  <c r="Y29" i="99"/>
  <c r="Z29" i="99" s="1"/>
  <c r="X29" i="99"/>
  <c r="Y26" i="10"/>
  <c r="X26" i="10"/>
  <c r="Y29" i="11"/>
  <c r="Z29" i="11" s="1"/>
  <c r="X29" i="11"/>
  <c r="AH31" i="95"/>
  <c r="AQ31" i="95" s="1"/>
  <c r="Y37" i="101"/>
  <c r="X37" i="101"/>
  <c r="W37" i="105"/>
  <c r="AG36" i="105"/>
  <c r="AP36" i="105" s="1"/>
  <c r="AE36" i="105"/>
  <c r="AF36" i="105"/>
  <c r="AO36" i="105" s="1"/>
  <c r="AH36" i="105"/>
  <c r="AQ36" i="105" s="1"/>
  <c r="AR23" i="90"/>
  <c r="AR30" i="92"/>
  <c r="AH30" i="54"/>
  <c r="AQ30" i="54" s="1"/>
  <c r="AR23" i="48"/>
  <c r="AH37" i="15"/>
  <c r="AQ37" i="15" s="1"/>
  <c r="AG31" i="96"/>
  <c r="AP31" i="96" s="1"/>
  <c r="W32" i="96"/>
  <c r="AF31" i="96"/>
  <c r="AO31" i="96" s="1"/>
  <c r="AE31" i="96"/>
  <c r="W35" i="51"/>
  <c r="AE34" i="51"/>
  <c r="AF34" i="51"/>
  <c r="AO34" i="51" s="1"/>
  <c r="AG34" i="51"/>
  <c r="AP34" i="51" s="1"/>
  <c r="AR30" i="95"/>
  <c r="W24" i="82"/>
  <c r="AG23" i="82"/>
  <c r="AP23" i="82" s="1"/>
  <c r="AE23" i="82"/>
  <c r="AF23" i="82"/>
  <c r="AO23" i="82" s="1"/>
  <c r="AR29" i="41"/>
  <c r="AI31" i="13"/>
  <c r="AN31" i="13"/>
  <c r="AR30" i="45"/>
  <c r="AR25" i="18"/>
  <c r="AH30" i="41"/>
  <c r="AQ30" i="41" s="1"/>
  <c r="Y28" i="55"/>
  <c r="X28" i="55"/>
  <c r="Z28" i="55" s="1"/>
  <c r="AH35" i="52"/>
  <c r="AQ35" i="52" s="1"/>
  <c r="AI25" i="10"/>
  <c r="AN25" i="10"/>
  <c r="AH31" i="45"/>
  <c r="AQ31" i="45" s="1"/>
  <c r="Z31" i="95"/>
  <c r="AI36" i="101"/>
  <c r="AR36" i="101" s="1"/>
  <c r="AN36" i="101"/>
  <c r="AI28" i="91"/>
  <c r="AN28" i="91"/>
  <c r="W31" i="54"/>
  <c r="AF30" i="54"/>
  <c r="AO30" i="54" s="1"/>
  <c r="AG30" i="54"/>
  <c r="AP30" i="54" s="1"/>
  <c r="AE30" i="54"/>
  <c r="AH24" i="94"/>
  <c r="AQ24" i="94" s="1"/>
  <c r="AR35" i="47"/>
  <c r="AR34" i="86"/>
  <c r="Y24" i="50"/>
  <c r="Z24" i="50" s="1"/>
  <c r="X24" i="50"/>
  <c r="AE30" i="41"/>
  <c r="AF30" i="41"/>
  <c r="AO30" i="41" s="1"/>
  <c r="AG30" i="41"/>
  <c r="AP30" i="41" s="1"/>
  <c r="W31" i="41"/>
  <c r="AE35" i="52"/>
  <c r="AG35" i="52"/>
  <c r="AP35" i="52" s="1"/>
  <c r="AF35" i="52"/>
  <c r="AO35" i="52" s="1"/>
  <c r="W36" i="52"/>
  <c r="AF31" i="45"/>
  <c r="AO31" i="45" s="1"/>
  <c r="W32" i="45"/>
  <c r="AG31" i="45"/>
  <c r="AP31" i="45" s="1"/>
  <c r="AE31" i="45"/>
  <c r="AR34" i="52"/>
  <c r="AI24" i="35"/>
  <c r="AN24" i="35"/>
  <c r="AH26" i="18"/>
  <c r="AQ26" i="18" s="1"/>
  <c r="AH24" i="48"/>
  <c r="AQ24" i="48" s="1"/>
  <c r="Z24" i="94"/>
  <c r="AR35" i="53"/>
  <c r="AH32" i="104"/>
  <c r="AQ32" i="104" s="1"/>
  <c r="AI30" i="84"/>
  <c r="AN30" i="84"/>
  <c r="Y28" i="43"/>
  <c r="Z28" i="43"/>
  <c r="X28" i="43"/>
  <c r="AR29" i="54"/>
  <c r="AI28" i="11"/>
  <c r="AN28" i="11"/>
  <c r="AI33" i="44"/>
  <c r="AN33" i="44"/>
  <c r="Y25" i="35"/>
  <c r="X25" i="35"/>
  <c r="AH37" i="93"/>
  <c r="AQ37" i="93" s="1"/>
  <c r="AR35" i="105"/>
  <c r="Z31" i="92"/>
  <c r="AH32" i="88"/>
  <c r="AQ32" i="88" s="1"/>
  <c r="Z26" i="18"/>
  <c r="AI27" i="83"/>
  <c r="AN27" i="83"/>
  <c r="X40" i="89"/>
  <c r="Y40" i="89"/>
  <c r="Z40" i="89"/>
  <c r="AI25" i="87"/>
  <c r="AN25" i="87"/>
  <c r="AI36" i="32"/>
  <c r="AN36" i="32"/>
  <c r="AR36" i="15"/>
  <c r="AH36" i="47"/>
  <c r="AQ36" i="47" s="1"/>
  <c r="AI23" i="50"/>
  <c r="AN23" i="50"/>
  <c r="AI27" i="55"/>
  <c r="AN27" i="55"/>
  <c r="AH36" i="53"/>
  <c r="AQ36" i="53" s="1"/>
  <c r="AI27" i="43"/>
  <c r="AN27" i="43"/>
  <c r="AH24" i="85"/>
  <c r="AQ24" i="85" s="1"/>
  <c r="AR31" i="88"/>
  <c r="Y29" i="91"/>
  <c r="Z29" i="91"/>
  <c r="X29" i="91"/>
  <c r="AE29" i="99" l="1"/>
  <c r="AG29" i="99"/>
  <c r="AP29" i="99" s="1"/>
  <c r="W30" i="99"/>
  <c r="AF29" i="99"/>
  <c r="AO29" i="99" s="1"/>
  <c r="AG34" i="44"/>
  <c r="AP34" i="44" s="1"/>
  <c r="AE34" i="44"/>
  <c r="AF34" i="44"/>
  <c r="AO34" i="44" s="1"/>
  <c r="W35" i="44"/>
  <c r="W32" i="84"/>
  <c r="AG31" i="84"/>
  <c r="AP31" i="84" s="1"/>
  <c r="AF31" i="84"/>
  <c r="AO31" i="84" s="1"/>
  <c r="AE31" i="84"/>
  <c r="AG33" i="20"/>
  <c r="AP33" i="20" s="1"/>
  <c r="AF33" i="20"/>
  <c r="AO33" i="20" s="1"/>
  <c r="AE33" i="20"/>
  <c r="W34" i="20"/>
  <c r="AE24" i="50"/>
  <c r="AF24" i="50"/>
  <c r="AO24" i="50" s="1"/>
  <c r="AG24" i="50"/>
  <c r="AP24" i="50" s="1"/>
  <c r="W25" i="50"/>
  <c r="AG29" i="11"/>
  <c r="AP29" i="11" s="1"/>
  <c r="AE29" i="11"/>
  <c r="AF29" i="11"/>
  <c r="AO29" i="11" s="1"/>
  <c r="W30" i="11"/>
  <c r="AG28" i="55"/>
  <c r="AP28" i="55" s="1"/>
  <c r="AE28" i="55"/>
  <c r="W29" i="55"/>
  <c r="AF28" i="55"/>
  <c r="AO28" i="55" s="1"/>
  <c r="AE30" i="100"/>
  <c r="AG30" i="100"/>
  <c r="AP30" i="100" s="1"/>
  <c r="AF30" i="100"/>
  <c r="AO30" i="100" s="1"/>
  <c r="W31" i="100"/>
  <c r="AG26" i="18"/>
  <c r="AP26" i="18" s="1"/>
  <c r="W27" i="18"/>
  <c r="AE26" i="18"/>
  <c r="AF26" i="18"/>
  <c r="AO26" i="18" s="1"/>
  <c r="W41" i="89"/>
  <c r="AE40" i="89"/>
  <c r="AF40" i="89"/>
  <c r="AO40" i="89" s="1"/>
  <c r="AG40" i="89"/>
  <c r="AP40" i="89" s="1"/>
  <c r="AH40" i="89"/>
  <c r="AQ40" i="89" s="1"/>
  <c r="AR27" i="43"/>
  <c r="AR36" i="32"/>
  <c r="AI30" i="41"/>
  <c r="AN30" i="41"/>
  <c r="AR31" i="13"/>
  <c r="Y32" i="96"/>
  <c r="Z32" i="96"/>
  <c r="X32" i="96"/>
  <c r="AH29" i="11"/>
  <c r="AQ29" i="11" s="1"/>
  <c r="AH29" i="99"/>
  <c r="AQ29" i="99" s="1"/>
  <c r="AI27" i="16"/>
  <c r="AN27" i="16"/>
  <c r="AH31" i="84"/>
  <c r="AQ31" i="84" s="1"/>
  <c r="AG27" i="49"/>
  <c r="AP27" i="49" s="1"/>
  <c r="W28" i="49"/>
  <c r="AE27" i="49"/>
  <c r="AF27" i="49"/>
  <c r="AO27" i="49" s="1"/>
  <c r="Y37" i="47"/>
  <c r="X37" i="47"/>
  <c r="Y26" i="42"/>
  <c r="X26" i="42"/>
  <c r="Y38" i="93"/>
  <c r="Z38" i="93" s="1"/>
  <c r="X38" i="93"/>
  <c r="AI32" i="104"/>
  <c r="AN32" i="104"/>
  <c r="Y37" i="53"/>
  <c r="X37" i="53"/>
  <c r="W30" i="91"/>
  <c r="AE29" i="91"/>
  <c r="AG29" i="91"/>
  <c r="AP29" i="91" s="1"/>
  <c r="AF29" i="91"/>
  <c r="AO29" i="91" s="1"/>
  <c r="AH29" i="91"/>
  <c r="AQ29" i="91" s="1"/>
  <c r="AR27" i="55"/>
  <c r="AR27" i="83"/>
  <c r="AH28" i="43"/>
  <c r="AQ28" i="43" s="1"/>
  <c r="W25" i="94"/>
  <c r="AF24" i="94"/>
  <c r="AO24" i="94" s="1"/>
  <c r="AE24" i="94"/>
  <c r="AG24" i="94"/>
  <c r="AP24" i="94" s="1"/>
  <c r="AR24" i="35"/>
  <c r="Y32" i="45"/>
  <c r="X32" i="45"/>
  <c r="AI35" i="52"/>
  <c r="AN35" i="52"/>
  <c r="AH24" i="50"/>
  <c r="AQ24" i="50" s="1"/>
  <c r="AR28" i="91"/>
  <c r="Y24" i="82"/>
  <c r="X24" i="82"/>
  <c r="AI34" i="51"/>
  <c r="AN34" i="51"/>
  <c r="AI36" i="105"/>
  <c r="AN36" i="105"/>
  <c r="AI36" i="47"/>
  <c r="AN36" i="47"/>
  <c r="AI39" i="97"/>
  <c r="AN39" i="97"/>
  <c r="AI25" i="42"/>
  <c r="AN25" i="42"/>
  <c r="Y33" i="88"/>
  <c r="X33" i="88"/>
  <c r="AI24" i="85"/>
  <c r="AN24" i="85"/>
  <c r="AI36" i="53"/>
  <c r="AN36" i="53"/>
  <c r="AR33" i="44"/>
  <c r="AF28" i="43"/>
  <c r="AO28" i="43" s="1"/>
  <c r="W29" i="43"/>
  <c r="AE28" i="43"/>
  <c r="AG28" i="43"/>
  <c r="AP28" i="43" s="1"/>
  <c r="AI30" i="54"/>
  <c r="AN30" i="54"/>
  <c r="Y35" i="51"/>
  <c r="X35" i="51"/>
  <c r="AR35" i="46"/>
  <c r="AH28" i="103"/>
  <c r="AQ28" i="103" s="1"/>
  <c r="Z32" i="13"/>
  <c r="AH32" i="13"/>
  <c r="AQ32" i="13" s="1"/>
  <c r="AR39" i="89"/>
  <c r="AR29" i="100"/>
  <c r="AI32" i="88"/>
  <c r="AN32" i="88"/>
  <c r="Y25" i="85"/>
  <c r="Z25" i="85" s="1"/>
  <c r="X25" i="85"/>
  <c r="AI24" i="48"/>
  <c r="AN24" i="48"/>
  <c r="AR25" i="87"/>
  <c r="AR23" i="50"/>
  <c r="Y37" i="105"/>
  <c r="X37" i="105"/>
  <c r="AH26" i="10"/>
  <c r="AQ26" i="10" s="1"/>
  <c r="AE28" i="103"/>
  <c r="W29" i="103"/>
  <c r="AG28" i="103"/>
  <c r="AP28" i="103" s="1"/>
  <c r="AF28" i="103"/>
  <c r="AO28" i="103" s="1"/>
  <c r="Y38" i="15"/>
  <c r="Z38" i="15"/>
  <c r="X38" i="15"/>
  <c r="AH37" i="32"/>
  <c r="AQ37" i="32" s="1"/>
  <c r="AH36" i="46"/>
  <c r="AQ36" i="46" s="1"/>
  <c r="AI37" i="93"/>
  <c r="AN37" i="93"/>
  <c r="Y33" i="104"/>
  <c r="X33" i="104"/>
  <c r="Z33" i="104" s="1"/>
  <c r="AI35" i="86"/>
  <c r="AN35" i="86"/>
  <c r="AF31" i="92"/>
  <c r="AO31" i="92" s="1"/>
  <c r="AE31" i="92"/>
  <c r="AG31" i="92"/>
  <c r="AP31" i="92" s="1"/>
  <c r="W32" i="92"/>
  <c r="Y31" i="41"/>
  <c r="X31" i="41"/>
  <c r="AH25" i="35"/>
  <c r="AQ25" i="35" s="1"/>
  <c r="AR28" i="11"/>
  <c r="Y36" i="52"/>
  <c r="X36" i="52"/>
  <c r="W32" i="95"/>
  <c r="AE31" i="95"/>
  <c r="AG31" i="95"/>
  <c r="AP31" i="95" s="1"/>
  <c r="AF31" i="95"/>
  <c r="AO31" i="95" s="1"/>
  <c r="AI31" i="96"/>
  <c r="AN31" i="96"/>
  <c r="AH37" i="101"/>
  <c r="AQ37" i="101" s="1"/>
  <c r="Z26" i="10"/>
  <c r="Y27" i="102"/>
  <c r="X27" i="102"/>
  <c r="Z27" i="102" s="1"/>
  <c r="Y28" i="16"/>
  <c r="Z28" i="16" s="1"/>
  <c r="X28" i="16"/>
  <c r="AI26" i="98"/>
  <c r="AN26" i="98"/>
  <c r="AI37" i="15"/>
  <c r="AN37" i="15"/>
  <c r="Z37" i="32"/>
  <c r="AH26" i="87"/>
  <c r="AQ26" i="87" s="1"/>
  <c r="Z36" i="46"/>
  <c r="AH28" i="83"/>
  <c r="AQ28" i="83" s="1"/>
  <c r="AR27" i="103"/>
  <c r="AI24" i="90"/>
  <c r="AN24" i="90"/>
  <c r="Z25" i="35"/>
  <c r="AR30" i="84"/>
  <c r="AI31" i="45"/>
  <c r="AN31" i="45"/>
  <c r="Y31" i="54"/>
  <c r="X31" i="54"/>
  <c r="AR25" i="10"/>
  <c r="AH28" i="55"/>
  <c r="AQ28" i="55" s="1"/>
  <c r="AI23" i="82"/>
  <c r="AN23" i="82"/>
  <c r="Z37" i="101"/>
  <c r="AH33" i="20"/>
  <c r="AQ33" i="20" s="1"/>
  <c r="AI26" i="102"/>
  <c r="AN26" i="102"/>
  <c r="AH30" i="100"/>
  <c r="AQ30" i="100" s="1"/>
  <c r="Y27" i="98"/>
  <c r="X27" i="98"/>
  <c r="AH34" i="44"/>
  <c r="AQ34" i="44" s="1"/>
  <c r="AR32" i="20"/>
  <c r="AE26" i="87"/>
  <c r="W27" i="87"/>
  <c r="AG26" i="87"/>
  <c r="AP26" i="87" s="1"/>
  <c r="AF26" i="87"/>
  <c r="AO26" i="87" s="1"/>
  <c r="Z28" i="83"/>
  <c r="X40" i="97"/>
  <c r="Y40" i="97"/>
  <c r="Y25" i="90"/>
  <c r="X25" i="90"/>
  <c r="Y36" i="86"/>
  <c r="Z36" i="86"/>
  <c r="X36" i="86"/>
  <c r="Y25" i="48"/>
  <c r="X25" i="48"/>
  <c r="Z25" i="48" s="1"/>
  <c r="W34" i="104" l="1"/>
  <c r="AG33" i="104"/>
  <c r="AP33" i="104" s="1"/>
  <c r="AE33" i="104"/>
  <c r="AF33" i="104"/>
  <c r="AO33" i="104" s="1"/>
  <c r="W28" i="102"/>
  <c r="AG27" i="102"/>
  <c r="AP27" i="102" s="1"/>
  <c r="AF27" i="102"/>
  <c r="AO27" i="102" s="1"/>
  <c r="AE27" i="102"/>
  <c r="AE38" i="93"/>
  <c r="AG38" i="93"/>
  <c r="AP38" i="93" s="1"/>
  <c r="AF38" i="93"/>
  <c r="AO38" i="93" s="1"/>
  <c r="W39" i="93"/>
  <c r="AF28" i="16"/>
  <c r="AO28" i="16" s="1"/>
  <c r="AG28" i="16"/>
  <c r="AP28" i="16" s="1"/>
  <c r="AE28" i="16"/>
  <c r="W29" i="16"/>
  <c r="AF25" i="85"/>
  <c r="AO25" i="85" s="1"/>
  <c r="AE25" i="85"/>
  <c r="AG25" i="85"/>
  <c r="AP25" i="85" s="1"/>
  <c r="W26" i="85"/>
  <c r="AG25" i="48"/>
  <c r="AP25" i="48" s="1"/>
  <c r="AE25" i="48"/>
  <c r="W26" i="48"/>
  <c r="AF25" i="48"/>
  <c r="AO25" i="48" s="1"/>
  <c r="AH25" i="90"/>
  <c r="AQ25" i="90" s="1"/>
  <c r="AH31" i="54"/>
  <c r="AQ31" i="54" s="1"/>
  <c r="AH36" i="86"/>
  <c r="AQ36" i="86" s="1"/>
  <c r="Z40" i="97"/>
  <c r="Y27" i="87"/>
  <c r="Z27" i="87" s="1"/>
  <c r="X27" i="87"/>
  <c r="AR26" i="102"/>
  <c r="AE37" i="101"/>
  <c r="W38" i="101"/>
  <c r="AF37" i="101"/>
  <c r="AO37" i="101" s="1"/>
  <c r="AG37" i="101"/>
  <c r="AP37" i="101" s="1"/>
  <c r="AH25" i="85"/>
  <c r="AQ25" i="85" s="1"/>
  <c r="Y29" i="43"/>
  <c r="X29" i="43"/>
  <c r="AR25" i="42"/>
  <c r="AR36" i="105"/>
  <c r="Y25" i="94"/>
  <c r="Z25" i="94"/>
  <c r="X25" i="94"/>
  <c r="AI29" i="91"/>
  <c r="AN29" i="91"/>
  <c r="AH38" i="93"/>
  <c r="AQ38" i="93" s="1"/>
  <c r="Z37" i="47"/>
  <c r="AH37" i="47"/>
  <c r="AQ37" i="47" s="1"/>
  <c r="AH32" i="96"/>
  <c r="AQ32" i="96" s="1"/>
  <c r="AR30" i="41"/>
  <c r="Y27" i="18"/>
  <c r="X27" i="18"/>
  <c r="AI30" i="100"/>
  <c r="AN30" i="100"/>
  <c r="Y25" i="50"/>
  <c r="X25" i="50"/>
  <c r="AI33" i="20"/>
  <c r="AN33" i="20"/>
  <c r="Z25" i="90"/>
  <c r="AF36" i="86"/>
  <c r="AO36" i="86" s="1"/>
  <c r="W37" i="86"/>
  <c r="AG36" i="86"/>
  <c r="AP36" i="86" s="1"/>
  <c r="AE36" i="86"/>
  <c r="AH40" i="97"/>
  <c r="AQ40" i="97" s="1"/>
  <c r="AI26" i="87"/>
  <c r="AN26" i="87"/>
  <c r="AR24" i="90"/>
  <c r="AR26" i="98"/>
  <c r="AI31" i="95"/>
  <c r="AN31" i="95"/>
  <c r="AH31" i="41"/>
  <c r="AQ31" i="41" s="1"/>
  <c r="AI31" i="92"/>
  <c r="AN31" i="92"/>
  <c r="AR24" i="85"/>
  <c r="Y30" i="91"/>
  <c r="Z30" i="91" s="1"/>
  <c r="X30" i="91"/>
  <c r="AR27" i="16"/>
  <c r="AF32" i="96"/>
  <c r="AO32" i="96" s="1"/>
  <c r="AE32" i="96"/>
  <c r="W33" i="96"/>
  <c r="AG32" i="96"/>
  <c r="AP32" i="96" s="1"/>
  <c r="AI40" i="89"/>
  <c r="AN40" i="89"/>
  <c r="Y30" i="11"/>
  <c r="Z30" i="11" s="1"/>
  <c r="X30" i="11"/>
  <c r="Y32" i="84"/>
  <c r="X32" i="84"/>
  <c r="AE28" i="83"/>
  <c r="AG28" i="83"/>
  <c r="AP28" i="83" s="1"/>
  <c r="W29" i="83"/>
  <c r="AF28" i="83"/>
  <c r="AO28" i="83" s="1"/>
  <c r="AR23" i="82"/>
  <c r="AR31" i="45"/>
  <c r="AH28" i="16"/>
  <c r="AQ28" i="16" s="1"/>
  <c r="W27" i="10"/>
  <c r="AG26" i="10"/>
  <c r="AP26" i="10" s="1"/>
  <c r="AF26" i="10"/>
  <c r="AO26" i="10" s="1"/>
  <c r="AE26" i="10"/>
  <c r="Y32" i="95"/>
  <c r="Z32" i="95" s="1"/>
  <c r="X32" i="95"/>
  <c r="Z31" i="41"/>
  <c r="AH38" i="15"/>
  <c r="AQ38" i="15" s="1"/>
  <c r="Y29" i="103"/>
  <c r="X29" i="103"/>
  <c r="AG32" i="13"/>
  <c r="AP32" i="13" s="1"/>
  <c r="W33" i="13"/>
  <c r="AF32" i="13"/>
  <c r="AO32" i="13" s="1"/>
  <c r="AE32" i="13"/>
  <c r="AR30" i="54"/>
  <c r="AH33" i="88"/>
  <c r="AQ33" i="88" s="1"/>
  <c r="AR39" i="97"/>
  <c r="AR34" i="51"/>
  <c r="AR35" i="52"/>
  <c r="AH37" i="53"/>
  <c r="AQ37" i="53" s="1"/>
  <c r="Y41" i="89"/>
  <c r="Z41" i="89" s="1"/>
  <c r="X41" i="89"/>
  <c r="AH25" i="48"/>
  <c r="AQ25" i="48" s="1"/>
  <c r="AH27" i="98"/>
  <c r="AQ27" i="98" s="1"/>
  <c r="W37" i="46"/>
  <c r="AF36" i="46"/>
  <c r="AO36" i="46" s="1"/>
  <c r="AE36" i="46"/>
  <c r="AG36" i="46"/>
  <c r="AP36" i="46" s="1"/>
  <c r="AE37" i="32"/>
  <c r="AG37" i="32"/>
  <c r="AP37" i="32" s="1"/>
  <c r="AF37" i="32"/>
  <c r="AO37" i="32" s="1"/>
  <c r="W38" i="32"/>
  <c r="AR31" i="96"/>
  <c r="AH36" i="52"/>
  <c r="AQ36" i="52" s="1"/>
  <c r="AR37" i="93"/>
  <c r="W39" i="15"/>
  <c r="AF38" i="15"/>
  <c r="AO38" i="15" s="1"/>
  <c r="AG38" i="15"/>
  <c r="AP38" i="15" s="1"/>
  <c r="AE38" i="15"/>
  <c r="AI28" i="103"/>
  <c r="AN28" i="103"/>
  <c r="AH37" i="105"/>
  <c r="AQ37" i="105" s="1"/>
  <c r="Z33" i="88"/>
  <c r="AH24" i="82"/>
  <c r="AQ24" i="82" s="1"/>
  <c r="AH32" i="45"/>
  <c r="AQ32" i="45" s="1"/>
  <c r="Z37" i="53"/>
  <c r="AH26" i="42"/>
  <c r="AQ26" i="42" s="1"/>
  <c r="Y31" i="100"/>
  <c r="X31" i="100"/>
  <c r="Y29" i="55"/>
  <c r="X29" i="55"/>
  <c r="AI29" i="11"/>
  <c r="AN29" i="11"/>
  <c r="AI24" i="50"/>
  <c r="AN24" i="50"/>
  <c r="Y35" i="44"/>
  <c r="Z35" i="44"/>
  <c r="X35" i="44"/>
  <c r="Y30" i="99"/>
  <c r="X30" i="99"/>
  <c r="Z27" i="98"/>
  <c r="Z36" i="52"/>
  <c r="AR35" i="86"/>
  <c r="Z37" i="105"/>
  <c r="AR32" i="88"/>
  <c r="AH35" i="51"/>
  <c r="AQ35" i="51" s="1"/>
  <c r="AR36" i="47"/>
  <c r="Z24" i="82"/>
  <c r="Z32" i="45"/>
  <c r="AI24" i="94"/>
  <c r="AN24" i="94"/>
  <c r="Z26" i="42"/>
  <c r="AI27" i="49"/>
  <c r="AN27" i="49"/>
  <c r="AI28" i="55"/>
  <c r="AN28" i="55"/>
  <c r="AI31" i="84"/>
  <c r="AN31" i="84"/>
  <c r="Z31" i="54"/>
  <c r="AE25" i="35"/>
  <c r="AF25" i="35"/>
  <c r="AO25" i="35" s="1"/>
  <c r="AG25" i="35"/>
  <c r="AP25" i="35" s="1"/>
  <c r="W26" i="35"/>
  <c r="AR37" i="15"/>
  <c r="AH27" i="102"/>
  <c r="AQ27" i="102" s="1"/>
  <c r="Y32" i="92"/>
  <c r="X32" i="92"/>
  <c r="AH33" i="104"/>
  <c r="AQ33" i="104" s="1"/>
  <c r="AR24" i="48"/>
  <c r="Z35" i="51"/>
  <c r="AI28" i="43"/>
  <c r="AN28" i="43"/>
  <c r="AR36" i="53"/>
  <c r="AR32" i="104"/>
  <c r="Y28" i="49"/>
  <c r="Z28" i="49" s="1"/>
  <c r="X28" i="49"/>
  <c r="AI26" i="18"/>
  <c r="AN26" i="18"/>
  <c r="Y34" i="20"/>
  <c r="Z34" i="20"/>
  <c r="X34" i="20"/>
  <c r="AI34" i="44"/>
  <c r="AN34" i="44"/>
  <c r="AI29" i="99"/>
  <c r="AR29" i="99" s="1"/>
  <c r="AN29" i="99"/>
  <c r="AF30" i="11" l="1"/>
  <c r="AO30" i="11" s="1"/>
  <c r="AE30" i="11"/>
  <c r="W31" i="11"/>
  <c r="AG30" i="11"/>
  <c r="AP30" i="11" s="1"/>
  <c r="AE27" i="87"/>
  <c r="W28" i="87"/>
  <c r="AF27" i="87"/>
  <c r="AO27" i="87" s="1"/>
  <c r="AG27" i="87"/>
  <c r="AP27" i="87" s="1"/>
  <c r="W31" i="91"/>
  <c r="AE30" i="91"/>
  <c r="AG30" i="91"/>
  <c r="AP30" i="91" s="1"/>
  <c r="AF30" i="91"/>
  <c r="AO30" i="91" s="1"/>
  <c r="AF28" i="49"/>
  <c r="AO28" i="49" s="1"/>
  <c r="AG28" i="49"/>
  <c r="AP28" i="49" s="1"/>
  <c r="AE28" i="49"/>
  <c r="W29" i="49"/>
  <c r="AG32" i="95"/>
  <c r="AP32" i="95" s="1"/>
  <c r="AF32" i="95"/>
  <c r="AO32" i="95" s="1"/>
  <c r="W33" i="95"/>
  <c r="AE32" i="95"/>
  <c r="AF41" i="89"/>
  <c r="AO41" i="89" s="1"/>
  <c r="AE41" i="89"/>
  <c r="AG41" i="89"/>
  <c r="AP41" i="89" s="1"/>
  <c r="W42" i="89"/>
  <c r="AE35" i="51"/>
  <c r="W36" i="51"/>
  <c r="AF35" i="51"/>
  <c r="AO35" i="51" s="1"/>
  <c r="AG35" i="51"/>
  <c r="AP35" i="51" s="1"/>
  <c r="AG26" i="42"/>
  <c r="AP26" i="42" s="1"/>
  <c r="AE26" i="42"/>
  <c r="AF26" i="42"/>
  <c r="AO26" i="42" s="1"/>
  <c r="W27" i="42"/>
  <c r="Y26" i="35"/>
  <c r="Z26" i="35" s="1"/>
  <c r="X26" i="35"/>
  <c r="AR31" i="84"/>
  <c r="AH30" i="99"/>
  <c r="AQ30" i="99" s="1"/>
  <c r="AR26" i="18"/>
  <c r="AH32" i="92"/>
  <c r="AQ32" i="92" s="1"/>
  <c r="W38" i="105"/>
  <c r="AG37" i="105"/>
  <c r="AP37" i="105" s="1"/>
  <c r="AF37" i="105"/>
  <c r="AO37" i="105" s="1"/>
  <c r="AE37" i="105"/>
  <c r="Z30" i="99"/>
  <c r="AR24" i="50"/>
  <c r="AH31" i="100"/>
  <c r="AQ31" i="100" s="1"/>
  <c r="AR34" i="44"/>
  <c r="AH28" i="49"/>
  <c r="AQ28" i="49" s="1"/>
  <c r="Z32" i="92"/>
  <c r="AR28" i="55"/>
  <c r="AF32" i="45"/>
  <c r="AO32" i="45" s="1"/>
  <c r="AE32" i="45"/>
  <c r="W33" i="45"/>
  <c r="AG32" i="45"/>
  <c r="AP32" i="45" s="1"/>
  <c r="Z31" i="100"/>
  <c r="W34" i="88"/>
  <c r="AG33" i="88"/>
  <c r="AP33" i="88" s="1"/>
  <c r="AE33" i="88"/>
  <c r="AF33" i="88"/>
  <c r="AO33" i="88" s="1"/>
  <c r="Y39" i="15"/>
  <c r="X39" i="15"/>
  <c r="AH41" i="89"/>
  <c r="AQ41" i="89" s="1"/>
  <c r="Y33" i="13"/>
  <c r="Z33" i="13" s="1"/>
  <c r="X33" i="13"/>
  <c r="Y27" i="10"/>
  <c r="Z27" i="10"/>
  <c r="X27" i="10"/>
  <c r="Y29" i="83"/>
  <c r="Z29" i="83" s="1"/>
  <c r="X29" i="83"/>
  <c r="AH30" i="11"/>
  <c r="AQ30" i="11" s="1"/>
  <c r="AH30" i="91"/>
  <c r="AQ30" i="91" s="1"/>
  <c r="AR31" i="92"/>
  <c r="W26" i="90"/>
  <c r="AG25" i="90"/>
  <c r="AP25" i="90" s="1"/>
  <c r="AF25" i="90"/>
  <c r="AO25" i="90" s="1"/>
  <c r="AE25" i="90"/>
  <c r="AR29" i="91"/>
  <c r="X26" i="85"/>
  <c r="Z26" i="85" s="1"/>
  <c r="Y26" i="85"/>
  <c r="AI28" i="16"/>
  <c r="AN28" i="16"/>
  <c r="Y28" i="102"/>
  <c r="Z28" i="102"/>
  <c r="X28" i="102"/>
  <c r="AH34" i="20"/>
  <c r="AQ34" i="20" s="1"/>
  <c r="AI25" i="35"/>
  <c r="AN25" i="35"/>
  <c r="W25" i="82"/>
  <c r="AE24" i="82"/>
  <c r="AG24" i="82"/>
  <c r="AP24" i="82" s="1"/>
  <c r="AF24" i="82"/>
  <c r="AO24" i="82" s="1"/>
  <c r="AH35" i="44"/>
  <c r="AQ35" i="44" s="1"/>
  <c r="AR29" i="11"/>
  <c r="AF37" i="53"/>
  <c r="AO37" i="53" s="1"/>
  <c r="AG37" i="53"/>
  <c r="AP37" i="53" s="1"/>
  <c r="W38" i="53"/>
  <c r="AE37" i="53"/>
  <c r="AR28" i="103"/>
  <c r="Y37" i="46"/>
  <c r="X37" i="46"/>
  <c r="Y33" i="96"/>
  <c r="X33" i="96"/>
  <c r="AR31" i="95"/>
  <c r="AR26" i="87"/>
  <c r="AR30" i="100"/>
  <c r="AH25" i="94"/>
  <c r="AQ25" i="94" s="1"/>
  <c r="Y38" i="101"/>
  <c r="X38" i="101"/>
  <c r="Z38" i="101" s="1"/>
  <c r="AI38" i="93"/>
  <c r="AN38" i="93"/>
  <c r="AR28" i="43"/>
  <c r="AE31" i="54"/>
  <c r="AF31" i="54"/>
  <c r="AO31" i="54" s="1"/>
  <c r="W32" i="54"/>
  <c r="AG31" i="54"/>
  <c r="AP31" i="54" s="1"/>
  <c r="AE36" i="52"/>
  <c r="AF36" i="52"/>
  <c r="AO36" i="52" s="1"/>
  <c r="W37" i="52"/>
  <c r="AG36" i="52"/>
  <c r="AP36" i="52" s="1"/>
  <c r="AH29" i="55"/>
  <c r="AQ29" i="55" s="1"/>
  <c r="AI37" i="32"/>
  <c r="AN37" i="32"/>
  <c r="AH29" i="103"/>
  <c r="AQ29" i="103" s="1"/>
  <c r="AI28" i="83"/>
  <c r="AN28" i="83"/>
  <c r="AI32" i="96"/>
  <c r="AN32" i="96"/>
  <c r="AI36" i="86"/>
  <c r="AN36" i="86"/>
  <c r="AR33" i="20"/>
  <c r="AH27" i="18"/>
  <c r="AQ27" i="18" s="1"/>
  <c r="AE25" i="94"/>
  <c r="AG25" i="94"/>
  <c r="AP25" i="94" s="1"/>
  <c r="AF25" i="94"/>
  <c r="AO25" i="94" s="1"/>
  <c r="W26" i="94"/>
  <c r="AH29" i="43"/>
  <c r="AQ29" i="43" s="1"/>
  <c r="AI37" i="101"/>
  <c r="AN37" i="101"/>
  <c r="W41" i="97"/>
  <c r="AF40" i="97"/>
  <c r="AO40" i="97" s="1"/>
  <c r="AG40" i="97"/>
  <c r="AP40" i="97" s="1"/>
  <c r="AE40" i="97"/>
  <c r="Y26" i="48"/>
  <c r="Z26" i="48"/>
  <c r="X26" i="48"/>
  <c r="AI25" i="85"/>
  <c r="AN25" i="85"/>
  <c r="AE34" i="20"/>
  <c r="W35" i="20"/>
  <c r="AF34" i="20"/>
  <c r="AO34" i="20" s="1"/>
  <c r="AG34" i="20"/>
  <c r="AP34" i="20" s="1"/>
  <c r="Z29" i="103"/>
  <c r="AI26" i="10"/>
  <c r="AN26" i="10"/>
  <c r="AH32" i="84"/>
  <c r="AQ32" i="84" s="1"/>
  <c r="AH25" i="50"/>
  <c r="AQ25" i="50" s="1"/>
  <c r="Z27" i="18"/>
  <c r="Z29" i="43"/>
  <c r="AI25" i="48"/>
  <c r="AR25" i="48" s="1"/>
  <c r="AN25" i="48"/>
  <c r="AI27" i="102"/>
  <c r="AN27" i="102"/>
  <c r="AI33" i="104"/>
  <c r="AN33" i="104"/>
  <c r="AR27" i="49"/>
  <c r="AE35" i="44"/>
  <c r="AF35" i="44"/>
  <c r="AO35" i="44" s="1"/>
  <c r="W36" i="44"/>
  <c r="AG35" i="44"/>
  <c r="AP35" i="44" s="1"/>
  <c r="AI38" i="15"/>
  <c r="AN38" i="15"/>
  <c r="AI32" i="13"/>
  <c r="AN32" i="13"/>
  <c r="AE31" i="41"/>
  <c r="W32" i="41"/>
  <c r="AF31" i="41"/>
  <c r="AO31" i="41" s="1"/>
  <c r="AG31" i="41"/>
  <c r="AP31" i="41" s="1"/>
  <c r="Z32" i="84"/>
  <c r="AR40" i="89"/>
  <c r="X37" i="86"/>
  <c r="Y37" i="86"/>
  <c r="Z37" i="86" s="1"/>
  <c r="Z25" i="50"/>
  <c r="Y39" i="93"/>
  <c r="X39" i="93"/>
  <c r="W28" i="98"/>
  <c r="AG27" i="98"/>
  <c r="AP27" i="98" s="1"/>
  <c r="AF27" i="98"/>
  <c r="AO27" i="98" s="1"/>
  <c r="AE27" i="98"/>
  <c r="Z29" i="55"/>
  <c r="AR24" i="94"/>
  <c r="Y38" i="32"/>
  <c r="X38" i="32"/>
  <c r="AI36" i="46"/>
  <c r="AN36" i="46"/>
  <c r="AH32" i="95"/>
  <c r="AQ32" i="95" s="1"/>
  <c r="AG37" i="47"/>
  <c r="AP37" i="47" s="1"/>
  <c r="W38" i="47"/>
  <c r="AF37" i="47"/>
  <c r="AO37" i="47" s="1"/>
  <c r="AE37" i="47"/>
  <c r="AH27" i="87"/>
  <c r="AQ27" i="87" s="1"/>
  <c r="X29" i="16"/>
  <c r="Y29" i="16"/>
  <c r="Y34" i="104"/>
  <c r="X34" i="104"/>
  <c r="Z34" i="104" s="1"/>
  <c r="AF38" i="101" l="1"/>
  <c r="AO38" i="101" s="1"/>
  <c r="AE38" i="101"/>
  <c r="AG38" i="101"/>
  <c r="AP38" i="101" s="1"/>
  <c r="W39" i="101"/>
  <c r="AF26" i="85"/>
  <c r="AO26" i="85" s="1"/>
  <c r="AE26" i="85"/>
  <c r="W27" i="85"/>
  <c r="AG26" i="85"/>
  <c r="AP26" i="85" s="1"/>
  <c r="AF26" i="35"/>
  <c r="AO26" i="35" s="1"/>
  <c r="AG26" i="35"/>
  <c r="AP26" i="35" s="1"/>
  <c r="AE26" i="35"/>
  <c r="W27" i="35"/>
  <c r="AG34" i="104"/>
  <c r="AP34" i="104" s="1"/>
  <c r="W35" i="104"/>
  <c r="AF34" i="104"/>
  <c r="AO34" i="104" s="1"/>
  <c r="AE34" i="104"/>
  <c r="AE33" i="13"/>
  <c r="AG33" i="13"/>
  <c r="AP33" i="13" s="1"/>
  <c r="W34" i="13"/>
  <c r="AF33" i="13"/>
  <c r="AO33" i="13" s="1"/>
  <c r="AE29" i="83"/>
  <c r="W30" i="83"/>
  <c r="AG29" i="83"/>
  <c r="AP29" i="83" s="1"/>
  <c r="AF29" i="83"/>
  <c r="AO29" i="83" s="1"/>
  <c r="AH29" i="16"/>
  <c r="AQ29" i="16" s="1"/>
  <c r="AH38" i="32"/>
  <c r="AQ38" i="32" s="1"/>
  <c r="AR32" i="13"/>
  <c r="AR25" i="85"/>
  <c r="Y38" i="47"/>
  <c r="Z38" i="47"/>
  <c r="X38" i="47"/>
  <c r="Y28" i="98"/>
  <c r="Z28" i="98" s="1"/>
  <c r="X28" i="98"/>
  <c r="AH37" i="86"/>
  <c r="AQ37" i="86" s="1"/>
  <c r="AR38" i="15"/>
  <c r="AH26" i="48"/>
  <c r="AQ26" i="48" s="1"/>
  <c r="AR32" i="96"/>
  <c r="AI31" i="54"/>
  <c r="AN31" i="54"/>
  <c r="AI24" i="82"/>
  <c r="AN24" i="82"/>
  <c r="AH29" i="83"/>
  <c r="AQ29" i="83" s="1"/>
  <c r="AH33" i="13"/>
  <c r="AQ33" i="13" s="1"/>
  <c r="AF32" i="92"/>
  <c r="AO32" i="92" s="1"/>
  <c r="AE32" i="92"/>
  <c r="W33" i="92"/>
  <c r="AG32" i="92"/>
  <c r="AP32" i="92" s="1"/>
  <c r="AI32" i="95"/>
  <c r="AN32" i="95"/>
  <c r="AI28" i="49"/>
  <c r="AN28" i="49"/>
  <c r="AI30" i="91"/>
  <c r="AN30" i="91"/>
  <c r="AI27" i="87"/>
  <c r="AN27" i="87"/>
  <c r="AI37" i="47"/>
  <c r="AN37" i="47"/>
  <c r="AF25" i="50"/>
  <c r="AO25" i="50" s="1"/>
  <c r="AG25" i="50"/>
  <c r="AP25" i="50" s="1"/>
  <c r="AE25" i="50"/>
  <c r="W26" i="50"/>
  <c r="AG29" i="55"/>
  <c r="AP29" i="55" s="1"/>
  <c r="AE29" i="55"/>
  <c r="AF29" i="55"/>
  <c r="AO29" i="55" s="1"/>
  <c r="W30" i="55"/>
  <c r="AH39" i="93"/>
  <c r="AQ39" i="93" s="1"/>
  <c r="Y32" i="41"/>
  <c r="Z32" i="41" s="1"/>
  <c r="X32" i="41"/>
  <c r="AE26" i="48"/>
  <c r="AG26" i="48"/>
  <c r="AP26" i="48" s="1"/>
  <c r="AF26" i="48"/>
  <c r="AO26" i="48" s="1"/>
  <c r="W27" i="48"/>
  <c r="Y41" i="97"/>
  <c r="X41" i="97"/>
  <c r="AI25" i="94"/>
  <c r="AN25" i="94"/>
  <c r="AI36" i="52"/>
  <c r="AN36" i="52"/>
  <c r="AH33" i="96"/>
  <c r="AQ33" i="96" s="1"/>
  <c r="Y25" i="82"/>
  <c r="X25" i="82"/>
  <c r="AR28" i="16"/>
  <c r="AI33" i="88"/>
  <c r="AN33" i="88"/>
  <c r="Y33" i="45"/>
  <c r="X33" i="45"/>
  <c r="Z33" i="45" s="1"/>
  <c r="Y42" i="89"/>
  <c r="Z42" i="89" s="1"/>
  <c r="X42" i="89"/>
  <c r="Y33" i="95"/>
  <c r="X33" i="95"/>
  <c r="Z33" i="95" s="1"/>
  <c r="Y31" i="91"/>
  <c r="Z31" i="91" s="1"/>
  <c r="X31" i="91"/>
  <c r="AH34" i="104"/>
  <c r="AQ34" i="104" s="1"/>
  <c r="AF37" i="86"/>
  <c r="AO37" i="86" s="1"/>
  <c r="W38" i="86"/>
  <c r="AE37" i="86"/>
  <c r="AG37" i="86"/>
  <c r="AP37" i="86" s="1"/>
  <c r="Z29" i="16"/>
  <c r="AR36" i="46"/>
  <c r="Z39" i="93"/>
  <c r="AI31" i="41"/>
  <c r="AN31" i="41"/>
  <c r="AE29" i="43"/>
  <c r="W30" i="43"/>
  <c r="AG29" i="43"/>
  <c r="AP29" i="43" s="1"/>
  <c r="AF29" i="43"/>
  <c r="AO29" i="43" s="1"/>
  <c r="Y35" i="20"/>
  <c r="Z35" i="20" s="1"/>
  <c r="X35" i="20"/>
  <c r="AR28" i="83"/>
  <c r="Z33" i="96"/>
  <c r="AI25" i="90"/>
  <c r="AN25" i="90"/>
  <c r="AH39" i="15"/>
  <c r="AQ39" i="15" s="1"/>
  <c r="AI32" i="45"/>
  <c r="AN32" i="45"/>
  <c r="Y38" i="105"/>
  <c r="X38" i="105"/>
  <c r="Z38" i="105" s="1"/>
  <c r="AI27" i="98"/>
  <c r="AN27" i="98"/>
  <c r="AE32" i="84"/>
  <c r="AF32" i="84"/>
  <c r="AO32" i="84" s="1"/>
  <c r="W33" i="84"/>
  <c r="AG32" i="84"/>
  <c r="AP32" i="84" s="1"/>
  <c r="Y36" i="44"/>
  <c r="X36" i="44"/>
  <c r="AR33" i="104"/>
  <c r="W28" i="18"/>
  <c r="AE27" i="18"/>
  <c r="AF27" i="18"/>
  <c r="AO27" i="18" s="1"/>
  <c r="AG27" i="18"/>
  <c r="AP27" i="18" s="1"/>
  <c r="AR26" i="10"/>
  <c r="AI34" i="20"/>
  <c r="AN34" i="20"/>
  <c r="AR37" i="101"/>
  <c r="AR37" i="32"/>
  <c r="AR25" i="35"/>
  <c r="AH28" i="102"/>
  <c r="AQ28" i="102" s="1"/>
  <c r="AH27" i="10"/>
  <c r="AQ27" i="10" s="1"/>
  <c r="Z39" i="15"/>
  <c r="Y34" i="88"/>
  <c r="X34" i="88"/>
  <c r="AF30" i="99"/>
  <c r="AO30" i="99" s="1"/>
  <c r="AE30" i="99"/>
  <c r="AG30" i="99"/>
  <c r="AP30" i="99" s="1"/>
  <c r="W31" i="99"/>
  <c r="Y27" i="42"/>
  <c r="X27" i="42"/>
  <c r="Z27" i="42" s="1"/>
  <c r="AI41" i="89"/>
  <c r="AN41" i="89"/>
  <c r="Y31" i="11"/>
  <c r="X31" i="11"/>
  <c r="Z38" i="32"/>
  <c r="AF29" i="103"/>
  <c r="AO29" i="103" s="1"/>
  <c r="AG29" i="103"/>
  <c r="AP29" i="103" s="1"/>
  <c r="AE29" i="103"/>
  <c r="W30" i="103"/>
  <c r="AI40" i="97"/>
  <c r="AN40" i="97"/>
  <c r="Y26" i="94"/>
  <c r="X26" i="94"/>
  <c r="AR36" i="86"/>
  <c r="Y32" i="54"/>
  <c r="X32" i="54"/>
  <c r="AR38" i="93"/>
  <c r="AH37" i="46"/>
  <c r="AQ37" i="46" s="1"/>
  <c r="AI37" i="53"/>
  <c r="AN37" i="53"/>
  <c r="AF28" i="102"/>
  <c r="AO28" i="102" s="1"/>
  <c r="W29" i="102"/>
  <c r="AG28" i="102"/>
  <c r="AP28" i="102" s="1"/>
  <c r="AE28" i="102"/>
  <c r="AH26" i="85"/>
  <c r="AQ26" i="85" s="1"/>
  <c r="AF27" i="10"/>
  <c r="AO27" i="10" s="1"/>
  <c r="AG27" i="10"/>
  <c r="AP27" i="10" s="1"/>
  <c r="AE27" i="10"/>
  <c r="W28" i="10"/>
  <c r="AF31" i="100"/>
  <c r="AO31" i="100" s="1"/>
  <c r="AG31" i="100"/>
  <c r="AP31" i="100" s="1"/>
  <c r="W32" i="100"/>
  <c r="AE31" i="100"/>
  <c r="Y36" i="51"/>
  <c r="X36" i="51"/>
  <c r="AI30" i="11"/>
  <c r="AN30" i="11"/>
  <c r="AI35" i="44"/>
  <c r="AN35" i="44"/>
  <c r="AR27" i="102"/>
  <c r="Y37" i="52"/>
  <c r="Z37" i="52" s="1"/>
  <c r="X37" i="52"/>
  <c r="AH38" i="101"/>
  <c r="AQ38" i="101" s="1"/>
  <c r="Z37" i="46"/>
  <c r="Y38" i="53"/>
  <c r="X38" i="53"/>
  <c r="Y26" i="90"/>
  <c r="Z26" i="90" s="1"/>
  <c r="X26" i="90"/>
  <c r="AI37" i="105"/>
  <c r="AN37" i="105"/>
  <c r="AH26" i="35"/>
  <c r="AQ26" i="35" s="1"/>
  <c r="AI26" i="42"/>
  <c r="AN26" i="42"/>
  <c r="AI35" i="51"/>
  <c r="AN35" i="51"/>
  <c r="Y29" i="49"/>
  <c r="X29" i="49"/>
  <c r="Y28" i="87"/>
  <c r="Z28" i="87"/>
  <c r="X28" i="87"/>
  <c r="AF33" i="95" l="1"/>
  <c r="AO33" i="95" s="1"/>
  <c r="AE33" i="95"/>
  <c r="W34" i="95"/>
  <c r="AG33" i="95"/>
  <c r="AP33" i="95" s="1"/>
  <c r="W36" i="20"/>
  <c r="AE35" i="20"/>
  <c r="AF35" i="20"/>
  <c r="AO35" i="20" s="1"/>
  <c r="AG35" i="20"/>
  <c r="AP35" i="20" s="1"/>
  <c r="AF42" i="89"/>
  <c r="AO42" i="89" s="1"/>
  <c r="AE42" i="89"/>
  <c r="AG42" i="89"/>
  <c r="AP42" i="89" s="1"/>
  <c r="W43" i="89"/>
  <c r="AG38" i="105"/>
  <c r="AP38" i="105" s="1"/>
  <c r="W39" i="105"/>
  <c r="AE38" i="105"/>
  <c r="AF38" i="105"/>
  <c r="AO38" i="105" s="1"/>
  <c r="AE33" i="45"/>
  <c r="AF33" i="45"/>
  <c r="AO33" i="45" s="1"/>
  <c r="AG33" i="45"/>
  <c r="AP33" i="45" s="1"/>
  <c r="W34" i="45"/>
  <c r="AF28" i="98"/>
  <c r="AO28" i="98" s="1"/>
  <c r="AE28" i="98"/>
  <c r="W29" i="98"/>
  <c r="AG28" i="98"/>
  <c r="AP28" i="98" s="1"/>
  <c r="W28" i="42"/>
  <c r="AG27" i="42"/>
  <c r="AP27" i="42" s="1"/>
  <c r="AF27" i="42"/>
  <c r="AO27" i="42" s="1"/>
  <c r="AE27" i="42"/>
  <c r="W27" i="90"/>
  <c r="AE26" i="90"/>
  <c r="AN26" i="90" s="1"/>
  <c r="AG26" i="90"/>
  <c r="AF26" i="90"/>
  <c r="AO26" i="90" s="1"/>
  <c r="W38" i="52"/>
  <c r="AE37" i="52"/>
  <c r="AF37" i="52"/>
  <c r="AO37" i="52" s="1"/>
  <c r="AG37" i="52"/>
  <c r="AP37" i="52" s="1"/>
  <c r="W32" i="91"/>
  <c r="AG31" i="91"/>
  <c r="AP31" i="91" s="1"/>
  <c r="AF31" i="91"/>
  <c r="AO31" i="91" s="1"/>
  <c r="AE31" i="91"/>
  <c r="W33" i="41"/>
  <c r="AE32" i="41"/>
  <c r="AG32" i="41"/>
  <c r="AP32" i="41" s="1"/>
  <c r="AF32" i="41"/>
  <c r="AO32" i="41" s="1"/>
  <c r="AR35" i="51"/>
  <c r="AH36" i="51"/>
  <c r="AQ36" i="51" s="1"/>
  <c r="AR37" i="53"/>
  <c r="AH31" i="11"/>
  <c r="AQ31" i="11" s="1"/>
  <c r="AR31" i="41"/>
  <c r="AR30" i="11"/>
  <c r="AF33" i="96"/>
  <c r="AO33" i="96" s="1"/>
  <c r="AE33" i="96"/>
  <c r="W34" i="96"/>
  <c r="AG33" i="96"/>
  <c r="AP33" i="96" s="1"/>
  <c r="Y30" i="55"/>
  <c r="X30" i="55"/>
  <c r="AI25" i="50"/>
  <c r="AN25" i="50"/>
  <c r="AR32" i="95"/>
  <c r="AH26" i="94"/>
  <c r="AQ26" i="94" s="1"/>
  <c r="Y30" i="103"/>
  <c r="X30" i="103"/>
  <c r="AH34" i="88"/>
  <c r="AQ34" i="88" s="1"/>
  <c r="Y33" i="84"/>
  <c r="X33" i="84"/>
  <c r="AF39" i="93"/>
  <c r="AO39" i="93" s="1"/>
  <c r="AG39" i="93"/>
  <c r="AP39" i="93" s="1"/>
  <c r="AE39" i="93"/>
  <c r="W40" i="93"/>
  <c r="AI37" i="86"/>
  <c r="AN37" i="86"/>
  <c r="AH25" i="82"/>
  <c r="AQ25" i="82" s="1"/>
  <c r="AH41" i="97"/>
  <c r="AQ41" i="97" s="1"/>
  <c r="AR31" i="54"/>
  <c r="AH38" i="47"/>
  <c r="AQ38" i="47" s="1"/>
  <c r="Y34" i="13"/>
  <c r="X34" i="13"/>
  <c r="Y35" i="104"/>
  <c r="X35" i="104"/>
  <c r="AH33" i="45"/>
  <c r="AQ33" i="45" s="1"/>
  <c r="AR25" i="94"/>
  <c r="AR26" i="42"/>
  <c r="AI28" i="102"/>
  <c r="AN28" i="102"/>
  <c r="AR37" i="105"/>
  <c r="AH32" i="54"/>
  <c r="AQ32" i="54" s="1"/>
  <c r="Z26" i="94"/>
  <c r="AI29" i="103"/>
  <c r="AN29" i="103"/>
  <c r="Z34" i="88"/>
  <c r="AH36" i="44"/>
  <c r="AQ36" i="44" s="1"/>
  <c r="Y38" i="86"/>
  <c r="X38" i="86"/>
  <c r="Z25" i="82"/>
  <c r="Z41" i="97"/>
  <c r="AI26" i="48"/>
  <c r="AN26" i="48"/>
  <c r="AI29" i="55"/>
  <c r="AN29" i="55"/>
  <c r="AR30" i="91"/>
  <c r="W39" i="47"/>
  <c r="AE38" i="47"/>
  <c r="AF38" i="47"/>
  <c r="AO38" i="47" s="1"/>
  <c r="AG38" i="47"/>
  <c r="AP38" i="47" s="1"/>
  <c r="Y39" i="101"/>
  <c r="Z39" i="101"/>
  <c r="X39" i="101"/>
  <c r="AH33" i="95"/>
  <c r="AQ33" i="95" s="1"/>
  <c r="AR27" i="87"/>
  <c r="Z36" i="51"/>
  <c r="Z31" i="11"/>
  <c r="AH26" i="90"/>
  <c r="AQ26" i="90" s="1"/>
  <c r="AF37" i="46"/>
  <c r="AO37" i="46" s="1"/>
  <c r="AG37" i="46"/>
  <c r="AP37" i="46" s="1"/>
  <c r="W38" i="46"/>
  <c r="AE37" i="46"/>
  <c r="AH37" i="52"/>
  <c r="AQ37" i="52" s="1"/>
  <c r="AR35" i="44"/>
  <c r="Y28" i="10"/>
  <c r="X28" i="10"/>
  <c r="Y29" i="102"/>
  <c r="X29" i="102"/>
  <c r="Z32" i="54"/>
  <c r="Y31" i="99"/>
  <c r="Z31" i="99"/>
  <c r="X31" i="99"/>
  <c r="Z36" i="44"/>
  <c r="AI32" i="84"/>
  <c r="AN32" i="84"/>
  <c r="AH35" i="20"/>
  <c r="AQ35" i="20" s="1"/>
  <c r="Y30" i="43"/>
  <c r="X30" i="43"/>
  <c r="AH31" i="91"/>
  <c r="AQ31" i="91" s="1"/>
  <c r="AH42" i="89"/>
  <c r="AQ42" i="89" s="1"/>
  <c r="AH32" i="41"/>
  <c r="AQ32" i="41" s="1"/>
  <c r="Y33" i="92"/>
  <c r="X33" i="92"/>
  <c r="Y30" i="83"/>
  <c r="X30" i="83"/>
  <c r="AI33" i="13"/>
  <c r="AN33" i="13"/>
  <c r="AR40" i="97"/>
  <c r="AH38" i="53"/>
  <c r="AQ38" i="53" s="1"/>
  <c r="AH38" i="105"/>
  <c r="AQ38" i="105" s="1"/>
  <c r="AH29" i="49"/>
  <c r="AQ29" i="49" s="1"/>
  <c r="Z38" i="53"/>
  <c r="Z29" i="49"/>
  <c r="AH28" i="87"/>
  <c r="AQ28" i="87" s="1"/>
  <c r="AI31" i="100"/>
  <c r="AN31" i="100"/>
  <c r="AI27" i="10"/>
  <c r="AN27" i="10"/>
  <c r="AR41" i="89"/>
  <c r="AE39" i="15"/>
  <c r="AF39" i="15"/>
  <c r="AO39" i="15" s="1"/>
  <c r="W40" i="15"/>
  <c r="AG39" i="15"/>
  <c r="AP39" i="15" s="1"/>
  <c r="AR34" i="20"/>
  <c r="AI27" i="18"/>
  <c r="AN27" i="18"/>
  <c r="AR32" i="45"/>
  <c r="AI29" i="43"/>
  <c r="AN29" i="43"/>
  <c r="AG29" i="16"/>
  <c r="AP29" i="16" s="1"/>
  <c r="AF29" i="16"/>
  <c r="AO29" i="16" s="1"/>
  <c r="W30" i="16"/>
  <c r="AE29" i="16"/>
  <c r="AR33" i="88"/>
  <c r="AR36" i="52"/>
  <c r="AR37" i="47"/>
  <c r="AR28" i="49"/>
  <c r="AI32" i="92"/>
  <c r="AN32" i="92"/>
  <c r="AH28" i="98"/>
  <c r="AQ28" i="98" s="1"/>
  <c r="AI29" i="83"/>
  <c r="AN29" i="83"/>
  <c r="Y27" i="35"/>
  <c r="X27" i="35"/>
  <c r="Y27" i="85"/>
  <c r="X27" i="85"/>
  <c r="AI38" i="101"/>
  <c r="AN38" i="101"/>
  <c r="W29" i="87"/>
  <c r="AG28" i="87"/>
  <c r="AP28" i="87" s="1"/>
  <c r="AF28" i="87"/>
  <c r="AO28" i="87" s="1"/>
  <c r="AE28" i="87"/>
  <c r="Y32" i="100"/>
  <c r="X32" i="100"/>
  <c r="AF38" i="32"/>
  <c r="AO38" i="32" s="1"/>
  <c r="AG38" i="32"/>
  <c r="AP38" i="32" s="1"/>
  <c r="AE38" i="32"/>
  <c r="W39" i="32"/>
  <c r="AH27" i="42"/>
  <c r="AQ27" i="42" s="1"/>
  <c r="AI30" i="99"/>
  <c r="AN30" i="99"/>
  <c r="Y28" i="18"/>
  <c r="Z28" i="18"/>
  <c r="X28" i="18"/>
  <c r="AR27" i="98"/>
  <c r="AR25" i="90"/>
  <c r="Y27" i="48"/>
  <c r="X27" i="48"/>
  <c r="Y26" i="50"/>
  <c r="X26" i="50"/>
  <c r="AR24" i="82"/>
  <c r="AI34" i="104"/>
  <c r="AN34" i="104"/>
  <c r="AI26" i="35"/>
  <c r="AN26" i="35"/>
  <c r="AI26" i="85"/>
  <c r="AN26" i="85"/>
  <c r="AR34" i="104" l="1"/>
  <c r="Z27" i="48"/>
  <c r="AH27" i="48"/>
  <c r="AQ27" i="48" s="1"/>
  <c r="AH28" i="18"/>
  <c r="AQ28" i="18" s="1"/>
  <c r="AI38" i="32"/>
  <c r="AN38" i="32"/>
  <c r="AR38" i="101"/>
  <c r="AR29" i="43"/>
  <c r="AE38" i="53"/>
  <c r="AF38" i="53"/>
  <c r="AO38" i="53" s="1"/>
  <c r="AG38" i="53"/>
  <c r="AP38" i="53" s="1"/>
  <c r="W39" i="53"/>
  <c r="AE32" i="54"/>
  <c r="W33" i="54"/>
  <c r="AF32" i="54"/>
  <c r="AO32" i="54" s="1"/>
  <c r="AG32" i="54"/>
  <c r="AP32" i="54" s="1"/>
  <c r="AG31" i="11"/>
  <c r="AP31" i="11" s="1"/>
  <c r="W32" i="11"/>
  <c r="AE31" i="11"/>
  <c r="AF31" i="11"/>
  <c r="AO31" i="11" s="1"/>
  <c r="AE25" i="82"/>
  <c r="W26" i="82"/>
  <c r="AF25" i="82"/>
  <c r="AO25" i="82" s="1"/>
  <c r="AG25" i="82"/>
  <c r="AP25" i="82" s="1"/>
  <c r="AE26" i="94"/>
  <c r="W27" i="94"/>
  <c r="AG26" i="94"/>
  <c r="AP26" i="94" s="1"/>
  <c r="AF26" i="94"/>
  <c r="AO26" i="94" s="1"/>
  <c r="AI37" i="52"/>
  <c r="AN37" i="52"/>
  <c r="Y27" i="90"/>
  <c r="Z27" i="90"/>
  <c r="X27" i="90"/>
  <c r="Y34" i="45"/>
  <c r="X34" i="45"/>
  <c r="AI38" i="105"/>
  <c r="AN38" i="105"/>
  <c r="AI42" i="89"/>
  <c r="AN42" i="89"/>
  <c r="Y36" i="20"/>
  <c r="X36" i="20"/>
  <c r="AE28" i="18"/>
  <c r="AF28" i="18"/>
  <c r="AO28" i="18" s="1"/>
  <c r="AG28" i="18"/>
  <c r="AP28" i="18" s="1"/>
  <c r="W29" i="18"/>
  <c r="AR33" i="13"/>
  <c r="AR32" i="84"/>
  <c r="AH29" i="102"/>
  <c r="AQ29" i="102" s="1"/>
  <c r="W37" i="51"/>
  <c r="AG36" i="51"/>
  <c r="AP36" i="51" s="1"/>
  <c r="AE36" i="51"/>
  <c r="AF36" i="51"/>
  <c r="AO36" i="51" s="1"/>
  <c r="AH38" i="86"/>
  <c r="AQ38" i="86" s="1"/>
  <c r="AH35" i="104"/>
  <c r="AQ35" i="104" s="1"/>
  <c r="AR37" i="86"/>
  <c r="AH33" i="84"/>
  <c r="AQ33" i="84" s="1"/>
  <c r="Y38" i="52"/>
  <c r="X38" i="52"/>
  <c r="Y39" i="105"/>
  <c r="Z39" i="105"/>
  <c r="X39" i="105"/>
  <c r="AR26" i="85"/>
  <c r="Y30" i="16"/>
  <c r="X30" i="16"/>
  <c r="Z30" i="83"/>
  <c r="AH30" i="83"/>
  <c r="AQ30" i="83" s="1"/>
  <c r="AE36" i="44"/>
  <c r="AF36" i="44"/>
  <c r="AO36" i="44" s="1"/>
  <c r="AG36" i="44"/>
  <c r="AP36" i="44" s="1"/>
  <c r="W37" i="44"/>
  <c r="Z29" i="102"/>
  <c r="AR29" i="55"/>
  <c r="Z38" i="86"/>
  <c r="Z35" i="104"/>
  <c r="Z33" i="84"/>
  <c r="AR25" i="50"/>
  <c r="Y34" i="96"/>
  <c r="X34" i="96"/>
  <c r="AI32" i="41"/>
  <c r="AN32" i="41"/>
  <c r="Y32" i="91"/>
  <c r="Z32" i="91" s="1"/>
  <c r="X32" i="91"/>
  <c r="AI27" i="42"/>
  <c r="AN27" i="42"/>
  <c r="Y29" i="98"/>
  <c r="Z29" i="98" s="1"/>
  <c r="X29" i="98"/>
  <c r="AH27" i="85"/>
  <c r="AQ27" i="85" s="1"/>
  <c r="AR32" i="92"/>
  <c r="AR27" i="10"/>
  <c r="AH31" i="99"/>
  <c r="AQ31" i="99" s="1"/>
  <c r="AI37" i="46"/>
  <c r="AN37" i="46"/>
  <c r="AH39" i="101"/>
  <c r="AQ39" i="101" s="1"/>
  <c r="AI38" i="47"/>
  <c r="AN38" i="47"/>
  <c r="AF34" i="88"/>
  <c r="AO34" i="88" s="1"/>
  <c r="W35" i="88"/>
  <c r="AG34" i="88"/>
  <c r="AP34" i="88" s="1"/>
  <c r="AE34" i="88"/>
  <c r="AR28" i="102"/>
  <c r="Y40" i="93"/>
  <c r="X40" i="93"/>
  <c r="AH30" i="103"/>
  <c r="AQ30" i="103" s="1"/>
  <c r="AH30" i="55"/>
  <c r="AQ30" i="55" s="1"/>
  <c r="AI33" i="96"/>
  <c r="AN33" i="96"/>
  <c r="Y33" i="41"/>
  <c r="Z33" i="41" s="1"/>
  <c r="X33" i="41"/>
  <c r="AI28" i="98"/>
  <c r="AN28" i="98"/>
  <c r="AI33" i="45"/>
  <c r="AN33" i="45"/>
  <c r="Y34" i="95"/>
  <c r="Z34" i="95" s="1"/>
  <c r="X34" i="95"/>
  <c r="Z27" i="85"/>
  <c r="AH26" i="50"/>
  <c r="AQ26" i="50" s="1"/>
  <c r="AH32" i="100"/>
  <c r="AQ32" i="100" s="1"/>
  <c r="Z32" i="100"/>
  <c r="Y29" i="87"/>
  <c r="X29" i="87"/>
  <c r="AH27" i="35"/>
  <c r="AQ27" i="35" s="1"/>
  <c r="AH33" i="92"/>
  <c r="AQ33" i="92" s="1"/>
  <c r="AE31" i="99"/>
  <c r="W32" i="99"/>
  <c r="AF31" i="99"/>
  <c r="AO31" i="99" s="1"/>
  <c r="AG31" i="99"/>
  <c r="AP31" i="99" s="1"/>
  <c r="AH28" i="10"/>
  <c r="AQ28" i="10" s="1"/>
  <c r="Y38" i="46"/>
  <c r="X38" i="46"/>
  <c r="AF39" i="101"/>
  <c r="AO39" i="101" s="1"/>
  <c r="AE39" i="101"/>
  <c r="W40" i="101"/>
  <c r="AG39" i="101"/>
  <c r="AP39" i="101" s="1"/>
  <c r="Y39" i="47"/>
  <c r="X39" i="47"/>
  <c r="AR26" i="48"/>
  <c r="AH34" i="13"/>
  <c r="AQ34" i="13" s="1"/>
  <c r="AI39" i="93"/>
  <c r="AN39" i="93"/>
  <c r="Z30" i="103"/>
  <c r="Z30" i="55"/>
  <c r="AI26" i="90"/>
  <c r="AP26" i="90"/>
  <c r="Y43" i="89"/>
  <c r="X43" i="89"/>
  <c r="AI33" i="95"/>
  <c r="AR33" i="95" s="1"/>
  <c r="AN33" i="95"/>
  <c r="AI28" i="87"/>
  <c r="AN28" i="87"/>
  <c r="AI29" i="16"/>
  <c r="AN29" i="16"/>
  <c r="AR29" i="83"/>
  <c r="Y40" i="15"/>
  <c r="Z40" i="15" s="1"/>
  <c r="X40" i="15"/>
  <c r="AR26" i="35"/>
  <c r="Z26" i="50"/>
  <c r="AR30" i="99"/>
  <c r="AR27" i="18"/>
  <c r="AH30" i="43"/>
  <c r="AQ30" i="43" s="1"/>
  <c r="Y39" i="32"/>
  <c r="X39" i="32"/>
  <c r="Z27" i="35"/>
  <c r="AI39" i="15"/>
  <c r="AN39" i="15"/>
  <c r="AR31" i="100"/>
  <c r="AE29" i="49"/>
  <c r="W30" i="49"/>
  <c r="AG29" i="49"/>
  <c r="AP29" i="49" s="1"/>
  <c r="AF29" i="49"/>
  <c r="AO29" i="49" s="1"/>
  <c r="Z33" i="92"/>
  <c r="Z30" i="43"/>
  <c r="Z28" i="10"/>
  <c r="AG41" i="97"/>
  <c r="AP41" i="97" s="1"/>
  <c r="AE41" i="97"/>
  <c r="W42" i="97"/>
  <c r="AF41" i="97"/>
  <c r="AO41" i="97" s="1"/>
  <c r="AR29" i="103"/>
  <c r="Z34" i="13"/>
  <c r="AI31" i="91"/>
  <c r="AN31" i="91"/>
  <c r="Y28" i="42"/>
  <c r="Z28" i="42"/>
  <c r="X28" i="42"/>
  <c r="AI35" i="20"/>
  <c r="AN35" i="20"/>
  <c r="AG34" i="95" l="1"/>
  <c r="AP34" i="95" s="1"/>
  <c r="W35" i="95"/>
  <c r="AF34" i="95"/>
  <c r="AO34" i="95" s="1"/>
  <c r="AE34" i="95"/>
  <c r="AG32" i="91"/>
  <c r="AP32" i="91" s="1"/>
  <c r="W33" i="91"/>
  <c r="AF32" i="91"/>
  <c r="AE32" i="91"/>
  <c r="AN32" i="91" s="1"/>
  <c r="AE40" i="15"/>
  <c r="W41" i="15"/>
  <c r="AF40" i="15"/>
  <c r="AO40" i="15" s="1"/>
  <c r="AG40" i="15"/>
  <c r="AP40" i="15" s="1"/>
  <c r="AF33" i="41"/>
  <c r="AO33" i="41" s="1"/>
  <c r="W34" i="41"/>
  <c r="AE33" i="41"/>
  <c r="AG33" i="41"/>
  <c r="AP33" i="41" s="1"/>
  <c r="W30" i="98"/>
  <c r="AG29" i="98"/>
  <c r="AP29" i="98" s="1"/>
  <c r="AF29" i="98"/>
  <c r="AO29" i="98" s="1"/>
  <c r="AE29" i="98"/>
  <c r="X30" i="49"/>
  <c r="Y30" i="49"/>
  <c r="Z30" i="49"/>
  <c r="AR28" i="87"/>
  <c r="Y40" i="101"/>
  <c r="X40" i="101"/>
  <c r="AH33" i="41"/>
  <c r="AQ33" i="41" s="1"/>
  <c r="AH29" i="98"/>
  <c r="AQ29" i="98" s="1"/>
  <c r="AI28" i="18"/>
  <c r="AN28" i="18"/>
  <c r="AF27" i="90"/>
  <c r="AO27" i="90" s="1"/>
  <c r="AE27" i="90"/>
  <c r="W28" i="90"/>
  <c r="AG27" i="90"/>
  <c r="AP27" i="90" s="1"/>
  <c r="Y26" i="82"/>
  <c r="X26" i="82"/>
  <c r="AH39" i="47"/>
  <c r="AQ39" i="47" s="1"/>
  <c r="AI39" i="101"/>
  <c r="AN39" i="101"/>
  <c r="AI36" i="44"/>
  <c r="AN36" i="44"/>
  <c r="AG30" i="83"/>
  <c r="AP30" i="83" s="1"/>
  <c r="AE30" i="83"/>
  <c r="AN30" i="83" s="1"/>
  <c r="W31" i="83"/>
  <c r="AF30" i="83"/>
  <c r="AH39" i="105"/>
  <c r="AQ39" i="105" s="1"/>
  <c r="AH36" i="20"/>
  <c r="AQ36" i="20" s="1"/>
  <c r="AR38" i="105"/>
  <c r="Y27" i="94"/>
  <c r="X27" i="94"/>
  <c r="AI25" i="82"/>
  <c r="AN25" i="82"/>
  <c r="Y39" i="53"/>
  <c r="X39" i="53"/>
  <c r="AG28" i="42"/>
  <c r="AP28" i="42" s="1"/>
  <c r="W29" i="42"/>
  <c r="AF28" i="42"/>
  <c r="AO28" i="42" s="1"/>
  <c r="AE28" i="42"/>
  <c r="AE28" i="10"/>
  <c r="W29" i="10"/>
  <c r="AG28" i="10"/>
  <c r="AP28" i="10" s="1"/>
  <c r="AF28" i="10"/>
  <c r="AO28" i="10" s="1"/>
  <c r="AG27" i="35"/>
  <c r="AP27" i="35" s="1"/>
  <c r="AE27" i="35"/>
  <c r="AF27" i="35"/>
  <c r="AO27" i="35" s="1"/>
  <c r="W28" i="35"/>
  <c r="AI29" i="49"/>
  <c r="AN29" i="49"/>
  <c r="Z39" i="47"/>
  <c r="Y32" i="99"/>
  <c r="Z32" i="99" s="1"/>
  <c r="X32" i="99"/>
  <c r="AH29" i="87"/>
  <c r="AQ29" i="87" s="1"/>
  <c r="AR38" i="47"/>
  <c r="AG29" i="102"/>
  <c r="AP29" i="102" s="1"/>
  <c r="AF29" i="102"/>
  <c r="AO29" i="102" s="1"/>
  <c r="AE29" i="102"/>
  <c r="W30" i="102"/>
  <c r="AH30" i="16"/>
  <c r="AQ30" i="16" s="1"/>
  <c r="W40" i="105"/>
  <c r="AG39" i="105"/>
  <c r="AP39" i="105" s="1"/>
  <c r="AF39" i="105"/>
  <c r="AO39" i="105" s="1"/>
  <c r="AE39" i="105"/>
  <c r="AI36" i="51"/>
  <c r="AN36" i="51"/>
  <c r="Z36" i="20"/>
  <c r="AH34" i="45"/>
  <c r="AQ34" i="45" s="1"/>
  <c r="AI26" i="94"/>
  <c r="AN26" i="94"/>
  <c r="AE26" i="50"/>
  <c r="AF26" i="50"/>
  <c r="AO26" i="50" s="1"/>
  <c r="W27" i="50"/>
  <c r="AG26" i="50"/>
  <c r="AP26" i="50" s="1"/>
  <c r="AR26" i="90"/>
  <c r="W31" i="103"/>
  <c r="AF30" i="103"/>
  <c r="AO30" i="103" s="1"/>
  <c r="AE30" i="103"/>
  <c r="AG30" i="103"/>
  <c r="AP30" i="103" s="1"/>
  <c r="AH38" i="46"/>
  <c r="AQ38" i="46" s="1"/>
  <c r="AI31" i="99"/>
  <c r="AN31" i="99"/>
  <c r="Z29" i="87"/>
  <c r="AR33" i="45"/>
  <c r="AH40" i="93"/>
  <c r="AQ40" i="93" s="1"/>
  <c r="AI34" i="88"/>
  <c r="AN34" i="88"/>
  <c r="AR37" i="46"/>
  <c r="AR32" i="41"/>
  <c r="W34" i="84"/>
  <c r="AG33" i="84"/>
  <c r="AP33" i="84" s="1"/>
  <c r="AF33" i="84"/>
  <c r="AO33" i="84" s="1"/>
  <c r="AE33" i="84"/>
  <c r="Z30" i="16"/>
  <c r="Y29" i="18"/>
  <c r="X29" i="18"/>
  <c r="Z34" i="45"/>
  <c r="AR37" i="52"/>
  <c r="W28" i="48"/>
  <c r="AG27" i="48"/>
  <c r="AP27" i="48" s="1"/>
  <c r="AF27" i="48"/>
  <c r="AO27" i="48" s="1"/>
  <c r="AE27" i="48"/>
  <c r="AH43" i="89"/>
  <c r="AQ43" i="89" s="1"/>
  <c r="AR35" i="20"/>
  <c r="AG34" i="13"/>
  <c r="AP34" i="13" s="1"/>
  <c r="AF34" i="13"/>
  <c r="AO34" i="13" s="1"/>
  <c r="AE34" i="13"/>
  <c r="W35" i="13"/>
  <c r="AI41" i="97"/>
  <c r="AN41" i="97"/>
  <c r="AH40" i="15"/>
  <c r="AQ40" i="15" s="1"/>
  <c r="AR29" i="16"/>
  <c r="Z43" i="89"/>
  <c r="Z38" i="46"/>
  <c r="W28" i="85"/>
  <c r="AE27" i="85"/>
  <c r="AG27" i="85"/>
  <c r="AP27" i="85" s="1"/>
  <c r="AF27" i="85"/>
  <c r="AO27" i="85" s="1"/>
  <c r="AR33" i="96"/>
  <c r="Z40" i="93"/>
  <c r="AR27" i="42"/>
  <c r="AH34" i="96"/>
  <c r="AQ34" i="96" s="1"/>
  <c r="AE35" i="104"/>
  <c r="AF35" i="104"/>
  <c r="AO35" i="104" s="1"/>
  <c r="W36" i="104"/>
  <c r="AG35" i="104"/>
  <c r="AP35" i="104" s="1"/>
  <c r="Y37" i="44"/>
  <c r="X37" i="44"/>
  <c r="AH38" i="52"/>
  <c r="AQ38" i="52" s="1"/>
  <c r="Y37" i="51"/>
  <c r="X37" i="51"/>
  <c r="Z37" i="51" s="1"/>
  <c r="AI31" i="11"/>
  <c r="AN31" i="11"/>
  <c r="Y33" i="54"/>
  <c r="X33" i="54"/>
  <c r="AI38" i="53"/>
  <c r="AN38" i="53"/>
  <c r="AR38" i="32"/>
  <c r="W31" i="43"/>
  <c r="AG30" i="43"/>
  <c r="AE30" i="43"/>
  <c r="AN30" i="43" s="1"/>
  <c r="AF30" i="43"/>
  <c r="AO30" i="43" s="1"/>
  <c r="AH39" i="32"/>
  <c r="AQ39" i="32" s="1"/>
  <c r="AF33" i="92"/>
  <c r="AO33" i="92" s="1"/>
  <c r="W34" i="92"/>
  <c r="AE33" i="92"/>
  <c r="AG33" i="92"/>
  <c r="AP33" i="92" s="1"/>
  <c r="Z39" i="32"/>
  <c r="AE30" i="55"/>
  <c r="AG30" i="55"/>
  <c r="AP30" i="55" s="1"/>
  <c r="W31" i="55"/>
  <c r="AF30" i="55"/>
  <c r="AO30" i="55" s="1"/>
  <c r="AR31" i="91"/>
  <c r="Y42" i="97"/>
  <c r="X42" i="97"/>
  <c r="AH28" i="42"/>
  <c r="AQ28" i="42" s="1"/>
  <c r="AR39" i="15"/>
  <c r="AR39" i="93"/>
  <c r="W33" i="100"/>
  <c r="AE32" i="100"/>
  <c r="AG32" i="100"/>
  <c r="AP32" i="100" s="1"/>
  <c r="AF32" i="100"/>
  <c r="AO32" i="100" s="1"/>
  <c r="AH34" i="95"/>
  <c r="AQ34" i="95" s="1"/>
  <c r="AR28" i="98"/>
  <c r="Y35" i="88"/>
  <c r="X35" i="88"/>
  <c r="AH32" i="91"/>
  <c r="AQ32" i="91" s="1"/>
  <c r="Z34" i="96"/>
  <c r="AE38" i="86"/>
  <c r="AN38" i="86" s="1"/>
  <c r="AF38" i="86"/>
  <c r="AO38" i="86" s="1"/>
  <c r="W39" i="86"/>
  <c r="AG38" i="86"/>
  <c r="Z38" i="52"/>
  <c r="AR42" i="89"/>
  <c r="AH27" i="90"/>
  <c r="AQ27" i="90" s="1"/>
  <c r="Y32" i="11"/>
  <c r="X32" i="11"/>
  <c r="AI32" i="54"/>
  <c r="AN32" i="54"/>
  <c r="AG32" i="99" l="1"/>
  <c r="AP32" i="99" s="1"/>
  <c r="AE32" i="99"/>
  <c r="AF32" i="99"/>
  <c r="AO32" i="99" s="1"/>
  <c r="W33" i="99"/>
  <c r="W38" i="51"/>
  <c r="AG37" i="51"/>
  <c r="AP37" i="51" s="1"/>
  <c r="AF37" i="51"/>
  <c r="AO37" i="51" s="1"/>
  <c r="AE37" i="51"/>
  <c r="AR38" i="53"/>
  <c r="AI32" i="100"/>
  <c r="AN32" i="100"/>
  <c r="AH32" i="11"/>
  <c r="AQ32" i="11" s="1"/>
  <c r="Z32" i="11"/>
  <c r="Y39" i="86"/>
  <c r="X39" i="86"/>
  <c r="AI30" i="55"/>
  <c r="AN30" i="55"/>
  <c r="Y28" i="48"/>
  <c r="X28" i="48"/>
  <c r="Y34" i="84"/>
  <c r="Z34" i="84" s="1"/>
  <c r="X34" i="84"/>
  <c r="AR34" i="88"/>
  <c r="AI30" i="103"/>
  <c r="AN30" i="103"/>
  <c r="Y40" i="105"/>
  <c r="Z40" i="105" s="1"/>
  <c r="X40" i="105"/>
  <c r="AH32" i="99"/>
  <c r="AQ32" i="99" s="1"/>
  <c r="AI30" i="83"/>
  <c r="AO30" i="83"/>
  <c r="Y28" i="90"/>
  <c r="Z28" i="90" s="1"/>
  <c r="X28" i="90"/>
  <c r="AI29" i="98"/>
  <c r="AN29" i="98"/>
  <c r="AI33" i="41"/>
  <c r="AN33" i="41"/>
  <c r="X41" i="15"/>
  <c r="Y41" i="15"/>
  <c r="AG39" i="32"/>
  <c r="AP39" i="32" s="1"/>
  <c r="W40" i="32"/>
  <c r="AF39" i="32"/>
  <c r="AO39" i="32" s="1"/>
  <c r="AE39" i="32"/>
  <c r="AR31" i="11"/>
  <c r="W41" i="93"/>
  <c r="AF40" i="93"/>
  <c r="AO40" i="93" s="1"/>
  <c r="AG40" i="93"/>
  <c r="AP40" i="93" s="1"/>
  <c r="AE40" i="93"/>
  <c r="AI27" i="85"/>
  <c r="AN27" i="85"/>
  <c r="AR41" i="97"/>
  <c r="AF30" i="16"/>
  <c r="AO30" i="16" s="1"/>
  <c r="W31" i="16"/>
  <c r="AG30" i="16"/>
  <c r="AP30" i="16" s="1"/>
  <c r="AE30" i="16"/>
  <c r="Y27" i="50"/>
  <c r="Z27" i="50" s="1"/>
  <c r="X27" i="50"/>
  <c r="AR36" i="51"/>
  <c r="Y30" i="102"/>
  <c r="Z30" i="102" s="1"/>
  <c r="X30" i="102"/>
  <c r="Y28" i="35"/>
  <c r="X28" i="35"/>
  <c r="Y29" i="42"/>
  <c r="Z29" i="42" s="1"/>
  <c r="X29" i="42"/>
  <c r="AR25" i="82"/>
  <c r="Y31" i="83"/>
  <c r="Z31" i="83"/>
  <c r="X31" i="83"/>
  <c r="AR39" i="101"/>
  <c r="AH26" i="82"/>
  <c r="AQ26" i="82" s="1"/>
  <c r="AI27" i="90"/>
  <c r="AN27" i="90"/>
  <c r="Y34" i="41"/>
  <c r="Z34" i="41"/>
  <c r="X34" i="41"/>
  <c r="AI40" i="15"/>
  <c r="AN40" i="15"/>
  <c r="Y28" i="85"/>
  <c r="X28" i="85"/>
  <c r="W30" i="87"/>
  <c r="AG29" i="87"/>
  <c r="AP29" i="87" s="1"/>
  <c r="AF29" i="87"/>
  <c r="AO29" i="87" s="1"/>
  <c r="AE29" i="87"/>
  <c r="Y31" i="103"/>
  <c r="Z31" i="103" s="1"/>
  <c r="X31" i="103"/>
  <c r="AI29" i="102"/>
  <c r="AN29" i="102"/>
  <c r="Y29" i="10"/>
  <c r="Z29" i="10"/>
  <c r="X29" i="10"/>
  <c r="AH27" i="94"/>
  <c r="AQ27" i="94" s="1"/>
  <c r="Z26" i="82"/>
  <c r="AF30" i="49"/>
  <c r="AO30" i="49" s="1"/>
  <c r="AE30" i="49"/>
  <c r="AG30" i="49"/>
  <c r="AP30" i="49" s="1"/>
  <c r="W31" i="49"/>
  <c r="AI34" i="95"/>
  <c r="AN34" i="95"/>
  <c r="AH42" i="97"/>
  <c r="AQ42" i="97" s="1"/>
  <c r="AI30" i="43"/>
  <c r="AP30" i="43"/>
  <c r="AH33" i="54"/>
  <c r="AQ33" i="54" s="1"/>
  <c r="Y36" i="104"/>
  <c r="X36" i="104"/>
  <c r="AG38" i="46"/>
  <c r="AP38" i="46" s="1"/>
  <c r="W39" i="46"/>
  <c r="AE38" i="46"/>
  <c r="AF38" i="46"/>
  <c r="AO38" i="46" s="1"/>
  <c r="Y35" i="13"/>
  <c r="Z35" i="13"/>
  <c r="X35" i="13"/>
  <c r="AI27" i="48"/>
  <c r="AN27" i="48"/>
  <c r="W35" i="45"/>
  <c r="AE34" i="45"/>
  <c r="AF34" i="45"/>
  <c r="AO34" i="45" s="1"/>
  <c r="AG34" i="45"/>
  <c r="AP34" i="45" s="1"/>
  <c r="AI33" i="84"/>
  <c r="AN33" i="84"/>
  <c r="AI26" i="50"/>
  <c r="AN26" i="50"/>
  <c r="AI39" i="105"/>
  <c r="AN39" i="105"/>
  <c r="W40" i="47"/>
  <c r="AF39" i="47"/>
  <c r="AO39" i="47" s="1"/>
  <c r="AG39" i="47"/>
  <c r="AP39" i="47" s="1"/>
  <c r="AE39" i="47"/>
  <c r="AI27" i="35"/>
  <c r="AN27" i="35"/>
  <c r="AI28" i="10"/>
  <c r="AN28" i="10"/>
  <c r="AH39" i="53"/>
  <c r="AQ39" i="53" s="1"/>
  <c r="Z27" i="94"/>
  <c r="AH40" i="101"/>
  <c r="AQ40" i="101" s="1"/>
  <c r="Y30" i="98"/>
  <c r="Z30" i="98"/>
  <c r="X30" i="98"/>
  <c r="W35" i="96"/>
  <c r="AE34" i="96"/>
  <c r="AG34" i="96"/>
  <c r="AP34" i="96" s="1"/>
  <c r="AF34" i="96"/>
  <c r="AO34" i="96" s="1"/>
  <c r="Z42" i="97"/>
  <c r="Y31" i="55"/>
  <c r="X31" i="55"/>
  <c r="AI33" i="92"/>
  <c r="AN33" i="92"/>
  <c r="Y31" i="43"/>
  <c r="Z31" i="43" s="1"/>
  <c r="X31" i="43"/>
  <c r="Z33" i="54"/>
  <c r="AH37" i="44"/>
  <c r="AQ37" i="44" s="1"/>
  <c r="W44" i="89"/>
  <c r="AF43" i="89"/>
  <c r="AO43" i="89" s="1"/>
  <c r="AE43" i="89"/>
  <c r="AG43" i="89"/>
  <c r="AP43" i="89" s="1"/>
  <c r="AI34" i="13"/>
  <c r="AN34" i="13"/>
  <c r="AH29" i="18"/>
  <c r="AQ29" i="18" s="1"/>
  <c r="AR31" i="99"/>
  <c r="Z39" i="53"/>
  <c r="AR28" i="18"/>
  <c r="Z40" i="101"/>
  <c r="AH30" i="49"/>
  <c r="AQ30" i="49" s="1"/>
  <c r="AI32" i="91"/>
  <c r="AO32" i="91"/>
  <c r="Y35" i="95"/>
  <c r="X35" i="95"/>
  <c r="AH37" i="51"/>
  <c r="AQ37" i="51" s="1"/>
  <c r="AG38" i="52"/>
  <c r="AP38" i="52" s="1"/>
  <c r="W39" i="52"/>
  <c r="AE38" i="52"/>
  <c r="AF38" i="52"/>
  <c r="AO38" i="52" s="1"/>
  <c r="AH35" i="88"/>
  <c r="AQ35" i="88" s="1"/>
  <c r="AR32" i="54"/>
  <c r="Z35" i="88"/>
  <c r="AI38" i="86"/>
  <c r="AP38" i="86"/>
  <c r="Y33" i="100"/>
  <c r="X33" i="100"/>
  <c r="Z33" i="100" s="1"/>
  <c r="Y34" i="92"/>
  <c r="X34" i="92"/>
  <c r="Z37" i="44"/>
  <c r="AI35" i="104"/>
  <c r="AN35" i="104"/>
  <c r="Z29" i="18"/>
  <c r="AR26" i="94"/>
  <c r="AF36" i="20"/>
  <c r="AO36" i="20" s="1"/>
  <c r="AE36" i="20"/>
  <c r="W37" i="20"/>
  <c r="AG36" i="20"/>
  <c r="AP36" i="20" s="1"/>
  <c r="AR29" i="49"/>
  <c r="AI28" i="42"/>
  <c r="AN28" i="42"/>
  <c r="AR36" i="44"/>
  <c r="Y33" i="91"/>
  <c r="Z33" i="91" s="1"/>
  <c r="X33" i="91"/>
  <c r="AG27" i="50" l="1"/>
  <c r="AP27" i="50" s="1"/>
  <c r="AE27" i="50"/>
  <c r="AF27" i="50"/>
  <c r="AO27" i="50" s="1"/>
  <c r="W28" i="50"/>
  <c r="AG28" i="90"/>
  <c r="AP28" i="90" s="1"/>
  <c r="AE28" i="90"/>
  <c r="W29" i="90"/>
  <c r="AF28" i="90"/>
  <c r="AO28" i="90" s="1"/>
  <c r="AG31" i="103"/>
  <c r="AP31" i="103" s="1"/>
  <c r="AF31" i="103"/>
  <c r="AO31" i="103" s="1"/>
  <c r="W32" i="103"/>
  <c r="AE31" i="103"/>
  <c r="W31" i="102"/>
  <c r="AE30" i="102"/>
  <c r="AG30" i="102"/>
  <c r="AP30" i="102" s="1"/>
  <c r="AF30" i="102"/>
  <c r="AO30" i="102" s="1"/>
  <c r="AG33" i="91"/>
  <c r="AP33" i="91" s="1"/>
  <c r="AE33" i="91"/>
  <c r="W34" i="91"/>
  <c r="AF33" i="91"/>
  <c r="AO33" i="91" s="1"/>
  <c r="AE33" i="100"/>
  <c r="AG33" i="100"/>
  <c r="AP33" i="100" s="1"/>
  <c r="AF33" i="100"/>
  <c r="AO33" i="100" s="1"/>
  <c r="W34" i="100"/>
  <c r="AE34" i="84"/>
  <c r="W35" i="84"/>
  <c r="AG34" i="84"/>
  <c r="AP34" i="84" s="1"/>
  <c r="AF34" i="84"/>
  <c r="AO34" i="84" s="1"/>
  <c r="AE31" i="43"/>
  <c r="AG31" i="43"/>
  <c r="AP31" i="43" s="1"/>
  <c r="W32" i="43"/>
  <c r="AF31" i="43"/>
  <c r="AO31" i="43" s="1"/>
  <c r="AG29" i="42"/>
  <c r="AP29" i="42" s="1"/>
  <c r="W30" i="42"/>
  <c r="AE29" i="42"/>
  <c r="AF29" i="42"/>
  <c r="AO29" i="42" s="1"/>
  <c r="AF40" i="105"/>
  <c r="AO40" i="105" s="1"/>
  <c r="AE40" i="105"/>
  <c r="W41" i="105"/>
  <c r="AG40" i="105"/>
  <c r="AP40" i="105" s="1"/>
  <c r="AI38" i="52"/>
  <c r="AN38" i="52"/>
  <c r="AR32" i="91"/>
  <c r="AF40" i="101"/>
  <c r="AO40" i="101" s="1"/>
  <c r="AE40" i="101"/>
  <c r="AN40" i="101" s="1"/>
  <c r="W41" i="101"/>
  <c r="AG40" i="101"/>
  <c r="AR34" i="13"/>
  <c r="AH31" i="43"/>
  <c r="AQ31" i="43" s="1"/>
  <c r="Y35" i="96"/>
  <c r="X35" i="96"/>
  <c r="AR27" i="35"/>
  <c r="AR27" i="48"/>
  <c r="AI38" i="46"/>
  <c r="AN38" i="46"/>
  <c r="AR30" i="43"/>
  <c r="AH31" i="103"/>
  <c r="AQ31" i="103" s="1"/>
  <c r="AR40" i="15"/>
  <c r="AH29" i="42"/>
  <c r="AQ29" i="42" s="1"/>
  <c r="AH30" i="102"/>
  <c r="AQ30" i="102" s="1"/>
  <c r="AI40" i="93"/>
  <c r="AN40" i="93"/>
  <c r="AH28" i="90"/>
  <c r="AQ28" i="90" s="1"/>
  <c r="AR30" i="55"/>
  <c r="Y38" i="51"/>
  <c r="Z38" i="51"/>
  <c r="X38" i="51"/>
  <c r="W43" i="97"/>
  <c r="AG42" i="97"/>
  <c r="AP42" i="97" s="1"/>
  <c r="AF42" i="97"/>
  <c r="AO42" i="97" s="1"/>
  <c r="AE42" i="97"/>
  <c r="AH30" i="98"/>
  <c r="AQ30" i="98" s="1"/>
  <c r="AR39" i="105"/>
  <c r="AH35" i="13"/>
  <c r="AQ35" i="13" s="1"/>
  <c r="Y39" i="46"/>
  <c r="Z39" i="46"/>
  <c r="X39" i="46"/>
  <c r="AR34" i="95"/>
  <c r="W27" i="82"/>
  <c r="AG26" i="82"/>
  <c r="AP26" i="82" s="1"/>
  <c r="AE26" i="82"/>
  <c r="AF26" i="82"/>
  <c r="AO26" i="82" s="1"/>
  <c r="AH29" i="10"/>
  <c r="AQ29" i="10" s="1"/>
  <c r="Y30" i="87"/>
  <c r="X30" i="87"/>
  <c r="AH34" i="41"/>
  <c r="AQ34" i="41" s="1"/>
  <c r="AH31" i="83"/>
  <c r="AQ31" i="83" s="1"/>
  <c r="AI39" i="32"/>
  <c r="AN39" i="32"/>
  <c r="AH41" i="15"/>
  <c r="AQ41" i="15" s="1"/>
  <c r="AH39" i="86"/>
  <c r="AQ39" i="86" s="1"/>
  <c r="AF29" i="18"/>
  <c r="AO29" i="18" s="1"/>
  <c r="AG29" i="18"/>
  <c r="AP29" i="18" s="1"/>
  <c r="AE29" i="18"/>
  <c r="W30" i="18"/>
  <c r="AG35" i="88"/>
  <c r="AP35" i="88" s="1"/>
  <c r="W36" i="88"/>
  <c r="AF35" i="88"/>
  <c r="AO35" i="88" s="1"/>
  <c r="AE35" i="88"/>
  <c r="AE30" i="98"/>
  <c r="AF30" i="98"/>
  <c r="AO30" i="98" s="1"/>
  <c r="AG30" i="98"/>
  <c r="AP30" i="98" s="1"/>
  <c r="W31" i="98"/>
  <c r="AI39" i="47"/>
  <c r="AN39" i="47"/>
  <c r="AE35" i="13"/>
  <c r="AG35" i="13"/>
  <c r="AP35" i="13" s="1"/>
  <c r="AF35" i="13"/>
  <c r="AO35" i="13" s="1"/>
  <c r="W36" i="13"/>
  <c r="W30" i="10"/>
  <c r="AE29" i="10"/>
  <c r="AG29" i="10"/>
  <c r="AP29" i="10" s="1"/>
  <c r="AF29" i="10"/>
  <c r="AO29" i="10" s="1"/>
  <c r="AH28" i="85"/>
  <c r="AQ28" i="85" s="1"/>
  <c r="AE34" i="41"/>
  <c r="AF34" i="41"/>
  <c r="AO34" i="41" s="1"/>
  <c r="AG34" i="41"/>
  <c r="AP34" i="41" s="1"/>
  <c r="W35" i="41"/>
  <c r="W32" i="83"/>
  <c r="AE31" i="83"/>
  <c r="AG31" i="83"/>
  <c r="AP31" i="83" s="1"/>
  <c r="AF31" i="83"/>
  <c r="AO31" i="83" s="1"/>
  <c r="AR30" i="103"/>
  <c r="AH28" i="48"/>
  <c r="AQ28" i="48" s="1"/>
  <c r="Z39" i="86"/>
  <c r="Y33" i="99"/>
  <c r="Z33" i="99"/>
  <c r="X33" i="99"/>
  <c r="AH34" i="92"/>
  <c r="AQ34" i="92" s="1"/>
  <c r="Z34" i="92"/>
  <c r="AI43" i="89"/>
  <c r="AN43" i="89"/>
  <c r="AF27" i="94"/>
  <c r="AO27" i="94" s="1"/>
  <c r="W28" i="94"/>
  <c r="AE27" i="94"/>
  <c r="AG27" i="94"/>
  <c r="AP27" i="94" s="1"/>
  <c r="AR26" i="50"/>
  <c r="AI34" i="45"/>
  <c r="AN34" i="45"/>
  <c r="AH36" i="104"/>
  <c r="AQ36" i="104" s="1"/>
  <c r="Y31" i="49"/>
  <c r="X31" i="49"/>
  <c r="Z31" i="49" s="1"/>
  <c r="Z28" i="85"/>
  <c r="AH28" i="35"/>
  <c r="AQ28" i="35" s="1"/>
  <c r="AI30" i="16"/>
  <c r="AN30" i="16"/>
  <c r="Y41" i="93"/>
  <c r="Z41" i="93"/>
  <c r="X41" i="93"/>
  <c r="Y40" i="32"/>
  <c r="X40" i="32"/>
  <c r="AR33" i="41"/>
  <c r="Z28" i="48"/>
  <c r="AI37" i="51"/>
  <c r="AN37" i="51"/>
  <c r="AR38" i="86"/>
  <c r="AH35" i="95"/>
  <c r="AQ35" i="95" s="1"/>
  <c r="Y37" i="20"/>
  <c r="Z37" i="20"/>
  <c r="X37" i="20"/>
  <c r="AH33" i="91"/>
  <c r="AQ33" i="91" s="1"/>
  <c r="AR28" i="42"/>
  <c r="AI36" i="20"/>
  <c r="AN36" i="20"/>
  <c r="AR35" i="104"/>
  <c r="AR33" i="92"/>
  <c r="AR28" i="10"/>
  <c r="Y35" i="45"/>
  <c r="Z35" i="45"/>
  <c r="X35" i="45"/>
  <c r="Z36" i="104"/>
  <c r="AI29" i="87"/>
  <c r="AN29" i="87"/>
  <c r="Z28" i="35"/>
  <c r="AR27" i="85"/>
  <c r="AR30" i="83"/>
  <c r="AH40" i="105"/>
  <c r="AQ40" i="105" s="1"/>
  <c r="AF32" i="11"/>
  <c r="AO32" i="11" s="1"/>
  <c r="W33" i="11"/>
  <c r="AG32" i="11"/>
  <c r="AP32" i="11" s="1"/>
  <c r="AE32" i="11"/>
  <c r="AI32" i="99"/>
  <c r="AN32" i="99"/>
  <c r="Y39" i="52"/>
  <c r="X39" i="52"/>
  <c r="AH33" i="100"/>
  <c r="AQ33" i="100" s="1"/>
  <c r="Z35" i="95"/>
  <c r="W40" i="53"/>
  <c r="AG39" i="53"/>
  <c r="AP39" i="53" s="1"/>
  <c r="AF39" i="53"/>
  <c r="AO39" i="53" s="1"/>
  <c r="AE39" i="53"/>
  <c r="W38" i="44"/>
  <c r="AE37" i="44"/>
  <c r="AF37" i="44"/>
  <c r="AO37" i="44" s="1"/>
  <c r="AG37" i="44"/>
  <c r="AP37" i="44" s="1"/>
  <c r="Y44" i="89"/>
  <c r="Z44" i="89"/>
  <c r="X44" i="89"/>
  <c r="AE33" i="54"/>
  <c r="AF33" i="54"/>
  <c r="AO33" i="54" s="1"/>
  <c r="W34" i="54"/>
  <c r="AG33" i="54"/>
  <c r="AP33" i="54" s="1"/>
  <c r="Z31" i="55"/>
  <c r="AH31" i="55"/>
  <c r="AQ31" i="55" s="1"/>
  <c r="AI34" i="96"/>
  <c r="AN34" i="96"/>
  <c r="Y40" i="47"/>
  <c r="X40" i="47"/>
  <c r="AR33" i="84"/>
  <c r="AI30" i="49"/>
  <c r="AN30" i="49"/>
  <c r="AR29" i="102"/>
  <c r="AR27" i="90"/>
  <c r="AH27" i="50"/>
  <c r="AQ27" i="50" s="1"/>
  <c r="Y31" i="16"/>
  <c r="X31" i="16"/>
  <c r="Z41" i="15"/>
  <c r="AR29" i="98"/>
  <c r="AH34" i="84"/>
  <c r="AQ34" i="84" s="1"/>
  <c r="AR32" i="100"/>
  <c r="AG31" i="49" l="1"/>
  <c r="AP31" i="49" s="1"/>
  <c r="W32" i="49"/>
  <c r="AF31" i="49"/>
  <c r="AO31" i="49" s="1"/>
  <c r="AE31" i="49"/>
  <c r="AH40" i="47"/>
  <c r="AQ40" i="47" s="1"/>
  <c r="AI39" i="53"/>
  <c r="AN39" i="53"/>
  <c r="AR34" i="96"/>
  <c r="AE31" i="55"/>
  <c r="W32" i="55"/>
  <c r="AF31" i="55"/>
  <c r="AO31" i="55" s="1"/>
  <c r="AG31" i="55"/>
  <c r="AP31" i="55" s="1"/>
  <c r="AH44" i="89"/>
  <c r="AQ44" i="89" s="1"/>
  <c r="AI37" i="44"/>
  <c r="AN37" i="44"/>
  <c r="Y40" i="53"/>
  <c r="X40" i="53"/>
  <c r="AH35" i="45"/>
  <c r="AQ35" i="45" s="1"/>
  <c r="AH37" i="20"/>
  <c r="AQ37" i="20" s="1"/>
  <c r="AG28" i="48"/>
  <c r="AP28" i="48" s="1"/>
  <c r="AE28" i="48"/>
  <c r="W29" i="48"/>
  <c r="AF28" i="48"/>
  <c r="AO28" i="48" s="1"/>
  <c r="AH41" i="93"/>
  <c r="AQ41" i="93" s="1"/>
  <c r="W35" i="92"/>
  <c r="AF34" i="92"/>
  <c r="AO34" i="92" s="1"/>
  <c r="AE34" i="92"/>
  <c r="AG34" i="92"/>
  <c r="AP34" i="92" s="1"/>
  <c r="AH33" i="99"/>
  <c r="AQ33" i="99" s="1"/>
  <c r="Y30" i="10"/>
  <c r="X30" i="10"/>
  <c r="AI30" i="98"/>
  <c r="AN30" i="98"/>
  <c r="AH39" i="46"/>
  <c r="AQ39" i="46" s="1"/>
  <c r="Y41" i="105"/>
  <c r="Z41" i="105"/>
  <c r="X41" i="105"/>
  <c r="Y30" i="42"/>
  <c r="X30" i="42"/>
  <c r="AI31" i="43"/>
  <c r="AN31" i="43"/>
  <c r="AF44" i="89"/>
  <c r="AO44" i="89" s="1"/>
  <c r="AE44" i="89"/>
  <c r="AG44" i="89"/>
  <c r="AP44" i="89" s="1"/>
  <c r="W45" i="89"/>
  <c r="Y38" i="44"/>
  <c r="X38" i="44"/>
  <c r="Z38" i="44" s="1"/>
  <c r="AG35" i="95"/>
  <c r="AP35" i="95" s="1"/>
  <c r="AE35" i="95"/>
  <c r="AN35" i="95" s="1"/>
  <c r="AF35" i="95"/>
  <c r="W36" i="95"/>
  <c r="AH39" i="52"/>
  <c r="AQ39" i="52" s="1"/>
  <c r="AI32" i="11"/>
  <c r="AN32" i="11"/>
  <c r="AG35" i="45"/>
  <c r="AP35" i="45" s="1"/>
  <c r="AF35" i="45"/>
  <c r="AO35" i="45" s="1"/>
  <c r="AE35" i="45"/>
  <c r="W36" i="45"/>
  <c r="AG37" i="20"/>
  <c r="AP37" i="20" s="1"/>
  <c r="AE37" i="20"/>
  <c r="AF37" i="20"/>
  <c r="AO37" i="20" s="1"/>
  <c r="W38" i="20"/>
  <c r="AG41" i="93"/>
  <c r="AP41" i="93" s="1"/>
  <c r="AF41" i="93"/>
  <c r="AO41" i="93" s="1"/>
  <c r="AE41" i="93"/>
  <c r="W42" i="93"/>
  <c r="AI27" i="94"/>
  <c r="AN27" i="94"/>
  <c r="AE33" i="99"/>
  <c r="W34" i="99"/>
  <c r="AG33" i="99"/>
  <c r="AP33" i="99" s="1"/>
  <c r="AF33" i="99"/>
  <c r="AO33" i="99" s="1"/>
  <c r="AR39" i="47"/>
  <c r="X30" i="18"/>
  <c r="Z30" i="18"/>
  <c r="Y30" i="18"/>
  <c r="AI26" i="82"/>
  <c r="AN26" i="82"/>
  <c r="W40" i="46"/>
  <c r="AE39" i="46"/>
  <c r="AG39" i="46"/>
  <c r="AP39" i="46" s="1"/>
  <c r="AF39" i="46"/>
  <c r="AO39" i="46" s="1"/>
  <c r="Y43" i="97"/>
  <c r="X43" i="97"/>
  <c r="AR40" i="93"/>
  <c r="AI40" i="105"/>
  <c r="AN40" i="105"/>
  <c r="Y34" i="100"/>
  <c r="X34" i="100"/>
  <c r="Y34" i="91"/>
  <c r="Z34" i="91"/>
  <c r="X34" i="91"/>
  <c r="AI30" i="102"/>
  <c r="AN30" i="102"/>
  <c r="Z39" i="52"/>
  <c r="AE28" i="35"/>
  <c r="AG28" i="35"/>
  <c r="AP28" i="35" s="1"/>
  <c r="AF28" i="35"/>
  <c r="AO28" i="35" s="1"/>
  <c r="W29" i="35"/>
  <c r="AR34" i="45"/>
  <c r="Y28" i="94"/>
  <c r="Z28" i="94" s="1"/>
  <c r="X28" i="94"/>
  <c r="AI31" i="83"/>
  <c r="AN31" i="83"/>
  <c r="AI34" i="41"/>
  <c r="AR34" i="41" s="1"/>
  <c r="AN34" i="41"/>
  <c r="Y36" i="13"/>
  <c r="X36" i="13"/>
  <c r="AI35" i="88"/>
  <c r="AN35" i="88"/>
  <c r="AI29" i="18"/>
  <c r="AN29" i="18"/>
  <c r="AH38" i="51"/>
  <c r="AQ38" i="51" s="1"/>
  <c r="AI40" i="101"/>
  <c r="AP40" i="101"/>
  <c r="AI33" i="91"/>
  <c r="AN33" i="91"/>
  <c r="Y31" i="102"/>
  <c r="Z31" i="102"/>
  <c r="X31" i="102"/>
  <c r="Y28" i="50"/>
  <c r="X28" i="50"/>
  <c r="X33" i="11"/>
  <c r="Y33" i="11"/>
  <c r="Z33" i="11" s="1"/>
  <c r="AH40" i="32"/>
  <c r="AQ40" i="32" s="1"/>
  <c r="AE39" i="86"/>
  <c r="W40" i="86"/>
  <c r="AG39" i="86"/>
  <c r="AP39" i="86" s="1"/>
  <c r="AF39" i="86"/>
  <c r="AO39" i="86" s="1"/>
  <c r="Y32" i="83"/>
  <c r="Z32" i="83"/>
  <c r="X32" i="83"/>
  <c r="Y31" i="98"/>
  <c r="X31" i="98"/>
  <c r="AH30" i="87"/>
  <c r="AQ30" i="87" s="1"/>
  <c r="Y27" i="82"/>
  <c r="X27" i="82"/>
  <c r="AE38" i="51"/>
  <c r="W39" i="51"/>
  <c r="AG38" i="51"/>
  <c r="AP38" i="51" s="1"/>
  <c r="AF38" i="51"/>
  <c r="AO38" i="51" s="1"/>
  <c r="AH35" i="96"/>
  <c r="AQ35" i="96" s="1"/>
  <c r="X41" i="101"/>
  <c r="Y41" i="101"/>
  <c r="Z41" i="101"/>
  <c r="AR38" i="52"/>
  <c r="AF41" i="15"/>
  <c r="AO41" i="15" s="1"/>
  <c r="AE41" i="15"/>
  <c r="W42" i="15"/>
  <c r="AG41" i="15"/>
  <c r="AP41" i="15" s="1"/>
  <c r="Y34" i="54"/>
  <c r="X34" i="54"/>
  <c r="AH31" i="16"/>
  <c r="AQ31" i="16" s="1"/>
  <c r="AR29" i="87"/>
  <c r="AR36" i="20"/>
  <c r="Z40" i="32"/>
  <c r="AR30" i="16"/>
  <c r="W29" i="85"/>
  <c r="AG28" i="85"/>
  <c r="AP28" i="85" s="1"/>
  <c r="AF28" i="85"/>
  <c r="AO28" i="85" s="1"/>
  <c r="AE28" i="85"/>
  <c r="Y36" i="88"/>
  <c r="X36" i="88"/>
  <c r="Z36" i="88" s="1"/>
  <c r="AR39" i="32"/>
  <c r="Z30" i="87"/>
  <c r="AI42" i="97"/>
  <c r="AN42" i="97"/>
  <c r="AR38" i="46"/>
  <c r="Z35" i="96"/>
  <c r="Y32" i="43"/>
  <c r="X32" i="43"/>
  <c r="Y35" i="84"/>
  <c r="Z35" i="84" s="1"/>
  <c r="X35" i="84"/>
  <c r="AI33" i="100"/>
  <c r="AN33" i="100"/>
  <c r="AI31" i="103"/>
  <c r="AN31" i="103"/>
  <c r="Y29" i="90"/>
  <c r="X29" i="90"/>
  <c r="AI27" i="50"/>
  <c r="AN27" i="50"/>
  <c r="Z40" i="47"/>
  <c r="Z31" i="16"/>
  <c r="AR30" i="49"/>
  <c r="AI33" i="54"/>
  <c r="AN33" i="54"/>
  <c r="AR32" i="99"/>
  <c r="W37" i="104"/>
  <c r="AF36" i="104"/>
  <c r="AO36" i="104" s="1"/>
  <c r="AG36" i="104"/>
  <c r="AP36" i="104" s="1"/>
  <c r="AE36" i="104"/>
  <c r="AR37" i="51"/>
  <c r="AH31" i="49"/>
  <c r="AQ31" i="49" s="1"/>
  <c r="AR43" i="89"/>
  <c r="Y35" i="41"/>
  <c r="X35" i="41"/>
  <c r="Z35" i="41" s="1"/>
  <c r="AI29" i="10"/>
  <c r="AN29" i="10"/>
  <c r="AI35" i="13"/>
  <c r="AN35" i="13"/>
  <c r="AI29" i="42"/>
  <c r="AN29" i="42"/>
  <c r="AI34" i="84"/>
  <c r="AN34" i="84"/>
  <c r="Y32" i="103"/>
  <c r="X32" i="103"/>
  <c r="AI28" i="90"/>
  <c r="AN28" i="90"/>
  <c r="AF28" i="94" l="1"/>
  <c r="AO28" i="94" s="1"/>
  <c r="W29" i="94"/>
  <c r="AG28" i="94"/>
  <c r="AE28" i="94"/>
  <c r="AN28" i="94" s="1"/>
  <c r="AE38" i="44"/>
  <c r="AG38" i="44"/>
  <c r="AP38" i="44" s="1"/>
  <c r="AF38" i="44"/>
  <c r="AO38" i="44" s="1"/>
  <c r="W39" i="44"/>
  <c r="W36" i="41"/>
  <c r="AE35" i="41"/>
  <c r="AF35" i="41"/>
  <c r="AO35" i="41" s="1"/>
  <c r="AG35" i="41"/>
  <c r="AP35" i="41" s="1"/>
  <c r="AF35" i="84"/>
  <c r="AO35" i="84" s="1"/>
  <c r="W36" i="84"/>
  <c r="AE35" i="84"/>
  <c r="AG35" i="84"/>
  <c r="AP35" i="84" s="1"/>
  <c r="AG36" i="88"/>
  <c r="AP36" i="88" s="1"/>
  <c r="AF36" i="88"/>
  <c r="AO36" i="88" s="1"/>
  <c r="AE36" i="88"/>
  <c r="W37" i="88"/>
  <c r="AR33" i="54"/>
  <c r="AR34" i="84"/>
  <c r="AR29" i="10"/>
  <c r="W32" i="16"/>
  <c r="AE31" i="16"/>
  <c r="AG31" i="16"/>
  <c r="AP31" i="16" s="1"/>
  <c r="AF31" i="16"/>
  <c r="AO31" i="16" s="1"/>
  <c r="Y39" i="51"/>
  <c r="X39" i="51"/>
  <c r="AH32" i="83"/>
  <c r="AQ32" i="83" s="1"/>
  <c r="Y40" i="86"/>
  <c r="X40" i="86"/>
  <c r="AH31" i="102"/>
  <c r="AQ31" i="102" s="1"/>
  <c r="AR40" i="101"/>
  <c r="AH34" i="91"/>
  <c r="AQ34" i="91" s="1"/>
  <c r="AR32" i="11"/>
  <c r="AH41" i="105"/>
  <c r="AQ41" i="105" s="1"/>
  <c r="Y29" i="48"/>
  <c r="X29" i="48"/>
  <c r="AF41" i="101"/>
  <c r="AO41" i="101" s="1"/>
  <c r="AE41" i="101"/>
  <c r="W42" i="101"/>
  <c r="AG41" i="101"/>
  <c r="AP41" i="101" s="1"/>
  <c r="AI38" i="51"/>
  <c r="AN38" i="51"/>
  <c r="AE32" i="83"/>
  <c r="W33" i="83"/>
  <c r="AG32" i="83"/>
  <c r="AP32" i="83" s="1"/>
  <c r="AF32" i="83"/>
  <c r="AO32" i="83" s="1"/>
  <c r="AI39" i="86"/>
  <c r="AN39" i="86"/>
  <c r="AF33" i="11"/>
  <c r="AO33" i="11" s="1"/>
  <c r="AE33" i="11"/>
  <c r="AG33" i="11"/>
  <c r="AP33" i="11" s="1"/>
  <c r="W34" i="11"/>
  <c r="AG31" i="102"/>
  <c r="AP31" i="102" s="1"/>
  <c r="W32" i="102"/>
  <c r="AF31" i="102"/>
  <c r="AO31" i="102" s="1"/>
  <c r="AE31" i="102"/>
  <c r="AR29" i="18"/>
  <c r="AF34" i="91"/>
  <c r="AO34" i="91" s="1"/>
  <c r="W35" i="91"/>
  <c r="AE34" i="91"/>
  <c r="AG34" i="91"/>
  <c r="AP34" i="91" s="1"/>
  <c r="AR40" i="105"/>
  <c r="AR26" i="82"/>
  <c r="AR27" i="94"/>
  <c r="Y36" i="45"/>
  <c r="X36" i="45"/>
  <c r="X36" i="95"/>
  <c r="Y36" i="95"/>
  <c r="Z36" i="95"/>
  <c r="AF41" i="105"/>
  <c r="AO41" i="105" s="1"/>
  <c r="W42" i="105"/>
  <c r="AE41" i="105"/>
  <c r="AG41" i="105"/>
  <c r="AP41" i="105" s="1"/>
  <c r="AI28" i="48"/>
  <c r="AN28" i="48"/>
  <c r="AH40" i="53"/>
  <c r="AQ40" i="53" s="1"/>
  <c r="AR39" i="53"/>
  <c r="AR28" i="90"/>
  <c r="AH35" i="41"/>
  <c r="AQ35" i="41" s="1"/>
  <c r="AH32" i="103"/>
  <c r="AQ32" i="103" s="1"/>
  <c r="AI36" i="104"/>
  <c r="AN36" i="104"/>
  <c r="AR31" i="103"/>
  <c r="AH32" i="43"/>
  <c r="AQ32" i="43" s="1"/>
  <c r="Y29" i="85"/>
  <c r="X29" i="85"/>
  <c r="Y42" i="15"/>
  <c r="X42" i="15"/>
  <c r="AH27" i="82"/>
  <c r="AQ27" i="82" s="1"/>
  <c r="AH33" i="11"/>
  <c r="AQ33" i="11" s="1"/>
  <c r="AI28" i="35"/>
  <c r="AN28" i="35"/>
  <c r="Y38" i="20"/>
  <c r="X38" i="20"/>
  <c r="AI35" i="45"/>
  <c r="AN35" i="45"/>
  <c r="AI35" i="95"/>
  <c r="AO35" i="95"/>
  <c r="AR31" i="43"/>
  <c r="AI34" i="92"/>
  <c r="AN34" i="92"/>
  <c r="Z40" i="53"/>
  <c r="Y32" i="55"/>
  <c r="X32" i="55"/>
  <c r="AI31" i="49"/>
  <c r="AN31" i="49"/>
  <c r="AR27" i="50"/>
  <c r="Z32" i="43"/>
  <c r="AR42" i="97"/>
  <c r="AH34" i="54"/>
  <c r="AQ34" i="54" s="1"/>
  <c r="AI41" i="15"/>
  <c r="AR41" i="15" s="1"/>
  <c r="AN41" i="15"/>
  <c r="AH41" i="101"/>
  <c r="AQ41" i="101" s="1"/>
  <c r="Z27" i="82"/>
  <c r="AH28" i="50"/>
  <c r="AQ28" i="50" s="1"/>
  <c r="AR35" i="88"/>
  <c r="AF39" i="52"/>
  <c r="AO39" i="52" s="1"/>
  <c r="W40" i="52"/>
  <c r="AG39" i="52"/>
  <c r="AP39" i="52" s="1"/>
  <c r="AE39" i="52"/>
  <c r="AH34" i="100"/>
  <c r="AQ34" i="100" s="1"/>
  <c r="AE30" i="18"/>
  <c r="AG30" i="18"/>
  <c r="AP30" i="18" s="1"/>
  <c r="W31" i="18"/>
  <c r="AF30" i="18"/>
  <c r="AO30" i="18" s="1"/>
  <c r="Y42" i="93"/>
  <c r="Z42" i="93" s="1"/>
  <c r="X42" i="93"/>
  <c r="Y45" i="89"/>
  <c r="X45" i="89"/>
  <c r="AH30" i="42"/>
  <c r="AQ30" i="42" s="1"/>
  <c r="AR30" i="98"/>
  <c r="AI31" i="55"/>
  <c r="AN31" i="55"/>
  <c r="AG40" i="47"/>
  <c r="AP40" i="47" s="1"/>
  <c r="AF40" i="47"/>
  <c r="AO40" i="47" s="1"/>
  <c r="AE40" i="47"/>
  <c r="W41" i="47"/>
  <c r="AH36" i="88"/>
  <c r="AQ36" i="88" s="1"/>
  <c r="AR29" i="42"/>
  <c r="Z32" i="103"/>
  <c r="AH29" i="90"/>
  <c r="AQ29" i="90" s="1"/>
  <c r="AR33" i="100"/>
  <c r="W31" i="87"/>
  <c r="AE30" i="87"/>
  <c r="AG30" i="87"/>
  <c r="AP30" i="87" s="1"/>
  <c r="AF30" i="87"/>
  <c r="AO30" i="87" s="1"/>
  <c r="Z34" i="54"/>
  <c r="Z31" i="98"/>
  <c r="AH31" i="98"/>
  <c r="AQ31" i="98" s="1"/>
  <c r="Z28" i="50"/>
  <c r="AR33" i="91"/>
  <c r="AH36" i="13"/>
  <c r="AQ36" i="13" s="1"/>
  <c r="AR31" i="83"/>
  <c r="Z34" i="100"/>
  <c r="AH43" i="97"/>
  <c r="AQ43" i="97" s="1"/>
  <c r="AI39" i="46"/>
  <c r="AN39" i="46"/>
  <c r="AH30" i="18"/>
  <c r="AQ30" i="18" s="1"/>
  <c r="Y34" i="99"/>
  <c r="X34" i="99"/>
  <c r="AI41" i="93"/>
  <c r="AR41" i="93" s="1"/>
  <c r="AN41" i="93"/>
  <c r="AI37" i="20"/>
  <c r="AN37" i="20"/>
  <c r="Z30" i="42"/>
  <c r="AH30" i="10"/>
  <c r="AQ30" i="10" s="1"/>
  <c r="Y35" i="92"/>
  <c r="Z35" i="92"/>
  <c r="X35" i="92"/>
  <c r="Y32" i="49"/>
  <c r="X32" i="49"/>
  <c r="AR35" i="13"/>
  <c r="Y37" i="104"/>
  <c r="X37" i="104"/>
  <c r="Z29" i="90"/>
  <c r="AH35" i="84"/>
  <c r="AQ35" i="84" s="1"/>
  <c r="W36" i="96"/>
  <c r="AF35" i="96"/>
  <c r="AO35" i="96" s="1"/>
  <c r="AG35" i="96"/>
  <c r="AP35" i="96" s="1"/>
  <c r="AE35" i="96"/>
  <c r="AI28" i="85"/>
  <c r="AN28" i="85"/>
  <c r="AE40" i="32"/>
  <c r="AN40" i="32" s="1"/>
  <c r="AF40" i="32"/>
  <c r="AO40" i="32" s="1"/>
  <c r="W41" i="32"/>
  <c r="AG40" i="32"/>
  <c r="Z36" i="13"/>
  <c r="AH28" i="94"/>
  <c r="AQ28" i="94" s="1"/>
  <c r="Y29" i="35"/>
  <c r="X29" i="35"/>
  <c r="AR30" i="102"/>
  <c r="Z43" i="97"/>
  <c r="Y40" i="46"/>
  <c r="X40" i="46"/>
  <c r="AI33" i="99"/>
  <c r="AN33" i="99"/>
  <c r="AH38" i="44"/>
  <c r="AQ38" i="44" s="1"/>
  <c r="AI44" i="89"/>
  <c r="AN44" i="89"/>
  <c r="Z30" i="10"/>
  <c r="AR37" i="44"/>
  <c r="AG42" i="93" l="1"/>
  <c r="AP42" i="93" s="1"/>
  <c r="AF42" i="93"/>
  <c r="AO42" i="93" s="1"/>
  <c r="AE42" i="93"/>
  <c r="W43" i="93"/>
  <c r="AH40" i="46"/>
  <c r="AQ40" i="46" s="1"/>
  <c r="AH29" i="35"/>
  <c r="AQ29" i="35" s="1"/>
  <c r="Z40" i="46"/>
  <c r="AE30" i="10"/>
  <c r="AG30" i="10"/>
  <c r="AP30" i="10" s="1"/>
  <c r="W31" i="10"/>
  <c r="AF30" i="10"/>
  <c r="AO30" i="10" s="1"/>
  <c r="Y36" i="96"/>
  <c r="X36" i="96"/>
  <c r="AH32" i="49"/>
  <c r="AQ32" i="49" s="1"/>
  <c r="AG43" i="97"/>
  <c r="AP43" i="97" s="1"/>
  <c r="AE43" i="97"/>
  <c r="AF43" i="97"/>
  <c r="AO43" i="97" s="1"/>
  <c r="W44" i="97"/>
  <c r="AR33" i="99"/>
  <c r="Y41" i="32"/>
  <c r="X41" i="32"/>
  <c r="AI35" i="96"/>
  <c r="AN35" i="96"/>
  <c r="AH35" i="92"/>
  <c r="AQ35" i="92" s="1"/>
  <c r="AR31" i="55"/>
  <c r="AI30" i="18"/>
  <c r="AN30" i="18"/>
  <c r="W28" i="82"/>
  <c r="AG27" i="82"/>
  <c r="AP27" i="82" s="1"/>
  <c r="AF27" i="82"/>
  <c r="AO27" i="82" s="1"/>
  <c r="AE27" i="82"/>
  <c r="AR34" i="92"/>
  <c r="AR35" i="45"/>
  <c r="AR36" i="104"/>
  <c r="AI41" i="105"/>
  <c r="AN41" i="105"/>
  <c r="Z36" i="45"/>
  <c r="AH36" i="45"/>
  <c r="AQ36" i="45" s="1"/>
  <c r="Y32" i="102"/>
  <c r="X32" i="102"/>
  <c r="Y33" i="83"/>
  <c r="X33" i="83"/>
  <c r="Y42" i="101"/>
  <c r="X42" i="101"/>
  <c r="Y37" i="88"/>
  <c r="X37" i="88"/>
  <c r="AI35" i="84"/>
  <c r="AN35" i="84"/>
  <c r="AI35" i="41"/>
  <c r="AN35" i="41"/>
  <c r="AI38" i="44"/>
  <c r="AN38" i="44"/>
  <c r="W36" i="92"/>
  <c r="AG35" i="92"/>
  <c r="AP35" i="92" s="1"/>
  <c r="AE35" i="92"/>
  <c r="AF35" i="92"/>
  <c r="AO35" i="92" s="1"/>
  <c r="AH34" i="99"/>
  <c r="AQ34" i="99" s="1"/>
  <c r="AI30" i="87"/>
  <c r="AN30" i="87"/>
  <c r="Y41" i="47"/>
  <c r="X41" i="47"/>
  <c r="AI39" i="52"/>
  <c r="AN39" i="52"/>
  <c r="AR31" i="49"/>
  <c r="AH38" i="20"/>
  <c r="AQ38" i="20" s="1"/>
  <c r="AH29" i="85"/>
  <c r="AQ29" i="85" s="1"/>
  <c r="Y42" i="105"/>
  <c r="X42" i="105"/>
  <c r="AI32" i="83"/>
  <c r="AN32" i="83"/>
  <c r="AI41" i="101"/>
  <c r="AN41" i="101"/>
  <c r="AH40" i="86"/>
  <c r="AQ40" i="86" s="1"/>
  <c r="AI36" i="88"/>
  <c r="AN36" i="88"/>
  <c r="Y36" i="84"/>
  <c r="X36" i="84"/>
  <c r="Z36" i="84" s="1"/>
  <c r="Y36" i="41"/>
  <c r="Z36" i="41" s="1"/>
  <c r="X36" i="41"/>
  <c r="W31" i="42"/>
  <c r="AE30" i="42"/>
  <c r="AF30" i="42"/>
  <c r="AO30" i="42" s="1"/>
  <c r="AG30" i="42"/>
  <c r="AP30" i="42" s="1"/>
  <c r="Z34" i="99"/>
  <c r="AF28" i="50"/>
  <c r="AO28" i="50" s="1"/>
  <c r="AG28" i="50"/>
  <c r="AP28" i="50" s="1"/>
  <c r="W29" i="50"/>
  <c r="AE28" i="50"/>
  <c r="W32" i="98"/>
  <c r="AG31" i="98"/>
  <c r="AP31" i="98" s="1"/>
  <c r="AF31" i="98"/>
  <c r="AO31" i="98" s="1"/>
  <c r="AE31" i="98"/>
  <c r="Y31" i="87"/>
  <c r="X31" i="87"/>
  <c r="AI40" i="47"/>
  <c r="AN40" i="47"/>
  <c r="AH45" i="89"/>
  <c r="AQ45" i="89" s="1"/>
  <c r="Z32" i="55"/>
  <c r="AH32" i="55"/>
  <c r="AQ32" i="55" s="1"/>
  <c r="Z38" i="20"/>
  <c r="Z29" i="85"/>
  <c r="AR39" i="86"/>
  <c r="Z40" i="86"/>
  <c r="AF34" i="54"/>
  <c r="AO34" i="54" s="1"/>
  <c r="AG34" i="54"/>
  <c r="AP34" i="54" s="1"/>
  <c r="W35" i="54"/>
  <c r="AE34" i="54"/>
  <c r="Z45" i="89"/>
  <c r="Y40" i="52"/>
  <c r="X40" i="52"/>
  <c r="AE32" i="43"/>
  <c r="AF32" i="43"/>
  <c r="AO32" i="43" s="1"/>
  <c r="W33" i="43"/>
  <c r="AG32" i="43"/>
  <c r="AP32" i="43" s="1"/>
  <c r="AR28" i="48"/>
  <c r="AF36" i="95"/>
  <c r="AO36" i="95" s="1"/>
  <c r="AE36" i="95"/>
  <c r="AG36" i="95"/>
  <c r="AP36" i="95" s="1"/>
  <c r="W37" i="95"/>
  <c r="X34" i="11"/>
  <c r="Z34" i="11" s="1"/>
  <c r="Y34" i="11"/>
  <c r="AR38" i="51"/>
  <c r="AH29" i="48"/>
  <c r="AQ29" i="48" s="1"/>
  <c r="AH39" i="51"/>
  <c r="AQ39" i="51" s="1"/>
  <c r="AI31" i="16"/>
  <c r="AN31" i="16"/>
  <c r="Y39" i="44"/>
  <c r="Z39" i="44"/>
  <c r="X39" i="44"/>
  <c r="AI28" i="94"/>
  <c r="AP28" i="94"/>
  <c r="Z29" i="35"/>
  <c r="AH37" i="104"/>
  <c r="AQ37" i="104" s="1"/>
  <c r="Z32" i="49"/>
  <c r="AR39" i="46"/>
  <c r="W35" i="100"/>
  <c r="AE34" i="100"/>
  <c r="AG34" i="100"/>
  <c r="AP34" i="100" s="1"/>
  <c r="AF34" i="100"/>
  <c r="AO34" i="100" s="1"/>
  <c r="W33" i="103"/>
  <c r="AE32" i="103"/>
  <c r="AG32" i="103"/>
  <c r="AP32" i="103" s="1"/>
  <c r="AF32" i="103"/>
  <c r="AO32" i="103" s="1"/>
  <c r="Y31" i="18"/>
  <c r="Z31" i="18"/>
  <c r="X31" i="18"/>
  <c r="AE40" i="53"/>
  <c r="AF40" i="53"/>
  <c r="AO40" i="53" s="1"/>
  <c r="AG40" i="53"/>
  <c r="AP40" i="53" s="1"/>
  <c r="W41" i="53"/>
  <c r="AR35" i="95"/>
  <c r="AH42" i="15"/>
  <c r="AQ42" i="15" s="1"/>
  <c r="AI34" i="91"/>
  <c r="AN34" i="91"/>
  <c r="AI31" i="102"/>
  <c r="AN31" i="102"/>
  <c r="Z29" i="48"/>
  <c r="Z39" i="51"/>
  <c r="Y32" i="16"/>
  <c r="X32" i="16"/>
  <c r="Z32" i="16" s="1"/>
  <c r="Y29" i="94"/>
  <c r="Z29" i="94"/>
  <c r="X29" i="94"/>
  <c r="AF36" i="13"/>
  <c r="AO36" i="13" s="1"/>
  <c r="W37" i="13"/>
  <c r="AG36" i="13"/>
  <c r="AP36" i="13" s="1"/>
  <c r="AE36" i="13"/>
  <c r="AG29" i="90"/>
  <c r="AP29" i="90" s="1"/>
  <c r="AE29" i="90"/>
  <c r="W30" i="90"/>
  <c r="AF29" i="90"/>
  <c r="AO29" i="90" s="1"/>
  <c r="AR28" i="85"/>
  <c r="AR37" i="20"/>
  <c r="AR44" i="89"/>
  <c r="AI40" i="32"/>
  <c r="AP40" i="32"/>
  <c r="Z37" i="104"/>
  <c r="AH42" i="93"/>
  <c r="AQ42" i="93" s="1"/>
  <c r="AR28" i="35"/>
  <c r="Z42" i="15"/>
  <c r="AH36" i="95"/>
  <c r="AQ36" i="95" s="1"/>
  <c r="X35" i="91"/>
  <c r="Y35" i="91"/>
  <c r="Z35" i="91" s="1"/>
  <c r="AI33" i="11"/>
  <c r="AN33" i="11"/>
  <c r="AG34" i="11" l="1"/>
  <c r="AP34" i="11" s="1"/>
  <c r="W35" i="11"/>
  <c r="AE34" i="11"/>
  <c r="AF34" i="11"/>
  <c r="AO34" i="11" s="1"/>
  <c r="AE36" i="41"/>
  <c r="AF36" i="41"/>
  <c r="AO36" i="41" s="1"/>
  <c r="AG36" i="41"/>
  <c r="AP36" i="41" s="1"/>
  <c r="W37" i="41"/>
  <c r="AG32" i="16"/>
  <c r="AP32" i="16" s="1"/>
  <c r="AF32" i="16"/>
  <c r="AO32" i="16" s="1"/>
  <c r="AE32" i="16"/>
  <c r="W33" i="16"/>
  <c r="W37" i="84"/>
  <c r="AG36" i="84"/>
  <c r="AP36" i="84" s="1"/>
  <c r="AF36" i="84"/>
  <c r="AO36" i="84" s="1"/>
  <c r="AE36" i="84"/>
  <c r="AH35" i="91"/>
  <c r="AQ35" i="91" s="1"/>
  <c r="AG42" i="15"/>
  <c r="AP42" i="15" s="1"/>
  <c r="W43" i="15"/>
  <c r="AE42" i="15"/>
  <c r="AF42" i="15"/>
  <c r="AO42" i="15" s="1"/>
  <c r="X30" i="90"/>
  <c r="Y30" i="90"/>
  <c r="Z30" i="90"/>
  <c r="Y37" i="13"/>
  <c r="Z37" i="13"/>
  <c r="X37" i="13"/>
  <c r="AR31" i="16"/>
  <c r="AR40" i="47"/>
  <c r="AI30" i="42"/>
  <c r="AN30" i="42"/>
  <c r="AR32" i="83"/>
  <c r="AH41" i="47"/>
  <c r="AQ41" i="47" s="1"/>
  <c r="AI35" i="92"/>
  <c r="AN35" i="92"/>
  <c r="AR35" i="41"/>
  <c r="AH42" i="101"/>
  <c r="AQ42" i="101" s="1"/>
  <c r="AH32" i="102"/>
  <c r="AQ32" i="102" s="1"/>
  <c r="AI27" i="82"/>
  <c r="AN27" i="82"/>
  <c r="AH36" i="96"/>
  <c r="AQ36" i="96" s="1"/>
  <c r="Y33" i="103"/>
  <c r="Z33" i="103"/>
  <c r="X33" i="103"/>
  <c r="AF37" i="104"/>
  <c r="AO37" i="104" s="1"/>
  <c r="W38" i="104"/>
  <c r="AG37" i="104"/>
  <c r="AP37" i="104" s="1"/>
  <c r="AE37" i="104"/>
  <c r="AI29" i="90"/>
  <c r="AN29" i="90"/>
  <c r="AR34" i="91"/>
  <c r="AI40" i="53"/>
  <c r="AR40" i="53" s="1"/>
  <c r="AN40" i="53"/>
  <c r="AI34" i="100"/>
  <c r="AN34" i="100"/>
  <c r="AR28" i="94"/>
  <c r="AI36" i="95"/>
  <c r="AN36" i="95"/>
  <c r="Y33" i="43"/>
  <c r="X33" i="43"/>
  <c r="AG45" i="89"/>
  <c r="AP45" i="89" s="1"/>
  <c r="W46" i="89"/>
  <c r="AE45" i="89"/>
  <c r="AF45" i="89"/>
  <c r="AO45" i="89" s="1"/>
  <c r="AE40" i="86"/>
  <c r="AG40" i="86"/>
  <c r="AP40" i="86" s="1"/>
  <c r="W41" i="86"/>
  <c r="AF40" i="86"/>
  <c r="AO40" i="86" s="1"/>
  <c r="AH31" i="87"/>
  <c r="AQ31" i="87" s="1"/>
  <c r="Y31" i="42"/>
  <c r="X31" i="42"/>
  <c r="AH42" i="105"/>
  <c r="AQ42" i="105" s="1"/>
  <c r="Z41" i="47"/>
  <c r="Z42" i="101"/>
  <c r="Z32" i="102"/>
  <c r="Z36" i="96"/>
  <c r="AI30" i="10"/>
  <c r="AN30" i="10"/>
  <c r="AG35" i="91"/>
  <c r="AP35" i="91" s="1"/>
  <c r="AE35" i="91"/>
  <c r="AF35" i="91"/>
  <c r="AO35" i="91" s="1"/>
  <c r="W36" i="91"/>
  <c r="AH29" i="94"/>
  <c r="AQ29" i="94" s="1"/>
  <c r="AE39" i="51"/>
  <c r="AG39" i="51"/>
  <c r="AP39" i="51" s="1"/>
  <c r="W40" i="51"/>
  <c r="AF39" i="51"/>
  <c r="AO39" i="51" s="1"/>
  <c r="AH31" i="18"/>
  <c r="AQ31" i="18" s="1"/>
  <c r="AI32" i="103"/>
  <c r="AN32" i="103"/>
  <c r="Y35" i="100"/>
  <c r="X35" i="100"/>
  <c r="AH39" i="44"/>
  <c r="AQ39" i="44" s="1"/>
  <c r="Z31" i="87"/>
  <c r="X32" i="98"/>
  <c r="Y32" i="98"/>
  <c r="Z32" i="98"/>
  <c r="AE34" i="99"/>
  <c r="W35" i="99"/>
  <c r="AG34" i="99"/>
  <c r="AP34" i="99" s="1"/>
  <c r="AF34" i="99"/>
  <c r="AO34" i="99" s="1"/>
  <c r="AH36" i="41"/>
  <c r="AQ36" i="41" s="1"/>
  <c r="Z42" i="105"/>
  <c r="Y36" i="92"/>
  <c r="Z36" i="92" s="1"/>
  <c r="X36" i="92"/>
  <c r="AR35" i="84"/>
  <c r="AF36" i="45"/>
  <c r="AO36" i="45" s="1"/>
  <c r="W37" i="45"/>
  <c r="AE36" i="45"/>
  <c r="AG36" i="45"/>
  <c r="AP36" i="45" s="1"/>
  <c r="AR35" i="96"/>
  <c r="AG40" i="46"/>
  <c r="AP40" i="46" s="1"/>
  <c r="W41" i="46"/>
  <c r="AE40" i="46"/>
  <c r="AF40" i="46"/>
  <c r="AO40" i="46" s="1"/>
  <c r="Y43" i="93"/>
  <c r="Z43" i="93"/>
  <c r="X43" i="93"/>
  <c r="AR40" i="32"/>
  <c r="AE29" i="48"/>
  <c r="W30" i="48"/>
  <c r="AF29" i="48"/>
  <c r="AO29" i="48" s="1"/>
  <c r="AG29" i="48"/>
  <c r="AP29" i="48" s="1"/>
  <c r="AF31" i="18"/>
  <c r="AO31" i="18" s="1"/>
  <c r="AG31" i="18"/>
  <c r="AP31" i="18" s="1"/>
  <c r="AE31" i="18"/>
  <c r="W32" i="18"/>
  <c r="AE39" i="44"/>
  <c r="AF39" i="44"/>
  <c r="AO39" i="44" s="1"/>
  <c r="W40" i="44"/>
  <c r="AG39" i="44"/>
  <c r="AP39" i="44" s="1"/>
  <c r="AH34" i="11"/>
  <c r="AQ34" i="11" s="1"/>
  <c r="AI32" i="43"/>
  <c r="AN32" i="43"/>
  <c r="AI34" i="54"/>
  <c r="AN34" i="54"/>
  <c r="AR36" i="88"/>
  <c r="AH37" i="88"/>
  <c r="AQ37" i="88" s="1"/>
  <c r="AH33" i="83"/>
  <c r="AQ33" i="83" s="1"/>
  <c r="Y28" i="82"/>
  <c r="X28" i="82"/>
  <c r="AH41" i="32"/>
  <c r="AQ41" i="32" s="1"/>
  <c r="X44" i="97"/>
  <c r="Y44" i="97"/>
  <c r="AI42" i="93"/>
  <c r="AN42" i="93"/>
  <c r="AF29" i="94"/>
  <c r="AO29" i="94" s="1"/>
  <c r="W30" i="94"/>
  <c r="AG29" i="94"/>
  <c r="AP29" i="94" s="1"/>
  <c r="AE29" i="94"/>
  <c r="AI36" i="13"/>
  <c r="AN36" i="13"/>
  <c r="Y41" i="53"/>
  <c r="X41" i="53"/>
  <c r="AH40" i="52"/>
  <c r="AQ40" i="52" s="1"/>
  <c r="Y35" i="54"/>
  <c r="Z35" i="54"/>
  <c r="X35" i="54"/>
  <c r="AE29" i="85"/>
  <c r="AN29" i="85" s="1"/>
  <c r="AF29" i="85"/>
  <c r="AO29" i="85" s="1"/>
  <c r="AG29" i="85"/>
  <c r="W30" i="85"/>
  <c r="AI28" i="50"/>
  <c r="AN28" i="50"/>
  <c r="AR41" i="101"/>
  <c r="AR30" i="87"/>
  <c r="AR38" i="44"/>
  <c r="Z37" i="88"/>
  <c r="Z33" i="83"/>
  <c r="AR41" i="105"/>
  <c r="Z41" i="32"/>
  <c r="AR33" i="11"/>
  <c r="AH32" i="16"/>
  <c r="AQ32" i="16" s="1"/>
  <c r="AR31" i="102"/>
  <c r="AF32" i="49"/>
  <c r="AO32" i="49" s="1"/>
  <c r="AE32" i="49"/>
  <c r="AG32" i="49"/>
  <c r="AP32" i="49" s="1"/>
  <c r="W33" i="49"/>
  <c r="AE29" i="35"/>
  <c r="W30" i="35"/>
  <c r="AF29" i="35"/>
  <c r="AO29" i="35" s="1"/>
  <c r="AG29" i="35"/>
  <c r="AP29" i="35" s="1"/>
  <c r="Y37" i="95"/>
  <c r="X37" i="95"/>
  <c r="Z40" i="52"/>
  <c r="AE38" i="20"/>
  <c r="AG38" i="20"/>
  <c r="AP38" i="20" s="1"/>
  <c r="W39" i="20"/>
  <c r="AF38" i="20"/>
  <c r="AO38" i="20" s="1"/>
  <c r="AE32" i="55"/>
  <c r="AF32" i="55"/>
  <c r="AO32" i="55" s="1"/>
  <c r="AG32" i="55"/>
  <c r="AP32" i="55" s="1"/>
  <c r="W33" i="55"/>
  <c r="AI31" i="98"/>
  <c r="AR31" i="98" s="1"/>
  <c r="AN31" i="98"/>
  <c r="Y29" i="50"/>
  <c r="Z29" i="50"/>
  <c r="X29" i="50"/>
  <c r="AH36" i="84"/>
  <c r="AQ36" i="84" s="1"/>
  <c r="AR39" i="52"/>
  <c r="AR30" i="18"/>
  <c r="AI43" i="97"/>
  <c r="AN43" i="97"/>
  <c r="Y31" i="10"/>
  <c r="X31" i="10"/>
  <c r="W37" i="92" l="1"/>
  <c r="AF36" i="92"/>
  <c r="AO36" i="92" s="1"/>
  <c r="AE36" i="92"/>
  <c r="AG36" i="92"/>
  <c r="AP36" i="92" s="1"/>
  <c r="AR43" i="97"/>
  <c r="AI32" i="55"/>
  <c r="AN32" i="55"/>
  <c r="AI32" i="49"/>
  <c r="AN32" i="49"/>
  <c r="AH29" i="50"/>
  <c r="AQ29" i="50" s="1"/>
  <c r="Y33" i="55"/>
  <c r="X33" i="55"/>
  <c r="Z33" i="55" s="1"/>
  <c r="Y39" i="20"/>
  <c r="X39" i="20"/>
  <c r="AF37" i="88"/>
  <c r="AO37" i="88" s="1"/>
  <c r="W38" i="88"/>
  <c r="AG37" i="88"/>
  <c r="AP37" i="88" s="1"/>
  <c r="AE37" i="88"/>
  <c r="Y30" i="94"/>
  <c r="Z30" i="94"/>
  <c r="X30" i="94"/>
  <c r="AH44" i="97"/>
  <c r="AQ44" i="97" s="1"/>
  <c r="AH28" i="82"/>
  <c r="AQ28" i="82" s="1"/>
  <c r="AR32" i="43"/>
  <c r="Y32" i="18"/>
  <c r="X32" i="18"/>
  <c r="W44" i="93"/>
  <c r="AE43" i="93"/>
  <c r="AF43" i="93"/>
  <c r="AO43" i="93" s="1"/>
  <c r="AG43" i="93"/>
  <c r="AP43" i="93" s="1"/>
  <c r="Y37" i="45"/>
  <c r="X37" i="45"/>
  <c r="AE32" i="98"/>
  <c r="AG32" i="98"/>
  <c r="AP32" i="98" s="1"/>
  <c r="AF32" i="98"/>
  <c r="AO32" i="98" s="1"/>
  <c r="W33" i="98"/>
  <c r="Y36" i="91"/>
  <c r="Z36" i="91" s="1"/>
  <c r="X36" i="91"/>
  <c r="AE36" i="96"/>
  <c r="W37" i="96"/>
  <c r="AG36" i="96"/>
  <c r="AP36" i="96" s="1"/>
  <c r="AF36" i="96"/>
  <c r="AO36" i="96" s="1"/>
  <c r="AI45" i="89"/>
  <c r="AN45" i="89"/>
  <c r="W34" i="103"/>
  <c r="AE33" i="103"/>
  <c r="AF33" i="103"/>
  <c r="AO33" i="103" s="1"/>
  <c r="AG33" i="103"/>
  <c r="AP33" i="103" s="1"/>
  <c r="AH37" i="13"/>
  <c r="AQ37" i="13" s="1"/>
  <c r="AI36" i="41"/>
  <c r="AN36" i="41"/>
  <c r="X33" i="49"/>
  <c r="Y33" i="49"/>
  <c r="Z33" i="49" s="1"/>
  <c r="Z28" i="82"/>
  <c r="AI31" i="18"/>
  <c r="AN31" i="18"/>
  <c r="Y30" i="48"/>
  <c r="Z30" i="48"/>
  <c r="X30" i="48"/>
  <c r="AF42" i="105"/>
  <c r="AO42" i="105" s="1"/>
  <c r="W43" i="105"/>
  <c r="AG42" i="105"/>
  <c r="AP42" i="105" s="1"/>
  <c r="AE42" i="105"/>
  <c r="AR32" i="103"/>
  <c r="W33" i="102"/>
  <c r="AG32" i="102"/>
  <c r="AP32" i="102" s="1"/>
  <c r="AF32" i="102"/>
  <c r="AO32" i="102" s="1"/>
  <c r="AE32" i="102"/>
  <c r="Y41" i="86"/>
  <c r="X41" i="86"/>
  <c r="Z41" i="86" s="1"/>
  <c r="Y46" i="89"/>
  <c r="Z46" i="89"/>
  <c r="X46" i="89"/>
  <c r="AR36" i="95"/>
  <c r="AI37" i="104"/>
  <c r="AN37" i="104"/>
  <c r="AR30" i="42"/>
  <c r="AG37" i="13"/>
  <c r="AP37" i="13" s="1"/>
  <c r="W38" i="13"/>
  <c r="AE37" i="13"/>
  <c r="AF37" i="13"/>
  <c r="AO37" i="13" s="1"/>
  <c r="AE41" i="32"/>
  <c r="AF41" i="32"/>
  <c r="AO41" i="32" s="1"/>
  <c r="AG41" i="32"/>
  <c r="AP41" i="32" s="1"/>
  <c r="W42" i="32"/>
  <c r="AR28" i="50"/>
  <c r="AH35" i="54"/>
  <c r="AQ35" i="54" s="1"/>
  <c r="AR36" i="13"/>
  <c r="Y40" i="44"/>
  <c r="X40" i="44"/>
  <c r="AI29" i="48"/>
  <c r="AN29" i="48"/>
  <c r="AH32" i="98"/>
  <c r="AQ32" i="98" s="1"/>
  <c r="AI35" i="91"/>
  <c r="AN35" i="91"/>
  <c r="AG42" i="101"/>
  <c r="AP42" i="101" s="1"/>
  <c r="AF42" i="101"/>
  <c r="AO42" i="101" s="1"/>
  <c r="W43" i="101"/>
  <c r="AE42" i="101"/>
  <c r="AR27" i="82"/>
  <c r="AI42" i="15"/>
  <c r="AN42" i="15"/>
  <c r="Y37" i="84"/>
  <c r="Z37" i="84" s="1"/>
  <c r="X37" i="84"/>
  <c r="AE35" i="54"/>
  <c r="AF35" i="54"/>
  <c r="AO35" i="54" s="1"/>
  <c r="W36" i="54"/>
  <c r="AG35" i="54"/>
  <c r="AP35" i="54" s="1"/>
  <c r="AR42" i="93"/>
  <c r="AG31" i="87"/>
  <c r="AP31" i="87" s="1"/>
  <c r="AE31" i="87"/>
  <c r="AF31" i="87"/>
  <c r="AO31" i="87" s="1"/>
  <c r="W32" i="87"/>
  <c r="AH35" i="100"/>
  <c r="AQ35" i="100" s="1"/>
  <c r="Y40" i="51"/>
  <c r="X40" i="51"/>
  <c r="Z40" i="51" s="1"/>
  <c r="AG41" i="47"/>
  <c r="AP41" i="47" s="1"/>
  <c r="AE41" i="47"/>
  <c r="W42" i="47"/>
  <c r="AF41" i="47"/>
  <c r="AO41" i="47" s="1"/>
  <c r="AH31" i="42"/>
  <c r="AQ31" i="42" s="1"/>
  <c r="AI40" i="86"/>
  <c r="AN40" i="86"/>
  <c r="AH33" i="43"/>
  <c r="AQ33" i="43" s="1"/>
  <c r="Y38" i="104"/>
  <c r="X38" i="104"/>
  <c r="AE30" i="90"/>
  <c r="AF30" i="90"/>
  <c r="AO30" i="90" s="1"/>
  <c r="W31" i="90"/>
  <c r="AG30" i="90"/>
  <c r="AP30" i="90" s="1"/>
  <c r="Y43" i="15"/>
  <c r="Z43" i="15" s="1"/>
  <c r="X43" i="15"/>
  <c r="Y37" i="41"/>
  <c r="X37" i="41"/>
  <c r="AI34" i="11"/>
  <c r="AN34" i="11"/>
  <c r="AE29" i="50"/>
  <c r="AF29" i="50"/>
  <c r="AO29" i="50" s="1"/>
  <c r="AG29" i="50"/>
  <c r="AP29" i="50" s="1"/>
  <c r="W30" i="50"/>
  <c r="AH37" i="95"/>
  <c r="AQ37" i="95" s="1"/>
  <c r="Y30" i="35"/>
  <c r="Z30" i="35" s="1"/>
  <c r="X30" i="35"/>
  <c r="Y30" i="85"/>
  <c r="X30" i="85"/>
  <c r="AH41" i="53"/>
  <c r="AQ41" i="53" s="1"/>
  <c r="AI29" i="94"/>
  <c r="AN29" i="94"/>
  <c r="Z44" i="97"/>
  <c r="AR34" i="54"/>
  <c r="AI39" i="44"/>
  <c r="AN39" i="44"/>
  <c r="AI40" i="46"/>
  <c r="AN40" i="46"/>
  <c r="AH36" i="92"/>
  <c r="AQ36" i="92" s="1"/>
  <c r="Y35" i="99"/>
  <c r="Z35" i="99" s="1"/>
  <c r="X35" i="99"/>
  <c r="Z35" i="100"/>
  <c r="Z31" i="42"/>
  <c r="Z33" i="43"/>
  <c r="AR35" i="92"/>
  <c r="Y33" i="16"/>
  <c r="X33" i="16"/>
  <c r="Y35" i="11"/>
  <c r="Z35" i="11" s="1"/>
  <c r="X35" i="11"/>
  <c r="AI38" i="20"/>
  <c r="AN38" i="20"/>
  <c r="AE40" i="52"/>
  <c r="AG40" i="52"/>
  <c r="AP40" i="52" s="1"/>
  <c r="AF40" i="52"/>
  <c r="AO40" i="52" s="1"/>
  <c r="W41" i="52"/>
  <c r="AH31" i="10"/>
  <c r="AQ31" i="10" s="1"/>
  <c r="Z31" i="10"/>
  <c r="Z37" i="95"/>
  <c r="AI29" i="35"/>
  <c r="AN29" i="35"/>
  <c r="AF33" i="83"/>
  <c r="AO33" i="83" s="1"/>
  <c r="AE33" i="83"/>
  <c r="W34" i="83"/>
  <c r="AG33" i="83"/>
  <c r="AP33" i="83" s="1"/>
  <c r="AI29" i="85"/>
  <c r="AP29" i="85"/>
  <c r="Z41" i="53"/>
  <c r="AH43" i="93"/>
  <c r="AQ43" i="93" s="1"/>
  <c r="Y41" i="46"/>
  <c r="Z41" i="46" s="1"/>
  <c r="X41" i="46"/>
  <c r="AI36" i="45"/>
  <c r="AN36" i="45"/>
  <c r="AI34" i="99"/>
  <c r="AN34" i="99"/>
  <c r="AI39" i="51"/>
  <c r="AN39" i="51"/>
  <c r="AR30" i="10"/>
  <c r="AR34" i="100"/>
  <c r="AR29" i="90"/>
  <c r="AH33" i="103"/>
  <c r="AQ33" i="103" s="1"/>
  <c r="AH30" i="90"/>
  <c r="AQ30" i="90" s="1"/>
  <c r="AI36" i="84"/>
  <c r="AN36" i="84"/>
  <c r="AI32" i="16"/>
  <c r="AN32" i="16"/>
  <c r="AG41" i="46" l="1"/>
  <c r="AP41" i="46" s="1"/>
  <c r="AE41" i="46"/>
  <c r="W42" i="46"/>
  <c r="AF41" i="46"/>
  <c r="AO41" i="46" s="1"/>
  <c r="W36" i="99"/>
  <c r="AG35" i="99"/>
  <c r="AP35" i="99" s="1"/>
  <c r="AF35" i="99"/>
  <c r="AO35" i="99" s="1"/>
  <c r="AE35" i="99"/>
  <c r="AG33" i="55"/>
  <c r="AP33" i="55" s="1"/>
  <c r="AF33" i="55"/>
  <c r="AO33" i="55" s="1"/>
  <c r="W34" i="55"/>
  <c r="AE33" i="55"/>
  <c r="W34" i="49"/>
  <c r="AF33" i="49"/>
  <c r="AO33" i="49" s="1"/>
  <c r="AG33" i="49"/>
  <c r="AP33" i="49" s="1"/>
  <c r="AE33" i="49"/>
  <c r="AF41" i="86"/>
  <c r="AO41" i="86" s="1"/>
  <c r="AE41" i="86"/>
  <c r="AG41" i="86"/>
  <c r="AP41" i="86" s="1"/>
  <c r="W42" i="86"/>
  <c r="W44" i="15"/>
  <c r="AG43" i="15"/>
  <c r="AP43" i="15" s="1"/>
  <c r="AF43" i="15"/>
  <c r="AO43" i="15" s="1"/>
  <c r="AE43" i="15"/>
  <c r="AF30" i="35"/>
  <c r="AO30" i="35" s="1"/>
  <c r="AE30" i="35"/>
  <c r="W31" i="35"/>
  <c r="AG30" i="35"/>
  <c r="AP30" i="35" s="1"/>
  <c r="AG35" i="11"/>
  <c r="AP35" i="11" s="1"/>
  <c r="W36" i="11"/>
  <c r="AF35" i="11"/>
  <c r="AO35" i="11" s="1"/>
  <c r="AE35" i="11"/>
  <c r="AE40" i="51"/>
  <c r="AF40" i="51"/>
  <c r="AO40" i="51" s="1"/>
  <c r="AG40" i="51"/>
  <c r="AP40" i="51" s="1"/>
  <c r="W41" i="51"/>
  <c r="W38" i="84"/>
  <c r="AG37" i="84"/>
  <c r="AP37" i="84" s="1"/>
  <c r="AF37" i="84"/>
  <c r="AO37" i="84" s="1"/>
  <c r="AE37" i="84"/>
  <c r="AE36" i="91"/>
  <c r="W37" i="91"/>
  <c r="AG36" i="91"/>
  <c r="AP36" i="91" s="1"/>
  <c r="AF36" i="91"/>
  <c r="AO36" i="91" s="1"/>
  <c r="AR29" i="85"/>
  <c r="W34" i="43"/>
  <c r="AF33" i="43"/>
  <c r="AO33" i="43" s="1"/>
  <c r="AG33" i="43"/>
  <c r="AP33" i="43" s="1"/>
  <c r="AE33" i="43"/>
  <c r="AR40" i="46"/>
  <c r="AI40" i="52"/>
  <c r="AN40" i="52"/>
  <c r="AR36" i="84"/>
  <c r="AR39" i="51"/>
  <c r="Y34" i="83"/>
  <c r="Z34" i="83" s="1"/>
  <c r="X34" i="83"/>
  <c r="AE31" i="10"/>
  <c r="W32" i="10"/>
  <c r="AF31" i="10"/>
  <c r="AO31" i="10" s="1"/>
  <c r="AG31" i="10"/>
  <c r="AP31" i="10" s="1"/>
  <c r="AR38" i="20"/>
  <c r="AH35" i="99"/>
  <c r="AQ35" i="99" s="1"/>
  <c r="Y31" i="90"/>
  <c r="X31" i="90"/>
  <c r="AR40" i="86"/>
  <c r="AI35" i="54"/>
  <c r="AN35" i="54"/>
  <c r="X38" i="13"/>
  <c r="Y38" i="13"/>
  <c r="Z38" i="13"/>
  <c r="Y33" i="102"/>
  <c r="X33" i="102"/>
  <c r="Y43" i="105"/>
  <c r="X43" i="105"/>
  <c r="AR31" i="18"/>
  <c r="AR36" i="41"/>
  <c r="AR45" i="89"/>
  <c r="AH36" i="91"/>
  <c r="AQ36" i="91" s="1"/>
  <c r="AH30" i="94"/>
  <c r="AQ30" i="94" s="1"/>
  <c r="Y38" i="88"/>
  <c r="X38" i="88"/>
  <c r="AE41" i="53"/>
  <c r="AF41" i="53"/>
  <c r="AO41" i="53" s="1"/>
  <c r="AG41" i="53"/>
  <c r="AP41" i="53" s="1"/>
  <c r="W42" i="53"/>
  <c r="AI33" i="83"/>
  <c r="AN33" i="83"/>
  <c r="Y41" i="52"/>
  <c r="Z41" i="52"/>
  <c r="X41" i="52"/>
  <c r="AH35" i="11"/>
  <c r="AQ35" i="11" s="1"/>
  <c r="AH30" i="35"/>
  <c r="AQ30" i="35" s="1"/>
  <c r="AI29" i="50"/>
  <c r="AN29" i="50"/>
  <c r="AH43" i="15"/>
  <c r="AQ43" i="15" s="1"/>
  <c r="AH37" i="84"/>
  <c r="AQ37" i="84" s="1"/>
  <c r="AE28" i="82"/>
  <c r="W29" i="82"/>
  <c r="AG28" i="82"/>
  <c r="AP28" i="82" s="1"/>
  <c r="AF28" i="82"/>
  <c r="AO28" i="82" s="1"/>
  <c r="AI32" i="98"/>
  <c r="AN32" i="98"/>
  <c r="AI43" i="93"/>
  <c r="AN43" i="93"/>
  <c r="AE30" i="94"/>
  <c r="W31" i="94"/>
  <c r="AF30" i="94"/>
  <c r="AO30" i="94" s="1"/>
  <c r="AG30" i="94"/>
  <c r="AP30" i="94" s="1"/>
  <c r="AR34" i="99"/>
  <c r="AE44" i="97"/>
  <c r="W45" i="97"/>
  <c r="AG44" i="97"/>
  <c r="AP44" i="97" s="1"/>
  <c r="AF44" i="97"/>
  <c r="AO44" i="97" s="1"/>
  <c r="AI30" i="90"/>
  <c r="AN30" i="90"/>
  <c r="Y42" i="47"/>
  <c r="Z42" i="47" s="1"/>
  <c r="X42" i="47"/>
  <c r="Y32" i="87"/>
  <c r="X32" i="87"/>
  <c r="Z32" i="87" s="1"/>
  <c r="AR35" i="91"/>
  <c r="AI41" i="32"/>
  <c r="AN41" i="32"/>
  <c r="AH46" i="89"/>
  <c r="AQ46" i="89" s="1"/>
  <c r="AH30" i="48"/>
  <c r="AQ30" i="48" s="1"/>
  <c r="Z37" i="45"/>
  <c r="AH37" i="45"/>
  <c r="AQ37" i="45" s="1"/>
  <c r="Y44" i="93"/>
  <c r="X44" i="93"/>
  <c r="AH39" i="20"/>
  <c r="AQ39" i="20" s="1"/>
  <c r="AR32" i="49"/>
  <c r="AR34" i="11"/>
  <c r="AH38" i="104"/>
  <c r="AQ38" i="104" s="1"/>
  <c r="AI41" i="47"/>
  <c r="AN41" i="47"/>
  <c r="AI42" i="101"/>
  <c r="AN42" i="101"/>
  <c r="AR29" i="48"/>
  <c r="AF46" i="89"/>
  <c r="AO46" i="89" s="1"/>
  <c r="W47" i="89"/>
  <c r="AE46" i="89"/>
  <c r="AG46" i="89"/>
  <c r="AP46" i="89" s="1"/>
  <c r="AI32" i="102"/>
  <c r="AN32" i="102"/>
  <c r="AG30" i="48"/>
  <c r="AP30" i="48" s="1"/>
  <c r="AF30" i="48"/>
  <c r="AO30" i="48" s="1"/>
  <c r="AE30" i="48"/>
  <c r="W31" i="48"/>
  <c r="AI33" i="103"/>
  <c r="AN33" i="103"/>
  <c r="AH32" i="18"/>
  <c r="AQ32" i="18" s="1"/>
  <c r="Z39" i="20"/>
  <c r="AI36" i="92"/>
  <c r="AN36" i="92"/>
  <c r="AR32" i="16"/>
  <c r="AR36" i="45"/>
  <c r="AR29" i="35"/>
  <c r="AH33" i="16"/>
  <c r="AQ33" i="16" s="1"/>
  <c r="AR29" i="94"/>
  <c r="AH30" i="85"/>
  <c r="AQ30" i="85" s="1"/>
  <c r="Y30" i="50"/>
  <c r="Z30" i="50"/>
  <c r="X30" i="50"/>
  <c r="AH37" i="41"/>
  <c r="AQ37" i="41" s="1"/>
  <c r="Z38" i="104"/>
  <c r="AI31" i="87"/>
  <c r="AN31" i="87"/>
  <c r="Y36" i="54"/>
  <c r="X36" i="54"/>
  <c r="Y43" i="101"/>
  <c r="X43" i="101"/>
  <c r="AH40" i="44"/>
  <c r="AQ40" i="44" s="1"/>
  <c r="AI42" i="105"/>
  <c r="AN42" i="105"/>
  <c r="AH33" i="49"/>
  <c r="AQ33" i="49" s="1"/>
  <c r="Y34" i="103"/>
  <c r="X34" i="103"/>
  <c r="Y37" i="96"/>
  <c r="X37" i="96"/>
  <c r="Y33" i="98"/>
  <c r="X33" i="98"/>
  <c r="Z32" i="18"/>
  <c r="AI37" i="88"/>
  <c r="AN37" i="88"/>
  <c r="AR32" i="55"/>
  <c r="AE31" i="42"/>
  <c r="AG31" i="42"/>
  <c r="AP31" i="42" s="1"/>
  <c r="AF31" i="42"/>
  <c r="AO31" i="42" s="1"/>
  <c r="W32" i="42"/>
  <c r="AH41" i="46"/>
  <c r="AQ41" i="46" s="1"/>
  <c r="AF37" i="95"/>
  <c r="AO37" i="95" s="1"/>
  <c r="W38" i="95"/>
  <c r="AE37" i="95"/>
  <c r="AG37" i="95"/>
  <c r="AP37" i="95" s="1"/>
  <c r="Z33" i="16"/>
  <c r="W36" i="100"/>
  <c r="AG35" i="100"/>
  <c r="AP35" i="100" s="1"/>
  <c r="AF35" i="100"/>
  <c r="AO35" i="100" s="1"/>
  <c r="AE35" i="100"/>
  <c r="AR39" i="44"/>
  <c r="Z30" i="85"/>
  <c r="Z37" i="41"/>
  <c r="AH40" i="51"/>
  <c r="AQ40" i="51" s="1"/>
  <c r="AR42" i="15"/>
  <c r="Z40" i="44"/>
  <c r="Y42" i="32"/>
  <c r="X42" i="32"/>
  <c r="AI37" i="13"/>
  <c r="AN37" i="13"/>
  <c r="AR37" i="104"/>
  <c r="AH41" i="86"/>
  <c r="AQ41" i="86" s="1"/>
  <c r="AI36" i="96"/>
  <c r="AN36" i="96"/>
  <c r="AH33" i="55"/>
  <c r="AQ33" i="55" s="1"/>
  <c r="Y37" i="92"/>
  <c r="X37" i="92"/>
  <c r="Z37" i="92" s="1"/>
  <c r="AE37" i="92" l="1"/>
  <c r="AG37" i="92"/>
  <c r="AP37" i="92" s="1"/>
  <c r="W38" i="92"/>
  <c r="AF37" i="92"/>
  <c r="AO37" i="92" s="1"/>
  <c r="AG42" i="47"/>
  <c r="AP42" i="47" s="1"/>
  <c r="AE42" i="47"/>
  <c r="W43" i="47"/>
  <c r="AF42" i="47"/>
  <c r="AO42" i="47" s="1"/>
  <c r="W33" i="87"/>
  <c r="AG32" i="87"/>
  <c r="AP32" i="87" s="1"/>
  <c r="AF32" i="87"/>
  <c r="AO32" i="87" s="1"/>
  <c r="AE32" i="87"/>
  <c r="W35" i="83"/>
  <c r="AE34" i="83"/>
  <c r="AF34" i="83"/>
  <c r="AO34" i="83" s="1"/>
  <c r="AG34" i="83"/>
  <c r="AP34" i="83" s="1"/>
  <c r="AI35" i="100"/>
  <c r="AR35" i="100" s="1"/>
  <c r="AN35" i="100"/>
  <c r="AG32" i="18"/>
  <c r="AP32" i="18" s="1"/>
  <c r="W33" i="18"/>
  <c r="AF32" i="18"/>
  <c r="AO32" i="18" s="1"/>
  <c r="AE32" i="18"/>
  <c r="Y38" i="95"/>
  <c r="Z38" i="95"/>
  <c r="X38" i="95"/>
  <c r="AI30" i="48"/>
  <c r="AN30" i="48"/>
  <c r="AH44" i="93"/>
  <c r="AQ44" i="93" s="1"/>
  <c r="AR30" i="90"/>
  <c r="AI30" i="94"/>
  <c r="AN30" i="94"/>
  <c r="AR33" i="83"/>
  <c r="AH38" i="88"/>
  <c r="AQ38" i="88" s="1"/>
  <c r="Y42" i="86"/>
  <c r="X42" i="86"/>
  <c r="Y36" i="99"/>
  <c r="Z36" i="99" s="1"/>
  <c r="X36" i="99"/>
  <c r="AF40" i="44"/>
  <c r="AO40" i="44" s="1"/>
  <c r="W41" i="44"/>
  <c r="AG40" i="44"/>
  <c r="AP40" i="44" s="1"/>
  <c r="AE40" i="44"/>
  <c r="AG37" i="41"/>
  <c r="AP37" i="41" s="1"/>
  <c r="AE37" i="41"/>
  <c r="W38" i="41"/>
  <c r="AF37" i="41"/>
  <c r="AO37" i="41" s="1"/>
  <c r="AI37" i="95"/>
  <c r="AN37" i="95"/>
  <c r="AH42" i="32"/>
  <c r="AQ42" i="32" s="1"/>
  <c r="W31" i="85"/>
  <c r="AG30" i="85"/>
  <c r="AP30" i="85" s="1"/>
  <c r="AE30" i="85"/>
  <c r="AF30" i="85"/>
  <c r="AO30" i="85" s="1"/>
  <c r="Z42" i="32"/>
  <c r="Y36" i="100"/>
  <c r="X36" i="100"/>
  <c r="AH37" i="96"/>
  <c r="AQ37" i="96" s="1"/>
  <c r="AR42" i="105"/>
  <c r="AH43" i="101"/>
  <c r="AQ43" i="101" s="1"/>
  <c r="AR36" i="92"/>
  <c r="AI46" i="89"/>
  <c r="AN46" i="89"/>
  <c r="AR42" i="101"/>
  <c r="Z44" i="93"/>
  <c r="Z38" i="88"/>
  <c r="AH43" i="105"/>
  <c r="AQ43" i="105" s="1"/>
  <c r="W39" i="13"/>
  <c r="AF38" i="13"/>
  <c r="AO38" i="13" s="1"/>
  <c r="AG38" i="13"/>
  <c r="AP38" i="13" s="1"/>
  <c r="AE38" i="13"/>
  <c r="AR40" i="52"/>
  <c r="AI40" i="51"/>
  <c r="AN40" i="51"/>
  <c r="AI43" i="15"/>
  <c r="AN43" i="15"/>
  <c r="AR36" i="96"/>
  <c r="AE33" i="16"/>
  <c r="AG33" i="16"/>
  <c r="AP33" i="16" s="1"/>
  <c r="AF33" i="16"/>
  <c r="AO33" i="16" s="1"/>
  <c r="W34" i="16"/>
  <c r="Y32" i="42"/>
  <c r="Z32" i="42" s="1"/>
  <c r="X32" i="42"/>
  <c r="Z37" i="96"/>
  <c r="Z43" i="101"/>
  <c r="AR31" i="87"/>
  <c r="W40" i="20"/>
  <c r="AG39" i="20"/>
  <c r="AP39" i="20" s="1"/>
  <c r="AF39" i="20"/>
  <c r="AO39" i="20" s="1"/>
  <c r="AE39" i="20"/>
  <c r="Y47" i="89"/>
  <c r="Z47" i="89" s="1"/>
  <c r="X47" i="89"/>
  <c r="AG37" i="45"/>
  <c r="AP37" i="45" s="1"/>
  <c r="AE37" i="45"/>
  <c r="AF37" i="45"/>
  <c r="AO37" i="45" s="1"/>
  <c r="W38" i="45"/>
  <c r="AR41" i="32"/>
  <c r="AH42" i="47"/>
  <c r="AQ42" i="47" s="1"/>
  <c r="AR43" i="93"/>
  <c r="Y29" i="82"/>
  <c r="X29" i="82"/>
  <c r="AH41" i="52"/>
  <c r="AQ41" i="52" s="1"/>
  <c r="Y42" i="53"/>
  <c r="Z42" i="53" s="1"/>
  <c r="X42" i="53"/>
  <c r="Z43" i="105"/>
  <c r="AH31" i="90"/>
  <c r="AQ31" i="90" s="1"/>
  <c r="Y34" i="43"/>
  <c r="X34" i="43"/>
  <c r="Y37" i="91"/>
  <c r="Z37" i="91" s="1"/>
  <c r="X37" i="91"/>
  <c r="Y38" i="84"/>
  <c r="X38" i="84"/>
  <c r="AI41" i="86"/>
  <c r="AN41" i="86"/>
  <c r="Y34" i="49"/>
  <c r="X34" i="49"/>
  <c r="AR37" i="88"/>
  <c r="W39" i="104"/>
  <c r="AG38" i="104"/>
  <c r="AP38" i="104" s="1"/>
  <c r="AF38" i="104"/>
  <c r="AO38" i="104" s="1"/>
  <c r="AE38" i="104"/>
  <c r="AH30" i="50"/>
  <c r="AQ30" i="50" s="1"/>
  <c r="AR33" i="103"/>
  <c r="AR41" i="47"/>
  <c r="AI28" i="82"/>
  <c r="AN28" i="82"/>
  <c r="AR29" i="50"/>
  <c r="W42" i="52"/>
  <c r="AF41" i="52"/>
  <c r="AO41" i="52" s="1"/>
  <c r="AG41" i="52"/>
  <c r="AP41" i="52" s="1"/>
  <c r="AE41" i="52"/>
  <c r="AH38" i="13"/>
  <c r="AQ38" i="13" s="1"/>
  <c r="Z31" i="90"/>
  <c r="Y32" i="10"/>
  <c r="Z32" i="10" s="1"/>
  <c r="X32" i="10"/>
  <c r="AI36" i="91"/>
  <c r="AN36" i="91"/>
  <c r="AI35" i="11"/>
  <c r="AN35" i="11"/>
  <c r="Y31" i="35"/>
  <c r="X31" i="35"/>
  <c r="AI35" i="99"/>
  <c r="AN35" i="99"/>
  <c r="Y42" i="46"/>
  <c r="Z42" i="46" s="1"/>
  <c r="X42" i="46"/>
  <c r="AH34" i="103"/>
  <c r="AQ34" i="103" s="1"/>
  <c r="AH36" i="54"/>
  <c r="AQ36" i="54" s="1"/>
  <c r="AG30" i="50"/>
  <c r="AP30" i="50" s="1"/>
  <c r="W31" i="50"/>
  <c r="AE30" i="50"/>
  <c r="AF30" i="50"/>
  <c r="AO30" i="50" s="1"/>
  <c r="AR32" i="102"/>
  <c r="Y45" i="97"/>
  <c r="X45" i="97"/>
  <c r="AR32" i="98"/>
  <c r="AH33" i="102"/>
  <c r="AQ33" i="102" s="1"/>
  <c r="AI31" i="10"/>
  <c r="AN31" i="10"/>
  <c r="Y41" i="51"/>
  <c r="X41" i="51"/>
  <c r="AI30" i="35"/>
  <c r="AN30" i="35"/>
  <c r="Y44" i="15"/>
  <c r="X44" i="15"/>
  <c r="AI33" i="55"/>
  <c r="AN33" i="55"/>
  <c r="AI41" i="46"/>
  <c r="AN41" i="46"/>
  <c r="AH37" i="92"/>
  <c r="AQ37" i="92" s="1"/>
  <c r="AR37" i="13"/>
  <c r="AI31" i="42"/>
  <c r="AN31" i="42"/>
  <c r="Z33" i="98"/>
  <c r="AH33" i="98"/>
  <c r="AQ33" i="98" s="1"/>
  <c r="Z34" i="103"/>
  <c r="Z36" i="54"/>
  <c r="X31" i="48"/>
  <c r="Y31" i="48"/>
  <c r="AH32" i="87"/>
  <c r="AQ32" i="87" s="1"/>
  <c r="AI44" i="97"/>
  <c r="AN44" i="97"/>
  <c r="Y31" i="94"/>
  <c r="Z31" i="94"/>
  <c r="X31" i="94"/>
  <c r="AI41" i="53"/>
  <c r="AN41" i="53"/>
  <c r="Z33" i="102"/>
  <c r="AR35" i="54"/>
  <c r="AH34" i="83"/>
  <c r="AQ34" i="83" s="1"/>
  <c r="AI33" i="43"/>
  <c r="AN33" i="43"/>
  <c r="AI37" i="84"/>
  <c r="AN37" i="84"/>
  <c r="Y36" i="11"/>
  <c r="X36" i="11"/>
  <c r="AI33" i="49"/>
  <c r="AN33" i="49"/>
  <c r="Y34" i="55"/>
  <c r="X34" i="55"/>
  <c r="Z34" i="55" s="1"/>
  <c r="W38" i="91" l="1"/>
  <c r="AG37" i="91"/>
  <c r="AP37" i="91" s="1"/>
  <c r="AF37" i="91"/>
  <c r="AO37" i="91" s="1"/>
  <c r="AE37" i="91"/>
  <c r="AE42" i="53"/>
  <c r="AF42" i="53"/>
  <c r="AO42" i="53" s="1"/>
  <c r="AG42" i="53"/>
  <c r="AP42" i="53" s="1"/>
  <c r="W43" i="53"/>
  <c r="W48" i="89"/>
  <c r="AE47" i="89"/>
  <c r="AG47" i="89"/>
  <c r="AP47" i="89" s="1"/>
  <c r="AF47" i="89"/>
  <c r="AO47" i="89" s="1"/>
  <c r="AG32" i="10"/>
  <c r="AP32" i="10" s="1"/>
  <c r="AF32" i="10"/>
  <c r="AO32" i="10" s="1"/>
  <c r="AE32" i="10"/>
  <c r="W33" i="10"/>
  <c r="W43" i="46"/>
  <c r="AE42" i="46"/>
  <c r="AG42" i="46"/>
  <c r="AP42" i="46" s="1"/>
  <c r="AF42" i="46"/>
  <c r="AO42" i="46" s="1"/>
  <c r="AF36" i="99"/>
  <c r="AO36" i="99" s="1"/>
  <c r="AE36" i="99"/>
  <c r="W37" i="99"/>
  <c r="AG36" i="99"/>
  <c r="AP36" i="99" s="1"/>
  <c r="AE32" i="42"/>
  <c r="W33" i="42"/>
  <c r="AG32" i="42"/>
  <c r="AP32" i="42" s="1"/>
  <c r="AF32" i="42"/>
  <c r="AO32" i="42" s="1"/>
  <c r="AF34" i="55"/>
  <c r="AO34" i="55" s="1"/>
  <c r="AE34" i="55"/>
  <c r="AG34" i="55"/>
  <c r="AP34" i="55" s="1"/>
  <c r="W35" i="55"/>
  <c r="AH36" i="11"/>
  <c r="AQ36" i="11" s="1"/>
  <c r="AE31" i="94"/>
  <c r="W32" i="94"/>
  <c r="AF31" i="94"/>
  <c r="AO31" i="94" s="1"/>
  <c r="AG31" i="94"/>
  <c r="AP31" i="94" s="1"/>
  <c r="W35" i="103"/>
  <c r="AE34" i="103"/>
  <c r="AG34" i="103"/>
  <c r="AP34" i="103" s="1"/>
  <c r="AF34" i="103"/>
  <c r="AO34" i="103" s="1"/>
  <c r="W34" i="98"/>
  <c r="AF33" i="98"/>
  <c r="AO33" i="98" s="1"/>
  <c r="AG33" i="98"/>
  <c r="AP33" i="98" s="1"/>
  <c r="AE33" i="98"/>
  <c r="AR30" i="35"/>
  <c r="Z36" i="11"/>
  <c r="AR37" i="84"/>
  <c r="AR41" i="53"/>
  <c r="AH31" i="48"/>
  <c r="AQ31" i="48" s="1"/>
  <c r="Y42" i="52"/>
  <c r="Z42" i="52"/>
  <c r="X42" i="52"/>
  <c r="Y39" i="104"/>
  <c r="X39" i="104"/>
  <c r="AH47" i="89"/>
  <c r="AQ47" i="89" s="1"/>
  <c r="AH32" i="42"/>
  <c r="AQ32" i="42" s="1"/>
  <c r="Y31" i="85"/>
  <c r="Z31" i="85"/>
  <c r="X31" i="85"/>
  <c r="AH36" i="99"/>
  <c r="AQ36" i="99" s="1"/>
  <c r="AH38" i="95"/>
  <c r="AQ38" i="95" s="1"/>
  <c r="Y33" i="18"/>
  <c r="X33" i="18"/>
  <c r="AR33" i="49"/>
  <c r="AH31" i="94"/>
  <c r="AQ31" i="94" s="1"/>
  <c r="AE36" i="54"/>
  <c r="W37" i="54"/>
  <c r="AF36" i="54"/>
  <c r="AO36" i="54" s="1"/>
  <c r="AG36" i="54"/>
  <c r="AP36" i="54" s="1"/>
  <c r="AR41" i="46"/>
  <c r="AR31" i="10"/>
  <c r="AR41" i="86"/>
  <c r="AH29" i="82"/>
  <c r="AQ29" i="82" s="1"/>
  <c r="Y40" i="20"/>
  <c r="Z40" i="20" s="1"/>
  <c r="X40" i="20"/>
  <c r="AI33" i="16"/>
  <c r="AN33" i="16"/>
  <c r="AR40" i="51"/>
  <c r="AR46" i="89"/>
  <c r="AE42" i="32"/>
  <c r="AF42" i="32"/>
  <c r="AO42" i="32" s="1"/>
  <c r="W43" i="32"/>
  <c r="AG42" i="32"/>
  <c r="AP42" i="32" s="1"/>
  <c r="AR37" i="95"/>
  <c r="AG38" i="95"/>
  <c r="AP38" i="95" s="1"/>
  <c r="W39" i="95"/>
  <c r="AE38" i="95"/>
  <c r="AF38" i="95"/>
  <c r="AO38" i="95" s="1"/>
  <c r="AI34" i="83"/>
  <c r="AR34" i="83" s="1"/>
  <c r="AN34" i="83"/>
  <c r="Y33" i="87"/>
  <c r="Z33" i="87"/>
  <c r="X33" i="87"/>
  <c r="AR35" i="11"/>
  <c r="AG31" i="90"/>
  <c r="AP31" i="90" s="1"/>
  <c r="W32" i="90"/>
  <c r="AE31" i="90"/>
  <c r="AF31" i="90"/>
  <c r="AO31" i="90" s="1"/>
  <c r="AH38" i="84"/>
  <c r="AQ38" i="84" s="1"/>
  <c r="AH34" i="43"/>
  <c r="AQ34" i="43" s="1"/>
  <c r="Z29" i="82"/>
  <c r="Y38" i="45"/>
  <c r="X38" i="45"/>
  <c r="Y39" i="13"/>
  <c r="Z39" i="13"/>
  <c r="X39" i="13"/>
  <c r="W39" i="88"/>
  <c r="AF38" i="88"/>
  <c r="AO38" i="88" s="1"/>
  <c r="AG38" i="88"/>
  <c r="AP38" i="88" s="1"/>
  <c r="AE38" i="88"/>
  <c r="AI40" i="44"/>
  <c r="AN40" i="44"/>
  <c r="AR30" i="94"/>
  <c r="Y35" i="83"/>
  <c r="Z35" i="83"/>
  <c r="X35" i="83"/>
  <c r="AR33" i="43"/>
  <c r="AR33" i="55"/>
  <c r="AH41" i="51"/>
  <c r="AQ41" i="51" s="1"/>
  <c r="AH45" i="97"/>
  <c r="AQ45" i="97" s="1"/>
  <c r="AR35" i="99"/>
  <c r="AI41" i="52"/>
  <c r="AN41" i="52"/>
  <c r="AI38" i="104"/>
  <c r="AN38" i="104"/>
  <c r="AH34" i="49"/>
  <c r="AQ34" i="49" s="1"/>
  <c r="Z38" i="84"/>
  <c r="Z34" i="43"/>
  <c r="AE44" i="93"/>
  <c r="AG44" i="93"/>
  <c r="AP44" i="93" s="1"/>
  <c r="AF44" i="93"/>
  <c r="AO44" i="93" s="1"/>
  <c r="W45" i="93"/>
  <c r="AH42" i="86"/>
  <c r="AQ42" i="86" s="1"/>
  <c r="Y38" i="92"/>
  <c r="Z38" i="92"/>
  <c r="X38" i="92"/>
  <c r="AR31" i="42"/>
  <c r="AH44" i="15"/>
  <c r="AQ44" i="15" s="1"/>
  <c r="Z41" i="51"/>
  <c r="Z45" i="97"/>
  <c r="AI30" i="50"/>
  <c r="AN30" i="50"/>
  <c r="AH31" i="35"/>
  <c r="AQ31" i="35" s="1"/>
  <c r="AR36" i="91"/>
  <c r="AR28" i="82"/>
  <c r="Z34" i="49"/>
  <c r="AF43" i="105"/>
  <c r="AO43" i="105" s="1"/>
  <c r="AG43" i="105"/>
  <c r="AP43" i="105" s="1"/>
  <c r="W44" i="105"/>
  <c r="AE43" i="105"/>
  <c r="AI37" i="45"/>
  <c r="AN37" i="45"/>
  <c r="AI39" i="20"/>
  <c r="AN39" i="20"/>
  <c r="AF43" i="101"/>
  <c r="AO43" i="101" s="1"/>
  <c r="AE43" i="101"/>
  <c r="AG43" i="101"/>
  <c r="AP43" i="101" s="1"/>
  <c r="W44" i="101"/>
  <c r="Y34" i="16"/>
  <c r="Z34" i="16"/>
  <c r="X34" i="16"/>
  <c r="AH36" i="100"/>
  <c r="AQ36" i="100" s="1"/>
  <c r="AI30" i="85"/>
  <c r="AN30" i="85"/>
  <c r="Y38" i="41"/>
  <c r="Z38" i="41"/>
  <c r="X38" i="41"/>
  <c r="Y41" i="44"/>
  <c r="Z41" i="44" s="1"/>
  <c r="X41" i="44"/>
  <c r="Z42" i="86"/>
  <c r="AI32" i="18"/>
  <c r="AN32" i="18"/>
  <c r="AI32" i="87"/>
  <c r="AN32" i="87"/>
  <c r="Y43" i="47"/>
  <c r="X43" i="47"/>
  <c r="Z43" i="47" s="1"/>
  <c r="AH34" i="55"/>
  <c r="AQ34" i="55" s="1"/>
  <c r="AF33" i="102"/>
  <c r="AO33" i="102" s="1"/>
  <c r="W34" i="102"/>
  <c r="AE33" i="102"/>
  <c r="AG33" i="102"/>
  <c r="AP33" i="102" s="1"/>
  <c r="AR44" i="97"/>
  <c r="Z31" i="48"/>
  <c r="Z44" i="15"/>
  <c r="Y31" i="50"/>
  <c r="Z31" i="50"/>
  <c r="X31" i="50"/>
  <c r="AH42" i="46"/>
  <c r="AQ42" i="46" s="1"/>
  <c r="Z31" i="35"/>
  <c r="AH32" i="10"/>
  <c r="AQ32" i="10" s="1"/>
  <c r="AH37" i="91"/>
  <c r="AQ37" i="91" s="1"/>
  <c r="AH42" i="53"/>
  <c r="AQ42" i="53" s="1"/>
  <c r="W38" i="96"/>
  <c r="AG37" i="96"/>
  <c r="AP37" i="96" s="1"/>
  <c r="AF37" i="96"/>
  <c r="AO37" i="96" s="1"/>
  <c r="AE37" i="96"/>
  <c r="AR43" i="15"/>
  <c r="AI38" i="13"/>
  <c r="AN38" i="13"/>
  <c r="Z36" i="100"/>
  <c r="AI37" i="41"/>
  <c r="AR37" i="41" s="1"/>
  <c r="AN37" i="41"/>
  <c r="AR30" i="48"/>
  <c r="AI42" i="47"/>
  <c r="AN42" i="47"/>
  <c r="AI37" i="92"/>
  <c r="AN37" i="92"/>
  <c r="AE40" i="20" l="1"/>
  <c r="AF40" i="20"/>
  <c r="AO40" i="20" s="1"/>
  <c r="AG40" i="20"/>
  <c r="AP40" i="20" s="1"/>
  <c r="W41" i="20"/>
  <c r="W44" i="47"/>
  <c r="AE43" i="47"/>
  <c r="AG43" i="47"/>
  <c r="AP43" i="47" s="1"/>
  <c r="AF43" i="47"/>
  <c r="AO43" i="47" s="1"/>
  <c r="AE41" i="44"/>
  <c r="AG41" i="44"/>
  <c r="AP41" i="44" s="1"/>
  <c r="AF41" i="44"/>
  <c r="AO41" i="44" s="1"/>
  <c r="W42" i="44"/>
  <c r="AI37" i="96"/>
  <c r="AN37" i="96"/>
  <c r="AG38" i="41"/>
  <c r="AP38" i="41" s="1"/>
  <c r="AF38" i="41"/>
  <c r="AO38" i="41" s="1"/>
  <c r="W39" i="41"/>
  <c r="AE38" i="41"/>
  <c r="W35" i="43"/>
  <c r="AG34" i="43"/>
  <c r="AP34" i="43" s="1"/>
  <c r="AE34" i="43"/>
  <c r="AF34" i="43"/>
  <c r="AO34" i="43" s="1"/>
  <c r="W32" i="85"/>
  <c r="AF31" i="85"/>
  <c r="AO31" i="85" s="1"/>
  <c r="AE31" i="85"/>
  <c r="AG31" i="85"/>
  <c r="AP31" i="85" s="1"/>
  <c r="AH39" i="104"/>
  <c r="AQ39" i="104" s="1"/>
  <c r="AI32" i="10"/>
  <c r="AN32" i="10"/>
  <c r="AI47" i="89"/>
  <c r="AN47" i="89"/>
  <c r="AI42" i="53"/>
  <c r="AN42" i="53"/>
  <c r="AR39" i="20"/>
  <c r="AE38" i="92"/>
  <c r="W39" i="92"/>
  <c r="AG38" i="92"/>
  <c r="AP38" i="92" s="1"/>
  <c r="AF38" i="92"/>
  <c r="AO38" i="92" s="1"/>
  <c r="AH38" i="45"/>
  <c r="AQ38" i="45" s="1"/>
  <c r="AR42" i="47"/>
  <c r="AE31" i="35"/>
  <c r="W32" i="35"/>
  <c r="AF31" i="35"/>
  <c r="AO31" i="35" s="1"/>
  <c r="AG31" i="35"/>
  <c r="AP31" i="35" s="1"/>
  <c r="AH31" i="50"/>
  <c r="AQ31" i="50" s="1"/>
  <c r="AF42" i="86"/>
  <c r="AO42" i="86" s="1"/>
  <c r="AG42" i="86"/>
  <c r="AP42" i="86" s="1"/>
  <c r="W43" i="86"/>
  <c r="AE42" i="86"/>
  <c r="Y44" i="101"/>
  <c r="X44" i="101"/>
  <c r="AR30" i="50"/>
  <c r="W39" i="84"/>
  <c r="AE38" i="84"/>
  <c r="AG38" i="84"/>
  <c r="AP38" i="84" s="1"/>
  <c r="AF38" i="84"/>
  <c r="AO38" i="84" s="1"/>
  <c r="Z38" i="45"/>
  <c r="AI42" i="32"/>
  <c r="AN42" i="32"/>
  <c r="AR33" i="16"/>
  <c r="Y37" i="54"/>
  <c r="X37" i="54"/>
  <c r="Z39" i="104"/>
  <c r="AI33" i="98"/>
  <c r="AN33" i="98"/>
  <c r="X32" i="94"/>
  <c r="Z32" i="94" s="1"/>
  <c r="Y32" i="94"/>
  <c r="Y48" i="89"/>
  <c r="X48" i="89"/>
  <c r="AR32" i="18"/>
  <c r="AR38" i="13"/>
  <c r="AG31" i="50"/>
  <c r="AP31" i="50" s="1"/>
  <c r="AF31" i="50"/>
  <c r="AO31" i="50" s="1"/>
  <c r="AE31" i="50"/>
  <c r="W32" i="50"/>
  <c r="AH41" i="44"/>
  <c r="AQ41" i="44" s="1"/>
  <c r="AR37" i="45"/>
  <c r="W35" i="49"/>
  <c r="AG34" i="49"/>
  <c r="AP34" i="49" s="1"/>
  <c r="AF34" i="49"/>
  <c r="AO34" i="49" s="1"/>
  <c r="AE34" i="49"/>
  <c r="AG45" i="97"/>
  <c r="AP45" i="97" s="1"/>
  <c r="W46" i="97"/>
  <c r="AF45" i="97"/>
  <c r="AE45" i="97"/>
  <c r="AN45" i="97" s="1"/>
  <c r="X45" i="93"/>
  <c r="Y45" i="93"/>
  <c r="AR38" i="104"/>
  <c r="Y39" i="88"/>
  <c r="Z39" i="88"/>
  <c r="X39" i="88"/>
  <c r="AH40" i="20"/>
  <c r="AQ40" i="20" s="1"/>
  <c r="AI36" i="54"/>
  <c r="AN36" i="54"/>
  <c r="AI34" i="103"/>
  <c r="AN34" i="103"/>
  <c r="AI31" i="94"/>
  <c r="AN31" i="94"/>
  <c r="Y37" i="99"/>
  <c r="X37" i="99"/>
  <c r="AI42" i="46"/>
  <c r="AN42" i="46"/>
  <c r="AI37" i="91"/>
  <c r="AN37" i="91"/>
  <c r="AR30" i="85"/>
  <c r="AH34" i="16"/>
  <c r="AQ34" i="16" s="1"/>
  <c r="AI43" i="101"/>
  <c r="AN43" i="101"/>
  <c r="AE41" i="51"/>
  <c r="AF41" i="51"/>
  <c r="AO41" i="51" s="1"/>
  <c r="AG41" i="51"/>
  <c r="AP41" i="51" s="1"/>
  <c r="W42" i="51"/>
  <c r="AH35" i="83"/>
  <c r="AQ35" i="83" s="1"/>
  <c r="AR40" i="44"/>
  <c r="AH39" i="13"/>
  <c r="AQ39" i="13" s="1"/>
  <c r="AE29" i="82"/>
  <c r="AG29" i="82"/>
  <c r="AP29" i="82" s="1"/>
  <c r="AF29" i="82"/>
  <c r="AO29" i="82" s="1"/>
  <c r="W30" i="82"/>
  <c r="AH33" i="87"/>
  <c r="AQ33" i="87" s="1"/>
  <c r="AH42" i="52"/>
  <c r="AQ42" i="52" s="1"/>
  <c r="W37" i="11"/>
  <c r="AE36" i="11"/>
  <c r="AF36" i="11"/>
  <c r="AO36" i="11" s="1"/>
  <c r="AG36" i="11"/>
  <c r="AP36" i="11" s="1"/>
  <c r="Y35" i="103"/>
  <c r="X35" i="103"/>
  <c r="Y35" i="55"/>
  <c r="X35" i="55"/>
  <c r="AI36" i="99"/>
  <c r="AN36" i="99"/>
  <c r="Y43" i="46"/>
  <c r="X43" i="46"/>
  <c r="Y43" i="53"/>
  <c r="Z43" i="53"/>
  <c r="X43" i="53"/>
  <c r="Y38" i="96"/>
  <c r="X38" i="96"/>
  <c r="W45" i="15"/>
  <c r="AE44" i="15"/>
  <c r="AG44" i="15"/>
  <c r="AP44" i="15" s="1"/>
  <c r="AF44" i="15"/>
  <c r="AO44" i="15" s="1"/>
  <c r="AI33" i="102"/>
  <c r="AN33" i="102"/>
  <c r="AR32" i="87"/>
  <c r="AG35" i="83"/>
  <c r="AP35" i="83" s="1"/>
  <c r="AE35" i="83"/>
  <c r="W36" i="83"/>
  <c r="AF35" i="83"/>
  <c r="AO35" i="83" s="1"/>
  <c r="W40" i="13"/>
  <c r="AF39" i="13"/>
  <c r="AO39" i="13" s="1"/>
  <c r="AG39" i="13"/>
  <c r="AP39" i="13" s="1"/>
  <c r="AE39" i="13"/>
  <c r="AI31" i="90"/>
  <c r="AN31" i="90"/>
  <c r="W34" i="87"/>
  <c r="AG33" i="87"/>
  <c r="AP33" i="87" s="1"/>
  <c r="AF33" i="87"/>
  <c r="AO33" i="87" s="1"/>
  <c r="AE33" i="87"/>
  <c r="AI38" i="95"/>
  <c r="AN38" i="95"/>
  <c r="AH33" i="18"/>
  <c r="AQ33" i="18" s="1"/>
  <c r="W43" i="52"/>
  <c r="AF42" i="52"/>
  <c r="AO42" i="52" s="1"/>
  <c r="AE42" i="52"/>
  <c r="AG42" i="52"/>
  <c r="AP42" i="52" s="1"/>
  <c r="X34" i="98"/>
  <c r="Y34" i="98"/>
  <c r="X33" i="42"/>
  <c r="Y33" i="42"/>
  <c r="Z33" i="42"/>
  <c r="AE36" i="100"/>
  <c r="W37" i="100"/>
  <c r="AG36" i="100"/>
  <c r="AP36" i="100" s="1"/>
  <c r="AF36" i="100"/>
  <c r="AO36" i="100" s="1"/>
  <c r="AH43" i="47"/>
  <c r="AQ43" i="47" s="1"/>
  <c r="W35" i="16"/>
  <c r="AF34" i="16"/>
  <c r="AO34" i="16" s="1"/>
  <c r="AG34" i="16"/>
  <c r="AP34" i="16" s="1"/>
  <c r="AE34" i="16"/>
  <c r="AI43" i="105"/>
  <c r="AN43" i="105"/>
  <c r="AR41" i="52"/>
  <c r="AR37" i="92"/>
  <c r="AF31" i="48"/>
  <c r="AO31" i="48" s="1"/>
  <c r="AG31" i="48"/>
  <c r="AP31" i="48" s="1"/>
  <c r="W32" i="48"/>
  <c r="AE31" i="48"/>
  <c r="Y34" i="102"/>
  <c r="X34" i="102"/>
  <c r="AH38" i="41"/>
  <c r="AQ38" i="41" s="1"/>
  <c r="Y44" i="105"/>
  <c r="X44" i="105"/>
  <c r="AH38" i="92"/>
  <c r="AQ38" i="92" s="1"/>
  <c r="AI44" i="93"/>
  <c r="AN44" i="93"/>
  <c r="AI38" i="88"/>
  <c r="AN38" i="88"/>
  <c r="Y32" i="90"/>
  <c r="X32" i="90"/>
  <c r="Y39" i="95"/>
  <c r="X39" i="95"/>
  <c r="Y43" i="32"/>
  <c r="X43" i="32"/>
  <c r="Z43" i="32" s="1"/>
  <c r="Z33" i="18"/>
  <c r="AH31" i="85"/>
  <c r="AQ31" i="85" s="1"/>
  <c r="AI34" i="55"/>
  <c r="AN34" i="55"/>
  <c r="AI32" i="42"/>
  <c r="AN32" i="42"/>
  <c r="Y33" i="10"/>
  <c r="Z33" i="10"/>
  <c r="X33" i="10"/>
  <c r="Y38" i="91"/>
  <c r="X38" i="91"/>
  <c r="W33" i="94" l="1"/>
  <c r="AE32" i="94"/>
  <c r="AG32" i="94"/>
  <c r="AP32" i="94" s="1"/>
  <c r="AF32" i="94"/>
  <c r="AO32" i="94" s="1"/>
  <c r="W44" i="32"/>
  <c r="AE43" i="32"/>
  <c r="AG43" i="32"/>
  <c r="AP43" i="32" s="1"/>
  <c r="AF43" i="32"/>
  <c r="AO43" i="32" s="1"/>
  <c r="AH32" i="90"/>
  <c r="AQ32" i="90" s="1"/>
  <c r="AI31" i="48"/>
  <c r="AN31" i="48"/>
  <c r="AR31" i="90"/>
  <c r="AI44" i="15"/>
  <c r="AN44" i="15"/>
  <c r="AG43" i="53"/>
  <c r="AP43" i="53" s="1"/>
  <c r="W44" i="53"/>
  <c r="AE43" i="53"/>
  <c r="AF43" i="53"/>
  <c r="AO43" i="53" s="1"/>
  <c r="AR36" i="99"/>
  <c r="AR37" i="91"/>
  <c r="AG39" i="88"/>
  <c r="AP39" i="88" s="1"/>
  <c r="AF39" i="88"/>
  <c r="AO39" i="88" s="1"/>
  <c r="W40" i="88"/>
  <c r="AE39" i="88"/>
  <c r="AH45" i="93"/>
  <c r="AQ45" i="93" s="1"/>
  <c r="AH37" i="54"/>
  <c r="AQ37" i="54" s="1"/>
  <c r="AR42" i="32"/>
  <c r="Y39" i="84"/>
  <c r="X39" i="84"/>
  <c r="AR42" i="53"/>
  <c r="AI31" i="85"/>
  <c r="AN31" i="85"/>
  <c r="Y44" i="47"/>
  <c r="X44" i="47"/>
  <c r="AI36" i="100"/>
  <c r="AN36" i="100"/>
  <c r="AI33" i="87"/>
  <c r="AN33" i="87"/>
  <c r="Y45" i="15"/>
  <c r="Z45" i="15"/>
  <c r="X45" i="15"/>
  <c r="AH35" i="55"/>
  <c r="AQ35" i="55" s="1"/>
  <c r="AI41" i="51"/>
  <c r="AN41" i="51"/>
  <c r="AR31" i="94"/>
  <c r="AI34" i="49"/>
  <c r="AN34" i="49"/>
  <c r="Y32" i="50"/>
  <c r="X32" i="50"/>
  <c r="Z37" i="54"/>
  <c r="AE38" i="45"/>
  <c r="AG38" i="45"/>
  <c r="AP38" i="45" s="1"/>
  <c r="W39" i="45"/>
  <c r="AF38" i="45"/>
  <c r="AO38" i="45" s="1"/>
  <c r="AI42" i="86"/>
  <c r="AN42" i="86"/>
  <c r="Y32" i="35"/>
  <c r="X32" i="35"/>
  <c r="Y39" i="92"/>
  <c r="X39" i="92"/>
  <c r="Y35" i="43"/>
  <c r="X35" i="43"/>
  <c r="AI41" i="44"/>
  <c r="AN41" i="44"/>
  <c r="Y32" i="48"/>
  <c r="Z32" i="48"/>
  <c r="X32" i="48"/>
  <c r="AH38" i="91"/>
  <c r="AQ38" i="91" s="1"/>
  <c r="AH34" i="102"/>
  <c r="AQ34" i="102" s="1"/>
  <c r="Y35" i="16"/>
  <c r="X35" i="16"/>
  <c r="AI42" i="52"/>
  <c r="AN42" i="52"/>
  <c r="AI39" i="13"/>
  <c r="AN39" i="13"/>
  <c r="Y36" i="83"/>
  <c r="X36" i="83"/>
  <c r="AR33" i="102"/>
  <c r="AH38" i="96"/>
  <c r="AQ38" i="96" s="1"/>
  <c r="AH43" i="46"/>
  <c r="AQ43" i="46" s="1"/>
  <c r="Z35" i="55"/>
  <c r="AI29" i="82"/>
  <c r="AN29" i="82"/>
  <c r="AR42" i="46"/>
  <c r="AI31" i="50"/>
  <c r="AN31" i="50"/>
  <c r="AH32" i="94"/>
  <c r="AQ32" i="94" s="1"/>
  <c r="Y43" i="86"/>
  <c r="X43" i="86"/>
  <c r="AI31" i="35"/>
  <c r="AN31" i="35"/>
  <c r="AI38" i="92"/>
  <c r="AN38" i="92"/>
  <c r="AR47" i="89"/>
  <c r="Y32" i="85"/>
  <c r="X32" i="85"/>
  <c r="AR37" i="96"/>
  <c r="Y41" i="20"/>
  <c r="X41" i="20"/>
  <c r="AE33" i="10"/>
  <c r="W34" i="10"/>
  <c r="AG33" i="10"/>
  <c r="AP33" i="10" s="1"/>
  <c r="AF33" i="10"/>
  <c r="AO33" i="10" s="1"/>
  <c r="AH43" i="32"/>
  <c r="AQ43" i="32" s="1"/>
  <c r="AH44" i="105"/>
  <c r="AQ44" i="105" s="1"/>
  <c r="Z32" i="90"/>
  <c r="Z44" i="105"/>
  <c r="AR32" i="42"/>
  <c r="Z34" i="102"/>
  <c r="AR43" i="105"/>
  <c r="AH33" i="42"/>
  <c r="AQ33" i="42" s="1"/>
  <c r="AI35" i="83"/>
  <c r="AN35" i="83"/>
  <c r="Z38" i="96"/>
  <c r="Z43" i="46"/>
  <c r="AR43" i="101"/>
  <c r="AH37" i="99"/>
  <c r="AQ37" i="99" s="1"/>
  <c r="AR34" i="103"/>
  <c r="AI45" i="97"/>
  <c r="AO45" i="97"/>
  <c r="AH48" i="89"/>
  <c r="AQ48" i="89" s="1"/>
  <c r="AH44" i="101"/>
  <c r="AQ44" i="101" s="1"/>
  <c r="AI38" i="41"/>
  <c r="AN38" i="41"/>
  <c r="AR44" i="93"/>
  <c r="AE33" i="42"/>
  <c r="AF33" i="42"/>
  <c r="AO33" i="42" s="1"/>
  <c r="AG33" i="42"/>
  <c r="AP33" i="42" s="1"/>
  <c r="W34" i="42"/>
  <c r="AH39" i="95"/>
  <c r="AQ39" i="95" s="1"/>
  <c r="Z34" i="98"/>
  <c r="Y43" i="52"/>
  <c r="Z43" i="52"/>
  <c r="X43" i="52"/>
  <c r="Y34" i="87"/>
  <c r="X34" i="87"/>
  <c r="AH35" i="103"/>
  <c r="AQ35" i="103" s="1"/>
  <c r="AI36" i="11"/>
  <c r="AR36" i="11" s="1"/>
  <c r="AN36" i="11"/>
  <c r="Y42" i="51"/>
  <c r="Z42" i="51" s="1"/>
  <c r="X42" i="51"/>
  <c r="Z37" i="99"/>
  <c r="Z45" i="93"/>
  <c r="Y46" i="97"/>
  <c r="Z46" i="97"/>
  <c r="X46" i="97"/>
  <c r="Y35" i="49"/>
  <c r="X35" i="49"/>
  <c r="Z48" i="89"/>
  <c r="AR33" i="98"/>
  <c r="Z44" i="101"/>
  <c r="AR32" i="10"/>
  <c r="Y39" i="41"/>
  <c r="Z39" i="41"/>
  <c r="X39" i="41"/>
  <c r="Y42" i="44"/>
  <c r="X42" i="44"/>
  <c r="Z38" i="91"/>
  <c r="Z39" i="95"/>
  <c r="AR38" i="88"/>
  <c r="AH33" i="10"/>
  <c r="AQ33" i="10" s="1"/>
  <c r="AR34" i="55"/>
  <c r="AG33" i="18"/>
  <c r="AP33" i="18" s="1"/>
  <c r="W34" i="18"/>
  <c r="AF33" i="18"/>
  <c r="AO33" i="18" s="1"/>
  <c r="AE33" i="18"/>
  <c r="AI34" i="16"/>
  <c r="AN34" i="16"/>
  <c r="Y37" i="100"/>
  <c r="Z37" i="100"/>
  <c r="X37" i="100"/>
  <c r="AH34" i="98"/>
  <c r="AQ34" i="98" s="1"/>
  <c r="AR38" i="95"/>
  <c r="Y40" i="13"/>
  <c r="Z40" i="13"/>
  <c r="X40" i="13"/>
  <c r="AH43" i="53"/>
  <c r="AQ43" i="53" s="1"/>
  <c r="Z35" i="103"/>
  <c r="Y37" i="11"/>
  <c r="Z37" i="11" s="1"/>
  <c r="X37" i="11"/>
  <c r="Y30" i="82"/>
  <c r="Z30" i="82"/>
  <c r="X30" i="82"/>
  <c r="AR36" i="54"/>
  <c r="AH39" i="88"/>
  <c r="AQ39" i="88" s="1"/>
  <c r="AF39" i="104"/>
  <c r="AO39" i="104" s="1"/>
  <c r="AG39" i="104"/>
  <c r="W40" i="104"/>
  <c r="AE39" i="104"/>
  <c r="AN39" i="104" s="1"/>
  <c r="AI38" i="84"/>
  <c r="AN38" i="84"/>
  <c r="AI34" i="43"/>
  <c r="AN34" i="43"/>
  <c r="AI43" i="47"/>
  <c r="AN43" i="47"/>
  <c r="AI40" i="20"/>
  <c r="AN40" i="20"/>
  <c r="AG37" i="11" l="1"/>
  <c r="AP37" i="11" s="1"/>
  <c r="AF37" i="11"/>
  <c r="AO37" i="11" s="1"/>
  <c r="W38" i="11"/>
  <c r="AE37" i="11"/>
  <c r="AG42" i="51"/>
  <c r="AP42" i="51" s="1"/>
  <c r="W43" i="51"/>
  <c r="AF42" i="51"/>
  <c r="AO42" i="51" s="1"/>
  <c r="AE42" i="51"/>
  <c r="AE30" i="82"/>
  <c r="AN30" i="82" s="1"/>
  <c r="AG30" i="82"/>
  <c r="AP30" i="82" s="1"/>
  <c r="W31" i="82"/>
  <c r="AF30" i="82"/>
  <c r="W41" i="13"/>
  <c r="AG40" i="13"/>
  <c r="AP40" i="13" s="1"/>
  <c r="AE40" i="13"/>
  <c r="AF40" i="13"/>
  <c r="AO40" i="13" s="1"/>
  <c r="AH42" i="44"/>
  <c r="AQ42" i="44" s="1"/>
  <c r="AH35" i="49"/>
  <c r="AQ35" i="49" s="1"/>
  <c r="AH34" i="87"/>
  <c r="AQ34" i="87" s="1"/>
  <c r="W44" i="46"/>
  <c r="AG43" i="46"/>
  <c r="AP43" i="46" s="1"/>
  <c r="AE43" i="46"/>
  <c r="AF43" i="46"/>
  <c r="AO43" i="46" s="1"/>
  <c r="AI33" i="10"/>
  <c r="AN33" i="10"/>
  <c r="AH32" i="85"/>
  <c r="AQ32" i="85" s="1"/>
  <c r="AR38" i="92"/>
  <c r="AR31" i="50"/>
  <c r="AH36" i="83"/>
  <c r="AQ36" i="83" s="1"/>
  <c r="AR42" i="52"/>
  <c r="AR41" i="44"/>
  <c r="AH32" i="50"/>
  <c r="AQ32" i="50" s="1"/>
  <c r="AR33" i="87"/>
  <c r="AI43" i="53"/>
  <c r="AN43" i="53"/>
  <c r="Y44" i="32"/>
  <c r="Z44" i="32"/>
  <c r="X44" i="32"/>
  <c r="AG45" i="93"/>
  <c r="AP45" i="93" s="1"/>
  <c r="W46" i="93"/>
  <c r="AF45" i="93"/>
  <c r="AO45" i="93" s="1"/>
  <c r="AE45" i="93"/>
  <c r="AR34" i="16"/>
  <c r="Z42" i="44"/>
  <c r="Z35" i="49"/>
  <c r="W38" i="99"/>
  <c r="AG37" i="99"/>
  <c r="AP37" i="99" s="1"/>
  <c r="AF37" i="99"/>
  <c r="AO37" i="99" s="1"/>
  <c r="AE37" i="99"/>
  <c r="Z34" i="87"/>
  <c r="Y34" i="42"/>
  <c r="Z34" i="42"/>
  <c r="X34" i="42"/>
  <c r="W39" i="96"/>
  <c r="AG38" i="96"/>
  <c r="AP38" i="96" s="1"/>
  <c r="AE38" i="96"/>
  <c r="AF38" i="96"/>
  <c r="AO38" i="96" s="1"/>
  <c r="AH41" i="20"/>
  <c r="AQ41" i="20" s="1"/>
  <c r="Z32" i="85"/>
  <c r="Z36" i="83"/>
  <c r="AH35" i="16"/>
  <c r="AQ35" i="16" s="1"/>
  <c r="AH35" i="43"/>
  <c r="AQ35" i="43" s="1"/>
  <c r="AH32" i="35"/>
  <c r="AQ32" i="35" s="1"/>
  <c r="Z32" i="50"/>
  <c r="AR31" i="85"/>
  <c r="Y44" i="53"/>
  <c r="X44" i="53"/>
  <c r="AR38" i="84"/>
  <c r="AR43" i="47"/>
  <c r="W35" i="98"/>
  <c r="AG34" i="98"/>
  <c r="AP34" i="98" s="1"/>
  <c r="AF34" i="98"/>
  <c r="AO34" i="98" s="1"/>
  <c r="AE34" i="98"/>
  <c r="Y40" i="104"/>
  <c r="X40" i="104"/>
  <c r="AR34" i="43"/>
  <c r="AI39" i="104"/>
  <c r="AP39" i="104"/>
  <c r="AH37" i="11"/>
  <c r="AQ37" i="11" s="1"/>
  <c r="AF44" i="101"/>
  <c r="AO44" i="101" s="1"/>
  <c r="W45" i="101"/>
  <c r="AE44" i="101"/>
  <c r="AG44" i="101"/>
  <c r="AP44" i="101" s="1"/>
  <c r="AH42" i="51"/>
  <c r="AQ42" i="51" s="1"/>
  <c r="AR38" i="41"/>
  <c r="AR45" i="97"/>
  <c r="AF44" i="105"/>
  <c r="AO44" i="105" s="1"/>
  <c r="AE44" i="105"/>
  <c r="W45" i="105"/>
  <c r="AG44" i="105"/>
  <c r="AP44" i="105" s="1"/>
  <c r="Z41" i="20"/>
  <c r="AR31" i="35"/>
  <c r="Z35" i="16"/>
  <c r="AH32" i="48"/>
  <c r="AQ32" i="48" s="1"/>
  <c r="Z35" i="43"/>
  <c r="Z32" i="35"/>
  <c r="Y39" i="45"/>
  <c r="X39" i="45"/>
  <c r="AR41" i="51"/>
  <c r="AH45" i="15"/>
  <c r="AQ45" i="15" s="1"/>
  <c r="AR36" i="100"/>
  <c r="AI39" i="88"/>
  <c r="AN39" i="88"/>
  <c r="AR31" i="48"/>
  <c r="AR40" i="20"/>
  <c r="AH37" i="100"/>
  <c r="AQ37" i="100" s="1"/>
  <c r="AI33" i="18"/>
  <c r="AN33" i="18"/>
  <c r="AH39" i="41"/>
  <c r="AQ39" i="41" s="1"/>
  <c r="AH46" i="97"/>
  <c r="AQ46" i="97" s="1"/>
  <c r="AH43" i="52"/>
  <c r="AQ43" i="52" s="1"/>
  <c r="AR35" i="83"/>
  <c r="AG32" i="90"/>
  <c r="AP32" i="90" s="1"/>
  <c r="AF32" i="90"/>
  <c r="AO32" i="90" s="1"/>
  <c r="AE32" i="90"/>
  <c r="W33" i="90"/>
  <c r="AH43" i="86"/>
  <c r="AQ43" i="86" s="1"/>
  <c r="AE32" i="48"/>
  <c r="W33" i="48"/>
  <c r="AG32" i="48"/>
  <c r="AP32" i="48" s="1"/>
  <c r="AF32" i="48"/>
  <c r="AO32" i="48" s="1"/>
  <c r="AG45" i="15"/>
  <c r="AP45" i="15" s="1"/>
  <c r="AE45" i="15"/>
  <c r="AN45" i="15" s="1"/>
  <c r="W46" i="15"/>
  <c r="AF45" i="15"/>
  <c r="AH44" i="47"/>
  <c r="AQ44" i="47" s="1"/>
  <c r="Y40" i="88"/>
  <c r="X40" i="88"/>
  <c r="AG37" i="100"/>
  <c r="AP37" i="100" s="1"/>
  <c r="W38" i="100"/>
  <c r="AF37" i="100"/>
  <c r="AO37" i="100" s="1"/>
  <c r="AE37" i="100"/>
  <c r="AF39" i="95"/>
  <c r="AO39" i="95" s="1"/>
  <c r="AG39" i="95"/>
  <c r="AP39" i="95" s="1"/>
  <c r="AE39" i="95"/>
  <c r="W40" i="95"/>
  <c r="AE39" i="41"/>
  <c r="AF39" i="41"/>
  <c r="AO39" i="41" s="1"/>
  <c r="W40" i="41"/>
  <c r="AG39" i="41"/>
  <c r="AP39" i="41" s="1"/>
  <c r="AG46" i="97"/>
  <c r="AP46" i="97" s="1"/>
  <c r="W47" i="97"/>
  <c r="AE46" i="97"/>
  <c r="AF46" i="97"/>
  <c r="AO46" i="97" s="1"/>
  <c r="AG43" i="52"/>
  <c r="AP43" i="52" s="1"/>
  <c r="AF43" i="52"/>
  <c r="AE43" i="52"/>
  <c r="AN43" i="52" s="1"/>
  <c r="W44" i="52"/>
  <c r="AI33" i="42"/>
  <c r="AR33" i="42" s="1"/>
  <c r="AN33" i="42"/>
  <c r="Z43" i="86"/>
  <c r="AR29" i="82"/>
  <c r="AR39" i="13"/>
  <c r="AH39" i="92"/>
  <c r="AQ39" i="92" s="1"/>
  <c r="AI38" i="45"/>
  <c r="AN38" i="45"/>
  <c r="AR34" i="49"/>
  <c r="Z44" i="47"/>
  <c r="AH39" i="84"/>
  <c r="AQ39" i="84" s="1"/>
  <c r="AR44" i="15"/>
  <c r="AI32" i="94"/>
  <c r="AN32" i="94"/>
  <c r="AH30" i="82"/>
  <c r="AQ30" i="82" s="1"/>
  <c r="W36" i="103"/>
  <c r="AG35" i="103"/>
  <c r="AP35" i="103" s="1"/>
  <c r="AE35" i="103"/>
  <c r="AF35" i="103"/>
  <c r="AO35" i="103" s="1"/>
  <c r="AH40" i="13"/>
  <c r="AQ40" i="13" s="1"/>
  <c r="Y34" i="18"/>
  <c r="X34" i="18"/>
  <c r="Z34" i="18" s="1"/>
  <c r="AG38" i="91"/>
  <c r="AP38" i="91" s="1"/>
  <c r="AE38" i="91"/>
  <c r="W39" i="91"/>
  <c r="AF38" i="91"/>
  <c r="AO38" i="91" s="1"/>
  <c r="W49" i="89"/>
  <c r="AF48" i="89"/>
  <c r="AO48" i="89" s="1"/>
  <c r="AE48" i="89"/>
  <c r="AN48" i="89" s="1"/>
  <c r="AG48" i="89"/>
  <c r="W35" i="102"/>
  <c r="AG34" i="102"/>
  <c r="AP34" i="102" s="1"/>
  <c r="AF34" i="102"/>
  <c r="AO34" i="102" s="1"/>
  <c r="AE34" i="102"/>
  <c r="Y34" i="10"/>
  <c r="X34" i="10"/>
  <c r="Z34" i="10" s="1"/>
  <c r="AG35" i="55"/>
  <c r="AP35" i="55" s="1"/>
  <c r="AE35" i="55"/>
  <c r="W36" i="55"/>
  <c r="AF35" i="55"/>
  <c r="AO35" i="55" s="1"/>
  <c r="Z39" i="92"/>
  <c r="AR42" i="86"/>
  <c r="AG37" i="54"/>
  <c r="AP37" i="54" s="1"/>
  <c r="W38" i="54"/>
  <c r="AF37" i="54"/>
  <c r="AO37" i="54" s="1"/>
  <c r="AE37" i="54"/>
  <c r="Z39" i="84"/>
  <c r="AI43" i="32"/>
  <c r="AN43" i="32"/>
  <c r="Y33" i="94"/>
  <c r="X33" i="94"/>
  <c r="AE34" i="10" l="1"/>
  <c r="AF34" i="10"/>
  <c r="AO34" i="10" s="1"/>
  <c r="W35" i="10"/>
  <c r="AG34" i="10"/>
  <c r="AP34" i="10" s="1"/>
  <c r="AF34" i="18"/>
  <c r="AO34" i="18" s="1"/>
  <c r="AG34" i="18"/>
  <c r="AP34" i="18" s="1"/>
  <c r="AE34" i="18"/>
  <c r="W35" i="18"/>
  <c r="AE43" i="86"/>
  <c r="W44" i="86"/>
  <c r="AG43" i="86"/>
  <c r="AP43" i="86" s="1"/>
  <c r="AF43" i="86"/>
  <c r="AO43" i="86" s="1"/>
  <c r="AI43" i="52"/>
  <c r="AO43" i="52"/>
  <c r="Y35" i="102"/>
  <c r="X35" i="102"/>
  <c r="AR32" i="94"/>
  <c r="AR38" i="45"/>
  <c r="AI39" i="95"/>
  <c r="AN39" i="95"/>
  <c r="Y38" i="100"/>
  <c r="X38" i="100"/>
  <c r="Y46" i="15"/>
  <c r="X46" i="15"/>
  <c r="Y33" i="48"/>
  <c r="X33" i="48"/>
  <c r="AR33" i="18"/>
  <c r="W33" i="35"/>
  <c r="AE32" i="35"/>
  <c r="AF32" i="35"/>
  <c r="AO32" i="35" s="1"/>
  <c r="AG32" i="35"/>
  <c r="AP32" i="35" s="1"/>
  <c r="AR39" i="104"/>
  <c r="AF36" i="83"/>
  <c r="AO36" i="83" s="1"/>
  <c r="AE36" i="83"/>
  <c r="AG36" i="83"/>
  <c r="AP36" i="83" s="1"/>
  <c r="W37" i="83"/>
  <c r="AH34" i="42"/>
  <c r="AQ34" i="42" s="1"/>
  <c r="AH44" i="32"/>
  <c r="AQ44" i="32" s="1"/>
  <c r="Y44" i="46"/>
  <c r="X44" i="46"/>
  <c r="AI40" i="13"/>
  <c r="AN40" i="13"/>
  <c r="Y38" i="54"/>
  <c r="Z38" i="54" s="1"/>
  <c r="X38" i="54"/>
  <c r="Y40" i="41"/>
  <c r="X40" i="41"/>
  <c r="AI32" i="48"/>
  <c r="AN32" i="48"/>
  <c r="AE35" i="43"/>
  <c r="AG35" i="43"/>
  <c r="AP35" i="43" s="1"/>
  <c r="W36" i="43"/>
  <c r="AF35" i="43"/>
  <c r="AO35" i="43" s="1"/>
  <c r="W36" i="16"/>
  <c r="AF35" i="16"/>
  <c r="AO35" i="16" s="1"/>
  <c r="AE35" i="16"/>
  <c r="AG35" i="16"/>
  <c r="AP35" i="16" s="1"/>
  <c r="Y45" i="105"/>
  <c r="Z45" i="105" s="1"/>
  <c r="X45" i="105"/>
  <c r="AI34" i="98"/>
  <c r="AN34" i="98"/>
  <c r="AE32" i="85"/>
  <c r="AF32" i="85"/>
  <c r="AO32" i="85" s="1"/>
  <c r="W33" i="85"/>
  <c r="AG32" i="85"/>
  <c r="AP32" i="85" s="1"/>
  <c r="W35" i="42"/>
  <c r="AF34" i="42"/>
  <c r="AO34" i="42" s="1"/>
  <c r="AE34" i="42"/>
  <c r="AG34" i="42"/>
  <c r="AP34" i="42" s="1"/>
  <c r="AG44" i="32"/>
  <c r="AP44" i="32" s="1"/>
  <c r="AF44" i="32"/>
  <c r="AO44" i="32" s="1"/>
  <c r="AE44" i="32"/>
  <c r="W45" i="32"/>
  <c r="AR33" i="10"/>
  <c r="AR43" i="32"/>
  <c r="AI48" i="89"/>
  <c r="AP48" i="89"/>
  <c r="AG44" i="47"/>
  <c r="AP44" i="47" s="1"/>
  <c r="AE44" i="47"/>
  <c r="AF44" i="47"/>
  <c r="AO44" i="47" s="1"/>
  <c r="W45" i="47"/>
  <c r="Y44" i="52"/>
  <c r="X44" i="52"/>
  <c r="AI46" i="97"/>
  <c r="AN46" i="97"/>
  <c r="AH40" i="88"/>
  <c r="AQ40" i="88" s="1"/>
  <c r="Y33" i="90"/>
  <c r="Z33" i="90"/>
  <c r="X33" i="90"/>
  <c r="AI44" i="105"/>
  <c r="AN44" i="105"/>
  <c r="W33" i="50"/>
  <c r="AE32" i="50"/>
  <c r="AF32" i="50"/>
  <c r="AO32" i="50" s="1"/>
  <c r="AG32" i="50"/>
  <c r="AP32" i="50" s="1"/>
  <c r="Y38" i="99"/>
  <c r="Z38" i="99"/>
  <c r="X38" i="99"/>
  <c r="AI45" i="93"/>
  <c r="AN45" i="93"/>
  <c r="Y41" i="13"/>
  <c r="X41" i="13"/>
  <c r="AI37" i="11"/>
  <c r="AN37" i="11"/>
  <c r="Y36" i="55"/>
  <c r="Z36" i="55" s="1"/>
  <c r="X36" i="55"/>
  <c r="Y39" i="91"/>
  <c r="X39" i="91"/>
  <c r="AI35" i="103"/>
  <c r="AR35" i="103" s="1"/>
  <c r="AN35" i="103"/>
  <c r="AH39" i="45"/>
  <c r="AQ39" i="45" s="1"/>
  <c r="AI44" i="101"/>
  <c r="AN44" i="101"/>
  <c r="AH40" i="104"/>
  <c r="AQ40" i="104" s="1"/>
  <c r="AH44" i="53"/>
  <c r="AQ44" i="53" s="1"/>
  <c r="AI38" i="96"/>
  <c r="AN38" i="96"/>
  <c r="AF34" i="87"/>
  <c r="AO34" i="87" s="1"/>
  <c r="W35" i="87"/>
  <c r="AG34" i="87"/>
  <c r="AP34" i="87" s="1"/>
  <c r="AE34" i="87"/>
  <c r="W36" i="49"/>
  <c r="AG35" i="49"/>
  <c r="AP35" i="49" s="1"/>
  <c r="AF35" i="49"/>
  <c r="AO35" i="49" s="1"/>
  <c r="AE35" i="49"/>
  <c r="AI42" i="51"/>
  <c r="AN42" i="51"/>
  <c r="X38" i="11"/>
  <c r="Y38" i="11"/>
  <c r="Z38" i="11"/>
  <c r="Y47" i="97"/>
  <c r="Z47" i="97" s="1"/>
  <c r="X47" i="97"/>
  <c r="AI39" i="41"/>
  <c r="AN39" i="41"/>
  <c r="AI37" i="100"/>
  <c r="AN37" i="100"/>
  <c r="Z39" i="45"/>
  <c r="AE41" i="20"/>
  <c r="W42" i="20"/>
  <c r="AF41" i="20"/>
  <c r="AO41" i="20" s="1"/>
  <c r="AG41" i="20"/>
  <c r="AP41" i="20" s="1"/>
  <c r="Y45" i="101"/>
  <c r="X45" i="101"/>
  <c r="Z40" i="104"/>
  <c r="Y35" i="98"/>
  <c r="Z35" i="98" s="1"/>
  <c r="X35" i="98"/>
  <c r="Z44" i="53"/>
  <c r="AE42" i="44"/>
  <c r="AF42" i="44"/>
  <c r="AO42" i="44" s="1"/>
  <c r="AG42" i="44"/>
  <c r="AP42" i="44" s="1"/>
  <c r="W43" i="44"/>
  <c r="Y46" i="93"/>
  <c r="X46" i="93"/>
  <c r="AR43" i="53"/>
  <c r="AI43" i="46"/>
  <c r="AN43" i="46"/>
  <c r="AI30" i="82"/>
  <c r="AO30" i="82"/>
  <c r="AG39" i="84"/>
  <c r="AP39" i="84" s="1"/>
  <c r="W40" i="84"/>
  <c r="AF39" i="84"/>
  <c r="AO39" i="84" s="1"/>
  <c r="AE39" i="84"/>
  <c r="AI35" i="55"/>
  <c r="AN35" i="55"/>
  <c r="AI34" i="102"/>
  <c r="AN34" i="102"/>
  <c r="AI38" i="91"/>
  <c r="AN38" i="91"/>
  <c r="Z40" i="88"/>
  <c r="AI32" i="90"/>
  <c r="AN32" i="90"/>
  <c r="AH33" i="94"/>
  <c r="AQ33" i="94" s="1"/>
  <c r="Z33" i="94"/>
  <c r="AI37" i="54"/>
  <c r="AN37" i="54"/>
  <c r="AG39" i="92"/>
  <c r="AP39" i="92" s="1"/>
  <c r="W40" i="92"/>
  <c r="AE39" i="92"/>
  <c r="AF39" i="92"/>
  <c r="AO39" i="92" s="1"/>
  <c r="AH34" i="10"/>
  <c r="AQ34" i="10" s="1"/>
  <c r="Y49" i="89"/>
  <c r="X49" i="89"/>
  <c r="AH34" i="18"/>
  <c r="AQ34" i="18" s="1"/>
  <c r="Y36" i="103"/>
  <c r="X36" i="103"/>
  <c r="Z36" i="103" s="1"/>
  <c r="Y40" i="95"/>
  <c r="Z40" i="95" s="1"/>
  <c r="X40" i="95"/>
  <c r="AI45" i="15"/>
  <c r="AO45" i="15"/>
  <c r="AR39" i="88"/>
  <c r="Y39" i="96"/>
  <c r="X39" i="96"/>
  <c r="AI37" i="99"/>
  <c r="AN37" i="99"/>
  <c r="X31" i="82"/>
  <c r="Y31" i="82"/>
  <c r="Y43" i="51"/>
  <c r="X43" i="51"/>
  <c r="Z43" i="51" s="1"/>
  <c r="AF43" i="51" l="1"/>
  <c r="AO43" i="51" s="1"/>
  <c r="W44" i="51"/>
  <c r="AE43" i="51"/>
  <c r="AG43" i="51"/>
  <c r="AP43" i="51" s="1"/>
  <c r="AE35" i="98"/>
  <c r="AG35" i="98"/>
  <c r="AP35" i="98" s="1"/>
  <c r="W36" i="98"/>
  <c r="AF35" i="98"/>
  <c r="AO35" i="98" s="1"/>
  <c r="AG45" i="105"/>
  <c r="AP45" i="105" s="1"/>
  <c r="AE45" i="105"/>
  <c r="W46" i="105"/>
  <c r="AF45" i="105"/>
  <c r="AO45" i="105" s="1"/>
  <c r="W48" i="97"/>
  <c r="AE47" i="97"/>
  <c r="AF47" i="97"/>
  <c r="AO47" i="97" s="1"/>
  <c r="AG47" i="97"/>
  <c r="AP47" i="97" s="1"/>
  <c r="W37" i="55"/>
  <c r="AF36" i="55"/>
  <c r="AO36" i="55" s="1"/>
  <c r="AE36" i="55"/>
  <c r="AG36" i="55"/>
  <c r="AP36" i="55" s="1"/>
  <c r="AF40" i="95"/>
  <c r="AO40" i="95" s="1"/>
  <c r="AG40" i="95"/>
  <c r="AP40" i="95" s="1"/>
  <c r="AE40" i="95"/>
  <c r="W41" i="95"/>
  <c r="AF36" i="103"/>
  <c r="AO36" i="103" s="1"/>
  <c r="AG36" i="103"/>
  <c r="AP36" i="103" s="1"/>
  <c r="W37" i="103"/>
  <c r="AE36" i="103"/>
  <c r="AG38" i="54"/>
  <c r="AP38" i="54" s="1"/>
  <c r="W39" i="54"/>
  <c r="AE38" i="54"/>
  <c r="AF38" i="54"/>
  <c r="AO38" i="54" s="1"/>
  <c r="AF33" i="94"/>
  <c r="AO33" i="94" s="1"/>
  <c r="W34" i="94"/>
  <c r="AE33" i="94"/>
  <c r="AG33" i="94"/>
  <c r="AP33" i="94" s="1"/>
  <c r="AR34" i="102"/>
  <c r="Y40" i="84"/>
  <c r="Z40" i="84" s="1"/>
  <c r="X40" i="84"/>
  <c r="Y43" i="44"/>
  <c r="Z43" i="44"/>
  <c r="X43" i="44"/>
  <c r="AI34" i="87"/>
  <c r="AN34" i="87"/>
  <c r="AH33" i="90"/>
  <c r="AQ33" i="90" s="1"/>
  <c r="Y33" i="85"/>
  <c r="X33" i="85"/>
  <c r="Y36" i="16"/>
  <c r="Z36" i="16" s="1"/>
  <c r="X36" i="16"/>
  <c r="Y37" i="83"/>
  <c r="X37" i="83"/>
  <c r="Y44" i="86"/>
  <c r="Z44" i="86" s="1"/>
  <c r="X44" i="86"/>
  <c r="AH31" i="82"/>
  <c r="AQ31" i="82" s="1"/>
  <c r="AR32" i="90"/>
  <c r="AR37" i="100"/>
  <c r="AG38" i="11"/>
  <c r="AP38" i="11" s="1"/>
  <c r="AF38" i="11"/>
  <c r="AO38" i="11" s="1"/>
  <c r="W39" i="11"/>
  <c r="AE38" i="11"/>
  <c r="AI35" i="49"/>
  <c r="AN35" i="49"/>
  <c r="AH39" i="91"/>
  <c r="AQ39" i="91" s="1"/>
  <c r="AR45" i="93"/>
  <c r="AF33" i="90"/>
  <c r="AO33" i="90" s="1"/>
  <c r="AE33" i="90"/>
  <c r="W34" i="90"/>
  <c r="AG33" i="90"/>
  <c r="AP33" i="90" s="1"/>
  <c r="AR48" i="89"/>
  <c r="Y45" i="32"/>
  <c r="X45" i="32"/>
  <c r="AI34" i="42"/>
  <c r="AN34" i="42"/>
  <c r="AR32" i="48"/>
  <c r="AH33" i="48"/>
  <c r="AQ33" i="48" s="1"/>
  <c r="AH38" i="100"/>
  <c r="AQ38" i="100" s="1"/>
  <c r="AI43" i="86"/>
  <c r="AN43" i="86"/>
  <c r="AE40" i="88"/>
  <c r="AG40" i="88"/>
  <c r="AP40" i="88" s="1"/>
  <c r="AF40" i="88"/>
  <c r="AO40" i="88" s="1"/>
  <c r="W41" i="88"/>
  <c r="AR35" i="55"/>
  <c r="AH46" i="93"/>
  <c r="AQ46" i="93" s="1"/>
  <c r="AF40" i="104"/>
  <c r="AO40" i="104" s="1"/>
  <c r="AG40" i="104"/>
  <c r="AP40" i="104" s="1"/>
  <c r="AE40" i="104"/>
  <c r="W41" i="104"/>
  <c r="Y35" i="87"/>
  <c r="X35" i="87"/>
  <c r="Z39" i="91"/>
  <c r="AR37" i="11"/>
  <c r="AH38" i="99"/>
  <c r="AQ38" i="99" s="1"/>
  <c r="AI32" i="50"/>
  <c r="AN32" i="50"/>
  <c r="Y45" i="47"/>
  <c r="X45" i="47"/>
  <c r="AI44" i="32"/>
  <c r="AN44" i="32"/>
  <c r="AI32" i="85"/>
  <c r="AN32" i="85"/>
  <c r="AH40" i="41"/>
  <c r="AQ40" i="41" s="1"/>
  <c r="AI36" i="83"/>
  <c r="AN36" i="83"/>
  <c r="Z33" i="48"/>
  <c r="Z38" i="100"/>
  <c r="AR43" i="52"/>
  <c r="AH39" i="96"/>
  <c r="AQ39" i="96" s="1"/>
  <c r="AH49" i="89"/>
  <c r="AQ49" i="89" s="1"/>
  <c r="AI42" i="44"/>
  <c r="AN42" i="44"/>
  <c r="AH41" i="13"/>
  <c r="AQ41" i="13" s="1"/>
  <c r="AF38" i="99"/>
  <c r="AO38" i="99" s="1"/>
  <c r="AE38" i="99"/>
  <c r="W39" i="99"/>
  <c r="AG38" i="99"/>
  <c r="AP38" i="99" s="1"/>
  <c r="Y33" i="50"/>
  <c r="X33" i="50"/>
  <c r="AR46" i="97"/>
  <c r="Y35" i="42"/>
  <c r="Z35" i="42" s="1"/>
  <c r="X35" i="42"/>
  <c r="Y36" i="43"/>
  <c r="X36" i="43"/>
  <c r="Z40" i="41"/>
  <c r="AR40" i="13"/>
  <c r="AI32" i="35"/>
  <c r="AN32" i="35"/>
  <c r="X35" i="18"/>
  <c r="Y35" i="18"/>
  <c r="Z35" i="18" s="1"/>
  <c r="Y35" i="10"/>
  <c r="X35" i="10"/>
  <c r="AH43" i="51"/>
  <c r="AQ43" i="51" s="1"/>
  <c r="AH36" i="103"/>
  <c r="AQ36" i="103" s="1"/>
  <c r="AI39" i="92"/>
  <c r="AN39" i="92"/>
  <c r="AR37" i="99"/>
  <c r="Y40" i="92"/>
  <c r="Z40" i="92" s="1"/>
  <c r="X40" i="92"/>
  <c r="AR45" i="15"/>
  <c r="AR30" i="82"/>
  <c r="Z46" i="93"/>
  <c r="AH45" i="101"/>
  <c r="AQ45" i="101" s="1"/>
  <c r="Y42" i="20"/>
  <c r="X42" i="20"/>
  <c r="AR39" i="41"/>
  <c r="AH38" i="11"/>
  <c r="AQ38" i="11" s="1"/>
  <c r="Z31" i="82"/>
  <c r="Z39" i="96"/>
  <c r="AH40" i="95"/>
  <c r="AQ40" i="95" s="1"/>
  <c r="Z49" i="89"/>
  <c r="AR38" i="91"/>
  <c r="AI39" i="84"/>
  <c r="AN39" i="84"/>
  <c r="AE44" i="53"/>
  <c r="AF44" i="53"/>
  <c r="AO44" i="53" s="1"/>
  <c r="AG44" i="53"/>
  <c r="AP44" i="53" s="1"/>
  <c r="W45" i="53"/>
  <c r="Z45" i="101"/>
  <c r="AI41" i="20"/>
  <c r="AN41" i="20"/>
  <c r="AH47" i="97"/>
  <c r="AQ47" i="97" s="1"/>
  <c r="Y36" i="49"/>
  <c r="Z36" i="49" s="1"/>
  <c r="X36" i="49"/>
  <c r="AH36" i="55"/>
  <c r="AQ36" i="55" s="1"/>
  <c r="Z41" i="13"/>
  <c r="AH44" i="52"/>
  <c r="AQ44" i="52" s="1"/>
  <c r="AI44" i="47"/>
  <c r="AN44" i="47"/>
  <c r="AR34" i="98"/>
  <c r="AI35" i="16"/>
  <c r="AN35" i="16"/>
  <c r="AH44" i="46"/>
  <c r="AQ44" i="46" s="1"/>
  <c r="Y33" i="35"/>
  <c r="X33" i="35"/>
  <c r="AH46" i="15"/>
  <c r="AQ46" i="15" s="1"/>
  <c r="AH35" i="102"/>
  <c r="AQ35" i="102" s="1"/>
  <c r="AI34" i="18"/>
  <c r="AN34" i="18"/>
  <c r="AR37" i="54"/>
  <c r="AR43" i="46"/>
  <c r="AH35" i="98"/>
  <c r="AQ35" i="98" s="1"/>
  <c r="AE39" i="45"/>
  <c r="AF39" i="45"/>
  <c r="AO39" i="45" s="1"/>
  <c r="W40" i="45"/>
  <c r="AG39" i="45"/>
  <c r="AP39" i="45" s="1"/>
  <c r="AR42" i="51"/>
  <c r="AR38" i="96"/>
  <c r="AR44" i="101"/>
  <c r="AR44" i="105"/>
  <c r="Z44" i="52"/>
  <c r="AH45" i="105"/>
  <c r="AQ45" i="105" s="1"/>
  <c r="AI35" i="43"/>
  <c r="AN35" i="43"/>
  <c r="AH38" i="54"/>
  <c r="AQ38" i="54" s="1"/>
  <c r="Z44" i="46"/>
  <c r="Z46" i="15"/>
  <c r="AR39" i="95"/>
  <c r="Z35" i="102"/>
  <c r="AI34" i="10"/>
  <c r="AN34" i="10"/>
  <c r="AE36" i="49" l="1"/>
  <c r="AF36" i="49"/>
  <c r="AO36" i="49" s="1"/>
  <c r="W37" i="49"/>
  <c r="AG36" i="49"/>
  <c r="AP36" i="49" s="1"/>
  <c r="AE35" i="42"/>
  <c r="AF35" i="42"/>
  <c r="AO35" i="42" s="1"/>
  <c r="AG35" i="42"/>
  <c r="AP35" i="42" s="1"/>
  <c r="W36" i="42"/>
  <c r="AF36" i="16"/>
  <c r="AO36" i="16" s="1"/>
  <c r="AG36" i="16"/>
  <c r="AP36" i="16" s="1"/>
  <c r="AE36" i="16"/>
  <c r="W37" i="16"/>
  <c r="AG44" i="86"/>
  <c r="AP44" i="86" s="1"/>
  <c r="AE44" i="86"/>
  <c r="AF44" i="86"/>
  <c r="AO44" i="86" s="1"/>
  <c r="W45" i="86"/>
  <c r="W41" i="84"/>
  <c r="AG40" i="84"/>
  <c r="AP40" i="84" s="1"/>
  <c r="AF40" i="84"/>
  <c r="AO40" i="84" s="1"/>
  <c r="AE40" i="84"/>
  <c r="AG40" i="92"/>
  <c r="AP40" i="92" s="1"/>
  <c r="AE40" i="92"/>
  <c r="W41" i="92"/>
  <c r="AF40" i="92"/>
  <c r="AO40" i="92" s="1"/>
  <c r="AF35" i="102"/>
  <c r="AO35" i="102" s="1"/>
  <c r="AE35" i="102"/>
  <c r="W36" i="102"/>
  <c r="AG35" i="102"/>
  <c r="AP35" i="102" s="1"/>
  <c r="AI39" i="45"/>
  <c r="AN39" i="45"/>
  <c r="W47" i="93"/>
  <c r="AG46" i="93"/>
  <c r="AP46" i="93" s="1"/>
  <c r="AF46" i="93"/>
  <c r="AO46" i="93" s="1"/>
  <c r="AE46" i="93"/>
  <c r="AR42" i="44"/>
  <c r="AR32" i="50"/>
  <c r="AR43" i="86"/>
  <c r="Y39" i="11"/>
  <c r="X39" i="11"/>
  <c r="AH44" i="86"/>
  <c r="AQ44" i="86" s="1"/>
  <c r="AH36" i="16"/>
  <c r="AQ36" i="16" s="1"/>
  <c r="AR34" i="87"/>
  <c r="Y34" i="94"/>
  <c r="X34" i="94"/>
  <c r="Z34" i="94" s="1"/>
  <c r="AI45" i="105"/>
  <c r="AN45" i="105"/>
  <c r="AI35" i="98"/>
  <c r="AN35" i="98"/>
  <c r="AR35" i="16"/>
  <c r="AF49" i="89"/>
  <c r="AO49" i="89" s="1"/>
  <c r="AE49" i="89"/>
  <c r="W50" i="89"/>
  <c r="AG49" i="89"/>
  <c r="AP49" i="89" s="1"/>
  <c r="AF39" i="96"/>
  <c r="AO39" i="96" s="1"/>
  <c r="W40" i="96"/>
  <c r="AE39" i="96"/>
  <c r="AG39" i="96"/>
  <c r="AP39" i="96" s="1"/>
  <c r="AF35" i="18"/>
  <c r="AO35" i="18" s="1"/>
  <c r="AG35" i="18"/>
  <c r="AP35" i="18" s="1"/>
  <c r="AE35" i="18"/>
  <c r="W36" i="18"/>
  <c r="W41" i="41"/>
  <c r="AF40" i="41"/>
  <c r="AO40" i="41" s="1"/>
  <c r="AG40" i="41"/>
  <c r="AP40" i="41" s="1"/>
  <c r="AE40" i="41"/>
  <c r="AG38" i="100"/>
  <c r="AP38" i="100" s="1"/>
  <c r="AF38" i="100"/>
  <c r="AO38" i="100" s="1"/>
  <c r="W39" i="100"/>
  <c r="AE38" i="100"/>
  <c r="AR44" i="32"/>
  <c r="Y41" i="104"/>
  <c r="X41" i="104"/>
  <c r="Z41" i="104" s="1"/>
  <c r="Y41" i="88"/>
  <c r="X41" i="88"/>
  <c r="AH43" i="44"/>
  <c r="AQ43" i="44" s="1"/>
  <c r="Y41" i="95"/>
  <c r="X41" i="95"/>
  <c r="AI36" i="55"/>
  <c r="AN36" i="55"/>
  <c r="AI47" i="97"/>
  <c r="AN47" i="97"/>
  <c r="AI44" i="53"/>
  <c r="AN44" i="53"/>
  <c r="AF31" i="82"/>
  <c r="AO31" i="82" s="1"/>
  <c r="AE31" i="82"/>
  <c r="AG31" i="82"/>
  <c r="AP31" i="82" s="1"/>
  <c r="W32" i="82"/>
  <c r="AH35" i="18"/>
  <c r="AQ35" i="18" s="1"/>
  <c r="AH36" i="43"/>
  <c r="AQ36" i="43" s="1"/>
  <c r="AG33" i="48"/>
  <c r="AP33" i="48" s="1"/>
  <c r="AE33" i="48"/>
  <c r="AF33" i="48"/>
  <c r="AO33" i="48" s="1"/>
  <c r="W34" i="48"/>
  <c r="AH45" i="47"/>
  <c r="AQ45" i="47" s="1"/>
  <c r="AE39" i="91"/>
  <c r="AG39" i="91"/>
  <c r="AP39" i="91" s="1"/>
  <c r="AF39" i="91"/>
  <c r="AO39" i="91" s="1"/>
  <c r="W40" i="91"/>
  <c r="AI40" i="104"/>
  <c r="AN40" i="104"/>
  <c r="AR34" i="42"/>
  <c r="AE43" i="44"/>
  <c r="AF43" i="44"/>
  <c r="AO43" i="44" s="1"/>
  <c r="AG43" i="44"/>
  <c r="AP43" i="44" s="1"/>
  <c r="W44" i="44"/>
  <c r="AI36" i="103"/>
  <c r="AN36" i="103"/>
  <c r="AI40" i="95"/>
  <c r="AN40" i="95"/>
  <c r="Y48" i="97"/>
  <c r="Z48" i="97" s="1"/>
  <c r="X48" i="97"/>
  <c r="W47" i="15"/>
  <c r="AE46" i="15"/>
  <c r="AG46" i="15"/>
  <c r="AP46" i="15" s="1"/>
  <c r="AF46" i="15"/>
  <c r="AO46" i="15" s="1"/>
  <c r="Z36" i="43"/>
  <c r="Y39" i="99"/>
  <c r="X39" i="99"/>
  <c r="Z45" i="47"/>
  <c r="AH35" i="87"/>
  <c r="AQ35" i="87" s="1"/>
  <c r="AH45" i="32"/>
  <c r="AQ45" i="32" s="1"/>
  <c r="AR35" i="49"/>
  <c r="AH37" i="83"/>
  <c r="AQ37" i="83" s="1"/>
  <c r="AH33" i="85"/>
  <c r="AQ33" i="85" s="1"/>
  <c r="Y37" i="103"/>
  <c r="Z37" i="103"/>
  <c r="X37" i="103"/>
  <c r="Y37" i="55"/>
  <c r="X37" i="55"/>
  <c r="AI43" i="51"/>
  <c r="AN43" i="51"/>
  <c r="AR39" i="84"/>
  <c r="AH42" i="20"/>
  <c r="AQ42" i="20" s="1"/>
  <c r="AH35" i="10"/>
  <c r="AQ35" i="10" s="1"/>
  <c r="AR32" i="35"/>
  <c r="AH33" i="50"/>
  <c r="AQ33" i="50" s="1"/>
  <c r="AI38" i="99"/>
  <c r="AN38" i="99"/>
  <c r="AR36" i="83"/>
  <c r="Z35" i="87"/>
  <c r="AI40" i="88"/>
  <c r="AN40" i="88"/>
  <c r="Z45" i="32"/>
  <c r="Y34" i="90"/>
  <c r="X34" i="90"/>
  <c r="Z37" i="83"/>
  <c r="Z33" i="85"/>
  <c r="AH40" i="84"/>
  <c r="AQ40" i="84" s="1"/>
  <c r="AI38" i="54"/>
  <c r="AN38" i="54"/>
  <c r="Y36" i="98"/>
  <c r="X36" i="98"/>
  <c r="Y44" i="51"/>
  <c r="X44" i="51"/>
  <c r="AR41" i="20"/>
  <c r="AF45" i="101"/>
  <c r="AO45" i="101" s="1"/>
  <c r="W46" i="101"/>
  <c r="AG45" i="101"/>
  <c r="AP45" i="101" s="1"/>
  <c r="AE45" i="101"/>
  <c r="W45" i="46"/>
  <c r="AE44" i="46"/>
  <c r="AF44" i="46"/>
  <c r="AO44" i="46" s="1"/>
  <c r="AG44" i="46"/>
  <c r="AP44" i="46" s="1"/>
  <c r="Y40" i="45"/>
  <c r="X40" i="45"/>
  <c r="AH33" i="35"/>
  <c r="AQ33" i="35" s="1"/>
  <c r="AR34" i="10"/>
  <c r="AR35" i="43"/>
  <c r="AE44" i="52"/>
  <c r="AF44" i="52"/>
  <c r="AO44" i="52" s="1"/>
  <c r="AG44" i="52"/>
  <c r="AP44" i="52" s="1"/>
  <c r="W45" i="52"/>
  <c r="AR34" i="18"/>
  <c r="Z33" i="35"/>
  <c r="AR44" i="47"/>
  <c r="AF41" i="13"/>
  <c r="AO41" i="13" s="1"/>
  <c r="AG41" i="13"/>
  <c r="AP41" i="13" s="1"/>
  <c r="AE41" i="13"/>
  <c r="W42" i="13"/>
  <c r="AH36" i="49"/>
  <c r="AQ36" i="49" s="1"/>
  <c r="Y45" i="53"/>
  <c r="Z45" i="53" s="1"/>
  <c r="X45" i="53"/>
  <c r="Z42" i="20"/>
  <c r="AH40" i="92"/>
  <c r="AQ40" i="92" s="1"/>
  <c r="AR39" i="92"/>
  <c r="Z35" i="10"/>
  <c r="AH35" i="42"/>
  <c r="AQ35" i="42" s="1"/>
  <c r="Z33" i="50"/>
  <c r="AR32" i="85"/>
  <c r="AI33" i="90"/>
  <c r="AN33" i="90"/>
  <c r="AI38" i="11"/>
  <c r="AR38" i="11" s="1"/>
  <c r="AN38" i="11"/>
  <c r="AI33" i="94"/>
  <c r="AN33" i="94"/>
  <c r="Y39" i="54"/>
  <c r="X39" i="54"/>
  <c r="Z39" i="54" s="1"/>
  <c r="X46" i="105"/>
  <c r="Y46" i="105"/>
  <c r="AF41" i="104" l="1"/>
  <c r="AO41" i="104" s="1"/>
  <c r="AE41" i="104"/>
  <c r="W42" i="104"/>
  <c r="AG41" i="104"/>
  <c r="AP41" i="104" s="1"/>
  <c r="W35" i="94"/>
  <c r="AE34" i="94"/>
  <c r="AG34" i="94"/>
  <c r="AP34" i="94" s="1"/>
  <c r="AF34" i="94"/>
  <c r="AO34" i="94" s="1"/>
  <c r="W40" i="54"/>
  <c r="AE39" i="54"/>
  <c r="AF39" i="54"/>
  <c r="AO39" i="54" s="1"/>
  <c r="AG39" i="54"/>
  <c r="AP39" i="54" s="1"/>
  <c r="W49" i="97"/>
  <c r="AE48" i="97"/>
  <c r="AF48" i="97"/>
  <c r="AO48" i="97" s="1"/>
  <c r="AG48" i="97"/>
  <c r="AP48" i="97" s="1"/>
  <c r="AE45" i="53"/>
  <c r="W46" i="53"/>
  <c r="AF45" i="53"/>
  <c r="AO45" i="53" s="1"/>
  <c r="AG45" i="53"/>
  <c r="AP45" i="53" s="1"/>
  <c r="AR33" i="94"/>
  <c r="AI38" i="100"/>
  <c r="AN38" i="100"/>
  <c r="AR39" i="45"/>
  <c r="AI40" i="84"/>
  <c r="AN40" i="84"/>
  <c r="AI35" i="42"/>
  <c r="AN35" i="42"/>
  <c r="Y44" i="44"/>
  <c r="Z44" i="44" s="1"/>
  <c r="X44" i="44"/>
  <c r="AI39" i="91"/>
  <c r="AN39" i="91"/>
  <c r="AI31" i="82"/>
  <c r="AN31" i="82"/>
  <c r="AH39" i="99"/>
  <c r="AQ39" i="99" s="1"/>
  <c r="AR40" i="104"/>
  <c r="Y34" i="48"/>
  <c r="Z34" i="48"/>
  <c r="X34" i="48"/>
  <c r="AR36" i="55"/>
  <c r="Y39" i="100"/>
  <c r="X39" i="100"/>
  <c r="AI46" i="93"/>
  <c r="AN46" i="93"/>
  <c r="AI44" i="86"/>
  <c r="AN44" i="86"/>
  <c r="AE37" i="103"/>
  <c r="W38" i="103"/>
  <c r="AG37" i="103"/>
  <c r="AP37" i="103" s="1"/>
  <c r="AF37" i="103"/>
  <c r="AO37" i="103" s="1"/>
  <c r="Y45" i="46"/>
  <c r="X45" i="46"/>
  <c r="AI41" i="13"/>
  <c r="AN41" i="13"/>
  <c r="AI44" i="52"/>
  <c r="AN44" i="52"/>
  <c r="AH37" i="55"/>
  <c r="AQ37" i="55" s="1"/>
  <c r="Z39" i="99"/>
  <c r="AI46" i="15"/>
  <c r="AN46" i="15"/>
  <c r="AR40" i="95"/>
  <c r="AH41" i="95"/>
  <c r="AQ41" i="95" s="1"/>
  <c r="Y41" i="41"/>
  <c r="Z41" i="41" s="1"/>
  <c r="X41" i="41"/>
  <c r="Y41" i="92"/>
  <c r="X41" i="92"/>
  <c r="AI44" i="46"/>
  <c r="AN44" i="46"/>
  <c r="AH34" i="90"/>
  <c r="AQ34" i="90" s="1"/>
  <c r="W36" i="10"/>
  <c r="AE35" i="10"/>
  <c r="AF35" i="10"/>
  <c r="AO35" i="10" s="1"/>
  <c r="AG35" i="10"/>
  <c r="AP35" i="10" s="1"/>
  <c r="AI45" i="101"/>
  <c r="AN45" i="101"/>
  <c r="AH44" i="51"/>
  <c r="AQ44" i="51" s="1"/>
  <c r="AE45" i="32"/>
  <c r="AF45" i="32"/>
  <c r="AO45" i="32" s="1"/>
  <c r="W46" i="32"/>
  <c r="AG45" i="32"/>
  <c r="AP45" i="32" s="1"/>
  <c r="Z37" i="55"/>
  <c r="Y47" i="15"/>
  <c r="X47" i="15"/>
  <c r="AI43" i="44"/>
  <c r="AN43" i="44"/>
  <c r="Y40" i="91"/>
  <c r="Z40" i="91" s="1"/>
  <c r="X40" i="91"/>
  <c r="AI33" i="48"/>
  <c r="AN33" i="48"/>
  <c r="AR44" i="53"/>
  <c r="Z41" i="95"/>
  <c r="Y50" i="89"/>
  <c r="X50" i="89"/>
  <c r="AR35" i="98"/>
  <c r="AH39" i="11"/>
  <c r="AQ39" i="11" s="1"/>
  <c r="Y36" i="102"/>
  <c r="X36" i="102"/>
  <c r="Z36" i="102" s="1"/>
  <c r="AI40" i="92"/>
  <c r="AN40" i="92"/>
  <c r="Y41" i="84"/>
  <c r="Z41" i="84" s="1"/>
  <c r="X41" i="84"/>
  <c r="Y36" i="42"/>
  <c r="X36" i="42"/>
  <c r="Y37" i="49"/>
  <c r="Z37" i="49" s="1"/>
  <c r="X37" i="49"/>
  <c r="AH40" i="45"/>
  <c r="AQ40" i="45" s="1"/>
  <c r="AH36" i="98"/>
  <c r="AQ36" i="98" s="1"/>
  <c r="AG35" i="87"/>
  <c r="AP35" i="87" s="1"/>
  <c r="AE35" i="87"/>
  <c r="W36" i="87"/>
  <c r="AF35" i="87"/>
  <c r="AO35" i="87" s="1"/>
  <c r="AH34" i="94"/>
  <c r="AQ34" i="94" s="1"/>
  <c r="W34" i="35"/>
  <c r="AG33" i="35"/>
  <c r="AP33" i="35" s="1"/>
  <c r="AF33" i="35"/>
  <c r="AO33" i="35" s="1"/>
  <c r="AE33" i="35"/>
  <c r="Z40" i="45"/>
  <c r="Z36" i="98"/>
  <c r="AH39" i="54"/>
  <c r="AQ39" i="54" s="1"/>
  <c r="AG42" i="20"/>
  <c r="AP42" i="20" s="1"/>
  <c r="AF42" i="20"/>
  <c r="AO42" i="20" s="1"/>
  <c r="AE42" i="20"/>
  <c r="W43" i="20"/>
  <c r="AR33" i="90"/>
  <c r="AH45" i="53"/>
  <c r="AQ45" i="53" s="1"/>
  <c r="Z44" i="51"/>
  <c r="AR38" i="54"/>
  <c r="AF33" i="85"/>
  <c r="AO33" i="85" s="1"/>
  <c r="AE33" i="85"/>
  <c r="W34" i="85"/>
  <c r="AG33" i="85"/>
  <c r="AP33" i="85" s="1"/>
  <c r="AR38" i="99"/>
  <c r="W37" i="43"/>
  <c r="AE36" i="43"/>
  <c r="AF36" i="43"/>
  <c r="AO36" i="43" s="1"/>
  <c r="AG36" i="43"/>
  <c r="AP36" i="43" s="1"/>
  <c r="AH48" i="97"/>
  <c r="AQ48" i="97" s="1"/>
  <c r="AR36" i="103"/>
  <c r="Y32" i="82"/>
  <c r="X32" i="82"/>
  <c r="Z41" i="88"/>
  <c r="AH41" i="88"/>
  <c r="AQ41" i="88" s="1"/>
  <c r="Y36" i="18"/>
  <c r="Z36" i="18" s="1"/>
  <c r="X36" i="18"/>
  <c r="AI39" i="96"/>
  <c r="AN39" i="96"/>
  <c r="AI49" i="89"/>
  <c r="AN49" i="89"/>
  <c r="Z39" i="11"/>
  <c r="Y47" i="93"/>
  <c r="X47" i="93"/>
  <c r="AI35" i="102"/>
  <c r="AN35" i="102"/>
  <c r="Y37" i="16"/>
  <c r="X37" i="16"/>
  <c r="AF45" i="47"/>
  <c r="AO45" i="47" s="1"/>
  <c r="AG45" i="47"/>
  <c r="AP45" i="47" s="1"/>
  <c r="AE45" i="47"/>
  <c r="W46" i="47"/>
  <c r="AH41" i="104"/>
  <c r="AQ41" i="104" s="1"/>
  <c r="AH46" i="105"/>
  <c r="AQ46" i="105" s="1"/>
  <c r="W34" i="50"/>
  <c r="AE33" i="50"/>
  <c r="AF33" i="50"/>
  <c r="AO33" i="50" s="1"/>
  <c r="AG33" i="50"/>
  <c r="AP33" i="50" s="1"/>
  <c r="Y42" i="13"/>
  <c r="Z42" i="13" s="1"/>
  <c r="X42" i="13"/>
  <c r="Z34" i="90"/>
  <c r="AR43" i="51"/>
  <c r="Z46" i="105"/>
  <c r="Y45" i="52"/>
  <c r="X45" i="52"/>
  <c r="Z45" i="52" s="1"/>
  <c r="Y46" i="101"/>
  <c r="X46" i="101"/>
  <c r="Z46" i="101" s="1"/>
  <c r="AF37" i="83"/>
  <c r="AO37" i="83" s="1"/>
  <c r="AG37" i="83"/>
  <c r="AP37" i="83" s="1"/>
  <c r="AE37" i="83"/>
  <c r="W38" i="83"/>
  <c r="AR40" i="88"/>
  <c r="AH37" i="103"/>
  <c r="AQ37" i="103" s="1"/>
  <c r="AR47" i="97"/>
  <c r="AI40" i="41"/>
  <c r="AR40" i="41" s="1"/>
  <c r="AN40" i="41"/>
  <c r="AI35" i="18"/>
  <c r="AN35" i="18"/>
  <c r="Y40" i="96"/>
  <c r="X40" i="96"/>
  <c r="AR45" i="105"/>
  <c r="Y45" i="86"/>
  <c r="Z45" i="86" s="1"/>
  <c r="X45" i="86"/>
  <c r="AI36" i="16"/>
  <c r="AN36" i="16"/>
  <c r="AI36" i="49"/>
  <c r="AN36" i="49"/>
  <c r="AE46" i="101" l="1"/>
  <c r="W47" i="101"/>
  <c r="AG46" i="101"/>
  <c r="AP46" i="101" s="1"/>
  <c r="AF46" i="101"/>
  <c r="AO46" i="101" s="1"/>
  <c r="AE44" i="44"/>
  <c r="W45" i="44"/>
  <c r="AF44" i="44"/>
  <c r="AO44" i="44" s="1"/>
  <c r="AG44" i="44"/>
  <c r="AP44" i="44" s="1"/>
  <c r="AG45" i="52"/>
  <c r="AP45" i="52" s="1"/>
  <c r="W46" i="52"/>
  <c r="AE45" i="52"/>
  <c r="AF45" i="52"/>
  <c r="AO45" i="52" s="1"/>
  <c r="W42" i="41"/>
  <c r="AF41" i="41"/>
  <c r="AO41" i="41" s="1"/>
  <c r="AG41" i="41"/>
  <c r="AP41" i="41" s="1"/>
  <c r="AE41" i="41"/>
  <c r="W42" i="84"/>
  <c r="AF41" i="84"/>
  <c r="AO41" i="84" s="1"/>
  <c r="AG41" i="84"/>
  <c r="AP41" i="84" s="1"/>
  <c r="AE41" i="84"/>
  <c r="AG37" i="49"/>
  <c r="AP37" i="49" s="1"/>
  <c r="W38" i="49"/>
  <c r="AE37" i="49"/>
  <c r="AF37" i="49"/>
  <c r="AO37" i="49" s="1"/>
  <c r="W41" i="91"/>
  <c r="AG40" i="91"/>
  <c r="AP40" i="91" s="1"/>
  <c r="AE40" i="91"/>
  <c r="AF40" i="91"/>
  <c r="AO40" i="91" s="1"/>
  <c r="AE36" i="18"/>
  <c r="W37" i="18"/>
  <c r="AG36" i="18"/>
  <c r="AP36" i="18" s="1"/>
  <c r="AF36" i="18"/>
  <c r="AO36" i="18" s="1"/>
  <c r="AE42" i="13"/>
  <c r="AG42" i="13"/>
  <c r="AP42" i="13" s="1"/>
  <c r="AF42" i="13"/>
  <c r="AO42" i="13" s="1"/>
  <c r="W43" i="13"/>
  <c r="AE45" i="86"/>
  <c r="AF45" i="86"/>
  <c r="AO45" i="86" s="1"/>
  <c r="W46" i="86"/>
  <c r="AG45" i="86"/>
  <c r="AP45" i="86" s="1"/>
  <c r="AG36" i="102"/>
  <c r="AP36" i="102" s="1"/>
  <c r="W37" i="102"/>
  <c r="AF36" i="102"/>
  <c r="AO36" i="102" s="1"/>
  <c r="AE36" i="102"/>
  <c r="AG46" i="105"/>
  <c r="AP46" i="105" s="1"/>
  <c r="AF46" i="105"/>
  <c r="AO46" i="105" s="1"/>
  <c r="AE46" i="105"/>
  <c r="W47" i="105"/>
  <c r="AR35" i="102"/>
  <c r="AR49" i="89"/>
  <c r="Y38" i="83"/>
  <c r="Z38" i="83" s="1"/>
  <c r="X38" i="83"/>
  <c r="AH47" i="93"/>
  <c r="AQ47" i="93" s="1"/>
  <c r="AR36" i="16"/>
  <c r="AH40" i="96"/>
  <c r="AQ40" i="96" s="1"/>
  <c r="AH37" i="16"/>
  <c r="AQ37" i="16" s="1"/>
  <c r="Z47" i="93"/>
  <c r="AR39" i="96"/>
  <c r="AH45" i="86"/>
  <c r="AQ45" i="86" s="1"/>
  <c r="Z40" i="96"/>
  <c r="AH42" i="13"/>
  <c r="AQ42" i="13" s="1"/>
  <c r="AI33" i="50"/>
  <c r="AN33" i="50"/>
  <c r="Z37" i="16"/>
  <c r="AH36" i="18"/>
  <c r="AQ36" i="18" s="1"/>
  <c r="Y43" i="20"/>
  <c r="Z43" i="20" s="1"/>
  <c r="X43" i="20"/>
  <c r="AI33" i="35"/>
  <c r="AN33" i="35"/>
  <c r="AI35" i="87"/>
  <c r="AN35" i="87"/>
  <c r="AH37" i="49"/>
  <c r="AQ37" i="49" s="1"/>
  <c r="AH41" i="84"/>
  <c r="AQ41" i="84" s="1"/>
  <c r="AE41" i="95"/>
  <c r="AG41" i="95"/>
  <c r="AP41" i="95" s="1"/>
  <c r="W42" i="95"/>
  <c r="AF41" i="95"/>
  <c r="AO41" i="95" s="1"/>
  <c r="AI45" i="32"/>
  <c r="AN45" i="32"/>
  <c r="Y36" i="10"/>
  <c r="Z36" i="10" s="1"/>
  <c r="X36" i="10"/>
  <c r="AR44" i="52"/>
  <c r="AR44" i="86"/>
  <c r="AI39" i="54"/>
  <c r="AN39" i="54"/>
  <c r="Y35" i="94"/>
  <c r="Z35" i="94"/>
  <c r="X35" i="94"/>
  <c r="Y34" i="50"/>
  <c r="Z34" i="50" s="1"/>
  <c r="X34" i="50"/>
  <c r="Y46" i="47"/>
  <c r="Z46" i="47"/>
  <c r="X46" i="47"/>
  <c r="W40" i="11"/>
  <c r="AF39" i="11"/>
  <c r="AO39" i="11" s="1"/>
  <c r="AG39" i="11"/>
  <c r="AP39" i="11" s="1"/>
  <c r="AE39" i="11"/>
  <c r="AI42" i="20"/>
  <c r="AN42" i="20"/>
  <c r="AE37" i="55"/>
  <c r="W38" i="55"/>
  <c r="AF37" i="55"/>
  <c r="AO37" i="55" s="1"/>
  <c r="AG37" i="55"/>
  <c r="AP37" i="55" s="1"/>
  <c r="AR45" i="101"/>
  <c r="AR44" i="46"/>
  <c r="AR31" i="82"/>
  <c r="AI48" i="97"/>
  <c r="AN48" i="97"/>
  <c r="Y40" i="54"/>
  <c r="X40" i="54"/>
  <c r="AI45" i="47"/>
  <c r="AR45" i="47" s="1"/>
  <c r="AN45" i="47"/>
  <c r="AF41" i="88"/>
  <c r="AO41" i="88" s="1"/>
  <c r="AG41" i="88"/>
  <c r="AP41" i="88" s="1"/>
  <c r="W42" i="88"/>
  <c r="AE41" i="88"/>
  <c r="AH41" i="92"/>
  <c r="AQ41" i="92" s="1"/>
  <c r="AR41" i="13"/>
  <c r="AR46" i="93"/>
  <c r="AH34" i="48"/>
  <c r="AQ34" i="48" s="1"/>
  <c r="AR35" i="42"/>
  <c r="AR38" i="100"/>
  <c r="Y46" i="53"/>
  <c r="Z46" i="53" s="1"/>
  <c r="X46" i="53"/>
  <c r="Y49" i="97"/>
  <c r="Z49" i="97"/>
  <c r="X49" i="97"/>
  <c r="AR35" i="18"/>
  <c r="AH32" i="82"/>
  <c r="AQ32" i="82" s="1"/>
  <c r="W45" i="51"/>
  <c r="AE44" i="51"/>
  <c r="AN44" i="51" s="1"/>
  <c r="AF44" i="51"/>
  <c r="AO44" i="51" s="1"/>
  <c r="AG44" i="51"/>
  <c r="AF36" i="98"/>
  <c r="AO36" i="98" s="1"/>
  <c r="AG36" i="98"/>
  <c r="AP36" i="98" s="1"/>
  <c r="AE36" i="98"/>
  <c r="W37" i="98"/>
  <c r="Y34" i="35"/>
  <c r="Z34" i="35" s="1"/>
  <c r="X34" i="35"/>
  <c r="AH36" i="42"/>
  <c r="AQ36" i="42" s="1"/>
  <c r="AH50" i="89"/>
  <c r="AQ50" i="89" s="1"/>
  <c r="AR43" i="44"/>
  <c r="Z41" i="92"/>
  <c r="AH45" i="46"/>
  <c r="AQ45" i="46" s="1"/>
  <c r="Y38" i="103"/>
  <c r="X38" i="103"/>
  <c r="AH39" i="100"/>
  <c r="AQ39" i="100" s="1"/>
  <c r="AG34" i="48"/>
  <c r="AP34" i="48" s="1"/>
  <c r="W35" i="48"/>
  <c r="AF34" i="48"/>
  <c r="AO34" i="48" s="1"/>
  <c r="AE34" i="48"/>
  <c r="AR39" i="91"/>
  <c r="AI45" i="53"/>
  <c r="AN45" i="53"/>
  <c r="Y42" i="104"/>
  <c r="X42" i="104"/>
  <c r="AH46" i="101"/>
  <c r="AQ46" i="101" s="1"/>
  <c r="Z32" i="82"/>
  <c r="AI36" i="43"/>
  <c r="AN36" i="43"/>
  <c r="Y34" i="85"/>
  <c r="Z34" i="85" s="1"/>
  <c r="X34" i="85"/>
  <c r="W41" i="45"/>
  <c r="AE40" i="45"/>
  <c r="AF40" i="45"/>
  <c r="AO40" i="45" s="1"/>
  <c r="AG40" i="45"/>
  <c r="AP40" i="45" s="1"/>
  <c r="Z36" i="42"/>
  <c r="AR40" i="92"/>
  <c r="Z50" i="89"/>
  <c r="AR33" i="48"/>
  <c r="AH47" i="15"/>
  <c r="AQ47" i="15" s="1"/>
  <c r="X46" i="32"/>
  <c r="Y46" i="32"/>
  <c r="AR46" i="15"/>
  <c r="Z45" i="46"/>
  <c r="AI37" i="103"/>
  <c r="AN37" i="103"/>
  <c r="Z39" i="100"/>
  <c r="AH44" i="44"/>
  <c r="AQ44" i="44" s="1"/>
  <c r="AR40" i="84"/>
  <c r="AI41" i="104"/>
  <c r="AN41" i="104"/>
  <c r="AR36" i="49"/>
  <c r="AI37" i="83"/>
  <c r="AR37" i="83" s="1"/>
  <c r="AN37" i="83"/>
  <c r="AH45" i="52"/>
  <c r="AQ45" i="52" s="1"/>
  <c r="AF34" i="90"/>
  <c r="AO34" i="90" s="1"/>
  <c r="AE34" i="90"/>
  <c r="W35" i="90"/>
  <c r="AG34" i="90"/>
  <c r="AP34" i="90" s="1"/>
  <c r="Y37" i="43"/>
  <c r="X37" i="43"/>
  <c r="AI33" i="85"/>
  <c r="AN33" i="85"/>
  <c r="Y36" i="87"/>
  <c r="X36" i="87"/>
  <c r="AH36" i="102"/>
  <c r="AQ36" i="102" s="1"/>
  <c r="AH40" i="91"/>
  <c r="AQ40" i="91" s="1"/>
  <c r="Z47" i="15"/>
  <c r="AI35" i="10"/>
  <c r="AN35" i="10"/>
  <c r="AH41" i="41"/>
  <c r="AQ41" i="41" s="1"/>
  <c r="AG39" i="99"/>
  <c r="AP39" i="99" s="1"/>
  <c r="AF39" i="99"/>
  <c r="AO39" i="99" s="1"/>
  <c r="AE39" i="99"/>
  <c r="W40" i="99"/>
  <c r="AI34" i="94"/>
  <c r="AN34" i="94"/>
  <c r="AE34" i="35" l="1"/>
  <c r="W35" i="35"/>
  <c r="AF34" i="35"/>
  <c r="AO34" i="35" s="1"/>
  <c r="AG34" i="35"/>
  <c r="AP34" i="35" s="1"/>
  <c r="AE43" i="20"/>
  <c r="AG43" i="20"/>
  <c r="AP43" i="20" s="1"/>
  <c r="AF43" i="20"/>
  <c r="AO43" i="20" s="1"/>
  <c r="W44" i="20"/>
  <c r="AE34" i="50"/>
  <c r="AF34" i="50"/>
  <c r="AO34" i="50" s="1"/>
  <c r="W35" i="50"/>
  <c r="AG34" i="50"/>
  <c r="AP34" i="50" s="1"/>
  <c r="AF38" i="83"/>
  <c r="AO38" i="83" s="1"/>
  <c r="W39" i="83"/>
  <c r="AE38" i="83"/>
  <c r="AG38" i="83"/>
  <c r="AP38" i="83" s="1"/>
  <c r="AE36" i="10"/>
  <c r="W37" i="10"/>
  <c r="AG36" i="10"/>
  <c r="AP36" i="10" s="1"/>
  <c r="AF36" i="10"/>
  <c r="AO36" i="10" s="1"/>
  <c r="AF34" i="85"/>
  <c r="AO34" i="85" s="1"/>
  <c r="W35" i="85"/>
  <c r="AE34" i="85"/>
  <c r="AG34" i="85"/>
  <c r="AP34" i="85" s="1"/>
  <c r="AF46" i="53"/>
  <c r="AO46" i="53" s="1"/>
  <c r="W47" i="53"/>
  <c r="AG46" i="53"/>
  <c r="AP46" i="53" s="1"/>
  <c r="AE46" i="53"/>
  <c r="AI39" i="99"/>
  <c r="AN39" i="99"/>
  <c r="AR37" i="103"/>
  <c r="AH46" i="32"/>
  <c r="AQ46" i="32" s="1"/>
  <c r="AI34" i="48"/>
  <c r="AN34" i="48"/>
  <c r="AH34" i="35"/>
  <c r="AQ34" i="35" s="1"/>
  <c r="Y45" i="51"/>
  <c r="X45" i="51"/>
  <c r="AI37" i="55"/>
  <c r="AN37" i="55"/>
  <c r="AR39" i="54"/>
  <c r="Y42" i="95"/>
  <c r="Z42" i="95" s="1"/>
  <c r="X42" i="95"/>
  <c r="AI36" i="102"/>
  <c r="AN36" i="102"/>
  <c r="Y46" i="86"/>
  <c r="X46" i="86"/>
  <c r="AI36" i="18"/>
  <c r="AN36" i="18"/>
  <c r="AI41" i="84"/>
  <c r="AN41" i="84"/>
  <c r="Y46" i="52"/>
  <c r="Z46" i="52"/>
  <c r="X46" i="52"/>
  <c r="AI44" i="44"/>
  <c r="AN44" i="44"/>
  <c r="AR33" i="85"/>
  <c r="Y35" i="90"/>
  <c r="X35" i="90"/>
  <c r="AE45" i="46"/>
  <c r="W46" i="46"/>
  <c r="AG45" i="46"/>
  <c r="AP45" i="46" s="1"/>
  <c r="AF45" i="46"/>
  <c r="AO45" i="46" s="1"/>
  <c r="AR48" i="97"/>
  <c r="Y40" i="11"/>
  <c r="X40" i="11"/>
  <c r="AE37" i="16"/>
  <c r="AG37" i="16"/>
  <c r="AP37" i="16" s="1"/>
  <c r="W38" i="16"/>
  <c r="AF37" i="16"/>
  <c r="AO37" i="16" s="1"/>
  <c r="Y47" i="105"/>
  <c r="Z47" i="105" s="1"/>
  <c r="X47" i="105"/>
  <c r="AI42" i="13"/>
  <c r="AN42" i="13"/>
  <c r="AH37" i="43"/>
  <c r="AQ37" i="43" s="1"/>
  <c r="AI34" i="90"/>
  <c r="AN34" i="90"/>
  <c r="AR41" i="104"/>
  <c r="AF50" i="89"/>
  <c r="AO50" i="89" s="1"/>
  <c r="AG50" i="89"/>
  <c r="AP50" i="89" s="1"/>
  <c r="W51" i="89"/>
  <c r="AE50" i="89"/>
  <c r="AR45" i="53"/>
  <c r="Y35" i="48"/>
  <c r="X35" i="48"/>
  <c r="AH49" i="97"/>
  <c r="AQ49" i="97" s="1"/>
  <c r="AR42" i="20"/>
  <c r="AH46" i="47"/>
  <c r="AQ46" i="47" s="1"/>
  <c r="AH35" i="94"/>
  <c r="AQ35" i="94" s="1"/>
  <c r="AI41" i="95"/>
  <c r="AN41" i="95"/>
  <c r="AR35" i="87"/>
  <c r="AI46" i="105"/>
  <c r="AN46" i="105"/>
  <c r="X37" i="102"/>
  <c r="Y37" i="102"/>
  <c r="Z37" i="102" s="1"/>
  <c r="AI45" i="86"/>
  <c r="AN45" i="86"/>
  <c r="AI37" i="49"/>
  <c r="AN37" i="49"/>
  <c r="Y42" i="41"/>
  <c r="X42" i="41"/>
  <c r="Z42" i="41" s="1"/>
  <c r="AI40" i="45"/>
  <c r="AN40" i="45"/>
  <c r="AR36" i="43"/>
  <c r="AH38" i="103"/>
  <c r="AQ38" i="103" s="1"/>
  <c r="AI44" i="51"/>
  <c r="AP44" i="51"/>
  <c r="AF49" i="97"/>
  <c r="AO49" i="97" s="1"/>
  <c r="AE49" i="97"/>
  <c r="AG49" i="97"/>
  <c r="AP49" i="97" s="1"/>
  <c r="W50" i="97"/>
  <c r="AI41" i="88"/>
  <c r="AN41" i="88"/>
  <c r="AH40" i="54"/>
  <c r="AQ40" i="54" s="1"/>
  <c r="AG46" i="47"/>
  <c r="AP46" i="47" s="1"/>
  <c r="AF46" i="47"/>
  <c r="AO46" i="47" s="1"/>
  <c r="W47" i="47"/>
  <c r="AE46" i="47"/>
  <c r="W36" i="94"/>
  <c r="AE35" i="94"/>
  <c r="AF35" i="94"/>
  <c r="AO35" i="94" s="1"/>
  <c r="AG35" i="94"/>
  <c r="AP35" i="94" s="1"/>
  <c r="AR45" i="32"/>
  <c r="AR33" i="50"/>
  <c r="AE40" i="96"/>
  <c r="W41" i="96"/>
  <c r="AG40" i="96"/>
  <c r="AP40" i="96" s="1"/>
  <c r="AF40" i="96"/>
  <c r="AO40" i="96" s="1"/>
  <c r="AI40" i="91"/>
  <c r="AR40" i="91" s="1"/>
  <c r="AN40" i="91"/>
  <c r="Y38" i="49"/>
  <c r="X38" i="49"/>
  <c r="Y42" i="84"/>
  <c r="X42" i="84"/>
  <c r="AH36" i="87"/>
  <c r="AQ36" i="87" s="1"/>
  <c r="W48" i="15"/>
  <c r="AG47" i="15"/>
  <c r="AP47" i="15" s="1"/>
  <c r="AE47" i="15"/>
  <c r="AF47" i="15"/>
  <c r="AO47" i="15" s="1"/>
  <c r="Z36" i="87"/>
  <c r="AE39" i="100"/>
  <c r="W40" i="100"/>
  <c r="AF39" i="100"/>
  <c r="AO39" i="100" s="1"/>
  <c r="AG39" i="100"/>
  <c r="AP39" i="100" s="1"/>
  <c r="Y41" i="45"/>
  <c r="Z41" i="45" s="1"/>
  <c r="X41" i="45"/>
  <c r="AF32" i="82"/>
  <c r="AO32" i="82" s="1"/>
  <c r="W33" i="82"/>
  <c r="AE32" i="82"/>
  <c r="AG32" i="82"/>
  <c r="AP32" i="82" s="1"/>
  <c r="AH42" i="104"/>
  <c r="AQ42" i="104" s="1"/>
  <c r="Z38" i="103"/>
  <c r="Y37" i="98"/>
  <c r="X37" i="98"/>
  <c r="Y42" i="88"/>
  <c r="Z42" i="88" s="1"/>
  <c r="X42" i="88"/>
  <c r="Z40" i="54"/>
  <c r="AI39" i="11"/>
  <c r="AN39" i="11"/>
  <c r="AR33" i="35"/>
  <c r="Y43" i="13"/>
  <c r="X43" i="13"/>
  <c r="Y47" i="101"/>
  <c r="Z47" i="101"/>
  <c r="X47" i="101"/>
  <c r="AR34" i="94"/>
  <c r="AR35" i="10"/>
  <c r="Z37" i="43"/>
  <c r="Y40" i="99"/>
  <c r="Z40" i="99" s="1"/>
  <c r="X40" i="99"/>
  <c r="Z46" i="32"/>
  <c r="AE36" i="42"/>
  <c r="AF36" i="42"/>
  <c r="AO36" i="42" s="1"/>
  <c r="W37" i="42"/>
  <c r="AG36" i="42"/>
  <c r="AP36" i="42" s="1"/>
  <c r="AH34" i="85"/>
  <c r="AQ34" i="85" s="1"/>
  <c r="Z42" i="104"/>
  <c r="AG41" i="92"/>
  <c r="AP41" i="92" s="1"/>
  <c r="W42" i="92"/>
  <c r="AF41" i="92"/>
  <c r="AO41" i="92" s="1"/>
  <c r="AE41" i="92"/>
  <c r="AI36" i="98"/>
  <c r="AN36" i="98"/>
  <c r="AH46" i="53"/>
  <c r="AQ46" i="53" s="1"/>
  <c r="Y38" i="55"/>
  <c r="X38" i="55"/>
  <c r="Z38" i="55" s="1"/>
  <c r="AH34" i="50"/>
  <c r="AQ34" i="50" s="1"/>
  <c r="AH36" i="10"/>
  <c r="AQ36" i="10" s="1"/>
  <c r="AH43" i="20"/>
  <c r="AQ43" i="20" s="1"/>
  <c r="W48" i="93"/>
  <c r="AG47" i="93"/>
  <c r="AP47" i="93" s="1"/>
  <c r="AF47" i="93"/>
  <c r="AO47" i="93" s="1"/>
  <c r="AE47" i="93"/>
  <c r="AH38" i="83"/>
  <c r="AQ38" i="83" s="1"/>
  <c r="Y37" i="18"/>
  <c r="X37" i="18"/>
  <c r="Y41" i="91"/>
  <c r="X41" i="91"/>
  <c r="AI41" i="41"/>
  <c r="AN41" i="41"/>
  <c r="AI45" i="52"/>
  <c r="AN45" i="52"/>
  <c r="Y45" i="44"/>
  <c r="X45" i="44"/>
  <c r="AI46" i="101"/>
  <c r="AN46" i="101"/>
  <c r="AE38" i="55" l="1"/>
  <c r="AF38" i="55"/>
  <c r="AO38" i="55" s="1"/>
  <c r="AG38" i="55"/>
  <c r="AP38" i="55" s="1"/>
  <c r="W39" i="55"/>
  <c r="AE42" i="95"/>
  <c r="W43" i="95"/>
  <c r="AG42" i="95"/>
  <c r="AP42" i="95" s="1"/>
  <c r="AF42" i="95"/>
  <c r="AO42" i="95" s="1"/>
  <c r="AE47" i="105"/>
  <c r="W48" i="105"/>
  <c r="AF47" i="105"/>
  <c r="AO47" i="105" s="1"/>
  <c r="AG47" i="105"/>
  <c r="AP47" i="105" s="1"/>
  <c r="AE42" i="88"/>
  <c r="W43" i="88"/>
  <c r="AG42" i="88"/>
  <c r="AP42" i="88" s="1"/>
  <c r="AF42" i="88"/>
  <c r="AO42" i="88" s="1"/>
  <c r="AF42" i="41"/>
  <c r="AO42" i="41" s="1"/>
  <c r="W43" i="41"/>
  <c r="AG42" i="41"/>
  <c r="AP42" i="41" s="1"/>
  <c r="AE42" i="41"/>
  <c r="W41" i="99"/>
  <c r="AG40" i="99"/>
  <c r="AP40" i="99" s="1"/>
  <c r="AF40" i="99"/>
  <c r="AO40" i="99" s="1"/>
  <c r="AE40" i="99"/>
  <c r="AE41" i="45"/>
  <c r="W42" i="45"/>
  <c r="AF41" i="45"/>
  <c r="AO41" i="45" s="1"/>
  <c r="AG41" i="45"/>
  <c r="AP41" i="45" s="1"/>
  <c r="Y42" i="92"/>
  <c r="X42" i="92"/>
  <c r="AI36" i="42"/>
  <c r="AR36" i="42" s="1"/>
  <c r="AN36" i="42"/>
  <c r="AH37" i="98"/>
  <c r="AQ37" i="98" s="1"/>
  <c r="Y33" i="82"/>
  <c r="X33" i="82"/>
  <c r="AH38" i="49"/>
  <c r="AQ38" i="49" s="1"/>
  <c r="Y36" i="94"/>
  <c r="X36" i="94"/>
  <c r="AR41" i="88"/>
  <c r="AF37" i="102"/>
  <c r="AO37" i="102" s="1"/>
  <c r="W38" i="102"/>
  <c r="AG37" i="102"/>
  <c r="AP37" i="102" s="1"/>
  <c r="AE37" i="102"/>
  <c r="AH40" i="11"/>
  <c r="AQ40" i="11" s="1"/>
  <c r="AE46" i="52"/>
  <c r="AF46" i="52"/>
  <c r="AO46" i="52" s="1"/>
  <c r="W47" i="52"/>
  <c r="AG46" i="52"/>
  <c r="AP46" i="52" s="1"/>
  <c r="AH46" i="86"/>
  <c r="AQ46" i="86" s="1"/>
  <c r="AH45" i="51"/>
  <c r="AQ45" i="51" s="1"/>
  <c r="AR39" i="99"/>
  <c r="AI38" i="83"/>
  <c r="AN38" i="83"/>
  <c r="AI43" i="20"/>
  <c r="AN43" i="20"/>
  <c r="AR41" i="41"/>
  <c r="AR45" i="52"/>
  <c r="AH37" i="18"/>
  <c r="AQ37" i="18" s="1"/>
  <c r="Y48" i="93"/>
  <c r="X48" i="93"/>
  <c r="W47" i="32"/>
  <c r="AE46" i="32"/>
  <c r="AF46" i="32"/>
  <c r="AO46" i="32" s="1"/>
  <c r="AG46" i="32"/>
  <c r="AP46" i="32" s="1"/>
  <c r="AH43" i="13"/>
  <c r="AQ43" i="13" s="1"/>
  <c r="AR39" i="11"/>
  <c r="Z37" i="98"/>
  <c r="AI47" i="15"/>
  <c r="AN47" i="15"/>
  <c r="Z38" i="49"/>
  <c r="AR44" i="51"/>
  <c r="AH37" i="102"/>
  <c r="AQ37" i="102" s="1"/>
  <c r="AR41" i="95"/>
  <c r="AH35" i="48"/>
  <c r="AQ35" i="48" s="1"/>
  <c r="AI50" i="89"/>
  <c r="AN50" i="89"/>
  <c r="Z40" i="11"/>
  <c r="Z46" i="86"/>
  <c r="Z45" i="51"/>
  <c r="Y39" i="83"/>
  <c r="Z39" i="83" s="1"/>
  <c r="X39" i="83"/>
  <c r="AI34" i="50"/>
  <c r="AN34" i="50"/>
  <c r="AH45" i="44"/>
  <c r="AQ45" i="44" s="1"/>
  <c r="Z45" i="44"/>
  <c r="AH41" i="91"/>
  <c r="AQ41" i="91" s="1"/>
  <c r="AR46" i="101"/>
  <c r="Z37" i="18"/>
  <c r="AR36" i="98"/>
  <c r="AF42" i="104"/>
  <c r="AO42" i="104" s="1"/>
  <c r="W43" i="104"/>
  <c r="AG42" i="104"/>
  <c r="AP42" i="104" s="1"/>
  <c r="AE42" i="104"/>
  <c r="AH40" i="99"/>
  <c r="AQ40" i="99" s="1"/>
  <c r="Z43" i="13"/>
  <c r="AG40" i="54"/>
  <c r="AP40" i="54" s="1"/>
  <c r="W41" i="54"/>
  <c r="AF40" i="54"/>
  <c r="AO40" i="54" s="1"/>
  <c r="AE40" i="54"/>
  <c r="AH41" i="45"/>
  <c r="AQ41" i="45" s="1"/>
  <c r="Y40" i="100"/>
  <c r="Z40" i="100" s="1"/>
  <c r="X40" i="100"/>
  <c r="Y41" i="96"/>
  <c r="Z41" i="96" s="1"/>
  <c r="X41" i="96"/>
  <c r="AI46" i="47"/>
  <c r="AN46" i="47"/>
  <c r="Y50" i="97"/>
  <c r="Z50" i="97"/>
  <c r="X50" i="97"/>
  <c r="Z35" i="48"/>
  <c r="Y51" i="89"/>
  <c r="Z51" i="89" s="1"/>
  <c r="X51" i="89"/>
  <c r="AR34" i="90"/>
  <c r="Y46" i="46"/>
  <c r="Z46" i="46"/>
  <c r="X46" i="46"/>
  <c r="AI46" i="53"/>
  <c r="AN46" i="53"/>
  <c r="AI34" i="85"/>
  <c r="AN34" i="85"/>
  <c r="Y37" i="10"/>
  <c r="Z37" i="10" s="1"/>
  <c r="X37" i="10"/>
  <c r="AH42" i="88"/>
  <c r="AQ42" i="88" s="1"/>
  <c r="AF38" i="103"/>
  <c r="AO38" i="103" s="1"/>
  <c r="W39" i="103"/>
  <c r="AE38" i="103"/>
  <c r="AG38" i="103"/>
  <c r="AP38" i="103" s="1"/>
  <c r="AI39" i="100"/>
  <c r="AN39" i="100"/>
  <c r="Y48" i="15"/>
  <c r="X48" i="15"/>
  <c r="AH42" i="84"/>
  <c r="AQ42" i="84" s="1"/>
  <c r="AI40" i="96"/>
  <c r="AN40" i="96"/>
  <c r="Y47" i="47"/>
  <c r="X47" i="47"/>
  <c r="AR37" i="49"/>
  <c r="AR46" i="105"/>
  <c r="AR42" i="13"/>
  <c r="Y38" i="16"/>
  <c r="X38" i="16"/>
  <c r="AI45" i="46"/>
  <c r="AN45" i="46"/>
  <c r="AR41" i="84"/>
  <c r="AR34" i="48"/>
  <c r="Y35" i="85"/>
  <c r="X35" i="85"/>
  <c r="AI36" i="10"/>
  <c r="AN36" i="10"/>
  <c r="Y44" i="20"/>
  <c r="Z44" i="20" s="1"/>
  <c r="X44" i="20"/>
  <c r="AI41" i="92"/>
  <c r="AN41" i="92"/>
  <c r="Y37" i="42"/>
  <c r="Z37" i="42"/>
  <c r="X37" i="42"/>
  <c r="AH47" i="101"/>
  <c r="AQ47" i="101" s="1"/>
  <c r="AG36" i="87"/>
  <c r="AP36" i="87" s="1"/>
  <c r="AF36" i="87"/>
  <c r="AO36" i="87" s="1"/>
  <c r="AE36" i="87"/>
  <c r="W37" i="87"/>
  <c r="Z42" i="84"/>
  <c r="AI49" i="97"/>
  <c r="AN49" i="97"/>
  <c r="AR40" i="45"/>
  <c r="AH47" i="105"/>
  <c r="AQ47" i="105" s="1"/>
  <c r="AH35" i="90"/>
  <c r="AQ35" i="90" s="1"/>
  <c r="AR44" i="44"/>
  <c r="AR36" i="102"/>
  <c r="Y47" i="53"/>
  <c r="X47" i="53"/>
  <c r="Y35" i="35"/>
  <c r="X35" i="35"/>
  <c r="AI47" i="93"/>
  <c r="AN47" i="93"/>
  <c r="Z41" i="91"/>
  <c r="AH38" i="55"/>
  <c r="AQ38" i="55" s="1"/>
  <c r="AF37" i="43"/>
  <c r="AO37" i="43" s="1"/>
  <c r="W38" i="43"/>
  <c r="AE37" i="43"/>
  <c r="AG37" i="43"/>
  <c r="AP37" i="43" s="1"/>
  <c r="AG47" i="101"/>
  <c r="AP47" i="101" s="1"/>
  <c r="AE47" i="101"/>
  <c r="AF47" i="101"/>
  <c r="AO47" i="101" s="1"/>
  <c r="W48" i="101"/>
  <c r="AI32" i="82"/>
  <c r="AN32" i="82"/>
  <c r="AI35" i="94"/>
  <c r="AN35" i="94"/>
  <c r="AH42" i="41"/>
  <c r="AQ42" i="41" s="1"/>
  <c r="AR45" i="86"/>
  <c r="AI37" i="16"/>
  <c r="AN37" i="16"/>
  <c r="Z35" i="90"/>
  <c r="AH46" i="52"/>
  <c r="AQ46" i="52" s="1"/>
  <c r="AR36" i="18"/>
  <c r="AH42" i="95"/>
  <c r="AQ42" i="95" s="1"/>
  <c r="AR37" i="55"/>
  <c r="Y35" i="50"/>
  <c r="Z35" i="50"/>
  <c r="X35" i="50"/>
  <c r="AI34" i="35"/>
  <c r="AN34" i="35"/>
  <c r="AE44" i="20" l="1"/>
  <c r="W45" i="20"/>
  <c r="AF44" i="20"/>
  <c r="AO44" i="20" s="1"/>
  <c r="AG44" i="20"/>
  <c r="AP44" i="20" s="1"/>
  <c r="AG51" i="89"/>
  <c r="AP51" i="89" s="1"/>
  <c r="AE51" i="89"/>
  <c r="W52" i="89"/>
  <c r="AF51" i="89"/>
  <c r="AO51" i="89" s="1"/>
  <c r="W40" i="83"/>
  <c r="AG39" i="83"/>
  <c r="AP39" i="83" s="1"/>
  <c r="AF39" i="83"/>
  <c r="AO39" i="83" s="1"/>
  <c r="AE39" i="83"/>
  <c r="AE40" i="100"/>
  <c r="W41" i="100"/>
  <c r="AG40" i="100"/>
  <c r="AP40" i="100" s="1"/>
  <c r="AF40" i="100"/>
  <c r="AO40" i="100" s="1"/>
  <c r="AG37" i="10"/>
  <c r="AP37" i="10" s="1"/>
  <c r="AF37" i="10"/>
  <c r="AO37" i="10" s="1"/>
  <c r="W38" i="10"/>
  <c r="AE37" i="10"/>
  <c r="AE41" i="96"/>
  <c r="W42" i="96"/>
  <c r="AG41" i="96"/>
  <c r="AP41" i="96" s="1"/>
  <c r="AF41" i="96"/>
  <c r="AO41" i="96" s="1"/>
  <c r="AH35" i="50"/>
  <c r="AQ35" i="50" s="1"/>
  <c r="AR32" i="82"/>
  <c r="AR47" i="93"/>
  <c r="AR49" i="97"/>
  <c r="AH37" i="42"/>
  <c r="AQ37" i="42" s="1"/>
  <c r="AR45" i="46"/>
  <c r="AR39" i="100"/>
  <c r="AH46" i="46"/>
  <c r="AQ46" i="46" s="1"/>
  <c r="W44" i="13"/>
  <c r="AG43" i="13"/>
  <c r="AP43" i="13" s="1"/>
  <c r="AF43" i="13"/>
  <c r="AO43" i="13" s="1"/>
  <c r="AE43" i="13"/>
  <c r="AR50" i="89"/>
  <c r="AF37" i="98"/>
  <c r="AO37" i="98" s="1"/>
  <c r="AE37" i="98"/>
  <c r="W38" i="98"/>
  <c r="AG37" i="98"/>
  <c r="AP37" i="98" s="1"/>
  <c r="Y47" i="32"/>
  <c r="X47" i="32"/>
  <c r="Y38" i="102"/>
  <c r="X38" i="102"/>
  <c r="Z38" i="102" s="1"/>
  <c r="AH33" i="82"/>
  <c r="AQ33" i="82" s="1"/>
  <c r="AI42" i="41"/>
  <c r="AR42" i="41" s="1"/>
  <c r="AN42" i="41"/>
  <c r="Y48" i="105"/>
  <c r="Z48" i="105"/>
  <c r="X48" i="105"/>
  <c r="AI42" i="95"/>
  <c r="AN42" i="95"/>
  <c r="AH35" i="35"/>
  <c r="AQ35" i="35" s="1"/>
  <c r="AG42" i="84"/>
  <c r="AP42" i="84" s="1"/>
  <c r="AF42" i="84"/>
  <c r="AO42" i="84" s="1"/>
  <c r="AE42" i="84"/>
  <c r="W43" i="84"/>
  <c r="AE37" i="42"/>
  <c r="AF37" i="42"/>
  <c r="AO37" i="42" s="1"/>
  <c r="W38" i="42"/>
  <c r="AG37" i="42"/>
  <c r="AP37" i="42" s="1"/>
  <c r="AH38" i="16"/>
  <c r="AQ38" i="16" s="1"/>
  <c r="AF46" i="46"/>
  <c r="AO46" i="46" s="1"/>
  <c r="AE46" i="46"/>
  <c r="AN46" i="46" s="1"/>
  <c r="AG46" i="46"/>
  <c r="W47" i="46"/>
  <c r="AR46" i="47"/>
  <c r="AI42" i="104"/>
  <c r="AN42" i="104"/>
  <c r="AF37" i="18"/>
  <c r="AO37" i="18" s="1"/>
  <c r="AG37" i="18"/>
  <c r="AP37" i="18" s="1"/>
  <c r="AE37" i="18"/>
  <c r="W38" i="18"/>
  <c r="AH48" i="93"/>
  <c r="AQ48" i="93" s="1"/>
  <c r="Y47" i="52"/>
  <c r="X47" i="52"/>
  <c r="Z33" i="82"/>
  <c r="AI40" i="99"/>
  <c r="AN40" i="99"/>
  <c r="Y43" i="88"/>
  <c r="Z43" i="88" s="1"/>
  <c r="X43" i="88"/>
  <c r="AI47" i="105"/>
  <c r="AN47" i="105"/>
  <c r="AR37" i="16"/>
  <c r="Z35" i="35"/>
  <c r="Z38" i="16"/>
  <c r="AR40" i="96"/>
  <c r="AH48" i="15"/>
  <c r="AQ48" i="15" s="1"/>
  <c r="AG35" i="48"/>
  <c r="AP35" i="48" s="1"/>
  <c r="AE35" i="48"/>
  <c r="W36" i="48"/>
  <c r="AF35" i="48"/>
  <c r="AO35" i="48" s="1"/>
  <c r="AH41" i="96"/>
  <c r="AQ41" i="96" s="1"/>
  <c r="AI40" i="54"/>
  <c r="AN40" i="54"/>
  <c r="AE45" i="51"/>
  <c r="AF45" i="51"/>
  <c r="AO45" i="51" s="1"/>
  <c r="AG45" i="51"/>
  <c r="AP45" i="51" s="1"/>
  <c r="W46" i="51"/>
  <c r="Z48" i="93"/>
  <c r="AR43" i="20"/>
  <c r="Y43" i="41"/>
  <c r="Z43" i="41" s="1"/>
  <c r="X43" i="41"/>
  <c r="AI42" i="88"/>
  <c r="AN42" i="88"/>
  <c r="Y39" i="55"/>
  <c r="Z39" i="55"/>
  <c r="X39" i="55"/>
  <c r="Y38" i="43"/>
  <c r="Z38" i="43" s="1"/>
  <c r="X38" i="43"/>
  <c r="Y37" i="87"/>
  <c r="Z37" i="87"/>
  <c r="X37" i="87"/>
  <c r="AR36" i="10"/>
  <c r="Z48" i="15"/>
  <c r="AI38" i="103"/>
  <c r="AN38" i="103"/>
  <c r="AR34" i="85"/>
  <c r="AH50" i="97"/>
  <c r="AQ50" i="97" s="1"/>
  <c r="Y43" i="104"/>
  <c r="X43" i="104"/>
  <c r="AE45" i="44"/>
  <c r="AF45" i="44"/>
  <c r="AO45" i="44" s="1"/>
  <c r="W46" i="44"/>
  <c r="AG45" i="44"/>
  <c r="AP45" i="44" s="1"/>
  <c r="AF46" i="86"/>
  <c r="AO46" i="86" s="1"/>
  <c r="AG46" i="86"/>
  <c r="W47" i="86"/>
  <c r="AE46" i="86"/>
  <c r="AN46" i="86" s="1"/>
  <c r="AG38" i="49"/>
  <c r="AP38" i="49" s="1"/>
  <c r="W39" i="49"/>
  <c r="AE38" i="49"/>
  <c r="AF38" i="49"/>
  <c r="AO38" i="49" s="1"/>
  <c r="AI46" i="52"/>
  <c r="AN46" i="52"/>
  <c r="AR35" i="94"/>
  <c r="AF41" i="91"/>
  <c r="AO41" i="91" s="1"/>
  <c r="AG41" i="91"/>
  <c r="AP41" i="91" s="1"/>
  <c r="W42" i="91"/>
  <c r="AE41" i="91"/>
  <c r="AH47" i="53"/>
  <c r="AQ47" i="53" s="1"/>
  <c r="AI36" i="87"/>
  <c r="AN36" i="87"/>
  <c r="AR41" i="92"/>
  <c r="AH35" i="85"/>
  <c r="AQ35" i="85" s="1"/>
  <c r="AH47" i="47"/>
  <c r="AQ47" i="47" s="1"/>
  <c r="Y39" i="103"/>
  <c r="Z39" i="103" s="1"/>
  <c r="X39" i="103"/>
  <c r="W51" i="97"/>
  <c r="AF50" i="97"/>
  <c r="AO50" i="97" s="1"/>
  <c r="AG50" i="97"/>
  <c r="AP50" i="97" s="1"/>
  <c r="AE50" i="97"/>
  <c r="Y41" i="54"/>
  <c r="X41" i="54"/>
  <c r="AR34" i="50"/>
  <c r="AF40" i="11"/>
  <c r="AO40" i="11" s="1"/>
  <c r="AE40" i="11"/>
  <c r="W41" i="11"/>
  <c r="AG40" i="11"/>
  <c r="AP40" i="11" s="1"/>
  <c r="AR38" i="83"/>
  <c r="AI37" i="102"/>
  <c r="AN37" i="102"/>
  <c r="AH36" i="94"/>
  <c r="AQ36" i="94" s="1"/>
  <c r="AH42" i="92"/>
  <c r="AQ42" i="92" s="1"/>
  <c r="Y42" i="45"/>
  <c r="X42" i="45"/>
  <c r="Y41" i="99"/>
  <c r="X41" i="99"/>
  <c r="AG35" i="50"/>
  <c r="AP35" i="50" s="1"/>
  <c r="AF35" i="50"/>
  <c r="AO35" i="50" s="1"/>
  <c r="AE35" i="50"/>
  <c r="W36" i="50"/>
  <c r="Y48" i="101"/>
  <c r="Z48" i="101" s="1"/>
  <c r="X48" i="101"/>
  <c r="AI37" i="43"/>
  <c r="AN37" i="43"/>
  <c r="AI47" i="101"/>
  <c r="AN47" i="101"/>
  <c r="AR34" i="35"/>
  <c r="AG35" i="90"/>
  <c r="AP35" i="90" s="1"/>
  <c r="AF35" i="90"/>
  <c r="AO35" i="90" s="1"/>
  <c r="AE35" i="90"/>
  <c r="W36" i="90"/>
  <c r="Z47" i="53"/>
  <c r="AH44" i="20"/>
  <c r="AQ44" i="20" s="1"/>
  <c r="Z35" i="85"/>
  <c r="Z47" i="47"/>
  <c r="AH37" i="10"/>
  <c r="AQ37" i="10" s="1"/>
  <c r="AR46" i="53"/>
  <c r="AH51" i="89"/>
  <c r="AQ51" i="89" s="1"/>
  <c r="AH40" i="100"/>
  <c r="AQ40" i="100" s="1"/>
  <c r="AH39" i="83"/>
  <c r="AQ39" i="83" s="1"/>
  <c r="AR47" i="15"/>
  <c r="AI46" i="32"/>
  <c r="AN46" i="32"/>
  <c r="Z36" i="94"/>
  <c r="Z42" i="92"/>
  <c r="AI41" i="45"/>
  <c r="AN41" i="45"/>
  <c r="Y43" i="95"/>
  <c r="X43" i="95"/>
  <c r="AI38" i="55"/>
  <c r="AR38" i="55" s="1"/>
  <c r="AN38" i="55"/>
  <c r="AF48" i="101" l="1"/>
  <c r="AO48" i="101" s="1"/>
  <c r="AE48" i="101"/>
  <c r="W49" i="101"/>
  <c r="AG48" i="101"/>
  <c r="AP48" i="101" s="1"/>
  <c r="W39" i="102"/>
  <c r="AF38" i="102"/>
  <c r="AO38" i="102" s="1"/>
  <c r="AE38" i="102"/>
  <c r="AG38" i="102"/>
  <c r="AP38" i="102" s="1"/>
  <c r="AF38" i="43"/>
  <c r="AO38" i="43" s="1"/>
  <c r="W39" i="43"/>
  <c r="AE38" i="43"/>
  <c r="AG38" i="43"/>
  <c r="AP38" i="43" s="1"/>
  <c r="AE39" i="103"/>
  <c r="W40" i="103"/>
  <c r="AG39" i="103"/>
  <c r="AP39" i="103" s="1"/>
  <c r="AF39" i="103"/>
  <c r="AO39" i="103" s="1"/>
  <c r="W44" i="88"/>
  <c r="AF43" i="88"/>
  <c r="AO43" i="88" s="1"/>
  <c r="AG43" i="88"/>
  <c r="AP43" i="88" s="1"/>
  <c r="AE43" i="88"/>
  <c r="AE43" i="41"/>
  <c r="AF43" i="41"/>
  <c r="AO43" i="41" s="1"/>
  <c r="W44" i="41"/>
  <c r="AG43" i="41"/>
  <c r="AP43" i="41" s="1"/>
  <c r="AR37" i="102"/>
  <c r="AI40" i="11"/>
  <c r="AN40" i="11"/>
  <c r="AH39" i="103"/>
  <c r="AQ39" i="103" s="1"/>
  <c r="Y42" i="91"/>
  <c r="X42" i="91"/>
  <c r="AR46" i="52"/>
  <c r="AH43" i="41"/>
  <c r="AQ43" i="41" s="1"/>
  <c r="AR40" i="54"/>
  <c r="AG38" i="16"/>
  <c r="AP38" i="16" s="1"/>
  <c r="W39" i="16"/>
  <c r="AF38" i="16"/>
  <c r="AO38" i="16" s="1"/>
  <c r="AE38" i="16"/>
  <c r="AH43" i="88"/>
  <c r="AQ43" i="88" s="1"/>
  <c r="Z47" i="52"/>
  <c r="AH47" i="52"/>
  <c r="AQ47" i="52" s="1"/>
  <c r="AI46" i="46"/>
  <c r="AR46" i="46" s="1"/>
  <c r="AP46" i="46"/>
  <c r="AI37" i="42"/>
  <c r="AN37" i="42"/>
  <c r="AR42" i="95"/>
  <c r="AI37" i="10"/>
  <c r="AR37" i="10" s="1"/>
  <c r="AN37" i="10"/>
  <c r="Y36" i="90"/>
  <c r="X36" i="90"/>
  <c r="AH41" i="99"/>
  <c r="AQ41" i="99" s="1"/>
  <c r="Y46" i="44"/>
  <c r="Z46" i="44" s="1"/>
  <c r="X46" i="44"/>
  <c r="AH37" i="87"/>
  <c r="AQ37" i="87" s="1"/>
  <c r="AH39" i="55"/>
  <c r="AQ39" i="55" s="1"/>
  <c r="Y46" i="51"/>
  <c r="X46" i="51"/>
  <c r="AE35" i="35"/>
  <c r="AN35" i="35" s="1"/>
  <c r="AF35" i="35"/>
  <c r="AO35" i="35" s="1"/>
  <c r="AG35" i="35"/>
  <c r="W36" i="35"/>
  <c r="AR42" i="104"/>
  <c r="AH48" i="105"/>
  <c r="AQ48" i="105" s="1"/>
  <c r="Y38" i="98"/>
  <c r="X38" i="98"/>
  <c r="AI43" i="13"/>
  <c r="AN43" i="13"/>
  <c r="Y38" i="10"/>
  <c r="X38" i="10"/>
  <c r="Y41" i="100"/>
  <c r="X41" i="100"/>
  <c r="Y40" i="83"/>
  <c r="X40" i="83"/>
  <c r="W37" i="94"/>
  <c r="AE36" i="94"/>
  <c r="AG36" i="94"/>
  <c r="AP36" i="94" s="1"/>
  <c r="AF36" i="94"/>
  <c r="AO36" i="94" s="1"/>
  <c r="AI35" i="90"/>
  <c r="AN35" i="90"/>
  <c r="AR47" i="101"/>
  <c r="Z41" i="99"/>
  <c r="AI50" i="97"/>
  <c r="AN50" i="97"/>
  <c r="Y47" i="86"/>
  <c r="X47" i="86"/>
  <c r="AF37" i="87"/>
  <c r="AO37" i="87" s="1"/>
  <c r="AE37" i="87"/>
  <c r="W38" i="87"/>
  <c r="AG37" i="87"/>
  <c r="AP37" i="87" s="1"/>
  <c r="W40" i="55"/>
  <c r="AF39" i="55"/>
  <c r="AO39" i="55" s="1"/>
  <c r="AG39" i="55"/>
  <c r="AP39" i="55" s="1"/>
  <c r="AE39" i="55"/>
  <c r="Y36" i="48"/>
  <c r="Z36" i="48"/>
  <c r="X36" i="48"/>
  <c r="Y38" i="18"/>
  <c r="X38" i="18"/>
  <c r="Y43" i="84"/>
  <c r="Z43" i="84"/>
  <c r="X43" i="84"/>
  <c r="W49" i="105"/>
  <c r="AG48" i="105"/>
  <c r="AP48" i="105" s="1"/>
  <c r="AF48" i="105"/>
  <c r="AO48" i="105" s="1"/>
  <c r="AE48" i="105"/>
  <c r="AH47" i="32"/>
  <c r="AQ47" i="32" s="1"/>
  <c r="AI37" i="98"/>
  <c r="AN37" i="98"/>
  <c r="AI40" i="100"/>
  <c r="AN40" i="100"/>
  <c r="AI38" i="49"/>
  <c r="AN38" i="49"/>
  <c r="AI46" i="86"/>
  <c r="AP46" i="86"/>
  <c r="AI45" i="44"/>
  <c r="AN45" i="44"/>
  <c r="AR38" i="103"/>
  <c r="AI35" i="48"/>
  <c r="AN35" i="48"/>
  <c r="AI37" i="18"/>
  <c r="AN37" i="18"/>
  <c r="AI42" i="84"/>
  <c r="AN42" i="84"/>
  <c r="Z47" i="32"/>
  <c r="Y42" i="96"/>
  <c r="Z42" i="96"/>
  <c r="X42" i="96"/>
  <c r="AH43" i="95"/>
  <c r="AQ43" i="95" s="1"/>
  <c r="AR46" i="32"/>
  <c r="Y36" i="50"/>
  <c r="Z36" i="50"/>
  <c r="X36" i="50"/>
  <c r="AE47" i="47"/>
  <c r="AG47" i="47"/>
  <c r="AP47" i="47" s="1"/>
  <c r="W48" i="47"/>
  <c r="AF47" i="47"/>
  <c r="AO47" i="47" s="1"/>
  <c r="AR37" i="43"/>
  <c r="AI35" i="50"/>
  <c r="AN35" i="50"/>
  <c r="AH42" i="45"/>
  <c r="AQ42" i="45" s="1"/>
  <c r="AH41" i="54"/>
  <c r="AQ41" i="54" s="1"/>
  <c r="AR36" i="87"/>
  <c r="Y39" i="49"/>
  <c r="Z39" i="49"/>
  <c r="X39" i="49"/>
  <c r="AH43" i="104"/>
  <c r="AQ43" i="104" s="1"/>
  <c r="AE48" i="15"/>
  <c r="AG48" i="15"/>
  <c r="AP48" i="15" s="1"/>
  <c r="AF48" i="15"/>
  <c r="AO48" i="15" s="1"/>
  <c r="W49" i="15"/>
  <c r="AH38" i="43"/>
  <c r="AQ38" i="43" s="1"/>
  <c r="AI45" i="51"/>
  <c r="AN45" i="51"/>
  <c r="AR40" i="99"/>
  <c r="Y38" i="42"/>
  <c r="X38" i="42"/>
  <c r="Y44" i="13"/>
  <c r="X44" i="13"/>
  <c r="AI41" i="96"/>
  <c r="AN41" i="96"/>
  <c r="AI39" i="83"/>
  <c r="AN39" i="83"/>
  <c r="Y52" i="89"/>
  <c r="Z52" i="89"/>
  <c r="X52" i="89"/>
  <c r="Y45" i="20"/>
  <c r="X45" i="20"/>
  <c r="AF42" i="92"/>
  <c r="AO42" i="92" s="1"/>
  <c r="AE42" i="92"/>
  <c r="AG42" i="92"/>
  <c r="AP42" i="92" s="1"/>
  <c r="W43" i="92"/>
  <c r="Z43" i="95"/>
  <c r="AR41" i="45"/>
  <c r="W36" i="85"/>
  <c r="AE35" i="85"/>
  <c r="AG35" i="85"/>
  <c r="AP35" i="85" s="1"/>
  <c r="AF35" i="85"/>
  <c r="AO35" i="85" s="1"/>
  <c r="AF47" i="53"/>
  <c r="AO47" i="53" s="1"/>
  <c r="W48" i="53"/>
  <c r="AG47" i="53"/>
  <c r="AP47" i="53" s="1"/>
  <c r="AE47" i="53"/>
  <c r="AH48" i="101"/>
  <c r="AQ48" i="101" s="1"/>
  <c r="Z42" i="45"/>
  <c r="Y41" i="11"/>
  <c r="Z41" i="11"/>
  <c r="X41" i="11"/>
  <c r="Z41" i="54"/>
  <c r="Y51" i="97"/>
  <c r="Z51" i="97"/>
  <c r="X51" i="97"/>
  <c r="AI41" i="91"/>
  <c r="AN41" i="91"/>
  <c r="Z43" i="104"/>
  <c r="AR42" i="88"/>
  <c r="W49" i="93"/>
  <c r="AF48" i="93"/>
  <c r="AO48" i="93" s="1"/>
  <c r="AE48" i="93"/>
  <c r="AG48" i="93"/>
  <c r="AP48" i="93" s="1"/>
  <c r="AR47" i="105"/>
  <c r="AE33" i="82"/>
  <c r="W34" i="82"/>
  <c r="AG33" i="82"/>
  <c r="AP33" i="82" s="1"/>
  <c r="AF33" i="82"/>
  <c r="AO33" i="82" s="1"/>
  <c r="Y47" i="46"/>
  <c r="Z47" i="46"/>
  <c r="X47" i="46"/>
  <c r="AH38" i="102"/>
  <c r="AQ38" i="102" s="1"/>
  <c r="AI51" i="89"/>
  <c r="AN51" i="89"/>
  <c r="AI44" i="20"/>
  <c r="AN44" i="20"/>
  <c r="AE46" i="44" l="1"/>
  <c r="AG46" i="44"/>
  <c r="AP46" i="44" s="1"/>
  <c r="W47" i="44"/>
  <c r="AF46" i="44"/>
  <c r="AO46" i="44" s="1"/>
  <c r="AF39" i="49"/>
  <c r="AO39" i="49" s="1"/>
  <c r="AG39" i="49"/>
  <c r="AP39" i="49" s="1"/>
  <c r="W40" i="49"/>
  <c r="AE39" i="49"/>
  <c r="AE36" i="50"/>
  <c r="W37" i="50"/>
  <c r="AF36" i="50"/>
  <c r="AO36" i="50" s="1"/>
  <c r="AG36" i="50"/>
  <c r="AP36" i="50" s="1"/>
  <c r="AF41" i="54"/>
  <c r="AO41" i="54" s="1"/>
  <c r="W42" i="54"/>
  <c r="AE41" i="54"/>
  <c r="AG41" i="54"/>
  <c r="AP41" i="54" s="1"/>
  <c r="Y49" i="15"/>
  <c r="Z49" i="15" s="1"/>
  <c r="X49" i="15"/>
  <c r="Y48" i="47"/>
  <c r="X48" i="47"/>
  <c r="AR42" i="84"/>
  <c r="AR38" i="49"/>
  <c r="AH38" i="18"/>
  <c r="AQ38" i="18" s="1"/>
  <c r="Y37" i="94"/>
  <c r="X37" i="94"/>
  <c r="AH38" i="98"/>
  <c r="AQ38" i="98" s="1"/>
  <c r="AI35" i="35"/>
  <c r="AP35" i="35"/>
  <c r="AH36" i="90"/>
  <c r="AQ36" i="90" s="1"/>
  <c r="AH42" i="91"/>
  <c r="AQ42" i="91" s="1"/>
  <c r="AI43" i="88"/>
  <c r="AN43" i="88"/>
  <c r="Y39" i="43"/>
  <c r="Z39" i="43"/>
  <c r="X39" i="43"/>
  <c r="Y39" i="102"/>
  <c r="Z39" i="102"/>
  <c r="X39" i="102"/>
  <c r="AH45" i="20"/>
  <c r="AQ45" i="20" s="1"/>
  <c r="W48" i="32"/>
  <c r="AE47" i="32"/>
  <c r="AN47" i="32" s="1"/>
  <c r="AF47" i="32"/>
  <c r="AG47" i="32"/>
  <c r="AP47" i="32" s="1"/>
  <c r="AR37" i="98"/>
  <c r="Y40" i="55"/>
  <c r="Z40" i="55"/>
  <c r="X40" i="55"/>
  <c r="AH41" i="100"/>
  <c r="AQ41" i="100" s="1"/>
  <c r="AR44" i="20"/>
  <c r="AI47" i="53"/>
  <c r="AN47" i="53"/>
  <c r="Z45" i="20"/>
  <c r="AR39" i="83"/>
  <c r="AH38" i="42"/>
  <c r="AQ38" i="42" s="1"/>
  <c r="AI35" i="85"/>
  <c r="AN35" i="85"/>
  <c r="Y43" i="92"/>
  <c r="X43" i="92"/>
  <c r="Z38" i="42"/>
  <c r="AR51" i="89"/>
  <c r="AH47" i="46"/>
  <c r="AQ47" i="46" s="1"/>
  <c r="Y34" i="82"/>
  <c r="Z34" i="82"/>
  <c r="X34" i="82"/>
  <c r="AI48" i="93"/>
  <c r="AN48" i="93"/>
  <c r="AH41" i="11"/>
  <c r="AQ41" i="11" s="1"/>
  <c r="Y48" i="53"/>
  <c r="Z48" i="53" s="1"/>
  <c r="X48" i="53"/>
  <c r="Y36" i="85"/>
  <c r="X36" i="85"/>
  <c r="AH52" i="89"/>
  <c r="AQ52" i="89" s="1"/>
  <c r="AR41" i="96"/>
  <c r="AR35" i="50"/>
  <c r="AH42" i="96"/>
  <c r="AQ42" i="96" s="1"/>
  <c r="Z38" i="18"/>
  <c r="AI39" i="55"/>
  <c r="AR39" i="55" s="1"/>
  <c r="AN39" i="55"/>
  <c r="Y38" i="87"/>
  <c r="Z38" i="87"/>
  <c r="X38" i="87"/>
  <c r="AR35" i="90"/>
  <c r="AH40" i="83"/>
  <c r="AQ40" i="83" s="1"/>
  <c r="AH38" i="10"/>
  <c r="AQ38" i="10" s="1"/>
  <c r="Z38" i="98"/>
  <c r="Z36" i="90"/>
  <c r="Y39" i="16"/>
  <c r="X39" i="16"/>
  <c r="Z42" i="91"/>
  <c r="Y40" i="103"/>
  <c r="X40" i="103"/>
  <c r="W43" i="45"/>
  <c r="AE42" i="45"/>
  <c r="AF42" i="45"/>
  <c r="AO42" i="45" s="1"/>
  <c r="AG42" i="45"/>
  <c r="AP42" i="45" s="1"/>
  <c r="AE43" i="95"/>
  <c r="AG43" i="95"/>
  <c r="AP43" i="95" s="1"/>
  <c r="W44" i="95"/>
  <c r="AF43" i="95"/>
  <c r="AO43" i="95" s="1"/>
  <c r="AR35" i="48"/>
  <c r="W44" i="84"/>
  <c r="AE43" i="84"/>
  <c r="AF43" i="84"/>
  <c r="AO43" i="84" s="1"/>
  <c r="AG43" i="84"/>
  <c r="AP43" i="84" s="1"/>
  <c r="AF47" i="46"/>
  <c r="AO47" i="46" s="1"/>
  <c r="AG47" i="46"/>
  <c r="AP47" i="46" s="1"/>
  <c r="W48" i="46"/>
  <c r="AE47" i="46"/>
  <c r="AI33" i="82"/>
  <c r="AN33" i="82"/>
  <c r="AR41" i="91"/>
  <c r="AF41" i="11"/>
  <c r="AO41" i="11" s="1"/>
  <c r="AE41" i="11"/>
  <c r="AG41" i="11"/>
  <c r="AP41" i="11" s="1"/>
  <c r="W42" i="11"/>
  <c r="AI42" i="92"/>
  <c r="AN42" i="92"/>
  <c r="AF52" i="89"/>
  <c r="AO52" i="89" s="1"/>
  <c r="AE52" i="89"/>
  <c r="AG52" i="89"/>
  <c r="AP52" i="89" s="1"/>
  <c r="W53" i="89"/>
  <c r="AH44" i="13"/>
  <c r="AQ44" i="13" s="1"/>
  <c r="AI47" i="47"/>
  <c r="AN47" i="47"/>
  <c r="AE42" i="96"/>
  <c r="W43" i="96"/>
  <c r="AG42" i="96"/>
  <c r="AP42" i="96" s="1"/>
  <c r="AF42" i="96"/>
  <c r="AO42" i="96" s="1"/>
  <c r="AR37" i="18"/>
  <c r="AR45" i="44"/>
  <c r="AR40" i="100"/>
  <c r="Y49" i="105"/>
  <c r="X49" i="105"/>
  <c r="AI37" i="87"/>
  <c r="AN37" i="87"/>
  <c r="AR50" i="97"/>
  <c r="Z40" i="83"/>
  <c r="Z38" i="10"/>
  <c r="AR37" i="42"/>
  <c r="Y44" i="41"/>
  <c r="Z44" i="41" s="1"/>
  <c r="X44" i="41"/>
  <c r="AI39" i="103"/>
  <c r="AN39" i="103"/>
  <c r="AR46" i="86"/>
  <c r="W37" i="48"/>
  <c r="AE36" i="48"/>
  <c r="AF36" i="48"/>
  <c r="AO36" i="48" s="1"/>
  <c r="AG36" i="48"/>
  <c r="AP36" i="48" s="1"/>
  <c r="AH47" i="86"/>
  <c r="AQ47" i="86" s="1"/>
  <c r="AR45" i="51"/>
  <c r="W44" i="104"/>
  <c r="AE43" i="104"/>
  <c r="AF43" i="104"/>
  <c r="AO43" i="104" s="1"/>
  <c r="AG43" i="104"/>
  <c r="AP43" i="104" s="1"/>
  <c r="Y49" i="93"/>
  <c r="Z49" i="93" s="1"/>
  <c r="X49" i="93"/>
  <c r="AH51" i="97"/>
  <c r="AQ51" i="97" s="1"/>
  <c r="Z44" i="13"/>
  <c r="AI48" i="15"/>
  <c r="AN48" i="15"/>
  <c r="AH39" i="49"/>
  <c r="AQ39" i="49" s="1"/>
  <c r="AH36" i="50"/>
  <c r="AQ36" i="50" s="1"/>
  <c r="AH43" i="84"/>
  <c r="AQ43" i="84" s="1"/>
  <c r="AH36" i="48"/>
  <c r="AQ36" i="48" s="1"/>
  <c r="AF41" i="99"/>
  <c r="AO41" i="99" s="1"/>
  <c r="AE41" i="99"/>
  <c r="AG41" i="99"/>
  <c r="AP41" i="99" s="1"/>
  <c r="W42" i="99"/>
  <c r="AH46" i="51"/>
  <c r="AQ46" i="51" s="1"/>
  <c r="AR40" i="11"/>
  <c r="Y44" i="88"/>
  <c r="X44" i="88"/>
  <c r="Y49" i="101"/>
  <c r="X49" i="101"/>
  <c r="Z49" i="101" s="1"/>
  <c r="Z46" i="51"/>
  <c r="AH46" i="44"/>
  <c r="AQ46" i="44" s="1"/>
  <c r="W48" i="52"/>
  <c r="AF47" i="52"/>
  <c r="AO47" i="52" s="1"/>
  <c r="AE47" i="52"/>
  <c r="AG47" i="52"/>
  <c r="AP47" i="52" s="1"/>
  <c r="AI43" i="41"/>
  <c r="AN43" i="41"/>
  <c r="AI38" i="102"/>
  <c r="AN38" i="102"/>
  <c r="AI48" i="101"/>
  <c r="AN48" i="101"/>
  <c r="AE51" i="97"/>
  <c r="AF51" i="97"/>
  <c r="AO51" i="97" s="1"/>
  <c r="W52" i="97"/>
  <c r="AG51" i="97"/>
  <c r="AP51" i="97" s="1"/>
  <c r="AI48" i="105"/>
  <c r="AN48" i="105"/>
  <c r="Z47" i="86"/>
  <c r="AI36" i="94"/>
  <c r="AN36" i="94"/>
  <c r="Z41" i="100"/>
  <c r="AR43" i="13"/>
  <c r="Y36" i="35"/>
  <c r="X36" i="35"/>
  <c r="AI38" i="16"/>
  <c r="AN38" i="16"/>
  <c r="AI38" i="43"/>
  <c r="AN38" i="43"/>
  <c r="AE49" i="101" l="1"/>
  <c r="AG49" i="101"/>
  <c r="AP49" i="101" s="1"/>
  <c r="AF49" i="101"/>
  <c r="AO49" i="101" s="1"/>
  <c r="W50" i="101"/>
  <c r="AG49" i="15"/>
  <c r="AP49" i="15" s="1"/>
  <c r="AF49" i="15"/>
  <c r="AO49" i="15" s="1"/>
  <c r="AE49" i="15"/>
  <c r="W50" i="15"/>
  <c r="AF48" i="53"/>
  <c r="AO48" i="53" s="1"/>
  <c r="AE48" i="53"/>
  <c r="AG48" i="53"/>
  <c r="AP48" i="53" s="1"/>
  <c r="W49" i="53"/>
  <c r="W50" i="93"/>
  <c r="AG49" i="93"/>
  <c r="AP49" i="93" s="1"/>
  <c r="AE49" i="93"/>
  <c r="AF49" i="93"/>
  <c r="AO49" i="93" s="1"/>
  <c r="W45" i="41"/>
  <c r="AF44" i="41"/>
  <c r="AO44" i="41" s="1"/>
  <c r="AG44" i="41"/>
  <c r="AP44" i="41" s="1"/>
  <c r="AE44" i="41"/>
  <c r="AR38" i="43"/>
  <c r="AR43" i="41"/>
  <c r="AR48" i="101"/>
  <c r="W48" i="86"/>
  <c r="AF47" i="86"/>
  <c r="AO47" i="86" s="1"/>
  <c r="AE47" i="86"/>
  <c r="AG47" i="86"/>
  <c r="AP47" i="86" s="1"/>
  <c r="Y48" i="52"/>
  <c r="X48" i="52"/>
  <c r="AE46" i="51"/>
  <c r="AF46" i="51"/>
  <c r="AO46" i="51" s="1"/>
  <c r="AG46" i="51"/>
  <c r="AP46" i="51" s="1"/>
  <c r="W47" i="51"/>
  <c r="Y44" i="104"/>
  <c r="X44" i="104"/>
  <c r="Y37" i="48"/>
  <c r="X37" i="48"/>
  <c r="AI47" i="46"/>
  <c r="AN47" i="46"/>
  <c r="AE42" i="91"/>
  <c r="W43" i="91"/>
  <c r="AG42" i="91"/>
  <c r="AP42" i="91" s="1"/>
  <c r="AF42" i="91"/>
  <c r="AO42" i="91" s="1"/>
  <c r="AH38" i="87"/>
  <c r="AQ38" i="87" s="1"/>
  <c r="AR35" i="85"/>
  <c r="AH40" i="55"/>
  <c r="AQ40" i="55" s="1"/>
  <c r="AH39" i="43"/>
  <c r="AQ39" i="43" s="1"/>
  <c r="AI41" i="54"/>
  <c r="AN41" i="54"/>
  <c r="Y37" i="50"/>
  <c r="Z37" i="50"/>
  <c r="X37" i="50"/>
  <c r="AR47" i="47"/>
  <c r="AR42" i="92"/>
  <c r="Y48" i="46"/>
  <c r="X48" i="46"/>
  <c r="AI43" i="84"/>
  <c r="AN43" i="84"/>
  <c r="Y44" i="95"/>
  <c r="Z44" i="95"/>
  <c r="X44" i="95"/>
  <c r="AI42" i="45"/>
  <c r="AN42" i="45"/>
  <c r="AH39" i="16"/>
  <c r="AQ39" i="16" s="1"/>
  <c r="AG38" i="87"/>
  <c r="AP38" i="87" s="1"/>
  <c r="W39" i="87"/>
  <c r="AE38" i="87"/>
  <c r="AF38" i="87"/>
  <c r="AO38" i="87" s="1"/>
  <c r="AG38" i="42"/>
  <c r="AP38" i="42" s="1"/>
  <c r="AF38" i="42"/>
  <c r="AO38" i="42" s="1"/>
  <c r="W39" i="42"/>
  <c r="AE38" i="42"/>
  <c r="AE40" i="55"/>
  <c r="AF40" i="55"/>
  <c r="AO40" i="55" s="1"/>
  <c r="W41" i="55"/>
  <c r="AG40" i="55"/>
  <c r="AP40" i="55" s="1"/>
  <c r="AI47" i="32"/>
  <c r="AO47" i="32"/>
  <c r="W40" i="43"/>
  <c r="AE39" i="43"/>
  <c r="AG39" i="43"/>
  <c r="AP39" i="43" s="1"/>
  <c r="AF39" i="43"/>
  <c r="AO39" i="43" s="1"/>
  <c r="AH49" i="15"/>
  <c r="AQ49" i="15" s="1"/>
  <c r="Y42" i="54"/>
  <c r="Z42" i="54" s="1"/>
  <c r="X42" i="54"/>
  <c r="AI36" i="50"/>
  <c r="AN36" i="50"/>
  <c r="Y53" i="89"/>
  <c r="Z53" i="89"/>
  <c r="X53" i="89"/>
  <c r="Y44" i="84"/>
  <c r="Z44" i="84" s="1"/>
  <c r="X44" i="84"/>
  <c r="Y43" i="45"/>
  <c r="Z43" i="45"/>
  <c r="X43" i="45"/>
  <c r="Z39" i="16"/>
  <c r="AH36" i="85"/>
  <c r="AQ36" i="85" s="1"/>
  <c r="AR48" i="93"/>
  <c r="AH43" i="92"/>
  <c r="AQ43" i="92" s="1"/>
  <c r="AF45" i="20"/>
  <c r="AO45" i="20" s="1"/>
  <c r="W46" i="20"/>
  <c r="AE45" i="20"/>
  <c r="AG45" i="20"/>
  <c r="AP45" i="20" s="1"/>
  <c r="AR37" i="87"/>
  <c r="Y42" i="11"/>
  <c r="X42" i="11"/>
  <c r="AI43" i="95"/>
  <c r="AN43" i="95"/>
  <c r="AH40" i="103"/>
  <c r="AQ40" i="103" s="1"/>
  <c r="Z36" i="85"/>
  <c r="AH34" i="82"/>
  <c r="AQ34" i="82" s="1"/>
  <c r="Z43" i="92"/>
  <c r="Y48" i="32"/>
  <c r="X48" i="32"/>
  <c r="AH39" i="102"/>
  <c r="AQ39" i="102" s="1"/>
  <c r="AI39" i="49"/>
  <c r="AN39" i="49"/>
  <c r="Y47" i="44"/>
  <c r="Z47" i="44" s="1"/>
  <c r="X47" i="44"/>
  <c r="AE41" i="100"/>
  <c r="AG41" i="100"/>
  <c r="AP41" i="100" s="1"/>
  <c r="W42" i="100"/>
  <c r="AF41" i="100"/>
  <c r="AO41" i="100" s="1"/>
  <c r="AH36" i="35"/>
  <c r="AQ36" i="35" s="1"/>
  <c r="AI47" i="52"/>
  <c r="AN47" i="52"/>
  <c r="AR48" i="15"/>
  <c r="AR39" i="103"/>
  <c r="AE38" i="10"/>
  <c r="AG38" i="10"/>
  <c r="AP38" i="10" s="1"/>
  <c r="AF38" i="10"/>
  <c r="AO38" i="10" s="1"/>
  <c r="W39" i="10"/>
  <c r="AH49" i="105"/>
  <c r="AQ49" i="105" s="1"/>
  <c r="Y43" i="96"/>
  <c r="Z43" i="96"/>
  <c r="X43" i="96"/>
  <c r="AI52" i="89"/>
  <c r="AN52" i="89"/>
  <c r="AR33" i="82"/>
  <c r="Z40" i="103"/>
  <c r="AG36" i="90"/>
  <c r="AP36" i="90" s="1"/>
  <c r="AE36" i="90"/>
  <c r="AF36" i="90"/>
  <c r="AO36" i="90" s="1"/>
  <c r="W37" i="90"/>
  <c r="AF34" i="82"/>
  <c r="AO34" i="82" s="1"/>
  <c r="W35" i="82"/>
  <c r="AE34" i="82"/>
  <c r="AG34" i="82"/>
  <c r="AP34" i="82" s="1"/>
  <c r="AR47" i="53"/>
  <c r="AG39" i="102"/>
  <c r="AP39" i="102" s="1"/>
  <c r="W40" i="102"/>
  <c r="AE39" i="102"/>
  <c r="AF39" i="102"/>
  <c r="AO39" i="102" s="1"/>
  <c r="AR43" i="88"/>
  <c r="AR35" i="35"/>
  <c r="AH37" i="94"/>
  <c r="AQ37" i="94" s="1"/>
  <c r="AH48" i="47"/>
  <c r="AQ48" i="47" s="1"/>
  <c r="Y40" i="49"/>
  <c r="X40" i="49"/>
  <c r="AI51" i="97"/>
  <c r="AN51" i="97"/>
  <c r="AH49" i="101"/>
  <c r="AQ49" i="101" s="1"/>
  <c r="AR48" i="105"/>
  <c r="AR38" i="16"/>
  <c r="Y42" i="99"/>
  <c r="X42" i="99"/>
  <c r="AH44" i="88"/>
  <c r="AQ44" i="88" s="1"/>
  <c r="Z36" i="35"/>
  <c r="AR36" i="94"/>
  <c r="Y52" i="97"/>
  <c r="X52" i="97"/>
  <c r="AR38" i="102"/>
  <c r="Z44" i="88"/>
  <c r="AI41" i="99"/>
  <c r="AN41" i="99"/>
  <c r="AE44" i="13"/>
  <c r="AN44" i="13" s="1"/>
  <c r="AF44" i="13"/>
  <c r="AO44" i="13" s="1"/>
  <c r="W45" i="13"/>
  <c r="AG44" i="13"/>
  <c r="AH49" i="93"/>
  <c r="AQ49" i="93" s="1"/>
  <c r="AI43" i="104"/>
  <c r="AN43" i="104"/>
  <c r="AI36" i="48"/>
  <c r="AN36" i="48"/>
  <c r="AH44" i="41"/>
  <c r="AQ44" i="41" s="1"/>
  <c r="AG40" i="83"/>
  <c r="AP40" i="83" s="1"/>
  <c r="AE40" i="83"/>
  <c r="AF40" i="83"/>
  <c r="AO40" i="83" s="1"/>
  <c r="W41" i="83"/>
  <c r="Z49" i="105"/>
  <c r="AI42" i="96"/>
  <c r="AN42" i="96"/>
  <c r="AI41" i="11"/>
  <c r="AN41" i="11"/>
  <c r="AE38" i="98"/>
  <c r="AN38" i="98" s="1"/>
  <c r="AG38" i="98"/>
  <c r="AF38" i="98"/>
  <c r="AO38" i="98" s="1"/>
  <c r="W39" i="98"/>
  <c r="AF38" i="18"/>
  <c r="AO38" i="18" s="1"/>
  <c r="AE38" i="18"/>
  <c r="W39" i="18"/>
  <c r="AG38" i="18"/>
  <c r="AP38" i="18" s="1"/>
  <c r="AH48" i="53"/>
  <c r="AQ48" i="53" s="1"/>
  <c r="Z37" i="94"/>
  <c r="Z48" i="47"/>
  <c r="AI46" i="44"/>
  <c r="AN46" i="44"/>
  <c r="AE42" i="54" l="1"/>
  <c r="AF42" i="54"/>
  <c r="AO42" i="54" s="1"/>
  <c r="AG42" i="54"/>
  <c r="AP42" i="54" s="1"/>
  <c r="W43" i="54"/>
  <c r="W48" i="44"/>
  <c r="AE47" i="44"/>
  <c r="AF47" i="44"/>
  <c r="AO47" i="44" s="1"/>
  <c r="AG47" i="44"/>
  <c r="AP47" i="44" s="1"/>
  <c r="AF44" i="84"/>
  <c r="AO44" i="84" s="1"/>
  <c r="AG44" i="84"/>
  <c r="AP44" i="84" s="1"/>
  <c r="AE44" i="84"/>
  <c r="W45" i="84"/>
  <c r="W37" i="35"/>
  <c r="AG36" i="35"/>
  <c r="AP36" i="35" s="1"/>
  <c r="AF36" i="35"/>
  <c r="AE36" i="35"/>
  <c r="AN36" i="35" s="1"/>
  <c r="AH42" i="99"/>
  <c r="AQ42" i="99" s="1"/>
  <c r="AE40" i="103"/>
  <c r="W41" i="103"/>
  <c r="AG40" i="103"/>
  <c r="AP40" i="103" s="1"/>
  <c r="AF40" i="103"/>
  <c r="AO40" i="103" s="1"/>
  <c r="W44" i="96"/>
  <c r="AF43" i="96"/>
  <c r="AO43" i="96" s="1"/>
  <c r="AG43" i="96"/>
  <c r="AP43" i="96" s="1"/>
  <c r="AE43" i="96"/>
  <c r="AR43" i="95"/>
  <c r="AE43" i="45"/>
  <c r="AG43" i="45"/>
  <c r="AP43" i="45" s="1"/>
  <c r="W44" i="45"/>
  <c r="AF43" i="45"/>
  <c r="AO43" i="45" s="1"/>
  <c r="AF53" i="89"/>
  <c r="AO53" i="89" s="1"/>
  <c r="AE53" i="89"/>
  <c r="AN53" i="89" s="1"/>
  <c r="W54" i="89"/>
  <c r="AG53" i="89"/>
  <c r="AR47" i="32"/>
  <c r="AF44" i="95"/>
  <c r="AO44" i="95" s="1"/>
  <c r="W45" i="95"/>
  <c r="AG44" i="95"/>
  <c r="AP44" i="95" s="1"/>
  <c r="AE44" i="95"/>
  <c r="AE37" i="50"/>
  <c r="AG37" i="50"/>
  <c r="AP37" i="50" s="1"/>
  <c r="AF37" i="50"/>
  <c r="AO37" i="50" s="1"/>
  <c r="W38" i="50"/>
  <c r="Y43" i="91"/>
  <c r="X43" i="91"/>
  <c r="AI44" i="41"/>
  <c r="AN44" i="41"/>
  <c r="AI49" i="93"/>
  <c r="AN49" i="93"/>
  <c r="AI48" i="53"/>
  <c r="AN48" i="53"/>
  <c r="AR42" i="96"/>
  <c r="Y39" i="18"/>
  <c r="Z39" i="18" s="1"/>
  <c r="X39" i="18"/>
  <c r="Z42" i="99"/>
  <c r="AR51" i="97"/>
  <c r="Y42" i="100"/>
  <c r="Z42" i="100" s="1"/>
  <c r="X42" i="100"/>
  <c r="Z42" i="11"/>
  <c r="AH42" i="11"/>
  <c r="AQ42" i="11" s="1"/>
  <c r="AI45" i="20"/>
  <c r="AN45" i="20"/>
  <c r="AI38" i="42"/>
  <c r="AN38" i="42"/>
  <c r="AI38" i="87"/>
  <c r="AN38" i="87"/>
  <c r="AI42" i="91"/>
  <c r="AN42" i="91"/>
  <c r="AH44" i="104"/>
  <c r="AQ44" i="104" s="1"/>
  <c r="AF49" i="105"/>
  <c r="AO49" i="105" s="1"/>
  <c r="AE49" i="105"/>
  <c r="W50" i="105"/>
  <c r="AG49" i="105"/>
  <c r="AP49" i="105" s="1"/>
  <c r="AR36" i="48"/>
  <c r="AH52" i="97"/>
  <c r="AQ52" i="97" s="1"/>
  <c r="AI38" i="18"/>
  <c r="AR38" i="18" s="1"/>
  <c r="AN38" i="18"/>
  <c r="Z52" i="97"/>
  <c r="AH40" i="49"/>
  <c r="AQ40" i="49" s="1"/>
  <c r="X37" i="90"/>
  <c r="Y37" i="90"/>
  <c r="Y39" i="10"/>
  <c r="X39" i="10"/>
  <c r="AR39" i="49"/>
  <c r="AH48" i="32"/>
  <c r="AQ48" i="32" s="1"/>
  <c r="Y46" i="20"/>
  <c r="X46" i="20"/>
  <c r="AH44" i="84"/>
  <c r="AQ44" i="84" s="1"/>
  <c r="Y39" i="42"/>
  <c r="X39" i="42"/>
  <c r="Y39" i="87"/>
  <c r="Z39" i="87" s="1"/>
  <c r="X39" i="87"/>
  <c r="Z44" i="104"/>
  <c r="AI46" i="51"/>
  <c r="AN46" i="51"/>
  <c r="AI47" i="86"/>
  <c r="AN47" i="86"/>
  <c r="Y50" i="93"/>
  <c r="X50" i="93"/>
  <c r="Y50" i="101"/>
  <c r="Z50" i="101"/>
  <c r="X50" i="101"/>
  <c r="AR46" i="44"/>
  <c r="Y41" i="83"/>
  <c r="X41" i="83"/>
  <c r="AR43" i="104"/>
  <c r="AR41" i="99"/>
  <c r="Z40" i="49"/>
  <c r="AI39" i="102"/>
  <c r="AN39" i="102"/>
  <c r="AI41" i="100"/>
  <c r="AN41" i="100"/>
  <c r="Z48" i="32"/>
  <c r="AR36" i="50"/>
  <c r="AI39" i="43"/>
  <c r="AN39" i="43"/>
  <c r="Y41" i="55"/>
  <c r="X41" i="55"/>
  <c r="AR43" i="84"/>
  <c r="AR41" i="54"/>
  <c r="AR47" i="46"/>
  <c r="AH48" i="52"/>
  <c r="AQ48" i="52" s="1"/>
  <c r="Y45" i="41"/>
  <c r="Z45" i="41"/>
  <c r="X45" i="41"/>
  <c r="Y50" i="15"/>
  <c r="X50" i="15"/>
  <c r="W49" i="47"/>
  <c r="AE48" i="47"/>
  <c r="AF48" i="47"/>
  <c r="AO48" i="47" s="1"/>
  <c r="AG48" i="47"/>
  <c r="AP48" i="47" s="1"/>
  <c r="AR41" i="11"/>
  <c r="AI44" i="13"/>
  <c r="AP44" i="13"/>
  <c r="W45" i="88"/>
  <c r="AF44" i="88"/>
  <c r="AO44" i="88" s="1"/>
  <c r="AG44" i="88"/>
  <c r="AP44" i="88" s="1"/>
  <c r="AE44" i="88"/>
  <c r="Y40" i="102"/>
  <c r="Z40" i="102" s="1"/>
  <c r="X40" i="102"/>
  <c r="AI34" i="82"/>
  <c r="AN34" i="82"/>
  <c r="AI36" i="90"/>
  <c r="AN36" i="90"/>
  <c r="AR52" i="89"/>
  <c r="AH47" i="44"/>
  <c r="AQ47" i="44" s="1"/>
  <c r="AE39" i="16"/>
  <c r="AN39" i="16" s="1"/>
  <c r="AG39" i="16"/>
  <c r="AP39" i="16" s="1"/>
  <c r="W40" i="16"/>
  <c r="AF39" i="16"/>
  <c r="AH42" i="54"/>
  <c r="AQ42" i="54" s="1"/>
  <c r="Y40" i="43"/>
  <c r="Z40" i="43" s="1"/>
  <c r="X40" i="43"/>
  <c r="AR42" i="45"/>
  <c r="AH48" i="46"/>
  <c r="AQ48" i="46" s="1"/>
  <c r="AH37" i="48"/>
  <c r="AQ37" i="48" s="1"/>
  <c r="Z48" i="52"/>
  <c r="Y48" i="86"/>
  <c r="X48" i="86"/>
  <c r="Y49" i="53"/>
  <c r="Z49" i="53" s="1"/>
  <c r="X49" i="53"/>
  <c r="AI49" i="15"/>
  <c r="AN49" i="15"/>
  <c r="AI38" i="98"/>
  <c r="AP38" i="98"/>
  <c r="AE37" i="94"/>
  <c r="W38" i="94"/>
  <c r="AF37" i="94"/>
  <c r="AO37" i="94" s="1"/>
  <c r="AG37" i="94"/>
  <c r="AP37" i="94" s="1"/>
  <c r="Y39" i="98"/>
  <c r="Z39" i="98" s="1"/>
  <c r="X39" i="98"/>
  <c r="AI40" i="83"/>
  <c r="AN40" i="83"/>
  <c r="Y45" i="13"/>
  <c r="Z45" i="13" s="1"/>
  <c r="X45" i="13"/>
  <c r="Y35" i="82"/>
  <c r="X35" i="82"/>
  <c r="AH43" i="96"/>
  <c r="AQ43" i="96" s="1"/>
  <c r="AI38" i="10"/>
  <c r="AN38" i="10"/>
  <c r="AR47" i="52"/>
  <c r="AF43" i="92"/>
  <c r="AO43" i="92" s="1"/>
  <c r="AE43" i="92"/>
  <c r="AG43" i="92"/>
  <c r="AP43" i="92" s="1"/>
  <c r="W44" i="92"/>
  <c r="AG36" i="85"/>
  <c r="AP36" i="85" s="1"/>
  <c r="W37" i="85"/>
  <c r="AE36" i="85"/>
  <c r="AF36" i="85"/>
  <c r="AO36" i="85" s="1"/>
  <c r="AH43" i="45"/>
  <c r="AQ43" i="45" s="1"/>
  <c r="AH53" i="89"/>
  <c r="AQ53" i="89" s="1"/>
  <c r="AI40" i="55"/>
  <c r="AN40" i="55"/>
  <c r="AH44" i="95"/>
  <c r="AQ44" i="95" s="1"/>
  <c r="Z48" i="46"/>
  <c r="AH37" i="50"/>
  <c r="AQ37" i="50" s="1"/>
  <c r="Z37" i="48"/>
  <c r="Y47" i="51"/>
  <c r="Z47" i="51"/>
  <c r="X47" i="51"/>
  <c r="AI49" i="101"/>
  <c r="AN49" i="101"/>
  <c r="AE45" i="13" l="1"/>
  <c r="AF45" i="13"/>
  <c r="AO45" i="13" s="1"/>
  <c r="W46" i="13"/>
  <c r="AG45" i="13"/>
  <c r="AP45" i="13" s="1"/>
  <c r="W40" i="18"/>
  <c r="AF39" i="18"/>
  <c r="AO39" i="18" s="1"/>
  <c r="AG39" i="18"/>
  <c r="AP39" i="18" s="1"/>
  <c r="AE39" i="18"/>
  <c r="W43" i="100"/>
  <c r="AG42" i="100"/>
  <c r="AP42" i="100" s="1"/>
  <c r="AF42" i="100"/>
  <c r="AO42" i="100" s="1"/>
  <c r="AE42" i="100"/>
  <c r="W50" i="53"/>
  <c r="AF49" i="53"/>
  <c r="AO49" i="53" s="1"/>
  <c r="AG49" i="53"/>
  <c r="AP49" i="53" s="1"/>
  <c r="AE49" i="53"/>
  <c r="W40" i="98"/>
  <c r="AF39" i="98"/>
  <c r="AO39" i="98" s="1"/>
  <c r="AG39" i="98"/>
  <c r="AP39" i="98" s="1"/>
  <c r="AE39" i="98"/>
  <c r="AG40" i="43"/>
  <c r="AP40" i="43" s="1"/>
  <c r="W41" i="43"/>
  <c r="AE40" i="43"/>
  <c r="AF40" i="43"/>
  <c r="AO40" i="43" s="1"/>
  <c r="AG40" i="102"/>
  <c r="AP40" i="102" s="1"/>
  <c r="AF40" i="102"/>
  <c r="AO40" i="102" s="1"/>
  <c r="AE40" i="102"/>
  <c r="W41" i="102"/>
  <c r="AF39" i="87"/>
  <c r="AO39" i="87" s="1"/>
  <c r="AE39" i="87"/>
  <c r="AG39" i="87"/>
  <c r="AP39" i="87" s="1"/>
  <c r="W40" i="87"/>
  <c r="Y45" i="88"/>
  <c r="Z45" i="88" s="1"/>
  <c r="X45" i="88"/>
  <c r="AH45" i="41"/>
  <c r="AQ45" i="41" s="1"/>
  <c r="AR39" i="43"/>
  <c r="AH50" i="101"/>
  <c r="AQ50" i="101" s="1"/>
  <c r="AR38" i="87"/>
  <c r="AI36" i="35"/>
  <c r="AO36" i="35"/>
  <c r="Y48" i="44"/>
  <c r="Z48" i="44" s="1"/>
  <c r="X48" i="44"/>
  <c r="AH48" i="86"/>
  <c r="AQ48" i="86" s="1"/>
  <c r="AF45" i="41"/>
  <c r="AO45" i="41" s="1"/>
  <c r="AG45" i="41"/>
  <c r="AP45" i="41" s="1"/>
  <c r="AE45" i="41"/>
  <c r="W46" i="41"/>
  <c r="AR39" i="102"/>
  <c r="AH41" i="83"/>
  <c r="AQ41" i="83" s="1"/>
  <c r="AE50" i="101"/>
  <c r="W51" i="101"/>
  <c r="AG50" i="101"/>
  <c r="AP50" i="101" s="1"/>
  <c r="AF50" i="101"/>
  <c r="AO50" i="101" s="1"/>
  <c r="AR47" i="86"/>
  <c r="AH37" i="90"/>
  <c r="AQ37" i="90" s="1"/>
  <c r="W53" i="97"/>
  <c r="AF52" i="97"/>
  <c r="AO52" i="97" s="1"/>
  <c r="AG52" i="97"/>
  <c r="AP52" i="97" s="1"/>
  <c r="AE52" i="97"/>
  <c r="Y50" i="105"/>
  <c r="X50" i="105"/>
  <c r="AR49" i="93"/>
  <c r="AI44" i="95"/>
  <c r="AN44" i="95"/>
  <c r="W38" i="48"/>
  <c r="AG37" i="48"/>
  <c r="AP37" i="48" s="1"/>
  <c r="AE37" i="48"/>
  <c r="AF37" i="48"/>
  <c r="AO37" i="48" s="1"/>
  <c r="AF48" i="46"/>
  <c r="AO48" i="46" s="1"/>
  <c r="AG48" i="46"/>
  <c r="AP48" i="46" s="1"/>
  <c r="AE48" i="46"/>
  <c r="W49" i="46"/>
  <c r="Y44" i="92"/>
  <c r="Z44" i="92" s="1"/>
  <c r="X44" i="92"/>
  <c r="Z48" i="86"/>
  <c r="AI39" i="16"/>
  <c r="AO39" i="16"/>
  <c r="AR36" i="90"/>
  <c r="AR44" i="13"/>
  <c r="AI48" i="47"/>
  <c r="AN48" i="47"/>
  <c r="AH41" i="55"/>
  <c r="AQ41" i="55" s="1"/>
  <c r="W41" i="49"/>
  <c r="AE40" i="49"/>
  <c r="AG40" i="49"/>
  <c r="AP40" i="49" s="1"/>
  <c r="AF40" i="49"/>
  <c r="AO40" i="49" s="1"/>
  <c r="Z41" i="83"/>
  <c r="AH39" i="42"/>
  <c r="AQ39" i="42" s="1"/>
  <c r="AH39" i="10"/>
  <c r="AQ39" i="10" s="1"/>
  <c r="AI49" i="105"/>
  <c r="AN49" i="105"/>
  <c r="AR38" i="42"/>
  <c r="Y38" i="50"/>
  <c r="X38" i="50"/>
  <c r="AI53" i="89"/>
  <c r="AP53" i="89"/>
  <c r="Y44" i="45"/>
  <c r="Z44" i="45" s="1"/>
  <c r="X44" i="45"/>
  <c r="AI43" i="96"/>
  <c r="AN43" i="96"/>
  <c r="Y37" i="35"/>
  <c r="Z37" i="35"/>
  <c r="X37" i="35"/>
  <c r="Y43" i="54"/>
  <c r="X43" i="54"/>
  <c r="AR40" i="55"/>
  <c r="AR38" i="10"/>
  <c r="Z35" i="82"/>
  <c r="AH35" i="82"/>
  <c r="AQ35" i="82" s="1"/>
  <c r="AR40" i="83"/>
  <c r="AR49" i="15"/>
  <c r="Y40" i="16"/>
  <c r="X40" i="16"/>
  <c r="AI44" i="88"/>
  <c r="AN44" i="88"/>
  <c r="Y49" i="47"/>
  <c r="Z49" i="47" s="1"/>
  <c r="X49" i="47"/>
  <c r="Z41" i="55"/>
  <c r="AG48" i="32"/>
  <c r="AP48" i="32" s="1"/>
  <c r="W49" i="32"/>
  <c r="AF48" i="32"/>
  <c r="AO48" i="32" s="1"/>
  <c r="AE48" i="32"/>
  <c r="AH50" i="93"/>
  <c r="AQ50" i="93" s="1"/>
  <c r="AR46" i="51"/>
  <c r="Z39" i="42"/>
  <c r="Z39" i="10"/>
  <c r="AR44" i="41"/>
  <c r="Y45" i="95"/>
  <c r="X45" i="95"/>
  <c r="X54" i="89"/>
  <c r="Y54" i="89"/>
  <c r="Y41" i="103"/>
  <c r="X41" i="103"/>
  <c r="AE47" i="51"/>
  <c r="W48" i="51"/>
  <c r="AF47" i="51"/>
  <c r="AO47" i="51" s="1"/>
  <c r="AG47" i="51"/>
  <c r="AP47" i="51" s="1"/>
  <c r="AR38" i="98"/>
  <c r="AR49" i="101"/>
  <c r="AI36" i="85"/>
  <c r="AN36" i="85"/>
  <c r="AI43" i="92"/>
  <c r="AN43" i="92"/>
  <c r="AH39" i="98"/>
  <c r="AQ39" i="98" s="1"/>
  <c r="Y38" i="94"/>
  <c r="Z38" i="94"/>
  <c r="X38" i="94"/>
  <c r="AH49" i="53"/>
  <c r="AQ49" i="53" s="1"/>
  <c r="AE48" i="52"/>
  <c r="W49" i="52"/>
  <c r="AG48" i="52"/>
  <c r="AP48" i="52" s="1"/>
  <c r="AF48" i="52"/>
  <c r="AO48" i="52" s="1"/>
  <c r="AR34" i="82"/>
  <c r="Z50" i="15"/>
  <c r="AH50" i="15"/>
  <c r="AQ50" i="15" s="1"/>
  <c r="Z50" i="93"/>
  <c r="AF44" i="104"/>
  <c r="AO44" i="104" s="1"/>
  <c r="AG44" i="104"/>
  <c r="AP44" i="104" s="1"/>
  <c r="AE44" i="104"/>
  <c r="W45" i="104"/>
  <c r="AH46" i="20"/>
  <c r="AQ46" i="20" s="1"/>
  <c r="AR42" i="91"/>
  <c r="AR45" i="20"/>
  <c r="W43" i="11"/>
  <c r="AG42" i="11"/>
  <c r="AP42" i="11" s="1"/>
  <c r="AF42" i="11"/>
  <c r="AO42" i="11" s="1"/>
  <c r="AE42" i="11"/>
  <c r="AG42" i="99"/>
  <c r="AP42" i="99" s="1"/>
  <c r="W43" i="99"/>
  <c r="AE42" i="99"/>
  <c r="AF42" i="99"/>
  <c r="AO42" i="99" s="1"/>
  <c r="AH43" i="91"/>
  <c r="AQ43" i="91" s="1"/>
  <c r="AI43" i="45"/>
  <c r="AN43" i="45"/>
  <c r="AI40" i="103"/>
  <c r="AN40" i="103"/>
  <c r="Y45" i="84"/>
  <c r="Z45" i="84" s="1"/>
  <c r="X45" i="84"/>
  <c r="AH47" i="51"/>
  <c r="AQ47" i="51" s="1"/>
  <c r="Y37" i="85"/>
  <c r="X37" i="85"/>
  <c r="AH45" i="13"/>
  <c r="AQ45" i="13" s="1"/>
  <c r="AI37" i="94"/>
  <c r="AN37" i="94"/>
  <c r="AH40" i="43"/>
  <c r="AQ40" i="43" s="1"/>
  <c r="AH40" i="102"/>
  <c r="AQ40" i="102" s="1"/>
  <c r="AR41" i="100"/>
  <c r="AH39" i="87"/>
  <c r="AQ39" i="87" s="1"/>
  <c r="Z46" i="20"/>
  <c r="Z37" i="90"/>
  <c r="AH42" i="100"/>
  <c r="AQ42" i="100" s="1"/>
  <c r="AH39" i="18"/>
  <c r="AQ39" i="18" s="1"/>
  <c r="AR48" i="53"/>
  <c r="Z43" i="91"/>
  <c r="AI37" i="50"/>
  <c r="AN37" i="50"/>
  <c r="Y44" i="96"/>
  <c r="X44" i="96"/>
  <c r="Z44" i="96" s="1"/>
  <c r="AI44" i="84"/>
  <c r="AN44" i="84"/>
  <c r="AI47" i="44"/>
  <c r="AN47" i="44"/>
  <c r="AI42" i="54"/>
  <c r="AN42" i="54"/>
  <c r="AE44" i="96" l="1"/>
  <c r="W45" i="96"/>
  <c r="AG44" i="96"/>
  <c r="AP44" i="96" s="1"/>
  <c r="AF44" i="96"/>
  <c r="AO44" i="96" s="1"/>
  <c r="AE48" i="44"/>
  <c r="AN48" i="44" s="1"/>
  <c r="AG48" i="44"/>
  <c r="AF48" i="44"/>
  <c r="AO48" i="44" s="1"/>
  <c r="W49" i="44"/>
  <c r="AE45" i="88"/>
  <c r="W46" i="88"/>
  <c r="AG45" i="88"/>
  <c r="AP45" i="88" s="1"/>
  <c r="AF45" i="88"/>
  <c r="AO45" i="88" s="1"/>
  <c r="W50" i="47"/>
  <c r="AG49" i="47"/>
  <c r="AP49" i="47" s="1"/>
  <c r="AE49" i="47"/>
  <c r="AF49" i="47"/>
  <c r="AO49" i="47" s="1"/>
  <c r="AG45" i="84"/>
  <c r="AP45" i="84" s="1"/>
  <c r="AF45" i="84"/>
  <c r="AO45" i="84" s="1"/>
  <c r="W46" i="84"/>
  <c r="AE45" i="84"/>
  <c r="AF44" i="45"/>
  <c r="AO44" i="45" s="1"/>
  <c r="AG44" i="45"/>
  <c r="AP44" i="45" s="1"/>
  <c r="AE44" i="45"/>
  <c r="W45" i="45"/>
  <c r="AF44" i="92"/>
  <c r="AO44" i="92" s="1"/>
  <c r="W45" i="92"/>
  <c r="AG44" i="92"/>
  <c r="AP44" i="92" s="1"/>
  <c r="AE44" i="92"/>
  <c r="AI42" i="99"/>
  <c r="AN42" i="99"/>
  <c r="Y45" i="104"/>
  <c r="X45" i="104"/>
  <c r="AF38" i="94"/>
  <c r="AO38" i="94" s="1"/>
  <c r="W39" i="94"/>
  <c r="AE38" i="94"/>
  <c r="AG38" i="94"/>
  <c r="AP38" i="94" s="1"/>
  <c r="Y48" i="51"/>
  <c r="Z48" i="51"/>
  <c r="X48" i="51"/>
  <c r="AG37" i="35"/>
  <c r="AP37" i="35" s="1"/>
  <c r="W38" i="35"/>
  <c r="AE37" i="35"/>
  <c r="AF37" i="35"/>
  <c r="AO37" i="35" s="1"/>
  <c r="AI40" i="49"/>
  <c r="AN40" i="49"/>
  <c r="AR44" i="95"/>
  <c r="AI39" i="98"/>
  <c r="AN39" i="98"/>
  <c r="Y40" i="18"/>
  <c r="X40" i="18"/>
  <c r="AR42" i="54"/>
  <c r="AE46" i="20"/>
  <c r="AF46" i="20"/>
  <c r="AO46" i="20" s="1"/>
  <c r="W47" i="20"/>
  <c r="AG46" i="20"/>
  <c r="AP46" i="20" s="1"/>
  <c r="Y43" i="99"/>
  <c r="Z43" i="99"/>
  <c r="X43" i="99"/>
  <c r="Y43" i="11"/>
  <c r="X43" i="11"/>
  <c r="AI44" i="104"/>
  <c r="AN44" i="104"/>
  <c r="AI47" i="51"/>
  <c r="AN47" i="51"/>
  <c r="AH54" i="89"/>
  <c r="AQ54" i="89" s="1"/>
  <c r="AG39" i="10"/>
  <c r="AP39" i="10" s="1"/>
  <c r="AF39" i="10"/>
  <c r="AO39" i="10" s="1"/>
  <c r="AE39" i="10"/>
  <c r="W40" i="10"/>
  <c r="Y49" i="32"/>
  <c r="Z49" i="32" s="1"/>
  <c r="X49" i="32"/>
  <c r="Y41" i="49"/>
  <c r="Z41" i="49"/>
  <c r="X41" i="49"/>
  <c r="AI52" i="97"/>
  <c r="AN52" i="97"/>
  <c r="Y46" i="41"/>
  <c r="X46" i="41"/>
  <c r="Y43" i="100"/>
  <c r="Z43" i="100"/>
  <c r="X43" i="100"/>
  <c r="AR37" i="94"/>
  <c r="AH37" i="85"/>
  <c r="AQ37" i="85" s="1"/>
  <c r="AR40" i="103"/>
  <c r="AR43" i="92"/>
  <c r="AH41" i="103"/>
  <c r="AQ41" i="103" s="1"/>
  <c r="AH45" i="95"/>
  <c r="AQ45" i="95" s="1"/>
  <c r="W40" i="42"/>
  <c r="AF39" i="42"/>
  <c r="AO39" i="42" s="1"/>
  <c r="AG39" i="42"/>
  <c r="AP39" i="42" s="1"/>
  <c r="AE39" i="42"/>
  <c r="AR44" i="88"/>
  <c r="AH43" i="54"/>
  <c r="AQ43" i="54" s="1"/>
  <c r="AR53" i="89"/>
  <c r="AF41" i="83"/>
  <c r="AO41" i="83" s="1"/>
  <c r="AG41" i="83"/>
  <c r="AP41" i="83" s="1"/>
  <c r="AE41" i="83"/>
  <c r="W42" i="83"/>
  <c r="AR48" i="47"/>
  <c r="AR39" i="16"/>
  <c r="Y49" i="46"/>
  <c r="Z49" i="46" s="1"/>
  <c r="X49" i="46"/>
  <c r="AI37" i="48"/>
  <c r="AN37" i="48"/>
  <c r="AI45" i="41"/>
  <c r="AN45" i="41"/>
  <c r="AR36" i="35"/>
  <c r="Y41" i="102"/>
  <c r="X41" i="102"/>
  <c r="AI40" i="43"/>
  <c r="AN40" i="43"/>
  <c r="Y50" i="53"/>
  <c r="Z50" i="53" s="1"/>
  <c r="X50" i="53"/>
  <c r="AF37" i="90"/>
  <c r="AO37" i="90" s="1"/>
  <c r="AE37" i="90"/>
  <c r="W38" i="90"/>
  <c r="AG37" i="90"/>
  <c r="AP37" i="90" s="1"/>
  <c r="AR47" i="44"/>
  <c r="Z37" i="85"/>
  <c r="Z41" i="103"/>
  <c r="Z45" i="95"/>
  <c r="W42" i="55"/>
  <c r="AE41" i="55"/>
  <c r="AF41" i="55"/>
  <c r="AO41" i="55" s="1"/>
  <c r="AG41" i="55"/>
  <c r="AP41" i="55" s="1"/>
  <c r="AH40" i="16"/>
  <c r="AQ40" i="16" s="1"/>
  <c r="AE35" i="82"/>
  <c r="W36" i="82"/>
  <c r="AG35" i="82"/>
  <c r="AP35" i="82" s="1"/>
  <c r="AF35" i="82"/>
  <c r="AO35" i="82" s="1"/>
  <c r="Z43" i="54"/>
  <c r="AR43" i="96"/>
  <c r="AH38" i="50"/>
  <c r="AQ38" i="50" s="1"/>
  <c r="AR49" i="105"/>
  <c r="W49" i="86"/>
  <c r="AG48" i="86"/>
  <c r="AP48" i="86" s="1"/>
  <c r="AF48" i="86"/>
  <c r="AO48" i="86" s="1"/>
  <c r="AE48" i="86"/>
  <c r="AI48" i="46"/>
  <c r="AN48" i="46"/>
  <c r="AH50" i="105"/>
  <c r="AQ50" i="105" s="1"/>
  <c r="Y51" i="101"/>
  <c r="X51" i="101"/>
  <c r="Y40" i="87"/>
  <c r="Z40" i="87" s="1"/>
  <c r="X40" i="87"/>
  <c r="AI40" i="102"/>
  <c r="AN40" i="102"/>
  <c r="Y41" i="43"/>
  <c r="Z41" i="43" s="1"/>
  <c r="X41" i="43"/>
  <c r="Y40" i="98"/>
  <c r="X40" i="98"/>
  <c r="AI39" i="18"/>
  <c r="AN39" i="18"/>
  <c r="Y46" i="13"/>
  <c r="Z46" i="13" s="1"/>
  <c r="X46" i="13"/>
  <c r="AR37" i="50"/>
  <c r="AH45" i="84"/>
  <c r="AQ45" i="84" s="1"/>
  <c r="AR43" i="45"/>
  <c r="AI42" i="11"/>
  <c r="AN42" i="11"/>
  <c r="AF50" i="93"/>
  <c r="AO50" i="93" s="1"/>
  <c r="AE50" i="93"/>
  <c r="W51" i="93"/>
  <c r="AG50" i="93"/>
  <c r="AP50" i="93" s="1"/>
  <c r="AE50" i="15"/>
  <c r="W51" i="15"/>
  <c r="AG50" i="15"/>
  <c r="AP50" i="15" s="1"/>
  <c r="AF50" i="15"/>
  <c r="AO50" i="15" s="1"/>
  <c r="Y49" i="52"/>
  <c r="Z49" i="52" s="1"/>
  <c r="X49" i="52"/>
  <c r="AR36" i="85"/>
  <c r="AH49" i="47"/>
  <c r="AQ49" i="47" s="1"/>
  <c r="Z40" i="16"/>
  <c r="AH44" i="45"/>
  <c r="AQ44" i="45" s="1"/>
  <c r="Z38" i="50"/>
  <c r="AH44" i="92"/>
  <c r="AQ44" i="92" s="1"/>
  <c r="Y38" i="48"/>
  <c r="X38" i="48"/>
  <c r="Z50" i="105"/>
  <c r="Y53" i="97"/>
  <c r="X53" i="97"/>
  <c r="AI50" i="101"/>
  <c r="AN50" i="101"/>
  <c r="AH48" i="44"/>
  <c r="AQ48" i="44" s="1"/>
  <c r="AI42" i="100"/>
  <c r="AN42" i="100"/>
  <c r="AH44" i="96"/>
  <c r="AQ44" i="96" s="1"/>
  <c r="AR44" i="84"/>
  <c r="AE43" i="91"/>
  <c r="W44" i="91"/>
  <c r="AG43" i="91"/>
  <c r="AP43" i="91" s="1"/>
  <c r="AF43" i="91"/>
  <c r="AO43" i="91" s="1"/>
  <c r="AI48" i="52"/>
  <c r="AN48" i="52"/>
  <c r="AH38" i="94"/>
  <c r="AQ38" i="94" s="1"/>
  <c r="Z54" i="89"/>
  <c r="AI48" i="32"/>
  <c r="AN48" i="32"/>
  <c r="AH37" i="35"/>
  <c r="AQ37" i="35" s="1"/>
  <c r="AH45" i="88"/>
  <c r="AQ45" i="88" s="1"/>
  <c r="AI39" i="87"/>
  <c r="AN39" i="87"/>
  <c r="AI49" i="53"/>
  <c r="AN49" i="53"/>
  <c r="AI45" i="13"/>
  <c r="AN45" i="13"/>
  <c r="W41" i="87" l="1"/>
  <c r="AE40" i="87"/>
  <c r="AF40" i="87"/>
  <c r="AO40" i="87" s="1"/>
  <c r="AG40" i="87"/>
  <c r="AP40" i="87" s="1"/>
  <c r="AF49" i="46"/>
  <c r="AO49" i="46" s="1"/>
  <c r="AE49" i="46"/>
  <c r="W50" i="46"/>
  <c r="AG49" i="46"/>
  <c r="AP49" i="46" s="1"/>
  <c r="AG49" i="32"/>
  <c r="AP49" i="32" s="1"/>
  <c r="W50" i="32"/>
  <c r="AE49" i="32"/>
  <c r="AF49" i="32"/>
  <c r="AO49" i="32" s="1"/>
  <c r="AF50" i="53"/>
  <c r="AO50" i="53" s="1"/>
  <c r="W51" i="53"/>
  <c r="AE50" i="53"/>
  <c r="AG50" i="53"/>
  <c r="AP50" i="53" s="1"/>
  <c r="AE46" i="13"/>
  <c r="W47" i="13"/>
  <c r="AG46" i="13"/>
  <c r="AP46" i="13" s="1"/>
  <c r="AF46" i="13"/>
  <c r="AO46" i="13" s="1"/>
  <c r="W42" i="43"/>
  <c r="AG41" i="43"/>
  <c r="AP41" i="43" s="1"/>
  <c r="AE41" i="43"/>
  <c r="AF41" i="43"/>
  <c r="AO41" i="43" s="1"/>
  <c r="W50" i="52"/>
  <c r="AF49" i="52"/>
  <c r="AO49" i="52" s="1"/>
  <c r="AG49" i="52"/>
  <c r="AE49" i="52"/>
  <c r="AN49" i="52" s="1"/>
  <c r="AF50" i="105"/>
  <c r="AO50" i="105" s="1"/>
  <c r="AE50" i="105"/>
  <c r="AG50" i="105"/>
  <c r="AP50" i="105" s="1"/>
  <c r="W51" i="105"/>
  <c r="AI50" i="15"/>
  <c r="AN50" i="15"/>
  <c r="AH40" i="87"/>
  <c r="AQ40" i="87" s="1"/>
  <c r="AR48" i="46"/>
  <c r="Y42" i="55"/>
  <c r="X42" i="55"/>
  <c r="AR37" i="48"/>
  <c r="AH43" i="100"/>
  <c r="AQ43" i="100" s="1"/>
  <c r="AH43" i="99"/>
  <c r="AQ43" i="99" s="1"/>
  <c r="AR40" i="49"/>
  <c r="AH48" i="51"/>
  <c r="AQ48" i="51" s="1"/>
  <c r="Y39" i="94"/>
  <c r="X39" i="94"/>
  <c r="AR42" i="99"/>
  <c r="AI45" i="84"/>
  <c r="AN45" i="84"/>
  <c r="AI49" i="47"/>
  <c r="AN49" i="47"/>
  <c r="Y46" i="88"/>
  <c r="Z46" i="88"/>
  <c r="X46" i="88"/>
  <c r="AR42" i="100"/>
  <c r="AH38" i="48"/>
  <c r="AQ38" i="48" s="1"/>
  <c r="AR42" i="11"/>
  <c r="AH41" i="43"/>
  <c r="AQ41" i="43" s="1"/>
  <c r="Y36" i="82"/>
  <c r="X36" i="82"/>
  <c r="AG45" i="95"/>
  <c r="AP45" i="95" s="1"/>
  <c r="AE45" i="95"/>
  <c r="AN45" i="95" s="1"/>
  <c r="W46" i="95"/>
  <c r="AF45" i="95"/>
  <c r="AH49" i="46"/>
  <c r="AQ49" i="46" s="1"/>
  <c r="AG43" i="100"/>
  <c r="AP43" i="100" s="1"/>
  <c r="AE43" i="100"/>
  <c r="AF43" i="100"/>
  <c r="AO43" i="100" s="1"/>
  <c r="W44" i="100"/>
  <c r="AR52" i="97"/>
  <c r="AR47" i="51"/>
  <c r="W44" i="99"/>
  <c r="AG43" i="99"/>
  <c r="AP43" i="99" s="1"/>
  <c r="AF43" i="99"/>
  <c r="AO43" i="99" s="1"/>
  <c r="AE43" i="99"/>
  <c r="AI46" i="20"/>
  <c r="AN46" i="20"/>
  <c r="W49" i="51"/>
  <c r="AG48" i="51"/>
  <c r="AF48" i="51"/>
  <c r="AO48" i="51" s="1"/>
  <c r="AE48" i="51"/>
  <c r="AN48" i="51" s="1"/>
  <c r="Y45" i="45"/>
  <c r="X45" i="45"/>
  <c r="Y46" i="84"/>
  <c r="Z46" i="84"/>
  <c r="X46" i="84"/>
  <c r="AI45" i="88"/>
  <c r="AN45" i="88"/>
  <c r="AR50" i="101"/>
  <c r="Z38" i="48"/>
  <c r="AI48" i="86"/>
  <c r="AN48" i="86"/>
  <c r="AI35" i="82"/>
  <c r="AN35" i="82"/>
  <c r="AE41" i="103"/>
  <c r="AF41" i="103"/>
  <c r="AO41" i="103" s="1"/>
  <c r="AG41" i="103"/>
  <c r="AP41" i="103" s="1"/>
  <c r="W42" i="103"/>
  <c r="Y38" i="90"/>
  <c r="X38" i="90"/>
  <c r="Y40" i="42"/>
  <c r="Z40" i="42" s="1"/>
  <c r="X40" i="42"/>
  <c r="AH41" i="49"/>
  <c r="AQ41" i="49" s="1"/>
  <c r="AR39" i="98"/>
  <c r="AH45" i="104"/>
  <c r="AQ45" i="104" s="1"/>
  <c r="AI44" i="92"/>
  <c r="AN44" i="92"/>
  <c r="AI44" i="45"/>
  <c r="AN44" i="45"/>
  <c r="Y50" i="47"/>
  <c r="Z50" i="47" s="1"/>
  <c r="X50" i="47"/>
  <c r="AR48" i="32"/>
  <c r="Y44" i="91"/>
  <c r="Z44" i="91"/>
  <c r="X44" i="91"/>
  <c r="AH53" i="97"/>
  <c r="AQ53" i="97" s="1"/>
  <c r="AG38" i="50"/>
  <c r="AP38" i="50" s="1"/>
  <c r="AE38" i="50"/>
  <c r="W39" i="50"/>
  <c r="AF38" i="50"/>
  <c r="AO38" i="50" s="1"/>
  <c r="W41" i="16"/>
  <c r="AE40" i="16"/>
  <c r="AG40" i="16"/>
  <c r="AP40" i="16" s="1"/>
  <c r="AF40" i="16"/>
  <c r="AO40" i="16" s="1"/>
  <c r="Y51" i="93"/>
  <c r="Z51" i="93" s="1"/>
  <c r="X51" i="93"/>
  <c r="AR39" i="18"/>
  <c r="AH51" i="101"/>
  <c r="AQ51" i="101" s="1"/>
  <c r="AE43" i="54"/>
  <c r="W44" i="54"/>
  <c r="AG43" i="54"/>
  <c r="AP43" i="54" s="1"/>
  <c r="AF43" i="54"/>
  <c r="AO43" i="54" s="1"/>
  <c r="AG37" i="85"/>
  <c r="AP37" i="85" s="1"/>
  <c r="AE37" i="85"/>
  <c r="AN37" i="85" s="1"/>
  <c r="AF37" i="85"/>
  <c r="W38" i="85"/>
  <c r="AI37" i="90"/>
  <c r="AN37" i="90"/>
  <c r="AR40" i="43"/>
  <c r="Y42" i="83"/>
  <c r="Z42" i="83"/>
  <c r="X42" i="83"/>
  <c r="AH46" i="41"/>
  <c r="AQ46" i="41" s="1"/>
  <c r="AG41" i="49"/>
  <c r="AP41" i="49" s="1"/>
  <c r="AE41" i="49"/>
  <c r="W42" i="49"/>
  <c r="AF41" i="49"/>
  <c r="AO41" i="49" s="1"/>
  <c r="Y40" i="10"/>
  <c r="Z40" i="10" s="1"/>
  <c r="X40" i="10"/>
  <c r="AR44" i="104"/>
  <c r="AI37" i="35"/>
  <c r="AN37" i="35"/>
  <c r="Z45" i="104"/>
  <c r="Y49" i="44"/>
  <c r="X49" i="44"/>
  <c r="AR49" i="53"/>
  <c r="AF54" i="89"/>
  <c r="AO54" i="89" s="1"/>
  <c r="W55" i="89"/>
  <c r="AG54" i="89"/>
  <c r="AP54" i="89" s="1"/>
  <c r="AE54" i="89"/>
  <c r="AI43" i="91"/>
  <c r="AN43" i="91"/>
  <c r="Z53" i="97"/>
  <c r="AI50" i="93"/>
  <c r="AN50" i="93"/>
  <c r="AH40" i="98"/>
  <c r="AQ40" i="98" s="1"/>
  <c r="Z51" i="101"/>
  <c r="AH41" i="102"/>
  <c r="AQ41" i="102" s="1"/>
  <c r="AR45" i="41"/>
  <c r="AI41" i="83"/>
  <c r="AN41" i="83"/>
  <c r="Z46" i="41"/>
  <c r="AI39" i="10"/>
  <c r="AN39" i="10"/>
  <c r="Z43" i="11"/>
  <c r="AH43" i="11"/>
  <c r="AQ43" i="11" s="1"/>
  <c r="AH40" i="18"/>
  <c r="AQ40" i="18" s="1"/>
  <c r="Y38" i="35"/>
  <c r="X38" i="35"/>
  <c r="Y45" i="92"/>
  <c r="X45" i="92"/>
  <c r="Y45" i="96"/>
  <c r="X45" i="96"/>
  <c r="Z45" i="96" s="1"/>
  <c r="AR39" i="87"/>
  <c r="AR45" i="13"/>
  <c r="AR48" i="52"/>
  <c r="AH49" i="52"/>
  <c r="AQ49" i="52" s="1"/>
  <c r="Y51" i="15"/>
  <c r="Z51" i="15" s="1"/>
  <c r="X51" i="15"/>
  <c r="AH46" i="13"/>
  <c r="AQ46" i="13" s="1"/>
  <c r="Z40" i="98"/>
  <c r="AR40" i="102"/>
  <c r="Y49" i="86"/>
  <c r="Z49" i="86"/>
  <c r="X49" i="86"/>
  <c r="AI41" i="55"/>
  <c r="AN41" i="55"/>
  <c r="AH50" i="53"/>
  <c r="AQ50" i="53" s="1"/>
  <c r="Z41" i="102"/>
  <c r="AI39" i="42"/>
  <c r="AN39" i="42"/>
  <c r="AH49" i="32"/>
  <c r="AQ49" i="32" s="1"/>
  <c r="Y47" i="20"/>
  <c r="Z47" i="20"/>
  <c r="X47" i="20"/>
  <c r="Z40" i="18"/>
  <c r="AI38" i="94"/>
  <c r="AN38" i="94"/>
  <c r="AI48" i="44"/>
  <c r="AP48" i="44"/>
  <c r="AI44" i="96"/>
  <c r="AN44" i="96"/>
  <c r="AG51" i="93" l="1"/>
  <c r="AP51" i="93" s="1"/>
  <c r="AF51" i="93"/>
  <c r="AO51" i="93" s="1"/>
  <c r="AE51" i="93"/>
  <c r="W52" i="93"/>
  <c r="AG40" i="10"/>
  <c r="AP40" i="10" s="1"/>
  <c r="AE40" i="10"/>
  <c r="W41" i="10"/>
  <c r="AF40" i="10"/>
  <c r="AO40" i="10" s="1"/>
  <c r="AF45" i="96"/>
  <c r="AO45" i="96" s="1"/>
  <c r="AG45" i="96"/>
  <c r="AP45" i="96" s="1"/>
  <c r="AE45" i="96"/>
  <c r="W46" i="96"/>
  <c r="W52" i="15"/>
  <c r="AG51" i="15"/>
  <c r="AP51" i="15" s="1"/>
  <c r="AF51" i="15"/>
  <c r="AO51" i="15" s="1"/>
  <c r="AE51" i="15"/>
  <c r="W51" i="47"/>
  <c r="AF50" i="47"/>
  <c r="AO50" i="47" s="1"/>
  <c r="AG50" i="47"/>
  <c r="AP50" i="47" s="1"/>
  <c r="AE50" i="47"/>
  <c r="AR44" i="96"/>
  <c r="AH47" i="20"/>
  <c r="AQ47" i="20" s="1"/>
  <c r="AH49" i="86"/>
  <c r="AQ49" i="86" s="1"/>
  <c r="AG45" i="104"/>
  <c r="AP45" i="104" s="1"/>
  <c r="AE45" i="104"/>
  <c r="W46" i="104"/>
  <c r="AF45" i="104"/>
  <c r="AO45" i="104" s="1"/>
  <c r="AH42" i="83"/>
  <c r="AQ42" i="83" s="1"/>
  <c r="AR37" i="90"/>
  <c r="AH51" i="93"/>
  <c r="AQ51" i="93" s="1"/>
  <c r="AI40" i="16"/>
  <c r="AN40" i="16"/>
  <c r="AH44" i="91"/>
  <c r="AQ44" i="91" s="1"/>
  <c r="AH40" i="42"/>
  <c r="AQ40" i="42" s="1"/>
  <c r="Y42" i="103"/>
  <c r="Z42" i="103"/>
  <c r="X42" i="103"/>
  <c r="AR45" i="88"/>
  <c r="Y44" i="99"/>
  <c r="X44" i="99"/>
  <c r="Y44" i="100"/>
  <c r="X44" i="100"/>
  <c r="AI50" i="53"/>
  <c r="AN50" i="53"/>
  <c r="Y50" i="32"/>
  <c r="X50" i="32"/>
  <c r="AG47" i="20"/>
  <c r="AP47" i="20" s="1"/>
  <c r="W48" i="20"/>
  <c r="AF47" i="20"/>
  <c r="AO47" i="20" s="1"/>
  <c r="AE47" i="20"/>
  <c r="AR41" i="83"/>
  <c r="AR43" i="91"/>
  <c r="W43" i="83"/>
  <c r="AF42" i="83"/>
  <c r="AO42" i="83" s="1"/>
  <c r="AE42" i="83"/>
  <c r="AG42" i="83"/>
  <c r="AP42" i="83" s="1"/>
  <c r="Y41" i="16"/>
  <c r="Z41" i="16"/>
  <c r="X41" i="16"/>
  <c r="W45" i="91"/>
  <c r="AG44" i="91"/>
  <c r="AP44" i="91" s="1"/>
  <c r="AF44" i="91"/>
  <c r="AO44" i="91" s="1"/>
  <c r="AE44" i="91"/>
  <c r="AE40" i="42"/>
  <c r="AF40" i="42"/>
  <c r="AO40" i="42" s="1"/>
  <c r="AG40" i="42"/>
  <c r="AP40" i="42" s="1"/>
  <c r="W41" i="42"/>
  <c r="AR48" i="86"/>
  <c r="AH46" i="84"/>
  <c r="AQ46" i="84" s="1"/>
  <c r="AR46" i="20"/>
  <c r="AH46" i="88"/>
  <c r="AQ46" i="88" s="1"/>
  <c r="AR45" i="84"/>
  <c r="AR50" i="15"/>
  <c r="Y51" i="53"/>
  <c r="Z51" i="53" s="1"/>
  <c r="X51" i="53"/>
  <c r="AG43" i="11"/>
  <c r="AP43" i="11" s="1"/>
  <c r="W44" i="11"/>
  <c r="AE43" i="11"/>
  <c r="AF43" i="11"/>
  <c r="AO43" i="11" s="1"/>
  <c r="AR37" i="35"/>
  <c r="Y38" i="85"/>
  <c r="X38" i="85"/>
  <c r="AH38" i="90"/>
  <c r="AQ38" i="90" s="1"/>
  <c r="AE38" i="48"/>
  <c r="W39" i="48"/>
  <c r="AF38" i="48"/>
  <c r="AO38" i="48" s="1"/>
  <c r="AG38" i="48"/>
  <c r="AP38" i="48" s="1"/>
  <c r="AF46" i="84"/>
  <c r="AO46" i="84" s="1"/>
  <c r="W47" i="84"/>
  <c r="AE46" i="84"/>
  <c r="AG46" i="84"/>
  <c r="AP46" i="84" s="1"/>
  <c r="AI43" i="100"/>
  <c r="AN43" i="100"/>
  <c r="AH36" i="82"/>
  <c r="AQ36" i="82" s="1"/>
  <c r="W47" i="88"/>
  <c r="AF46" i="88"/>
  <c r="AO46" i="88" s="1"/>
  <c r="AE46" i="88"/>
  <c r="AG46" i="88"/>
  <c r="AP46" i="88" s="1"/>
  <c r="AH42" i="55"/>
  <c r="AQ42" i="55" s="1"/>
  <c r="AI41" i="43"/>
  <c r="AN41" i="43"/>
  <c r="X47" i="13"/>
  <c r="Y47" i="13"/>
  <c r="Z47" i="13" s="1"/>
  <c r="AF49" i="86"/>
  <c r="AO49" i="86" s="1"/>
  <c r="AE49" i="86"/>
  <c r="W50" i="86"/>
  <c r="AG49" i="86"/>
  <c r="AP49" i="86" s="1"/>
  <c r="AH38" i="35"/>
  <c r="AQ38" i="35" s="1"/>
  <c r="AI54" i="89"/>
  <c r="AN54" i="89"/>
  <c r="AH49" i="44"/>
  <c r="AQ49" i="44" s="1"/>
  <c r="AI37" i="85"/>
  <c r="AO37" i="85"/>
  <c r="Y44" i="54"/>
  <c r="Z44" i="54"/>
  <c r="X44" i="54"/>
  <c r="AR44" i="45"/>
  <c r="Z38" i="90"/>
  <c r="AI41" i="103"/>
  <c r="AN41" i="103"/>
  <c r="AI43" i="99"/>
  <c r="AN43" i="99"/>
  <c r="Z36" i="82"/>
  <c r="Z42" i="55"/>
  <c r="Y51" i="105"/>
  <c r="Z51" i="105"/>
  <c r="X51" i="105"/>
  <c r="AI49" i="52"/>
  <c r="AP49" i="52"/>
  <c r="AI46" i="13"/>
  <c r="AN46" i="13"/>
  <c r="AR48" i="44"/>
  <c r="AF51" i="101"/>
  <c r="AO51" i="101" s="1"/>
  <c r="AG51" i="101"/>
  <c r="AP51" i="101" s="1"/>
  <c r="AE51" i="101"/>
  <c r="W52" i="101"/>
  <c r="AR38" i="94"/>
  <c r="W42" i="102"/>
  <c r="AF41" i="102"/>
  <c r="AO41" i="102" s="1"/>
  <c r="AG41" i="102"/>
  <c r="AP41" i="102" s="1"/>
  <c r="AE41" i="102"/>
  <c r="AH45" i="92"/>
  <c r="AQ45" i="92" s="1"/>
  <c r="AR39" i="10"/>
  <c r="AR50" i="93"/>
  <c r="Z49" i="44"/>
  <c r="Y42" i="49"/>
  <c r="X42" i="49"/>
  <c r="AI43" i="54"/>
  <c r="AN43" i="54"/>
  <c r="Y39" i="50"/>
  <c r="Z39" i="50"/>
  <c r="X39" i="50"/>
  <c r="AH45" i="45"/>
  <c r="AQ45" i="45" s="1"/>
  <c r="AI48" i="51"/>
  <c r="AP48" i="51"/>
  <c r="AI45" i="95"/>
  <c r="AO45" i="95"/>
  <c r="AH39" i="94"/>
  <c r="AQ39" i="94" s="1"/>
  <c r="Y42" i="43"/>
  <c r="X42" i="43"/>
  <c r="Y50" i="46"/>
  <c r="Z50" i="46"/>
  <c r="X50" i="46"/>
  <c r="AI40" i="87"/>
  <c r="AN40" i="87"/>
  <c r="AH45" i="96"/>
  <c r="AQ45" i="96" s="1"/>
  <c r="Z38" i="35"/>
  <c r="AR39" i="42"/>
  <c r="W41" i="18"/>
  <c r="AE40" i="18"/>
  <c r="AG40" i="18"/>
  <c r="AP40" i="18" s="1"/>
  <c r="AF40" i="18"/>
  <c r="AO40" i="18" s="1"/>
  <c r="AR41" i="55"/>
  <c r="AF40" i="98"/>
  <c r="AO40" i="98" s="1"/>
  <c r="AE40" i="98"/>
  <c r="W41" i="98"/>
  <c r="AG40" i="98"/>
  <c r="AP40" i="98" s="1"/>
  <c r="AH51" i="15"/>
  <c r="AQ51" i="15" s="1"/>
  <c r="Z45" i="92"/>
  <c r="W47" i="41"/>
  <c r="AF46" i="41"/>
  <c r="AO46" i="41" s="1"/>
  <c r="AE46" i="41"/>
  <c r="AG46" i="41"/>
  <c r="AP46" i="41" s="1"/>
  <c r="AE53" i="97"/>
  <c r="W54" i="97"/>
  <c r="AG53" i="97"/>
  <c r="AP53" i="97" s="1"/>
  <c r="AF53" i="97"/>
  <c r="AO53" i="97" s="1"/>
  <c r="Y55" i="89"/>
  <c r="X55" i="89"/>
  <c r="AH40" i="10"/>
  <c r="AQ40" i="10" s="1"/>
  <c r="AI41" i="49"/>
  <c r="AN41" i="49"/>
  <c r="AI38" i="50"/>
  <c r="AN38" i="50"/>
  <c r="AH50" i="47"/>
  <c r="AQ50" i="47" s="1"/>
  <c r="AR44" i="92"/>
  <c r="AR35" i="82"/>
  <c r="Z45" i="45"/>
  <c r="Y49" i="51"/>
  <c r="X49" i="51"/>
  <c r="Y46" i="95"/>
  <c r="Z46" i="95"/>
  <c r="X46" i="95"/>
  <c r="AR49" i="47"/>
  <c r="Z39" i="94"/>
  <c r="AI50" i="105"/>
  <c r="AN50" i="105"/>
  <c r="Y50" i="52"/>
  <c r="X50" i="52"/>
  <c r="AI49" i="32"/>
  <c r="AN49" i="32"/>
  <c r="AI49" i="46"/>
  <c r="AN49" i="46"/>
  <c r="Y41" i="87"/>
  <c r="X41" i="87"/>
  <c r="AE51" i="53" l="1"/>
  <c r="W52" i="53"/>
  <c r="AG51" i="53"/>
  <c r="AP51" i="53" s="1"/>
  <c r="AF51" i="53"/>
  <c r="AO51" i="53" s="1"/>
  <c r="AE47" i="13"/>
  <c r="AN47" i="13" s="1"/>
  <c r="W48" i="13"/>
  <c r="AF47" i="13"/>
  <c r="AO47" i="13" s="1"/>
  <c r="AG47" i="13"/>
  <c r="W40" i="94"/>
  <c r="AF39" i="94"/>
  <c r="AO39" i="94" s="1"/>
  <c r="AG39" i="94"/>
  <c r="AP39" i="94" s="1"/>
  <c r="AE39" i="94"/>
  <c r="AI41" i="102"/>
  <c r="AN41" i="102"/>
  <c r="AG44" i="54"/>
  <c r="AP44" i="54" s="1"/>
  <c r="W45" i="54"/>
  <c r="AE44" i="54"/>
  <c r="AF44" i="54"/>
  <c r="AO44" i="54" s="1"/>
  <c r="AR43" i="100"/>
  <c r="Y44" i="11"/>
  <c r="X44" i="11"/>
  <c r="Y41" i="42"/>
  <c r="Z41" i="42" s="1"/>
  <c r="X41" i="42"/>
  <c r="Y48" i="20"/>
  <c r="X48" i="20"/>
  <c r="AR50" i="53"/>
  <c r="AI50" i="47"/>
  <c r="AN50" i="47"/>
  <c r="AR49" i="32"/>
  <c r="AH49" i="51"/>
  <c r="AQ49" i="51" s="1"/>
  <c r="AH42" i="43"/>
  <c r="AQ42" i="43" s="1"/>
  <c r="AG51" i="105"/>
  <c r="AP51" i="105" s="1"/>
  <c r="W52" i="105"/>
  <c r="AE51" i="105"/>
  <c r="AF51" i="105"/>
  <c r="AO51" i="105" s="1"/>
  <c r="Y41" i="98"/>
  <c r="X41" i="98"/>
  <c r="AE38" i="35"/>
  <c r="W39" i="35"/>
  <c r="AF38" i="35"/>
  <c r="AO38" i="35" s="1"/>
  <c r="AG38" i="35"/>
  <c r="AP38" i="35" s="1"/>
  <c r="Z42" i="43"/>
  <c r="AE49" i="44"/>
  <c r="AF49" i="44"/>
  <c r="AO49" i="44" s="1"/>
  <c r="AG49" i="44"/>
  <c r="AP49" i="44" s="1"/>
  <c r="W50" i="44"/>
  <c r="Y52" i="101"/>
  <c r="Z52" i="101"/>
  <c r="X52" i="101"/>
  <c r="AR41" i="103"/>
  <c r="AI49" i="86"/>
  <c r="AN49" i="86"/>
  <c r="AR41" i="43"/>
  <c r="AH44" i="100"/>
  <c r="AQ44" i="100" s="1"/>
  <c r="AH41" i="87"/>
  <c r="AQ41" i="87" s="1"/>
  <c r="AE39" i="50"/>
  <c r="AG39" i="50"/>
  <c r="AP39" i="50" s="1"/>
  <c r="W40" i="50"/>
  <c r="AF39" i="50"/>
  <c r="AO39" i="50" s="1"/>
  <c r="Y50" i="86"/>
  <c r="X50" i="86"/>
  <c r="Z41" i="87"/>
  <c r="AH50" i="52"/>
  <c r="AQ50" i="52" s="1"/>
  <c r="Z49" i="51"/>
  <c r="AR38" i="50"/>
  <c r="AI46" i="41"/>
  <c r="AR46" i="41" s="1"/>
  <c r="AN46" i="41"/>
  <c r="AI40" i="98"/>
  <c r="AN40" i="98"/>
  <c r="AR40" i="87"/>
  <c r="AI51" i="101"/>
  <c r="AN51" i="101"/>
  <c r="AR46" i="13"/>
  <c r="AF42" i="55"/>
  <c r="AO42" i="55" s="1"/>
  <c r="AG42" i="55"/>
  <c r="AP42" i="55" s="1"/>
  <c r="W43" i="55"/>
  <c r="AE42" i="55"/>
  <c r="AF38" i="90"/>
  <c r="AO38" i="90" s="1"/>
  <c r="AG38" i="90"/>
  <c r="AP38" i="90" s="1"/>
  <c r="W39" i="90"/>
  <c r="AE38" i="90"/>
  <c r="AH51" i="53"/>
  <c r="AQ51" i="53" s="1"/>
  <c r="Y45" i="91"/>
  <c r="Z45" i="91"/>
  <c r="X45" i="91"/>
  <c r="AI42" i="83"/>
  <c r="AR42" i="83" s="1"/>
  <c r="AN42" i="83"/>
  <c r="AH50" i="32"/>
  <c r="AQ50" i="32" s="1"/>
  <c r="Z44" i="100"/>
  <c r="Y46" i="104"/>
  <c r="X46" i="104"/>
  <c r="Y52" i="15"/>
  <c r="Z52" i="15"/>
  <c r="X52" i="15"/>
  <c r="Y52" i="93"/>
  <c r="X52" i="93"/>
  <c r="Z50" i="52"/>
  <c r="AH46" i="95"/>
  <c r="AQ46" i="95" s="1"/>
  <c r="AE45" i="45"/>
  <c r="AF45" i="45"/>
  <c r="AO45" i="45" s="1"/>
  <c r="AG45" i="45"/>
  <c r="AP45" i="45" s="1"/>
  <c r="W46" i="45"/>
  <c r="AI40" i="18"/>
  <c r="AN40" i="18"/>
  <c r="AH50" i="46"/>
  <c r="AQ50" i="46" s="1"/>
  <c r="AR45" i="95"/>
  <c r="AR43" i="54"/>
  <c r="Y42" i="102"/>
  <c r="Z42" i="102" s="1"/>
  <c r="X42" i="102"/>
  <c r="AE36" i="82"/>
  <c r="W37" i="82"/>
  <c r="AG36" i="82"/>
  <c r="AP36" i="82" s="1"/>
  <c r="AF36" i="82"/>
  <c r="AO36" i="82" s="1"/>
  <c r="AR37" i="85"/>
  <c r="AI46" i="88"/>
  <c r="AN46" i="88"/>
  <c r="AI46" i="84"/>
  <c r="AN46" i="84"/>
  <c r="Y39" i="48"/>
  <c r="Z39" i="48"/>
  <c r="X39" i="48"/>
  <c r="AI40" i="42"/>
  <c r="AN40" i="42"/>
  <c r="AH41" i="16"/>
  <c r="AQ41" i="16" s="1"/>
  <c r="Z50" i="32"/>
  <c r="AH42" i="103"/>
  <c r="AQ42" i="103" s="1"/>
  <c r="AI45" i="104"/>
  <c r="AN45" i="104"/>
  <c r="Y51" i="47"/>
  <c r="Z51" i="47"/>
  <c r="X51" i="47"/>
  <c r="AI51" i="93"/>
  <c r="AN51" i="93"/>
  <c r="AH42" i="49"/>
  <c r="AQ42" i="49" s="1"/>
  <c r="AR49" i="52"/>
  <c r="AE41" i="16"/>
  <c r="AF41" i="16"/>
  <c r="AO41" i="16" s="1"/>
  <c r="W42" i="16"/>
  <c r="AG41" i="16"/>
  <c r="AP41" i="16" s="1"/>
  <c r="Y43" i="83"/>
  <c r="X43" i="83"/>
  <c r="AI47" i="20"/>
  <c r="AN47" i="20"/>
  <c r="AH44" i="99"/>
  <c r="AQ44" i="99" s="1"/>
  <c r="W43" i="103"/>
  <c r="AE42" i="103"/>
  <c r="AG42" i="103"/>
  <c r="AP42" i="103" s="1"/>
  <c r="AF42" i="103"/>
  <c r="AO42" i="103" s="1"/>
  <c r="Y46" i="96"/>
  <c r="Z46" i="96"/>
  <c r="X46" i="96"/>
  <c r="Y41" i="10"/>
  <c r="X41" i="10"/>
  <c r="AR49" i="46"/>
  <c r="AF46" i="95"/>
  <c r="AO46" i="95" s="1"/>
  <c r="AE46" i="95"/>
  <c r="W47" i="95"/>
  <c r="AG46" i="95"/>
  <c r="AP46" i="95" s="1"/>
  <c r="AR41" i="49"/>
  <c r="AH55" i="89"/>
  <c r="AQ55" i="89" s="1"/>
  <c r="Y54" i="97"/>
  <c r="X54" i="97"/>
  <c r="Y47" i="41"/>
  <c r="X47" i="41"/>
  <c r="Y41" i="18"/>
  <c r="X41" i="18"/>
  <c r="AE50" i="46"/>
  <c r="AF50" i="46"/>
  <c r="AO50" i="46" s="1"/>
  <c r="W51" i="46"/>
  <c r="AG50" i="46"/>
  <c r="AP50" i="46" s="1"/>
  <c r="AR54" i="89"/>
  <c r="Y47" i="84"/>
  <c r="Z47" i="84"/>
  <c r="X47" i="84"/>
  <c r="AI38" i="48"/>
  <c r="AN38" i="48"/>
  <c r="AH38" i="85"/>
  <c r="AQ38" i="85" s="1"/>
  <c r="AR50" i="105"/>
  <c r="Z55" i="89"/>
  <c r="AI53" i="97"/>
  <c r="AN53" i="97"/>
  <c r="AE45" i="92"/>
  <c r="AN45" i="92" s="1"/>
  <c r="W46" i="92"/>
  <c r="AG45" i="92"/>
  <c r="AF45" i="92"/>
  <c r="AO45" i="92" s="1"/>
  <c r="AR48" i="51"/>
  <c r="AH39" i="50"/>
  <c r="AQ39" i="50" s="1"/>
  <c r="Z42" i="49"/>
  <c r="AH51" i="105"/>
  <c r="AQ51" i="105" s="1"/>
  <c r="AR43" i="99"/>
  <c r="AH44" i="54"/>
  <c r="AQ44" i="54" s="1"/>
  <c r="AH47" i="13"/>
  <c r="AQ47" i="13" s="1"/>
  <c r="Y47" i="88"/>
  <c r="X47" i="88"/>
  <c r="Z47" i="88" s="1"/>
  <c r="Z38" i="85"/>
  <c r="AI43" i="11"/>
  <c r="AN43" i="11"/>
  <c r="AI44" i="91"/>
  <c r="AN44" i="91"/>
  <c r="Z44" i="99"/>
  <c r="AR40" i="16"/>
  <c r="AI51" i="15"/>
  <c r="AN51" i="15"/>
  <c r="AI45" i="96"/>
  <c r="AN45" i="96"/>
  <c r="AI40" i="10"/>
  <c r="AN40" i="10"/>
  <c r="W43" i="102" l="1"/>
  <c r="AE42" i="102"/>
  <c r="AF42" i="102"/>
  <c r="AO42" i="102" s="1"/>
  <c r="AG42" i="102"/>
  <c r="AP42" i="102" s="1"/>
  <c r="AF41" i="42"/>
  <c r="AO41" i="42" s="1"/>
  <c r="AG41" i="42"/>
  <c r="AP41" i="42" s="1"/>
  <c r="AE41" i="42"/>
  <c r="W42" i="42"/>
  <c r="AE47" i="88"/>
  <c r="AG47" i="88"/>
  <c r="AP47" i="88" s="1"/>
  <c r="AF47" i="88"/>
  <c r="AO47" i="88" s="1"/>
  <c r="W48" i="88"/>
  <c r="AI45" i="92"/>
  <c r="AP45" i="92"/>
  <c r="AI50" i="46"/>
  <c r="AN50" i="46"/>
  <c r="AH41" i="10"/>
  <c r="AQ41" i="10" s="1"/>
  <c r="AH43" i="83"/>
  <c r="AQ43" i="83" s="1"/>
  <c r="AF51" i="47"/>
  <c r="AO51" i="47" s="1"/>
  <c r="AG51" i="47"/>
  <c r="AP51" i="47" s="1"/>
  <c r="W52" i="47"/>
  <c r="AE51" i="47"/>
  <c r="W40" i="48"/>
  <c r="AF39" i="48"/>
  <c r="AO39" i="48" s="1"/>
  <c r="AG39" i="48"/>
  <c r="AP39" i="48" s="1"/>
  <c r="AE39" i="48"/>
  <c r="AI36" i="82"/>
  <c r="AN36" i="82"/>
  <c r="W53" i="15"/>
  <c r="AG52" i="15"/>
  <c r="AP52" i="15" s="1"/>
  <c r="AF52" i="15"/>
  <c r="AO52" i="15" s="1"/>
  <c r="AE52" i="15"/>
  <c r="Y40" i="50"/>
  <c r="Z40" i="50" s="1"/>
  <c r="X40" i="50"/>
  <c r="AR50" i="47"/>
  <c r="AH41" i="42"/>
  <c r="AQ41" i="42" s="1"/>
  <c r="AR51" i="15"/>
  <c r="AR43" i="11"/>
  <c r="AR40" i="10"/>
  <c r="AE38" i="85"/>
  <c r="W39" i="85"/>
  <c r="AF38" i="85"/>
  <c r="AO38" i="85" s="1"/>
  <c r="AG38" i="85"/>
  <c r="AP38" i="85" s="1"/>
  <c r="W45" i="99"/>
  <c r="AE44" i="99"/>
  <c r="AF44" i="99"/>
  <c r="AO44" i="99" s="1"/>
  <c r="AG44" i="99"/>
  <c r="AP44" i="99" s="1"/>
  <c r="AR45" i="96"/>
  <c r="Y46" i="92"/>
  <c r="Z46" i="92"/>
  <c r="X46" i="92"/>
  <c r="AH41" i="18"/>
  <c r="AQ41" i="18" s="1"/>
  <c r="AH54" i="97"/>
  <c r="AQ54" i="97" s="1"/>
  <c r="Y47" i="95"/>
  <c r="Z47" i="95" s="1"/>
  <c r="X47" i="95"/>
  <c r="Z41" i="10"/>
  <c r="Z43" i="83"/>
  <c r="AI41" i="16"/>
  <c r="AN41" i="16"/>
  <c r="AH42" i="102"/>
  <c r="AQ42" i="102" s="1"/>
  <c r="AI45" i="45"/>
  <c r="AN45" i="45"/>
  <c r="AE50" i="52"/>
  <c r="AF50" i="52"/>
  <c r="AO50" i="52" s="1"/>
  <c r="AG50" i="52"/>
  <c r="AP50" i="52" s="1"/>
  <c r="W51" i="52"/>
  <c r="AH45" i="91"/>
  <c r="AQ45" i="91" s="1"/>
  <c r="AE49" i="51"/>
  <c r="AF49" i="51"/>
  <c r="AO49" i="51" s="1"/>
  <c r="AG49" i="51"/>
  <c r="AP49" i="51" s="1"/>
  <c r="W50" i="51"/>
  <c r="W42" i="87"/>
  <c r="AG41" i="87"/>
  <c r="AP41" i="87" s="1"/>
  <c r="AF41" i="87"/>
  <c r="AO41" i="87" s="1"/>
  <c r="AE41" i="87"/>
  <c r="AH52" i="101"/>
  <c r="AQ52" i="101" s="1"/>
  <c r="Y39" i="35"/>
  <c r="X39" i="35"/>
  <c r="Y40" i="94"/>
  <c r="X40" i="94"/>
  <c r="AH47" i="88"/>
  <c r="AQ47" i="88" s="1"/>
  <c r="AR44" i="91"/>
  <c r="AE42" i="49"/>
  <c r="W43" i="49"/>
  <c r="AG42" i="49"/>
  <c r="AP42" i="49" s="1"/>
  <c r="AF42" i="49"/>
  <c r="AO42" i="49" s="1"/>
  <c r="AR38" i="48"/>
  <c r="Z41" i="18"/>
  <c r="Z54" i="97"/>
  <c r="AI46" i="95"/>
  <c r="AN46" i="95"/>
  <c r="AR40" i="18"/>
  <c r="AH52" i="93"/>
  <c r="AQ52" i="93" s="1"/>
  <c r="AH46" i="104"/>
  <c r="AQ46" i="104" s="1"/>
  <c r="AE45" i="91"/>
  <c r="W46" i="91"/>
  <c r="AF45" i="91"/>
  <c r="AO45" i="91" s="1"/>
  <c r="AG45" i="91"/>
  <c r="AP45" i="91" s="1"/>
  <c r="AR40" i="98"/>
  <c r="Z50" i="86"/>
  <c r="AH50" i="86"/>
  <c r="AQ50" i="86" s="1"/>
  <c r="AI39" i="50"/>
  <c r="AN39" i="50"/>
  <c r="W53" i="101"/>
  <c r="AG52" i="101"/>
  <c r="AP52" i="101" s="1"/>
  <c r="AE52" i="101"/>
  <c r="AF52" i="101"/>
  <c r="AO52" i="101" s="1"/>
  <c r="AI49" i="44"/>
  <c r="AN49" i="44"/>
  <c r="AI38" i="35"/>
  <c r="AN38" i="35"/>
  <c r="AI51" i="105"/>
  <c r="AN51" i="105"/>
  <c r="AR41" i="102"/>
  <c r="AH47" i="84"/>
  <c r="AQ47" i="84" s="1"/>
  <c r="AH46" i="96"/>
  <c r="AQ46" i="96" s="1"/>
  <c r="AI42" i="103"/>
  <c r="AN42" i="103"/>
  <c r="AR45" i="104"/>
  <c r="AF50" i="32"/>
  <c r="AO50" i="32" s="1"/>
  <c r="AE50" i="32"/>
  <c r="AG50" i="32"/>
  <c r="AP50" i="32" s="1"/>
  <c r="W51" i="32"/>
  <c r="AR46" i="84"/>
  <c r="Z52" i="93"/>
  <c r="Z46" i="104"/>
  <c r="AI42" i="55"/>
  <c r="AN42" i="55"/>
  <c r="AE42" i="43"/>
  <c r="AF42" i="43"/>
  <c r="AO42" i="43" s="1"/>
  <c r="AG42" i="43"/>
  <c r="AP42" i="43" s="1"/>
  <c r="W43" i="43"/>
  <c r="AH41" i="98"/>
  <c r="AQ41" i="98" s="1"/>
  <c r="Y52" i="105"/>
  <c r="X52" i="105"/>
  <c r="AH48" i="20"/>
  <c r="AQ48" i="20" s="1"/>
  <c r="AH44" i="11"/>
  <c r="AQ44" i="11" s="1"/>
  <c r="AI47" i="13"/>
  <c r="AP47" i="13"/>
  <c r="AR53" i="97"/>
  <c r="W48" i="84"/>
  <c r="AG47" i="84"/>
  <c r="AP47" i="84" s="1"/>
  <c r="AF47" i="84"/>
  <c r="AO47" i="84" s="1"/>
  <c r="AE47" i="84"/>
  <c r="Y51" i="46"/>
  <c r="Z51" i="46"/>
  <c r="X51" i="46"/>
  <c r="AH47" i="41"/>
  <c r="AQ47" i="41" s="1"/>
  <c r="AE46" i="96"/>
  <c r="W47" i="96"/>
  <c r="AF46" i="96"/>
  <c r="AO46" i="96" s="1"/>
  <c r="AG46" i="96"/>
  <c r="AP46" i="96" s="1"/>
  <c r="Y43" i="103"/>
  <c r="Z43" i="103" s="1"/>
  <c r="X43" i="103"/>
  <c r="AR51" i="93"/>
  <c r="AR40" i="42"/>
  <c r="Y46" i="45"/>
  <c r="X46" i="45"/>
  <c r="AI38" i="90"/>
  <c r="AN38" i="90"/>
  <c r="Y43" i="55"/>
  <c r="Z43" i="55" s="1"/>
  <c r="X43" i="55"/>
  <c r="AR51" i="101"/>
  <c r="AR49" i="86"/>
  <c r="Z41" i="98"/>
  <c r="Z48" i="20"/>
  <c r="Z44" i="11"/>
  <c r="AI44" i="54"/>
  <c r="AN44" i="54"/>
  <c r="AI39" i="94"/>
  <c r="AN39" i="94"/>
  <c r="Y52" i="53"/>
  <c r="Z52" i="53"/>
  <c r="X52" i="53"/>
  <c r="AF55" i="89"/>
  <c r="AO55" i="89" s="1"/>
  <c r="AE55" i="89"/>
  <c r="AN55" i="89" s="1"/>
  <c r="W56" i="89"/>
  <c r="AG55" i="89"/>
  <c r="Z47" i="41"/>
  <c r="AR47" i="20"/>
  <c r="Y42" i="16"/>
  <c r="X42" i="16"/>
  <c r="AH51" i="47"/>
  <c r="AQ51" i="47" s="1"/>
  <c r="AH39" i="48"/>
  <c r="AQ39" i="48" s="1"/>
  <c r="AR46" i="88"/>
  <c r="Y37" i="82"/>
  <c r="X37" i="82"/>
  <c r="AH52" i="15"/>
  <c r="AQ52" i="15" s="1"/>
  <c r="W45" i="100"/>
  <c r="AF44" i="100"/>
  <c r="AO44" i="100" s="1"/>
  <c r="AE44" i="100"/>
  <c r="AG44" i="100"/>
  <c r="AP44" i="100" s="1"/>
  <c r="Y39" i="90"/>
  <c r="X39" i="90"/>
  <c r="Y50" i="44"/>
  <c r="Z50" i="44"/>
  <c r="X50" i="44"/>
  <c r="Y45" i="54"/>
  <c r="X45" i="54"/>
  <c r="Y48" i="13"/>
  <c r="Z48" i="13"/>
  <c r="X48" i="13"/>
  <c r="AI51" i="53"/>
  <c r="AN51" i="53"/>
  <c r="W48" i="95" l="1"/>
  <c r="AF47" i="95"/>
  <c r="AO47" i="95" s="1"/>
  <c r="AE47" i="95"/>
  <c r="AG47" i="95"/>
  <c r="AP47" i="95" s="1"/>
  <c r="AF40" i="50"/>
  <c r="AO40" i="50" s="1"/>
  <c r="AG40" i="50"/>
  <c r="AP40" i="50" s="1"/>
  <c r="W41" i="50"/>
  <c r="AE40" i="50"/>
  <c r="AF43" i="55"/>
  <c r="AO43" i="55" s="1"/>
  <c r="AG43" i="55"/>
  <c r="AP43" i="55" s="1"/>
  <c r="W44" i="55"/>
  <c r="AE43" i="55"/>
  <c r="AG43" i="103"/>
  <c r="AP43" i="103" s="1"/>
  <c r="AF43" i="103"/>
  <c r="AO43" i="103" s="1"/>
  <c r="AE43" i="103"/>
  <c r="W44" i="103"/>
  <c r="AH42" i="16"/>
  <c r="AQ42" i="16" s="1"/>
  <c r="AF52" i="53"/>
  <c r="AO52" i="53" s="1"/>
  <c r="W53" i="53"/>
  <c r="AG52" i="53"/>
  <c r="AP52" i="53" s="1"/>
  <c r="AE52" i="53"/>
  <c r="AE44" i="11"/>
  <c r="W45" i="11"/>
  <c r="AF44" i="11"/>
  <c r="AO44" i="11" s="1"/>
  <c r="AG44" i="11"/>
  <c r="AP44" i="11" s="1"/>
  <c r="AH46" i="45"/>
  <c r="AQ46" i="45" s="1"/>
  <c r="AI47" i="84"/>
  <c r="AN47" i="84"/>
  <c r="AH52" i="105"/>
  <c r="AQ52" i="105" s="1"/>
  <c r="AI42" i="43"/>
  <c r="AN42" i="43"/>
  <c r="AI52" i="101"/>
  <c r="AN52" i="101"/>
  <c r="AH40" i="94"/>
  <c r="AQ40" i="94" s="1"/>
  <c r="AI41" i="87"/>
  <c r="AN41" i="87"/>
  <c r="AI50" i="52"/>
  <c r="AN50" i="52"/>
  <c r="AH47" i="95"/>
  <c r="AQ47" i="95" s="1"/>
  <c r="Y53" i="15"/>
  <c r="X53" i="15"/>
  <c r="AR50" i="46"/>
  <c r="AG50" i="44"/>
  <c r="AP50" i="44" s="1"/>
  <c r="AE50" i="44"/>
  <c r="W51" i="44"/>
  <c r="AF50" i="44"/>
  <c r="AO50" i="44" s="1"/>
  <c r="AI44" i="100"/>
  <c r="AN44" i="100"/>
  <c r="Z42" i="16"/>
  <c r="AI55" i="89"/>
  <c r="AP55" i="89"/>
  <c r="AF48" i="20"/>
  <c r="AO48" i="20" s="1"/>
  <c r="AE48" i="20"/>
  <c r="W49" i="20"/>
  <c r="AG48" i="20"/>
  <c r="AP48" i="20" s="1"/>
  <c r="AH43" i="55"/>
  <c r="AQ43" i="55" s="1"/>
  <c r="Z46" i="45"/>
  <c r="AH43" i="103"/>
  <c r="AQ43" i="103" s="1"/>
  <c r="Y47" i="96"/>
  <c r="X47" i="96"/>
  <c r="AR47" i="13"/>
  <c r="Z52" i="105"/>
  <c r="AR38" i="35"/>
  <c r="AR46" i="95"/>
  <c r="Z40" i="94"/>
  <c r="AH46" i="92"/>
  <c r="AQ46" i="92" s="1"/>
  <c r="Y40" i="48"/>
  <c r="Z40" i="48"/>
  <c r="X40" i="48"/>
  <c r="AI47" i="88"/>
  <c r="AN47" i="88"/>
  <c r="AH39" i="90"/>
  <c r="AQ39" i="90" s="1"/>
  <c r="Y56" i="89"/>
  <c r="X56" i="89"/>
  <c r="AF41" i="98"/>
  <c r="AO41" i="98" s="1"/>
  <c r="W42" i="98"/>
  <c r="AE41" i="98"/>
  <c r="AG41" i="98"/>
  <c r="AP41" i="98" s="1"/>
  <c r="AI46" i="96"/>
  <c r="AN46" i="96"/>
  <c r="AH51" i="46"/>
  <c r="AQ51" i="46" s="1"/>
  <c r="AR42" i="55"/>
  <c r="Y51" i="32"/>
  <c r="X51" i="32"/>
  <c r="Y53" i="101"/>
  <c r="Z53" i="101"/>
  <c r="X53" i="101"/>
  <c r="AF54" i="97"/>
  <c r="AO54" i="97" s="1"/>
  <c r="AE54" i="97"/>
  <c r="W55" i="97"/>
  <c r="AG54" i="97"/>
  <c r="AP54" i="97" s="1"/>
  <c r="AI49" i="51"/>
  <c r="AN49" i="51"/>
  <c r="AR45" i="45"/>
  <c r="W47" i="92"/>
  <c r="AF46" i="92"/>
  <c r="AO46" i="92" s="1"/>
  <c r="AE46" i="92"/>
  <c r="AG46" i="92"/>
  <c r="AP46" i="92" s="1"/>
  <c r="Y39" i="85"/>
  <c r="X39" i="85"/>
  <c r="AR36" i="82"/>
  <c r="AR45" i="92"/>
  <c r="AH45" i="54"/>
  <c r="AQ45" i="54" s="1"/>
  <c r="Z39" i="90"/>
  <c r="Y45" i="100"/>
  <c r="Z45" i="100"/>
  <c r="X45" i="100"/>
  <c r="AH37" i="82"/>
  <c r="AQ37" i="82" s="1"/>
  <c r="AG51" i="46"/>
  <c r="AP51" i="46" s="1"/>
  <c r="W52" i="46"/>
  <c r="AE51" i="46"/>
  <c r="AN51" i="46" s="1"/>
  <c r="AF51" i="46"/>
  <c r="Y48" i="84"/>
  <c r="Z48" i="84" s="1"/>
  <c r="X48" i="84"/>
  <c r="Y43" i="43"/>
  <c r="X43" i="43"/>
  <c r="AF46" i="104"/>
  <c r="AO46" i="104" s="1"/>
  <c r="AG46" i="104"/>
  <c r="AP46" i="104" s="1"/>
  <c r="AE46" i="104"/>
  <c r="W47" i="104"/>
  <c r="AR42" i="103"/>
  <c r="AR49" i="44"/>
  <c r="AG41" i="18"/>
  <c r="AP41" i="18" s="1"/>
  <c r="W42" i="18"/>
  <c r="AE41" i="18"/>
  <c r="AF41" i="18"/>
  <c r="AO41" i="18" s="1"/>
  <c r="Y43" i="49"/>
  <c r="X43" i="49"/>
  <c r="AH39" i="35"/>
  <c r="AQ39" i="35" s="1"/>
  <c r="Y42" i="87"/>
  <c r="X42" i="87"/>
  <c r="Y51" i="52"/>
  <c r="X51" i="52"/>
  <c r="AR41" i="16"/>
  <c r="AI44" i="99"/>
  <c r="AN44" i="99"/>
  <c r="AI38" i="85"/>
  <c r="AN38" i="85"/>
  <c r="AI52" i="15"/>
  <c r="AN52" i="15"/>
  <c r="AI51" i="47"/>
  <c r="AN51" i="47"/>
  <c r="Y42" i="42"/>
  <c r="X42" i="42"/>
  <c r="AR39" i="94"/>
  <c r="AR51" i="53"/>
  <c r="Z37" i="82"/>
  <c r="W53" i="93"/>
  <c r="AG52" i="93"/>
  <c r="AP52" i="93" s="1"/>
  <c r="AF52" i="93"/>
  <c r="AO52" i="93" s="1"/>
  <c r="AE52" i="93"/>
  <c r="AI50" i="32"/>
  <c r="AN50" i="32"/>
  <c r="AR39" i="50"/>
  <c r="AG50" i="86"/>
  <c r="AP50" i="86" s="1"/>
  <c r="AF50" i="86"/>
  <c r="AO50" i="86" s="1"/>
  <c r="W51" i="86"/>
  <c r="AE50" i="86"/>
  <c r="Y46" i="91"/>
  <c r="Z46" i="91" s="1"/>
  <c r="X46" i="91"/>
  <c r="AI42" i="49"/>
  <c r="AN42" i="49"/>
  <c r="Z39" i="35"/>
  <c r="AG43" i="83"/>
  <c r="AP43" i="83" s="1"/>
  <c r="AF43" i="83"/>
  <c r="AO43" i="83" s="1"/>
  <c r="AE43" i="83"/>
  <c r="W44" i="83"/>
  <c r="Y45" i="99"/>
  <c r="Z45" i="99"/>
  <c r="X45" i="99"/>
  <c r="AI39" i="48"/>
  <c r="AN39" i="48"/>
  <c r="Y52" i="47"/>
  <c r="X52" i="47"/>
  <c r="X48" i="88"/>
  <c r="Y48" i="88"/>
  <c r="AI41" i="42"/>
  <c r="AN41" i="42"/>
  <c r="AI42" i="102"/>
  <c r="AN42" i="102"/>
  <c r="W49" i="13"/>
  <c r="AE48" i="13"/>
  <c r="AN48" i="13" s="1"/>
  <c r="AG48" i="13"/>
  <c r="AP48" i="13" s="1"/>
  <c r="AF48" i="13"/>
  <c r="Z45" i="54"/>
  <c r="AH48" i="13"/>
  <c r="AQ48" i="13" s="1"/>
  <c r="AH50" i="44"/>
  <c r="AQ50" i="44" s="1"/>
  <c r="AG47" i="41"/>
  <c r="AP47" i="41" s="1"/>
  <c r="AE47" i="41"/>
  <c r="W48" i="41"/>
  <c r="AF47" i="41"/>
  <c r="AO47" i="41" s="1"/>
  <c r="AH52" i="53"/>
  <c r="AQ52" i="53" s="1"/>
  <c r="AR44" i="54"/>
  <c r="AR38" i="90"/>
  <c r="AR51" i="105"/>
  <c r="AI45" i="91"/>
  <c r="AN45" i="91"/>
  <c r="Y50" i="51"/>
  <c r="Z50" i="51" s="1"/>
  <c r="X50" i="51"/>
  <c r="AF41" i="10"/>
  <c r="AO41" i="10" s="1"/>
  <c r="W42" i="10"/>
  <c r="AG41" i="10"/>
  <c r="AP41" i="10" s="1"/>
  <c r="AE41" i="10"/>
  <c r="AH40" i="50"/>
  <c r="AQ40" i="50" s="1"/>
  <c r="Y43" i="102"/>
  <c r="X43" i="102"/>
  <c r="AE50" i="51" l="1"/>
  <c r="AF50" i="51"/>
  <c r="AO50" i="51" s="1"/>
  <c r="AG50" i="51"/>
  <c r="AP50" i="51" s="1"/>
  <c r="W51" i="51"/>
  <c r="AG46" i="91"/>
  <c r="AP46" i="91" s="1"/>
  <c r="AE46" i="91"/>
  <c r="W47" i="91"/>
  <c r="AF46" i="91"/>
  <c r="AO46" i="91" s="1"/>
  <c r="AE48" i="84"/>
  <c r="AF48" i="84"/>
  <c r="AO48" i="84" s="1"/>
  <c r="W49" i="84"/>
  <c r="AG48" i="84"/>
  <c r="AP48" i="84" s="1"/>
  <c r="Y42" i="10"/>
  <c r="Z42" i="10"/>
  <c r="X42" i="10"/>
  <c r="AI47" i="41"/>
  <c r="AN47" i="41"/>
  <c r="AF45" i="54"/>
  <c r="AO45" i="54" s="1"/>
  <c r="AE45" i="54"/>
  <c r="AG45" i="54"/>
  <c r="AP45" i="54" s="1"/>
  <c r="W46" i="54"/>
  <c r="AH48" i="88"/>
  <c r="AQ48" i="88" s="1"/>
  <c r="AH45" i="99"/>
  <c r="AQ45" i="99" s="1"/>
  <c r="AI52" i="93"/>
  <c r="AN52" i="93"/>
  <c r="AH45" i="100"/>
  <c r="AQ45" i="100" s="1"/>
  <c r="AI46" i="92"/>
  <c r="AN46" i="92"/>
  <c r="AR49" i="51"/>
  <c r="AH53" i="101"/>
  <c r="AQ53" i="101" s="1"/>
  <c r="Y42" i="98"/>
  <c r="X42" i="98"/>
  <c r="AH40" i="48"/>
  <c r="AQ40" i="48" s="1"/>
  <c r="AF42" i="16"/>
  <c r="AO42" i="16" s="1"/>
  <c r="W43" i="16"/>
  <c r="AE42" i="16"/>
  <c r="AN42" i="16" s="1"/>
  <c r="AG42" i="16"/>
  <c r="AI50" i="44"/>
  <c r="AN50" i="44"/>
  <c r="AR42" i="43"/>
  <c r="AI43" i="103"/>
  <c r="AN43" i="103"/>
  <c r="AR42" i="102"/>
  <c r="AH52" i="47"/>
  <c r="AQ52" i="47" s="1"/>
  <c r="AE45" i="99"/>
  <c r="W46" i="99"/>
  <c r="AF45" i="99"/>
  <c r="AO45" i="99" s="1"/>
  <c r="AG45" i="99"/>
  <c r="AP45" i="99" s="1"/>
  <c r="AR51" i="47"/>
  <c r="AR44" i="99"/>
  <c r="AH42" i="87"/>
  <c r="AQ42" i="87" s="1"/>
  <c r="AF45" i="100"/>
  <c r="AO45" i="100" s="1"/>
  <c r="AG45" i="100"/>
  <c r="AP45" i="100" s="1"/>
  <c r="W46" i="100"/>
  <c r="AE45" i="100"/>
  <c r="AH39" i="85"/>
  <c r="AQ39" i="85" s="1"/>
  <c r="AG53" i="101"/>
  <c r="AP53" i="101" s="1"/>
  <c r="AF53" i="101"/>
  <c r="AO53" i="101" s="1"/>
  <c r="AE53" i="101"/>
  <c r="W54" i="101"/>
  <c r="W41" i="48"/>
  <c r="AE40" i="48"/>
  <c r="AF40" i="48"/>
  <c r="AO40" i="48" s="1"/>
  <c r="AG40" i="48"/>
  <c r="AP40" i="48" s="1"/>
  <c r="AE52" i="105"/>
  <c r="W53" i="105"/>
  <c r="AG52" i="105"/>
  <c r="AP52" i="105" s="1"/>
  <c r="AF52" i="105"/>
  <c r="AO52" i="105" s="1"/>
  <c r="Y49" i="20"/>
  <c r="Z49" i="20"/>
  <c r="X49" i="20"/>
  <c r="AR50" i="52"/>
  <c r="AR47" i="84"/>
  <c r="AI52" i="53"/>
  <c r="AN52" i="53"/>
  <c r="AI41" i="10"/>
  <c r="AN41" i="10"/>
  <c r="AI48" i="13"/>
  <c r="AO48" i="13"/>
  <c r="Z52" i="47"/>
  <c r="W40" i="35"/>
  <c r="AF39" i="35"/>
  <c r="AO39" i="35" s="1"/>
  <c r="AG39" i="35"/>
  <c r="AP39" i="35" s="1"/>
  <c r="AE39" i="35"/>
  <c r="Z42" i="87"/>
  <c r="AI41" i="18"/>
  <c r="AN41" i="18"/>
  <c r="AH43" i="43"/>
  <c r="AQ43" i="43" s="1"/>
  <c r="Z39" i="85"/>
  <c r="Y47" i="92"/>
  <c r="X47" i="92"/>
  <c r="AR46" i="96"/>
  <c r="AH56" i="89"/>
  <c r="AQ56" i="89" s="1"/>
  <c r="AE40" i="94"/>
  <c r="AF40" i="94"/>
  <c r="AO40" i="94" s="1"/>
  <c r="W41" i="94"/>
  <c r="AG40" i="94"/>
  <c r="AP40" i="94" s="1"/>
  <c r="AI48" i="20"/>
  <c r="AN48" i="20"/>
  <c r="AR44" i="100"/>
  <c r="AI50" i="86"/>
  <c r="AN50" i="86"/>
  <c r="Y53" i="93"/>
  <c r="Z53" i="93" s="1"/>
  <c r="X53" i="93"/>
  <c r="AH42" i="42"/>
  <c r="AQ42" i="42" s="1"/>
  <c r="AR52" i="15"/>
  <c r="AH43" i="49"/>
  <c r="AQ43" i="49" s="1"/>
  <c r="X42" i="18"/>
  <c r="Y42" i="18"/>
  <c r="Z42" i="18"/>
  <c r="Z43" i="43"/>
  <c r="AI51" i="46"/>
  <c r="AR51" i="46" s="1"/>
  <c r="AO51" i="46"/>
  <c r="AF39" i="90"/>
  <c r="AO39" i="90" s="1"/>
  <c r="AE39" i="90"/>
  <c r="W40" i="90"/>
  <c r="AG39" i="90"/>
  <c r="AP39" i="90" s="1"/>
  <c r="Y55" i="97"/>
  <c r="X55" i="97"/>
  <c r="Z55" i="97" s="1"/>
  <c r="AH51" i="32"/>
  <c r="AQ51" i="32" s="1"/>
  <c r="Z56" i="89"/>
  <c r="AR41" i="87"/>
  <c r="Y53" i="53"/>
  <c r="Z53" i="53" s="1"/>
  <c r="X53" i="53"/>
  <c r="AI40" i="50"/>
  <c r="AN40" i="50"/>
  <c r="AI47" i="95"/>
  <c r="AN47" i="95"/>
  <c r="AR45" i="91"/>
  <c r="AR41" i="42"/>
  <c r="AH43" i="102"/>
  <c r="AQ43" i="102" s="1"/>
  <c r="Z48" i="88"/>
  <c r="Y44" i="83"/>
  <c r="Z44" i="83"/>
  <c r="X44" i="83"/>
  <c r="AR42" i="49"/>
  <c r="Y51" i="86"/>
  <c r="X51" i="86"/>
  <c r="AR50" i="32"/>
  <c r="AF37" i="82"/>
  <c r="AO37" i="82" s="1"/>
  <c r="W38" i="82"/>
  <c r="AG37" i="82"/>
  <c r="AP37" i="82" s="1"/>
  <c r="AE37" i="82"/>
  <c r="Z42" i="42"/>
  <c r="AH51" i="52"/>
  <c r="AQ51" i="52" s="1"/>
  <c r="Z43" i="49"/>
  <c r="Y47" i="104"/>
  <c r="X47" i="104"/>
  <c r="Z47" i="104" s="1"/>
  <c r="AI54" i="97"/>
  <c r="AN54" i="97"/>
  <c r="Z51" i="32"/>
  <c r="Z47" i="96"/>
  <c r="AH47" i="96"/>
  <c r="AH53" i="15"/>
  <c r="AQ53" i="15" s="1"/>
  <c r="AR52" i="101"/>
  <c r="Y45" i="11"/>
  <c r="X45" i="11"/>
  <c r="Z45" i="11" s="1"/>
  <c r="AI43" i="55"/>
  <c r="AN43" i="55"/>
  <c r="Y41" i="50"/>
  <c r="X41" i="50"/>
  <c r="Z43" i="102"/>
  <c r="AH50" i="51"/>
  <c r="AQ50" i="51" s="1"/>
  <c r="Y48" i="41"/>
  <c r="Z48" i="41"/>
  <c r="X48" i="41"/>
  <c r="Y49" i="13"/>
  <c r="X49" i="13"/>
  <c r="Z49" i="13" s="1"/>
  <c r="AR39" i="48"/>
  <c r="AI43" i="83"/>
  <c r="AN43" i="83"/>
  <c r="AH46" i="91"/>
  <c r="AQ46" i="91" s="1"/>
  <c r="AR38" i="85"/>
  <c r="Z51" i="52"/>
  <c r="AI46" i="104"/>
  <c r="AN46" i="104"/>
  <c r="AH48" i="84"/>
  <c r="AQ48" i="84" s="1"/>
  <c r="Y52" i="46"/>
  <c r="X52" i="46"/>
  <c r="Z52" i="46" s="1"/>
  <c r="AI41" i="98"/>
  <c r="AN41" i="98"/>
  <c r="AR47" i="88"/>
  <c r="AE46" i="45"/>
  <c r="AF46" i="45"/>
  <c r="AO46" i="45" s="1"/>
  <c r="W47" i="45"/>
  <c r="AG46" i="45"/>
  <c r="AP46" i="45" s="1"/>
  <c r="AR55" i="89"/>
  <c r="Y51" i="44"/>
  <c r="X51" i="44"/>
  <c r="Z53" i="15"/>
  <c r="AI44" i="11"/>
  <c r="AN44" i="11"/>
  <c r="Y44" i="103"/>
  <c r="X44" i="103"/>
  <c r="Z44" i="103" s="1"/>
  <c r="Y44" i="55"/>
  <c r="Z44" i="55"/>
  <c r="X44" i="55"/>
  <c r="Y48" i="95"/>
  <c r="X48" i="95"/>
  <c r="W50" i="13" l="1"/>
  <c r="AF49" i="13"/>
  <c r="AO49" i="13" s="1"/>
  <c r="AG49" i="13"/>
  <c r="AP49" i="13" s="1"/>
  <c r="AE49" i="13"/>
  <c r="W54" i="53"/>
  <c r="AE53" i="53"/>
  <c r="AF53" i="53"/>
  <c r="AO53" i="53" s="1"/>
  <c r="AG53" i="53"/>
  <c r="AP53" i="53" s="1"/>
  <c r="W56" i="97"/>
  <c r="AG55" i="97"/>
  <c r="AP55" i="97" s="1"/>
  <c r="AE55" i="97"/>
  <c r="AF55" i="97"/>
  <c r="AO55" i="97" s="1"/>
  <c r="W48" i="104"/>
  <c r="AF47" i="104"/>
  <c r="AO47" i="104" s="1"/>
  <c r="AE47" i="104"/>
  <c r="AG47" i="104"/>
  <c r="AP47" i="104" s="1"/>
  <c r="AF44" i="103"/>
  <c r="AO44" i="103" s="1"/>
  <c r="AE44" i="103"/>
  <c r="W45" i="103"/>
  <c r="AG44" i="103"/>
  <c r="AP44" i="103" s="1"/>
  <c r="AF52" i="46"/>
  <c r="AO52" i="46" s="1"/>
  <c r="AE52" i="46"/>
  <c r="AG52" i="46"/>
  <c r="AP52" i="46" s="1"/>
  <c r="W53" i="46"/>
  <c r="AF45" i="11"/>
  <c r="AO45" i="11" s="1"/>
  <c r="AG45" i="11"/>
  <c r="AP45" i="11" s="1"/>
  <c r="AE45" i="11"/>
  <c r="W46" i="11"/>
  <c r="AF53" i="93"/>
  <c r="AO53" i="93" s="1"/>
  <c r="AE53" i="93"/>
  <c r="W54" i="93"/>
  <c r="AG53" i="93"/>
  <c r="AP53" i="93" s="1"/>
  <c r="AF44" i="55"/>
  <c r="AO44" i="55" s="1"/>
  <c r="W45" i="55"/>
  <c r="AE44" i="55"/>
  <c r="AG44" i="55"/>
  <c r="AP44" i="55" s="1"/>
  <c r="AE53" i="15"/>
  <c r="W54" i="15"/>
  <c r="AG53" i="15"/>
  <c r="AP53" i="15" s="1"/>
  <c r="AF53" i="15"/>
  <c r="AO53" i="15" s="1"/>
  <c r="AH48" i="95"/>
  <c r="AQ48" i="95" s="1"/>
  <c r="AH41" i="50"/>
  <c r="AQ41" i="50" s="1"/>
  <c r="Z41" i="50"/>
  <c r="AQ47" i="96"/>
  <c r="AH44" i="55"/>
  <c r="AQ44" i="55" s="1"/>
  <c r="AI46" i="45"/>
  <c r="AN46" i="45"/>
  <c r="AR43" i="83"/>
  <c r="AH48" i="41"/>
  <c r="AQ48" i="41" s="1"/>
  <c r="AF51" i="32"/>
  <c r="AO51" i="32" s="1"/>
  <c r="AE51" i="32"/>
  <c r="W52" i="32"/>
  <c r="AG51" i="32"/>
  <c r="AP51" i="32" s="1"/>
  <c r="AG43" i="49"/>
  <c r="AP43" i="49" s="1"/>
  <c r="AF43" i="49"/>
  <c r="AO43" i="49" s="1"/>
  <c r="AE43" i="49"/>
  <c r="W44" i="49"/>
  <c r="W43" i="42"/>
  <c r="AF42" i="42"/>
  <c r="AO42" i="42" s="1"/>
  <c r="AG42" i="42"/>
  <c r="AP42" i="42" s="1"/>
  <c r="AE42" i="42"/>
  <c r="AH53" i="53"/>
  <c r="AQ53" i="53" s="1"/>
  <c r="AH42" i="18"/>
  <c r="AQ42" i="18" s="1"/>
  <c r="Y41" i="94"/>
  <c r="X41" i="94"/>
  <c r="Y46" i="99"/>
  <c r="Z46" i="99"/>
  <c r="X46" i="99"/>
  <c r="Y43" i="16"/>
  <c r="X43" i="16"/>
  <c r="AR52" i="93"/>
  <c r="Y46" i="54"/>
  <c r="X46" i="54"/>
  <c r="AH42" i="10"/>
  <c r="AQ42" i="10" s="1"/>
  <c r="W49" i="41"/>
  <c r="AG48" i="41"/>
  <c r="AP48" i="41" s="1"/>
  <c r="AF48" i="41"/>
  <c r="AO48" i="41" s="1"/>
  <c r="AE48" i="41"/>
  <c r="AR43" i="55"/>
  <c r="AH44" i="83"/>
  <c r="AQ44" i="83" s="1"/>
  <c r="AH53" i="93"/>
  <c r="AQ53" i="93" s="1"/>
  <c r="AE39" i="85"/>
  <c r="W40" i="85"/>
  <c r="AF39" i="85"/>
  <c r="AO39" i="85" s="1"/>
  <c r="AG39" i="85"/>
  <c r="AP39" i="85" s="1"/>
  <c r="AR41" i="10"/>
  <c r="AI40" i="48"/>
  <c r="AN40" i="48"/>
  <c r="AI45" i="99"/>
  <c r="AN45" i="99"/>
  <c r="Z42" i="98"/>
  <c r="AH42" i="98"/>
  <c r="AQ42" i="98" s="1"/>
  <c r="AF42" i="10"/>
  <c r="AO42" i="10" s="1"/>
  <c r="AG42" i="10"/>
  <c r="AP42" i="10" s="1"/>
  <c r="AE42" i="10"/>
  <c r="W43" i="10"/>
  <c r="AI48" i="84"/>
  <c r="AN48" i="84"/>
  <c r="AI37" i="82"/>
  <c r="AN37" i="82"/>
  <c r="AH51" i="86"/>
  <c r="AQ51" i="86" s="1"/>
  <c r="AE44" i="83"/>
  <c r="AF44" i="83"/>
  <c r="AO44" i="83" s="1"/>
  <c r="AG44" i="83"/>
  <c r="AP44" i="83" s="1"/>
  <c r="W45" i="83"/>
  <c r="AI40" i="94"/>
  <c r="AN40" i="94"/>
  <c r="AR41" i="18"/>
  <c r="Y40" i="35"/>
  <c r="Z40" i="35" s="1"/>
  <c r="X40" i="35"/>
  <c r="AH49" i="20"/>
  <c r="AQ49" i="20" s="1"/>
  <c r="Y53" i="105"/>
  <c r="X53" i="105"/>
  <c r="Y41" i="48"/>
  <c r="Z41" i="48"/>
  <c r="X41" i="48"/>
  <c r="AI45" i="100"/>
  <c r="AN45" i="100"/>
  <c r="AR50" i="44"/>
  <c r="AI45" i="54"/>
  <c r="AN45" i="54"/>
  <c r="Y51" i="51"/>
  <c r="X51" i="51"/>
  <c r="AR44" i="11"/>
  <c r="AR48" i="20"/>
  <c r="W43" i="87"/>
  <c r="AG42" i="87"/>
  <c r="AP42" i="87" s="1"/>
  <c r="AF42" i="87"/>
  <c r="AO42" i="87" s="1"/>
  <c r="AE42" i="87"/>
  <c r="AE52" i="47"/>
  <c r="AG52" i="47"/>
  <c r="AP52" i="47" s="1"/>
  <c r="AF52" i="47"/>
  <c r="AO52" i="47" s="1"/>
  <c r="W53" i="47"/>
  <c r="AR52" i="53"/>
  <c r="W50" i="20"/>
  <c r="AG49" i="20"/>
  <c r="AP49" i="20" s="1"/>
  <c r="AE49" i="20"/>
  <c r="AF49" i="20"/>
  <c r="AO49" i="20" s="1"/>
  <c r="AI52" i="105"/>
  <c r="AN52" i="105"/>
  <c r="X46" i="100"/>
  <c r="Y46" i="100"/>
  <c r="Z46" i="100"/>
  <c r="AR46" i="104"/>
  <c r="AE43" i="102"/>
  <c r="AF43" i="102"/>
  <c r="AO43" i="102" s="1"/>
  <c r="AG43" i="102"/>
  <c r="AP43" i="102" s="1"/>
  <c r="W44" i="102"/>
  <c r="AR47" i="95"/>
  <c r="Y38" i="82"/>
  <c r="X38" i="82"/>
  <c r="W49" i="88"/>
  <c r="AF48" i="88"/>
  <c r="AO48" i="88" s="1"/>
  <c r="AE48" i="88"/>
  <c r="AG48" i="88"/>
  <c r="AP48" i="88" s="1"/>
  <c r="Y40" i="90"/>
  <c r="Z40" i="90"/>
  <c r="X40" i="90"/>
  <c r="AG42" i="18"/>
  <c r="AP42" i="18" s="1"/>
  <c r="AE42" i="18"/>
  <c r="W43" i="18"/>
  <c r="AF42" i="18"/>
  <c r="AO42" i="18" s="1"/>
  <c r="AH47" i="92"/>
  <c r="AQ47" i="92" s="1"/>
  <c r="Y54" i="101"/>
  <c r="X54" i="101"/>
  <c r="AR43" i="103"/>
  <c r="AI42" i="16"/>
  <c r="AP42" i="16"/>
  <c r="Y47" i="91"/>
  <c r="X47" i="91"/>
  <c r="AH45" i="11"/>
  <c r="AQ45" i="11" s="1"/>
  <c r="AR54" i="97"/>
  <c r="AH44" i="103"/>
  <c r="AQ44" i="103" s="1"/>
  <c r="AH51" i="44"/>
  <c r="AQ51" i="44" s="1"/>
  <c r="AF51" i="52"/>
  <c r="AO51" i="52" s="1"/>
  <c r="W52" i="52"/>
  <c r="AG51" i="52"/>
  <c r="AP51" i="52" s="1"/>
  <c r="AE51" i="52"/>
  <c r="AH49" i="13"/>
  <c r="AQ49" i="13" s="1"/>
  <c r="AH47" i="104"/>
  <c r="AQ47" i="104" s="1"/>
  <c r="Z51" i="86"/>
  <c r="AF43" i="43"/>
  <c r="AO43" i="43" s="1"/>
  <c r="AG43" i="43"/>
  <c r="AP43" i="43" s="1"/>
  <c r="W44" i="43"/>
  <c r="AE43" i="43"/>
  <c r="Z48" i="95"/>
  <c r="Z51" i="44"/>
  <c r="Y47" i="45"/>
  <c r="X47" i="45"/>
  <c r="AR41" i="98"/>
  <c r="AH52" i="46"/>
  <c r="AQ52" i="46" s="1"/>
  <c r="AG47" i="96"/>
  <c r="AP47" i="96" s="1"/>
  <c r="AE47" i="96"/>
  <c r="AN47" i="96" s="1"/>
  <c r="W48" i="96"/>
  <c r="AF47" i="96"/>
  <c r="AO47" i="96" s="1"/>
  <c r="AR40" i="50"/>
  <c r="AF56" i="89"/>
  <c r="AO56" i="89" s="1"/>
  <c r="AE56" i="89"/>
  <c r="AG56" i="89"/>
  <c r="AP56" i="89" s="1"/>
  <c r="W57" i="89"/>
  <c r="AH55" i="97"/>
  <c r="AQ55" i="97" s="1"/>
  <c r="AI39" i="90"/>
  <c r="AN39" i="90"/>
  <c r="AR50" i="86"/>
  <c r="Z47" i="92"/>
  <c r="AI39" i="35"/>
  <c r="AN39" i="35"/>
  <c r="AR48" i="13"/>
  <c r="AI53" i="101"/>
  <c r="AN53" i="101"/>
  <c r="AR46" i="92"/>
  <c r="AR47" i="41"/>
  <c r="Y49" i="84"/>
  <c r="X49" i="84"/>
  <c r="AI46" i="91"/>
  <c r="AN46" i="91"/>
  <c r="AI50" i="51"/>
  <c r="AN50" i="51"/>
  <c r="AF40" i="35" l="1"/>
  <c r="AO40" i="35" s="1"/>
  <c r="AE40" i="35"/>
  <c r="AG40" i="35"/>
  <c r="AP40" i="35" s="1"/>
  <c r="W41" i="35"/>
  <c r="W41" i="90"/>
  <c r="AF40" i="90"/>
  <c r="AO40" i="90" s="1"/>
  <c r="AG40" i="90"/>
  <c r="AP40" i="90" s="1"/>
  <c r="AE40" i="90"/>
  <c r="Y49" i="88"/>
  <c r="Z49" i="88" s="1"/>
  <c r="X49" i="88"/>
  <c r="AH41" i="48"/>
  <c r="AQ41" i="48" s="1"/>
  <c r="AF42" i="98"/>
  <c r="AO42" i="98" s="1"/>
  <c r="W43" i="98"/>
  <c r="AG42" i="98"/>
  <c r="AP42" i="98" s="1"/>
  <c r="AE42" i="98"/>
  <c r="AH46" i="99"/>
  <c r="AQ46" i="99" s="1"/>
  <c r="Y45" i="55"/>
  <c r="Z45" i="55" s="1"/>
  <c r="X45" i="55"/>
  <c r="AI47" i="104"/>
  <c r="AN47" i="104"/>
  <c r="Y54" i="53"/>
  <c r="Z54" i="53"/>
  <c r="X54" i="53"/>
  <c r="AI51" i="52"/>
  <c r="AN51" i="52"/>
  <c r="AR39" i="90"/>
  <c r="AR42" i="16"/>
  <c r="AH38" i="82"/>
  <c r="AQ38" i="82" s="1"/>
  <c r="Y44" i="102"/>
  <c r="X44" i="102"/>
  <c r="AG46" i="100"/>
  <c r="AP46" i="100" s="1"/>
  <c r="AF46" i="100"/>
  <c r="AO46" i="100" s="1"/>
  <c r="W47" i="100"/>
  <c r="AE46" i="100"/>
  <c r="AI42" i="87"/>
  <c r="AN42" i="87"/>
  <c r="AR45" i="54"/>
  <c r="AG41" i="48"/>
  <c r="AP41" i="48" s="1"/>
  <c r="W42" i="48"/>
  <c r="AE41" i="48"/>
  <c r="AF41" i="48"/>
  <c r="AO41" i="48" s="1"/>
  <c r="Y45" i="83"/>
  <c r="Z45" i="83" s="1"/>
  <c r="X45" i="83"/>
  <c r="AR48" i="84"/>
  <c r="AI48" i="41"/>
  <c r="AN48" i="41"/>
  <c r="AE46" i="99"/>
  <c r="W47" i="99"/>
  <c r="AG46" i="99"/>
  <c r="AP46" i="99" s="1"/>
  <c r="AF46" i="99"/>
  <c r="AO46" i="99" s="1"/>
  <c r="Y54" i="15"/>
  <c r="Z54" i="15" s="1"/>
  <c r="X54" i="15"/>
  <c r="Y53" i="46"/>
  <c r="X53" i="46"/>
  <c r="Y45" i="103"/>
  <c r="Z45" i="103" s="1"/>
  <c r="X45" i="103"/>
  <c r="Y56" i="97"/>
  <c r="X56" i="97"/>
  <c r="AF48" i="95"/>
  <c r="AO48" i="95" s="1"/>
  <c r="AG48" i="95"/>
  <c r="AP48" i="95" s="1"/>
  <c r="AE48" i="95"/>
  <c r="W49" i="95"/>
  <c r="AR39" i="35"/>
  <c r="Z38" i="82"/>
  <c r="AI49" i="20"/>
  <c r="AN49" i="20"/>
  <c r="Y53" i="47"/>
  <c r="Z53" i="47"/>
  <c r="X53" i="47"/>
  <c r="AR45" i="99"/>
  <c r="Y43" i="42"/>
  <c r="X43" i="42"/>
  <c r="AI53" i="15"/>
  <c r="AN53" i="15"/>
  <c r="Y46" i="11"/>
  <c r="X46" i="11"/>
  <c r="AI44" i="103"/>
  <c r="AN44" i="103"/>
  <c r="Y48" i="104"/>
  <c r="X48" i="104"/>
  <c r="AI49" i="13"/>
  <c r="AN49" i="13"/>
  <c r="AI42" i="18"/>
  <c r="AN42" i="18"/>
  <c r="AH46" i="100"/>
  <c r="AQ46" i="100" s="1"/>
  <c r="AH51" i="51"/>
  <c r="AQ51" i="51" s="1"/>
  <c r="AH53" i="105"/>
  <c r="AQ53" i="105" s="1"/>
  <c r="Y43" i="10"/>
  <c r="Z43" i="10" s="1"/>
  <c r="X43" i="10"/>
  <c r="AH43" i="16"/>
  <c r="AQ43" i="16" s="1"/>
  <c r="AH41" i="94"/>
  <c r="AQ41" i="94" s="1"/>
  <c r="AR46" i="45"/>
  <c r="AI45" i="11"/>
  <c r="AN45" i="11"/>
  <c r="AI52" i="46"/>
  <c r="AN52" i="46"/>
  <c r="AF51" i="86"/>
  <c r="AO51" i="86" s="1"/>
  <c r="AE51" i="86"/>
  <c r="AG51" i="86"/>
  <c r="AP51" i="86" s="1"/>
  <c r="W52" i="86"/>
  <c r="AR46" i="91"/>
  <c r="AH49" i="84"/>
  <c r="AQ49" i="84" s="1"/>
  <c r="AH47" i="45"/>
  <c r="AQ47" i="45" s="1"/>
  <c r="AI43" i="43"/>
  <c r="AN43" i="43"/>
  <c r="AH47" i="91"/>
  <c r="AQ47" i="91" s="1"/>
  <c r="AR53" i="101"/>
  <c r="AI56" i="89"/>
  <c r="AN56" i="89"/>
  <c r="Y48" i="96"/>
  <c r="Z48" i="96"/>
  <c r="X48" i="96"/>
  <c r="Z47" i="91"/>
  <c r="AH54" i="101"/>
  <c r="AQ54" i="101" s="1"/>
  <c r="AI48" i="88"/>
  <c r="AN48" i="88"/>
  <c r="AI43" i="102"/>
  <c r="AN43" i="102"/>
  <c r="Y50" i="20"/>
  <c r="Z50" i="20" s="1"/>
  <c r="X50" i="20"/>
  <c r="Y43" i="87"/>
  <c r="X43" i="87"/>
  <c r="Z51" i="51"/>
  <c r="Z53" i="105"/>
  <c r="AI44" i="83"/>
  <c r="AN44" i="83"/>
  <c r="AI42" i="10"/>
  <c r="AN42" i="10"/>
  <c r="AR40" i="48"/>
  <c r="Y40" i="85"/>
  <c r="X40" i="85"/>
  <c r="Y49" i="41"/>
  <c r="Z49" i="41"/>
  <c r="X49" i="41"/>
  <c r="AH46" i="54"/>
  <c r="AQ46" i="54" s="1"/>
  <c r="Z43" i="16"/>
  <c r="Z41" i="94"/>
  <c r="Y44" i="49"/>
  <c r="X44" i="49"/>
  <c r="Y52" i="32"/>
  <c r="X52" i="32"/>
  <c r="AI47" i="96"/>
  <c r="Y54" i="93"/>
  <c r="X54" i="93"/>
  <c r="Y57" i="89"/>
  <c r="Z57" i="89" s="1"/>
  <c r="X57" i="89"/>
  <c r="Y52" i="52"/>
  <c r="X52" i="52"/>
  <c r="Y43" i="18"/>
  <c r="Z43" i="18" s="1"/>
  <c r="X43" i="18"/>
  <c r="Z49" i="84"/>
  <c r="AE47" i="92"/>
  <c r="AG47" i="92"/>
  <c r="AP47" i="92" s="1"/>
  <c r="W48" i="92"/>
  <c r="AF47" i="92"/>
  <c r="AO47" i="92" s="1"/>
  <c r="Z47" i="45"/>
  <c r="Y44" i="43"/>
  <c r="X44" i="43"/>
  <c r="Z44" i="43" s="1"/>
  <c r="AR50" i="51"/>
  <c r="AG51" i="44"/>
  <c r="AP51" i="44" s="1"/>
  <c r="AE51" i="44"/>
  <c r="W52" i="44"/>
  <c r="AF51" i="44"/>
  <c r="AO51" i="44" s="1"/>
  <c r="Z54" i="101"/>
  <c r="AH40" i="90"/>
  <c r="AQ40" i="90" s="1"/>
  <c r="AR52" i="105"/>
  <c r="AI52" i="47"/>
  <c r="AN52" i="47"/>
  <c r="AR45" i="100"/>
  <c r="AH40" i="35"/>
  <c r="AQ40" i="35" s="1"/>
  <c r="AR40" i="94"/>
  <c r="AR37" i="82"/>
  <c r="AI39" i="85"/>
  <c r="AN39" i="85"/>
  <c r="Z46" i="54"/>
  <c r="AI42" i="42"/>
  <c r="AN42" i="42"/>
  <c r="AI43" i="49"/>
  <c r="AN43" i="49"/>
  <c r="AI51" i="32"/>
  <c r="AN51" i="32"/>
  <c r="W42" i="50"/>
  <c r="AE41" i="50"/>
  <c r="AF41" i="50"/>
  <c r="AO41" i="50" s="1"/>
  <c r="AG41" i="50"/>
  <c r="AP41" i="50" s="1"/>
  <c r="AI44" i="55"/>
  <c r="AN44" i="55"/>
  <c r="AI53" i="93"/>
  <c r="AN53" i="93"/>
  <c r="AI55" i="97"/>
  <c r="AN55" i="97"/>
  <c r="AI53" i="53"/>
  <c r="AN53" i="53"/>
  <c r="Y50" i="13"/>
  <c r="X50" i="13"/>
  <c r="Z50" i="13" s="1"/>
  <c r="AF45" i="83" l="1"/>
  <c r="AO45" i="83" s="1"/>
  <c r="W46" i="83"/>
  <c r="AE45" i="83"/>
  <c r="AG45" i="83"/>
  <c r="AP45" i="83" s="1"/>
  <c r="AF45" i="55"/>
  <c r="AO45" i="55" s="1"/>
  <c r="AG45" i="55"/>
  <c r="AP45" i="55" s="1"/>
  <c r="W46" i="55"/>
  <c r="AE45" i="55"/>
  <c r="AG54" i="15"/>
  <c r="AP54" i="15" s="1"/>
  <c r="W55" i="15"/>
  <c r="AF54" i="15"/>
  <c r="AO54" i="15" s="1"/>
  <c r="AE54" i="15"/>
  <c r="AE49" i="88"/>
  <c r="W50" i="88"/>
  <c r="AG49" i="88"/>
  <c r="AP49" i="88" s="1"/>
  <c r="AF49" i="88"/>
  <c r="AO49" i="88" s="1"/>
  <c r="AF43" i="18"/>
  <c r="AO43" i="18" s="1"/>
  <c r="AG43" i="18"/>
  <c r="AP43" i="18" s="1"/>
  <c r="AE43" i="18"/>
  <c r="W44" i="18"/>
  <c r="W44" i="10"/>
  <c r="AE43" i="10"/>
  <c r="AF43" i="10"/>
  <c r="AO43" i="10" s="1"/>
  <c r="AG43" i="10"/>
  <c r="AP43" i="10" s="1"/>
  <c r="AF44" i="43"/>
  <c r="AO44" i="43" s="1"/>
  <c r="AE44" i="43"/>
  <c r="AG44" i="43"/>
  <c r="AP44" i="43" s="1"/>
  <c r="W45" i="43"/>
  <c r="W51" i="20"/>
  <c r="AF50" i="20"/>
  <c r="AO50" i="20" s="1"/>
  <c r="AG50" i="20"/>
  <c r="AP50" i="20" s="1"/>
  <c r="AE50" i="20"/>
  <c r="AE50" i="13"/>
  <c r="AF50" i="13"/>
  <c r="AO50" i="13" s="1"/>
  <c r="W51" i="13"/>
  <c r="AG50" i="13"/>
  <c r="AP50" i="13" s="1"/>
  <c r="W58" i="89"/>
  <c r="AE57" i="89"/>
  <c r="AF57" i="89"/>
  <c r="AO57" i="89" s="1"/>
  <c r="AG57" i="89"/>
  <c r="AP57" i="89" s="1"/>
  <c r="W46" i="103"/>
  <c r="AG45" i="103"/>
  <c r="AP45" i="103" s="1"/>
  <c r="AF45" i="103"/>
  <c r="AO45" i="103" s="1"/>
  <c r="AE45" i="103"/>
  <c r="AH54" i="93"/>
  <c r="AQ54" i="93" s="1"/>
  <c r="AR43" i="49"/>
  <c r="AR52" i="47"/>
  <c r="Y42" i="50"/>
  <c r="Z42" i="50" s="1"/>
  <c r="X42" i="50"/>
  <c r="AR42" i="42"/>
  <c r="W55" i="101"/>
  <c r="AE54" i="101"/>
  <c r="AN54" i="101" s="1"/>
  <c r="AG54" i="101"/>
  <c r="AF54" i="101"/>
  <c r="AO54" i="101" s="1"/>
  <c r="AH43" i="18"/>
  <c r="AQ43" i="18" s="1"/>
  <c r="AH57" i="89"/>
  <c r="AQ57" i="89" s="1"/>
  <c r="AR47" i="96"/>
  <c r="AG41" i="94"/>
  <c r="AP41" i="94" s="1"/>
  <c r="W42" i="94"/>
  <c r="AF41" i="94"/>
  <c r="AO41" i="94" s="1"/>
  <c r="AE41" i="94"/>
  <c r="AR44" i="83"/>
  <c r="AH50" i="20"/>
  <c r="AQ50" i="20" s="1"/>
  <c r="AR48" i="88"/>
  <c r="W48" i="91"/>
  <c r="AF47" i="91"/>
  <c r="AO47" i="91" s="1"/>
  <c r="AG47" i="91"/>
  <c r="AP47" i="91" s="1"/>
  <c r="AE47" i="91"/>
  <c r="AI51" i="86"/>
  <c r="AN51" i="86"/>
  <c r="AH43" i="10"/>
  <c r="AQ43" i="10" s="1"/>
  <c r="AE38" i="82"/>
  <c r="W39" i="82"/>
  <c r="AG38" i="82"/>
  <c r="AP38" i="82" s="1"/>
  <c r="AF38" i="82"/>
  <c r="AO38" i="82" s="1"/>
  <c r="AI46" i="99"/>
  <c r="AN46" i="99"/>
  <c r="AI46" i="100"/>
  <c r="AN46" i="100"/>
  <c r="AH54" i="53"/>
  <c r="AQ54" i="53" s="1"/>
  <c r="Y41" i="90"/>
  <c r="X41" i="90"/>
  <c r="AR53" i="53"/>
  <c r="AR44" i="55"/>
  <c r="W47" i="54"/>
  <c r="AF46" i="54"/>
  <c r="AO46" i="54" s="1"/>
  <c r="AE46" i="54"/>
  <c r="AG46" i="54"/>
  <c r="AP46" i="54" s="1"/>
  <c r="Z52" i="32"/>
  <c r="AH52" i="32"/>
  <c r="AQ52" i="32" s="1"/>
  <c r="AE43" i="16"/>
  <c r="AF43" i="16"/>
  <c r="AO43" i="16" s="1"/>
  <c r="W44" i="16"/>
  <c r="AG43" i="16"/>
  <c r="AP43" i="16" s="1"/>
  <c r="AH49" i="41"/>
  <c r="AQ49" i="41" s="1"/>
  <c r="W54" i="105"/>
  <c r="AG53" i="105"/>
  <c r="AP53" i="105" s="1"/>
  <c r="AF53" i="105"/>
  <c r="AO53" i="105" s="1"/>
  <c r="AE53" i="105"/>
  <c r="AH48" i="96"/>
  <c r="AQ48" i="96" s="1"/>
  <c r="AR42" i="18"/>
  <c r="AR53" i="15"/>
  <c r="AH53" i="47"/>
  <c r="AQ53" i="47" s="1"/>
  <c r="Y47" i="100"/>
  <c r="Z47" i="100" s="1"/>
  <c r="X47" i="100"/>
  <c r="AE54" i="53"/>
  <c r="AF54" i="53"/>
  <c r="AO54" i="53" s="1"/>
  <c r="AG54" i="53"/>
  <c r="AP54" i="53" s="1"/>
  <c r="W55" i="53"/>
  <c r="AG49" i="41"/>
  <c r="AP49" i="41" s="1"/>
  <c r="AF49" i="41"/>
  <c r="AO49" i="41" s="1"/>
  <c r="W50" i="41"/>
  <c r="AE49" i="41"/>
  <c r="AE51" i="51"/>
  <c r="AF51" i="51"/>
  <c r="AO51" i="51" s="1"/>
  <c r="AG51" i="51"/>
  <c r="AP51" i="51" s="1"/>
  <c r="W52" i="51"/>
  <c r="AF48" i="96"/>
  <c r="AO48" i="96" s="1"/>
  <c r="AE48" i="96"/>
  <c r="W49" i="96"/>
  <c r="AG48" i="96"/>
  <c r="AP48" i="96" s="1"/>
  <c r="AR43" i="43"/>
  <c r="AR44" i="103"/>
  <c r="AH43" i="42"/>
  <c r="AQ43" i="42" s="1"/>
  <c r="AE53" i="47"/>
  <c r="W54" i="47"/>
  <c r="AG53" i="47"/>
  <c r="AP53" i="47" s="1"/>
  <c r="AF53" i="47"/>
  <c r="AO53" i="47" s="1"/>
  <c r="AH56" i="97"/>
  <c r="AQ56" i="97" s="1"/>
  <c r="AH53" i="46"/>
  <c r="AQ53" i="46" s="1"/>
  <c r="AR48" i="41"/>
  <c r="AI42" i="98"/>
  <c r="AN42" i="98"/>
  <c r="X41" i="35"/>
  <c r="Y41" i="35"/>
  <c r="Z41" i="35" s="1"/>
  <c r="AR55" i="97"/>
  <c r="AR39" i="85"/>
  <c r="Y52" i="44"/>
  <c r="Z52" i="44" s="1"/>
  <c r="X52" i="44"/>
  <c r="AR52" i="46"/>
  <c r="AR49" i="13"/>
  <c r="AH46" i="11"/>
  <c r="AQ46" i="11" s="1"/>
  <c r="Z43" i="42"/>
  <c r="Z56" i="97"/>
  <c r="Z53" i="46"/>
  <c r="AI40" i="90"/>
  <c r="AN40" i="90"/>
  <c r="AR51" i="32"/>
  <c r="AH52" i="52"/>
  <c r="AQ52" i="52" s="1"/>
  <c r="AH44" i="49"/>
  <c r="AQ44" i="49" s="1"/>
  <c r="AH43" i="87"/>
  <c r="AQ43" i="87" s="1"/>
  <c r="AH40" i="85"/>
  <c r="AQ40" i="85" s="1"/>
  <c r="AR42" i="10"/>
  <c r="Z43" i="87"/>
  <c r="AR43" i="102"/>
  <c r="Y52" i="86"/>
  <c r="Z52" i="86" s="1"/>
  <c r="X52" i="86"/>
  <c r="AH48" i="104"/>
  <c r="AQ48" i="104" s="1"/>
  <c r="Z46" i="11"/>
  <c r="Y49" i="95"/>
  <c r="X49" i="95"/>
  <c r="AI41" i="48"/>
  <c r="AN41" i="48"/>
  <c r="AR42" i="87"/>
  <c r="AH44" i="102"/>
  <c r="AQ44" i="102" s="1"/>
  <c r="AR47" i="104"/>
  <c r="X43" i="98"/>
  <c r="Y43" i="98"/>
  <c r="AI40" i="35"/>
  <c r="AN40" i="35"/>
  <c r="AH44" i="43"/>
  <c r="AQ44" i="43" s="1"/>
  <c r="Y48" i="92"/>
  <c r="X48" i="92"/>
  <c r="AH50" i="13"/>
  <c r="AQ50" i="13" s="1"/>
  <c r="AI51" i="44"/>
  <c r="AN51" i="44"/>
  <c r="AI47" i="92"/>
  <c r="AN47" i="92"/>
  <c r="Z52" i="52"/>
  <c r="Z54" i="93"/>
  <c r="Z44" i="49"/>
  <c r="AR53" i="93"/>
  <c r="AI41" i="50"/>
  <c r="AR41" i="50" s="1"/>
  <c r="AN41" i="50"/>
  <c r="AE47" i="45"/>
  <c r="W48" i="45"/>
  <c r="AG47" i="45"/>
  <c r="AP47" i="45" s="1"/>
  <c r="AF47" i="45"/>
  <c r="AO47" i="45" s="1"/>
  <c r="W50" i="84"/>
  <c r="AE49" i="84"/>
  <c r="AG49" i="84"/>
  <c r="AP49" i="84" s="1"/>
  <c r="AF49" i="84"/>
  <c r="AO49" i="84" s="1"/>
  <c r="Z40" i="85"/>
  <c r="AR56" i="89"/>
  <c r="AR45" i="11"/>
  <c r="Z48" i="104"/>
  <c r="AR49" i="20"/>
  <c r="AI48" i="95"/>
  <c r="AN48" i="95"/>
  <c r="AH45" i="103"/>
  <c r="AQ45" i="103" s="1"/>
  <c r="AH54" i="15"/>
  <c r="AQ54" i="15" s="1"/>
  <c r="Y47" i="99"/>
  <c r="X47" i="99"/>
  <c r="AH45" i="83"/>
  <c r="AQ45" i="83" s="1"/>
  <c r="Y42" i="48"/>
  <c r="Z42" i="48"/>
  <c r="X42" i="48"/>
  <c r="Z44" i="102"/>
  <c r="AR51" i="52"/>
  <c r="AH45" i="55"/>
  <c r="AQ45" i="55" s="1"/>
  <c r="AH49" i="88"/>
  <c r="AQ49" i="88" s="1"/>
  <c r="AF52" i="86" l="1"/>
  <c r="AO52" i="86" s="1"/>
  <c r="AE52" i="86"/>
  <c r="AG52" i="86"/>
  <c r="AP52" i="86" s="1"/>
  <c r="W53" i="86"/>
  <c r="AF52" i="44"/>
  <c r="AO52" i="44" s="1"/>
  <c r="W53" i="44"/>
  <c r="AE52" i="44"/>
  <c r="AG52" i="44"/>
  <c r="AP52" i="44" s="1"/>
  <c r="AF42" i="50"/>
  <c r="AO42" i="50" s="1"/>
  <c r="W43" i="50"/>
  <c r="AG42" i="50"/>
  <c r="AP42" i="50" s="1"/>
  <c r="AE42" i="50"/>
  <c r="W48" i="100"/>
  <c r="AE47" i="100"/>
  <c r="AG47" i="100"/>
  <c r="AP47" i="100" s="1"/>
  <c r="AF47" i="100"/>
  <c r="AO47" i="100" s="1"/>
  <c r="AG41" i="35"/>
  <c r="AP41" i="35" s="1"/>
  <c r="AE41" i="35"/>
  <c r="W42" i="35"/>
  <c r="AF41" i="35"/>
  <c r="AO41" i="35" s="1"/>
  <c r="AE48" i="104"/>
  <c r="W49" i="104"/>
  <c r="AG48" i="104"/>
  <c r="AP48" i="104" s="1"/>
  <c r="AF48" i="104"/>
  <c r="AO48" i="104" s="1"/>
  <c r="AR47" i="92"/>
  <c r="Z43" i="98"/>
  <c r="AR41" i="48"/>
  <c r="AG53" i="46"/>
  <c r="AP53" i="46" s="1"/>
  <c r="AE53" i="46"/>
  <c r="AN53" i="46" s="1"/>
  <c r="AF53" i="46"/>
  <c r="W54" i="46"/>
  <c r="AH52" i="44"/>
  <c r="AQ52" i="44" s="1"/>
  <c r="Y55" i="53"/>
  <c r="X55" i="53"/>
  <c r="AR46" i="100"/>
  <c r="Y39" i="82"/>
  <c r="Z39" i="82" s="1"/>
  <c r="X39" i="82"/>
  <c r="AI41" i="94"/>
  <c r="AN41" i="94"/>
  <c r="AI54" i="101"/>
  <c r="AP54" i="101"/>
  <c r="AI45" i="103"/>
  <c r="AN45" i="103"/>
  <c r="Y51" i="20"/>
  <c r="Z51" i="20" s="1"/>
  <c r="X51" i="20"/>
  <c r="Y44" i="18"/>
  <c r="Z44" i="18" s="1"/>
  <c r="X44" i="18"/>
  <c r="Y55" i="15"/>
  <c r="Z55" i="15" s="1"/>
  <c r="X55" i="15"/>
  <c r="AE42" i="48"/>
  <c r="AF42" i="48"/>
  <c r="AO42" i="48" s="1"/>
  <c r="AG42" i="48"/>
  <c r="AP42" i="48" s="1"/>
  <c r="W43" i="48"/>
  <c r="AH47" i="99"/>
  <c r="AQ47" i="99" s="1"/>
  <c r="AH43" i="98"/>
  <c r="AQ43" i="98" s="1"/>
  <c r="AH49" i="95"/>
  <c r="AQ49" i="95" s="1"/>
  <c r="W57" i="97"/>
  <c r="AE56" i="97"/>
  <c r="AG56" i="97"/>
  <c r="AP56" i="97" s="1"/>
  <c r="AF56" i="97"/>
  <c r="AO56" i="97" s="1"/>
  <c r="AI49" i="41"/>
  <c r="AN49" i="41"/>
  <c r="Y54" i="105"/>
  <c r="Z54" i="105" s="1"/>
  <c r="X54" i="105"/>
  <c r="AI38" i="82"/>
  <c r="AN38" i="82"/>
  <c r="Y48" i="91"/>
  <c r="Z48" i="91" s="1"/>
  <c r="X48" i="91"/>
  <c r="AI57" i="89"/>
  <c r="AN57" i="89"/>
  <c r="AI50" i="13"/>
  <c r="AN50" i="13"/>
  <c r="AI43" i="18"/>
  <c r="AN43" i="18"/>
  <c r="Y50" i="88"/>
  <c r="Z50" i="88"/>
  <c r="X50" i="88"/>
  <c r="Z47" i="99"/>
  <c r="Y48" i="45"/>
  <c r="Z48" i="45" s="1"/>
  <c r="X48" i="45"/>
  <c r="AE44" i="49"/>
  <c r="AF44" i="49"/>
  <c r="AO44" i="49" s="1"/>
  <c r="AG44" i="49"/>
  <c r="AP44" i="49" s="1"/>
  <c r="W45" i="49"/>
  <c r="AR51" i="44"/>
  <c r="AH48" i="92"/>
  <c r="AQ48" i="92" s="1"/>
  <c r="Z49" i="95"/>
  <c r="AE43" i="42"/>
  <c r="AG43" i="42"/>
  <c r="AP43" i="42" s="1"/>
  <c r="W44" i="42"/>
  <c r="AF43" i="42"/>
  <c r="AO43" i="42" s="1"/>
  <c r="Y52" i="51"/>
  <c r="X52" i="51"/>
  <c r="Y50" i="41"/>
  <c r="Z50" i="41"/>
  <c r="X50" i="41"/>
  <c r="AI46" i="54"/>
  <c r="AN46" i="54"/>
  <c r="AR46" i="99"/>
  <c r="AR51" i="86"/>
  <c r="Y42" i="94"/>
  <c r="X42" i="94"/>
  <c r="Y55" i="101"/>
  <c r="Z55" i="101"/>
  <c r="X55" i="101"/>
  <c r="Y58" i="89"/>
  <c r="X58" i="89"/>
  <c r="Y45" i="43"/>
  <c r="Z45" i="43"/>
  <c r="X45" i="43"/>
  <c r="AI49" i="88"/>
  <c r="AN49" i="88"/>
  <c r="AI47" i="45"/>
  <c r="AN47" i="45"/>
  <c r="AF54" i="93"/>
  <c r="AO54" i="93" s="1"/>
  <c r="AG54" i="93"/>
  <c r="AE54" i="93"/>
  <c r="AN54" i="93" s="1"/>
  <c r="W55" i="93"/>
  <c r="W44" i="87"/>
  <c r="AE43" i="87"/>
  <c r="AG43" i="87"/>
  <c r="AP43" i="87" s="1"/>
  <c r="AF43" i="87"/>
  <c r="AO43" i="87" s="1"/>
  <c r="AH41" i="35"/>
  <c r="AQ41" i="35" s="1"/>
  <c r="X54" i="47"/>
  <c r="Z54" i="47" s="1"/>
  <c r="Y54" i="47"/>
  <c r="AI54" i="53"/>
  <c r="AN54" i="53"/>
  <c r="Y44" i="16"/>
  <c r="X44" i="16"/>
  <c r="AH41" i="90"/>
  <c r="AQ41" i="90" s="1"/>
  <c r="Y46" i="103"/>
  <c r="X46" i="103"/>
  <c r="Z46" i="103" s="1"/>
  <c r="AI50" i="20"/>
  <c r="AN50" i="20"/>
  <c r="AI43" i="10"/>
  <c r="AN43" i="10"/>
  <c r="AI45" i="55"/>
  <c r="AN45" i="55"/>
  <c r="AI45" i="83"/>
  <c r="AN45" i="83"/>
  <c r="AR48" i="95"/>
  <c r="AI49" i="84"/>
  <c r="AN49" i="84"/>
  <c r="Z48" i="92"/>
  <c r="W45" i="102"/>
  <c r="AG44" i="102"/>
  <c r="AP44" i="102" s="1"/>
  <c r="AF44" i="102"/>
  <c r="AO44" i="102" s="1"/>
  <c r="AE44" i="102"/>
  <c r="Y50" i="84"/>
  <c r="Z50" i="84"/>
  <c r="X50" i="84"/>
  <c r="AE52" i="52"/>
  <c r="W53" i="52"/>
  <c r="AF52" i="52"/>
  <c r="AO52" i="52" s="1"/>
  <c r="AG52" i="52"/>
  <c r="AP52" i="52" s="1"/>
  <c r="W47" i="11"/>
  <c r="AG46" i="11"/>
  <c r="AP46" i="11" s="1"/>
  <c r="AE46" i="11"/>
  <c r="AF46" i="11"/>
  <c r="AO46" i="11" s="1"/>
  <c r="AH52" i="86"/>
  <c r="AQ52" i="86" s="1"/>
  <c r="AI53" i="47"/>
  <c r="AN53" i="47"/>
  <c r="Y49" i="96"/>
  <c r="Z49" i="96" s="1"/>
  <c r="X49" i="96"/>
  <c r="AH47" i="100"/>
  <c r="AQ47" i="100" s="1"/>
  <c r="AI53" i="105"/>
  <c r="AN53" i="105"/>
  <c r="Y47" i="54"/>
  <c r="Z47" i="54"/>
  <c r="X47" i="54"/>
  <c r="Z41" i="90"/>
  <c r="AI47" i="91"/>
  <c r="AR47" i="91" s="1"/>
  <c r="AN47" i="91"/>
  <c r="AI44" i="43"/>
  <c r="AN44" i="43"/>
  <c r="Y44" i="10"/>
  <c r="Z44" i="10" s="1"/>
  <c r="X44" i="10"/>
  <c r="AI54" i="15"/>
  <c r="AN54" i="15"/>
  <c r="Y46" i="55"/>
  <c r="X46" i="55"/>
  <c r="Y46" i="83"/>
  <c r="Z46" i="83"/>
  <c r="X46" i="83"/>
  <c r="AH42" i="48"/>
  <c r="AQ42" i="48" s="1"/>
  <c r="AE40" i="85"/>
  <c r="AF40" i="85"/>
  <c r="AO40" i="85" s="1"/>
  <c r="W41" i="85"/>
  <c r="AG40" i="85"/>
  <c r="AP40" i="85" s="1"/>
  <c r="AR40" i="35"/>
  <c r="AR40" i="90"/>
  <c r="AR42" i="98"/>
  <c r="AI48" i="96"/>
  <c r="AN48" i="96"/>
  <c r="AI51" i="51"/>
  <c r="AN51" i="51"/>
  <c r="AI43" i="16"/>
  <c r="AN43" i="16"/>
  <c r="AE52" i="32"/>
  <c r="AG52" i="32"/>
  <c r="AP52" i="32" s="1"/>
  <c r="W53" i="32"/>
  <c r="AF52" i="32"/>
  <c r="AO52" i="32" s="1"/>
  <c r="AH42" i="50"/>
  <c r="AQ42" i="50" s="1"/>
  <c r="X51" i="13"/>
  <c r="Y51" i="13"/>
  <c r="AG46" i="103" l="1"/>
  <c r="AP46" i="103" s="1"/>
  <c r="AF46" i="103"/>
  <c r="AO46" i="103" s="1"/>
  <c r="AE46" i="103"/>
  <c r="W47" i="103"/>
  <c r="W56" i="15"/>
  <c r="AF55" i="15"/>
  <c r="AO55" i="15" s="1"/>
  <c r="AG55" i="15"/>
  <c r="AP55" i="15" s="1"/>
  <c r="AE55" i="15"/>
  <c r="AG39" i="82"/>
  <c r="AP39" i="82" s="1"/>
  <c r="AF39" i="82"/>
  <c r="AO39" i="82" s="1"/>
  <c r="W40" i="82"/>
  <c r="AE39" i="82"/>
  <c r="AF44" i="18"/>
  <c r="AO44" i="18" s="1"/>
  <c r="AG44" i="18"/>
  <c r="AP44" i="18" s="1"/>
  <c r="W45" i="18"/>
  <c r="AE44" i="18"/>
  <c r="AF54" i="105"/>
  <c r="AO54" i="105" s="1"/>
  <c r="AE54" i="105"/>
  <c r="W55" i="105"/>
  <c r="AG54" i="105"/>
  <c r="AP54" i="105" s="1"/>
  <c r="AF44" i="10"/>
  <c r="AO44" i="10" s="1"/>
  <c r="AE44" i="10"/>
  <c r="W45" i="10"/>
  <c r="AG44" i="10"/>
  <c r="AP44" i="10" s="1"/>
  <c r="W52" i="20"/>
  <c r="AG51" i="20"/>
  <c r="AP51" i="20" s="1"/>
  <c r="AF51" i="20"/>
  <c r="AO51" i="20" s="1"/>
  <c r="AE51" i="20"/>
  <c r="AF54" i="47"/>
  <c r="AO54" i="47" s="1"/>
  <c r="AE54" i="47"/>
  <c r="AG54" i="47"/>
  <c r="AP54" i="47" s="1"/>
  <c r="W55" i="47"/>
  <c r="W50" i="96"/>
  <c r="AF49" i="96"/>
  <c r="AO49" i="96" s="1"/>
  <c r="AG49" i="96"/>
  <c r="AP49" i="96" s="1"/>
  <c r="AE49" i="96"/>
  <c r="AG48" i="45"/>
  <c r="AP48" i="45" s="1"/>
  <c r="AE48" i="45"/>
  <c r="AF48" i="45"/>
  <c r="AO48" i="45" s="1"/>
  <c r="W49" i="45"/>
  <c r="AF48" i="91"/>
  <c r="AO48" i="91" s="1"/>
  <c r="AG48" i="91"/>
  <c r="AP48" i="91" s="1"/>
  <c r="W49" i="91"/>
  <c r="AE48" i="91"/>
  <c r="AH51" i="13"/>
  <c r="AQ51" i="13" s="1"/>
  <c r="AR43" i="16"/>
  <c r="Y41" i="85"/>
  <c r="X41" i="85"/>
  <c r="Z51" i="13"/>
  <c r="AR54" i="15"/>
  <c r="AH44" i="10"/>
  <c r="AQ44" i="10" s="1"/>
  <c r="AR53" i="105"/>
  <c r="AH49" i="96"/>
  <c r="AQ49" i="96" s="1"/>
  <c r="AI46" i="11"/>
  <c r="AN46" i="11"/>
  <c r="Y53" i="52"/>
  <c r="Z53" i="52" s="1"/>
  <c r="X53" i="52"/>
  <c r="AI44" i="102"/>
  <c r="AN44" i="102"/>
  <c r="AR49" i="84"/>
  <c r="AR45" i="55"/>
  <c r="Y44" i="87"/>
  <c r="X44" i="87"/>
  <c r="Y44" i="42"/>
  <c r="X44" i="42"/>
  <c r="Y45" i="49"/>
  <c r="X45" i="49"/>
  <c r="AR43" i="18"/>
  <c r="AI56" i="97"/>
  <c r="AN56" i="97"/>
  <c r="Y43" i="48"/>
  <c r="X43" i="48"/>
  <c r="AR41" i="94"/>
  <c r="AH55" i="53"/>
  <c r="AQ55" i="53" s="1"/>
  <c r="Y43" i="50"/>
  <c r="X43" i="50"/>
  <c r="AH46" i="55"/>
  <c r="AQ46" i="55" s="1"/>
  <c r="W42" i="90"/>
  <c r="AG41" i="90"/>
  <c r="AP41" i="90" s="1"/>
  <c r="AF41" i="90"/>
  <c r="AO41" i="90" s="1"/>
  <c r="AE41" i="90"/>
  <c r="AI52" i="52"/>
  <c r="AN52" i="52"/>
  <c r="AH44" i="16"/>
  <c r="AQ44" i="16" s="1"/>
  <c r="AR47" i="45"/>
  <c r="AH58" i="89"/>
  <c r="AQ58" i="89" s="1"/>
  <c r="AH42" i="94"/>
  <c r="AQ42" i="94" s="1"/>
  <c r="AH52" i="51"/>
  <c r="AQ52" i="51" s="1"/>
  <c r="AF47" i="99"/>
  <c r="AO47" i="99" s="1"/>
  <c r="W48" i="99"/>
  <c r="AG47" i="99"/>
  <c r="AP47" i="99" s="1"/>
  <c r="AE47" i="99"/>
  <c r="Y57" i="97"/>
  <c r="Z57" i="97" s="1"/>
  <c r="X57" i="97"/>
  <c r="AH44" i="18"/>
  <c r="AQ44" i="18" s="1"/>
  <c r="AH39" i="82"/>
  <c r="AQ39" i="82" s="1"/>
  <c r="Z55" i="53"/>
  <c r="Y42" i="35"/>
  <c r="X42" i="35"/>
  <c r="AI47" i="100"/>
  <c r="AN47" i="100"/>
  <c r="Z46" i="55"/>
  <c r="AH47" i="54"/>
  <c r="AQ47" i="54" s="1"/>
  <c r="Y47" i="11"/>
  <c r="X47" i="11"/>
  <c r="AH50" i="84"/>
  <c r="AQ50" i="84" s="1"/>
  <c r="AR43" i="10"/>
  <c r="Z44" i="16"/>
  <c r="AH54" i="47"/>
  <c r="AQ54" i="47" s="1"/>
  <c r="Y55" i="93"/>
  <c r="Z55" i="93" s="1"/>
  <c r="X55" i="93"/>
  <c r="Z58" i="89"/>
  <c r="Z42" i="94"/>
  <c r="Z52" i="51"/>
  <c r="AI43" i="42"/>
  <c r="AN43" i="42"/>
  <c r="AH50" i="88"/>
  <c r="AQ50" i="88" s="1"/>
  <c r="AR50" i="13"/>
  <c r="AR49" i="41"/>
  <c r="AR45" i="103"/>
  <c r="AI41" i="35"/>
  <c r="AN41" i="35"/>
  <c r="Y48" i="100"/>
  <c r="X48" i="100"/>
  <c r="Y53" i="86"/>
  <c r="Z53" i="86" s="1"/>
  <c r="X53" i="86"/>
  <c r="AR51" i="51"/>
  <c r="AE47" i="54"/>
  <c r="AF47" i="54"/>
  <c r="AO47" i="54" s="1"/>
  <c r="W48" i="54"/>
  <c r="AG47" i="54"/>
  <c r="AP47" i="54" s="1"/>
  <c r="W51" i="84"/>
  <c r="AG50" i="84"/>
  <c r="AP50" i="84" s="1"/>
  <c r="AF50" i="84"/>
  <c r="AO50" i="84" s="1"/>
  <c r="AE50" i="84"/>
  <c r="Y45" i="102"/>
  <c r="X45" i="102"/>
  <c r="AR49" i="88"/>
  <c r="AR46" i="54"/>
  <c r="AF49" i="95"/>
  <c r="AO49" i="95" s="1"/>
  <c r="W50" i="95"/>
  <c r="AE49" i="95"/>
  <c r="AG49" i="95"/>
  <c r="AP49" i="95" s="1"/>
  <c r="AI44" i="49"/>
  <c r="AN44" i="49"/>
  <c r="W51" i="88"/>
  <c r="AG50" i="88"/>
  <c r="AP50" i="88" s="1"/>
  <c r="AE50" i="88"/>
  <c r="AF50" i="88"/>
  <c r="AO50" i="88" s="1"/>
  <c r="AR38" i="82"/>
  <c r="AI42" i="48"/>
  <c r="AN42" i="48"/>
  <c r="Y54" i="46"/>
  <c r="Z54" i="46" s="1"/>
  <c r="X54" i="46"/>
  <c r="AF43" i="98"/>
  <c r="AO43" i="98" s="1"/>
  <c r="W44" i="98"/>
  <c r="AG43" i="98"/>
  <c r="AP43" i="98" s="1"/>
  <c r="AE43" i="98"/>
  <c r="Y49" i="104"/>
  <c r="X49" i="104"/>
  <c r="Y53" i="32"/>
  <c r="Z53" i="32"/>
  <c r="X53" i="32"/>
  <c r="AI40" i="85"/>
  <c r="AN40" i="85"/>
  <c r="AH46" i="83"/>
  <c r="AQ46" i="83" s="1"/>
  <c r="AR44" i="43"/>
  <c r="AR53" i="47"/>
  <c r="AG48" i="92"/>
  <c r="AP48" i="92" s="1"/>
  <c r="AF48" i="92"/>
  <c r="AO48" i="92" s="1"/>
  <c r="W49" i="92"/>
  <c r="AE48" i="92"/>
  <c r="AR45" i="83"/>
  <c r="AR50" i="20"/>
  <c r="AI54" i="93"/>
  <c r="AP54" i="93"/>
  <c r="AH45" i="43"/>
  <c r="AQ45" i="43" s="1"/>
  <c r="AH55" i="101"/>
  <c r="AQ55" i="101" s="1"/>
  <c r="AH50" i="41"/>
  <c r="AQ50" i="41" s="1"/>
  <c r="AH48" i="45"/>
  <c r="AQ48" i="45" s="1"/>
  <c r="AR57" i="89"/>
  <c r="AH54" i="105"/>
  <c r="AQ54" i="105" s="1"/>
  <c r="AH55" i="15"/>
  <c r="AQ55" i="15" s="1"/>
  <c r="AH51" i="20"/>
  <c r="AQ51" i="20" s="1"/>
  <c r="AR54" i="101"/>
  <c r="AI53" i="46"/>
  <c r="AO53" i="46"/>
  <c r="AI48" i="104"/>
  <c r="AN48" i="104"/>
  <c r="AI42" i="50"/>
  <c r="AN42" i="50"/>
  <c r="AI52" i="44"/>
  <c r="AN52" i="44"/>
  <c r="AI52" i="86"/>
  <c r="AN52" i="86"/>
  <c r="AI52" i="32"/>
  <c r="AN52" i="32"/>
  <c r="AR48" i="96"/>
  <c r="AE46" i="83"/>
  <c r="AN46" i="83" s="1"/>
  <c r="AF46" i="83"/>
  <c r="AO46" i="83" s="1"/>
  <c r="W47" i="83"/>
  <c r="AG46" i="83"/>
  <c r="AH46" i="103"/>
  <c r="AQ46" i="103" s="1"/>
  <c r="AR54" i="53"/>
  <c r="AI43" i="87"/>
  <c r="AN43" i="87"/>
  <c r="W46" i="43"/>
  <c r="AF45" i="43"/>
  <c r="AO45" i="43" s="1"/>
  <c r="AG45" i="43"/>
  <c r="AP45" i="43" s="1"/>
  <c r="AE45" i="43"/>
  <c r="W56" i="101"/>
  <c r="AG55" i="101"/>
  <c r="AP55" i="101" s="1"/>
  <c r="AE55" i="101"/>
  <c r="AF55" i="101"/>
  <c r="AO55" i="101" s="1"/>
  <c r="AG50" i="41"/>
  <c r="AP50" i="41" s="1"/>
  <c r="AE50" i="41"/>
  <c r="AF50" i="41"/>
  <c r="AO50" i="41" s="1"/>
  <c r="W51" i="41"/>
  <c r="AH48" i="91"/>
  <c r="AQ48" i="91" s="1"/>
  <c r="X53" i="44"/>
  <c r="Y53" i="44"/>
  <c r="Z53" i="44" s="1"/>
  <c r="W55" i="46" l="1"/>
  <c r="AE54" i="46"/>
  <c r="AF54" i="46"/>
  <c r="AO54" i="46" s="1"/>
  <c r="AG54" i="46"/>
  <c r="AP54" i="46" s="1"/>
  <c r="W56" i="93"/>
  <c r="AG55" i="93"/>
  <c r="AP55" i="93" s="1"/>
  <c r="AE55" i="93"/>
  <c r="AF55" i="93"/>
  <c r="AO55" i="93" s="1"/>
  <c r="AG53" i="52"/>
  <c r="AP53" i="52" s="1"/>
  <c r="AF53" i="52"/>
  <c r="AO53" i="52" s="1"/>
  <c r="W54" i="52"/>
  <c r="AE53" i="52"/>
  <c r="AE53" i="86"/>
  <c r="W54" i="86"/>
  <c r="AG53" i="86"/>
  <c r="AP53" i="86" s="1"/>
  <c r="AF53" i="86"/>
  <c r="AO53" i="86" s="1"/>
  <c r="W58" i="97"/>
  <c r="AE57" i="97"/>
  <c r="AG57" i="97"/>
  <c r="AP57" i="97" s="1"/>
  <c r="AF57" i="97"/>
  <c r="AO57" i="97" s="1"/>
  <c r="AE53" i="32"/>
  <c r="AG53" i="32"/>
  <c r="AP53" i="32" s="1"/>
  <c r="W54" i="32"/>
  <c r="AF53" i="32"/>
  <c r="AO53" i="32" s="1"/>
  <c r="AI43" i="98"/>
  <c r="AN43" i="98"/>
  <c r="AI50" i="84"/>
  <c r="AN50" i="84"/>
  <c r="Y48" i="54"/>
  <c r="Z48" i="54"/>
  <c r="X48" i="54"/>
  <c r="AR41" i="35"/>
  <c r="AR56" i="97"/>
  <c r="Z44" i="42"/>
  <c r="AH44" i="42"/>
  <c r="AQ44" i="42" s="1"/>
  <c r="AF51" i="13"/>
  <c r="AO51" i="13" s="1"/>
  <c r="AE51" i="13"/>
  <c r="AG51" i="13"/>
  <c r="AP51" i="13" s="1"/>
  <c r="W52" i="13"/>
  <c r="AI48" i="91"/>
  <c r="AN48" i="91"/>
  <c r="Y45" i="18"/>
  <c r="X45" i="18"/>
  <c r="Y56" i="15"/>
  <c r="Z56" i="15" s="1"/>
  <c r="X56" i="15"/>
  <c r="AR43" i="87"/>
  <c r="AR48" i="104"/>
  <c r="AI50" i="88"/>
  <c r="AN50" i="88"/>
  <c r="AR43" i="42"/>
  <c r="AF44" i="16"/>
  <c r="AO44" i="16" s="1"/>
  <c r="AG44" i="16"/>
  <c r="AP44" i="16" s="1"/>
  <c r="W45" i="16"/>
  <c r="AE44" i="16"/>
  <c r="AR47" i="100"/>
  <c r="AI41" i="90"/>
  <c r="AN41" i="90"/>
  <c r="AH41" i="85"/>
  <c r="AQ41" i="85" s="1"/>
  <c r="Y49" i="91"/>
  <c r="Z49" i="91" s="1"/>
  <c r="X49" i="91"/>
  <c r="AI48" i="45"/>
  <c r="AN48" i="45"/>
  <c r="Y50" i="96"/>
  <c r="Z50" i="96" s="1"/>
  <c r="X50" i="96"/>
  <c r="Y55" i="105"/>
  <c r="X55" i="105"/>
  <c r="AR54" i="93"/>
  <c r="AI48" i="92"/>
  <c r="AN48" i="92"/>
  <c r="AH49" i="104"/>
  <c r="AQ49" i="104" s="1"/>
  <c r="Y44" i="98"/>
  <c r="X44" i="98"/>
  <c r="AR42" i="48"/>
  <c r="AI49" i="95"/>
  <c r="AR49" i="95" s="1"/>
  <c r="AN49" i="95"/>
  <c r="AI47" i="54"/>
  <c r="AN47" i="54"/>
  <c r="AH48" i="100"/>
  <c r="AQ48" i="100" s="1"/>
  <c r="AF52" i="51"/>
  <c r="AO52" i="51" s="1"/>
  <c r="AG52" i="51"/>
  <c r="AP52" i="51" s="1"/>
  <c r="W53" i="51"/>
  <c r="AE52" i="51"/>
  <c r="AH42" i="35"/>
  <c r="AQ42" i="35" s="1"/>
  <c r="AI47" i="99"/>
  <c r="AN47" i="99"/>
  <c r="AH43" i="48"/>
  <c r="AQ43" i="48" s="1"/>
  <c r="AH44" i="87"/>
  <c r="AQ44" i="87" s="1"/>
  <c r="Z41" i="85"/>
  <c r="AI51" i="20"/>
  <c r="AN51" i="20"/>
  <c r="Y45" i="10"/>
  <c r="Z45" i="10"/>
  <c r="X45" i="10"/>
  <c r="AI54" i="105"/>
  <c r="AN54" i="105"/>
  <c r="Y47" i="103"/>
  <c r="X47" i="103"/>
  <c r="AI50" i="41"/>
  <c r="AN50" i="41"/>
  <c r="Y56" i="101"/>
  <c r="X56" i="101"/>
  <c r="AF53" i="44"/>
  <c r="AO53" i="44" s="1"/>
  <c r="W54" i="44"/>
  <c r="AG53" i="44"/>
  <c r="AP53" i="44" s="1"/>
  <c r="AE53" i="44"/>
  <c r="AI45" i="43"/>
  <c r="AN45" i="43"/>
  <c r="AR52" i="44"/>
  <c r="AR53" i="46"/>
  <c r="Y49" i="92"/>
  <c r="Z49" i="92"/>
  <c r="X49" i="92"/>
  <c r="Z49" i="104"/>
  <c r="Y51" i="88"/>
  <c r="X51" i="88"/>
  <c r="Y50" i="95"/>
  <c r="Z50" i="95" s="1"/>
  <c r="X50" i="95"/>
  <c r="Z45" i="102"/>
  <c r="AH45" i="102"/>
  <c r="AQ45" i="102" s="1"/>
  <c r="Y51" i="84"/>
  <c r="X51" i="84"/>
  <c r="Z48" i="100"/>
  <c r="AG42" i="94"/>
  <c r="AP42" i="94" s="1"/>
  <c r="W43" i="94"/>
  <c r="AF42" i="94"/>
  <c r="AO42" i="94" s="1"/>
  <c r="AE42" i="94"/>
  <c r="AH47" i="11"/>
  <c r="AQ47" i="11" s="1"/>
  <c r="Z42" i="35"/>
  <c r="Z43" i="48"/>
  <c r="AH45" i="49"/>
  <c r="AQ45" i="49" s="1"/>
  <c r="Z44" i="87"/>
  <c r="AR46" i="11"/>
  <c r="Y55" i="47"/>
  <c r="X55" i="47"/>
  <c r="AI44" i="10"/>
  <c r="AN44" i="10"/>
  <c r="AI55" i="15"/>
  <c r="AN55" i="15"/>
  <c r="AI46" i="103"/>
  <c r="AN46" i="103"/>
  <c r="AR52" i="86"/>
  <c r="AH53" i="44"/>
  <c r="AQ53" i="44" s="1"/>
  <c r="Y51" i="41"/>
  <c r="Z51" i="41" s="1"/>
  <c r="X51" i="41"/>
  <c r="AI55" i="101"/>
  <c r="AN55" i="101"/>
  <c r="AI46" i="83"/>
  <c r="AP46" i="83"/>
  <c r="AR40" i="85"/>
  <c r="AH54" i="46"/>
  <c r="AQ54" i="46" s="1"/>
  <c r="AG58" i="89"/>
  <c r="AP58" i="89" s="1"/>
  <c r="AF58" i="89"/>
  <c r="AO58" i="89" s="1"/>
  <c r="W59" i="89"/>
  <c r="AE58" i="89"/>
  <c r="Z47" i="11"/>
  <c r="AH57" i="97"/>
  <c r="AQ57" i="97" s="1"/>
  <c r="Y48" i="99"/>
  <c r="X48" i="99"/>
  <c r="Y42" i="90"/>
  <c r="X42" i="90"/>
  <c r="AH43" i="50"/>
  <c r="AQ43" i="50" s="1"/>
  <c r="Z45" i="49"/>
  <c r="AR44" i="102"/>
  <c r="AI49" i="96"/>
  <c r="AN49" i="96"/>
  <c r="AI39" i="82"/>
  <c r="AN39" i="82"/>
  <c r="Y46" i="43"/>
  <c r="X46" i="43"/>
  <c r="Y47" i="83"/>
  <c r="Z47" i="83"/>
  <c r="X47" i="83"/>
  <c r="AR52" i="32"/>
  <c r="AR42" i="50"/>
  <c r="AH53" i="32"/>
  <c r="AQ53" i="32" s="1"/>
  <c r="AR44" i="49"/>
  <c r="AH53" i="86"/>
  <c r="AQ53" i="86" s="1"/>
  <c r="AH55" i="93"/>
  <c r="AQ55" i="93" s="1"/>
  <c r="W47" i="55"/>
  <c r="AG46" i="55"/>
  <c r="AP46" i="55" s="1"/>
  <c r="AE46" i="55"/>
  <c r="AF46" i="55"/>
  <c r="AO46" i="55" s="1"/>
  <c r="W56" i="53"/>
  <c r="AE55" i="53"/>
  <c r="AG55" i="53"/>
  <c r="AP55" i="53" s="1"/>
  <c r="AF55" i="53"/>
  <c r="AO55" i="53" s="1"/>
  <c r="AR52" i="52"/>
  <c r="Z43" i="50"/>
  <c r="AH53" i="52"/>
  <c r="AQ53" i="52" s="1"/>
  <c r="Y49" i="45"/>
  <c r="X49" i="45"/>
  <c r="AI54" i="47"/>
  <c r="AN54" i="47"/>
  <c r="Y52" i="20"/>
  <c r="X52" i="20"/>
  <c r="AI44" i="18"/>
  <c r="AN44" i="18"/>
  <c r="Y40" i="82"/>
  <c r="X40" i="82"/>
  <c r="W50" i="91" l="1"/>
  <c r="AF49" i="91"/>
  <c r="AO49" i="91" s="1"/>
  <c r="AE49" i="91"/>
  <c r="AG49" i="91"/>
  <c r="AP49" i="91" s="1"/>
  <c r="AG50" i="96"/>
  <c r="AP50" i="96" s="1"/>
  <c r="AF50" i="96"/>
  <c r="AO50" i="96" s="1"/>
  <c r="W51" i="96"/>
  <c r="AE50" i="96"/>
  <c r="AG51" i="41"/>
  <c r="AP51" i="41" s="1"/>
  <c r="W52" i="41"/>
  <c r="AF51" i="41"/>
  <c r="AO51" i="41" s="1"/>
  <c r="AE51" i="41"/>
  <c r="AG56" i="15"/>
  <c r="AP56" i="15" s="1"/>
  <c r="AE56" i="15"/>
  <c r="AF56" i="15"/>
  <c r="AO56" i="15" s="1"/>
  <c r="W57" i="15"/>
  <c r="AF50" i="95"/>
  <c r="AO50" i="95" s="1"/>
  <c r="AE50" i="95"/>
  <c r="W51" i="95"/>
  <c r="AG50" i="95"/>
  <c r="AP50" i="95" s="1"/>
  <c r="AH49" i="45"/>
  <c r="AQ49" i="45" s="1"/>
  <c r="AI46" i="55"/>
  <c r="AR46" i="55" s="1"/>
  <c r="AN46" i="55"/>
  <c r="AR54" i="47"/>
  <c r="AE47" i="11"/>
  <c r="AG47" i="11"/>
  <c r="AP47" i="11" s="1"/>
  <c r="AF47" i="11"/>
  <c r="AO47" i="11" s="1"/>
  <c r="W48" i="11"/>
  <c r="AR55" i="15"/>
  <c r="Y43" i="94"/>
  <c r="Z43" i="94" s="1"/>
  <c r="X43" i="94"/>
  <c r="AH50" i="95"/>
  <c r="AQ50" i="95" s="1"/>
  <c r="W50" i="104"/>
  <c r="AF49" i="104"/>
  <c r="AO49" i="104" s="1"/>
  <c r="AE49" i="104"/>
  <c r="AG49" i="104"/>
  <c r="AP49" i="104" s="1"/>
  <c r="AR54" i="105"/>
  <c r="AF41" i="85"/>
  <c r="AO41" i="85" s="1"/>
  <c r="W42" i="85"/>
  <c r="AG41" i="85"/>
  <c r="AP41" i="85" s="1"/>
  <c r="AE41" i="85"/>
  <c r="AR47" i="99"/>
  <c r="AR48" i="92"/>
  <c r="AH50" i="96"/>
  <c r="AQ50" i="96" s="1"/>
  <c r="AI44" i="16"/>
  <c r="AN44" i="16"/>
  <c r="AH56" i="15"/>
  <c r="AQ56" i="15" s="1"/>
  <c r="AF44" i="42"/>
  <c r="AO44" i="42" s="1"/>
  <c r="W45" i="42"/>
  <c r="AG44" i="42"/>
  <c r="AP44" i="42" s="1"/>
  <c r="AE44" i="42"/>
  <c r="AE48" i="54"/>
  <c r="AF48" i="54"/>
  <c r="AO48" i="54" s="1"/>
  <c r="AG48" i="54"/>
  <c r="AP48" i="54" s="1"/>
  <c r="W49" i="54"/>
  <c r="Y56" i="93"/>
  <c r="Z56" i="93" s="1"/>
  <c r="X56" i="93"/>
  <c r="AH47" i="83"/>
  <c r="AQ47" i="83" s="1"/>
  <c r="AF45" i="49"/>
  <c r="AO45" i="49" s="1"/>
  <c r="AG45" i="49"/>
  <c r="AP45" i="49" s="1"/>
  <c r="W46" i="49"/>
  <c r="AE45" i="49"/>
  <c r="AH42" i="90"/>
  <c r="AQ42" i="90" s="1"/>
  <c r="AH49" i="92"/>
  <c r="AQ49" i="92" s="1"/>
  <c r="X54" i="44"/>
  <c r="Y54" i="44"/>
  <c r="AR50" i="41"/>
  <c r="AH45" i="10"/>
  <c r="AQ45" i="10" s="1"/>
  <c r="AI52" i="51"/>
  <c r="AN52" i="51"/>
  <c r="Y45" i="16"/>
  <c r="X45" i="16"/>
  <c r="AR50" i="88"/>
  <c r="AR48" i="91"/>
  <c r="Y54" i="86"/>
  <c r="Z54" i="86" s="1"/>
  <c r="X54" i="86"/>
  <c r="Z42" i="90"/>
  <c r="AI58" i="89"/>
  <c r="AN58" i="89"/>
  <c r="AR46" i="83"/>
  <c r="AR44" i="10"/>
  <c r="AF44" i="87"/>
  <c r="AO44" i="87" s="1"/>
  <c r="AE44" i="87"/>
  <c r="W45" i="87"/>
  <c r="AG44" i="87"/>
  <c r="AP44" i="87" s="1"/>
  <c r="AE43" i="48"/>
  <c r="AF43" i="48"/>
  <c r="AO43" i="48" s="1"/>
  <c r="AG43" i="48"/>
  <c r="AP43" i="48" s="1"/>
  <c r="W44" i="48"/>
  <c r="AG48" i="100"/>
  <c r="AP48" i="100" s="1"/>
  <c r="W49" i="100"/>
  <c r="AF48" i="100"/>
  <c r="AO48" i="100" s="1"/>
  <c r="AE48" i="100"/>
  <c r="AG49" i="92"/>
  <c r="AP49" i="92" s="1"/>
  <c r="AF49" i="92"/>
  <c r="AO49" i="92" s="1"/>
  <c r="AE49" i="92"/>
  <c r="W50" i="92"/>
  <c r="AH47" i="103"/>
  <c r="AQ47" i="103" s="1"/>
  <c r="AE45" i="10"/>
  <c r="AG45" i="10"/>
  <c r="AP45" i="10" s="1"/>
  <c r="AF45" i="10"/>
  <c r="AO45" i="10" s="1"/>
  <c r="W46" i="10"/>
  <c r="Y53" i="51"/>
  <c r="X53" i="51"/>
  <c r="AR41" i="90"/>
  <c r="Y54" i="32"/>
  <c r="Z54" i="32" s="1"/>
  <c r="X54" i="32"/>
  <c r="AI57" i="97"/>
  <c r="AN57" i="97"/>
  <c r="AI53" i="86"/>
  <c r="AN53" i="86"/>
  <c r="AH55" i="47"/>
  <c r="AQ55" i="47" s="1"/>
  <c r="AG42" i="35"/>
  <c r="AP42" i="35" s="1"/>
  <c r="AF42" i="35"/>
  <c r="AO42" i="35" s="1"/>
  <c r="W43" i="35"/>
  <c r="AE42" i="35"/>
  <c r="AH51" i="84"/>
  <c r="AQ51" i="84" s="1"/>
  <c r="AH51" i="88"/>
  <c r="AQ51" i="88" s="1"/>
  <c r="AR45" i="43"/>
  <c r="AH56" i="101"/>
  <c r="AQ56" i="101" s="1"/>
  <c r="Z47" i="103"/>
  <c r="AH55" i="105"/>
  <c r="AQ55" i="105" s="1"/>
  <c r="AH45" i="18"/>
  <c r="AQ45" i="18" s="1"/>
  <c r="Y52" i="13"/>
  <c r="X52" i="13"/>
  <c r="AR50" i="84"/>
  <c r="Y58" i="97"/>
  <c r="X58" i="97"/>
  <c r="AR44" i="18"/>
  <c r="AF47" i="83"/>
  <c r="AO47" i="83" s="1"/>
  <c r="AG47" i="83"/>
  <c r="AP47" i="83" s="1"/>
  <c r="W48" i="83"/>
  <c r="AE47" i="83"/>
  <c r="AH40" i="82"/>
  <c r="AQ40" i="82" s="1"/>
  <c r="W44" i="50"/>
  <c r="AG43" i="50"/>
  <c r="AP43" i="50" s="1"/>
  <c r="AF43" i="50"/>
  <c r="AO43" i="50" s="1"/>
  <c r="AE43" i="50"/>
  <c r="Y47" i="55"/>
  <c r="Z47" i="55" s="1"/>
  <c r="X47" i="55"/>
  <c r="Y59" i="89"/>
  <c r="X59" i="89"/>
  <c r="Z40" i="82"/>
  <c r="Y56" i="53"/>
  <c r="Z56" i="53" s="1"/>
  <c r="X56" i="53"/>
  <c r="AH46" i="43"/>
  <c r="AQ46" i="43" s="1"/>
  <c r="AR49" i="96"/>
  <c r="AH48" i="99"/>
  <c r="AQ48" i="99" s="1"/>
  <c r="AR55" i="101"/>
  <c r="AR46" i="103"/>
  <c r="Z55" i="47"/>
  <c r="AI42" i="94"/>
  <c r="AN42" i="94"/>
  <c r="Z51" i="84"/>
  <c r="Z51" i="88"/>
  <c r="Z56" i="101"/>
  <c r="Z44" i="98"/>
  <c r="AH44" i="98"/>
  <c r="AQ44" i="98" s="1"/>
  <c r="Z55" i="105"/>
  <c r="AR48" i="45"/>
  <c r="Z45" i="18"/>
  <c r="AI53" i="32"/>
  <c r="AN53" i="32"/>
  <c r="AI53" i="52"/>
  <c r="AN53" i="52"/>
  <c r="AI55" i="93"/>
  <c r="AN55" i="93"/>
  <c r="AI54" i="46"/>
  <c r="AN54" i="46"/>
  <c r="AH52" i="20"/>
  <c r="AQ52" i="20" s="1"/>
  <c r="Z49" i="45"/>
  <c r="AR39" i="82"/>
  <c r="Z52" i="20"/>
  <c r="AI55" i="53"/>
  <c r="AN55" i="53"/>
  <c r="Z46" i="43"/>
  <c r="Z48" i="99"/>
  <c r="AH51" i="41"/>
  <c r="AQ51" i="41" s="1"/>
  <c r="AF45" i="102"/>
  <c r="AO45" i="102" s="1"/>
  <c r="AE45" i="102"/>
  <c r="W46" i="102"/>
  <c r="AG45" i="102"/>
  <c r="AP45" i="102" s="1"/>
  <c r="AI53" i="44"/>
  <c r="AN53" i="44"/>
  <c r="AR51" i="20"/>
  <c r="AR47" i="54"/>
  <c r="AH49" i="91"/>
  <c r="AQ49" i="91" s="1"/>
  <c r="AI51" i="13"/>
  <c r="AN51" i="13"/>
  <c r="AH48" i="54"/>
  <c r="AQ48" i="54" s="1"/>
  <c r="AR43" i="98"/>
  <c r="X54" i="52"/>
  <c r="Y54" i="52"/>
  <c r="Z54" i="52"/>
  <c r="Y55" i="46"/>
  <c r="Z55" i="46"/>
  <c r="X55" i="46"/>
  <c r="AF56" i="53" l="1"/>
  <c r="AO56" i="53" s="1"/>
  <c r="AE56" i="53"/>
  <c r="AN56" i="53" s="1"/>
  <c r="AG56" i="53"/>
  <c r="W57" i="53"/>
  <c r="AE43" i="94"/>
  <c r="W44" i="94"/>
  <c r="AG43" i="94"/>
  <c r="AP43" i="94" s="1"/>
  <c r="AF43" i="94"/>
  <c r="AO43" i="94" s="1"/>
  <c r="AG56" i="93"/>
  <c r="AP56" i="93" s="1"/>
  <c r="AF56" i="93"/>
  <c r="AO56" i="93" s="1"/>
  <c r="AE56" i="93"/>
  <c r="W57" i="93"/>
  <c r="AF54" i="32"/>
  <c r="AO54" i="32" s="1"/>
  <c r="AE54" i="32"/>
  <c r="AG54" i="32"/>
  <c r="AP54" i="32" s="1"/>
  <c r="W55" i="32"/>
  <c r="AE54" i="86"/>
  <c r="AN54" i="86" s="1"/>
  <c r="AF54" i="86"/>
  <c r="AO54" i="86" s="1"/>
  <c r="W55" i="86"/>
  <c r="AG54" i="86"/>
  <c r="AE47" i="55"/>
  <c r="AN47" i="55" s="1"/>
  <c r="AG47" i="55"/>
  <c r="AP47" i="55" s="1"/>
  <c r="W48" i="55"/>
  <c r="AF47" i="55"/>
  <c r="AR53" i="44"/>
  <c r="AR55" i="53"/>
  <c r="W46" i="18"/>
  <c r="AF45" i="18"/>
  <c r="AO45" i="18" s="1"/>
  <c r="AE45" i="18"/>
  <c r="AG45" i="18"/>
  <c r="AP45" i="18" s="1"/>
  <c r="AH55" i="46"/>
  <c r="AQ55" i="46" s="1"/>
  <c r="AE48" i="99"/>
  <c r="W49" i="99"/>
  <c r="AG48" i="99"/>
  <c r="AP48" i="99" s="1"/>
  <c r="AF48" i="99"/>
  <c r="AO48" i="99" s="1"/>
  <c r="AR53" i="52"/>
  <c r="AF55" i="105"/>
  <c r="AO55" i="105" s="1"/>
  <c r="W56" i="105"/>
  <c r="AE55" i="105"/>
  <c r="AG55" i="105"/>
  <c r="AP55" i="105" s="1"/>
  <c r="AF44" i="98"/>
  <c r="AO44" i="98" s="1"/>
  <c r="AE44" i="98"/>
  <c r="AN44" i="98" s="1"/>
  <c r="W45" i="98"/>
  <c r="AG44" i="98"/>
  <c r="AF55" i="47"/>
  <c r="AO55" i="47" s="1"/>
  <c r="AE55" i="47"/>
  <c r="AG55" i="47"/>
  <c r="AP55" i="47" s="1"/>
  <c r="W56" i="47"/>
  <c r="AH47" i="55"/>
  <c r="AQ47" i="55" s="1"/>
  <c r="AI49" i="92"/>
  <c r="AN49" i="92"/>
  <c r="Y49" i="100"/>
  <c r="X49" i="100"/>
  <c r="AI43" i="48"/>
  <c r="AN43" i="48"/>
  <c r="AG42" i="90"/>
  <c r="AP42" i="90" s="1"/>
  <c r="AE42" i="90"/>
  <c r="W43" i="90"/>
  <c r="AF42" i="90"/>
  <c r="AO42" i="90" s="1"/>
  <c r="AR52" i="51"/>
  <c r="AH56" i="93"/>
  <c r="AQ56" i="93" s="1"/>
  <c r="AI41" i="85"/>
  <c r="AN41" i="85"/>
  <c r="Y52" i="41"/>
  <c r="X52" i="41"/>
  <c r="AE46" i="43"/>
  <c r="AG46" i="43"/>
  <c r="AP46" i="43" s="1"/>
  <c r="AF46" i="43"/>
  <c r="AO46" i="43" s="1"/>
  <c r="W47" i="43"/>
  <c r="AF49" i="45"/>
  <c r="AO49" i="45" s="1"/>
  <c r="AG49" i="45"/>
  <c r="AP49" i="45" s="1"/>
  <c r="AE49" i="45"/>
  <c r="W50" i="45"/>
  <c r="AF56" i="101"/>
  <c r="AO56" i="101" s="1"/>
  <c r="AE56" i="101"/>
  <c r="AG56" i="101"/>
  <c r="AP56" i="101" s="1"/>
  <c r="W57" i="101"/>
  <c r="Y44" i="50"/>
  <c r="Z44" i="50" s="1"/>
  <c r="X44" i="50"/>
  <c r="AH52" i="13"/>
  <c r="AQ52" i="13" s="1"/>
  <c r="AR53" i="86"/>
  <c r="Y46" i="10"/>
  <c r="X46" i="10"/>
  <c r="AH54" i="86"/>
  <c r="AQ54" i="86" s="1"/>
  <c r="AI48" i="54"/>
  <c r="AN48" i="54"/>
  <c r="AR44" i="16"/>
  <c r="AI47" i="11"/>
  <c r="AN47" i="11"/>
  <c r="Y51" i="95"/>
  <c r="X51" i="95"/>
  <c r="AI56" i="15"/>
  <c r="AN56" i="15"/>
  <c r="AR54" i="46"/>
  <c r="AR53" i="32"/>
  <c r="W52" i="88"/>
  <c r="AF51" i="88"/>
  <c r="AO51" i="88" s="1"/>
  <c r="AE51" i="88"/>
  <c r="AG51" i="88"/>
  <c r="AP51" i="88" s="1"/>
  <c r="AG40" i="82"/>
  <c r="AP40" i="82" s="1"/>
  <c r="AF40" i="82"/>
  <c r="AO40" i="82" s="1"/>
  <c r="AE40" i="82"/>
  <c r="W41" i="82"/>
  <c r="AI47" i="83"/>
  <c r="AN47" i="83"/>
  <c r="AH58" i="97"/>
  <c r="AQ58" i="97" s="1"/>
  <c r="Z52" i="13"/>
  <c r="AE47" i="103"/>
  <c r="W48" i="103"/>
  <c r="AG47" i="103"/>
  <c r="AP47" i="103" s="1"/>
  <c r="AF47" i="103"/>
  <c r="AO47" i="103" s="1"/>
  <c r="AH45" i="16"/>
  <c r="AQ45" i="16" s="1"/>
  <c r="Z54" i="44"/>
  <c r="Y42" i="85"/>
  <c r="Z42" i="85" s="1"/>
  <c r="X42" i="85"/>
  <c r="AI49" i="104"/>
  <c r="AN49" i="104"/>
  <c r="AI50" i="95"/>
  <c r="AN50" i="95"/>
  <c r="AH59" i="89"/>
  <c r="AQ59" i="89" s="1"/>
  <c r="X48" i="83"/>
  <c r="Y48" i="83"/>
  <c r="Z58" i="97"/>
  <c r="AI42" i="35"/>
  <c r="AN42" i="35"/>
  <c r="AR57" i="97"/>
  <c r="AH53" i="51"/>
  <c r="AQ53" i="51" s="1"/>
  <c r="Y44" i="48"/>
  <c r="X44" i="48"/>
  <c r="Y45" i="87"/>
  <c r="Z45" i="87" s="1"/>
  <c r="X45" i="87"/>
  <c r="Z45" i="16"/>
  <c r="AH54" i="44"/>
  <c r="AQ54" i="44" s="1"/>
  <c r="AI45" i="49"/>
  <c r="AN45" i="49"/>
  <c r="AI44" i="42"/>
  <c r="AN44" i="42"/>
  <c r="AI50" i="96"/>
  <c r="AN50" i="96"/>
  <c r="AI49" i="91"/>
  <c r="AN49" i="91"/>
  <c r="AR51" i="13"/>
  <c r="AG51" i="84"/>
  <c r="AP51" i="84" s="1"/>
  <c r="W52" i="84"/>
  <c r="AF51" i="84"/>
  <c r="AO51" i="84" s="1"/>
  <c r="AE51" i="84"/>
  <c r="Y46" i="102"/>
  <c r="Z46" i="102" s="1"/>
  <c r="X46" i="102"/>
  <c r="AG52" i="20"/>
  <c r="AP52" i="20" s="1"/>
  <c r="AE52" i="20"/>
  <c r="AF52" i="20"/>
  <c r="AO52" i="20" s="1"/>
  <c r="W53" i="20"/>
  <c r="AR55" i="93"/>
  <c r="Z59" i="89"/>
  <c r="AI43" i="50"/>
  <c r="AN43" i="50"/>
  <c r="Y43" i="35"/>
  <c r="Z43" i="35" s="1"/>
  <c r="X43" i="35"/>
  <c r="AH54" i="32"/>
  <c r="AQ54" i="32" s="1"/>
  <c r="Z53" i="51"/>
  <c r="AI45" i="10"/>
  <c r="AN45" i="10"/>
  <c r="AI48" i="100"/>
  <c r="AN48" i="100"/>
  <c r="AI44" i="87"/>
  <c r="AN44" i="87"/>
  <c r="Y46" i="49"/>
  <c r="X46" i="49"/>
  <c r="Y49" i="54"/>
  <c r="Z49" i="54" s="1"/>
  <c r="X49" i="54"/>
  <c r="Y50" i="104"/>
  <c r="X50" i="104"/>
  <c r="AH43" i="94"/>
  <c r="AQ43" i="94" s="1"/>
  <c r="Y48" i="11"/>
  <c r="Z48" i="11"/>
  <c r="X48" i="11"/>
  <c r="AI51" i="41"/>
  <c r="AN51" i="41"/>
  <c r="Y51" i="96"/>
  <c r="X51" i="96"/>
  <c r="Z51" i="96" s="1"/>
  <c r="AG55" i="46"/>
  <c r="AP55" i="46" s="1"/>
  <c r="W56" i="46"/>
  <c r="AE55" i="46"/>
  <c r="AF55" i="46"/>
  <c r="AO55" i="46" s="1"/>
  <c r="AE54" i="52"/>
  <c r="W55" i="52"/>
  <c r="AF54" i="52"/>
  <c r="AO54" i="52" s="1"/>
  <c r="AG54" i="52"/>
  <c r="AP54" i="52" s="1"/>
  <c r="AH54" i="52"/>
  <c r="AQ54" i="52" s="1"/>
  <c r="AI45" i="102"/>
  <c r="AN45" i="102"/>
  <c r="AR42" i="94"/>
  <c r="AH56" i="53"/>
  <c r="AQ56" i="53" s="1"/>
  <c r="Y50" i="92"/>
  <c r="X50" i="92"/>
  <c r="AR58" i="89"/>
  <c r="Y45" i="42"/>
  <c r="Z45" i="42"/>
  <c r="X45" i="42"/>
  <c r="X57" i="15"/>
  <c r="Y57" i="15"/>
  <c r="Z57" i="15" s="1"/>
  <c r="Y50" i="91"/>
  <c r="Z50" i="91"/>
  <c r="X50" i="91"/>
  <c r="AE42" i="85" l="1"/>
  <c r="W43" i="85"/>
  <c r="AG42" i="85"/>
  <c r="AP42" i="85" s="1"/>
  <c r="AF42" i="85"/>
  <c r="AO42" i="85" s="1"/>
  <c r="AG44" i="50"/>
  <c r="AP44" i="50" s="1"/>
  <c r="W45" i="50"/>
  <c r="AF44" i="50"/>
  <c r="AO44" i="50" s="1"/>
  <c r="AE44" i="50"/>
  <c r="AE51" i="96"/>
  <c r="W52" i="96"/>
  <c r="AG51" i="96"/>
  <c r="AP51" i="96" s="1"/>
  <c r="AF51" i="96"/>
  <c r="AO51" i="96" s="1"/>
  <c r="AG46" i="102"/>
  <c r="AP46" i="102" s="1"/>
  <c r="AF46" i="102"/>
  <c r="AO46" i="102" s="1"/>
  <c r="AE46" i="102"/>
  <c r="W47" i="102"/>
  <c r="W46" i="87"/>
  <c r="AG45" i="87"/>
  <c r="AP45" i="87" s="1"/>
  <c r="AE45" i="87"/>
  <c r="AF45" i="87"/>
  <c r="AO45" i="87" s="1"/>
  <c r="AG57" i="15"/>
  <c r="AP57" i="15" s="1"/>
  <c r="AF57" i="15"/>
  <c r="AO57" i="15" s="1"/>
  <c r="AE57" i="15"/>
  <c r="W58" i="15"/>
  <c r="AF49" i="54"/>
  <c r="AO49" i="54" s="1"/>
  <c r="W50" i="54"/>
  <c r="AE49" i="54"/>
  <c r="AG49" i="54"/>
  <c r="AP49" i="54" s="1"/>
  <c r="AE43" i="35"/>
  <c r="AF43" i="35"/>
  <c r="AO43" i="35" s="1"/>
  <c r="AG43" i="35"/>
  <c r="AP43" i="35" s="1"/>
  <c r="W44" i="35"/>
  <c r="AH50" i="104"/>
  <c r="AQ50" i="104" s="1"/>
  <c r="AH57" i="15"/>
  <c r="AQ57" i="15" s="1"/>
  <c r="AH50" i="92"/>
  <c r="AQ50" i="92" s="1"/>
  <c r="AH50" i="91"/>
  <c r="AQ50" i="91" s="1"/>
  <c r="AH45" i="42"/>
  <c r="AQ45" i="42" s="1"/>
  <c r="Z50" i="92"/>
  <c r="Y56" i="46"/>
  <c r="X56" i="46"/>
  <c r="AR51" i="41"/>
  <c r="AH49" i="54"/>
  <c r="AQ49" i="54" s="1"/>
  <c r="AE53" i="51"/>
  <c r="AN53" i="51" s="1"/>
  <c r="AG53" i="51"/>
  <c r="AP53" i="51" s="1"/>
  <c r="W54" i="51"/>
  <c r="AF53" i="51"/>
  <c r="AH43" i="35"/>
  <c r="AQ43" i="35" s="1"/>
  <c r="AR49" i="91"/>
  <c r="AR45" i="49"/>
  <c r="AE45" i="16"/>
  <c r="W46" i="16"/>
  <c r="AF45" i="16"/>
  <c r="AO45" i="16" s="1"/>
  <c r="AG45" i="16"/>
  <c r="AP45" i="16" s="1"/>
  <c r="AI47" i="103"/>
  <c r="AN47" i="103"/>
  <c r="Y52" i="88"/>
  <c r="X52" i="88"/>
  <c r="AR56" i="15"/>
  <c r="AI46" i="43"/>
  <c r="AN46" i="43"/>
  <c r="AR49" i="92"/>
  <c r="AI44" i="98"/>
  <c r="AR44" i="98" s="1"/>
  <c r="AP44" i="98"/>
  <c r="AI55" i="105"/>
  <c r="AN55" i="105"/>
  <c r="AI54" i="86"/>
  <c r="AP54" i="86"/>
  <c r="AI43" i="94"/>
  <c r="AN43" i="94"/>
  <c r="Y55" i="52"/>
  <c r="X55" i="52"/>
  <c r="AH48" i="11"/>
  <c r="AQ48" i="11" s="1"/>
  <c r="AR44" i="87"/>
  <c r="AH46" i="102"/>
  <c r="AQ46" i="102" s="1"/>
  <c r="Y52" i="84"/>
  <c r="Z52" i="84"/>
  <c r="X52" i="84"/>
  <c r="AH45" i="87"/>
  <c r="AQ45" i="87" s="1"/>
  <c r="AH48" i="83"/>
  <c r="AQ48" i="83" s="1"/>
  <c r="W53" i="13"/>
  <c r="AE52" i="13"/>
  <c r="AG52" i="13"/>
  <c r="AP52" i="13" s="1"/>
  <c r="AF52" i="13"/>
  <c r="AO52" i="13" s="1"/>
  <c r="AH51" i="95"/>
  <c r="AQ51" i="95" s="1"/>
  <c r="AH44" i="50"/>
  <c r="AQ44" i="50" s="1"/>
  <c r="AI56" i="101"/>
  <c r="AN56" i="101"/>
  <c r="AH52" i="41"/>
  <c r="AQ52" i="41" s="1"/>
  <c r="AR43" i="48"/>
  <c r="Y56" i="47"/>
  <c r="Z56" i="47" s="1"/>
  <c r="X56" i="47"/>
  <c r="Y45" i="98"/>
  <c r="X45" i="98"/>
  <c r="Y56" i="105"/>
  <c r="X56" i="105"/>
  <c r="Y46" i="18"/>
  <c r="Z46" i="18"/>
  <c r="X46" i="18"/>
  <c r="AI47" i="55"/>
  <c r="AO47" i="55"/>
  <c r="Y55" i="86"/>
  <c r="X55" i="86"/>
  <c r="AI54" i="32"/>
  <c r="AN54" i="32"/>
  <c r="W46" i="42"/>
  <c r="AE45" i="42"/>
  <c r="AF45" i="42"/>
  <c r="AO45" i="42" s="1"/>
  <c r="AG45" i="42"/>
  <c r="AP45" i="42" s="1"/>
  <c r="AH51" i="96"/>
  <c r="AQ51" i="96" s="1"/>
  <c r="AR50" i="96"/>
  <c r="AR50" i="95"/>
  <c r="W55" i="44"/>
  <c r="AF54" i="44"/>
  <c r="AO54" i="44" s="1"/>
  <c r="AG54" i="44"/>
  <c r="AP54" i="44" s="1"/>
  <c r="AE54" i="44"/>
  <c r="AR47" i="83"/>
  <c r="Z51" i="95"/>
  <c r="Z52" i="41"/>
  <c r="AH49" i="100"/>
  <c r="AQ49" i="100" s="1"/>
  <c r="Y49" i="99"/>
  <c r="X49" i="99"/>
  <c r="Y48" i="55"/>
  <c r="X48" i="55"/>
  <c r="Y57" i="53"/>
  <c r="X57" i="53"/>
  <c r="AE50" i="91"/>
  <c r="AG50" i="91"/>
  <c r="AP50" i="91" s="1"/>
  <c r="AF50" i="91"/>
  <c r="AO50" i="91" s="1"/>
  <c r="W51" i="91"/>
  <c r="AH46" i="49"/>
  <c r="AQ46" i="49" s="1"/>
  <c r="Y53" i="20"/>
  <c r="Z53" i="20"/>
  <c r="X53" i="20"/>
  <c r="AR42" i="35"/>
  <c r="AR48" i="54"/>
  <c r="AH46" i="10"/>
  <c r="AQ46" i="10" s="1"/>
  <c r="Y47" i="43"/>
  <c r="Z47" i="43"/>
  <c r="X47" i="43"/>
  <c r="Y43" i="90"/>
  <c r="Z43" i="90"/>
  <c r="X43" i="90"/>
  <c r="Z49" i="100"/>
  <c r="AI55" i="47"/>
  <c r="AN55" i="47"/>
  <c r="AI48" i="99"/>
  <c r="AN48" i="99"/>
  <c r="AI56" i="53"/>
  <c r="AP56" i="53"/>
  <c r="W49" i="11"/>
  <c r="AG48" i="11"/>
  <c r="AP48" i="11" s="1"/>
  <c r="AE48" i="11"/>
  <c r="AF48" i="11"/>
  <c r="AO48" i="11" s="1"/>
  <c r="AR48" i="100"/>
  <c r="Z50" i="104"/>
  <c r="Z46" i="49"/>
  <c r="AR43" i="50"/>
  <c r="AR44" i="42"/>
  <c r="AH44" i="48"/>
  <c r="AQ44" i="48" s="1"/>
  <c r="AG58" i="97"/>
  <c r="AP58" i="97" s="1"/>
  <c r="AF58" i="97"/>
  <c r="AO58" i="97" s="1"/>
  <c r="W59" i="97"/>
  <c r="AE58" i="97"/>
  <c r="AR49" i="104"/>
  <c r="Y41" i="82"/>
  <c r="X41" i="82"/>
  <c r="AI51" i="88"/>
  <c r="AN51" i="88"/>
  <c r="Z46" i="10"/>
  <c r="Y50" i="45"/>
  <c r="X50" i="45"/>
  <c r="AI42" i="90"/>
  <c r="AN42" i="90"/>
  <c r="Y57" i="93"/>
  <c r="X57" i="93"/>
  <c r="Z57" i="93" s="1"/>
  <c r="AI54" i="52"/>
  <c r="AN54" i="52"/>
  <c r="AR45" i="102"/>
  <c r="AI55" i="46"/>
  <c r="AN55" i="46"/>
  <c r="AR45" i="10"/>
  <c r="AF59" i="89"/>
  <c r="AO59" i="89" s="1"/>
  <c r="AE59" i="89"/>
  <c r="AN59" i="89" s="1"/>
  <c r="W60" i="89"/>
  <c r="AG59" i="89"/>
  <c r="AI52" i="20"/>
  <c r="AN52" i="20"/>
  <c r="AI51" i="84"/>
  <c r="AN51" i="84"/>
  <c r="Z44" i="48"/>
  <c r="Z48" i="83"/>
  <c r="AH42" i="85"/>
  <c r="AQ42" i="85" s="1"/>
  <c r="Y48" i="103"/>
  <c r="Z48" i="103" s="1"/>
  <c r="X48" i="103"/>
  <c r="AI40" i="82"/>
  <c r="AN40" i="82"/>
  <c r="AR47" i="11"/>
  <c r="Y57" i="101"/>
  <c r="X57" i="101"/>
  <c r="AI49" i="45"/>
  <c r="AN49" i="45"/>
  <c r="AR41" i="85"/>
  <c r="AI45" i="18"/>
  <c r="AN45" i="18"/>
  <c r="Y55" i="32"/>
  <c r="X55" i="32"/>
  <c r="AI56" i="93"/>
  <c r="AR56" i="93" s="1"/>
  <c r="AN56" i="93"/>
  <c r="Y44" i="94"/>
  <c r="X44" i="94"/>
  <c r="Z44" i="94" s="1"/>
  <c r="W57" i="47" l="1"/>
  <c r="AF56" i="47"/>
  <c r="AO56" i="47" s="1"/>
  <c r="AE56" i="47"/>
  <c r="AG56" i="47"/>
  <c r="AP56" i="47" s="1"/>
  <c r="AG44" i="94"/>
  <c r="AP44" i="94" s="1"/>
  <c r="AE44" i="94"/>
  <c r="W45" i="94"/>
  <c r="AF44" i="94"/>
  <c r="AO44" i="94" s="1"/>
  <c r="W49" i="103"/>
  <c r="AG48" i="103"/>
  <c r="AP48" i="103" s="1"/>
  <c r="AE48" i="103"/>
  <c r="AF48" i="103"/>
  <c r="AO48" i="103" s="1"/>
  <c r="W58" i="93"/>
  <c r="AG57" i="93"/>
  <c r="AP57" i="93" s="1"/>
  <c r="AF57" i="93"/>
  <c r="AO57" i="93" s="1"/>
  <c r="AE57" i="93"/>
  <c r="AH55" i="32"/>
  <c r="AQ55" i="32" s="1"/>
  <c r="AH41" i="82"/>
  <c r="AQ41" i="82" s="1"/>
  <c r="Z55" i="32"/>
  <c r="AR49" i="45"/>
  <c r="Y60" i="89"/>
  <c r="X60" i="89"/>
  <c r="AR55" i="46"/>
  <c r="AF50" i="104"/>
  <c r="AO50" i="104" s="1"/>
  <c r="AE50" i="104"/>
  <c r="AG50" i="104"/>
  <c r="AP50" i="104" s="1"/>
  <c r="W51" i="104"/>
  <c r="AH47" i="43"/>
  <c r="AQ47" i="43" s="1"/>
  <c r="AH53" i="20"/>
  <c r="AQ53" i="20" s="1"/>
  <c r="AI50" i="91"/>
  <c r="AN50" i="91"/>
  <c r="AI45" i="42"/>
  <c r="AN45" i="42"/>
  <c r="Z56" i="105"/>
  <c r="AH56" i="105"/>
  <c r="AQ56" i="105" s="1"/>
  <c r="AI52" i="13"/>
  <c r="AN52" i="13"/>
  <c r="AH52" i="84"/>
  <c r="AQ52" i="84" s="1"/>
  <c r="AR47" i="103"/>
  <c r="AF50" i="92"/>
  <c r="AO50" i="92" s="1"/>
  <c r="AG50" i="92"/>
  <c r="AP50" i="92" s="1"/>
  <c r="W51" i="92"/>
  <c r="AE50" i="92"/>
  <c r="AI43" i="35"/>
  <c r="AN43" i="35"/>
  <c r="AI46" i="102"/>
  <c r="AN46" i="102"/>
  <c r="Y52" i="96"/>
  <c r="X52" i="96"/>
  <c r="AE48" i="83"/>
  <c r="AF48" i="83"/>
  <c r="AO48" i="83" s="1"/>
  <c r="AG48" i="83"/>
  <c r="AP48" i="83" s="1"/>
  <c r="W49" i="83"/>
  <c r="AR54" i="52"/>
  <c r="W47" i="18"/>
  <c r="AF46" i="18"/>
  <c r="AO46" i="18" s="1"/>
  <c r="AG46" i="18"/>
  <c r="AP46" i="18" s="1"/>
  <c r="AE46" i="18"/>
  <c r="AR56" i="101"/>
  <c r="AR51" i="84"/>
  <c r="AE46" i="10"/>
  <c r="W47" i="10"/>
  <c r="AG46" i="10"/>
  <c r="AP46" i="10" s="1"/>
  <c r="AF46" i="10"/>
  <c r="AO46" i="10" s="1"/>
  <c r="Y49" i="11"/>
  <c r="X49" i="11"/>
  <c r="AR55" i="47"/>
  <c r="W48" i="43"/>
  <c r="AE47" i="43"/>
  <c r="AF47" i="43"/>
  <c r="AO47" i="43" s="1"/>
  <c r="AG47" i="43"/>
  <c r="AP47" i="43" s="1"/>
  <c r="W54" i="20"/>
  <c r="AF53" i="20"/>
  <c r="AO53" i="20" s="1"/>
  <c r="AG53" i="20"/>
  <c r="AP53" i="20" s="1"/>
  <c r="AE53" i="20"/>
  <c r="AH57" i="53"/>
  <c r="AQ57" i="53" s="1"/>
  <c r="AH49" i="99"/>
  <c r="AQ49" i="99" s="1"/>
  <c r="Y46" i="42"/>
  <c r="Z46" i="42"/>
  <c r="X46" i="42"/>
  <c r="Y53" i="13"/>
  <c r="Z53" i="13"/>
  <c r="X53" i="13"/>
  <c r="AG52" i="84"/>
  <c r="AP52" i="84" s="1"/>
  <c r="W53" i="84"/>
  <c r="AE52" i="84"/>
  <c r="AN52" i="84" s="1"/>
  <c r="AF52" i="84"/>
  <c r="AR43" i="94"/>
  <c r="Y58" i="15"/>
  <c r="Z58" i="15" s="1"/>
  <c r="X58" i="15"/>
  <c r="AI45" i="87"/>
  <c r="AN45" i="87"/>
  <c r="AI51" i="96"/>
  <c r="AN51" i="96"/>
  <c r="AH48" i="55"/>
  <c r="AQ48" i="55" s="1"/>
  <c r="AH44" i="94"/>
  <c r="AQ44" i="94" s="1"/>
  <c r="AH57" i="101"/>
  <c r="AQ57" i="101" s="1"/>
  <c r="AR40" i="82"/>
  <c r="AR45" i="18"/>
  <c r="Z57" i="101"/>
  <c r="AH48" i="103"/>
  <c r="AQ48" i="103" s="1"/>
  <c r="AG49" i="100"/>
  <c r="AP49" i="100" s="1"/>
  <c r="AF49" i="100"/>
  <c r="AO49" i="100" s="1"/>
  <c r="W50" i="100"/>
  <c r="AE49" i="100"/>
  <c r="Z57" i="53"/>
  <c r="Z49" i="99"/>
  <c r="AI54" i="44"/>
  <c r="AN54" i="44"/>
  <c r="AR47" i="55"/>
  <c r="AH45" i="98"/>
  <c r="AQ45" i="98" s="1"/>
  <c r="AH52" i="88"/>
  <c r="AQ52" i="88" s="1"/>
  <c r="AI57" i="15"/>
  <c r="AN57" i="15"/>
  <c r="AH50" i="45"/>
  <c r="AQ50" i="45" s="1"/>
  <c r="AI58" i="97"/>
  <c r="AN58" i="97"/>
  <c r="W44" i="90"/>
  <c r="AG43" i="90"/>
  <c r="AP43" i="90" s="1"/>
  <c r="AF43" i="90"/>
  <c r="AO43" i="90" s="1"/>
  <c r="AE43" i="90"/>
  <c r="AF51" i="95"/>
  <c r="AO51" i="95" s="1"/>
  <c r="W52" i="95"/>
  <c r="AG51" i="95"/>
  <c r="AP51" i="95" s="1"/>
  <c r="AE51" i="95"/>
  <c r="AH55" i="86"/>
  <c r="AQ55" i="86" s="1"/>
  <c r="AR52" i="20"/>
  <c r="AR42" i="90"/>
  <c r="AR51" i="88"/>
  <c r="AR56" i="53"/>
  <c r="AH43" i="90"/>
  <c r="AQ43" i="90" s="1"/>
  <c r="X51" i="91"/>
  <c r="Y51" i="91"/>
  <c r="AG52" i="41"/>
  <c r="AP52" i="41" s="1"/>
  <c r="AE52" i="41"/>
  <c r="W53" i="41"/>
  <c r="AF52" i="41"/>
  <c r="AO52" i="41" s="1"/>
  <c r="AR54" i="32"/>
  <c r="AH46" i="18"/>
  <c r="AQ46" i="18" s="1"/>
  <c r="Z45" i="98"/>
  <c r="AH55" i="52"/>
  <c r="AQ55" i="52" s="1"/>
  <c r="AR54" i="86"/>
  <c r="Z52" i="88"/>
  <c r="AH56" i="46"/>
  <c r="AQ56" i="46" s="1"/>
  <c r="Y44" i="35"/>
  <c r="X44" i="35"/>
  <c r="Z44" i="35" s="1"/>
  <c r="AI49" i="54"/>
  <c r="AN49" i="54"/>
  <c r="Y46" i="87"/>
  <c r="X46" i="87"/>
  <c r="AI44" i="50"/>
  <c r="AN44" i="50"/>
  <c r="Z55" i="52"/>
  <c r="Y46" i="16"/>
  <c r="X46" i="16"/>
  <c r="AI53" i="51"/>
  <c r="AO53" i="51"/>
  <c r="Z56" i="46"/>
  <c r="Y50" i="54"/>
  <c r="X50" i="54"/>
  <c r="Y43" i="85"/>
  <c r="X43" i="85"/>
  <c r="AE44" i="48"/>
  <c r="AG44" i="48"/>
  <c r="AP44" i="48" s="1"/>
  <c r="W45" i="48"/>
  <c r="AF44" i="48"/>
  <c r="AO44" i="48" s="1"/>
  <c r="AI59" i="89"/>
  <c r="AP59" i="89"/>
  <c r="AH57" i="93"/>
  <c r="AQ57" i="93" s="1"/>
  <c r="Z50" i="45"/>
  <c r="Z41" i="82"/>
  <c r="Y59" i="97"/>
  <c r="X59" i="97"/>
  <c r="W47" i="49"/>
  <c r="AE46" i="49"/>
  <c r="AF46" i="49"/>
  <c r="AO46" i="49" s="1"/>
  <c r="AG46" i="49"/>
  <c r="AP46" i="49" s="1"/>
  <c r="AI48" i="11"/>
  <c r="AN48" i="11"/>
  <c r="AR48" i="99"/>
  <c r="Z48" i="55"/>
  <c r="Y55" i="44"/>
  <c r="X55" i="44"/>
  <c r="Z55" i="44" s="1"/>
  <c r="Z55" i="86"/>
  <c r="AH56" i="47"/>
  <c r="AQ56" i="47" s="1"/>
  <c r="AR55" i="105"/>
  <c r="AR46" i="43"/>
  <c r="AI45" i="16"/>
  <c r="AN45" i="16"/>
  <c r="Y54" i="51"/>
  <c r="X54" i="51"/>
  <c r="Y47" i="102"/>
  <c r="X47" i="102"/>
  <c r="Y45" i="50"/>
  <c r="X45" i="50"/>
  <c r="AI42" i="85"/>
  <c r="AN42" i="85"/>
  <c r="W59" i="15" l="1"/>
  <c r="AG58" i="15"/>
  <c r="AP58" i="15" s="1"/>
  <c r="AF58" i="15"/>
  <c r="AO58" i="15" s="1"/>
  <c r="AE58" i="15"/>
  <c r="AF55" i="44"/>
  <c r="AO55" i="44" s="1"/>
  <c r="AG55" i="44"/>
  <c r="AP55" i="44" s="1"/>
  <c r="AE55" i="44"/>
  <c r="W56" i="44"/>
  <c r="AG44" i="35"/>
  <c r="AP44" i="35" s="1"/>
  <c r="AE44" i="35"/>
  <c r="W45" i="35"/>
  <c r="AF44" i="35"/>
  <c r="AO44" i="35" s="1"/>
  <c r="AR45" i="16"/>
  <c r="AH45" i="50"/>
  <c r="AQ45" i="50" s="1"/>
  <c r="AH54" i="51"/>
  <c r="AQ54" i="51" s="1"/>
  <c r="AF48" i="55"/>
  <c r="AO48" i="55" s="1"/>
  <c r="AG48" i="55"/>
  <c r="AP48" i="55" s="1"/>
  <c r="W49" i="55"/>
  <c r="AE48" i="55"/>
  <c r="Y45" i="48"/>
  <c r="Z45" i="48" s="1"/>
  <c r="X45" i="48"/>
  <c r="AH50" i="54"/>
  <c r="AQ50" i="54" s="1"/>
  <c r="AH46" i="16"/>
  <c r="AQ46" i="16" s="1"/>
  <c r="AH46" i="87"/>
  <c r="AQ46" i="87" s="1"/>
  <c r="AH51" i="91"/>
  <c r="AQ51" i="91" s="1"/>
  <c r="AR58" i="97"/>
  <c r="Y53" i="84"/>
  <c r="X53" i="84"/>
  <c r="AF46" i="42"/>
  <c r="AO46" i="42" s="1"/>
  <c r="W47" i="42"/>
  <c r="AG46" i="42"/>
  <c r="AP46" i="42" s="1"/>
  <c r="AE46" i="42"/>
  <c r="AH49" i="11"/>
  <c r="AQ49" i="11" s="1"/>
  <c r="Y47" i="10"/>
  <c r="X47" i="10"/>
  <c r="Z47" i="10" s="1"/>
  <c r="AH52" i="96"/>
  <c r="AQ52" i="96" s="1"/>
  <c r="AR43" i="35"/>
  <c r="AR50" i="91"/>
  <c r="Y51" i="104"/>
  <c r="X51" i="104"/>
  <c r="Z51" i="104" s="1"/>
  <c r="AH60" i="89"/>
  <c r="AQ60" i="89" s="1"/>
  <c r="AH47" i="102"/>
  <c r="AQ47" i="102" s="1"/>
  <c r="AE55" i="52"/>
  <c r="AF55" i="52"/>
  <c r="AO55" i="52" s="1"/>
  <c r="AG55" i="52"/>
  <c r="AP55" i="52" s="1"/>
  <c r="W56" i="52"/>
  <c r="Z47" i="102"/>
  <c r="AR48" i="11"/>
  <c r="AR42" i="85"/>
  <c r="Z45" i="50"/>
  <c r="Z54" i="51"/>
  <c r="W42" i="82"/>
  <c r="AG41" i="82"/>
  <c r="AP41" i="82" s="1"/>
  <c r="AE41" i="82"/>
  <c r="AF41" i="82"/>
  <c r="AO41" i="82" s="1"/>
  <c r="Z50" i="54"/>
  <c r="Z46" i="16"/>
  <c r="Z46" i="87"/>
  <c r="AE52" i="88"/>
  <c r="AG52" i="88"/>
  <c r="AP52" i="88" s="1"/>
  <c r="AF52" i="88"/>
  <c r="AO52" i="88" s="1"/>
  <c r="W53" i="88"/>
  <c r="Y53" i="41"/>
  <c r="X53" i="41"/>
  <c r="AI43" i="90"/>
  <c r="AN43" i="90"/>
  <c r="AR57" i="15"/>
  <c r="AI49" i="100"/>
  <c r="AN49" i="100"/>
  <c r="AR51" i="96"/>
  <c r="AI53" i="20"/>
  <c r="AN53" i="20"/>
  <c r="Z49" i="11"/>
  <c r="AI46" i="10"/>
  <c r="AN46" i="10"/>
  <c r="AI46" i="18"/>
  <c r="AN46" i="18"/>
  <c r="Z52" i="96"/>
  <c r="Z60" i="89"/>
  <c r="Y49" i="103"/>
  <c r="Z49" i="103"/>
  <c r="X49" i="103"/>
  <c r="AH43" i="85"/>
  <c r="AQ43" i="85" s="1"/>
  <c r="W56" i="86"/>
  <c r="AF55" i="86"/>
  <c r="AO55" i="86" s="1"/>
  <c r="AE55" i="86"/>
  <c r="AG55" i="86"/>
  <c r="AP55" i="86" s="1"/>
  <c r="AI46" i="49"/>
  <c r="AN46" i="49"/>
  <c r="W51" i="45"/>
  <c r="AG50" i="45"/>
  <c r="AP50" i="45" s="1"/>
  <c r="AE50" i="45"/>
  <c r="AF50" i="45"/>
  <c r="AO50" i="45" s="1"/>
  <c r="AI44" i="48"/>
  <c r="AR44" i="48" s="1"/>
  <c r="AN44" i="48"/>
  <c r="AI52" i="41"/>
  <c r="AR52" i="41" s="1"/>
  <c r="AN52" i="41"/>
  <c r="AI51" i="95"/>
  <c r="AN51" i="95"/>
  <c r="Y50" i="100"/>
  <c r="X50" i="100"/>
  <c r="Z50" i="100" s="1"/>
  <c r="AH53" i="13"/>
  <c r="AQ53" i="13" s="1"/>
  <c r="AI47" i="43"/>
  <c r="AN47" i="43"/>
  <c r="Y49" i="83"/>
  <c r="Z49" i="83"/>
  <c r="X49" i="83"/>
  <c r="AI50" i="92"/>
  <c r="AN50" i="92"/>
  <c r="AR52" i="13"/>
  <c r="W57" i="105"/>
  <c r="AE56" i="105"/>
  <c r="AG56" i="105"/>
  <c r="AP56" i="105" s="1"/>
  <c r="AF56" i="105"/>
  <c r="AO56" i="105" s="1"/>
  <c r="AI50" i="104"/>
  <c r="AN50" i="104"/>
  <c r="Y58" i="93"/>
  <c r="Z58" i="93" s="1"/>
  <c r="X58" i="93"/>
  <c r="W57" i="46"/>
  <c r="AG56" i="46"/>
  <c r="AP56" i="46" s="1"/>
  <c r="AE56" i="46"/>
  <c r="AF56" i="46"/>
  <c r="AO56" i="46" s="1"/>
  <c r="AG45" i="98"/>
  <c r="AP45" i="98" s="1"/>
  <c r="AE45" i="98"/>
  <c r="AF45" i="98"/>
  <c r="AO45" i="98" s="1"/>
  <c r="W46" i="98"/>
  <c r="AR54" i="44"/>
  <c r="AR45" i="87"/>
  <c r="AG53" i="13"/>
  <c r="AP53" i="13" s="1"/>
  <c r="W54" i="13"/>
  <c r="AE53" i="13"/>
  <c r="AF53" i="13"/>
  <c r="AO53" i="13" s="1"/>
  <c r="Y48" i="43"/>
  <c r="Z48" i="43"/>
  <c r="X48" i="43"/>
  <c r="X51" i="92"/>
  <c r="Y51" i="92"/>
  <c r="Z51" i="92"/>
  <c r="AI56" i="47"/>
  <c r="AN56" i="47"/>
  <c r="AR59" i="89"/>
  <c r="Z43" i="85"/>
  <c r="AR49" i="54"/>
  <c r="X52" i="95"/>
  <c r="Y52" i="95"/>
  <c r="Y44" i="90"/>
  <c r="X44" i="90"/>
  <c r="W50" i="99"/>
  <c r="AG49" i="99"/>
  <c r="AP49" i="99" s="1"/>
  <c r="AF49" i="99"/>
  <c r="AO49" i="99" s="1"/>
  <c r="AE49" i="99"/>
  <c r="W58" i="101"/>
  <c r="AF57" i="101"/>
  <c r="AO57" i="101" s="1"/>
  <c r="AE57" i="101"/>
  <c r="AG57" i="101"/>
  <c r="AP57" i="101" s="1"/>
  <c r="AH58" i="15"/>
  <c r="AQ58" i="15" s="1"/>
  <c r="AI52" i="84"/>
  <c r="AO52" i="84"/>
  <c r="Y54" i="20"/>
  <c r="X54" i="20"/>
  <c r="Y47" i="18"/>
  <c r="Z47" i="18" s="1"/>
  <c r="X47" i="18"/>
  <c r="AR46" i="102"/>
  <c r="AR45" i="42"/>
  <c r="Y45" i="94"/>
  <c r="X45" i="94"/>
  <c r="AH55" i="44"/>
  <c r="AQ55" i="44" s="1"/>
  <c r="Y47" i="49"/>
  <c r="X47" i="49"/>
  <c r="AH59" i="97"/>
  <c r="AQ59" i="97" s="1"/>
  <c r="Z59" i="97"/>
  <c r="AR53" i="51"/>
  <c r="AR44" i="50"/>
  <c r="AH44" i="35"/>
  <c r="AQ44" i="35" s="1"/>
  <c r="Z51" i="91"/>
  <c r="AF57" i="53"/>
  <c r="AO57" i="53" s="1"/>
  <c r="W58" i="53"/>
  <c r="AE57" i="53"/>
  <c r="AG57" i="53"/>
  <c r="AP57" i="53" s="1"/>
  <c r="AH46" i="42"/>
  <c r="AQ46" i="42" s="1"/>
  <c r="AI48" i="83"/>
  <c r="AN48" i="83"/>
  <c r="AG55" i="32"/>
  <c r="AP55" i="32" s="1"/>
  <c r="AE55" i="32"/>
  <c r="AF55" i="32"/>
  <c r="AO55" i="32" s="1"/>
  <c r="W56" i="32"/>
  <c r="AI57" i="93"/>
  <c r="AN57" i="93"/>
  <c r="AI48" i="103"/>
  <c r="AN48" i="103"/>
  <c r="AI44" i="94"/>
  <c r="AN44" i="94"/>
  <c r="Y57" i="47"/>
  <c r="X57" i="47"/>
  <c r="AE50" i="100" l="1"/>
  <c r="W51" i="100"/>
  <c r="AG50" i="100"/>
  <c r="AP50" i="100" s="1"/>
  <c r="AF50" i="100"/>
  <c r="AO50" i="100" s="1"/>
  <c r="W48" i="18"/>
  <c r="AE47" i="18"/>
  <c r="AF47" i="18"/>
  <c r="AO47" i="18" s="1"/>
  <c r="AG47" i="18"/>
  <c r="AP47" i="18" s="1"/>
  <c r="AE47" i="10"/>
  <c r="AG47" i="10"/>
  <c r="AP47" i="10" s="1"/>
  <c r="AF47" i="10"/>
  <c r="AO47" i="10" s="1"/>
  <c r="W48" i="10"/>
  <c r="AE51" i="104"/>
  <c r="AG51" i="104"/>
  <c r="AP51" i="104" s="1"/>
  <c r="W52" i="104"/>
  <c r="AF51" i="104"/>
  <c r="AO51" i="104" s="1"/>
  <c r="AG45" i="48"/>
  <c r="AP45" i="48" s="1"/>
  <c r="AF45" i="48"/>
  <c r="AO45" i="48" s="1"/>
  <c r="AE45" i="48"/>
  <c r="W46" i="48"/>
  <c r="W59" i="93"/>
  <c r="AG58" i="93"/>
  <c r="AP58" i="93" s="1"/>
  <c r="AF58" i="93"/>
  <c r="AO58" i="93" s="1"/>
  <c r="AE58" i="93"/>
  <c r="Y58" i="53"/>
  <c r="X58" i="53"/>
  <c r="AR44" i="94"/>
  <c r="Y56" i="32"/>
  <c r="Z56" i="32" s="1"/>
  <c r="X56" i="32"/>
  <c r="AR52" i="84"/>
  <c r="AI49" i="99"/>
  <c r="AN49" i="99"/>
  <c r="AH51" i="92"/>
  <c r="AQ51" i="92" s="1"/>
  <c r="AI53" i="13"/>
  <c r="AN53" i="13"/>
  <c r="AR50" i="92"/>
  <c r="Y51" i="45"/>
  <c r="Z51" i="45"/>
  <c r="X51" i="45"/>
  <c r="AR53" i="20"/>
  <c r="AE46" i="16"/>
  <c r="AF46" i="16"/>
  <c r="AO46" i="16" s="1"/>
  <c r="AG46" i="16"/>
  <c r="AP46" i="16" s="1"/>
  <c r="W47" i="16"/>
  <c r="Y42" i="82"/>
  <c r="X42" i="82"/>
  <c r="AI55" i="52"/>
  <c r="AN55" i="52"/>
  <c r="AH53" i="84"/>
  <c r="AQ53" i="84" s="1"/>
  <c r="X49" i="55"/>
  <c r="Y49" i="55"/>
  <c r="Z49" i="55"/>
  <c r="AI44" i="35"/>
  <c r="AN44" i="35"/>
  <c r="AI57" i="53"/>
  <c r="AN57" i="53"/>
  <c r="Z52" i="95"/>
  <c r="AH48" i="43"/>
  <c r="AQ48" i="43" s="1"/>
  <c r="Y54" i="13"/>
  <c r="X54" i="13"/>
  <c r="AI56" i="105"/>
  <c r="AN56" i="105"/>
  <c r="AH49" i="83"/>
  <c r="AQ49" i="83" s="1"/>
  <c r="Y56" i="86"/>
  <c r="X56" i="86"/>
  <c r="Z56" i="86" s="1"/>
  <c r="AH49" i="103"/>
  <c r="AQ49" i="103" s="1"/>
  <c r="AR46" i="18"/>
  <c r="Y53" i="88"/>
  <c r="Z53" i="88"/>
  <c r="X53" i="88"/>
  <c r="W51" i="54"/>
  <c r="AG50" i="54"/>
  <c r="AP50" i="54" s="1"/>
  <c r="AE50" i="54"/>
  <c r="AF50" i="54"/>
  <c r="AO50" i="54" s="1"/>
  <c r="AE54" i="51"/>
  <c r="W55" i="51"/>
  <c r="AF54" i="51"/>
  <c r="AO54" i="51" s="1"/>
  <c r="AG54" i="51"/>
  <c r="AP54" i="51" s="1"/>
  <c r="W48" i="102"/>
  <c r="AG47" i="102"/>
  <c r="AP47" i="102" s="1"/>
  <c r="AE47" i="102"/>
  <c r="AF47" i="102"/>
  <c r="AO47" i="102" s="1"/>
  <c r="Z53" i="84"/>
  <c r="AH45" i="48"/>
  <c r="AQ45" i="48" s="1"/>
  <c r="AI55" i="32"/>
  <c r="AN55" i="32"/>
  <c r="AF59" i="97"/>
  <c r="AO59" i="97" s="1"/>
  <c r="W60" i="97"/>
  <c r="AG59" i="97"/>
  <c r="AP59" i="97" s="1"/>
  <c r="AE59" i="97"/>
  <c r="AH47" i="49"/>
  <c r="AQ47" i="49" s="1"/>
  <c r="AH54" i="20"/>
  <c r="AQ54" i="20" s="1"/>
  <c r="AI57" i="101"/>
  <c r="AN57" i="101"/>
  <c r="AH52" i="95"/>
  <c r="AQ52" i="95" s="1"/>
  <c r="AE48" i="43"/>
  <c r="AF48" i="43"/>
  <c r="AO48" i="43" s="1"/>
  <c r="AG48" i="43"/>
  <c r="AP48" i="43" s="1"/>
  <c r="W49" i="43"/>
  <c r="Y46" i="98"/>
  <c r="X46" i="98"/>
  <c r="AI56" i="46"/>
  <c r="AN56" i="46"/>
  <c r="Y57" i="105"/>
  <c r="X57" i="105"/>
  <c r="AF49" i="83"/>
  <c r="AO49" i="83" s="1"/>
  <c r="AE49" i="83"/>
  <c r="W50" i="83"/>
  <c r="AG49" i="83"/>
  <c r="AP49" i="83" s="1"/>
  <c r="AR46" i="49"/>
  <c r="AF49" i="103"/>
  <c r="AO49" i="103" s="1"/>
  <c r="AE49" i="103"/>
  <c r="W50" i="103"/>
  <c r="AG49" i="103"/>
  <c r="AP49" i="103" s="1"/>
  <c r="AR43" i="90"/>
  <c r="AE45" i="50"/>
  <c r="AG45" i="50"/>
  <c r="AP45" i="50" s="1"/>
  <c r="W46" i="50"/>
  <c r="AF45" i="50"/>
  <c r="AO45" i="50" s="1"/>
  <c r="AI46" i="42"/>
  <c r="AN46" i="42"/>
  <c r="AI58" i="15"/>
  <c r="AN58" i="15"/>
  <c r="AH57" i="47"/>
  <c r="AQ57" i="47" s="1"/>
  <c r="AR48" i="103"/>
  <c r="Z47" i="49"/>
  <c r="Z54" i="20"/>
  <c r="Y50" i="99"/>
  <c r="X50" i="99"/>
  <c r="AR56" i="47"/>
  <c r="AR50" i="104"/>
  <c r="AR51" i="95"/>
  <c r="AR46" i="10"/>
  <c r="AH53" i="41"/>
  <c r="AQ53" i="41" s="1"/>
  <c r="Y56" i="52"/>
  <c r="Z56" i="52"/>
  <c r="X56" i="52"/>
  <c r="X56" i="44"/>
  <c r="Y56" i="44"/>
  <c r="Z56" i="44"/>
  <c r="AR57" i="93"/>
  <c r="W52" i="91"/>
  <c r="AG51" i="91"/>
  <c r="AP51" i="91" s="1"/>
  <c r="AE51" i="91"/>
  <c r="AF51" i="91"/>
  <c r="AO51" i="91" s="1"/>
  <c r="AH45" i="94"/>
  <c r="AQ45" i="94" s="1"/>
  <c r="Y58" i="101"/>
  <c r="Z58" i="101" s="1"/>
  <c r="X58" i="101"/>
  <c r="AH44" i="90"/>
  <c r="AQ44" i="90" s="1"/>
  <c r="AG51" i="92"/>
  <c r="AP51" i="92" s="1"/>
  <c r="W52" i="92"/>
  <c r="AF51" i="92"/>
  <c r="AO51" i="92" s="1"/>
  <c r="AE51" i="92"/>
  <c r="AI45" i="98"/>
  <c r="AN45" i="98"/>
  <c r="Y57" i="46"/>
  <c r="X57" i="46"/>
  <c r="AI50" i="45"/>
  <c r="AN50" i="45"/>
  <c r="AF60" i="89"/>
  <c r="AO60" i="89" s="1"/>
  <c r="AG60" i="89"/>
  <c r="AP60" i="89" s="1"/>
  <c r="AE60" i="89"/>
  <c r="W61" i="89"/>
  <c r="AE49" i="11"/>
  <c r="W50" i="11"/>
  <c r="AF49" i="11"/>
  <c r="AO49" i="11" s="1"/>
  <c r="AG49" i="11"/>
  <c r="AP49" i="11" s="1"/>
  <c r="AR49" i="100"/>
  <c r="Z53" i="41"/>
  <c r="AI52" i="88"/>
  <c r="AN52" i="88"/>
  <c r="AI41" i="82"/>
  <c r="AN41" i="82"/>
  <c r="Y47" i="42"/>
  <c r="X47" i="42"/>
  <c r="Z47" i="42" s="1"/>
  <c r="AI55" i="44"/>
  <c r="AN55" i="44"/>
  <c r="Z57" i="47"/>
  <c r="AR48" i="83"/>
  <c r="Z45" i="94"/>
  <c r="AH47" i="18"/>
  <c r="AQ47" i="18" s="1"/>
  <c r="Z44" i="90"/>
  <c r="W44" i="85"/>
  <c r="AG43" i="85"/>
  <c r="AP43" i="85" s="1"/>
  <c r="AF43" i="85"/>
  <c r="AO43" i="85" s="1"/>
  <c r="AE43" i="85"/>
  <c r="AH58" i="93"/>
  <c r="AQ58" i="93" s="1"/>
  <c r="AR47" i="43"/>
  <c r="AH50" i="100"/>
  <c r="AQ50" i="100" s="1"/>
  <c r="AI55" i="86"/>
  <c r="AN55" i="86"/>
  <c r="AG52" i="96"/>
  <c r="AP52" i="96" s="1"/>
  <c r="AE52" i="96"/>
  <c r="AF52" i="96"/>
  <c r="AO52" i="96" s="1"/>
  <c r="W53" i="96"/>
  <c r="AE46" i="87"/>
  <c r="W47" i="87"/>
  <c r="AG46" i="87"/>
  <c r="AP46" i="87" s="1"/>
  <c r="AF46" i="87"/>
  <c r="AO46" i="87" s="1"/>
  <c r="AH51" i="104"/>
  <c r="AQ51" i="104" s="1"/>
  <c r="AH47" i="10"/>
  <c r="AQ47" i="10" s="1"/>
  <c r="AI48" i="55"/>
  <c r="AN48" i="55"/>
  <c r="Y45" i="35"/>
  <c r="X45" i="35"/>
  <c r="Z45" i="35" s="1"/>
  <c r="Y59" i="15"/>
  <c r="Z59" i="15"/>
  <c r="X59" i="15"/>
  <c r="W57" i="86" l="1"/>
  <c r="AG56" i="86"/>
  <c r="AP56" i="86" s="1"/>
  <c r="AE56" i="86"/>
  <c r="AF56" i="86"/>
  <c r="AO56" i="86" s="1"/>
  <c r="AF56" i="32"/>
  <c r="AO56" i="32" s="1"/>
  <c r="W57" i="32"/>
  <c r="AG56" i="32"/>
  <c r="AP56" i="32" s="1"/>
  <c r="AE56" i="32"/>
  <c r="AG58" i="101"/>
  <c r="AP58" i="101" s="1"/>
  <c r="AF58" i="101"/>
  <c r="AO58" i="101" s="1"/>
  <c r="W59" i="101"/>
  <c r="AE58" i="101"/>
  <c r="W46" i="35"/>
  <c r="AF45" i="35"/>
  <c r="AO45" i="35" s="1"/>
  <c r="AE45" i="35"/>
  <c r="AG45" i="35"/>
  <c r="AP45" i="35" s="1"/>
  <c r="AG47" i="42"/>
  <c r="AP47" i="42" s="1"/>
  <c r="W48" i="42"/>
  <c r="AF47" i="42"/>
  <c r="AO47" i="42" s="1"/>
  <c r="AE47" i="42"/>
  <c r="W60" i="15"/>
  <c r="AF59" i="15"/>
  <c r="AO59" i="15" s="1"/>
  <c r="AE59" i="15"/>
  <c r="AG59" i="15"/>
  <c r="AP59" i="15" s="1"/>
  <c r="AH59" i="15"/>
  <c r="AQ59" i="15" s="1"/>
  <c r="Y53" i="96"/>
  <c r="X53" i="96"/>
  <c r="AE53" i="41"/>
  <c r="AF53" i="41"/>
  <c r="AO53" i="41" s="1"/>
  <c r="W54" i="41"/>
  <c r="AG53" i="41"/>
  <c r="AP53" i="41" s="1"/>
  <c r="Y50" i="11"/>
  <c r="X50" i="11"/>
  <c r="AH58" i="101"/>
  <c r="AQ58" i="101" s="1"/>
  <c r="Y52" i="91"/>
  <c r="X52" i="91"/>
  <c r="AH56" i="52"/>
  <c r="AQ56" i="52" s="1"/>
  <c r="AI45" i="50"/>
  <c r="AN45" i="50"/>
  <c r="AI49" i="103"/>
  <c r="AN49" i="103"/>
  <c r="Y50" i="83"/>
  <c r="Z50" i="83" s="1"/>
  <c r="X50" i="83"/>
  <c r="Y49" i="43"/>
  <c r="X49" i="43"/>
  <c r="Y60" i="97"/>
  <c r="Z60" i="97" s="1"/>
  <c r="X60" i="97"/>
  <c r="AI47" i="102"/>
  <c r="AN47" i="102"/>
  <c r="Y55" i="51"/>
  <c r="Z55" i="51"/>
  <c r="X55" i="51"/>
  <c r="Y51" i="54"/>
  <c r="X51" i="54"/>
  <c r="AH49" i="55"/>
  <c r="AQ49" i="55" s="1"/>
  <c r="Y47" i="16"/>
  <c r="X47" i="16"/>
  <c r="AH51" i="45"/>
  <c r="AQ51" i="45" s="1"/>
  <c r="AR53" i="13"/>
  <c r="X46" i="48"/>
  <c r="Y46" i="48"/>
  <c r="Y52" i="104"/>
  <c r="Z52" i="104"/>
  <c r="X52" i="104"/>
  <c r="Y48" i="18"/>
  <c r="X48" i="18"/>
  <c r="AI43" i="85"/>
  <c r="AN43" i="85"/>
  <c r="AI49" i="11"/>
  <c r="AN49" i="11"/>
  <c r="AR45" i="98"/>
  <c r="AF56" i="52"/>
  <c r="AO56" i="52" s="1"/>
  <c r="AG56" i="52"/>
  <c r="AP56" i="52" s="1"/>
  <c r="AE56" i="52"/>
  <c r="W57" i="52"/>
  <c r="AG54" i="20"/>
  <c r="AP54" i="20" s="1"/>
  <c r="AF54" i="20"/>
  <c r="AO54" i="20" s="1"/>
  <c r="AE54" i="20"/>
  <c r="W55" i="20"/>
  <c r="AR46" i="42"/>
  <c r="AI49" i="83"/>
  <c r="AN49" i="83"/>
  <c r="AR56" i="46"/>
  <c r="AI54" i="51"/>
  <c r="AN54" i="51"/>
  <c r="AH53" i="88"/>
  <c r="AQ53" i="88" s="1"/>
  <c r="AR57" i="53"/>
  <c r="AR55" i="52"/>
  <c r="AG51" i="45"/>
  <c r="AP51" i="45" s="1"/>
  <c r="AE51" i="45"/>
  <c r="W52" i="45"/>
  <c r="AF51" i="45"/>
  <c r="AO51" i="45" s="1"/>
  <c r="AR49" i="99"/>
  <c r="AI58" i="93"/>
  <c r="AN58" i="93"/>
  <c r="AI45" i="48"/>
  <c r="AN45" i="48"/>
  <c r="AI47" i="10"/>
  <c r="AN47" i="10"/>
  <c r="AI52" i="96"/>
  <c r="AN52" i="96"/>
  <c r="AE57" i="47"/>
  <c r="AF57" i="47"/>
  <c r="AO57" i="47" s="1"/>
  <c r="W58" i="47"/>
  <c r="AG57" i="47"/>
  <c r="AP57" i="47" s="1"/>
  <c r="AR50" i="45"/>
  <c r="AG47" i="49"/>
  <c r="AP47" i="49" s="1"/>
  <c r="AE47" i="49"/>
  <c r="W48" i="49"/>
  <c r="AF47" i="49"/>
  <c r="AO47" i="49" s="1"/>
  <c r="AH46" i="98"/>
  <c r="AQ46" i="98" s="1"/>
  <c r="Y48" i="102"/>
  <c r="X48" i="102"/>
  <c r="W54" i="88"/>
  <c r="AG53" i="88"/>
  <c r="AP53" i="88" s="1"/>
  <c r="AE53" i="88"/>
  <c r="AF53" i="88"/>
  <c r="AO53" i="88" s="1"/>
  <c r="AR56" i="105"/>
  <c r="AH42" i="82"/>
  <c r="AQ42" i="82" s="1"/>
  <c r="AI51" i="104"/>
  <c r="AN51" i="104"/>
  <c r="Y47" i="87"/>
  <c r="X47" i="87"/>
  <c r="AH57" i="46"/>
  <c r="AQ57" i="46" s="1"/>
  <c r="AF56" i="44"/>
  <c r="AO56" i="44" s="1"/>
  <c r="W57" i="44"/>
  <c r="AE56" i="44"/>
  <c r="AG56" i="44"/>
  <c r="AP56" i="44" s="1"/>
  <c r="AH57" i="105"/>
  <c r="AQ57" i="105" s="1"/>
  <c r="Z46" i="98"/>
  <c r="AI48" i="43"/>
  <c r="AN48" i="43"/>
  <c r="AR55" i="32"/>
  <c r="W54" i="84"/>
  <c r="AG53" i="84"/>
  <c r="AP53" i="84" s="1"/>
  <c r="AF53" i="84"/>
  <c r="AO53" i="84" s="1"/>
  <c r="AE53" i="84"/>
  <c r="AH54" i="13"/>
  <c r="AQ54" i="13" s="1"/>
  <c r="AR44" i="35"/>
  <c r="Z42" i="82"/>
  <c r="AI46" i="16"/>
  <c r="AN46" i="16"/>
  <c r="AH58" i="53"/>
  <c r="AQ58" i="53" s="1"/>
  <c r="AR41" i="82"/>
  <c r="Y61" i="89"/>
  <c r="X61" i="89"/>
  <c r="AI51" i="92"/>
  <c r="AN51" i="92"/>
  <c r="AI46" i="87"/>
  <c r="AN46" i="87"/>
  <c r="Y44" i="85"/>
  <c r="Z44" i="85"/>
  <c r="X44" i="85"/>
  <c r="AR55" i="44"/>
  <c r="AI60" i="89"/>
  <c r="AN60" i="89"/>
  <c r="Z57" i="46"/>
  <c r="AI51" i="91"/>
  <c r="AN51" i="91"/>
  <c r="AH50" i="99"/>
  <c r="AQ50" i="99" s="1"/>
  <c r="Y46" i="50"/>
  <c r="X46" i="50"/>
  <c r="Z57" i="105"/>
  <c r="AR57" i="101"/>
  <c r="AI59" i="97"/>
  <c r="AN59" i="97"/>
  <c r="AI50" i="54"/>
  <c r="AN50" i="54"/>
  <c r="Z54" i="13"/>
  <c r="AE49" i="55"/>
  <c r="W50" i="55"/>
  <c r="AF49" i="55"/>
  <c r="AO49" i="55" s="1"/>
  <c r="AG49" i="55"/>
  <c r="AP49" i="55" s="1"/>
  <c r="AH56" i="32"/>
  <c r="AQ56" i="32" s="1"/>
  <c r="Z58" i="53"/>
  <c r="Y59" i="93"/>
  <c r="Z59" i="93"/>
  <c r="X59" i="93"/>
  <c r="Y48" i="10"/>
  <c r="X48" i="10"/>
  <c r="Z48" i="10" s="1"/>
  <c r="Y51" i="100"/>
  <c r="Z51" i="100"/>
  <c r="X51" i="100"/>
  <c r="AR48" i="55"/>
  <c r="AH45" i="35"/>
  <c r="AQ45" i="35" s="1"/>
  <c r="AR55" i="86"/>
  <c r="AG44" i="90"/>
  <c r="AP44" i="90" s="1"/>
  <c r="AF44" i="90"/>
  <c r="AO44" i="90" s="1"/>
  <c r="AE44" i="90"/>
  <c r="W45" i="90"/>
  <c r="W46" i="94"/>
  <c r="AE45" i="94"/>
  <c r="AF45" i="94"/>
  <c r="AO45" i="94" s="1"/>
  <c r="AG45" i="94"/>
  <c r="AP45" i="94" s="1"/>
  <c r="AH47" i="42"/>
  <c r="AQ47" i="42" s="1"/>
  <c r="AR52" i="88"/>
  <c r="Y52" i="92"/>
  <c r="X52" i="92"/>
  <c r="Z52" i="92" s="1"/>
  <c r="AH56" i="44"/>
  <c r="AQ56" i="44" s="1"/>
  <c r="Z50" i="99"/>
  <c r="AR58" i="15"/>
  <c r="Y50" i="103"/>
  <c r="X50" i="103"/>
  <c r="AH56" i="86"/>
  <c r="AQ56" i="86" s="1"/>
  <c r="W53" i="95"/>
  <c r="AF52" i="95"/>
  <c r="AO52" i="95" s="1"/>
  <c r="AG52" i="95"/>
  <c r="AP52" i="95" s="1"/>
  <c r="AE52" i="95"/>
  <c r="AI47" i="18"/>
  <c r="AN47" i="18"/>
  <c r="AI50" i="100"/>
  <c r="AN50" i="100"/>
  <c r="AE48" i="10" l="1"/>
  <c r="AF48" i="10"/>
  <c r="AO48" i="10" s="1"/>
  <c r="AG48" i="10"/>
  <c r="AP48" i="10" s="1"/>
  <c r="W49" i="10"/>
  <c r="W51" i="83"/>
  <c r="AG50" i="83"/>
  <c r="AP50" i="83" s="1"/>
  <c r="AE50" i="83"/>
  <c r="AF50" i="83"/>
  <c r="AO50" i="83" s="1"/>
  <c r="AF60" i="97"/>
  <c r="AO60" i="97" s="1"/>
  <c r="AG60" i="97"/>
  <c r="AP60" i="97" s="1"/>
  <c r="W61" i="97"/>
  <c r="AE60" i="97"/>
  <c r="AF52" i="92"/>
  <c r="AO52" i="92" s="1"/>
  <c r="AE52" i="92"/>
  <c r="W53" i="92"/>
  <c r="AG52" i="92"/>
  <c r="AP52" i="92" s="1"/>
  <c r="AE51" i="100"/>
  <c r="AF51" i="100"/>
  <c r="AO51" i="100" s="1"/>
  <c r="AG51" i="100"/>
  <c r="AP51" i="100" s="1"/>
  <c r="W52" i="100"/>
  <c r="W60" i="93"/>
  <c r="AG59" i="93"/>
  <c r="AP59" i="93" s="1"/>
  <c r="AF59" i="93"/>
  <c r="AO59" i="93" s="1"/>
  <c r="AE59" i="93"/>
  <c r="AI49" i="55"/>
  <c r="AN49" i="55"/>
  <c r="AG57" i="46"/>
  <c r="AP57" i="46" s="1"/>
  <c r="AE57" i="46"/>
  <c r="W58" i="46"/>
  <c r="AF57" i="46"/>
  <c r="AO57" i="46" s="1"/>
  <c r="AF44" i="85"/>
  <c r="AO44" i="85" s="1"/>
  <c r="W45" i="85"/>
  <c r="AG44" i="85"/>
  <c r="AP44" i="85" s="1"/>
  <c r="AE44" i="85"/>
  <c r="AH61" i="89"/>
  <c r="AQ61" i="89" s="1"/>
  <c r="AF42" i="82"/>
  <c r="AO42" i="82" s="1"/>
  <c r="AE42" i="82"/>
  <c r="AG42" i="82"/>
  <c r="AP42" i="82" s="1"/>
  <c r="W43" i="82"/>
  <c r="Y54" i="84"/>
  <c r="Z54" i="84"/>
  <c r="X54" i="84"/>
  <c r="Y48" i="49"/>
  <c r="X48" i="49"/>
  <c r="Y57" i="52"/>
  <c r="Z57" i="52"/>
  <c r="X57" i="52"/>
  <c r="AH46" i="48"/>
  <c r="AQ46" i="48" s="1"/>
  <c r="AH60" i="97"/>
  <c r="AQ60" i="97" s="1"/>
  <c r="AH50" i="83"/>
  <c r="AQ50" i="83" s="1"/>
  <c r="AR45" i="50"/>
  <c r="AH52" i="91"/>
  <c r="AQ52" i="91" s="1"/>
  <c r="AI47" i="42"/>
  <c r="AN47" i="42"/>
  <c r="AI45" i="35"/>
  <c r="AN45" i="35"/>
  <c r="W51" i="99"/>
  <c r="AG50" i="99"/>
  <c r="AP50" i="99" s="1"/>
  <c r="AF50" i="99"/>
  <c r="AO50" i="99" s="1"/>
  <c r="AE50" i="99"/>
  <c r="Y53" i="95"/>
  <c r="Z53" i="95"/>
  <c r="X53" i="95"/>
  <c r="AH50" i="103"/>
  <c r="AQ50" i="103" s="1"/>
  <c r="AI45" i="94"/>
  <c r="AN45" i="94"/>
  <c r="AG54" i="13"/>
  <c r="AP54" i="13" s="1"/>
  <c r="AE54" i="13"/>
  <c r="W55" i="13"/>
  <c r="AF54" i="13"/>
  <c r="AO54" i="13" s="1"/>
  <c r="Z61" i="89"/>
  <c r="AI56" i="44"/>
  <c r="AN56" i="44"/>
  <c r="AR51" i="104"/>
  <c r="Y54" i="88"/>
  <c r="Z54" i="88" s="1"/>
  <c r="X54" i="88"/>
  <c r="AI47" i="49"/>
  <c r="AR47" i="49" s="1"/>
  <c r="AN47" i="49"/>
  <c r="Y58" i="47"/>
  <c r="Z58" i="47" s="1"/>
  <c r="X58" i="47"/>
  <c r="AR47" i="10"/>
  <c r="Y55" i="20"/>
  <c r="Z55" i="20"/>
  <c r="X55" i="20"/>
  <c r="AI56" i="52"/>
  <c r="AN56" i="52"/>
  <c r="AR49" i="11"/>
  <c r="AH52" i="104"/>
  <c r="AQ52" i="104" s="1"/>
  <c r="AH55" i="51"/>
  <c r="AQ55" i="51" s="1"/>
  <c r="Z52" i="91"/>
  <c r="Y54" i="41"/>
  <c r="Z54" i="41"/>
  <c r="X54" i="41"/>
  <c r="Z50" i="103"/>
  <c r="Y46" i="94"/>
  <c r="X46" i="94"/>
  <c r="W59" i="53"/>
  <c r="AG58" i="53"/>
  <c r="AP58" i="53" s="1"/>
  <c r="AF58" i="53"/>
  <c r="AO58" i="53" s="1"/>
  <c r="AE58" i="53"/>
  <c r="W58" i="105"/>
  <c r="AE57" i="105"/>
  <c r="AF57" i="105"/>
  <c r="AO57" i="105" s="1"/>
  <c r="AG57" i="105"/>
  <c r="AP57" i="105" s="1"/>
  <c r="AR60" i="89"/>
  <c r="X57" i="44"/>
  <c r="Z57" i="44" s="1"/>
  <c r="Y57" i="44"/>
  <c r="AH48" i="102"/>
  <c r="AQ48" i="102" s="1"/>
  <c r="AI54" i="20"/>
  <c r="AN54" i="20"/>
  <c r="AG52" i="104"/>
  <c r="AP52" i="104" s="1"/>
  <c r="W53" i="104"/>
  <c r="AF52" i="104"/>
  <c r="AO52" i="104" s="1"/>
  <c r="AE52" i="104"/>
  <c r="AH47" i="16"/>
  <c r="AQ47" i="16" s="1"/>
  <c r="AE55" i="51"/>
  <c r="AF55" i="51"/>
  <c r="AO55" i="51" s="1"/>
  <c r="AG55" i="51"/>
  <c r="AP55" i="51" s="1"/>
  <c r="W56" i="51"/>
  <c r="AH50" i="11"/>
  <c r="AQ50" i="11" s="1"/>
  <c r="AI59" i="15"/>
  <c r="AN59" i="15"/>
  <c r="Y48" i="42"/>
  <c r="X48" i="42"/>
  <c r="Y46" i="35"/>
  <c r="Z46" i="35"/>
  <c r="X46" i="35"/>
  <c r="AR50" i="100"/>
  <c r="AH52" i="92"/>
  <c r="AQ52" i="92" s="1"/>
  <c r="AR50" i="54"/>
  <c r="Z46" i="50"/>
  <c r="AH46" i="50"/>
  <c r="AQ46" i="50" s="1"/>
  <c r="AR46" i="87"/>
  <c r="AI53" i="84"/>
  <c r="AN53" i="84"/>
  <c r="AH47" i="87"/>
  <c r="AQ47" i="87" s="1"/>
  <c r="Z48" i="102"/>
  <c r="AI57" i="47"/>
  <c r="AN57" i="47"/>
  <c r="AR45" i="48"/>
  <c r="AR49" i="83"/>
  <c r="AR43" i="85"/>
  <c r="Z47" i="16"/>
  <c r="AH49" i="43"/>
  <c r="AQ49" i="43" s="1"/>
  <c r="Z50" i="11"/>
  <c r="AI53" i="41"/>
  <c r="AR53" i="41" s="1"/>
  <c r="AN53" i="41"/>
  <c r="AI56" i="32"/>
  <c r="AN56" i="32"/>
  <c r="AI56" i="86"/>
  <c r="AR56" i="86" s="1"/>
  <c r="AN56" i="86"/>
  <c r="AR47" i="18"/>
  <c r="AH48" i="10"/>
  <c r="AQ48" i="10" s="1"/>
  <c r="AI52" i="95"/>
  <c r="AN52" i="95"/>
  <c r="Y45" i="90"/>
  <c r="X45" i="90"/>
  <c r="AR48" i="43"/>
  <c r="Z47" i="87"/>
  <c r="Y52" i="45"/>
  <c r="X52" i="45"/>
  <c r="AH48" i="18"/>
  <c r="AQ48" i="18" s="1"/>
  <c r="Z46" i="48"/>
  <c r="AH51" i="54"/>
  <c r="AQ51" i="54" s="1"/>
  <c r="Z49" i="43"/>
  <c r="AR49" i="103"/>
  <c r="AH53" i="96"/>
  <c r="AQ53" i="96" s="1"/>
  <c r="Y60" i="15"/>
  <c r="Z60" i="15" s="1"/>
  <c r="X60" i="15"/>
  <c r="AI58" i="101"/>
  <c r="AN58" i="101"/>
  <c r="AI44" i="90"/>
  <c r="AN44" i="90"/>
  <c r="AH51" i="100"/>
  <c r="AQ51" i="100" s="1"/>
  <c r="AH59" i="93"/>
  <c r="AQ59" i="93" s="1"/>
  <c r="Y50" i="55"/>
  <c r="Z50" i="55"/>
  <c r="X50" i="55"/>
  <c r="AR59" i="97"/>
  <c r="AR51" i="91"/>
  <c r="AH44" i="85"/>
  <c r="AQ44" i="85" s="1"/>
  <c r="AR51" i="92"/>
  <c r="AR46" i="16"/>
  <c r="AF46" i="98"/>
  <c r="AO46" i="98" s="1"/>
  <c r="W47" i="98"/>
  <c r="AG46" i="98"/>
  <c r="AP46" i="98" s="1"/>
  <c r="AE46" i="98"/>
  <c r="AI53" i="88"/>
  <c r="AN53" i="88"/>
  <c r="AR52" i="96"/>
  <c r="AR58" i="93"/>
  <c r="AI51" i="45"/>
  <c r="AN51" i="45"/>
  <c r="AR54" i="51"/>
  <c r="Z48" i="18"/>
  <c r="Z51" i="54"/>
  <c r="AR47" i="102"/>
  <c r="Z53" i="96"/>
  <c r="Y59" i="101"/>
  <c r="Z59" i="101"/>
  <c r="X59" i="101"/>
  <c r="Y57" i="32"/>
  <c r="X57" i="32"/>
  <c r="Y57" i="86"/>
  <c r="Z57" i="86"/>
  <c r="X57" i="86"/>
  <c r="AF60" i="15" l="1"/>
  <c r="AO60" i="15" s="1"/>
  <c r="AG60" i="15"/>
  <c r="AE60" i="15"/>
  <c r="AN60" i="15" s="1"/>
  <c r="W61" i="15"/>
  <c r="W58" i="44"/>
  <c r="AE57" i="44"/>
  <c r="AG57" i="44"/>
  <c r="AP57" i="44" s="1"/>
  <c r="AF57" i="44"/>
  <c r="AO57" i="44" s="1"/>
  <c r="W55" i="88"/>
  <c r="AE54" i="88"/>
  <c r="AF54" i="88"/>
  <c r="AO54" i="88" s="1"/>
  <c r="AG54" i="88"/>
  <c r="AP54" i="88" s="1"/>
  <c r="W59" i="47"/>
  <c r="AF58" i="47"/>
  <c r="AO58" i="47" s="1"/>
  <c r="AG58" i="47"/>
  <c r="AP58" i="47" s="1"/>
  <c r="AE58" i="47"/>
  <c r="AF57" i="86"/>
  <c r="AO57" i="86" s="1"/>
  <c r="AG57" i="86"/>
  <c r="AP57" i="86" s="1"/>
  <c r="AE57" i="86"/>
  <c r="W58" i="86"/>
  <c r="AH57" i="32"/>
  <c r="AQ57" i="32" s="1"/>
  <c r="Y47" i="98"/>
  <c r="X47" i="98"/>
  <c r="AH57" i="86"/>
  <c r="AQ57" i="86" s="1"/>
  <c r="AH59" i="101"/>
  <c r="AQ59" i="101" s="1"/>
  <c r="AG51" i="54"/>
  <c r="AP51" i="54" s="1"/>
  <c r="W52" i="54"/>
  <c r="AE51" i="54"/>
  <c r="AF51" i="54"/>
  <c r="AO51" i="54" s="1"/>
  <c r="AH50" i="55"/>
  <c r="AQ50" i="55" s="1"/>
  <c r="W48" i="87"/>
  <c r="AG47" i="87"/>
  <c r="AP47" i="87" s="1"/>
  <c r="AF47" i="87"/>
  <c r="AO47" i="87" s="1"/>
  <c r="AE47" i="87"/>
  <c r="AR56" i="32"/>
  <c r="AF48" i="102"/>
  <c r="AO48" i="102" s="1"/>
  <c r="AE48" i="102"/>
  <c r="W49" i="102"/>
  <c r="AG48" i="102"/>
  <c r="AP48" i="102" s="1"/>
  <c r="AI55" i="51"/>
  <c r="AN55" i="51"/>
  <c r="AR54" i="20"/>
  <c r="AG50" i="103"/>
  <c r="AP50" i="103" s="1"/>
  <c r="W51" i="103"/>
  <c r="AE50" i="103"/>
  <c r="AF50" i="103"/>
  <c r="AO50" i="103" s="1"/>
  <c r="AR56" i="52"/>
  <c r="AH58" i="47"/>
  <c r="AQ58" i="47" s="1"/>
  <c r="AG61" i="89"/>
  <c r="AP61" i="89" s="1"/>
  <c r="AF61" i="89"/>
  <c r="AO61" i="89" s="1"/>
  <c r="AE61" i="89"/>
  <c r="W62" i="89"/>
  <c r="AR47" i="42"/>
  <c r="AF57" i="52"/>
  <c r="AO57" i="52" s="1"/>
  <c r="W58" i="52"/>
  <c r="AG57" i="52"/>
  <c r="AP57" i="52" s="1"/>
  <c r="AE57" i="52"/>
  <c r="AG54" i="84"/>
  <c r="AP54" i="84" s="1"/>
  <c r="AF54" i="84"/>
  <c r="AO54" i="84" s="1"/>
  <c r="AE54" i="84"/>
  <c r="W55" i="84"/>
  <c r="Y52" i="100"/>
  <c r="X52" i="100"/>
  <c r="Y53" i="92"/>
  <c r="X53" i="92"/>
  <c r="Y51" i="83"/>
  <c r="X51" i="83"/>
  <c r="AE59" i="101"/>
  <c r="AG59" i="101"/>
  <c r="AP59" i="101" s="1"/>
  <c r="W60" i="101"/>
  <c r="AF59" i="101"/>
  <c r="AO59" i="101" s="1"/>
  <c r="AI46" i="98"/>
  <c r="AR46" i="98" s="1"/>
  <c r="AN46" i="98"/>
  <c r="AE50" i="55"/>
  <c r="AF50" i="55"/>
  <c r="AO50" i="55" s="1"/>
  <c r="AG50" i="55"/>
  <c r="AP50" i="55" s="1"/>
  <c r="W51" i="55"/>
  <c r="AR52" i="95"/>
  <c r="AR53" i="84"/>
  <c r="AH46" i="35"/>
  <c r="AQ46" i="35" s="1"/>
  <c r="AI52" i="104"/>
  <c r="AN52" i="104"/>
  <c r="AH54" i="41"/>
  <c r="AQ54" i="41" s="1"/>
  <c r="AH55" i="20"/>
  <c r="AQ55" i="20" s="1"/>
  <c r="AR45" i="94"/>
  <c r="AH53" i="95"/>
  <c r="AQ53" i="95" s="1"/>
  <c r="AI44" i="85"/>
  <c r="AN44" i="85"/>
  <c r="Y58" i="46"/>
  <c r="X58" i="46"/>
  <c r="AI59" i="93"/>
  <c r="AN59" i="93"/>
  <c r="AI52" i="92"/>
  <c r="AN52" i="92"/>
  <c r="AR44" i="90"/>
  <c r="W47" i="35"/>
  <c r="AE46" i="35"/>
  <c r="AF46" i="35"/>
  <c r="AO46" i="35" s="1"/>
  <c r="AG46" i="35"/>
  <c r="AP46" i="35" s="1"/>
  <c r="AR59" i="15"/>
  <c r="AH57" i="44"/>
  <c r="AQ57" i="44" s="1"/>
  <c r="AI57" i="105"/>
  <c r="AN57" i="105"/>
  <c r="Y59" i="53"/>
  <c r="Z59" i="53" s="1"/>
  <c r="X59" i="53"/>
  <c r="AE54" i="41"/>
  <c r="AN54" i="41" s="1"/>
  <c r="AF54" i="41"/>
  <c r="AO54" i="41" s="1"/>
  <c r="AG54" i="41"/>
  <c r="W55" i="41"/>
  <c r="AE55" i="20"/>
  <c r="AF55" i="20"/>
  <c r="AO55" i="20" s="1"/>
  <c r="W56" i="20"/>
  <c r="AG55" i="20"/>
  <c r="AP55" i="20" s="1"/>
  <c r="AF53" i="95"/>
  <c r="AO53" i="95" s="1"/>
  <c r="AE53" i="95"/>
  <c r="AG53" i="95"/>
  <c r="AP53" i="95" s="1"/>
  <c r="W54" i="95"/>
  <c r="Y51" i="99"/>
  <c r="Z51" i="99" s="1"/>
  <c r="X51" i="99"/>
  <c r="AH48" i="49"/>
  <c r="AQ48" i="49" s="1"/>
  <c r="AI57" i="46"/>
  <c r="AN57" i="46"/>
  <c r="Y49" i="10"/>
  <c r="X49" i="10"/>
  <c r="AF49" i="43"/>
  <c r="AO49" i="43" s="1"/>
  <c r="AG49" i="43"/>
  <c r="AP49" i="43" s="1"/>
  <c r="AE49" i="43"/>
  <c r="W50" i="43"/>
  <c r="W47" i="48"/>
  <c r="AE46" i="48"/>
  <c r="AF46" i="48"/>
  <c r="AO46" i="48" s="1"/>
  <c r="AG46" i="48"/>
  <c r="AP46" i="48" s="1"/>
  <c r="AH52" i="45"/>
  <c r="AQ52" i="45" s="1"/>
  <c r="AH45" i="90"/>
  <c r="AQ45" i="90" s="1"/>
  <c r="AE50" i="11"/>
  <c r="AG50" i="11"/>
  <c r="AP50" i="11" s="1"/>
  <c r="W51" i="11"/>
  <c r="AF50" i="11"/>
  <c r="AO50" i="11" s="1"/>
  <c r="AE47" i="16"/>
  <c r="W48" i="16"/>
  <c r="AF47" i="16"/>
  <c r="AO47" i="16" s="1"/>
  <c r="AG47" i="16"/>
  <c r="AP47" i="16" s="1"/>
  <c r="AE46" i="50"/>
  <c r="AG46" i="50"/>
  <c r="AP46" i="50" s="1"/>
  <c r="AF46" i="50"/>
  <c r="AO46" i="50" s="1"/>
  <c r="W47" i="50"/>
  <c r="Y56" i="51"/>
  <c r="Z56" i="51" s="1"/>
  <c r="X56" i="51"/>
  <c r="Y53" i="104"/>
  <c r="X53" i="104"/>
  <c r="Y58" i="105"/>
  <c r="Z58" i="105" s="1"/>
  <c r="X58" i="105"/>
  <c r="AH46" i="94"/>
  <c r="AQ46" i="94" s="1"/>
  <c r="Y55" i="13"/>
  <c r="X55" i="13"/>
  <c r="Z48" i="49"/>
  <c r="Y43" i="82"/>
  <c r="Z43" i="82" s="1"/>
  <c r="X43" i="82"/>
  <c r="Y45" i="85"/>
  <c r="X45" i="85"/>
  <c r="AI51" i="100"/>
  <c r="AN51" i="100"/>
  <c r="Z57" i="32"/>
  <c r="AR58" i="101"/>
  <c r="Z52" i="45"/>
  <c r="Z45" i="90"/>
  <c r="AH48" i="42"/>
  <c r="AQ48" i="42" s="1"/>
  <c r="Z46" i="94"/>
  <c r="AG52" i="91"/>
  <c r="AP52" i="91" s="1"/>
  <c r="AF52" i="91"/>
  <c r="AO52" i="91" s="1"/>
  <c r="AE52" i="91"/>
  <c r="W53" i="91"/>
  <c r="AI54" i="13"/>
  <c r="AN54" i="13"/>
  <c r="AR45" i="35"/>
  <c r="Y60" i="93"/>
  <c r="X60" i="93"/>
  <c r="Z60" i="93" s="1"/>
  <c r="AI60" i="97"/>
  <c r="AN60" i="97"/>
  <c r="AI50" i="83"/>
  <c r="AN50" i="83"/>
  <c r="AE48" i="18"/>
  <c r="W49" i="18"/>
  <c r="AF48" i="18"/>
  <c r="AO48" i="18" s="1"/>
  <c r="AG48" i="18"/>
  <c r="AP48" i="18" s="1"/>
  <c r="W54" i="96"/>
  <c r="AG53" i="96"/>
  <c r="AP53" i="96" s="1"/>
  <c r="AF53" i="96"/>
  <c r="AO53" i="96" s="1"/>
  <c r="AE53" i="96"/>
  <c r="AR51" i="45"/>
  <c r="AR53" i="88"/>
  <c r="AH60" i="15"/>
  <c r="AQ60" i="15" s="1"/>
  <c r="AR57" i="47"/>
  <c r="Z48" i="42"/>
  <c r="AI58" i="53"/>
  <c r="AN58" i="53"/>
  <c r="AH54" i="88"/>
  <c r="AQ54" i="88" s="1"/>
  <c r="AR56" i="44"/>
  <c r="AI50" i="99"/>
  <c r="AN50" i="99"/>
  <c r="AH57" i="52"/>
  <c r="AQ57" i="52" s="1"/>
  <c r="AH54" i="84"/>
  <c r="AQ54" i="84" s="1"/>
  <c r="AI42" i="82"/>
  <c r="AN42" i="82"/>
  <c r="AR49" i="55"/>
  <c r="Y61" i="97"/>
  <c r="X61" i="97"/>
  <c r="AI48" i="10"/>
  <c r="AN48" i="10"/>
  <c r="W52" i="99" l="1"/>
  <c r="AG51" i="99"/>
  <c r="AP51" i="99" s="1"/>
  <c r="AF51" i="99"/>
  <c r="AO51" i="99" s="1"/>
  <c r="AE51" i="99"/>
  <c r="W57" i="51"/>
  <c r="AG56" i="51"/>
  <c r="AP56" i="51" s="1"/>
  <c r="AE56" i="51"/>
  <c r="AF56" i="51"/>
  <c r="AO56" i="51" s="1"/>
  <c r="AE59" i="53"/>
  <c r="AF59" i="53"/>
  <c r="AO59" i="53" s="1"/>
  <c r="AG59" i="53"/>
  <c r="AP59" i="53" s="1"/>
  <c r="W60" i="53"/>
  <c r="AF60" i="93"/>
  <c r="AO60" i="93" s="1"/>
  <c r="AG60" i="93"/>
  <c r="AP60" i="93" s="1"/>
  <c r="W61" i="93"/>
  <c r="AE60" i="93"/>
  <c r="AG43" i="82"/>
  <c r="AP43" i="82" s="1"/>
  <c r="AE43" i="82"/>
  <c r="AF43" i="82"/>
  <c r="AO43" i="82" s="1"/>
  <c r="W44" i="82"/>
  <c r="W59" i="105"/>
  <c r="AE58" i="105"/>
  <c r="AG58" i="105"/>
  <c r="AP58" i="105" s="1"/>
  <c r="AF58" i="105"/>
  <c r="AO58" i="105" s="1"/>
  <c r="AI53" i="96"/>
  <c r="AN53" i="96"/>
  <c r="AR60" i="97"/>
  <c r="AI46" i="50"/>
  <c r="AN46" i="50"/>
  <c r="AI46" i="48"/>
  <c r="AN46" i="48"/>
  <c r="AI59" i="101"/>
  <c r="AN59" i="101"/>
  <c r="AI54" i="84"/>
  <c r="AN54" i="84"/>
  <c r="Y58" i="52"/>
  <c r="X58" i="52"/>
  <c r="AI61" i="89"/>
  <c r="AN61" i="89"/>
  <c r="AI50" i="103"/>
  <c r="AN50" i="103"/>
  <c r="AR55" i="51"/>
  <c r="Y48" i="87"/>
  <c r="Z48" i="87"/>
  <c r="X48" i="87"/>
  <c r="Y58" i="86"/>
  <c r="X58" i="86"/>
  <c r="AI54" i="88"/>
  <c r="AN54" i="88"/>
  <c r="Y58" i="44"/>
  <c r="Z58" i="44" s="1"/>
  <c r="X58" i="44"/>
  <c r="AR42" i="82"/>
  <c r="AR54" i="13"/>
  <c r="W46" i="90"/>
  <c r="AG45" i="90"/>
  <c r="AP45" i="90" s="1"/>
  <c r="AF45" i="90"/>
  <c r="AO45" i="90" s="1"/>
  <c r="AE45" i="90"/>
  <c r="AR51" i="100"/>
  <c r="Y47" i="48"/>
  <c r="X47" i="48"/>
  <c r="AH49" i="10"/>
  <c r="AQ49" i="10" s="1"/>
  <c r="Y55" i="41"/>
  <c r="Z55" i="41"/>
  <c r="X55" i="41"/>
  <c r="AR52" i="92"/>
  <c r="AH51" i="83"/>
  <c r="AQ51" i="83" s="1"/>
  <c r="AH52" i="100"/>
  <c r="AQ52" i="100" s="1"/>
  <c r="Y51" i="103"/>
  <c r="X51" i="103"/>
  <c r="AI57" i="86"/>
  <c r="AN57" i="86"/>
  <c r="Y55" i="88"/>
  <c r="Z55" i="88" s="1"/>
  <c r="X55" i="88"/>
  <c r="AR48" i="10"/>
  <c r="AH61" i="97"/>
  <c r="AQ61" i="97" s="1"/>
  <c r="AI48" i="18"/>
  <c r="AN48" i="18"/>
  <c r="AE52" i="45"/>
  <c r="W53" i="45"/>
  <c r="AF52" i="45"/>
  <c r="AO52" i="45" s="1"/>
  <c r="AG52" i="45"/>
  <c r="AP52" i="45" s="1"/>
  <c r="AH45" i="85"/>
  <c r="AQ45" i="85" s="1"/>
  <c r="AF48" i="49"/>
  <c r="AO48" i="49" s="1"/>
  <c r="AG48" i="49"/>
  <c r="AP48" i="49" s="1"/>
  <c r="W49" i="49"/>
  <c r="AE48" i="49"/>
  <c r="AH53" i="104"/>
  <c r="AQ53" i="104" s="1"/>
  <c r="Y51" i="11"/>
  <c r="Z51" i="11"/>
  <c r="X51" i="11"/>
  <c r="Z49" i="10"/>
  <c r="AI54" i="41"/>
  <c r="AP54" i="41"/>
  <c r="AI46" i="35"/>
  <c r="AN46" i="35"/>
  <c r="AR44" i="85"/>
  <c r="Y51" i="55"/>
  <c r="Z51" i="55" s="1"/>
  <c r="X51" i="55"/>
  <c r="Z51" i="83"/>
  <c r="Z52" i="100"/>
  <c r="AI51" i="54"/>
  <c r="AN51" i="54"/>
  <c r="Y59" i="47"/>
  <c r="X59" i="47"/>
  <c r="X61" i="15"/>
  <c r="Y61" i="15"/>
  <c r="Z61" i="15"/>
  <c r="AF46" i="94"/>
  <c r="AO46" i="94" s="1"/>
  <c r="AG46" i="94"/>
  <c r="AP46" i="94" s="1"/>
  <c r="AE46" i="94"/>
  <c r="W47" i="94"/>
  <c r="Z61" i="97"/>
  <c r="Y54" i="96"/>
  <c r="X54" i="96"/>
  <c r="Y53" i="91"/>
  <c r="X53" i="91"/>
  <c r="Z45" i="85"/>
  <c r="AH55" i="13"/>
  <c r="AQ55" i="13" s="1"/>
  <c r="Z53" i="104"/>
  <c r="Y47" i="50"/>
  <c r="Z47" i="50"/>
  <c r="X47" i="50"/>
  <c r="X50" i="43"/>
  <c r="Y50" i="43"/>
  <c r="Y54" i="95"/>
  <c r="Z54" i="95"/>
  <c r="X54" i="95"/>
  <c r="Y56" i="20"/>
  <c r="Z56" i="20"/>
  <c r="X56" i="20"/>
  <c r="AR57" i="105"/>
  <c r="Y47" i="35"/>
  <c r="X47" i="35"/>
  <c r="AR59" i="93"/>
  <c r="AR52" i="104"/>
  <c r="Y49" i="102"/>
  <c r="Z49" i="102"/>
  <c r="X49" i="102"/>
  <c r="AI47" i="87"/>
  <c r="AN47" i="87"/>
  <c r="Y52" i="54"/>
  <c r="X52" i="54"/>
  <c r="AH47" i="98"/>
  <c r="AQ47" i="98" s="1"/>
  <c r="Y49" i="18"/>
  <c r="Z49" i="18" s="1"/>
  <c r="X49" i="18"/>
  <c r="AR58" i="53"/>
  <c r="AR50" i="83"/>
  <c r="AI52" i="91"/>
  <c r="AN52" i="91"/>
  <c r="Z55" i="13"/>
  <c r="Y48" i="16"/>
  <c r="X48" i="16"/>
  <c r="AI50" i="11"/>
  <c r="AN50" i="11"/>
  <c r="AI49" i="43"/>
  <c r="AN49" i="43"/>
  <c r="AH58" i="46"/>
  <c r="AQ58" i="46" s="1"/>
  <c r="Y60" i="101"/>
  <c r="X60" i="101"/>
  <c r="AH53" i="92"/>
  <c r="AQ53" i="92" s="1"/>
  <c r="AI57" i="52"/>
  <c r="AN57" i="52"/>
  <c r="AI48" i="102"/>
  <c r="AN48" i="102"/>
  <c r="Z47" i="98"/>
  <c r="AI60" i="15"/>
  <c r="AP60" i="15"/>
  <c r="AR50" i="99"/>
  <c r="AH60" i="93"/>
  <c r="AQ60" i="93" s="1"/>
  <c r="AF48" i="42"/>
  <c r="AO48" i="42" s="1"/>
  <c r="W49" i="42"/>
  <c r="AE48" i="42"/>
  <c r="AG48" i="42"/>
  <c r="AP48" i="42" s="1"/>
  <c r="AF57" i="32"/>
  <c r="AO57" i="32" s="1"/>
  <c r="AG57" i="32"/>
  <c r="AP57" i="32" s="1"/>
  <c r="W58" i="32"/>
  <c r="AE57" i="32"/>
  <c r="AH43" i="82"/>
  <c r="AQ43" i="82" s="1"/>
  <c r="AH58" i="105"/>
  <c r="AQ58" i="105" s="1"/>
  <c r="AH56" i="51"/>
  <c r="AQ56" i="51" s="1"/>
  <c r="AI47" i="16"/>
  <c r="AN47" i="16"/>
  <c r="AR57" i="46"/>
  <c r="AH51" i="99"/>
  <c r="AQ51" i="99" s="1"/>
  <c r="AI53" i="95"/>
  <c r="AN53" i="95"/>
  <c r="AI55" i="20"/>
  <c r="AN55" i="20"/>
  <c r="AH59" i="53"/>
  <c r="AQ59" i="53" s="1"/>
  <c r="Z58" i="46"/>
  <c r="AI50" i="55"/>
  <c r="AN50" i="55"/>
  <c r="Z53" i="92"/>
  <c r="Y55" i="84"/>
  <c r="Z55" i="84"/>
  <c r="X55" i="84"/>
  <c r="Y62" i="89"/>
  <c r="X62" i="89"/>
  <c r="AI58" i="47"/>
  <c r="AN58" i="47"/>
  <c r="AI57" i="44"/>
  <c r="AN57" i="44"/>
  <c r="W56" i="88" l="1"/>
  <c r="AF55" i="88"/>
  <c r="AO55" i="88" s="1"/>
  <c r="AE55" i="88"/>
  <c r="AG55" i="88"/>
  <c r="AP55" i="88" s="1"/>
  <c r="AG49" i="18"/>
  <c r="AP49" i="18" s="1"/>
  <c r="AF49" i="18"/>
  <c r="AO49" i="18" s="1"/>
  <c r="AE49" i="18"/>
  <c r="W50" i="18"/>
  <c r="W59" i="44"/>
  <c r="AG58" i="44"/>
  <c r="AP58" i="44" s="1"/>
  <c r="AE58" i="44"/>
  <c r="AF58" i="44"/>
  <c r="AO58" i="44" s="1"/>
  <c r="AG51" i="55"/>
  <c r="AP51" i="55" s="1"/>
  <c r="W52" i="55"/>
  <c r="AF51" i="55"/>
  <c r="AO51" i="55" s="1"/>
  <c r="AE51" i="55"/>
  <c r="AH62" i="89"/>
  <c r="AQ62" i="89" s="1"/>
  <c r="AR53" i="95"/>
  <c r="AR57" i="52"/>
  <c r="AH60" i="101"/>
  <c r="AQ60" i="101" s="1"/>
  <c r="AH48" i="16"/>
  <c r="AQ48" i="16" s="1"/>
  <c r="AH52" i="54"/>
  <c r="AQ52" i="54" s="1"/>
  <c r="AF49" i="102"/>
  <c r="AO49" i="102" s="1"/>
  <c r="W50" i="102"/>
  <c r="AE49" i="102"/>
  <c r="AN49" i="102" s="1"/>
  <c r="AG49" i="102"/>
  <c r="AH47" i="35"/>
  <c r="AQ47" i="35" s="1"/>
  <c r="AG56" i="20"/>
  <c r="AP56" i="20" s="1"/>
  <c r="AE56" i="20"/>
  <c r="AF56" i="20"/>
  <c r="AO56" i="20" s="1"/>
  <c r="W57" i="20"/>
  <c r="AH53" i="91"/>
  <c r="AQ53" i="91" s="1"/>
  <c r="W62" i="97"/>
  <c r="AG61" i="97"/>
  <c r="AP61" i="97" s="1"/>
  <c r="AF61" i="97"/>
  <c r="AO61" i="97" s="1"/>
  <c r="AE61" i="97"/>
  <c r="AG61" i="15"/>
  <c r="AP61" i="15" s="1"/>
  <c r="W62" i="15"/>
  <c r="AF61" i="15"/>
  <c r="AO61" i="15" s="1"/>
  <c r="AE61" i="15"/>
  <c r="AR54" i="41"/>
  <c r="Y49" i="49"/>
  <c r="Z49" i="49"/>
  <c r="X49" i="49"/>
  <c r="AI52" i="45"/>
  <c r="AN52" i="45"/>
  <c r="AH55" i="41"/>
  <c r="AQ55" i="41" s="1"/>
  <c r="AH48" i="87"/>
  <c r="AQ48" i="87" s="1"/>
  <c r="AR50" i="103"/>
  <c r="X44" i="82"/>
  <c r="Y44" i="82"/>
  <c r="Z44" i="82"/>
  <c r="Y61" i="93"/>
  <c r="Z61" i="93"/>
  <c r="X61" i="93"/>
  <c r="Y57" i="51"/>
  <c r="X57" i="51"/>
  <c r="AE53" i="92"/>
  <c r="W54" i="92"/>
  <c r="AG53" i="92"/>
  <c r="AP53" i="92" s="1"/>
  <c r="AF53" i="92"/>
  <c r="AO53" i="92" s="1"/>
  <c r="AR60" i="15"/>
  <c r="Z60" i="101"/>
  <c r="Z48" i="16"/>
  <c r="Z52" i="54"/>
  <c r="Z47" i="35"/>
  <c r="AH50" i="43"/>
  <c r="AQ50" i="43" s="1"/>
  <c r="Z53" i="91"/>
  <c r="AR51" i="54"/>
  <c r="W50" i="10"/>
  <c r="AG49" i="10"/>
  <c r="AP49" i="10" s="1"/>
  <c r="AF49" i="10"/>
  <c r="AO49" i="10" s="1"/>
  <c r="AE49" i="10"/>
  <c r="W56" i="41"/>
  <c r="AF55" i="41"/>
  <c r="AO55" i="41" s="1"/>
  <c r="AG55" i="41"/>
  <c r="AP55" i="41" s="1"/>
  <c r="AE55" i="41"/>
  <c r="W49" i="87"/>
  <c r="AG48" i="87"/>
  <c r="AP48" i="87" s="1"/>
  <c r="AF48" i="87"/>
  <c r="AO48" i="87" s="1"/>
  <c r="AE48" i="87"/>
  <c r="AR54" i="84"/>
  <c r="AR46" i="50"/>
  <c r="AI59" i="53"/>
  <c r="AN59" i="53"/>
  <c r="Z62" i="89"/>
  <c r="AR50" i="55"/>
  <c r="AI57" i="32"/>
  <c r="AN57" i="32"/>
  <c r="AI48" i="42"/>
  <c r="AN48" i="42"/>
  <c r="AG47" i="98"/>
  <c r="AP47" i="98" s="1"/>
  <c r="W48" i="98"/>
  <c r="AF47" i="98"/>
  <c r="AO47" i="98" s="1"/>
  <c r="AE47" i="98"/>
  <c r="AH54" i="95"/>
  <c r="AQ54" i="95" s="1"/>
  <c r="AH47" i="50"/>
  <c r="AQ47" i="50" s="1"/>
  <c r="Y47" i="94"/>
  <c r="Z47" i="94" s="1"/>
  <c r="X47" i="94"/>
  <c r="AH61" i="15"/>
  <c r="AQ61" i="15" s="1"/>
  <c r="W53" i="100"/>
  <c r="AG52" i="100"/>
  <c r="AP52" i="100" s="1"/>
  <c r="AF52" i="100"/>
  <c r="AO52" i="100" s="1"/>
  <c r="AE52" i="100"/>
  <c r="AH51" i="11"/>
  <c r="AQ51" i="11" s="1"/>
  <c r="AR48" i="18"/>
  <c r="AR57" i="86"/>
  <c r="AH47" i="48"/>
  <c r="AQ47" i="48" s="1"/>
  <c r="AI45" i="90"/>
  <c r="AN45" i="90"/>
  <c r="AR54" i="88"/>
  <c r="AR61" i="89"/>
  <c r="AI43" i="82"/>
  <c r="AN43" i="82"/>
  <c r="AI51" i="99"/>
  <c r="AN51" i="99"/>
  <c r="W56" i="84"/>
  <c r="AF55" i="84"/>
  <c r="AO55" i="84" s="1"/>
  <c r="AE55" i="84"/>
  <c r="AG55" i="84"/>
  <c r="AP55" i="84" s="1"/>
  <c r="AR55" i="20"/>
  <c r="AR57" i="44"/>
  <c r="AH55" i="84"/>
  <c r="AQ55" i="84" s="1"/>
  <c r="AE58" i="46"/>
  <c r="AG58" i="46"/>
  <c r="AP58" i="46" s="1"/>
  <c r="W59" i="46"/>
  <c r="AF58" i="46"/>
  <c r="AO58" i="46" s="1"/>
  <c r="AR47" i="16"/>
  <c r="Y58" i="32"/>
  <c r="Z58" i="32"/>
  <c r="X58" i="32"/>
  <c r="Y49" i="42"/>
  <c r="X49" i="42"/>
  <c r="AR49" i="43"/>
  <c r="W56" i="13"/>
  <c r="AG55" i="13"/>
  <c r="AP55" i="13" s="1"/>
  <c r="AF55" i="13"/>
  <c r="AO55" i="13" s="1"/>
  <c r="AE55" i="13"/>
  <c r="W55" i="95"/>
  <c r="AG54" i="95"/>
  <c r="AP54" i="95" s="1"/>
  <c r="AF54" i="95"/>
  <c r="AO54" i="95" s="1"/>
  <c r="AE54" i="95"/>
  <c r="AE47" i="50"/>
  <c r="AF47" i="50"/>
  <c r="AO47" i="50" s="1"/>
  <c r="AG47" i="50"/>
  <c r="AP47" i="50" s="1"/>
  <c r="W48" i="50"/>
  <c r="AH54" i="96"/>
  <c r="AQ54" i="96" s="1"/>
  <c r="AI46" i="94"/>
  <c r="AN46" i="94"/>
  <c r="AH59" i="47"/>
  <c r="AQ59" i="47" s="1"/>
  <c r="AG51" i="83"/>
  <c r="AP51" i="83" s="1"/>
  <c r="AF51" i="83"/>
  <c r="AO51" i="83" s="1"/>
  <c r="AE51" i="83"/>
  <c r="W52" i="83"/>
  <c r="W52" i="11"/>
  <c r="AE51" i="11"/>
  <c r="AF51" i="11"/>
  <c r="AO51" i="11" s="1"/>
  <c r="AG51" i="11"/>
  <c r="AP51" i="11" s="1"/>
  <c r="AH51" i="103"/>
  <c r="AQ51" i="103" s="1"/>
  <c r="Z47" i="48"/>
  <c r="AH58" i="86"/>
  <c r="AQ58" i="86" s="1"/>
  <c r="AH58" i="52"/>
  <c r="AQ58" i="52" s="1"/>
  <c r="AR59" i="101"/>
  <c r="AI58" i="105"/>
  <c r="AN58" i="105"/>
  <c r="AH49" i="18"/>
  <c r="AQ49" i="18" s="1"/>
  <c r="AR47" i="87"/>
  <c r="Z54" i="96"/>
  <c r="Z59" i="47"/>
  <c r="AH51" i="55"/>
  <c r="AQ51" i="55" s="1"/>
  <c r="AR46" i="35"/>
  <c r="AH55" i="88"/>
  <c r="AQ55" i="88" s="1"/>
  <c r="Z51" i="103"/>
  <c r="AH58" i="44"/>
  <c r="AQ58" i="44" s="1"/>
  <c r="Z58" i="86"/>
  <c r="Z58" i="52"/>
  <c r="Y59" i="105"/>
  <c r="X59" i="105"/>
  <c r="Z59" i="105" s="1"/>
  <c r="Y60" i="53"/>
  <c r="Z60" i="53" s="1"/>
  <c r="X60" i="53"/>
  <c r="AI56" i="51"/>
  <c r="AN56" i="51"/>
  <c r="AR48" i="102"/>
  <c r="AR58" i="47"/>
  <c r="AR50" i="11"/>
  <c r="AR52" i="91"/>
  <c r="AH49" i="102"/>
  <c r="AQ49" i="102" s="1"/>
  <c r="AH56" i="20"/>
  <c r="AQ56" i="20" s="1"/>
  <c r="Z50" i="43"/>
  <c r="W54" i="104"/>
  <c r="AF53" i="104"/>
  <c r="AO53" i="104" s="1"/>
  <c r="AE53" i="104"/>
  <c r="AG53" i="104"/>
  <c r="AP53" i="104" s="1"/>
  <c r="W46" i="85"/>
  <c r="AF45" i="85"/>
  <c r="AO45" i="85" s="1"/>
  <c r="AG45" i="85"/>
  <c r="AP45" i="85" s="1"/>
  <c r="AE45" i="85"/>
  <c r="AI48" i="49"/>
  <c r="AN48" i="49"/>
  <c r="Y53" i="45"/>
  <c r="Z53" i="45" s="1"/>
  <c r="X53" i="45"/>
  <c r="Y46" i="90"/>
  <c r="X46" i="90"/>
  <c r="Z46" i="90" s="1"/>
  <c r="AR46" i="48"/>
  <c r="AR53" i="96"/>
  <c r="AI60" i="93"/>
  <c r="AN60" i="93"/>
  <c r="Y52" i="99"/>
  <c r="Z52" i="99" s="1"/>
  <c r="X52" i="99"/>
  <c r="AE60" i="53" l="1"/>
  <c r="AF60" i="53"/>
  <c r="AO60" i="53" s="1"/>
  <c r="AG60" i="53"/>
  <c r="AP60" i="53" s="1"/>
  <c r="W61" i="53"/>
  <c r="AG52" i="99"/>
  <c r="AP52" i="99" s="1"/>
  <c r="W53" i="99"/>
  <c r="AF52" i="99"/>
  <c r="AO52" i="99" s="1"/>
  <c r="AE52" i="99"/>
  <c r="W48" i="94"/>
  <c r="AG47" i="94"/>
  <c r="AP47" i="94" s="1"/>
  <c r="AE47" i="94"/>
  <c r="AF47" i="94"/>
  <c r="AO47" i="94" s="1"/>
  <c r="AG46" i="90"/>
  <c r="AP46" i="90" s="1"/>
  <c r="AF46" i="90"/>
  <c r="AO46" i="90" s="1"/>
  <c r="AE46" i="90"/>
  <c r="W47" i="90"/>
  <c r="W60" i="105"/>
  <c r="AG59" i="105"/>
  <c r="AP59" i="105" s="1"/>
  <c r="AE59" i="105"/>
  <c r="AF59" i="105"/>
  <c r="AO59" i="105" s="1"/>
  <c r="AE53" i="45"/>
  <c r="AG53" i="45"/>
  <c r="AP53" i="45" s="1"/>
  <c r="AF53" i="45"/>
  <c r="AO53" i="45" s="1"/>
  <c r="W54" i="45"/>
  <c r="AI51" i="83"/>
  <c r="AN51" i="83"/>
  <c r="AI51" i="11"/>
  <c r="AN51" i="11"/>
  <c r="AI55" i="13"/>
  <c r="AN55" i="13"/>
  <c r="AH49" i="42"/>
  <c r="AQ49" i="42" s="1"/>
  <c r="AI58" i="46"/>
  <c r="AR58" i="46" s="1"/>
  <c r="AN58" i="46"/>
  <c r="AI55" i="84"/>
  <c r="AN55" i="84"/>
  <c r="AR43" i="82"/>
  <c r="AR45" i="90"/>
  <c r="Y49" i="87"/>
  <c r="X49" i="87"/>
  <c r="AH57" i="51"/>
  <c r="AQ57" i="51" s="1"/>
  <c r="AE44" i="82"/>
  <c r="W45" i="82"/>
  <c r="AF44" i="82"/>
  <c r="AO44" i="82" s="1"/>
  <c r="AG44" i="82"/>
  <c r="AP44" i="82" s="1"/>
  <c r="AF49" i="49"/>
  <c r="AO49" i="49" s="1"/>
  <c r="W50" i="49"/>
  <c r="AE49" i="49"/>
  <c r="AG49" i="49"/>
  <c r="AP49" i="49" s="1"/>
  <c r="AI49" i="102"/>
  <c r="AP49" i="102"/>
  <c r="AE58" i="32"/>
  <c r="AF58" i="32"/>
  <c r="AO58" i="32" s="1"/>
  <c r="AG58" i="32"/>
  <c r="AP58" i="32" s="1"/>
  <c r="W59" i="32"/>
  <c r="AG50" i="43"/>
  <c r="AP50" i="43" s="1"/>
  <c r="W51" i="43"/>
  <c r="AE50" i="43"/>
  <c r="AF50" i="43"/>
  <c r="AO50" i="43" s="1"/>
  <c r="AH59" i="105"/>
  <c r="AQ59" i="105" s="1"/>
  <c r="AR48" i="49"/>
  <c r="AR56" i="51"/>
  <c r="Y52" i="11"/>
  <c r="Z52" i="11"/>
  <c r="X52" i="11"/>
  <c r="AR46" i="94"/>
  <c r="AI54" i="95"/>
  <c r="AN54" i="95"/>
  <c r="Z49" i="42"/>
  <c r="Y53" i="100"/>
  <c r="X53" i="100"/>
  <c r="AH47" i="94"/>
  <c r="AQ47" i="94" s="1"/>
  <c r="AG62" i="89"/>
  <c r="AP62" i="89" s="1"/>
  <c r="W63" i="89"/>
  <c r="AF62" i="89"/>
  <c r="AO62" i="89" s="1"/>
  <c r="AE62" i="89"/>
  <c r="AI49" i="10"/>
  <c r="AN49" i="10"/>
  <c r="AG53" i="91"/>
  <c r="AP53" i="91" s="1"/>
  <c r="W54" i="91"/>
  <c r="AF53" i="91"/>
  <c r="AO53" i="91" s="1"/>
  <c r="AE53" i="91"/>
  <c r="AE47" i="35"/>
  <c r="W48" i="35"/>
  <c r="AF47" i="35"/>
  <c r="AO47" i="35" s="1"/>
  <c r="AG47" i="35"/>
  <c r="AP47" i="35" s="1"/>
  <c r="Z57" i="51"/>
  <c r="Y62" i="15"/>
  <c r="X62" i="15"/>
  <c r="Y62" i="97"/>
  <c r="X62" i="97"/>
  <c r="Y52" i="55"/>
  <c r="X52" i="55"/>
  <c r="Y59" i="44"/>
  <c r="X59" i="44"/>
  <c r="AR60" i="93"/>
  <c r="AH52" i="99"/>
  <c r="AQ52" i="99" s="1"/>
  <c r="AH53" i="45"/>
  <c r="AQ53" i="45" s="1"/>
  <c r="AI45" i="85"/>
  <c r="AN45" i="85"/>
  <c r="AI53" i="104"/>
  <c r="AN53" i="104"/>
  <c r="AH60" i="53"/>
  <c r="AQ60" i="53" s="1"/>
  <c r="AE58" i="52"/>
  <c r="AG58" i="52"/>
  <c r="AP58" i="52" s="1"/>
  <c r="W59" i="52"/>
  <c r="AF58" i="52"/>
  <c r="AO58" i="52" s="1"/>
  <c r="AR58" i="105"/>
  <c r="Y48" i="50"/>
  <c r="Z48" i="50"/>
  <c r="X48" i="50"/>
  <c r="Y56" i="84"/>
  <c r="X56" i="84"/>
  <c r="AR48" i="42"/>
  <c r="AI55" i="41"/>
  <c r="AN55" i="41"/>
  <c r="W53" i="54"/>
  <c r="AE52" i="54"/>
  <c r="AG52" i="54"/>
  <c r="AP52" i="54" s="1"/>
  <c r="AF52" i="54"/>
  <c r="AO52" i="54" s="1"/>
  <c r="AH44" i="82"/>
  <c r="AQ44" i="82" s="1"/>
  <c r="Y57" i="20"/>
  <c r="X57" i="20"/>
  <c r="X50" i="102"/>
  <c r="Y50" i="102"/>
  <c r="Z50" i="102"/>
  <c r="Y59" i="46"/>
  <c r="X59" i="46"/>
  <c r="AH46" i="90"/>
  <c r="AQ46" i="90" s="1"/>
  <c r="AE54" i="96"/>
  <c r="AG54" i="96"/>
  <c r="AP54" i="96" s="1"/>
  <c r="AF54" i="96"/>
  <c r="AO54" i="96" s="1"/>
  <c r="W55" i="96"/>
  <c r="AE58" i="86"/>
  <c r="W59" i="86"/>
  <c r="AF58" i="86"/>
  <c r="AO58" i="86" s="1"/>
  <c r="AG58" i="86"/>
  <c r="AP58" i="86" s="1"/>
  <c r="AF51" i="103"/>
  <c r="AO51" i="103" s="1"/>
  <c r="AE51" i="103"/>
  <c r="W52" i="103"/>
  <c r="AG51" i="103"/>
  <c r="AP51" i="103" s="1"/>
  <c r="AG47" i="48"/>
  <c r="AP47" i="48" s="1"/>
  <c r="W48" i="48"/>
  <c r="AF47" i="48"/>
  <c r="AO47" i="48" s="1"/>
  <c r="AE47" i="48"/>
  <c r="Y52" i="83"/>
  <c r="Z52" i="83"/>
  <c r="X52" i="83"/>
  <c r="Y56" i="13"/>
  <c r="X56" i="13"/>
  <c r="AH58" i="32"/>
  <c r="AQ58" i="32" s="1"/>
  <c r="AI47" i="98"/>
  <c r="AN47" i="98"/>
  <c r="AR59" i="53"/>
  <c r="AI48" i="87"/>
  <c r="AN48" i="87"/>
  <c r="AF48" i="16"/>
  <c r="AO48" i="16" s="1"/>
  <c r="W49" i="16"/>
  <c r="AG48" i="16"/>
  <c r="AP48" i="16" s="1"/>
  <c r="AE48" i="16"/>
  <c r="AH61" i="93"/>
  <c r="AQ61" i="93" s="1"/>
  <c r="Y50" i="18"/>
  <c r="X50" i="18"/>
  <c r="AI55" i="88"/>
  <c r="AN55" i="88"/>
  <c r="Y54" i="104"/>
  <c r="Z54" i="104" s="1"/>
  <c r="X54" i="104"/>
  <c r="AG59" i="47"/>
  <c r="AP59" i="47" s="1"/>
  <c r="AE59" i="47"/>
  <c r="AF59" i="47"/>
  <c r="AO59" i="47" s="1"/>
  <c r="W60" i="47"/>
  <c r="Y55" i="95"/>
  <c r="X55" i="95"/>
  <c r="AR51" i="99"/>
  <c r="AI52" i="100"/>
  <c r="AN52" i="100"/>
  <c r="AR57" i="32"/>
  <c r="Y50" i="10"/>
  <c r="Z50" i="10"/>
  <c r="X50" i="10"/>
  <c r="W61" i="101"/>
  <c r="AE60" i="101"/>
  <c r="AF60" i="101"/>
  <c r="AO60" i="101" s="1"/>
  <c r="AG60" i="101"/>
  <c r="AP60" i="101" s="1"/>
  <c r="Y54" i="92"/>
  <c r="Z54" i="92" s="1"/>
  <c r="X54" i="92"/>
  <c r="W62" i="93"/>
  <c r="AE61" i="93"/>
  <c r="AG61" i="93"/>
  <c r="AP61" i="93" s="1"/>
  <c r="AF61" i="93"/>
  <c r="AO61" i="93" s="1"/>
  <c r="AR52" i="45"/>
  <c r="AI61" i="97"/>
  <c r="AN61" i="97"/>
  <c r="AI56" i="20"/>
  <c r="AN56" i="20"/>
  <c r="AI49" i="18"/>
  <c r="AR49" i="18" s="1"/>
  <c r="AN49" i="18"/>
  <c r="Y46" i="85"/>
  <c r="Z46" i="85"/>
  <c r="X46" i="85"/>
  <c r="AI47" i="50"/>
  <c r="AN47" i="50"/>
  <c r="Y48" i="98"/>
  <c r="X48" i="98"/>
  <c r="Y56" i="41"/>
  <c r="Z56" i="41" s="1"/>
  <c r="X56" i="41"/>
  <c r="AI53" i="92"/>
  <c r="AN53" i="92"/>
  <c r="AH49" i="49"/>
  <c r="AQ49" i="49" s="1"/>
  <c r="AI61" i="15"/>
  <c r="AN61" i="15"/>
  <c r="AI51" i="55"/>
  <c r="AN51" i="55"/>
  <c r="AI58" i="44"/>
  <c r="AN58" i="44"/>
  <c r="Y56" i="88"/>
  <c r="X56" i="88"/>
  <c r="AE56" i="41" l="1"/>
  <c r="W57" i="41"/>
  <c r="AF56" i="41"/>
  <c r="AO56" i="41" s="1"/>
  <c r="AG56" i="41"/>
  <c r="AP56" i="41" s="1"/>
  <c r="AF54" i="104"/>
  <c r="AO54" i="104" s="1"/>
  <c r="AE54" i="104"/>
  <c r="AG54" i="104"/>
  <c r="AP54" i="104" s="1"/>
  <c r="W55" i="104"/>
  <c r="AF54" i="92"/>
  <c r="AO54" i="92" s="1"/>
  <c r="AE54" i="92"/>
  <c r="AG54" i="92"/>
  <c r="AP54" i="92" s="1"/>
  <c r="W55" i="92"/>
  <c r="AH56" i="88"/>
  <c r="AQ56" i="88" s="1"/>
  <c r="AF50" i="10"/>
  <c r="AO50" i="10" s="1"/>
  <c r="AE50" i="10"/>
  <c r="W51" i="10"/>
  <c r="AG50" i="10"/>
  <c r="AP50" i="10" s="1"/>
  <c r="AH55" i="95"/>
  <c r="AQ55" i="95" s="1"/>
  <c r="AI59" i="47"/>
  <c r="AN59" i="47"/>
  <c r="AR55" i="88"/>
  <c r="AR47" i="98"/>
  <c r="AH56" i="13"/>
  <c r="AQ56" i="13" s="1"/>
  <c r="AH50" i="102"/>
  <c r="AQ50" i="102" s="1"/>
  <c r="AI52" i="54"/>
  <c r="AN52" i="54"/>
  <c r="AH56" i="84"/>
  <c r="AQ56" i="84" s="1"/>
  <c r="AI58" i="52"/>
  <c r="AN58" i="52"/>
  <c r="AI62" i="89"/>
  <c r="AN62" i="89"/>
  <c r="W50" i="42"/>
  <c r="AF49" i="42"/>
  <c r="AO49" i="42" s="1"/>
  <c r="AG49" i="42"/>
  <c r="AP49" i="42" s="1"/>
  <c r="AE49" i="42"/>
  <c r="AG52" i="11"/>
  <c r="AP52" i="11" s="1"/>
  <c r="AF52" i="11"/>
  <c r="AO52" i="11" s="1"/>
  <c r="AE52" i="11"/>
  <c r="W53" i="11"/>
  <c r="AI46" i="90"/>
  <c r="AN46" i="90"/>
  <c r="W47" i="85"/>
  <c r="AE46" i="85"/>
  <c r="AG46" i="85"/>
  <c r="AP46" i="85" s="1"/>
  <c r="AF46" i="85"/>
  <c r="AO46" i="85" s="1"/>
  <c r="Y62" i="93"/>
  <c r="X62" i="93"/>
  <c r="AR58" i="44"/>
  <c r="AH56" i="41"/>
  <c r="AQ56" i="41" s="1"/>
  <c r="AH54" i="92"/>
  <c r="AQ54" i="92" s="1"/>
  <c r="AI60" i="101"/>
  <c r="AN60" i="101"/>
  <c r="Z55" i="95"/>
  <c r="Z50" i="18"/>
  <c r="AH50" i="18"/>
  <c r="AQ50" i="18" s="1"/>
  <c r="Z56" i="13"/>
  <c r="AI47" i="48"/>
  <c r="AN47" i="48"/>
  <c r="Y52" i="103"/>
  <c r="X52" i="103"/>
  <c r="Y59" i="86"/>
  <c r="X59" i="86"/>
  <c r="AI54" i="96"/>
  <c r="AN54" i="96"/>
  <c r="AH59" i="46"/>
  <c r="AQ59" i="46" s="1"/>
  <c r="AH57" i="20"/>
  <c r="AQ57" i="20" s="1"/>
  <c r="Y53" i="54"/>
  <c r="Z53" i="54" s="1"/>
  <c r="X53" i="54"/>
  <c r="Z56" i="84"/>
  <c r="AR53" i="104"/>
  <c r="AH52" i="55"/>
  <c r="AQ52" i="55" s="1"/>
  <c r="AH62" i="15"/>
  <c r="AQ62" i="15" s="1"/>
  <c r="Y54" i="91"/>
  <c r="X54" i="91"/>
  <c r="AI50" i="43"/>
  <c r="AN50" i="43"/>
  <c r="AI49" i="49"/>
  <c r="AN49" i="49"/>
  <c r="Y45" i="82"/>
  <c r="Z45" i="82"/>
  <c r="X45" i="82"/>
  <c r="AR55" i="13"/>
  <c r="Y54" i="45"/>
  <c r="X54" i="45"/>
  <c r="AI59" i="105"/>
  <c r="AN59" i="105"/>
  <c r="Y48" i="94"/>
  <c r="Z48" i="94"/>
  <c r="X48" i="94"/>
  <c r="Y60" i="47"/>
  <c r="X60" i="47"/>
  <c r="Z60" i="47" s="1"/>
  <c r="AR53" i="92"/>
  <c r="AR47" i="50"/>
  <c r="Y61" i="101"/>
  <c r="X61" i="101"/>
  <c r="AH54" i="104"/>
  <c r="AQ54" i="104" s="1"/>
  <c r="AR48" i="87"/>
  <c r="AI51" i="103"/>
  <c r="AR51" i="103" s="1"/>
  <c r="AN51" i="103"/>
  <c r="AI58" i="86"/>
  <c r="AN58" i="86"/>
  <c r="Z59" i="46"/>
  <c r="Z57" i="20"/>
  <c r="Z52" i="55"/>
  <c r="Z62" i="15"/>
  <c r="Y48" i="35"/>
  <c r="X48" i="35"/>
  <c r="Y63" i="89"/>
  <c r="X63" i="89"/>
  <c r="AR54" i="95"/>
  <c r="Y51" i="43"/>
  <c r="X51" i="43"/>
  <c r="AI58" i="32"/>
  <c r="AR58" i="32" s="1"/>
  <c r="AN58" i="32"/>
  <c r="Y50" i="49"/>
  <c r="X50" i="49"/>
  <c r="AI44" i="82"/>
  <c r="AN44" i="82"/>
  <c r="AH49" i="87"/>
  <c r="AQ49" i="87" s="1"/>
  <c r="Y61" i="53"/>
  <c r="X61" i="53"/>
  <c r="Z61" i="53" s="1"/>
  <c r="AR51" i="55"/>
  <c r="AH46" i="85"/>
  <c r="AQ46" i="85" s="1"/>
  <c r="AR56" i="20"/>
  <c r="AH50" i="10"/>
  <c r="AQ50" i="10" s="1"/>
  <c r="AR52" i="100"/>
  <c r="AI48" i="16"/>
  <c r="AN48" i="16"/>
  <c r="AH52" i="83"/>
  <c r="AQ52" i="83" s="1"/>
  <c r="Y48" i="48"/>
  <c r="X48" i="48"/>
  <c r="AR55" i="41"/>
  <c r="AH48" i="50"/>
  <c r="AQ48" i="50" s="1"/>
  <c r="AR45" i="85"/>
  <c r="AI47" i="35"/>
  <c r="AN47" i="35"/>
  <c r="AH53" i="100"/>
  <c r="AQ53" i="100" s="1"/>
  <c r="Z49" i="87"/>
  <c r="AR51" i="11"/>
  <c r="Y60" i="105"/>
  <c r="X60" i="105"/>
  <c r="Z60" i="105" s="1"/>
  <c r="AI52" i="99"/>
  <c r="AN52" i="99"/>
  <c r="Z56" i="88"/>
  <c r="AH48" i="98"/>
  <c r="AQ48" i="98" s="1"/>
  <c r="AG52" i="83"/>
  <c r="AP52" i="83" s="1"/>
  <c r="AF52" i="83"/>
  <c r="AO52" i="83" s="1"/>
  <c r="AE52" i="83"/>
  <c r="W53" i="83"/>
  <c r="Y55" i="96"/>
  <c r="Z55" i="96" s="1"/>
  <c r="X55" i="96"/>
  <c r="W51" i="102"/>
  <c r="AG50" i="102"/>
  <c r="AP50" i="102" s="1"/>
  <c r="AF50" i="102"/>
  <c r="AO50" i="102" s="1"/>
  <c r="AE50" i="102"/>
  <c r="AG48" i="50"/>
  <c r="AP48" i="50" s="1"/>
  <c r="W49" i="50"/>
  <c r="AF48" i="50"/>
  <c r="AO48" i="50" s="1"/>
  <c r="AE48" i="50"/>
  <c r="Y59" i="52"/>
  <c r="Z59" i="52" s="1"/>
  <c r="X59" i="52"/>
  <c r="AH59" i="44"/>
  <c r="AQ59" i="44" s="1"/>
  <c r="AH62" i="97"/>
  <c r="AQ62" i="97" s="1"/>
  <c r="W58" i="51"/>
  <c r="AF57" i="51"/>
  <c r="AO57" i="51" s="1"/>
  <c r="AE57" i="51"/>
  <c r="AG57" i="51"/>
  <c r="AP57" i="51" s="1"/>
  <c r="AR49" i="10"/>
  <c r="Z53" i="100"/>
  <c r="AR49" i="102"/>
  <c r="AR55" i="84"/>
  <c r="AI53" i="45"/>
  <c r="AN53" i="45"/>
  <c r="AR61" i="15"/>
  <c r="Z48" i="98"/>
  <c r="AR61" i="97"/>
  <c r="AI61" i="93"/>
  <c r="AN61" i="93"/>
  <c r="Y49" i="16"/>
  <c r="X49" i="16"/>
  <c r="Z59" i="44"/>
  <c r="Z62" i="97"/>
  <c r="AI53" i="91"/>
  <c r="AN53" i="91"/>
  <c r="AH52" i="11"/>
  <c r="AQ52" i="11" s="1"/>
  <c r="Y59" i="32"/>
  <c r="X59" i="32"/>
  <c r="AR51" i="83"/>
  <c r="Y47" i="90"/>
  <c r="X47" i="90"/>
  <c r="Z47" i="90" s="1"/>
  <c r="AI47" i="94"/>
  <c r="AN47" i="94"/>
  <c r="Y53" i="99"/>
  <c r="X53" i="99"/>
  <c r="AI60" i="53"/>
  <c r="AR60" i="53" s="1"/>
  <c r="AN60" i="53"/>
  <c r="W56" i="96" l="1"/>
  <c r="AE55" i="96"/>
  <c r="AF55" i="96"/>
  <c r="AO55" i="96" s="1"/>
  <c r="AG55" i="96"/>
  <c r="AP55" i="96" s="1"/>
  <c r="AE59" i="52"/>
  <c r="AN59" i="52" s="1"/>
  <c r="AF59" i="52"/>
  <c r="AO59" i="52" s="1"/>
  <c r="W60" i="52"/>
  <c r="AG59" i="52"/>
  <c r="W61" i="105"/>
  <c r="AG60" i="105"/>
  <c r="AP60" i="105" s="1"/>
  <c r="AF60" i="105"/>
  <c r="AO60" i="105" s="1"/>
  <c r="AE60" i="105"/>
  <c r="W48" i="90"/>
  <c r="AE47" i="90"/>
  <c r="AG47" i="90"/>
  <c r="AP47" i="90" s="1"/>
  <c r="AF47" i="90"/>
  <c r="AO47" i="90" s="1"/>
  <c r="AG61" i="53"/>
  <c r="AP61" i="53" s="1"/>
  <c r="AF61" i="53"/>
  <c r="AO61" i="53" s="1"/>
  <c r="W62" i="53"/>
  <c r="AE61" i="53"/>
  <c r="W61" i="47"/>
  <c r="AE60" i="47"/>
  <c r="AF60" i="47"/>
  <c r="AO60" i="47" s="1"/>
  <c r="AG60" i="47"/>
  <c r="AP60" i="47" s="1"/>
  <c r="AE53" i="54"/>
  <c r="W54" i="54"/>
  <c r="AF53" i="54"/>
  <c r="AO53" i="54" s="1"/>
  <c r="AG53" i="54"/>
  <c r="AP53" i="54" s="1"/>
  <c r="AH59" i="32"/>
  <c r="AQ59" i="32" s="1"/>
  <c r="Z59" i="32"/>
  <c r="AE48" i="98"/>
  <c r="AF48" i="98"/>
  <c r="AO48" i="98" s="1"/>
  <c r="W49" i="98"/>
  <c r="AG48" i="98"/>
  <c r="AP48" i="98" s="1"/>
  <c r="AF62" i="97"/>
  <c r="AO62" i="97" s="1"/>
  <c r="AE62" i="97"/>
  <c r="W63" i="97"/>
  <c r="AG62" i="97"/>
  <c r="AP62" i="97" s="1"/>
  <c r="AR61" i="93"/>
  <c r="W54" i="100"/>
  <c r="AG53" i="100"/>
  <c r="AP53" i="100" s="1"/>
  <c r="AF53" i="100"/>
  <c r="AO53" i="100" s="1"/>
  <c r="AE53" i="100"/>
  <c r="AH59" i="52"/>
  <c r="AQ59" i="52" s="1"/>
  <c r="Y49" i="50"/>
  <c r="Z49" i="50" s="1"/>
  <c r="X49" i="50"/>
  <c r="Y51" i="102"/>
  <c r="X51" i="102"/>
  <c r="AI52" i="83"/>
  <c r="AN52" i="83"/>
  <c r="AR48" i="16"/>
  <c r="AR58" i="86"/>
  <c r="AR59" i="105"/>
  <c r="AH45" i="82"/>
  <c r="AQ45" i="82" s="1"/>
  <c r="AR50" i="43"/>
  <c r="AR60" i="101"/>
  <c r="Y53" i="11"/>
  <c r="Z53" i="11"/>
  <c r="X53" i="11"/>
  <c r="AR58" i="52"/>
  <c r="AI54" i="92"/>
  <c r="AN54" i="92"/>
  <c r="AG59" i="44"/>
  <c r="AP59" i="44" s="1"/>
  <c r="W60" i="44"/>
  <c r="AF59" i="44"/>
  <c r="AO59" i="44" s="1"/>
  <c r="AE59" i="44"/>
  <c r="AR53" i="45"/>
  <c r="Y58" i="51"/>
  <c r="Z58" i="51" s="1"/>
  <c r="X58" i="51"/>
  <c r="AH55" i="96"/>
  <c r="AQ55" i="96" s="1"/>
  <c r="AH63" i="89"/>
  <c r="AQ63" i="89" s="1"/>
  <c r="AG62" i="15"/>
  <c r="AP62" i="15" s="1"/>
  <c r="AE62" i="15"/>
  <c r="W63" i="15"/>
  <c r="AF62" i="15"/>
  <c r="AO62" i="15" s="1"/>
  <c r="AH54" i="45"/>
  <c r="AQ54" i="45" s="1"/>
  <c r="W46" i="82"/>
  <c r="AE45" i="82"/>
  <c r="AG45" i="82"/>
  <c r="AP45" i="82" s="1"/>
  <c r="AF45" i="82"/>
  <c r="AO45" i="82" s="1"/>
  <c r="AH54" i="91"/>
  <c r="AQ54" i="91" s="1"/>
  <c r="AR54" i="96"/>
  <c r="AH62" i="93"/>
  <c r="AQ62" i="93" s="1"/>
  <c r="AI46" i="85"/>
  <c r="AN46" i="85"/>
  <c r="AI52" i="11"/>
  <c r="AN52" i="11"/>
  <c r="AR52" i="54"/>
  <c r="Y51" i="10"/>
  <c r="Z51" i="10"/>
  <c r="X51" i="10"/>
  <c r="W57" i="88"/>
  <c r="AG56" i="88"/>
  <c r="AP56" i="88" s="1"/>
  <c r="AF56" i="88"/>
  <c r="AO56" i="88" s="1"/>
  <c r="AE56" i="88"/>
  <c r="AR44" i="82"/>
  <c r="AH51" i="43"/>
  <c r="AQ51" i="43" s="1"/>
  <c r="Z63" i="89"/>
  <c r="AF52" i="55"/>
  <c r="AO52" i="55" s="1"/>
  <c r="AG52" i="55"/>
  <c r="AP52" i="55" s="1"/>
  <c r="AE52" i="55"/>
  <c r="W53" i="55"/>
  <c r="AH48" i="94"/>
  <c r="AQ48" i="94" s="1"/>
  <c r="Z54" i="45"/>
  <c r="Z54" i="91"/>
  <c r="AH59" i="86"/>
  <c r="AQ59" i="86" s="1"/>
  <c r="AR47" i="48"/>
  <c r="Z62" i="93"/>
  <c r="Y47" i="85"/>
  <c r="Z47" i="85"/>
  <c r="X47" i="85"/>
  <c r="Y50" i="42"/>
  <c r="X50" i="42"/>
  <c r="AI50" i="10"/>
  <c r="AN50" i="10"/>
  <c r="AH48" i="48"/>
  <c r="AQ48" i="48" s="1"/>
  <c r="AH50" i="49"/>
  <c r="AQ50" i="49" s="1"/>
  <c r="Z51" i="43"/>
  <c r="AG57" i="20"/>
  <c r="AP57" i="20" s="1"/>
  <c r="AE57" i="20"/>
  <c r="W58" i="20"/>
  <c r="AF57" i="20"/>
  <c r="AO57" i="20" s="1"/>
  <c r="W49" i="94"/>
  <c r="AG48" i="94"/>
  <c r="AP48" i="94" s="1"/>
  <c r="AF48" i="94"/>
  <c r="AO48" i="94" s="1"/>
  <c r="AE48" i="94"/>
  <c r="Z59" i="86"/>
  <c r="AF56" i="13"/>
  <c r="AO56" i="13" s="1"/>
  <c r="AE56" i="13"/>
  <c r="W57" i="13"/>
  <c r="AG56" i="13"/>
  <c r="AP56" i="13" s="1"/>
  <c r="AE50" i="18"/>
  <c r="AG50" i="18"/>
  <c r="AP50" i="18" s="1"/>
  <c r="AF50" i="18"/>
  <c r="AO50" i="18" s="1"/>
  <c r="W51" i="18"/>
  <c r="Y55" i="104"/>
  <c r="X55" i="104"/>
  <c r="AI48" i="50"/>
  <c r="AN48" i="50"/>
  <c r="AR52" i="99"/>
  <c r="W50" i="87"/>
  <c r="AG49" i="87"/>
  <c r="AP49" i="87" s="1"/>
  <c r="AF49" i="87"/>
  <c r="AO49" i="87" s="1"/>
  <c r="AE49" i="87"/>
  <c r="Z48" i="48"/>
  <c r="Z50" i="49"/>
  <c r="AH48" i="35"/>
  <c r="AQ48" i="35" s="1"/>
  <c r="AG59" i="46"/>
  <c r="AP59" i="46" s="1"/>
  <c r="AE59" i="46"/>
  <c r="AF59" i="46"/>
  <c r="AO59" i="46" s="1"/>
  <c r="W60" i="46"/>
  <c r="AH61" i="101"/>
  <c r="AQ61" i="101" s="1"/>
  <c r="AR49" i="49"/>
  <c r="W57" i="84"/>
  <c r="AG56" i="84"/>
  <c r="AP56" i="84" s="1"/>
  <c r="AE56" i="84"/>
  <c r="AF56" i="84"/>
  <c r="AO56" i="84" s="1"/>
  <c r="W56" i="95"/>
  <c r="AE55" i="95"/>
  <c r="AG55" i="95"/>
  <c r="AP55" i="95" s="1"/>
  <c r="AF55" i="95"/>
  <c r="AO55" i="95" s="1"/>
  <c r="AR46" i="90"/>
  <c r="AR62" i="89"/>
  <c r="Y55" i="92"/>
  <c r="Z55" i="92"/>
  <c r="X55" i="92"/>
  <c r="Y57" i="41"/>
  <c r="X57" i="41"/>
  <c r="AR47" i="94"/>
  <c r="AH49" i="16"/>
  <c r="AQ49" i="16" s="1"/>
  <c r="AH47" i="90"/>
  <c r="AQ47" i="90" s="1"/>
  <c r="Z49" i="16"/>
  <c r="AI50" i="102"/>
  <c r="AR50" i="102" s="1"/>
  <c r="AN50" i="102"/>
  <c r="AH53" i="99"/>
  <c r="AQ53" i="99" s="1"/>
  <c r="Z53" i="99"/>
  <c r="AR53" i="91"/>
  <c r="AI57" i="51"/>
  <c r="AN57" i="51"/>
  <c r="Y53" i="83"/>
  <c r="Z53" i="83" s="1"/>
  <c r="X53" i="83"/>
  <c r="AH60" i="105"/>
  <c r="AQ60" i="105" s="1"/>
  <c r="AR47" i="35"/>
  <c r="AH61" i="53"/>
  <c r="AQ61" i="53" s="1"/>
  <c r="Z48" i="35"/>
  <c r="Z61" i="101"/>
  <c r="AH60" i="47"/>
  <c r="AQ60" i="47" s="1"/>
  <c r="AH53" i="54"/>
  <c r="AQ53" i="54" s="1"/>
  <c r="Z52" i="103"/>
  <c r="AH52" i="103"/>
  <c r="AQ52" i="103" s="1"/>
  <c r="AI49" i="42"/>
  <c r="AN49" i="42"/>
  <c r="AR59" i="47"/>
  <c r="AI54" i="104"/>
  <c r="AN54" i="104"/>
  <c r="AI56" i="41"/>
  <c r="AN56" i="41"/>
  <c r="AE53" i="83" l="1"/>
  <c r="W54" i="83"/>
  <c r="AG53" i="83"/>
  <c r="AP53" i="83" s="1"/>
  <c r="AF53" i="83"/>
  <c r="AO53" i="83" s="1"/>
  <c r="AE49" i="50"/>
  <c r="W50" i="50"/>
  <c r="AF49" i="50"/>
  <c r="AO49" i="50" s="1"/>
  <c r="AG49" i="50"/>
  <c r="AP49" i="50" s="1"/>
  <c r="AE58" i="51"/>
  <c r="AF58" i="51"/>
  <c r="AO58" i="51" s="1"/>
  <c r="AG58" i="51"/>
  <c r="AP58" i="51" s="1"/>
  <c r="W59" i="51"/>
  <c r="AR54" i="104"/>
  <c r="AG53" i="99"/>
  <c r="AP53" i="99" s="1"/>
  <c r="AF53" i="99"/>
  <c r="AO53" i="99" s="1"/>
  <c r="AE53" i="99"/>
  <c r="W54" i="99"/>
  <c r="AH55" i="92"/>
  <c r="AQ55" i="92" s="1"/>
  <c r="AI48" i="94"/>
  <c r="AN48" i="94"/>
  <c r="Y58" i="20"/>
  <c r="X58" i="20"/>
  <c r="AF54" i="91"/>
  <c r="AO54" i="91" s="1"/>
  <c r="W55" i="91"/>
  <c r="AG54" i="91"/>
  <c r="AP54" i="91" s="1"/>
  <c r="AE54" i="91"/>
  <c r="AF63" i="89"/>
  <c r="AO63" i="89" s="1"/>
  <c r="W64" i="89"/>
  <c r="AG63" i="89"/>
  <c r="AP63" i="89" s="1"/>
  <c r="AE63" i="89"/>
  <c r="Y57" i="88"/>
  <c r="X57" i="88"/>
  <c r="AH49" i="50"/>
  <c r="AQ49" i="50" s="1"/>
  <c r="Y54" i="100"/>
  <c r="X54" i="100"/>
  <c r="AI62" i="97"/>
  <c r="AN62" i="97"/>
  <c r="AI48" i="98"/>
  <c r="AN48" i="98"/>
  <c r="AI61" i="53"/>
  <c r="AN61" i="53"/>
  <c r="AF55" i="92"/>
  <c r="AO55" i="92" s="1"/>
  <c r="W56" i="92"/>
  <c r="AG55" i="92"/>
  <c r="AP55" i="92" s="1"/>
  <c r="AE55" i="92"/>
  <c r="Y60" i="46"/>
  <c r="Z60" i="46"/>
  <c r="X60" i="46"/>
  <c r="AI49" i="87"/>
  <c r="AN49" i="87"/>
  <c r="X51" i="18"/>
  <c r="Y51" i="18"/>
  <c r="Z51" i="18"/>
  <c r="Y57" i="13"/>
  <c r="X57" i="13"/>
  <c r="AI57" i="20"/>
  <c r="AN57" i="20"/>
  <c r="AH47" i="85"/>
  <c r="AQ47" i="85" s="1"/>
  <c r="AG54" i="45"/>
  <c r="AP54" i="45" s="1"/>
  <c r="AE54" i="45"/>
  <c r="W55" i="45"/>
  <c r="AF54" i="45"/>
  <c r="AO54" i="45" s="1"/>
  <c r="AH51" i="10"/>
  <c r="AQ51" i="10" s="1"/>
  <c r="AR52" i="11"/>
  <c r="AI45" i="82"/>
  <c r="AR45" i="82" s="1"/>
  <c r="AN45" i="82"/>
  <c r="Y60" i="44"/>
  <c r="X60" i="44"/>
  <c r="AH53" i="11"/>
  <c r="AQ53" i="11" s="1"/>
  <c r="W60" i="32"/>
  <c r="AG59" i="32"/>
  <c r="AP59" i="32" s="1"/>
  <c r="AE59" i="32"/>
  <c r="AN59" i="32" s="1"/>
  <c r="AF59" i="32"/>
  <c r="Y62" i="53"/>
  <c r="X62" i="53"/>
  <c r="AI47" i="90"/>
  <c r="AN47" i="90"/>
  <c r="Y61" i="105"/>
  <c r="X61" i="105"/>
  <c r="W50" i="16"/>
  <c r="AE49" i="16"/>
  <c r="AF49" i="16"/>
  <c r="AO49" i="16" s="1"/>
  <c r="AG49" i="16"/>
  <c r="AP49" i="16" s="1"/>
  <c r="AI56" i="84"/>
  <c r="AN56" i="84"/>
  <c r="AR48" i="50"/>
  <c r="AI56" i="13"/>
  <c r="AN56" i="13"/>
  <c r="AG47" i="85"/>
  <c r="AP47" i="85" s="1"/>
  <c r="W48" i="85"/>
  <c r="AF47" i="85"/>
  <c r="AO47" i="85" s="1"/>
  <c r="AE47" i="85"/>
  <c r="Y53" i="55"/>
  <c r="Z53" i="55" s="1"/>
  <c r="X53" i="55"/>
  <c r="AF51" i="10"/>
  <c r="AO51" i="10" s="1"/>
  <c r="AE51" i="10"/>
  <c r="W52" i="10"/>
  <c r="AG51" i="10"/>
  <c r="AP51" i="10" s="1"/>
  <c r="Y46" i="82"/>
  <c r="X46" i="82"/>
  <c r="AG53" i="11"/>
  <c r="AP53" i="11" s="1"/>
  <c r="AE53" i="11"/>
  <c r="W54" i="11"/>
  <c r="AF53" i="11"/>
  <c r="AO53" i="11" s="1"/>
  <c r="AR52" i="83"/>
  <c r="Y48" i="90"/>
  <c r="Z48" i="90"/>
  <c r="X48" i="90"/>
  <c r="AH57" i="41"/>
  <c r="AQ57" i="41" s="1"/>
  <c r="AI59" i="46"/>
  <c r="AN59" i="46"/>
  <c r="AH55" i="104"/>
  <c r="AQ55" i="104" s="1"/>
  <c r="Y49" i="94"/>
  <c r="X49" i="94"/>
  <c r="Z49" i="94" s="1"/>
  <c r="W52" i="43"/>
  <c r="AE51" i="43"/>
  <c r="AF51" i="43"/>
  <c r="AO51" i="43" s="1"/>
  <c r="AG51" i="43"/>
  <c r="AP51" i="43" s="1"/>
  <c r="AR50" i="10"/>
  <c r="AI52" i="55"/>
  <c r="AR52" i="55" s="1"/>
  <c r="AN52" i="55"/>
  <c r="AI56" i="88"/>
  <c r="AN56" i="88"/>
  <c r="AR46" i="85"/>
  <c r="AH51" i="102"/>
  <c r="AQ51" i="102" s="1"/>
  <c r="AI53" i="100"/>
  <c r="AN53" i="100"/>
  <c r="AI60" i="47"/>
  <c r="AN60" i="47"/>
  <c r="AI59" i="52"/>
  <c r="AP59" i="52"/>
  <c r="AF48" i="35"/>
  <c r="AO48" i="35" s="1"/>
  <c r="W49" i="35"/>
  <c r="AE48" i="35"/>
  <c r="AG48" i="35"/>
  <c r="AP48" i="35" s="1"/>
  <c r="Z57" i="41"/>
  <c r="AI55" i="95"/>
  <c r="AN55" i="95"/>
  <c r="Y57" i="84"/>
  <c r="X57" i="84"/>
  <c r="AG50" i="49"/>
  <c r="AP50" i="49" s="1"/>
  <c r="AE50" i="49"/>
  <c r="AF50" i="49"/>
  <c r="AO50" i="49" s="1"/>
  <c r="W51" i="49"/>
  <c r="Y50" i="87"/>
  <c r="Z50" i="87" s="1"/>
  <c r="X50" i="87"/>
  <c r="Z55" i="104"/>
  <c r="AI50" i="18"/>
  <c r="AN50" i="18"/>
  <c r="AF59" i="86"/>
  <c r="AO59" i="86" s="1"/>
  <c r="AE59" i="86"/>
  <c r="AG59" i="86"/>
  <c r="AP59" i="86" s="1"/>
  <c r="W60" i="86"/>
  <c r="AH50" i="42"/>
  <c r="AQ50" i="42" s="1"/>
  <c r="W63" i="93"/>
  <c r="AG62" i="93"/>
  <c r="AP62" i="93" s="1"/>
  <c r="AF62" i="93"/>
  <c r="AO62" i="93" s="1"/>
  <c r="AE62" i="93"/>
  <c r="Y63" i="15"/>
  <c r="X63" i="15"/>
  <c r="AR54" i="92"/>
  <c r="Z51" i="102"/>
  <c r="Y49" i="98"/>
  <c r="X49" i="98"/>
  <c r="Y54" i="54"/>
  <c r="Z54" i="54" s="1"/>
  <c r="X54" i="54"/>
  <c r="Y61" i="47"/>
  <c r="X61" i="47"/>
  <c r="AI60" i="105"/>
  <c r="AN60" i="105"/>
  <c r="Y60" i="52"/>
  <c r="Z60" i="52" s="1"/>
  <c r="X60" i="52"/>
  <c r="AI55" i="96"/>
  <c r="AN55" i="96"/>
  <c r="W62" i="101"/>
  <c r="AF61" i="101"/>
  <c r="AO61" i="101" s="1"/>
  <c r="AE61" i="101"/>
  <c r="AG61" i="101"/>
  <c r="AP61" i="101" s="1"/>
  <c r="AR57" i="51"/>
  <c r="AR56" i="41"/>
  <c r="AR49" i="42"/>
  <c r="W53" i="103"/>
  <c r="AG52" i="103"/>
  <c r="AP52" i="103" s="1"/>
  <c r="AE52" i="103"/>
  <c r="AF52" i="103"/>
  <c r="AO52" i="103" s="1"/>
  <c r="AH53" i="83"/>
  <c r="AQ53" i="83" s="1"/>
  <c r="Y56" i="95"/>
  <c r="X56" i="95"/>
  <c r="AE48" i="48"/>
  <c r="AF48" i="48"/>
  <c r="AO48" i="48" s="1"/>
  <c r="AG48" i="48"/>
  <c r="AP48" i="48" s="1"/>
  <c r="W49" i="48"/>
  <c r="Z50" i="42"/>
  <c r="AI62" i="15"/>
  <c r="AN62" i="15"/>
  <c r="AH58" i="51"/>
  <c r="AQ58" i="51" s="1"/>
  <c r="AI59" i="44"/>
  <c r="AN59" i="44"/>
  <c r="Y63" i="97"/>
  <c r="X63" i="97"/>
  <c r="AI53" i="54"/>
  <c r="AN53" i="54"/>
  <c r="Y56" i="96"/>
  <c r="X56" i="96"/>
  <c r="AF49" i="94" l="1"/>
  <c r="AO49" i="94" s="1"/>
  <c r="W50" i="94"/>
  <c r="AE49" i="94"/>
  <c r="AG49" i="94"/>
  <c r="AP49" i="94" s="1"/>
  <c r="AG60" i="52"/>
  <c r="AP60" i="52" s="1"/>
  <c r="AE60" i="52"/>
  <c r="W61" i="52"/>
  <c r="AF60" i="52"/>
  <c r="AO60" i="52" s="1"/>
  <c r="AE53" i="55"/>
  <c r="AF53" i="55"/>
  <c r="AO53" i="55" s="1"/>
  <c r="W54" i="55"/>
  <c r="AG53" i="55"/>
  <c r="AP53" i="55" s="1"/>
  <c r="AG54" i="54"/>
  <c r="AP54" i="54" s="1"/>
  <c r="W55" i="54"/>
  <c r="AE54" i="54"/>
  <c r="AF54" i="54"/>
  <c r="AO54" i="54" s="1"/>
  <c r="AG50" i="87"/>
  <c r="AP50" i="87" s="1"/>
  <c r="AF50" i="87"/>
  <c r="AO50" i="87" s="1"/>
  <c r="AE50" i="87"/>
  <c r="W51" i="87"/>
  <c r="AR53" i="54"/>
  <c r="AI48" i="48"/>
  <c r="AN48" i="48"/>
  <c r="AR60" i="105"/>
  <c r="AH57" i="84"/>
  <c r="AQ57" i="84" s="1"/>
  <c r="AR59" i="52"/>
  <c r="AH46" i="82"/>
  <c r="AQ46" i="82" s="1"/>
  <c r="AI51" i="10"/>
  <c r="AN51" i="10"/>
  <c r="AI47" i="85"/>
  <c r="AN47" i="85"/>
  <c r="AI59" i="32"/>
  <c r="AO59" i="32"/>
  <c r="AI54" i="45"/>
  <c r="AN54" i="45"/>
  <c r="AE51" i="18"/>
  <c r="W52" i="18"/>
  <c r="AG51" i="18"/>
  <c r="AP51" i="18" s="1"/>
  <c r="AF51" i="18"/>
  <c r="AO51" i="18" s="1"/>
  <c r="W61" i="46"/>
  <c r="AG60" i="46"/>
  <c r="AP60" i="46" s="1"/>
  <c r="AE60" i="46"/>
  <c r="AF60" i="46"/>
  <c r="AO60" i="46" s="1"/>
  <c r="AR62" i="97"/>
  <c r="AI54" i="91"/>
  <c r="AN54" i="91"/>
  <c r="AI49" i="50"/>
  <c r="AN49" i="50"/>
  <c r="AH63" i="97"/>
  <c r="AQ63" i="97" s="1"/>
  <c r="AE50" i="42"/>
  <c r="AG50" i="42"/>
  <c r="AP50" i="42" s="1"/>
  <c r="W51" i="42"/>
  <c r="AF50" i="42"/>
  <c r="AO50" i="42" s="1"/>
  <c r="AH56" i="95"/>
  <c r="AQ56" i="95" s="1"/>
  <c r="Y53" i="103"/>
  <c r="Z53" i="103" s="1"/>
  <c r="X53" i="103"/>
  <c r="AR55" i="96"/>
  <c r="AH61" i="47"/>
  <c r="AQ61" i="47" s="1"/>
  <c r="AH49" i="98"/>
  <c r="AQ49" i="98" s="1"/>
  <c r="AH63" i="15"/>
  <c r="AQ63" i="15" s="1"/>
  <c r="Z57" i="84"/>
  <c r="AR56" i="88"/>
  <c r="Z46" i="82"/>
  <c r="AI49" i="16"/>
  <c r="AN49" i="16"/>
  <c r="AR47" i="90"/>
  <c r="AH54" i="100"/>
  <c r="AQ54" i="100" s="1"/>
  <c r="AI63" i="89"/>
  <c r="AN63" i="89"/>
  <c r="AI58" i="51"/>
  <c r="AN58" i="51"/>
  <c r="AH56" i="96"/>
  <c r="AQ56" i="96" s="1"/>
  <c r="Z63" i="97"/>
  <c r="Z56" i="95"/>
  <c r="AH60" i="52"/>
  <c r="AQ60" i="52" s="1"/>
  <c r="Z61" i="47"/>
  <c r="Z49" i="98"/>
  <c r="Z63" i="15"/>
  <c r="Y63" i="93"/>
  <c r="X63" i="93"/>
  <c r="AR50" i="18"/>
  <c r="Y51" i="49"/>
  <c r="X51" i="49"/>
  <c r="AI48" i="35"/>
  <c r="AN48" i="35"/>
  <c r="AR60" i="47"/>
  <c r="AR59" i="46"/>
  <c r="AH48" i="90"/>
  <c r="AQ48" i="90" s="1"/>
  <c r="AH53" i="55"/>
  <c r="AQ53" i="55" s="1"/>
  <c r="Y48" i="85"/>
  <c r="X48" i="85"/>
  <c r="Y50" i="16"/>
  <c r="Z50" i="16" s="1"/>
  <c r="X50" i="16"/>
  <c r="AH62" i="53"/>
  <c r="AQ62" i="53" s="1"/>
  <c r="AR57" i="20"/>
  <c r="AH51" i="18"/>
  <c r="AQ51" i="18" s="1"/>
  <c r="AR61" i="53"/>
  <c r="Z54" i="100"/>
  <c r="Y55" i="91"/>
  <c r="Z55" i="91" s="1"/>
  <c r="X55" i="91"/>
  <c r="AR48" i="94"/>
  <c r="AR62" i="15"/>
  <c r="Z56" i="96"/>
  <c r="Y49" i="48"/>
  <c r="X49" i="48"/>
  <c r="AI61" i="101"/>
  <c r="AN61" i="101"/>
  <c r="Y60" i="86"/>
  <c r="X60" i="86"/>
  <c r="AF55" i="104"/>
  <c r="AO55" i="104" s="1"/>
  <c r="AE55" i="104"/>
  <c r="AG55" i="104"/>
  <c r="AP55" i="104" s="1"/>
  <c r="W56" i="104"/>
  <c r="Y49" i="35"/>
  <c r="X49" i="35"/>
  <c r="AI51" i="43"/>
  <c r="AN51" i="43"/>
  <c r="AE48" i="90"/>
  <c r="W49" i="90"/>
  <c r="AF48" i="90"/>
  <c r="AO48" i="90" s="1"/>
  <c r="AG48" i="90"/>
  <c r="AP48" i="90" s="1"/>
  <c r="Y54" i="11"/>
  <c r="X54" i="11"/>
  <c r="AR56" i="84"/>
  <c r="AH61" i="105"/>
  <c r="AQ61" i="105" s="1"/>
  <c r="Z62" i="53"/>
  <c r="Y60" i="32"/>
  <c r="Z60" i="32" s="1"/>
  <c r="X60" i="32"/>
  <c r="AH60" i="44"/>
  <c r="AQ60" i="44" s="1"/>
  <c r="AH57" i="13"/>
  <c r="AQ57" i="13" s="1"/>
  <c r="AI55" i="92"/>
  <c r="AN55" i="92"/>
  <c r="AH57" i="88"/>
  <c r="AQ57" i="88" s="1"/>
  <c r="X64" i="89"/>
  <c r="Y64" i="89"/>
  <c r="Z64" i="89"/>
  <c r="Y54" i="99"/>
  <c r="Z54" i="99"/>
  <c r="X54" i="99"/>
  <c r="AH54" i="54"/>
  <c r="AQ54" i="54" s="1"/>
  <c r="AF51" i="102"/>
  <c r="AO51" i="102" s="1"/>
  <c r="AE51" i="102"/>
  <c r="W52" i="102"/>
  <c r="AG51" i="102"/>
  <c r="AP51" i="102" s="1"/>
  <c r="AH50" i="87"/>
  <c r="AQ50" i="87" s="1"/>
  <c r="AI50" i="49"/>
  <c r="AN50" i="49"/>
  <c r="AR55" i="95"/>
  <c r="AR53" i="100"/>
  <c r="Y52" i="43"/>
  <c r="Z52" i="43" s="1"/>
  <c r="X52" i="43"/>
  <c r="AI53" i="11"/>
  <c r="AN53" i="11"/>
  <c r="Z61" i="105"/>
  <c r="Z60" i="44"/>
  <c r="Z57" i="13"/>
  <c r="AR49" i="87"/>
  <c r="AR48" i="98"/>
  <c r="Z57" i="88"/>
  <c r="AH58" i="20"/>
  <c r="AQ58" i="20" s="1"/>
  <c r="AI53" i="99"/>
  <c r="AN53" i="99"/>
  <c r="Y59" i="51"/>
  <c r="X59" i="51"/>
  <c r="Y54" i="83"/>
  <c r="X54" i="83"/>
  <c r="AR59" i="44"/>
  <c r="AI52" i="103"/>
  <c r="AN52" i="103"/>
  <c r="Y62" i="101"/>
  <c r="Z62" i="101"/>
  <c r="X62" i="101"/>
  <c r="AI62" i="93"/>
  <c r="AN62" i="93"/>
  <c r="AI59" i="86"/>
  <c r="AR59" i="86" s="1"/>
  <c r="AN59" i="86"/>
  <c r="AE57" i="41"/>
  <c r="AN57" i="41" s="1"/>
  <c r="AF57" i="41"/>
  <c r="AO57" i="41" s="1"/>
  <c r="AG57" i="41"/>
  <c r="W58" i="41"/>
  <c r="AH49" i="94"/>
  <c r="AQ49" i="94" s="1"/>
  <c r="Y52" i="10"/>
  <c r="X52" i="10"/>
  <c r="AR56" i="13"/>
  <c r="X55" i="45"/>
  <c r="Y55" i="45"/>
  <c r="Z55" i="45" s="1"/>
  <c r="AH60" i="46"/>
  <c r="AQ60" i="46" s="1"/>
  <c r="Y56" i="92"/>
  <c r="Z56" i="92"/>
  <c r="X56" i="92"/>
  <c r="Z58" i="20"/>
  <c r="Y50" i="50"/>
  <c r="X50" i="50"/>
  <c r="Z50" i="50" s="1"/>
  <c r="AI53" i="83"/>
  <c r="AN53" i="83"/>
  <c r="AG55" i="45" l="1"/>
  <c r="AP55" i="45" s="1"/>
  <c r="AF55" i="45"/>
  <c r="AO55" i="45" s="1"/>
  <c r="W56" i="45"/>
  <c r="AE55" i="45"/>
  <c r="AE52" i="43"/>
  <c r="AG52" i="43"/>
  <c r="AP52" i="43" s="1"/>
  <c r="W53" i="43"/>
  <c r="AF52" i="43"/>
  <c r="AO52" i="43" s="1"/>
  <c r="AF55" i="91"/>
  <c r="AO55" i="91" s="1"/>
  <c r="W56" i="91"/>
  <c r="AG55" i="91"/>
  <c r="AP55" i="91" s="1"/>
  <c r="AE55" i="91"/>
  <c r="AF50" i="16"/>
  <c r="AO50" i="16" s="1"/>
  <c r="AE50" i="16"/>
  <c r="AG50" i="16"/>
  <c r="AP50" i="16" s="1"/>
  <c r="W51" i="16"/>
  <c r="AF50" i="50"/>
  <c r="AO50" i="50" s="1"/>
  <c r="AE50" i="50"/>
  <c r="AN50" i="50" s="1"/>
  <c r="AG50" i="50"/>
  <c r="W51" i="50"/>
  <c r="W61" i="32"/>
  <c r="AG60" i="32"/>
  <c r="AP60" i="32" s="1"/>
  <c r="AF60" i="32"/>
  <c r="AO60" i="32" s="1"/>
  <c r="AE60" i="32"/>
  <c r="AG53" i="103"/>
  <c r="AP53" i="103" s="1"/>
  <c r="AE53" i="103"/>
  <c r="AF53" i="103"/>
  <c r="AO53" i="103" s="1"/>
  <c r="W54" i="103"/>
  <c r="AH54" i="83"/>
  <c r="AQ54" i="83" s="1"/>
  <c r="AF57" i="13"/>
  <c r="AO57" i="13" s="1"/>
  <c r="W58" i="13"/>
  <c r="AG57" i="13"/>
  <c r="AP57" i="13" s="1"/>
  <c r="AE57" i="13"/>
  <c r="AF54" i="99"/>
  <c r="AO54" i="99" s="1"/>
  <c r="AG54" i="99"/>
  <c r="AP54" i="99" s="1"/>
  <c r="AE54" i="99"/>
  <c r="W55" i="99"/>
  <c r="AR51" i="43"/>
  <c r="AG61" i="47"/>
  <c r="AP61" i="47" s="1"/>
  <c r="AE61" i="47"/>
  <c r="W62" i="47"/>
  <c r="AF61" i="47"/>
  <c r="AO61" i="47" s="1"/>
  <c r="AE56" i="95"/>
  <c r="W57" i="95"/>
  <c r="AG56" i="95"/>
  <c r="AP56" i="95" s="1"/>
  <c r="AF56" i="95"/>
  <c r="AO56" i="95" s="1"/>
  <c r="AR49" i="50"/>
  <c r="AR59" i="32"/>
  <c r="Y51" i="87"/>
  <c r="X51" i="87"/>
  <c r="AI54" i="54"/>
  <c r="AN54" i="54"/>
  <c r="AR53" i="83"/>
  <c r="AF57" i="88"/>
  <c r="AO57" i="88" s="1"/>
  <c r="AE57" i="88"/>
  <c r="W58" i="88"/>
  <c r="AG57" i="88"/>
  <c r="AP57" i="88" s="1"/>
  <c r="AR50" i="49"/>
  <c r="AF62" i="53"/>
  <c r="AO62" i="53" s="1"/>
  <c r="W63" i="53"/>
  <c r="AE62" i="53"/>
  <c r="AG62" i="53"/>
  <c r="AP62" i="53" s="1"/>
  <c r="AH49" i="35"/>
  <c r="AQ49" i="35" s="1"/>
  <c r="AI55" i="104"/>
  <c r="AN55" i="104"/>
  <c r="AR61" i="101"/>
  <c r="W55" i="100"/>
  <c r="AG54" i="100"/>
  <c r="AP54" i="100" s="1"/>
  <c r="AF54" i="100"/>
  <c r="AO54" i="100" s="1"/>
  <c r="AE54" i="100"/>
  <c r="AH48" i="85"/>
  <c r="AQ48" i="85" s="1"/>
  <c r="AR48" i="35"/>
  <c r="AH63" i="93"/>
  <c r="AQ63" i="93" s="1"/>
  <c r="AF63" i="97"/>
  <c r="AO63" i="97" s="1"/>
  <c r="AE63" i="97"/>
  <c r="W64" i="97"/>
  <c r="AG63" i="97"/>
  <c r="AP63" i="97" s="1"/>
  <c r="AR49" i="16"/>
  <c r="AI60" i="46"/>
  <c r="AN60" i="46"/>
  <c r="X52" i="18"/>
  <c r="Y52" i="18"/>
  <c r="Z52" i="18"/>
  <c r="AI50" i="87"/>
  <c r="AN50" i="87"/>
  <c r="Y55" i="54"/>
  <c r="X55" i="54"/>
  <c r="AI53" i="55"/>
  <c r="AR53" i="55" s="1"/>
  <c r="AN53" i="55"/>
  <c r="W63" i="101"/>
  <c r="AG62" i="101"/>
  <c r="AP62" i="101" s="1"/>
  <c r="AE62" i="101"/>
  <c r="AF62" i="101"/>
  <c r="AO62" i="101" s="1"/>
  <c r="AR53" i="99"/>
  <c r="W62" i="105"/>
  <c r="AG61" i="105"/>
  <c r="AP61" i="105" s="1"/>
  <c r="AF61" i="105"/>
  <c r="AO61" i="105" s="1"/>
  <c r="AE61" i="105"/>
  <c r="W65" i="89"/>
  <c r="AG64" i="89"/>
  <c r="AP64" i="89" s="1"/>
  <c r="AF64" i="89"/>
  <c r="AO64" i="89" s="1"/>
  <c r="AE64" i="89"/>
  <c r="Z49" i="35"/>
  <c r="AH49" i="48"/>
  <c r="AQ49" i="48" s="1"/>
  <c r="Z48" i="85"/>
  <c r="AH51" i="49"/>
  <c r="AQ51" i="49" s="1"/>
  <c r="Z63" i="93"/>
  <c r="AR58" i="51"/>
  <c r="AG46" i="82"/>
  <c r="AP46" i="82" s="1"/>
  <c r="W47" i="82"/>
  <c r="AF46" i="82"/>
  <c r="AO46" i="82" s="1"/>
  <c r="AE46" i="82"/>
  <c r="AR54" i="91"/>
  <c r="AI51" i="18"/>
  <c r="AN51" i="18"/>
  <c r="AR47" i="85"/>
  <c r="AR48" i="48"/>
  <c r="Z54" i="83"/>
  <c r="AH55" i="45"/>
  <c r="AQ55" i="45" s="1"/>
  <c r="Y52" i="102"/>
  <c r="Z52" i="102"/>
  <c r="X52" i="102"/>
  <c r="AH54" i="11"/>
  <c r="AQ54" i="11" s="1"/>
  <c r="Y49" i="90"/>
  <c r="Z49" i="90"/>
  <c r="X49" i="90"/>
  <c r="AH60" i="86"/>
  <c r="AQ60" i="86" s="1"/>
  <c r="Z49" i="48"/>
  <c r="Z51" i="49"/>
  <c r="Y51" i="42"/>
  <c r="Z51" i="42" s="1"/>
  <c r="X51" i="42"/>
  <c r="Y61" i="46"/>
  <c r="Z61" i="46" s="1"/>
  <c r="X61" i="46"/>
  <c r="AI49" i="94"/>
  <c r="AN49" i="94"/>
  <c r="AH50" i="50"/>
  <c r="AQ50" i="50" s="1"/>
  <c r="X58" i="41"/>
  <c r="Y58" i="41"/>
  <c r="AR52" i="103"/>
  <c r="AH59" i="51"/>
  <c r="AQ59" i="51" s="1"/>
  <c r="W59" i="20"/>
  <c r="AG58" i="20"/>
  <c r="AP58" i="20" s="1"/>
  <c r="AE58" i="20"/>
  <c r="AF58" i="20"/>
  <c r="AO58" i="20" s="1"/>
  <c r="AI57" i="41"/>
  <c r="AP57" i="41"/>
  <c r="AR62" i="93"/>
  <c r="Z59" i="51"/>
  <c r="AR53" i="11"/>
  <c r="AI51" i="102"/>
  <c r="AN51" i="102"/>
  <c r="AH64" i="89"/>
  <c r="AQ64" i="89" s="1"/>
  <c r="AH60" i="32"/>
  <c r="AQ60" i="32" s="1"/>
  <c r="Z54" i="11"/>
  <c r="AI48" i="90"/>
  <c r="AN48" i="90"/>
  <c r="Z60" i="86"/>
  <c r="AH55" i="91"/>
  <c r="AQ55" i="91" s="1"/>
  <c r="AH50" i="16"/>
  <c r="AQ50" i="16" s="1"/>
  <c r="AE63" i="15"/>
  <c r="W64" i="15"/>
  <c r="AF63" i="15"/>
  <c r="AO63" i="15" s="1"/>
  <c r="AG63" i="15"/>
  <c r="AP63" i="15" s="1"/>
  <c r="AR63" i="89"/>
  <c r="AR54" i="45"/>
  <c r="AR51" i="10"/>
  <c r="Y61" i="52"/>
  <c r="Z61" i="52"/>
  <c r="X61" i="52"/>
  <c r="Y50" i="94"/>
  <c r="Z50" i="94"/>
  <c r="X50" i="94"/>
  <c r="AF56" i="92"/>
  <c r="AO56" i="92" s="1"/>
  <c r="AE56" i="92"/>
  <c r="W57" i="92"/>
  <c r="AG56" i="92"/>
  <c r="AP56" i="92" s="1"/>
  <c r="AH52" i="10"/>
  <c r="AQ52" i="10" s="1"/>
  <c r="Z52" i="10"/>
  <c r="AE60" i="44"/>
  <c r="AF60" i="44"/>
  <c r="AO60" i="44" s="1"/>
  <c r="W61" i="44"/>
  <c r="AG60" i="44"/>
  <c r="AP60" i="44" s="1"/>
  <c r="AH56" i="92"/>
  <c r="AQ56" i="92" s="1"/>
  <c r="AH62" i="101"/>
  <c r="AQ62" i="101" s="1"/>
  <c r="AH52" i="43"/>
  <c r="AQ52" i="43" s="1"/>
  <c r="AH54" i="99"/>
  <c r="AQ54" i="99" s="1"/>
  <c r="AR55" i="92"/>
  <c r="Y56" i="104"/>
  <c r="Z56" i="104" s="1"/>
  <c r="X56" i="104"/>
  <c r="AF56" i="96"/>
  <c r="AO56" i="96" s="1"/>
  <c r="W57" i="96"/>
  <c r="AG56" i="96"/>
  <c r="AP56" i="96" s="1"/>
  <c r="AE56" i="96"/>
  <c r="AF49" i="98"/>
  <c r="AO49" i="98" s="1"/>
  <c r="AG49" i="98"/>
  <c r="AP49" i="98" s="1"/>
  <c r="AE49" i="98"/>
  <c r="W50" i="98"/>
  <c r="W58" i="84"/>
  <c r="AF57" i="84"/>
  <c r="AO57" i="84" s="1"/>
  <c r="AE57" i="84"/>
  <c r="AG57" i="84"/>
  <c r="AP57" i="84" s="1"/>
  <c r="AH53" i="103"/>
  <c r="AQ53" i="103" s="1"/>
  <c r="AI50" i="42"/>
  <c r="AN50" i="42"/>
  <c r="Y54" i="55"/>
  <c r="Z54" i="55" s="1"/>
  <c r="X54" i="55"/>
  <c r="AI60" i="52"/>
  <c r="AR60" i="52" s="1"/>
  <c r="AN60" i="52"/>
  <c r="W62" i="46" l="1"/>
  <c r="AE61" i="46"/>
  <c r="AF61" i="46"/>
  <c r="AO61" i="46" s="1"/>
  <c r="AG61" i="46"/>
  <c r="AP61" i="46" s="1"/>
  <c r="W52" i="42"/>
  <c r="AG51" i="42"/>
  <c r="AP51" i="42" s="1"/>
  <c r="AF51" i="42"/>
  <c r="AO51" i="42" s="1"/>
  <c r="AE51" i="42"/>
  <c r="AE56" i="104"/>
  <c r="AG56" i="104"/>
  <c r="AP56" i="104" s="1"/>
  <c r="AF56" i="104"/>
  <c r="AO56" i="104" s="1"/>
  <c r="W57" i="104"/>
  <c r="W55" i="55"/>
  <c r="AE54" i="55"/>
  <c r="AG54" i="55"/>
  <c r="AP54" i="55" s="1"/>
  <c r="AF54" i="55"/>
  <c r="AO54" i="55" s="1"/>
  <c r="AI56" i="96"/>
  <c r="AN56" i="96"/>
  <c r="Y61" i="44"/>
  <c r="Z61" i="44"/>
  <c r="X61" i="44"/>
  <c r="AI56" i="92"/>
  <c r="AN56" i="92"/>
  <c r="W62" i="52"/>
  <c r="AG61" i="52"/>
  <c r="AP61" i="52" s="1"/>
  <c r="AE61" i="52"/>
  <c r="AN61" i="52" s="1"/>
  <c r="AF61" i="52"/>
  <c r="AI58" i="20"/>
  <c r="AN58" i="20"/>
  <c r="AI49" i="98"/>
  <c r="AN49" i="98"/>
  <c r="Y57" i="96"/>
  <c r="Z57" i="96"/>
  <c r="X57" i="96"/>
  <c r="AI60" i="44"/>
  <c r="AN60" i="44"/>
  <c r="AH50" i="94"/>
  <c r="AQ50" i="94" s="1"/>
  <c r="AF54" i="11"/>
  <c r="AO54" i="11" s="1"/>
  <c r="AE54" i="11"/>
  <c r="AG54" i="11"/>
  <c r="AP54" i="11" s="1"/>
  <c r="W55" i="11"/>
  <c r="AR51" i="102"/>
  <c r="Y59" i="20"/>
  <c r="X59" i="20"/>
  <c r="AF49" i="48"/>
  <c r="AO49" i="48" s="1"/>
  <c r="AG49" i="48"/>
  <c r="AP49" i="48" s="1"/>
  <c r="AE49" i="48"/>
  <c r="W50" i="48"/>
  <c r="AH49" i="90"/>
  <c r="AQ49" i="90" s="1"/>
  <c r="Y62" i="105"/>
  <c r="Z62" i="105"/>
  <c r="X62" i="105"/>
  <c r="Y64" i="97"/>
  <c r="X64" i="97"/>
  <c r="AI61" i="47"/>
  <c r="AN61" i="47"/>
  <c r="AI54" i="99"/>
  <c r="AN54" i="99"/>
  <c r="Y58" i="13"/>
  <c r="Z58" i="13"/>
  <c r="X58" i="13"/>
  <c r="Y51" i="50"/>
  <c r="Z51" i="50" s="1"/>
  <c r="X51" i="50"/>
  <c r="Y56" i="91"/>
  <c r="Z56" i="91"/>
  <c r="X56" i="91"/>
  <c r="AI52" i="43"/>
  <c r="AN52" i="43"/>
  <c r="AH54" i="55"/>
  <c r="AQ54" i="55" s="1"/>
  <c r="AI57" i="84"/>
  <c r="AN57" i="84"/>
  <c r="AG52" i="10"/>
  <c r="AP52" i="10" s="1"/>
  <c r="AE52" i="10"/>
  <c r="W53" i="10"/>
  <c r="AF52" i="10"/>
  <c r="AO52" i="10" s="1"/>
  <c r="AE50" i="94"/>
  <c r="W51" i="94"/>
  <c r="AF50" i="94"/>
  <c r="AO50" i="94" s="1"/>
  <c r="AG50" i="94"/>
  <c r="AP50" i="94" s="1"/>
  <c r="AR57" i="41"/>
  <c r="W50" i="90"/>
  <c r="AG49" i="90"/>
  <c r="AP49" i="90" s="1"/>
  <c r="AF49" i="90"/>
  <c r="AO49" i="90" s="1"/>
  <c r="AE49" i="90"/>
  <c r="Y65" i="89"/>
  <c r="X65" i="89"/>
  <c r="Y63" i="101"/>
  <c r="X63" i="101"/>
  <c r="AR60" i="46"/>
  <c r="AI63" i="97"/>
  <c r="AN63" i="97"/>
  <c r="Y55" i="100"/>
  <c r="Z55" i="100" s="1"/>
  <c r="X55" i="100"/>
  <c r="AI62" i="53"/>
  <c r="AN62" i="53"/>
  <c r="Y57" i="95"/>
  <c r="X57" i="95"/>
  <c r="AI60" i="32"/>
  <c r="AN60" i="32"/>
  <c r="AI50" i="50"/>
  <c r="AP50" i="50"/>
  <c r="AI50" i="16"/>
  <c r="AN50" i="16"/>
  <c r="AI63" i="15"/>
  <c r="AN63" i="15"/>
  <c r="AH56" i="104"/>
  <c r="AQ56" i="104" s="1"/>
  <c r="Z58" i="41"/>
  <c r="AH51" i="42"/>
  <c r="AQ51" i="42" s="1"/>
  <c r="AH52" i="102"/>
  <c r="AQ52" i="102" s="1"/>
  <c r="AI46" i="82"/>
  <c r="AN46" i="82"/>
  <c r="W64" i="93"/>
  <c r="AG63" i="93"/>
  <c r="AP63" i="93" s="1"/>
  <c r="AF63" i="93"/>
  <c r="AO63" i="93" s="1"/>
  <c r="AE63" i="93"/>
  <c r="W49" i="85"/>
  <c r="AG48" i="85"/>
  <c r="AP48" i="85" s="1"/>
  <c r="AF48" i="85"/>
  <c r="AO48" i="85" s="1"/>
  <c r="AE48" i="85"/>
  <c r="AF49" i="35"/>
  <c r="AO49" i="35" s="1"/>
  <c r="AG49" i="35"/>
  <c r="AP49" i="35" s="1"/>
  <c r="W50" i="35"/>
  <c r="AE49" i="35"/>
  <c r="AR50" i="87"/>
  <c r="Y63" i="53"/>
  <c r="X63" i="53"/>
  <c r="Y58" i="88"/>
  <c r="X58" i="88"/>
  <c r="AR54" i="54"/>
  <c r="AI56" i="95"/>
  <c r="AN56" i="95"/>
  <c r="Y54" i="103"/>
  <c r="Z54" i="103" s="1"/>
  <c r="X54" i="103"/>
  <c r="AI55" i="45"/>
  <c r="AN55" i="45"/>
  <c r="Y58" i="84"/>
  <c r="X58" i="84"/>
  <c r="Y57" i="92"/>
  <c r="X57" i="92"/>
  <c r="AH61" i="52"/>
  <c r="AQ61" i="52" s="1"/>
  <c r="Y64" i="15"/>
  <c r="X64" i="15"/>
  <c r="W61" i="86"/>
  <c r="AE60" i="86"/>
  <c r="AG60" i="86"/>
  <c r="AP60" i="86" s="1"/>
  <c r="AF60" i="86"/>
  <c r="AO60" i="86" s="1"/>
  <c r="AF59" i="51"/>
  <c r="AO59" i="51" s="1"/>
  <c r="W60" i="51"/>
  <c r="AG59" i="51"/>
  <c r="AP59" i="51" s="1"/>
  <c r="AE59" i="51"/>
  <c r="AH58" i="41"/>
  <c r="AQ58" i="41" s="1"/>
  <c r="AF52" i="102"/>
  <c r="AO52" i="102" s="1"/>
  <c r="AG52" i="102"/>
  <c r="AP52" i="102" s="1"/>
  <c r="W53" i="102"/>
  <c r="AE52" i="102"/>
  <c r="AI61" i="105"/>
  <c r="AN61" i="105"/>
  <c r="W53" i="18"/>
  <c r="AE52" i="18"/>
  <c r="AN52" i="18" s="1"/>
  <c r="AF52" i="18"/>
  <c r="AO52" i="18" s="1"/>
  <c r="AG52" i="18"/>
  <c r="AI57" i="88"/>
  <c r="AN57" i="88"/>
  <c r="AH51" i="87"/>
  <c r="AQ51" i="87" s="1"/>
  <c r="Y56" i="45"/>
  <c r="X56" i="45"/>
  <c r="AF54" i="83"/>
  <c r="AO54" i="83" s="1"/>
  <c r="AG54" i="83"/>
  <c r="AP54" i="83" s="1"/>
  <c r="AE54" i="83"/>
  <c r="W55" i="83"/>
  <c r="AR51" i="18"/>
  <c r="Y47" i="82"/>
  <c r="Z47" i="82"/>
  <c r="X47" i="82"/>
  <c r="AI64" i="89"/>
  <c r="AN64" i="89"/>
  <c r="AH55" i="54"/>
  <c r="AQ55" i="54" s="1"/>
  <c r="AI54" i="100"/>
  <c r="AN54" i="100"/>
  <c r="Z51" i="87"/>
  <c r="AI57" i="13"/>
  <c r="AN57" i="13"/>
  <c r="AI53" i="103"/>
  <c r="AN53" i="103"/>
  <c r="Y61" i="32"/>
  <c r="X61" i="32"/>
  <c r="AI55" i="91"/>
  <c r="AN55" i="91"/>
  <c r="Y53" i="43"/>
  <c r="X53" i="43"/>
  <c r="AR49" i="94"/>
  <c r="AR50" i="42"/>
  <c r="Y50" i="98"/>
  <c r="X50" i="98"/>
  <c r="Z50" i="98" s="1"/>
  <c r="AR48" i="90"/>
  <c r="AH61" i="46"/>
  <c r="AQ61" i="46" s="1"/>
  <c r="AF51" i="49"/>
  <c r="AO51" i="49" s="1"/>
  <c r="AG51" i="49"/>
  <c r="AP51" i="49" s="1"/>
  <c r="W52" i="49"/>
  <c r="AE51" i="49"/>
  <c r="AI62" i="101"/>
  <c r="AN62" i="101"/>
  <c r="Z55" i="54"/>
  <c r="AH52" i="18"/>
  <c r="AQ52" i="18" s="1"/>
  <c r="AR55" i="104"/>
  <c r="Y62" i="47"/>
  <c r="Z62" i="47"/>
  <c r="X62" i="47"/>
  <c r="Y55" i="99"/>
  <c r="Z55" i="99"/>
  <c r="X55" i="99"/>
  <c r="Y51" i="16"/>
  <c r="Z51" i="16"/>
  <c r="X51" i="16"/>
  <c r="AG54" i="103" l="1"/>
  <c r="AP54" i="103" s="1"/>
  <c r="AE54" i="103"/>
  <c r="AN54" i="103" s="1"/>
  <c r="W55" i="103"/>
  <c r="AF54" i="103"/>
  <c r="AE51" i="50"/>
  <c r="AF51" i="50"/>
  <c r="AO51" i="50" s="1"/>
  <c r="AG51" i="50"/>
  <c r="AP51" i="50" s="1"/>
  <c r="W52" i="50"/>
  <c r="AG50" i="98"/>
  <c r="AP50" i="98" s="1"/>
  <c r="AF50" i="98"/>
  <c r="AO50" i="98" s="1"/>
  <c r="AE50" i="98"/>
  <c r="W51" i="98"/>
  <c r="AG55" i="100"/>
  <c r="AP55" i="100" s="1"/>
  <c r="AF55" i="100"/>
  <c r="AO55" i="100" s="1"/>
  <c r="AE55" i="100"/>
  <c r="W56" i="100"/>
  <c r="AF62" i="47"/>
  <c r="AO62" i="47" s="1"/>
  <c r="W63" i="47"/>
  <c r="AE62" i="47"/>
  <c r="AG62" i="47"/>
  <c r="AP62" i="47" s="1"/>
  <c r="AR57" i="88"/>
  <c r="AH57" i="92"/>
  <c r="AQ57" i="92" s="1"/>
  <c r="AR56" i="95"/>
  <c r="Z63" i="53"/>
  <c r="AH63" i="53"/>
  <c r="AQ63" i="53" s="1"/>
  <c r="X50" i="35"/>
  <c r="Y50" i="35"/>
  <c r="Y64" i="93"/>
  <c r="X64" i="93"/>
  <c r="AR50" i="50"/>
  <c r="AR63" i="97"/>
  <c r="AH65" i="89"/>
  <c r="AQ65" i="89" s="1"/>
  <c r="AI52" i="10"/>
  <c r="AN52" i="10"/>
  <c r="AF56" i="91"/>
  <c r="AO56" i="91" s="1"/>
  <c r="AE56" i="91"/>
  <c r="AG56" i="91"/>
  <c r="AP56" i="91" s="1"/>
  <c r="W57" i="91"/>
  <c r="AE58" i="13"/>
  <c r="AF58" i="13"/>
  <c r="AO58" i="13" s="1"/>
  <c r="AG58" i="13"/>
  <c r="AP58" i="13" s="1"/>
  <c r="W59" i="13"/>
  <c r="AH64" i="97"/>
  <c r="AQ64" i="97" s="1"/>
  <c r="Y50" i="48"/>
  <c r="X50" i="48"/>
  <c r="AI54" i="11"/>
  <c r="AN54" i="11"/>
  <c r="W62" i="44"/>
  <c r="AG61" i="44"/>
  <c r="AP61" i="44" s="1"/>
  <c r="AE61" i="44"/>
  <c r="AF61" i="44"/>
  <c r="AO61" i="44" s="1"/>
  <c r="Y52" i="42"/>
  <c r="Z52" i="42" s="1"/>
  <c r="X52" i="42"/>
  <c r="AH61" i="32"/>
  <c r="AQ61" i="32" s="1"/>
  <c r="AF47" i="82"/>
  <c r="AO47" i="82" s="1"/>
  <c r="AG47" i="82"/>
  <c r="AP47" i="82" s="1"/>
  <c r="W48" i="82"/>
  <c r="AE47" i="82"/>
  <c r="AI51" i="49"/>
  <c r="AN51" i="49"/>
  <c r="AF51" i="87"/>
  <c r="AO51" i="87" s="1"/>
  <c r="W52" i="87"/>
  <c r="AG51" i="87"/>
  <c r="AP51" i="87" s="1"/>
  <c r="AE51" i="87"/>
  <c r="AR61" i="105"/>
  <c r="AI59" i="51"/>
  <c r="AN59" i="51"/>
  <c r="Z57" i="92"/>
  <c r="AR55" i="45"/>
  <c r="Y49" i="85"/>
  <c r="X49" i="85"/>
  <c r="W59" i="41"/>
  <c r="AF58" i="41"/>
  <c r="AO58" i="41" s="1"/>
  <c r="AG58" i="41"/>
  <c r="AP58" i="41" s="1"/>
  <c r="AE58" i="41"/>
  <c r="AR62" i="53"/>
  <c r="Z65" i="89"/>
  <c r="Y50" i="90"/>
  <c r="X50" i="90"/>
  <c r="Y51" i="94"/>
  <c r="Z51" i="94"/>
  <c r="X51" i="94"/>
  <c r="Z64" i="97"/>
  <c r="AI49" i="48"/>
  <c r="AN49" i="48"/>
  <c r="AR49" i="98"/>
  <c r="AI54" i="55"/>
  <c r="AN54" i="55"/>
  <c r="AI56" i="104"/>
  <c r="AN56" i="104"/>
  <c r="AE51" i="16"/>
  <c r="AG51" i="16"/>
  <c r="AP51" i="16" s="1"/>
  <c r="AF51" i="16"/>
  <c r="AO51" i="16" s="1"/>
  <c r="W52" i="16"/>
  <c r="AH50" i="98"/>
  <c r="AQ50" i="98" s="1"/>
  <c r="AR57" i="13"/>
  <c r="AI54" i="83"/>
  <c r="AN54" i="83"/>
  <c r="AH53" i="43"/>
  <c r="AQ53" i="43" s="1"/>
  <c r="Z61" i="32"/>
  <c r="AH55" i="99"/>
  <c r="AQ55" i="99" s="1"/>
  <c r="Y52" i="49"/>
  <c r="X52" i="49"/>
  <c r="Z53" i="43"/>
  <c r="AI52" i="18"/>
  <c r="AP52" i="18"/>
  <c r="AI60" i="86"/>
  <c r="AN60" i="86"/>
  <c r="AH54" i="103"/>
  <c r="AQ54" i="103" s="1"/>
  <c r="AR46" i="82"/>
  <c r="AR63" i="15"/>
  <c r="AR60" i="32"/>
  <c r="AH55" i="100"/>
  <c r="AQ55" i="100" s="1"/>
  <c r="AI50" i="94"/>
  <c r="AN50" i="94"/>
  <c r="AH51" i="50"/>
  <c r="AQ51" i="50" s="1"/>
  <c r="AR60" i="44"/>
  <c r="Y62" i="52"/>
  <c r="X62" i="52"/>
  <c r="Y55" i="55"/>
  <c r="Z55" i="55" s="1"/>
  <c r="X55" i="55"/>
  <c r="W56" i="99"/>
  <c r="AG55" i="99"/>
  <c r="AP55" i="99" s="1"/>
  <c r="AF55" i="99"/>
  <c r="AO55" i="99" s="1"/>
  <c r="AE55" i="99"/>
  <c r="AR54" i="100"/>
  <c r="AH56" i="45"/>
  <c r="AQ56" i="45" s="1"/>
  <c r="AI52" i="102"/>
  <c r="AN52" i="102"/>
  <c r="Y60" i="51"/>
  <c r="Z60" i="51" s="1"/>
  <c r="X60" i="51"/>
  <c r="Y61" i="86"/>
  <c r="X61" i="86"/>
  <c r="AH58" i="84"/>
  <c r="AQ58" i="84" s="1"/>
  <c r="AH58" i="88"/>
  <c r="AQ58" i="88" s="1"/>
  <c r="AI63" i="93"/>
  <c r="AN63" i="93"/>
  <c r="AH57" i="95"/>
  <c r="AQ57" i="95" s="1"/>
  <c r="AH63" i="101"/>
  <c r="AQ63" i="101" s="1"/>
  <c r="AR57" i="84"/>
  <c r="AR54" i="99"/>
  <c r="AH62" i="105"/>
  <c r="AQ62" i="105" s="1"/>
  <c r="AH57" i="96"/>
  <c r="AQ57" i="96" s="1"/>
  <c r="AR58" i="20"/>
  <c r="AR56" i="96"/>
  <c r="AI51" i="42"/>
  <c r="AN51" i="42"/>
  <c r="AE55" i="54"/>
  <c r="AF55" i="54"/>
  <c r="AO55" i="54" s="1"/>
  <c r="W56" i="54"/>
  <c r="AG55" i="54"/>
  <c r="AP55" i="54" s="1"/>
  <c r="AR64" i="89"/>
  <c r="Z56" i="45"/>
  <c r="Y53" i="102"/>
  <c r="Z53" i="102"/>
  <c r="X53" i="102"/>
  <c r="AI48" i="85"/>
  <c r="AN48" i="85"/>
  <c r="AR50" i="16"/>
  <c r="Z57" i="95"/>
  <c r="Z63" i="101"/>
  <c r="AI49" i="90"/>
  <c r="AN49" i="90"/>
  <c r="AR52" i="43"/>
  <c r="W63" i="105"/>
  <c r="AF62" i="105"/>
  <c r="AO62" i="105" s="1"/>
  <c r="AG62" i="105"/>
  <c r="AP62" i="105" s="1"/>
  <c r="AE62" i="105"/>
  <c r="AH59" i="20"/>
  <c r="AQ59" i="20" s="1"/>
  <c r="Y55" i="11"/>
  <c r="X55" i="11"/>
  <c r="AE57" i="96"/>
  <c r="AN57" i="96" s="1"/>
  <c r="AF57" i="96"/>
  <c r="AO57" i="96" s="1"/>
  <c r="W58" i="96"/>
  <c r="AG57" i="96"/>
  <c r="AR56" i="92"/>
  <c r="Y57" i="104"/>
  <c r="X57" i="104"/>
  <c r="AI61" i="46"/>
  <c r="AN61" i="46"/>
  <c r="AR53" i="103"/>
  <c r="AH64" i="15"/>
  <c r="AQ64" i="15" s="1"/>
  <c r="Z58" i="84"/>
  <c r="Z58" i="88"/>
  <c r="AH51" i="16"/>
  <c r="AQ51" i="16" s="1"/>
  <c r="AH62" i="47"/>
  <c r="AQ62" i="47" s="1"/>
  <c r="AR62" i="101"/>
  <c r="AR55" i="91"/>
  <c r="AH47" i="82"/>
  <c r="AQ47" i="82" s="1"/>
  <c r="Y55" i="83"/>
  <c r="X55" i="83"/>
  <c r="Y53" i="18"/>
  <c r="Z53" i="18" s="1"/>
  <c r="X53" i="18"/>
  <c r="Z64" i="15"/>
  <c r="AI49" i="35"/>
  <c r="AN49" i="35"/>
  <c r="Y53" i="10"/>
  <c r="X53" i="10"/>
  <c r="AH56" i="91"/>
  <c r="AQ56" i="91" s="1"/>
  <c r="AH58" i="13"/>
  <c r="AQ58" i="13" s="1"/>
  <c r="AR61" i="47"/>
  <c r="Z59" i="20"/>
  <c r="AI61" i="52"/>
  <c r="AO61" i="52"/>
  <c r="AH61" i="44"/>
  <c r="AQ61" i="44" s="1"/>
  <c r="Y62" i="46"/>
  <c r="Z62" i="46"/>
  <c r="X62" i="46"/>
  <c r="W56" i="55" l="1"/>
  <c r="AE55" i="55"/>
  <c r="AF55" i="55"/>
  <c r="AO55" i="55" s="1"/>
  <c r="AG55" i="55"/>
  <c r="AP55" i="55" s="1"/>
  <c r="AE52" i="42"/>
  <c r="AG52" i="42"/>
  <c r="AP52" i="42" s="1"/>
  <c r="AF52" i="42"/>
  <c r="AO52" i="42" s="1"/>
  <c r="W53" i="42"/>
  <c r="AG53" i="18"/>
  <c r="AP53" i="18" s="1"/>
  <c r="AE53" i="18"/>
  <c r="W54" i="18"/>
  <c r="AF53" i="18"/>
  <c r="AO53" i="18" s="1"/>
  <c r="W61" i="51"/>
  <c r="AF60" i="51"/>
  <c r="AO60" i="51" s="1"/>
  <c r="AG60" i="51"/>
  <c r="AP60" i="51" s="1"/>
  <c r="AE60" i="51"/>
  <c r="AH62" i="46"/>
  <c r="AQ62" i="46" s="1"/>
  <c r="W59" i="84"/>
  <c r="AG58" i="84"/>
  <c r="AP58" i="84" s="1"/>
  <c r="AF58" i="84"/>
  <c r="AO58" i="84" s="1"/>
  <c r="AE58" i="84"/>
  <c r="AF63" i="101"/>
  <c r="AO63" i="101" s="1"/>
  <c r="W64" i="101"/>
  <c r="AE63" i="101"/>
  <c r="AG63" i="101"/>
  <c r="AP63" i="101" s="1"/>
  <c r="AH53" i="102"/>
  <c r="AQ53" i="102" s="1"/>
  <c r="AR51" i="42"/>
  <c r="AH55" i="55"/>
  <c r="AQ55" i="55" s="1"/>
  <c r="Z52" i="49"/>
  <c r="AH52" i="49"/>
  <c r="AQ52" i="49" s="1"/>
  <c r="AR54" i="55"/>
  <c r="AH51" i="94"/>
  <c r="AQ51" i="94" s="1"/>
  <c r="AF65" i="89"/>
  <c r="AO65" i="89" s="1"/>
  <c r="AG65" i="89"/>
  <c r="AP65" i="89" s="1"/>
  <c r="AE65" i="89"/>
  <c r="W66" i="89"/>
  <c r="AR51" i="49"/>
  <c r="Y62" i="44"/>
  <c r="X62" i="44"/>
  <c r="Y59" i="13"/>
  <c r="Z59" i="13" s="1"/>
  <c r="X59" i="13"/>
  <c r="AI55" i="100"/>
  <c r="AN55" i="100"/>
  <c r="AI51" i="50"/>
  <c r="AN51" i="50"/>
  <c r="AH55" i="83"/>
  <c r="AQ55" i="83" s="1"/>
  <c r="AH55" i="11"/>
  <c r="AQ55" i="11" s="1"/>
  <c r="Y63" i="105"/>
  <c r="Z63" i="105" s="1"/>
  <c r="X63" i="105"/>
  <c r="AF57" i="95"/>
  <c r="AO57" i="95" s="1"/>
  <c r="AG57" i="95"/>
  <c r="AP57" i="95" s="1"/>
  <c r="AE57" i="95"/>
  <c r="W58" i="95"/>
  <c r="AF53" i="102"/>
  <c r="AO53" i="102" s="1"/>
  <c r="W54" i="102"/>
  <c r="AG53" i="102"/>
  <c r="AP53" i="102" s="1"/>
  <c r="AE53" i="102"/>
  <c r="AH60" i="51"/>
  <c r="AQ60" i="51" s="1"/>
  <c r="AF61" i="32"/>
  <c r="AO61" i="32" s="1"/>
  <c r="AE61" i="32"/>
  <c r="W62" i="32"/>
  <c r="AG61" i="32"/>
  <c r="AP61" i="32" s="1"/>
  <c r="W52" i="94"/>
  <c r="AE51" i="94"/>
  <c r="AG51" i="94"/>
  <c r="AP51" i="94" s="1"/>
  <c r="AF51" i="94"/>
  <c r="AO51" i="94" s="1"/>
  <c r="Y59" i="41"/>
  <c r="Z59" i="41"/>
  <c r="X59" i="41"/>
  <c r="AG57" i="92"/>
  <c r="AP57" i="92" s="1"/>
  <c r="W58" i="92"/>
  <c r="AE57" i="92"/>
  <c r="AF57" i="92"/>
  <c r="AO57" i="92" s="1"/>
  <c r="AI51" i="87"/>
  <c r="AN51" i="87"/>
  <c r="AI56" i="91"/>
  <c r="AN56" i="91"/>
  <c r="AH50" i="35"/>
  <c r="AQ50" i="35" s="1"/>
  <c r="AE63" i="53"/>
  <c r="AF63" i="53"/>
  <c r="AO63" i="53" s="1"/>
  <c r="AG63" i="53"/>
  <c r="AP63" i="53" s="1"/>
  <c r="W64" i="53"/>
  <c r="AI62" i="47"/>
  <c r="AN62" i="47"/>
  <c r="Z55" i="83"/>
  <c r="Z55" i="11"/>
  <c r="Y56" i="54"/>
  <c r="Z56" i="54"/>
  <c r="X56" i="54"/>
  <c r="AI55" i="99"/>
  <c r="AN55" i="99"/>
  <c r="AR50" i="94"/>
  <c r="AR60" i="86"/>
  <c r="AR54" i="83"/>
  <c r="AI51" i="16"/>
  <c r="AN51" i="16"/>
  <c r="AH49" i="85"/>
  <c r="AQ49" i="85" s="1"/>
  <c r="AI47" i="82"/>
  <c r="AN47" i="82"/>
  <c r="AR54" i="11"/>
  <c r="AH64" i="93"/>
  <c r="AQ64" i="93" s="1"/>
  <c r="Y63" i="47"/>
  <c r="X63" i="47"/>
  <c r="AI54" i="103"/>
  <c r="AR54" i="103" s="1"/>
  <c r="AO54" i="103"/>
  <c r="AR49" i="35"/>
  <c r="AR61" i="52"/>
  <c r="AR61" i="46"/>
  <c r="AI57" i="96"/>
  <c r="AP57" i="96"/>
  <c r="W57" i="45"/>
  <c r="AE56" i="45"/>
  <c r="AG56" i="45"/>
  <c r="AP56" i="45" s="1"/>
  <c r="AF56" i="45"/>
  <c r="AO56" i="45" s="1"/>
  <c r="AH62" i="52"/>
  <c r="AQ62" i="52" s="1"/>
  <c r="AH50" i="90"/>
  <c r="AQ50" i="90" s="1"/>
  <c r="Z49" i="85"/>
  <c r="AR59" i="51"/>
  <c r="Y52" i="87"/>
  <c r="Z52" i="87"/>
  <c r="X52" i="87"/>
  <c r="Y48" i="82"/>
  <c r="Z48" i="82" s="1"/>
  <c r="X48" i="82"/>
  <c r="AH50" i="48"/>
  <c r="AQ50" i="48" s="1"/>
  <c r="AI58" i="13"/>
  <c r="AN58" i="13"/>
  <c r="Z64" i="93"/>
  <c r="Y52" i="50"/>
  <c r="Z52" i="50" s="1"/>
  <c r="X52" i="50"/>
  <c r="Y55" i="103"/>
  <c r="X55" i="103"/>
  <c r="AE62" i="46"/>
  <c r="AF62" i="46"/>
  <c r="AO62" i="46" s="1"/>
  <c r="W63" i="46"/>
  <c r="AG62" i="46"/>
  <c r="AP62" i="46" s="1"/>
  <c r="W60" i="20"/>
  <c r="AG59" i="20"/>
  <c r="AP59" i="20" s="1"/>
  <c r="AF59" i="20"/>
  <c r="AO59" i="20" s="1"/>
  <c r="AE59" i="20"/>
  <c r="AH53" i="18"/>
  <c r="AQ53" i="18" s="1"/>
  <c r="Z57" i="104"/>
  <c r="AH57" i="104"/>
  <c r="AQ57" i="104" s="1"/>
  <c r="Y58" i="96"/>
  <c r="X58" i="96"/>
  <c r="AI62" i="105"/>
  <c r="AN62" i="105"/>
  <c r="AI55" i="54"/>
  <c r="AN55" i="54"/>
  <c r="AH61" i="86"/>
  <c r="AQ61" i="86" s="1"/>
  <c r="Z62" i="52"/>
  <c r="AR52" i="18"/>
  <c r="AR56" i="104"/>
  <c r="AR49" i="48"/>
  <c r="Z50" i="90"/>
  <c r="AI58" i="41"/>
  <c r="AN58" i="41"/>
  <c r="AI61" i="44"/>
  <c r="AN61" i="44"/>
  <c r="Z50" i="48"/>
  <c r="AR52" i="10"/>
  <c r="Y51" i="98"/>
  <c r="Z51" i="98"/>
  <c r="X51" i="98"/>
  <c r="AF64" i="15"/>
  <c r="AO64" i="15" s="1"/>
  <c r="AG64" i="15"/>
  <c r="AP64" i="15" s="1"/>
  <c r="W65" i="15"/>
  <c r="AE64" i="15"/>
  <c r="Z53" i="10"/>
  <c r="AH53" i="10"/>
  <c r="AQ53" i="10" s="1"/>
  <c r="AE58" i="88"/>
  <c r="AG58" i="88"/>
  <c r="AP58" i="88" s="1"/>
  <c r="W59" i="88"/>
  <c r="AF58" i="88"/>
  <c r="AO58" i="88" s="1"/>
  <c r="AR49" i="90"/>
  <c r="AR48" i="85"/>
  <c r="AR63" i="93"/>
  <c r="Z61" i="86"/>
  <c r="AR52" i="102"/>
  <c r="Y56" i="99"/>
  <c r="X56" i="99"/>
  <c r="Z56" i="99" s="1"/>
  <c r="AE53" i="43"/>
  <c r="W54" i="43"/>
  <c r="AG53" i="43"/>
  <c r="AP53" i="43" s="1"/>
  <c r="AF53" i="43"/>
  <c r="AO53" i="43" s="1"/>
  <c r="Y52" i="16"/>
  <c r="Z52" i="16"/>
  <c r="X52" i="16"/>
  <c r="W65" i="97"/>
  <c r="AF64" i="97"/>
  <c r="AO64" i="97" s="1"/>
  <c r="AG64" i="97"/>
  <c r="AP64" i="97" s="1"/>
  <c r="AE64" i="97"/>
  <c r="AH52" i="42"/>
  <c r="AQ52" i="42" s="1"/>
  <c r="Y57" i="91"/>
  <c r="Z57" i="91" s="1"/>
  <c r="X57" i="91"/>
  <c r="Z50" i="35"/>
  <c r="Y56" i="100"/>
  <c r="X56" i="100"/>
  <c r="AI50" i="98"/>
  <c r="AN50" i="98"/>
  <c r="W64" i="105" l="1"/>
  <c r="AG63" i="105"/>
  <c r="AP63" i="105" s="1"/>
  <c r="AF63" i="105"/>
  <c r="AO63" i="105" s="1"/>
  <c r="AE63" i="105"/>
  <c r="AG59" i="13"/>
  <c r="AP59" i="13" s="1"/>
  <c r="W60" i="13"/>
  <c r="AE59" i="13"/>
  <c r="AF59" i="13"/>
  <c r="AO59" i="13" s="1"/>
  <c r="AE52" i="50"/>
  <c r="W53" i="50"/>
  <c r="AG52" i="50"/>
  <c r="AP52" i="50" s="1"/>
  <c r="AF52" i="50"/>
  <c r="AO52" i="50" s="1"/>
  <c r="AG48" i="82"/>
  <c r="AP48" i="82" s="1"/>
  <c r="W49" i="82"/>
  <c r="AE48" i="82"/>
  <c r="AF48" i="82"/>
  <c r="AO48" i="82" s="1"/>
  <c r="W57" i="99"/>
  <c r="AG56" i="99"/>
  <c r="AP56" i="99" s="1"/>
  <c r="AF56" i="99"/>
  <c r="AO56" i="99" s="1"/>
  <c r="AE56" i="99"/>
  <c r="AG57" i="91"/>
  <c r="AP57" i="91" s="1"/>
  <c r="AF57" i="91"/>
  <c r="AO57" i="91" s="1"/>
  <c r="AE57" i="91"/>
  <c r="W58" i="91"/>
  <c r="AH56" i="100"/>
  <c r="AQ56" i="100" s="1"/>
  <c r="AR50" i="98"/>
  <c r="AH52" i="16"/>
  <c r="AQ52" i="16" s="1"/>
  <c r="Y54" i="43"/>
  <c r="X54" i="43"/>
  <c r="AI58" i="88"/>
  <c r="AN58" i="88"/>
  <c r="AF53" i="10"/>
  <c r="AO53" i="10" s="1"/>
  <c r="AE53" i="10"/>
  <c r="W54" i="10"/>
  <c r="AG53" i="10"/>
  <c r="AP53" i="10" s="1"/>
  <c r="AH51" i="98"/>
  <c r="AQ51" i="98" s="1"/>
  <c r="AR55" i="54"/>
  <c r="AI59" i="20"/>
  <c r="AN59" i="20"/>
  <c r="Y63" i="46"/>
  <c r="Z63" i="46"/>
  <c r="X63" i="46"/>
  <c r="AH52" i="50"/>
  <c r="AQ52" i="50" s="1"/>
  <c r="AR57" i="96"/>
  <c r="AH56" i="54"/>
  <c r="AQ56" i="54" s="1"/>
  <c r="AR62" i="47"/>
  <c r="AR56" i="91"/>
  <c r="Y58" i="92"/>
  <c r="Z58" i="92" s="1"/>
  <c r="X58" i="92"/>
  <c r="Y62" i="32"/>
  <c r="X62" i="32"/>
  <c r="AH63" i="105"/>
  <c r="AQ63" i="105" s="1"/>
  <c r="AE52" i="49"/>
  <c r="AG52" i="49"/>
  <c r="AP52" i="49" s="1"/>
  <c r="W53" i="49"/>
  <c r="AF52" i="49"/>
  <c r="AO52" i="49" s="1"/>
  <c r="AI53" i="18"/>
  <c r="AR53" i="18" s="1"/>
  <c r="AN53" i="18"/>
  <c r="AI52" i="42"/>
  <c r="AN52" i="42"/>
  <c r="AE51" i="98"/>
  <c r="AN51" i="98" s="1"/>
  <c r="AF51" i="98"/>
  <c r="AO51" i="98" s="1"/>
  <c r="W52" i="98"/>
  <c r="AG51" i="98"/>
  <c r="AR61" i="44"/>
  <c r="AF49" i="85"/>
  <c r="AO49" i="85" s="1"/>
  <c r="AE49" i="85"/>
  <c r="W50" i="85"/>
  <c r="AG49" i="85"/>
  <c r="AP49" i="85" s="1"/>
  <c r="AE56" i="54"/>
  <c r="AF56" i="54"/>
  <c r="AO56" i="54" s="1"/>
  <c r="AG56" i="54"/>
  <c r="AP56" i="54" s="1"/>
  <c r="W57" i="54"/>
  <c r="AI61" i="32"/>
  <c r="AN61" i="32"/>
  <c r="AI58" i="84"/>
  <c r="AN58" i="84"/>
  <c r="AF61" i="86"/>
  <c r="AO61" i="86" s="1"/>
  <c r="W62" i="86"/>
  <c r="AG61" i="86"/>
  <c r="AP61" i="86" s="1"/>
  <c r="AE61" i="86"/>
  <c r="AR62" i="105"/>
  <c r="AI62" i="46"/>
  <c r="AN62" i="46"/>
  <c r="AH52" i="87"/>
  <c r="AQ52" i="87" s="1"/>
  <c r="AR47" i="82"/>
  <c r="Y64" i="53"/>
  <c r="X64" i="53"/>
  <c r="AR51" i="87"/>
  <c r="AH59" i="41"/>
  <c r="AQ59" i="41" s="1"/>
  <c r="AI51" i="94"/>
  <c r="AN51" i="94"/>
  <c r="Y58" i="95"/>
  <c r="X58" i="95"/>
  <c r="AR51" i="50"/>
  <c r="AH62" i="44"/>
  <c r="AQ62" i="44" s="1"/>
  <c r="Y66" i="89"/>
  <c r="X66" i="89"/>
  <c r="Y61" i="51"/>
  <c r="X61" i="51"/>
  <c r="AG52" i="16"/>
  <c r="AP52" i="16" s="1"/>
  <c r="W53" i="16"/>
  <c r="AE52" i="16"/>
  <c r="AF52" i="16"/>
  <c r="AO52" i="16" s="1"/>
  <c r="AI53" i="43"/>
  <c r="AN53" i="43"/>
  <c r="AH58" i="96"/>
  <c r="AQ58" i="96" s="1"/>
  <c r="AI56" i="45"/>
  <c r="AN56" i="45"/>
  <c r="AH63" i="47"/>
  <c r="AQ63" i="47" s="1"/>
  <c r="AR51" i="16"/>
  <c r="W56" i="11"/>
  <c r="AE55" i="11"/>
  <c r="AF55" i="11"/>
  <c r="AO55" i="11" s="1"/>
  <c r="AG55" i="11"/>
  <c r="AP55" i="11" s="1"/>
  <c r="AF59" i="41"/>
  <c r="AO59" i="41" s="1"/>
  <c r="AG59" i="41"/>
  <c r="AP59" i="41" s="1"/>
  <c r="W60" i="41"/>
  <c r="AE59" i="41"/>
  <c r="Y52" i="94"/>
  <c r="Z52" i="94"/>
  <c r="X52" i="94"/>
  <c r="AI53" i="102"/>
  <c r="AN53" i="102"/>
  <c r="AI57" i="95"/>
  <c r="AN57" i="95"/>
  <c r="Z62" i="44"/>
  <c r="AI65" i="89"/>
  <c r="AN65" i="89"/>
  <c r="AI63" i="101"/>
  <c r="AN63" i="101"/>
  <c r="Y53" i="42"/>
  <c r="Z53" i="42"/>
  <c r="X53" i="42"/>
  <c r="AH55" i="103"/>
  <c r="AQ55" i="103" s="1"/>
  <c r="AE50" i="35"/>
  <c r="AG50" i="35"/>
  <c r="AP50" i="35" s="1"/>
  <c r="W51" i="35"/>
  <c r="AF50" i="35"/>
  <c r="AO50" i="35" s="1"/>
  <c r="AG50" i="90"/>
  <c r="AP50" i="90" s="1"/>
  <c r="AE50" i="90"/>
  <c r="AF50" i="90"/>
  <c r="AO50" i="90" s="1"/>
  <c r="W51" i="90"/>
  <c r="Z58" i="96"/>
  <c r="Z55" i="103"/>
  <c r="Y57" i="45"/>
  <c r="X57" i="45"/>
  <c r="Z63" i="47"/>
  <c r="AF55" i="83"/>
  <c r="AO55" i="83" s="1"/>
  <c r="W56" i="83"/>
  <c r="AE55" i="83"/>
  <c r="AG55" i="83"/>
  <c r="AP55" i="83" s="1"/>
  <c r="AR55" i="100"/>
  <c r="Y64" i="101"/>
  <c r="X64" i="101"/>
  <c r="Y59" i="84"/>
  <c r="Z59" i="84" s="1"/>
  <c r="X59" i="84"/>
  <c r="AI55" i="55"/>
  <c r="AN55" i="55"/>
  <c r="Z56" i="100"/>
  <c r="AI64" i="97"/>
  <c r="AN64" i="97"/>
  <c r="AH56" i="99"/>
  <c r="AQ56" i="99" s="1"/>
  <c r="AI64" i="15"/>
  <c r="AN64" i="15"/>
  <c r="Y65" i="15"/>
  <c r="X65" i="15"/>
  <c r="AR58" i="41"/>
  <c r="Y60" i="20"/>
  <c r="Z60" i="20"/>
  <c r="X60" i="20"/>
  <c r="AE64" i="93"/>
  <c r="AG64" i="93"/>
  <c r="AP64" i="93" s="1"/>
  <c r="AF64" i="93"/>
  <c r="AO64" i="93" s="1"/>
  <c r="W65" i="93"/>
  <c r="W53" i="87"/>
  <c r="AF52" i="87"/>
  <c r="AO52" i="87" s="1"/>
  <c r="AE52" i="87"/>
  <c r="AG52" i="87"/>
  <c r="AP52" i="87" s="1"/>
  <c r="Y59" i="88"/>
  <c r="X59" i="88"/>
  <c r="AH57" i="91"/>
  <c r="AQ57" i="91" s="1"/>
  <c r="Y65" i="97"/>
  <c r="Z65" i="97"/>
  <c r="X65" i="97"/>
  <c r="W51" i="48"/>
  <c r="AE50" i="48"/>
  <c r="AG50" i="48"/>
  <c r="AP50" i="48" s="1"/>
  <c r="AF50" i="48"/>
  <c r="AO50" i="48" s="1"/>
  <c r="AE62" i="52"/>
  <c r="AF62" i="52"/>
  <c r="AO62" i="52" s="1"/>
  <c r="AG62" i="52"/>
  <c r="AP62" i="52" s="1"/>
  <c r="W63" i="52"/>
  <c r="AG57" i="104"/>
  <c r="AP57" i="104" s="1"/>
  <c r="AF57" i="104"/>
  <c r="AO57" i="104" s="1"/>
  <c r="AE57" i="104"/>
  <c r="W58" i="104"/>
  <c r="AR58" i="13"/>
  <c r="AH48" i="82"/>
  <c r="AQ48" i="82" s="1"/>
  <c r="AR55" i="99"/>
  <c r="AI63" i="53"/>
  <c r="AN63" i="53"/>
  <c r="AI57" i="92"/>
  <c r="AN57" i="92"/>
  <c r="Y54" i="102"/>
  <c r="X54" i="102"/>
  <c r="AH59" i="13"/>
  <c r="AQ59" i="13" s="1"/>
  <c r="AI60" i="51"/>
  <c r="AN60" i="51"/>
  <c r="Y54" i="18"/>
  <c r="X54" i="18"/>
  <c r="Y56" i="55"/>
  <c r="X56" i="55"/>
  <c r="AG59" i="84" l="1"/>
  <c r="AP59" i="84" s="1"/>
  <c r="AF59" i="84"/>
  <c r="AO59" i="84" s="1"/>
  <c r="AE59" i="84"/>
  <c r="W60" i="84"/>
  <c r="AF58" i="92"/>
  <c r="AO58" i="92" s="1"/>
  <c r="AG58" i="92"/>
  <c r="AP58" i="92" s="1"/>
  <c r="AE58" i="92"/>
  <c r="W59" i="92"/>
  <c r="AG60" i="20"/>
  <c r="AP60" i="20" s="1"/>
  <c r="AE60" i="20"/>
  <c r="AF60" i="20"/>
  <c r="AO60" i="20" s="1"/>
  <c r="W61" i="20"/>
  <c r="AR55" i="55"/>
  <c r="Y56" i="83"/>
  <c r="X56" i="83"/>
  <c r="W56" i="103"/>
  <c r="AG55" i="103"/>
  <c r="AP55" i="103" s="1"/>
  <c r="AF55" i="103"/>
  <c r="AO55" i="103" s="1"/>
  <c r="AE55" i="103"/>
  <c r="AG53" i="42"/>
  <c r="AP53" i="42" s="1"/>
  <c r="AF53" i="42"/>
  <c r="W54" i="42"/>
  <c r="AE53" i="42"/>
  <c r="AN53" i="42" s="1"/>
  <c r="W63" i="44"/>
  <c r="AE62" i="44"/>
  <c r="AF62" i="44"/>
  <c r="AO62" i="44" s="1"/>
  <c r="AG62" i="44"/>
  <c r="AP62" i="44" s="1"/>
  <c r="AG52" i="94"/>
  <c r="AP52" i="94" s="1"/>
  <c r="W53" i="94"/>
  <c r="AE52" i="94"/>
  <c r="AN52" i="94" s="1"/>
  <c r="AF52" i="94"/>
  <c r="AI52" i="16"/>
  <c r="AN52" i="16"/>
  <c r="AH66" i="89"/>
  <c r="AQ66" i="89" s="1"/>
  <c r="AR58" i="84"/>
  <c r="AR59" i="20"/>
  <c r="AI56" i="99"/>
  <c r="AN56" i="99"/>
  <c r="AI48" i="82"/>
  <c r="AN48" i="82"/>
  <c r="Y53" i="50"/>
  <c r="X53" i="50"/>
  <c r="AH56" i="55"/>
  <c r="AQ56" i="55" s="1"/>
  <c r="AR60" i="51"/>
  <c r="AH54" i="102"/>
  <c r="AQ54" i="102" s="1"/>
  <c r="AR63" i="53"/>
  <c r="AI57" i="104"/>
  <c r="AN57" i="104"/>
  <c r="Y51" i="48"/>
  <c r="Z51" i="48" s="1"/>
  <c r="X51" i="48"/>
  <c r="X65" i="93"/>
  <c r="Y65" i="93"/>
  <c r="AH59" i="84"/>
  <c r="AQ59" i="84" s="1"/>
  <c r="AF58" i="96"/>
  <c r="AO58" i="96" s="1"/>
  <c r="AE58" i="96"/>
  <c r="W59" i="96"/>
  <c r="AG58" i="96"/>
  <c r="AP58" i="96" s="1"/>
  <c r="Y53" i="16"/>
  <c r="Z53" i="16" s="1"/>
  <c r="X53" i="16"/>
  <c r="Z66" i="89"/>
  <c r="AI61" i="86"/>
  <c r="AN61" i="86"/>
  <c r="AI56" i="54"/>
  <c r="AN56" i="54"/>
  <c r="AH58" i="92"/>
  <c r="AQ58" i="92" s="1"/>
  <c r="Y58" i="91"/>
  <c r="X58" i="91"/>
  <c r="Y49" i="82"/>
  <c r="Z49" i="82" s="1"/>
  <c r="X49" i="82"/>
  <c r="AI52" i="50"/>
  <c r="AN52" i="50"/>
  <c r="X58" i="104"/>
  <c r="Z58" i="104" s="1"/>
  <c r="Y58" i="104"/>
  <c r="AI50" i="48"/>
  <c r="AN50" i="48"/>
  <c r="Z56" i="55"/>
  <c r="Z54" i="102"/>
  <c r="AI62" i="52"/>
  <c r="AN62" i="52"/>
  <c r="AH65" i="97"/>
  <c r="AQ65" i="97" s="1"/>
  <c r="AR64" i="15"/>
  <c r="AG63" i="47"/>
  <c r="AP63" i="47" s="1"/>
  <c r="AE63" i="47"/>
  <c r="AF63" i="47"/>
  <c r="AO63" i="47" s="1"/>
  <c r="W64" i="47"/>
  <c r="AR57" i="95"/>
  <c r="AR56" i="45"/>
  <c r="AR51" i="94"/>
  <c r="AR61" i="32"/>
  <c r="Y53" i="49"/>
  <c r="X53" i="49"/>
  <c r="AH63" i="46"/>
  <c r="AQ63" i="46" s="1"/>
  <c r="AR58" i="88"/>
  <c r="AI57" i="91"/>
  <c r="AN57" i="91"/>
  <c r="AI63" i="105"/>
  <c r="AN63" i="105"/>
  <c r="AH54" i="18"/>
  <c r="AQ54" i="18" s="1"/>
  <c r="AR64" i="97"/>
  <c r="AH57" i="45"/>
  <c r="AQ57" i="45" s="1"/>
  <c r="Y51" i="90"/>
  <c r="Z51" i="90"/>
  <c r="X51" i="90"/>
  <c r="Y51" i="35"/>
  <c r="X51" i="35"/>
  <c r="AR63" i="101"/>
  <c r="AI59" i="41"/>
  <c r="AN59" i="41"/>
  <c r="AR53" i="43"/>
  <c r="AH61" i="51"/>
  <c r="AQ61" i="51" s="1"/>
  <c r="AR62" i="46"/>
  <c r="Y62" i="86"/>
  <c r="Z62" i="86" s="1"/>
  <c r="X62" i="86"/>
  <c r="AR52" i="42"/>
  <c r="AF63" i="46"/>
  <c r="AO63" i="46" s="1"/>
  <c r="AE63" i="46"/>
  <c r="AN63" i="46" s="1"/>
  <c r="AG63" i="46"/>
  <c r="W64" i="46"/>
  <c r="AH54" i="43"/>
  <c r="AQ54" i="43" s="1"/>
  <c r="Y57" i="99"/>
  <c r="X57" i="99"/>
  <c r="AH59" i="88"/>
  <c r="AQ59" i="88" s="1"/>
  <c r="AI64" i="93"/>
  <c r="AN64" i="93"/>
  <c r="AH65" i="15"/>
  <c r="AQ65" i="15" s="1"/>
  <c r="AE56" i="100"/>
  <c r="W57" i="100"/>
  <c r="AG56" i="100"/>
  <c r="AP56" i="100" s="1"/>
  <c r="AF56" i="100"/>
  <c r="AO56" i="100" s="1"/>
  <c r="AH64" i="101"/>
  <c r="AQ64" i="101" s="1"/>
  <c r="Z57" i="45"/>
  <c r="AR53" i="102"/>
  <c r="Y60" i="41"/>
  <c r="Z60" i="41" s="1"/>
  <c r="X60" i="41"/>
  <c r="AI55" i="11"/>
  <c r="AN55" i="11"/>
  <c r="Z61" i="51"/>
  <c r="AH58" i="95"/>
  <c r="AQ58" i="95" s="1"/>
  <c r="AH64" i="53"/>
  <c r="AQ64" i="53" s="1"/>
  <c r="Y57" i="54"/>
  <c r="X57" i="54"/>
  <c r="Y50" i="85"/>
  <c r="Z50" i="85" s="1"/>
  <c r="X50" i="85"/>
  <c r="AI51" i="98"/>
  <c r="AP51" i="98"/>
  <c r="AI52" i="49"/>
  <c r="AN52" i="49"/>
  <c r="AH62" i="32"/>
  <c r="AQ62" i="32" s="1"/>
  <c r="Y54" i="10"/>
  <c r="Z54" i="10" s="1"/>
  <c r="X54" i="10"/>
  <c r="Z54" i="43"/>
  <c r="AI59" i="13"/>
  <c r="AN59" i="13"/>
  <c r="W66" i="97"/>
  <c r="AG65" i="97"/>
  <c r="AP65" i="97" s="1"/>
  <c r="AE65" i="97"/>
  <c r="AF65" i="97"/>
  <c r="AO65" i="97" s="1"/>
  <c r="AI52" i="87"/>
  <c r="AN52" i="87"/>
  <c r="Z54" i="18"/>
  <c r="AR57" i="92"/>
  <c r="Y63" i="52"/>
  <c r="Z63" i="52"/>
  <c r="X63" i="52"/>
  <c r="Z59" i="88"/>
  <c r="Y53" i="87"/>
  <c r="Z53" i="87"/>
  <c r="X53" i="87"/>
  <c r="AH60" i="20"/>
  <c r="AQ60" i="20" s="1"/>
  <c r="Z65" i="15"/>
  <c r="Z64" i="101"/>
  <c r="AI55" i="83"/>
  <c r="AN55" i="83"/>
  <c r="AI50" i="90"/>
  <c r="AN50" i="90"/>
  <c r="AI50" i="35"/>
  <c r="AN50" i="35"/>
  <c r="AH53" i="42"/>
  <c r="AQ53" i="42" s="1"/>
  <c r="AR65" i="89"/>
  <c r="AH52" i="94"/>
  <c r="AQ52" i="94" s="1"/>
  <c r="Y56" i="11"/>
  <c r="Z56" i="11" s="1"/>
  <c r="X56" i="11"/>
  <c r="Z58" i="95"/>
  <c r="Z64" i="53"/>
  <c r="AI49" i="85"/>
  <c r="AN49" i="85"/>
  <c r="X52" i="98"/>
  <c r="Y52" i="98"/>
  <c r="Z52" i="98"/>
  <c r="Z62" i="32"/>
  <c r="AI53" i="10"/>
  <c r="AN53" i="10"/>
  <c r="Y60" i="13"/>
  <c r="X60" i="13"/>
  <c r="Z60" i="13" s="1"/>
  <c r="Y64" i="105"/>
  <c r="Z64" i="105"/>
  <c r="X64" i="105"/>
  <c r="W51" i="85" l="1"/>
  <c r="AG50" i="85"/>
  <c r="AP50" i="85" s="1"/>
  <c r="AF50" i="85"/>
  <c r="AO50" i="85" s="1"/>
  <c r="AE50" i="85"/>
  <c r="AG58" i="104"/>
  <c r="AP58" i="104" s="1"/>
  <c r="AE58" i="104"/>
  <c r="W59" i="104"/>
  <c r="AF58" i="104"/>
  <c r="AO58" i="104" s="1"/>
  <c r="AF62" i="86"/>
  <c r="AO62" i="86" s="1"/>
  <c r="AG62" i="86"/>
  <c r="AP62" i="86" s="1"/>
  <c r="W63" i="86"/>
  <c r="AE62" i="86"/>
  <c r="AF53" i="16"/>
  <c r="AO53" i="16" s="1"/>
  <c r="W54" i="16"/>
  <c r="AG53" i="16"/>
  <c r="AP53" i="16" s="1"/>
  <c r="AE53" i="16"/>
  <c r="AE54" i="10"/>
  <c r="AF54" i="10"/>
  <c r="AO54" i="10" s="1"/>
  <c r="AG54" i="10"/>
  <c r="AP54" i="10" s="1"/>
  <c r="W55" i="10"/>
  <c r="AF60" i="13"/>
  <c r="AO60" i="13" s="1"/>
  <c r="AE60" i="13"/>
  <c r="W61" i="13"/>
  <c r="AG60" i="13"/>
  <c r="AP60" i="13" s="1"/>
  <c r="AG49" i="82"/>
  <c r="AP49" i="82" s="1"/>
  <c r="AE49" i="82"/>
  <c r="AF49" i="82"/>
  <c r="AO49" i="82" s="1"/>
  <c r="W50" i="82"/>
  <c r="W57" i="11"/>
  <c r="AG56" i="11"/>
  <c r="AP56" i="11" s="1"/>
  <c r="AF56" i="11"/>
  <c r="AO56" i="11" s="1"/>
  <c r="AE56" i="11"/>
  <c r="AF60" i="41"/>
  <c r="AO60" i="41" s="1"/>
  <c r="AE60" i="41"/>
  <c r="W61" i="41"/>
  <c r="AG60" i="41"/>
  <c r="AP60" i="41" s="1"/>
  <c r="AG51" i="48"/>
  <c r="AP51" i="48" s="1"/>
  <c r="AE51" i="48"/>
  <c r="AF51" i="48"/>
  <c r="AO51" i="48" s="1"/>
  <c r="W52" i="48"/>
  <c r="AR53" i="10"/>
  <c r="AF62" i="32"/>
  <c r="AO62" i="32" s="1"/>
  <c r="AG62" i="32"/>
  <c r="AP62" i="32" s="1"/>
  <c r="AE62" i="32"/>
  <c r="W63" i="32"/>
  <c r="AE52" i="98"/>
  <c r="AF52" i="98"/>
  <c r="AO52" i="98" s="1"/>
  <c r="AG52" i="98"/>
  <c r="AP52" i="98" s="1"/>
  <c r="W53" i="98"/>
  <c r="AH64" i="105"/>
  <c r="AQ64" i="105" s="1"/>
  <c r="AR55" i="83"/>
  <c r="AH63" i="52"/>
  <c r="AQ63" i="52" s="1"/>
  <c r="Y66" i="97"/>
  <c r="X66" i="97"/>
  <c r="Z66" i="97" s="1"/>
  <c r="Y57" i="100"/>
  <c r="X57" i="100"/>
  <c r="AI63" i="46"/>
  <c r="AP63" i="46"/>
  <c r="AR59" i="41"/>
  <c r="AH51" i="90"/>
  <c r="AQ51" i="90" s="1"/>
  <c r="AR57" i="91"/>
  <c r="AR50" i="48"/>
  <c r="AH49" i="82"/>
  <c r="AQ49" i="82" s="1"/>
  <c r="AR56" i="54"/>
  <c r="AH65" i="93"/>
  <c r="AQ65" i="93" s="1"/>
  <c r="AR48" i="82"/>
  <c r="AI55" i="103"/>
  <c r="AN55" i="103"/>
  <c r="AI60" i="20"/>
  <c r="AN60" i="20"/>
  <c r="AF64" i="101"/>
  <c r="AO64" i="101" s="1"/>
  <c r="AE64" i="101"/>
  <c r="AG64" i="101"/>
  <c r="AP64" i="101" s="1"/>
  <c r="W65" i="101"/>
  <c r="AE63" i="52"/>
  <c r="AF63" i="52"/>
  <c r="AO63" i="52" s="1"/>
  <c r="W64" i="52"/>
  <c r="AG63" i="52"/>
  <c r="AP63" i="52" s="1"/>
  <c r="AR52" i="87"/>
  <c r="AR52" i="49"/>
  <c r="AH57" i="54"/>
  <c r="AQ57" i="54" s="1"/>
  <c r="AI56" i="100"/>
  <c r="AN56" i="100"/>
  <c r="W52" i="90"/>
  <c r="AF51" i="90"/>
  <c r="AO51" i="90" s="1"/>
  <c r="AG51" i="90"/>
  <c r="AP51" i="90" s="1"/>
  <c r="AE51" i="90"/>
  <c r="AH51" i="48"/>
  <c r="AQ51" i="48" s="1"/>
  <c r="AR52" i="16"/>
  <c r="AR50" i="35"/>
  <c r="W66" i="15"/>
  <c r="AG65" i="15"/>
  <c r="AF65" i="15"/>
  <c r="AO65" i="15" s="1"/>
  <c r="AE65" i="15"/>
  <c r="AN65" i="15" s="1"/>
  <c r="AH53" i="87"/>
  <c r="AQ53" i="87" s="1"/>
  <c r="AR59" i="13"/>
  <c r="Z57" i="54"/>
  <c r="W62" i="51"/>
  <c r="AF61" i="51"/>
  <c r="AO61" i="51" s="1"/>
  <c r="AG61" i="51"/>
  <c r="AP61" i="51" s="1"/>
  <c r="AE61" i="51"/>
  <c r="AR64" i="93"/>
  <c r="AH57" i="99"/>
  <c r="AQ57" i="99" s="1"/>
  <c r="AH53" i="49"/>
  <c r="AQ53" i="49" s="1"/>
  <c r="Y64" i="47"/>
  <c r="X64" i="47"/>
  <c r="Z64" i="47" s="1"/>
  <c r="AR62" i="52"/>
  <c r="AR61" i="86"/>
  <c r="AH53" i="50"/>
  <c r="AQ53" i="50" s="1"/>
  <c r="AR56" i="99"/>
  <c r="X54" i="42"/>
  <c r="Z54" i="42" s="1"/>
  <c r="Y54" i="42"/>
  <c r="Y60" i="84"/>
  <c r="X60" i="84"/>
  <c r="W54" i="87"/>
  <c r="AE53" i="87"/>
  <c r="AF53" i="87"/>
  <c r="AO53" i="87" s="1"/>
  <c r="AG53" i="87"/>
  <c r="AP53" i="87" s="1"/>
  <c r="AE54" i="43"/>
  <c r="AF54" i="43"/>
  <c r="AO54" i="43" s="1"/>
  <c r="W55" i="43"/>
  <c r="AG54" i="43"/>
  <c r="AP54" i="43" s="1"/>
  <c r="AR51" i="98"/>
  <c r="Z57" i="99"/>
  <c r="AH51" i="35"/>
  <c r="AQ51" i="35" s="1"/>
  <c r="Z53" i="49"/>
  <c r="W55" i="102"/>
  <c r="AF54" i="102"/>
  <c r="AO54" i="102" s="1"/>
  <c r="AE54" i="102"/>
  <c r="AN54" i="102" s="1"/>
  <c r="AG54" i="102"/>
  <c r="AH58" i="104"/>
  <c r="AQ58" i="104" s="1"/>
  <c r="AH58" i="91"/>
  <c r="AQ58" i="91" s="1"/>
  <c r="AE66" i="89"/>
  <c r="W67" i="89"/>
  <c r="AG66" i="89"/>
  <c r="AP66" i="89" s="1"/>
  <c r="AF66" i="89"/>
  <c r="AO66" i="89" s="1"/>
  <c r="Y59" i="96"/>
  <c r="X59" i="96"/>
  <c r="Z53" i="50"/>
  <c r="AI52" i="94"/>
  <c r="AO52" i="94"/>
  <c r="AI53" i="42"/>
  <c r="AO53" i="42"/>
  <c r="Y56" i="103"/>
  <c r="Z56" i="103"/>
  <c r="X56" i="103"/>
  <c r="Y59" i="92"/>
  <c r="Z59" i="92" s="1"/>
  <c r="X59" i="92"/>
  <c r="AI59" i="84"/>
  <c r="AN59" i="84"/>
  <c r="AR49" i="85"/>
  <c r="AH56" i="11"/>
  <c r="AQ56" i="11" s="1"/>
  <c r="AR50" i="90"/>
  <c r="AI65" i="97"/>
  <c r="AN65" i="97"/>
  <c r="AH54" i="10"/>
  <c r="AQ54" i="10" s="1"/>
  <c r="AH50" i="85"/>
  <c r="AQ50" i="85" s="1"/>
  <c r="AR55" i="11"/>
  <c r="AF57" i="45"/>
  <c r="AO57" i="45" s="1"/>
  <c r="AG57" i="45"/>
  <c r="AP57" i="45" s="1"/>
  <c r="W58" i="45"/>
  <c r="AE57" i="45"/>
  <c r="Z51" i="35"/>
  <c r="AR63" i="105"/>
  <c r="AI63" i="47"/>
  <c r="AN63" i="47"/>
  <c r="AG56" i="55"/>
  <c r="AP56" i="55" s="1"/>
  <c r="AE56" i="55"/>
  <c r="AF56" i="55"/>
  <c r="AO56" i="55" s="1"/>
  <c r="W57" i="55"/>
  <c r="Z58" i="91"/>
  <c r="AH53" i="16"/>
  <c r="AQ53" i="16" s="1"/>
  <c r="AI58" i="96"/>
  <c r="AN58" i="96"/>
  <c r="AI62" i="44"/>
  <c r="AN62" i="44"/>
  <c r="AH56" i="83"/>
  <c r="AQ56" i="83" s="1"/>
  <c r="Y61" i="20"/>
  <c r="X61" i="20"/>
  <c r="AI58" i="92"/>
  <c r="AN58" i="92"/>
  <c r="W65" i="105"/>
  <c r="AF64" i="105"/>
  <c r="AO64" i="105" s="1"/>
  <c r="AG64" i="105"/>
  <c r="AP64" i="105" s="1"/>
  <c r="AE64" i="105"/>
  <c r="W65" i="53"/>
  <c r="AE64" i="53"/>
  <c r="AF64" i="53"/>
  <c r="AO64" i="53" s="1"/>
  <c r="AG64" i="53"/>
  <c r="AP64" i="53" s="1"/>
  <c r="AH60" i="13"/>
  <c r="AQ60" i="13" s="1"/>
  <c r="AF58" i="95"/>
  <c r="AO58" i="95" s="1"/>
  <c r="AE58" i="95"/>
  <c r="AG58" i="95"/>
  <c r="AP58" i="95" s="1"/>
  <c r="W59" i="95"/>
  <c r="AH52" i="98"/>
  <c r="AQ52" i="98" s="1"/>
  <c r="W60" i="88"/>
  <c r="AG59" i="88"/>
  <c r="AP59" i="88" s="1"/>
  <c r="AE59" i="88"/>
  <c r="AF59" i="88"/>
  <c r="AO59" i="88" s="1"/>
  <c r="AE54" i="18"/>
  <c r="AG54" i="18"/>
  <c r="AP54" i="18" s="1"/>
  <c r="W55" i="18"/>
  <c r="AF54" i="18"/>
  <c r="AO54" i="18" s="1"/>
  <c r="AH60" i="41"/>
  <c r="AQ60" i="41" s="1"/>
  <c r="Y64" i="46"/>
  <c r="X64" i="46"/>
  <c r="AH62" i="86"/>
  <c r="AQ62" i="86" s="1"/>
  <c r="AR52" i="50"/>
  <c r="Z65" i="93"/>
  <c r="AR57" i="104"/>
  <c r="X53" i="94"/>
  <c r="Y53" i="94"/>
  <c r="Z53" i="94"/>
  <c r="Y63" i="44"/>
  <c r="Z63" i="44"/>
  <c r="X63" i="44"/>
  <c r="Z56" i="83"/>
  <c r="W67" i="97" l="1"/>
  <c r="AG66" i="97"/>
  <c r="AP66" i="97" s="1"/>
  <c r="AE66" i="97"/>
  <c r="AF66" i="97"/>
  <c r="AO66" i="97" s="1"/>
  <c r="AF59" i="92"/>
  <c r="AO59" i="92" s="1"/>
  <c r="AE59" i="92"/>
  <c r="AG59" i="92"/>
  <c r="AP59" i="92" s="1"/>
  <c r="W60" i="92"/>
  <c r="AF64" i="47"/>
  <c r="AO64" i="47" s="1"/>
  <c r="AG64" i="47"/>
  <c r="AP64" i="47" s="1"/>
  <c r="AE64" i="47"/>
  <c r="W65" i="47"/>
  <c r="AF54" i="42"/>
  <c r="AO54" i="42" s="1"/>
  <c r="AE54" i="42"/>
  <c r="AG54" i="42"/>
  <c r="AP54" i="42" s="1"/>
  <c r="W55" i="42"/>
  <c r="Y60" i="88"/>
  <c r="X60" i="88"/>
  <c r="Y54" i="87"/>
  <c r="X54" i="87"/>
  <c r="AG63" i="44"/>
  <c r="AP63" i="44" s="1"/>
  <c r="AE63" i="44"/>
  <c r="W64" i="44"/>
  <c r="AF63" i="44"/>
  <c r="AO63" i="44" s="1"/>
  <c r="AI59" i="88"/>
  <c r="AN59" i="88"/>
  <c r="AI64" i="105"/>
  <c r="AN64" i="105"/>
  <c r="AH61" i="20"/>
  <c r="AQ61" i="20" s="1"/>
  <c r="AR63" i="47"/>
  <c r="Y58" i="45"/>
  <c r="X58" i="45"/>
  <c r="AE65" i="93"/>
  <c r="W66" i="93"/>
  <c r="AG65" i="93"/>
  <c r="AP65" i="93" s="1"/>
  <c r="AF65" i="93"/>
  <c r="AO65" i="93" s="1"/>
  <c r="Y55" i="18"/>
  <c r="Z55" i="18"/>
  <c r="X55" i="18"/>
  <c r="Z61" i="20"/>
  <c r="Y57" i="55"/>
  <c r="X57" i="55"/>
  <c r="AH56" i="103"/>
  <c r="AQ56" i="103" s="1"/>
  <c r="AR52" i="94"/>
  <c r="Y55" i="102"/>
  <c r="Z55" i="102"/>
  <c r="X55" i="102"/>
  <c r="Y55" i="43"/>
  <c r="X55" i="43"/>
  <c r="AI53" i="87"/>
  <c r="AN53" i="87"/>
  <c r="AR55" i="103"/>
  <c r="AI60" i="41"/>
  <c r="AN60" i="41"/>
  <c r="Y57" i="11"/>
  <c r="Z57" i="11"/>
  <c r="X57" i="11"/>
  <c r="X55" i="10"/>
  <c r="Y55" i="10"/>
  <c r="Z55" i="10"/>
  <c r="AH54" i="42"/>
  <c r="AQ54" i="42" s="1"/>
  <c r="AI65" i="15"/>
  <c r="AP65" i="15"/>
  <c r="AI51" i="90"/>
  <c r="AN51" i="90"/>
  <c r="AI52" i="98"/>
  <c r="AN52" i="98"/>
  <c r="Y50" i="82"/>
  <c r="X50" i="82"/>
  <c r="Y61" i="13"/>
  <c r="Z61" i="13"/>
  <c r="X61" i="13"/>
  <c r="AI50" i="85"/>
  <c r="AN50" i="85"/>
  <c r="W57" i="103"/>
  <c r="AG56" i="103"/>
  <c r="AP56" i="103" s="1"/>
  <c r="AE56" i="103"/>
  <c r="AF56" i="103"/>
  <c r="AO56" i="103" s="1"/>
  <c r="AE53" i="49"/>
  <c r="AG53" i="49"/>
  <c r="AP53" i="49" s="1"/>
  <c r="AF53" i="49"/>
  <c r="AO53" i="49" s="1"/>
  <c r="W54" i="49"/>
  <c r="AR56" i="100"/>
  <c r="Y64" i="52"/>
  <c r="X64" i="52"/>
  <c r="AH64" i="46"/>
  <c r="AQ64" i="46" s="1"/>
  <c r="Y59" i="95"/>
  <c r="X59" i="95"/>
  <c r="AI64" i="53"/>
  <c r="AR64" i="53" s="1"/>
  <c r="AN64" i="53"/>
  <c r="Y65" i="105"/>
  <c r="X65" i="105"/>
  <c r="AI56" i="55"/>
  <c r="AR56" i="55" s="1"/>
  <c r="AN56" i="55"/>
  <c r="AF51" i="35"/>
  <c r="AO51" i="35" s="1"/>
  <c r="W52" i="35"/>
  <c r="AE51" i="35"/>
  <c r="AG51" i="35"/>
  <c r="AP51" i="35" s="1"/>
  <c r="AR59" i="84"/>
  <c r="AH59" i="96"/>
  <c r="AQ59" i="96" s="1"/>
  <c r="Y67" i="89"/>
  <c r="X67" i="89"/>
  <c r="AI54" i="43"/>
  <c r="AN54" i="43"/>
  <c r="AH60" i="84"/>
  <c r="AQ60" i="84" s="1"/>
  <c r="Y62" i="51"/>
  <c r="X62" i="51"/>
  <c r="AE56" i="83"/>
  <c r="W57" i="83"/>
  <c r="AF56" i="83"/>
  <c r="AO56" i="83" s="1"/>
  <c r="AG56" i="83"/>
  <c r="AP56" i="83" s="1"/>
  <c r="AH53" i="94"/>
  <c r="AQ53" i="94" s="1"/>
  <c r="Z64" i="46"/>
  <c r="Y65" i="53"/>
  <c r="X65" i="53"/>
  <c r="AR65" i="97"/>
  <c r="AH59" i="92"/>
  <c r="AQ59" i="92" s="1"/>
  <c r="Z59" i="96"/>
  <c r="AI66" i="89"/>
  <c r="AN66" i="89"/>
  <c r="AI54" i="102"/>
  <c r="AP54" i="102"/>
  <c r="Z60" i="84"/>
  <c r="AG57" i="54"/>
  <c r="AP57" i="54" s="1"/>
  <c r="W58" i="54"/>
  <c r="AE57" i="54"/>
  <c r="AF57" i="54"/>
  <c r="AO57" i="54" s="1"/>
  <c r="Y66" i="15"/>
  <c r="Z66" i="15" s="1"/>
  <c r="X66" i="15"/>
  <c r="AI63" i="52"/>
  <c r="AN63" i="52"/>
  <c r="AR63" i="46"/>
  <c r="AI56" i="11"/>
  <c r="AN56" i="11"/>
  <c r="AI60" i="13"/>
  <c r="AN60" i="13"/>
  <c r="AI54" i="10"/>
  <c r="AN54" i="10"/>
  <c r="W54" i="94"/>
  <c r="AE53" i="94"/>
  <c r="AG53" i="94"/>
  <c r="AP53" i="94" s="1"/>
  <c r="AF53" i="94"/>
  <c r="AO53" i="94" s="1"/>
  <c r="AH64" i="47"/>
  <c r="AQ64" i="47" s="1"/>
  <c r="AI64" i="101"/>
  <c r="AN64" i="101"/>
  <c r="AH66" i="97"/>
  <c r="AQ66" i="97" s="1"/>
  <c r="AI51" i="48"/>
  <c r="AN51" i="48"/>
  <c r="Y54" i="16"/>
  <c r="Z54" i="16"/>
  <c r="X54" i="16"/>
  <c r="AI54" i="18"/>
  <c r="AN54" i="18"/>
  <c r="AR62" i="44"/>
  <c r="AH63" i="44"/>
  <c r="AQ63" i="44" s="1"/>
  <c r="AI58" i="95"/>
  <c r="AN58" i="95"/>
  <c r="AR58" i="92"/>
  <c r="AR58" i="96"/>
  <c r="AG58" i="91"/>
  <c r="AP58" i="91" s="1"/>
  <c r="AE58" i="91"/>
  <c r="W59" i="91"/>
  <c r="AF58" i="91"/>
  <c r="AO58" i="91" s="1"/>
  <c r="AI57" i="45"/>
  <c r="AN57" i="45"/>
  <c r="AR53" i="42"/>
  <c r="AR60" i="20"/>
  <c r="AH57" i="100"/>
  <c r="AQ57" i="100" s="1"/>
  <c r="Y63" i="32"/>
  <c r="Z63" i="32" s="1"/>
  <c r="X63" i="32"/>
  <c r="AI49" i="82"/>
  <c r="AN49" i="82"/>
  <c r="AI62" i="86"/>
  <c r="AN62" i="86"/>
  <c r="Y59" i="104"/>
  <c r="X59" i="104"/>
  <c r="AF53" i="50"/>
  <c r="AO53" i="50" s="1"/>
  <c r="AE53" i="50"/>
  <c r="AN53" i="50" s="1"/>
  <c r="W54" i="50"/>
  <c r="AG53" i="50"/>
  <c r="W58" i="99"/>
  <c r="AG57" i="99"/>
  <c r="AP57" i="99" s="1"/>
  <c r="AF57" i="99"/>
  <c r="AO57" i="99" s="1"/>
  <c r="AE57" i="99"/>
  <c r="AI61" i="51"/>
  <c r="AN61" i="51"/>
  <c r="Y52" i="90"/>
  <c r="X52" i="90"/>
  <c r="Y65" i="101"/>
  <c r="Z65" i="101"/>
  <c r="X65" i="101"/>
  <c r="Z57" i="100"/>
  <c r="Y53" i="98"/>
  <c r="X53" i="98"/>
  <c r="AI62" i="32"/>
  <c r="AN62" i="32"/>
  <c r="Y52" i="48"/>
  <c r="X52" i="48"/>
  <c r="Z52" i="48" s="1"/>
  <c r="Y61" i="41"/>
  <c r="Z61" i="41"/>
  <c r="X61" i="41"/>
  <c r="AI53" i="16"/>
  <c r="AN53" i="16"/>
  <c r="X63" i="86"/>
  <c r="Y63" i="86"/>
  <c r="Z63" i="86" s="1"/>
  <c r="AI58" i="104"/>
  <c r="AN58" i="104"/>
  <c r="Y51" i="85"/>
  <c r="X51" i="85"/>
  <c r="Z51" i="85" s="1"/>
  <c r="AF52" i="48" l="1"/>
  <c r="AO52" i="48" s="1"/>
  <c r="AG52" i="48"/>
  <c r="AP52" i="48" s="1"/>
  <c r="W53" i="48"/>
  <c r="AE52" i="48"/>
  <c r="AG66" i="15"/>
  <c r="AP66" i="15" s="1"/>
  <c r="AE66" i="15"/>
  <c r="W67" i="15"/>
  <c r="AF66" i="15"/>
  <c r="AO66" i="15" s="1"/>
  <c r="AG51" i="85"/>
  <c r="AP51" i="85" s="1"/>
  <c r="AF51" i="85"/>
  <c r="AO51" i="85" s="1"/>
  <c r="W52" i="85"/>
  <c r="AE51" i="85"/>
  <c r="W64" i="32"/>
  <c r="AG63" i="32"/>
  <c r="AP63" i="32" s="1"/>
  <c r="AE63" i="32"/>
  <c r="AF63" i="32"/>
  <c r="AO63" i="32" s="1"/>
  <c r="AR58" i="104"/>
  <c r="AH53" i="98"/>
  <c r="AQ53" i="98" s="1"/>
  <c r="AH61" i="41"/>
  <c r="AQ61" i="41" s="1"/>
  <c r="AH65" i="101"/>
  <c r="AQ65" i="101" s="1"/>
  <c r="Y58" i="99"/>
  <c r="X58" i="99"/>
  <c r="AH59" i="104"/>
  <c r="AQ59" i="104" s="1"/>
  <c r="AR49" i="82"/>
  <c r="AI58" i="91"/>
  <c r="AN58" i="91"/>
  <c r="AG54" i="16"/>
  <c r="AP54" i="16" s="1"/>
  <c r="AE54" i="16"/>
  <c r="W55" i="16"/>
  <c r="AF54" i="16"/>
  <c r="AO54" i="16" s="1"/>
  <c r="AR60" i="13"/>
  <c r="AR63" i="52"/>
  <c r="AI57" i="54"/>
  <c r="AN57" i="54"/>
  <c r="AH62" i="51"/>
  <c r="AQ62" i="51" s="1"/>
  <c r="Y57" i="103"/>
  <c r="Z57" i="103" s="1"/>
  <c r="X57" i="103"/>
  <c r="AH50" i="82"/>
  <c r="AQ50" i="82" s="1"/>
  <c r="AR51" i="90"/>
  <c r="AE57" i="11"/>
  <c r="AG57" i="11"/>
  <c r="AP57" i="11" s="1"/>
  <c r="AF57" i="11"/>
  <c r="AO57" i="11" s="1"/>
  <c r="W58" i="11"/>
  <c r="AE55" i="102"/>
  <c r="W56" i="102"/>
  <c r="AF55" i="102"/>
  <c r="AO55" i="102" s="1"/>
  <c r="AG55" i="102"/>
  <c r="AP55" i="102" s="1"/>
  <c r="W62" i="20"/>
  <c r="AG61" i="20"/>
  <c r="AP61" i="20" s="1"/>
  <c r="AE61" i="20"/>
  <c r="AF61" i="20"/>
  <c r="AO61" i="20" s="1"/>
  <c r="AG65" i="101"/>
  <c r="AP65" i="101" s="1"/>
  <c r="AE65" i="101"/>
  <c r="W66" i="101"/>
  <c r="AF65" i="101"/>
  <c r="AO65" i="101" s="1"/>
  <c r="AR61" i="51"/>
  <c r="Z59" i="104"/>
  <c r="AH63" i="32"/>
  <c r="AQ63" i="32" s="1"/>
  <c r="AR58" i="95"/>
  <c r="AI53" i="94"/>
  <c r="AN53" i="94"/>
  <c r="AH66" i="15"/>
  <c r="AQ66" i="15" s="1"/>
  <c r="Y58" i="54"/>
  <c r="Z58" i="54"/>
  <c r="X58" i="54"/>
  <c r="AR66" i="89"/>
  <c r="AG64" i="46"/>
  <c r="AP64" i="46" s="1"/>
  <c r="AE64" i="46"/>
  <c r="AF64" i="46"/>
  <c r="AO64" i="46" s="1"/>
  <c r="W65" i="46"/>
  <c r="Z62" i="51"/>
  <c r="AI53" i="49"/>
  <c r="AN53" i="49"/>
  <c r="Z50" i="82"/>
  <c r="AR53" i="87"/>
  <c r="AH55" i="18"/>
  <c r="AQ55" i="18" s="1"/>
  <c r="Y66" i="93"/>
  <c r="X66" i="93"/>
  <c r="Y64" i="44"/>
  <c r="Z64" i="44"/>
  <c r="X64" i="44"/>
  <c r="AH60" i="88"/>
  <c r="AQ60" i="88" s="1"/>
  <c r="AI54" i="42"/>
  <c r="AN54" i="42"/>
  <c r="W64" i="86"/>
  <c r="AF63" i="86"/>
  <c r="AO63" i="86" s="1"/>
  <c r="AG63" i="86"/>
  <c r="AP63" i="86" s="1"/>
  <c r="AE63" i="86"/>
  <c r="AI53" i="50"/>
  <c r="AP53" i="50"/>
  <c r="AR57" i="45"/>
  <c r="Y54" i="94"/>
  <c r="Z54" i="94" s="1"/>
  <c r="X54" i="94"/>
  <c r="AR56" i="11"/>
  <c r="AG59" i="96"/>
  <c r="AP59" i="96" s="1"/>
  <c r="W60" i="96"/>
  <c r="AF59" i="96"/>
  <c r="AO59" i="96" s="1"/>
  <c r="AE59" i="96"/>
  <c r="AH59" i="95"/>
  <c r="AQ59" i="95" s="1"/>
  <c r="AR50" i="85"/>
  <c r="AR65" i="15"/>
  <c r="AE55" i="10"/>
  <c r="AF55" i="10"/>
  <c r="AO55" i="10" s="1"/>
  <c r="AG55" i="10"/>
  <c r="AP55" i="10" s="1"/>
  <c r="W56" i="10"/>
  <c r="AH55" i="43"/>
  <c r="AQ55" i="43" s="1"/>
  <c r="AE55" i="18"/>
  <c r="AG55" i="18"/>
  <c r="AP55" i="18" s="1"/>
  <c r="W56" i="18"/>
  <c r="AF55" i="18"/>
  <c r="AO55" i="18" s="1"/>
  <c r="AI65" i="93"/>
  <c r="AN65" i="93"/>
  <c r="AR64" i="105"/>
  <c r="AI63" i="44"/>
  <c r="AN63" i="44"/>
  <c r="Z60" i="88"/>
  <c r="AH52" i="90"/>
  <c r="AQ52" i="90" s="1"/>
  <c r="Y54" i="50"/>
  <c r="X54" i="50"/>
  <c r="AR51" i="48"/>
  <c r="AE60" i="84"/>
  <c r="W61" i="84"/>
  <c r="AF60" i="84"/>
  <c r="AO60" i="84" s="1"/>
  <c r="AG60" i="84"/>
  <c r="AP60" i="84" s="1"/>
  <c r="AR54" i="43"/>
  <c r="AH65" i="105"/>
  <c r="AQ65" i="105" s="1"/>
  <c r="Z59" i="95"/>
  <c r="AH61" i="13"/>
  <c r="AQ61" i="13" s="1"/>
  <c r="AR60" i="41"/>
  <c r="Z55" i="43"/>
  <c r="AH57" i="55"/>
  <c r="AQ57" i="55" s="1"/>
  <c r="AH58" i="45"/>
  <c r="AQ58" i="45" s="1"/>
  <c r="Y60" i="92"/>
  <c r="X60" i="92"/>
  <c r="AI66" i="97"/>
  <c r="AN66" i="97"/>
  <c r="AE61" i="41"/>
  <c r="AF61" i="41"/>
  <c r="AO61" i="41" s="1"/>
  <c r="W62" i="41"/>
  <c r="AG61" i="41"/>
  <c r="AP61" i="41" s="1"/>
  <c r="AH63" i="86"/>
  <c r="AQ63" i="86" s="1"/>
  <c r="Z53" i="98"/>
  <c r="AR62" i="86"/>
  <c r="AR54" i="18"/>
  <c r="AR64" i="101"/>
  <c r="AR54" i="10"/>
  <c r="AH65" i="53"/>
  <c r="AQ65" i="53" s="1"/>
  <c r="Y57" i="83"/>
  <c r="X57" i="83"/>
  <c r="AH67" i="89"/>
  <c r="AQ67" i="89" s="1"/>
  <c r="AI51" i="35"/>
  <c r="AN51" i="35"/>
  <c r="Z65" i="105"/>
  <c r="AH64" i="52"/>
  <c r="AQ64" i="52" s="1"/>
  <c r="Y54" i="49"/>
  <c r="X54" i="49"/>
  <c r="AI56" i="103"/>
  <c r="AN56" i="103"/>
  <c r="AG61" i="13"/>
  <c r="AP61" i="13" s="1"/>
  <c r="W62" i="13"/>
  <c r="AF61" i="13"/>
  <c r="AO61" i="13" s="1"/>
  <c r="AE61" i="13"/>
  <c r="AR52" i="98"/>
  <c r="AH55" i="10"/>
  <c r="AQ55" i="10" s="1"/>
  <c r="Z57" i="55"/>
  <c r="Z58" i="45"/>
  <c r="AR59" i="88"/>
  <c r="AH54" i="87"/>
  <c r="AQ54" i="87" s="1"/>
  <c r="Y65" i="47"/>
  <c r="X65" i="47"/>
  <c r="AR62" i="32"/>
  <c r="AH51" i="85"/>
  <c r="AQ51" i="85" s="1"/>
  <c r="AH52" i="48"/>
  <c r="AQ52" i="48" s="1"/>
  <c r="AI57" i="99"/>
  <c r="AN57" i="99"/>
  <c r="Z52" i="90"/>
  <c r="AR53" i="16"/>
  <c r="W58" i="100"/>
  <c r="AG57" i="100"/>
  <c r="AP57" i="100" s="1"/>
  <c r="AE57" i="100"/>
  <c r="AF57" i="100"/>
  <c r="AO57" i="100" s="1"/>
  <c r="Y59" i="91"/>
  <c r="X59" i="91"/>
  <c r="AH54" i="16"/>
  <c r="AQ54" i="16" s="1"/>
  <c r="AR54" i="102"/>
  <c r="Z65" i="53"/>
  <c r="AI56" i="83"/>
  <c r="AN56" i="83"/>
  <c r="Z67" i="89"/>
  <c r="Y52" i="35"/>
  <c r="Z52" i="35"/>
  <c r="X52" i="35"/>
  <c r="Z64" i="52"/>
  <c r="AH57" i="11"/>
  <c r="AQ57" i="11" s="1"/>
  <c r="AH55" i="102"/>
  <c r="AQ55" i="102" s="1"/>
  <c r="Z54" i="87"/>
  <c r="Y55" i="42"/>
  <c r="X55" i="42"/>
  <c r="Z55" i="42" s="1"/>
  <c r="AI64" i="47"/>
  <c r="AN64" i="47"/>
  <c r="AI59" i="92"/>
  <c r="AN59" i="92"/>
  <c r="Y67" i="97"/>
  <c r="X67" i="97"/>
  <c r="AG57" i="103" l="1"/>
  <c r="AP57" i="103" s="1"/>
  <c r="AE57" i="103"/>
  <c r="AF57" i="103"/>
  <c r="AO57" i="103" s="1"/>
  <c r="W58" i="103"/>
  <c r="AF55" i="42"/>
  <c r="AO55" i="42" s="1"/>
  <c r="AG55" i="42"/>
  <c r="AP55" i="42" s="1"/>
  <c r="W56" i="42"/>
  <c r="AE55" i="42"/>
  <c r="AG54" i="94"/>
  <c r="AP54" i="94" s="1"/>
  <c r="AF54" i="94"/>
  <c r="AO54" i="94" s="1"/>
  <c r="AE54" i="94"/>
  <c r="W55" i="94"/>
  <c r="AF58" i="45"/>
  <c r="AO58" i="45" s="1"/>
  <c r="W59" i="45"/>
  <c r="AG58" i="45"/>
  <c r="AP58" i="45" s="1"/>
  <c r="AE58" i="45"/>
  <c r="Y62" i="13"/>
  <c r="X62" i="13"/>
  <c r="AG65" i="105"/>
  <c r="AP65" i="105" s="1"/>
  <c r="AE65" i="105"/>
  <c r="W66" i="105"/>
  <c r="AF65" i="105"/>
  <c r="AO65" i="105" s="1"/>
  <c r="AF53" i="98"/>
  <c r="AO53" i="98" s="1"/>
  <c r="AE53" i="98"/>
  <c r="AG53" i="98"/>
  <c r="AP53" i="98" s="1"/>
  <c r="W54" i="98"/>
  <c r="AR66" i="97"/>
  <c r="Y56" i="18"/>
  <c r="X56" i="18"/>
  <c r="AI55" i="10"/>
  <c r="AN55" i="10"/>
  <c r="AR54" i="42"/>
  <c r="AH64" i="44"/>
  <c r="AQ64" i="44" s="1"/>
  <c r="Y65" i="46"/>
  <c r="X65" i="46"/>
  <c r="AH58" i="54"/>
  <c r="AQ58" i="54" s="1"/>
  <c r="Y58" i="11"/>
  <c r="X58" i="11"/>
  <c r="AI63" i="32"/>
  <c r="AN63" i="32"/>
  <c r="AH59" i="91"/>
  <c r="AQ59" i="91" s="1"/>
  <c r="AR57" i="99"/>
  <c r="W58" i="55"/>
  <c r="AE57" i="55"/>
  <c r="AF57" i="55"/>
  <c r="AO57" i="55" s="1"/>
  <c r="AG57" i="55"/>
  <c r="AP57" i="55" s="1"/>
  <c r="AH60" i="92"/>
  <c r="AQ60" i="92" s="1"/>
  <c r="AH54" i="50"/>
  <c r="AQ54" i="50" s="1"/>
  <c r="Y60" i="96"/>
  <c r="Z60" i="96" s="1"/>
  <c r="X60" i="96"/>
  <c r="AI63" i="86"/>
  <c r="AN63" i="86"/>
  <c r="AF64" i="44"/>
  <c r="AO64" i="44" s="1"/>
  <c r="AG64" i="44"/>
  <c r="AP64" i="44" s="1"/>
  <c r="AE64" i="44"/>
  <c r="W65" i="44"/>
  <c r="AE50" i="82"/>
  <c r="W51" i="82"/>
  <c r="AG50" i="82"/>
  <c r="AP50" i="82" s="1"/>
  <c r="AF50" i="82"/>
  <c r="AO50" i="82" s="1"/>
  <c r="W59" i="54"/>
  <c r="AG58" i="54"/>
  <c r="AP58" i="54" s="1"/>
  <c r="AE58" i="54"/>
  <c r="AF58" i="54"/>
  <c r="AO58" i="54" s="1"/>
  <c r="AR58" i="91"/>
  <c r="W53" i="35"/>
  <c r="AE52" i="35"/>
  <c r="AF52" i="35"/>
  <c r="AO52" i="35" s="1"/>
  <c r="AG52" i="35"/>
  <c r="AP52" i="35" s="1"/>
  <c r="AI57" i="100"/>
  <c r="AN57" i="100"/>
  <c r="AH67" i="97"/>
  <c r="AQ67" i="97" s="1"/>
  <c r="AH65" i="47"/>
  <c r="AQ65" i="47" s="1"/>
  <c r="AR51" i="35"/>
  <c r="AH57" i="83"/>
  <c r="AQ57" i="83" s="1"/>
  <c r="Y62" i="41"/>
  <c r="X62" i="41"/>
  <c r="Z60" i="92"/>
  <c r="W56" i="43"/>
  <c r="AE55" i="43"/>
  <c r="AG55" i="43"/>
  <c r="AP55" i="43" s="1"/>
  <c r="AF55" i="43"/>
  <c r="AO55" i="43" s="1"/>
  <c r="Z54" i="50"/>
  <c r="AI55" i="18"/>
  <c r="AN55" i="18"/>
  <c r="AI64" i="46"/>
  <c r="AN64" i="46"/>
  <c r="AR57" i="54"/>
  <c r="Y64" i="32"/>
  <c r="X64" i="32"/>
  <c r="AI52" i="48"/>
  <c r="AR52" i="48" s="1"/>
  <c r="AN52" i="48"/>
  <c r="AR64" i="47"/>
  <c r="Z65" i="47"/>
  <c r="AR56" i="103"/>
  <c r="Z57" i="83"/>
  <c r="Y61" i="84"/>
  <c r="Z61" i="84"/>
  <c r="X61" i="84"/>
  <c r="AG60" i="88"/>
  <c r="AP60" i="88" s="1"/>
  <c r="AE60" i="88"/>
  <c r="AF60" i="88"/>
  <c r="AO60" i="88" s="1"/>
  <c r="W61" i="88"/>
  <c r="AR65" i="93"/>
  <c r="Y56" i="10"/>
  <c r="X56" i="10"/>
  <c r="AH66" i="93"/>
  <c r="AQ66" i="93" s="1"/>
  <c r="AR53" i="49"/>
  <c r="AR53" i="94"/>
  <c r="AI61" i="20"/>
  <c r="AN61" i="20"/>
  <c r="Y56" i="102"/>
  <c r="X56" i="102"/>
  <c r="Z56" i="102" s="1"/>
  <c r="AI57" i="11"/>
  <c r="AN57" i="11"/>
  <c r="Y55" i="16"/>
  <c r="Z55" i="16"/>
  <c r="X55" i="16"/>
  <c r="AH58" i="99"/>
  <c r="AQ58" i="99" s="1"/>
  <c r="Y53" i="48"/>
  <c r="Z53" i="48"/>
  <c r="X53" i="48"/>
  <c r="W68" i="89"/>
  <c r="AE67" i="89"/>
  <c r="AG67" i="89"/>
  <c r="AP67" i="89" s="1"/>
  <c r="AF67" i="89"/>
  <c r="AO67" i="89" s="1"/>
  <c r="Z59" i="91"/>
  <c r="Y58" i="100"/>
  <c r="X58" i="100"/>
  <c r="AE64" i="52"/>
  <c r="W65" i="52"/>
  <c r="AF64" i="52"/>
  <c r="AO64" i="52" s="1"/>
  <c r="AG64" i="52"/>
  <c r="AP64" i="52" s="1"/>
  <c r="AR56" i="83"/>
  <c r="AI61" i="13"/>
  <c r="AN61" i="13"/>
  <c r="AH54" i="49"/>
  <c r="AQ54" i="49" s="1"/>
  <c r="AI61" i="41"/>
  <c r="AN61" i="41"/>
  <c r="AF59" i="95"/>
  <c r="AO59" i="95" s="1"/>
  <c r="AE59" i="95"/>
  <c r="AG59" i="95"/>
  <c r="AP59" i="95" s="1"/>
  <c r="W60" i="95"/>
  <c r="AI60" i="84"/>
  <c r="AN60" i="84"/>
  <c r="Y64" i="86"/>
  <c r="X64" i="86"/>
  <c r="Z64" i="86" s="1"/>
  <c r="Z66" i="93"/>
  <c r="W63" i="51"/>
  <c r="AE62" i="51"/>
  <c r="AG62" i="51"/>
  <c r="AP62" i="51" s="1"/>
  <c r="AF62" i="51"/>
  <c r="AO62" i="51" s="1"/>
  <c r="Y66" i="101"/>
  <c r="X66" i="101"/>
  <c r="AI55" i="102"/>
  <c r="AN55" i="102"/>
  <c r="AI54" i="16"/>
  <c r="AN54" i="16"/>
  <c r="Z58" i="99"/>
  <c r="AI51" i="85"/>
  <c r="AN51" i="85"/>
  <c r="Y67" i="15"/>
  <c r="Z67" i="15"/>
  <c r="X67" i="15"/>
  <c r="Z67" i="97"/>
  <c r="AH55" i="42"/>
  <c r="AQ55" i="42" s="1"/>
  <c r="AR59" i="92"/>
  <c r="AE54" i="87"/>
  <c r="AN54" i="87" s="1"/>
  <c r="W55" i="87"/>
  <c r="AF54" i="87"/>
  <c r="AO54" i="87" s="1"/>
  <c r="AG54" i="87"/>
  <c r="AH52" i="35"/>
  <c r="AQ52" i="35" s="1"/>
  <c r="AE65" i="53"/>
  <c r="AG65" i="53"/>
  <c r="AP65" i="53" s="1"/>
  <c r="W66" i="53"/>
  <c r="AF65" i="53"/>
  <c r="AO65" i="53" s="1"/>
  <c r="AG52" i="90"/>
  <c r="AP52" i="90" s="1"/>
  <c r="AE52" i="90"/>
  <c r="AF52" i="90"/>
  <c r="AO52" i="90" s="1"/>
  <c r="W53" i="90"/>
  <c r="Z54" i="49"/>
  <c r="AR63" i="44"/>
  <c r="AI59" i="96"/>
  <c r="AN59" i="96"/>
  <c r="AH54" i="94"/>
  <c r="AQ54" i="94" s="1"/>
  <c r="AR53" i="50"/>
  <c r="AF59" i="104"/>
  <c r="AO59" i="104" s="1"/>
  <c r="AE59" i="104"/>
  <c r="AG59" i="104"/>
  <c r="AP59" i="104" s="1"/>
  <c r="W60" i="104"/>
  <c r="AI65" i="101"/>
  <c r="AN65" i="101"/>
  <c r="Y62" i="20"/>
  <c r="X62" i="20"/>
  <c r="AH57" i="103"/>
  <c r="AQ57" i="103" s="1"/>
  <c r="Y52" i="85"/>
  <c r="Z52" i="85"/>
  <c r="X52" i="85"/>
  <c r="AI66" i="15"/>
  <c r="AN66" i="15"/>
  <c r="W57" i="102" l="1"/>
  <c r="AG56" i="102"/>
  <c r="AP56" i="102" s="1"/>
  <c r="AF56" i="102"/>
  <c r="AO56" i="102" s="1"/>
  <c r="AE56" i="102"/>
  <c r="W65" i="86"/>
  <c r="AF64" i="86"/>
  <c r="AO64" i="86" s="1"/>
  <c r="AG64" i="86"/>
  <c r="AP64" i="86" s="1"/>
  <c r="AE64" i="86"/>
  <c r="W61" i="96"/>
  <c r="AF60" i="96"/>
  <c r="AO60" i="96" s="1"/>
  <c r="AG60" i="96"/>
  <c r="AP60" i="96" s="1"/>
  <c r="AE60" i="96"/>
  <c r="AE52" i="85"/>
  <c r="AF52" i="85"/>
  <c r="AO52" i="85" s="1"/>
  <c r="W53" i="85"/>
  <c r="AG52" i="85"/>
  <c r="AP52" i="85" s="1"/>
  <c r="AH62" i="20"/>
  <c r="AQ62" i="20" s="1"/>
  <c r="Y60" i="104"/>
  <c r="X60" i="104"/>
  <c r="AR66" i="15"/>
  <c r="AH52" i="85"/>
  <c r="AQ52" i="85" s="1"/>
  <c r="AR65" i="101"/>
  <c r="Y55" i="87"/>
  <c r="X55" i="87"/>
  <c r="AI64" i="52"/>
  <c r="AN64" i="52"/>
  <c r="AH55" i="16"/>
  <c r="AQ55" i="16" s="1"/>
  <c r="Y61" i="88"/>
  <c r="X61" i="88"/>
  <c r="W55" i="50"/>
  <c r="AE54" i="50"/>
  <c r="AF54" i="50"/>
  <c r="AO54" i="50" s="1"/>
  <c r="AG54" i="50"/>
  <c r="AP54" i="50" s="1"/>
  <c r="AG60" i="92"/>
  <c r="AP60" i="92" s="1"/>
  <c r="W61" i="92"/>
  <c r="AF60" i="92"/>
  <c r="AO60" i="92" s="1"/>
  <c r="AE60" i="92"/>
  <c r="AI64" i="44"/>
  <c r="AN64" i="44"/>
  <c r="AI53" i="98"/>
  <c r="AN53" i="98"/>
  <c r="Y53" i="90"/>
  <c r="Z53" i="90" s="1"/>
  <c r="X53" i="90"/>
  <c r="Y66" i="53"/>
  <c r="X66" i="53"/>
  <c r="AR55" i="102"/>
  <c r="AI59" i="95"/>
  <c r="AN59" i="95"/>
  <c r="AH58" i="100"/>
  <c r="AQ58" i="100" s="1"/>
  <c r="W56" i="16"/>
  <c r="AE55" i="16"/>
  <c r="AF55" i="16"/>
  <c r="AO55" i="16" s="1"/>
  <c r="AG55" i="16"/>
  <c r="AP55" i="16" s="1"/>
  <c r="Z56" i="10"/>
  <c r="AH56" i="10"/>
  <c r="AQ56" i="10" s="1"/>
  <c r="AF57" i="83"/>
  <c r="AO57" i="83" s="1"/>
  <c r="AE57" i="83"/>
  <c r="AG57" i="83"/>
  <c r="AP57" i="83" s="1"/>
  <c r="W58" i="83"/>
  <c r="AH62" i="41"/>
  <c r="AQ62" i="41" s="1"/>
  <c r="AR63" i="32"/>
  <c r="AH62" i="13"/>
  <c r="AQ62" i="13" s="1"/>
  <c r="Y59" i="45"/>
  <c r="X59" i="45"/>
  <c r="AR59" i="96"/>
  <c r="AR51" i="85"/>
  <c r="AH66" i="101"/>
  <c r="AQ66" i="101" s="1"/>
  <c r="AI62" i="51"/>
  <c r="AN62" i="51"/>
  <c r="Z58" i="100"/>
  <c r="AI67" i="89"/>
  <c r="AN67" i="89"/>
  <c r="AI60" i="88"/>
  <c r="AN60" i="88"/>
  <c r="Z62" i="41"/>
  <c r="AI52" i="35"/>
  <c r="AN52" i="35"/>
  <c r="AI58" i="54"/>
  <c r="AN58" i="54"/>
  <c r="Y51" i="82"/>
  <c r="X51" i="82"/>
  <c r="AH58" i="11"/>
  <c r="AQ58" i="11" s="1"/>
  <c r="Z62" i="13"/>
  <c r="Y58" i="103"/>
  <c r="X58" i="103"/>
  <c r="AI52" i="90"/>
  <c r="AN52" i="90"/>
  <c r="AI65" i="53"/>
  <c r="AN65" i="53"/>
  <c r="AF67" i="97"/>
  <c r="AO67" i="97" s="1"/>
  <c r="AG67" i="97"/>
  <c r="AP67" i="97" s="1"/>
  <c r="AE67" i="97"/>
  <c r="W68" i="97"/>
  <c r="AG58" i="99"/>
  <c r="AP58" i="99" s="1"/>
  <c r="W59" i="99"/>
  <c r="AE58" i="99"/>
  <c r="AF58" i="99"/>
  <c r="AO58" i="99" s="1"/>
  <c r="Z66" i="101"/>
  <c r="Y63" i="51"/>
  <c r="X63" i="51"/>
  <c r="AR60" i="84"/>
  <c r="Y68" i="89"/>
  <c r="X68" i="89"/>
  <c r="AR61" i="20"/>
  <c r="AH64" i="32"/>
  <c r="AQ64" i="32" s="1"/>
  <c r="AR64" i="46"/>
  <c r="Y53" i="35"/>
  <c r="X53" i="35"/>
  <c r="AI50" i="82"/>
  <c r="AN50" i="82"/>
  <c r="AI57" i="55"/>
  <c r="AN57" i="55"/>
  <c r="Z58" i="11"/>
  <c r="AR55" i="10"/>
  <c r="AI55" i="42"/>
  <c r="AN55" i="42"/>
  <c r="Z62" i="20"/>
  <c r="AI59" i="104"/>
  <c r="AN59" i="104"/>
  <c r="AI54" i="87"/>
  <c r="AP54" i="87"/>
  <c r="AH67" i="15"/>
  <c r="AQ67" i="15" s="1"/>
  <c r="W67" i="93"/>
  <c r="AG66" i="93"/>
  <c r="AP66" i="93" s="1"/>
  <c r="AF66" i="93"/>
  <c r="AO66" i="93" s="1"/>
  <c r="AE66" i="93"/>
  <c r="AR61" i="41"/>
  <c r="W60" i="91"/>
  <c r="AG59" i="91"/>
  <c r="AP59" i="91" s="1"/>
  <c r="AE59" i="91"/>
  <c r="AF59" i="91"/>
  <c r="AO59" i="91" s="1"/>
  <c r="AH53" i="48"/>
  <c r="AQ53" i="48" s="1"/>
  <c r="AR57" i="11"/>
  <c r="AH61" i="84"/>
  <c r="AQ61" i="84" s="1"/>
  <c r="AE65" i="47"/>
  <c r="AG65" i="47"/>
  <c r="AP65" i="47" s="1"/>
  <c r="AF65" i="47"/>
  <c r="AO65" i="47" s="1"/>
  <c r="W66" i="47"/>
  <c r="Z64" i="32"/>
  <c r="AI55" i="43"/>
  <c r="AN55" i="43"/>
  <c r="AR57" i="100"/>
  <c r="Y59" i="54"/>
  <c r="Z59" i="54" s="1"/>
  <c r="X59" i="54"/>
  <c r="AR63" i="86"/>
  <c r="Y58" i="55"/>
  <c r="Z58" i="55"/>
  <c r="X58" i="55"/>
  <c r="AH65" i="46"/>
  <c r="AQ65" i="46" s="1"/>
  <c r="AH56" i="18"/>
  <c r="AQ56" i="18" s="1"/>
  <c r="Y54" i="98"/>
  <c r="Z54" i="98" s="1"/>
  <c r="X54" i="98"/>
  <c r="Y66" i="105"/>
  <c r="X66" i="105"/>
  <c r="Z66" i="105" s="1"/>
  <c r="Y55" i="94"/>
  <c r="Z55" i="94" s="1"/>
  <c r="X55" i="94"/>
  <c r="Y56" i="42"/>
  <c r="X56" i="42"/>
  <c r="AI57" i="103"/>
  <c r="AN57" i="103"/>
  <c r="AE54" i="49"/>
  <c r="W55" i="49"/>
  <c r="AF54" i="49"/>
  <c r="AO54" i="49" s="1"/>
  <c r="AG54" i="49"/>
  <c r="AP54" i="49" s="1"/>
  <c r="W68" i="15"/>
  <c r="AG67" i="15"/>
  <c r="AP67" i="15" s="1"/>
  <c r="AF67" i="15"/>
  <c r="AO67" i="15" s="1"/>
  <c r="AE67" i="15"/>
  <c r="AR54" i="16"/>
  <c r="AH64" i="86"/>
  <c r="AQ64" i="86" s="1"/>
  <c r="Y60" i="95"/>
  <c r="X60" i="95"/>
  <c r="Z60" i="95" s="1"/>
  <c r="AR61" i="13"/>
  <c r="Y65" i="52"/>
  <c r="Z65" i="52" s="1"/>
  <c r="X65" i="52"/>
  <c r="AG53" i="48"/>
  <c r="AP53" i="48" s="1"/>
  <c r="AE53" i="48"/>
  <c r="W54" i="48"/>
  <c r="AF53" i="48"/>
  <c r="AO53" i="48" s="1"/>
  <c r="AH56" i="102"/>
  <c r="AQ56" i="102" s="1"/>
  <c r="AE61" i="84"/>
  <c r="W62" i="84"/>
  <c r="AG61" i="84"/>
  <c r="AP61" i="84" s="1"/>
  <c r="AF61" i="84"/>
  <c r="AO61" i="84" s="1"/>
  <c r="AR55" i="18"/>
  <c r="Y56" i="43"/>
  <c r="X56" i="43"/>
  <c r="Z56" i="43" s="1"/>
  <c r="Y65" i="44"/>
  <c r="X65" i="44"/>
  <c r="AH60" i="96"/>
  <c r="AQ60" i="96" s="1"/>
  <c r="Z65" i="46"/>
  <c r="Z56" i="18"/>
  <c r="AI65" i="105"/>
  <c r="AN65" i="105"/>
  <c r="AI58" i="45"/>
  <c r="AN58" i="45"/>
  <c r="AI54" i="94"/>
  <c r="AN54" i="94"/>
  <c r="AG65" i="52" l="1"/>
  <c r="AP65" i="52" s="1"/>
  <c r="W66" i="52"/>
  <c r="AE65" i="52"/>
  <c r="AF65" i="52"/>
  <c r="AO65" i="52" s="1"/>
  <c r="AE53" i="90"/>
  <c r="W54" i="90"/>
  <c r="AG53" i="90"/>
  <c r="AP53" i="90" s="1"/>
  <c r="AF53" i="90"/>
  <c r="AO53" i="90" s="1"/>
  <c r="W56" i="94"/>
  <c r="AF55" i="94"/>
  <c r="AO55" i="94" s="1"/>
  <c r="AE55" i="94"/>
  <c r="AG55" i="94"/>
  <c r="AP55" i="94" s="1"/>
  <c r="W67" i="105"/>
  <c r="AG66" i="105"/>
  <c r="AP66" i="105" s="1"/>
  <c r="AE66" i="105"/>
  <c r="AF66" i="105"/>
  <c r="AO66" i="105" s="1"/>
  <c r="AE59" i="54"/>
  <c r="W60" i="54"/>
  <c r="AG59" i="54"/>
  <c r="AP59" i="54" s="1"/>
  <c r="AF59" i="54"/>
  <c r="AO59" i="54" s="1"/>
  <c r="AG60" i="95"/>
  <c r="AP60" i="95" s="1"/>
  <c r="AE60" i="95"/>
  <c r="AF60" i="95"/>
  <c r="AO60" i="95" s="1"/>
  <c r="W61" i="95"/>
  <c r="AE56" i="43"/>
  <c r="AF56" i="43"/>
  <c r="AO56" i="43" s="1"/>
  <c r="AG56" i="43"/>
  <c r="AP56" i="43" s="1"/>
  <c r="W57" i="43"/>
  <c r="AE54" i="98"/>
  <c r="AF54" i="98"/>
  <c r="AO54" i="98" s="1"/>
  <c r="AG54" i="98"/>
  <c r="AP54" i="98" s="1"/>
  <c r="W55" i="98"/>
  <c r="AI53" i="48"/>
  <c r="AN53" i="48"/>
  <c r="AI67" i="15"/>
  <c r="AN67" i="15"/>
  <c r="AF56" i="18"/>
  <c r="AO56" i="18" s="1"/>
  <c r="AG56" i="18"/>
  <c r="AP56" i="18" s="1"/>
  <c r="AE56" i="18"/>
  <c r="W57" i="18"/>
  <c r="Y62" i="84"/>
  <c r="X62" i="84"/>
  <c r="AH65" i="52"/>
  <c r="AQ65" i="52" s="1"/>
  <c r="AI54" i="49"/>
  <c r="AN54" i="49"/>
  <c r="AH55" i="94"/>
  <c r="AQ55" i="94" s="1"/>
  <c r="AH54" i="98"/>
  <c r="AQ54" i="98" s="1"/>
  <c r="AH59" i="54"/>
  <c r="AQ59" i="54" s="1"/>
  <c r="AR55" i="43"/>
  <c r="AI65" i="47"/>
  <c r="AN65" i="47"/>
  <c r="Y67" i="93"/>
  <c r="X67" i="93"/>
  <c r="AR55" i="42"/>
  <c r="AI67" i="97"/>
  <c r="AN67" i="97"/>
  <c r="AR52" i="90"/>
  <c r="AR62" i="51"/>
  <c r="Y53" i="85"/>
  <c r="Z53" i="85" s="1"/>
  <c r="X53" i="85"/>
  <c r="Y65" i="86"/>
  <c r="Z65" i="86" s="1"/>
  <c r="X65" i="86"/>
  <c r="AG65" i="46"/>
  <c r="AP65" i="46" s="1"/>
  <c r="W66" i="46"/>
  <c r="AF65" i="46"/>
  <c r="AO65" i="46" s="1"/>
  <c r="AE65" i="46"/>
  <c r="AI61" i="84"/>
  <c r="AN61" i="84"/>
  <c r="Y68" i="15"/>
  <c r="X68" i="15"/>
  <c r="AH58" i="55"/>
  <c r="AQ58" i="55" s="1"/>
  <c r="W65" i="32"/>
  <c r="AG64" i="32"/>
  <c r="AP64" i="32" s="1"/>
  <c r="AE64" i="32"/>
  <c r="AF64" i="32"/>
  <c r="AO64" i="32" s="1"/>
  <c r="AR54" i="87"/>
  <c r="AR50" i="82"/>
  <c r="AH63" i="51"/>
  <c r="AQ63" i="51" s="1"/>
  <c r="AI58" i="99"/>
  <c r="AN58" i="99"/>
  <c r="AH58" i="103"/>
  <c r="AQ58" i="103" s="1"/>
  <c r="AR60" i="88"/>
  <c r="AI60" i="92"/>
  <c r="AN60" i="92"/>
  <c r="AR64" i="52"/>
  <c r="Y61" i="96"/>
  <c r="Z61" i="96"/>
  <c r="X61" i="96"/>
  <c r="AE58" i="55"/>
  <c r="W59" i="55"/>
  <c r="AF58" i="55"/>
  <c r="AO58" i="55" s="1"/>
  <c r="AG58" i="55"/>
  <c r="AP58" i="55" s="1"/>
  <c r="AH53" i="35"/>
  <c r="AQ53" i="35" s="1"/>
  <c r="AH68" i="89"/>
  <c r="AQ68" i="89" s="1"/>
  <c r="Z63" i="51"/>
  <c r="Y59" i="99"/>
  <c r="X59" i="99"/>
  <c r="Z58" i="103"/>
  <c r="AR58" i="54"/>
  <c r="Y58" i="83"/>
  <c r="X58" i="83"/>
  <c r="AH66" i="53"/>
  <c r="AQ66" i="53" s="1"/>
  <c r="AI54" i="50"/>
  <c r="AR54" i="50" s="1"/>
  <c r="AN54" i="50"/>
  <c r="AH55" i="87"/>
  <c r="AQ55" i="87" s="1"/>
  <c r="AH60" i="104"/>
  <c r="AQ60" i="104" s="1"/>
  <c r="AI52" i="85"/>
  <c r="AN52" i="85"/>
  <c r="AI56" i="102"/>
  <c r="AN56" i="102"/>
  <c r="AH56" i="42"/>
  <c r="AQ56" i="42" s="1"/>
  <c r="Y66" i="47"/>
  <c r="Z66" i="47"/>
  <c r="X66" i="47"/>
  <c r="AI59" i="91"/>
  <c r="AN59" i="91"/>
  <c r="AI66" i="93"/>
  <c r="AN66" i="93"/>
  <c r="AR59" i="104"/>
  <c r="AF58" i="11"/>
  <c r="AO58" i="11" s="1"/>
  <c r="AE58" i="11"/>
  <c r="W59" i="11"/>
  <c r="AG58" i="11"/>
  <c r="AP58" i="11" s="1"/>
  <c r="Z53" i="35"/>
  <c r="Z68" i="89"/>
  <c r="AR67" i="89"/>
  <c r="AI55" i="16"/>
  <c r="AN55" i="16"/>
  <c r="Z66" i="53"/>
  <c r="AR53" i="98"/>
  <c r="Y61" i="92"/>
  <c r="X61" i="92"/>
  <c r="Z61" i="92" s="1"/>
  <c r="Y55" i="50"/>
  <c r="Z55" i="50"/>
  <c r="X55" i="50"/>
  <c r="Z55" i="87"/>
  <c r="Z60" i="104"/>
  <c r="AI64" i="86"/>
  <c r="AN64" i="86"/>
  <c r="AR58" i="45"/>
  <c r="Y54" i="48"/>
  <c r="X54" i="48"/>
  <c r="Z54" i="48" s="1"/>
  <c r="Z56" i="42"/>
  <c r="AE62" i="20"/>
  <c r="W63" i="20"/>
  <c r="AF62" i="20"/>
  <c r="AO62" i="20" s="1"/>
  <c r="AG62" i="20"/>
  <c r="AP62" i="20" s="1"/>
  <c r="AG66" i="101"/>
  <c r="AP66" i="101" s="1"/>
  <c r="W67" i="101"/>
  <c r="AF66" i="101"/>
  <c r="AO66" i="101" s="1"/>
  <c r="AE66" i="101"/>
  <c r="AR65" i="53"/>
  <c r="AG62" i="13"/>
  <c r="AP62" i="13" s="1"/>
  <c r="AF62" i="13"/>
  <c r="AO62" i="13" s="1"/>
  <c r="W63" i="13"/>
  <c r="AE62" i="13"/>
  <c r="AH51" i="82"/>
  <c r="AQ51" i="82" s="1"/>
  <c r="AR52" i="35"/>
  <c r="AF58" i="100"/>
  <c r="AO58" i="100" s="1"/>
  <c r="AE58" i="100"/>
  <c r="W59" i="100"/>
  <c r="AG58" i="100"/>
  <c r="AP58" i="100" s="1"/>
  <c r="AH59" i="45"/>
  <c r="AQ59" i="45" s="1"/>
  <c r="AI57" i="83"/>
  <c r="AN57" i="83"/>
  <c r="Y56" i="16"/>
  <c r="X56" i="16"/>
  <c r="AH61" i="88"/>
  <c r="AQ61" i="88" s="1"/>
  <c r="AI60" i="96"/>
  <c r="AN60" i="96"/>
  <c r="AR54" i="94"/>
  <c r="AH65" i="44"/>
  <c r="AQ65" i="44" s="1"/>
  <c r="Z65" i="44"/>
  <c r="AR57" i="103"/>
  <c r="AH66" i="105"/>
  <c r="AQ66" i="105" s="1"/>
  <c r="AH56" i="43"/>
  <c r="AQ56" i="43" s="1"/>
  <c r="AR65" i="105"/>
  <c r="AH60" i="95"/>
  <c r="AQ60" i="95" s="1"/>
  <c r="Y55" i="49"/>
  <c r="Z55" i="49"/>
  <c r="X55" i="49"/>
  <c r="Y60" i="91"/>
  <c r="X60" i="91"/>
  <c r="AR57" i="55"/>
  <c r="Y68" i="97"/>
  <c r="Z68" i="97"/>
  <c r="X68" i="97"/>
  <c r="Z51" i="82"/>
  <c r="W63" i="41"/>
  <c r="AE62" i="41"/>
  <c r="AF62" i="41"/>
  <c r="AO62" i="41" s="1"/>
  <c r="AG62" i="41"/>
  <c r="AP62" i="41" s="1"/>
  <c r="Z59" i="45"/>
  <c r="W57" i="10"/>
  <c r="AG56" i="10"/>
  <c r="AP56" i="10" s="1"/>
  <c r="AE56" i="10"/>
  <c r="AF56" i="10"/>
  <c r="AO56" i="10" s="1"/>
  <c r="AR59" i="95"/>
  <c r="AH53" i="90"/>
  <c r="AQ53" i="90" s="1"/>
  <c r="AR64" i="44"/>
  <c r="Z61" i="88"/>
  <c r="Y57" i="102"/>
  <c r="X57" i="102"/>
  <c r="W62" i="92" l="1"/>
  <c r="AG61" i="92"/>
  <c r="AP61" i="92" s="1"/>
  <c r="AF61" i="92"/>
  <c r="AO61" i="92" s="1"/>
  <c r="AE61" i="92"/>
  <c r="AG53" i="85"/>
  <c r="AP53" i="85" s="1"/>
  <c r="AF53" i="85"/>
  <c r="AO53" i="85" s="1"/>
  <c r="AE53" i="85"/>
  <c r="W54" i="85"/>
  <c r="W55" i="48"/>
  <c r="AF54" i="48"/>
  <c r="AO54" i="48" s="1"/>
  <c r="AG54" i="48"/>
  <c r="AP54" i="48" s="1"/>
  <c r="AE54" i="48"/>
  <c r="AE65" i="86"/>
  <c r="W66" i="86"/>
  <c r="AG65" i="86"/>
  <c r="AP65" i="86" s="1"/>
  <c r="AF65" i="86"/>
  <c r="AO65" i="86" s="1"/>
  <c r="W62" i="88"/>
  <c r="AG61" i="88"/>
  <c r="AP61" i="88" s="1"/>
  <c r="AF61" i="88"/>
  <c r="AO61" i="88" s="1"/>
  <c r="AE61" i="88"/>
  <c r="AI56" i="10"/>
  <c r="AN56" i="10"/>
  <c r="AH55" i="49"/>
  <c r="AQ55" i="49" s="1"/>
  <c r="AI62" i="13"/>
  <c r="AN62" i="13"/>
  <c r="W61" i="104"/>
  <c r="AF60" i="104"/>
  <c r="AO60" i="104" s="1"/>
  <c r="AG60" i="104"/>
  <c r="AP60" i="104" s="1"/>
  <c r="AE60" i="104"/>
  <c r="AR55" i="16"/>
  <c r="AE63" i="51"/>
  <c r="AF63" i="51"/>
  <c r="AO63" i="51" s="1"/>
  <c r="AG63" i="51"/>
  <c r="AP63" i="51" s="1"/>
  <c r="W64" i="51"/>
  <c r="AR67" i="97"/>
  <c r="Y57" i="18"/>
  <c r="X57" i="18"/>
  <c r="AI54" i="98"/>
  <c r="AN54" i="98"/>
  <c r="AI66" i="105"/>
  <c r="AN66" i="105"/>
  <c r="AI53" i="90"/>
  <c r="AN53" i="90"/>
  <c r="AI62" i="41"/>
  <c r="AN62" i="41"/>
  <c r="AG55" i="49"/>
  <c r="AP55" i="49" s="1"/>
  <c r="W56" i="49"/>
  <c r="AE55" i="49"/>
  <c r="AF55" i="49"/>
  <c r="AO55" i="49" s="1"/>
  <c r="AR60" i="96"/>
  <c r="AH56" i="16"/>
  <c r="AQ56" i="16" s="1"/>
  <c r="Y59" i="100"/>
  <c r="X59" i="100"/>
  <c r="Y63" i="13"/>
  <c r="Z63" i="13"/>
  <c r="X63" i="13"/>
  <c r="AI66" i="101"/>
  <c r="AN66" i="101"/>
  <c r="W56" i="87"/>
  <c r="AE55" i="87"/>
  <c r="AF55" i="87"/>
  <c r="AO55" i="87" s="1"/>
  <c r="AG55" i="87"/>
  <c r="AP55" i="87" s="1"/>
  <c r="Y59" i="11"/>
  <c r="X59" i="11"/>
  <c r="AR66" i="93"/>
  <c r="AR56" i="102"/>
  <c r="AR58" i="99"/>
  <c r="AI64" i="32"/>
  <c r="AN64" i="32"/>
  <c r="AR61" i="84"/>
  <c r="AH65" i="86"/>
  <c r="AQ65" i="86" s="1"/>
  <c r="AR65" i="47"/>
  <c r="AI56" i="18"/>
  <c r="AN56" i="18"/>
  <c r="AR53" i="48"/>
  <c r="Y61" i="95"/>
  <c r="X61" i="95"/>
  <c r="Y56" i="94"/>
  <c r="Z56" i="94" s="1"/>
  <c r="X56" i="94"/>
  <c r="Y57" i="10"/>
  <c r="X57" i="10"/>
  <c r="Y63" i="41"/>
  <c r="Z63" i="41"/>
  <c r="X63" i="41"/>
  <c r="Z56" i="16"/>
  <c r="AI58" i="100"/>
  <c r="AN58" i="100"/>
  <c r="Y63" i="20"/>
  <c r="Z63" i="20"/>
  <c r="X63" i="20"/>
  <c r="AH55" i="50"/>
  <c r="AQ55" i="50" s="1"/>
  <c r="AI58" i="11"/>
  <c r="AN58" i="11"/>
  <c r="AF58" i="103"/>
  <c r="AO58" i="103" s="1"/>
  <c r="AG58" i="103"/>
  <c r="AP58" i="103" s="1"/>
  <c r="AE58" i="103"/>
  <c r="W59" i="103"/>
  <c r="Y59" i="55"/>
  <c r="X59" i="55"/>
  <c r="AR54" i="49"/>
  <c r="AH62" i="84"/>
  <c r="AQ62" i="84" s="1"/>
  <c r="Y57" i="43"/>
  <c r="Z57" i="43" s="1"/>
  <c r="X57" i="43"/>
  <c r="Y60" i="54"/>
  <c r="X60" i="54"/>
  <c r="Y67" i="105"/>
  <c r="Z67" i="105" s="1"/>
  <c r="X67" i="105"/>
  <c r="AF68" i="97"/>
  <c r="AO68" i="97" s="1"/>
  <c r="AG68" i="97"/>
  <c r="AP68" i="97" s="1"/>
  <c r="AE68" i="97"/>
  <c r="W69" i="97"/>
  <c r="AH57" i="102"/>
  <c r="AQ57" i="102" s="1"/>
  <c r="Y67" i="101"/>
  <c r="Z67" i="101" s="1"/>
  <c r="X67" i="101"/>
  <c r="AI62" i="20"/>
  <c r="AN62" i="20"/>
  <c r="AE55" i="50"/>
  <c r="AF55" i="50"/>
  <c r="AO55" i="50" s="1"/>
  <c r="AG55" i="50"/>
  <c r="AP55" i="50" s="1"/>
  <c r="W56" i="50"/>
  <c r="AG68" i="89"/>
  <c r="AP68" i="89" s="1"/>
  <c r="W69" i="89"/>
  <c r="AF68" i="89"/>
  <c r="AO68" i="89" s="1"/>
  <c r="AE68" i="89"/>
  <c r="AR59" i="91"/>
  <c r="AR52" i="85"/>
  <c r="AH58" i="83"/>
  <c r="AQ58" i="83" s="1"/>
  <c r="AH59" i="99"/>
  <c r="AQ59" i="99" s="1"/>
  <c r="AI58" i="55"/>
  <c r="AN58" i="55"/>
  <c r="Y65" i="32"/>
  <c r="X65" i="32"/>
  <c r="AH68" i="15"/>
  <c r="AQ68" i="15" s="1"/>
  <c r="AI65" i="46"/>
  <c r="AN65" i="46"/>
  <c r="AH67" i="93"/>
  <c r="AQ67" i="93" s="1"/>
  <c r="Z62" i="84"/>
  <c r="Y55" i="98"/>
  <c r="Z55" i="98"/>
  <c r="X55" i="98"/>
  <c r="AI60" i="95"/>
  <c r="AN60" i="95"/>
  <c r="AI59" i="54"/>
  <c r="AN59" i="54"/>
  <c r="AI65" i="52"/>
  <c r="AN65" i="52"/>
  <c r="AF59" i="45"/>
  <c r="AO59" i="45" s="1"/>
  <c r="W60" i="45"/>
  <c r="AE59" i="45"/>
  <c r="AG59" i="45"/>
  <c r="AP59" i="45" s="1"/>
  <c r="AG51" i="82"/>
  <c r="AP51" i="82" s="1"/>
  <c r="AE51" i="82"/>
  <c r="AF51" i="82"/>
  <c r="AO51" i="82" s="1"/>
  <c r="W52" i="82"/>
  <c r="AH60" i="91"/>
  <c r="AQ60" i="91" s="1"/>
  <c r="Z57" i="102"/>
  <c r="AH68" i="97"/>
  <c r="AQ68" i="97" s="1"/>
  <c r="Z60" i="91"/>
  <c r="AE65" i="44"/>
  <c r="AG65" i="44"/>
  <c r="AP65" i="44" s="1"/>
  <c r="W66" i="44"/>
  <c r="AF65" i="44"/>
  <c r="AO65" i="44" s="1"/>
  <c r="W57" i="42"/>
  <c r="AF56" i="42"/>
  <c r="AO56" i="42" s="1"/>
  <c r="AE56" i="42"/>
  <c r="AN56" i="42" s="1"/>
  <c r="AG56" i="42"/>
  <c r="AE66" i="53"/>
  <c r="W67" i="53"/>
  <c r="AF66" i="53"/>
  <c r="AO66" i="53" s="1"/>
  <c r="AG66" i="53"/>
  <c r="AP66" i="53" s="1"/>
  <c r="W54" i="35"/>
  <c r="AG53" i="35"/>
  <c r="AP53" i="35" s="1"/>
  <c r="AE53" i="35"/>
  <c r="AF53" i="35"/>
  <c r="AO53" i="35" s="1"/>
  <c r="AH66" i="47"/>
  <c r="AQ66" i="47" s="1"/>
  <c r="Z58" i="83"/>
  <c r="Z59" i="99"/>
  <c r="AH61" i="96"/>
  <c r="AQ61" i="96" s="1"/>
  <c r="AR60" i="92"/>
  <c r="Z68" i="15"/>
  <c r="AH53" i="85"/>
  <c r="AQ53" i="85" s="1"/>
  <c r="Z67" i="93"/>
  <c r="Y66" i="52"/>
  <c r="Z66" i="52"/>
  <c r="X66" i="52"/>
  <c r="AR57" i="83"/>
  <c r="AH54" i="48"/>
  <c r="AQ54" i="48" s="1"/>
  <c r="AR64" i="86"/>
  <c r="AH61" i="92"/>
  <c r="AQ61" i="92" s="1"/>
  <c r="AE66" i="47"/>
  <c r="AG66" i="47"/>
  <c r="AP66" i="47" s="1"/>
  <c r="AF66" i="47"/>
  <c r="AO66" i="47" s="1"/>
  <c r="W67" i="47"/>
  <c r="W62" i="96"/>
  <c r="AG61" i="96"/>
  <c r="AP61" i="96" s="1"/>
  <c r="AF61" i="96"/>
  <c r="AO61" i="96" s="1"/>
  <c r="AE61" i="96"/>
  <c r="Y66" i="46"/>
  <c r="X66" i="46"/>
  <c r="Z66" i="46" s="1"/>
  <c r="AR67" i="15"/>
  <c r="AI56" i="43"/>
  <c r="AN56" i="43"/>
  <c r="AI55" i="94"/>
  <c r="AN55" i="94"/>
  <c r="Y54" i="90"/>
  <c r="Z54" i="90"/>
  <c r="X54" i="90"/>
  <c r="AE57" i="43" l="1"/>
  <c r="AG57" i="43"/>
  <c r="AP57" i="43" s="1"/>
  <c r="W58" i="43"/>
  <c r="AF57" i="43"/>
  <c r="AO57" i="43" s="1"/>
  <c r="AF56" i="94"/>
  <c r="AO56" i="94" s="1"/>
  <c r="AE56" i="94"/>
  <c r="AN56" i="94" s="1"/>
  <c r="W57" i="94"/>
  <c r="AG56" i="94"/>
  <c r="AF67" i="105"/>
  <c r="AO67" i="105" s="1"/>
  <c r="AE67" i="105"/>
  <c r="W68" i="105"/>
  <c r="AG67" i="105"/>
  <c r="AP67" i="105" s="1"/>
  <c r="W68" i="101"/>
  <c r="AE67" i="101"/>
  <c r="AN67" i="101" s="1"/>
  <c r="AF67" i="101"/>
  <c r="AO67" i="101" s="1"/>
  <c r="AG67" i="101"/>
  <c r="AF66" i="46"/>
  <c r="AO66" i="46" s="1"/>
  <c r="AG66" i="46"/>
  <c r="AP66" i="46" s="1"/>
  <c r="AE66" i="46"/>
  <c r="W67" i="46"/>
  <c r="AH54" i="90"/>
  <c r="AQ54" i="90" s="1"/>
  <c r="AR56" i="43"/>
  <c r="Y67" i="47"/>
  <c r="X67" i="47"/>
  <c r="AH66" i="52"/>
  <c r="AQ66" i="52" s="1"/>
  <c r="AG58" i="83"/>
  <c r="AP58" i="83" s="1"/>
  <c r="AF58" i="83"/>
  <c r="AO58" i="83" s="1"/>
  <c r="AE58" i="83"/>
  <c r="W59" i="83"/>
  <c r="AH55" i="98"/>
  <c r="AQ55" i="98" s="1"/>
  <c r="AI68" i="89"/>
  <c r="AN68" i="89"/>
  <c r="AH67" i="105"/>
  <c r="AQ67" i="105" s="1"/>
  <c r="AH57" i="43"/>
  <c r="AQ57" i="43" s="1"/>
  <c r="W57" i="16"/>
  <c r="AE56" i="16"/>
  <c r="AG56" i="16"/>
  <c r="AP56" i="16" s="1"/>
  <c r="AF56" i="16"/>
  <c r="AO56" i="16" s="1"/>
  <c r="AH56" i="94"/>
  <c r="AQ56" i="94" s="1"/>
  <c r="AR66" i="101"/>
  <c r="AR66" i="105"/>
  <c r="AI63" i="51"/>
  <c r="AN63" i="51"/>
  <c r="AI61" i="88"/>
  <c r="AN61" i="88"/>
  <c r="AG66" i="52"/>
  <c r="AP66" i="52" s="1"/>
  <c r="AE66" i="52"/>
  <c r="W67" i="52"/>
  <c r="AF66" i="52"/>
  <c r="AO66" i="52" s="1"/>
  <c r="AI65" i="44"/>
  <c r="AN65" i="44"/>
  <c r="AR65" i="52"/>
  <c r="AG55" i="98"/>
  <c r="AP55" i="98" s="1"/>
  <c r="AF55" i="98"/>
  <c r="AO55" i="98" s="1"/>
  <c r="W56" i="98"/>
  <c r="AE55" i="98"/>
  <c r="AR58" i="11"/>
  <c r="AH63" i="20"/>
  <c r="AQ63" i="20" s="1"/>
  <c r="AH63" i="41"/>
  <c r="AQ63" i="41" s="1"/>
  <c r="AH63" i="13"/>
  <c r="AQ63" i="13" s="1"/>
  <c r="Y61" i="104"/>
  <c r="Z61" i="104" s="1"/>
  <c r="X61" i="104"/>
  <c r="Y66" i="86"/>
  <c r="X66" i="86"/>
  <c r="Y55" i="48"/>
  <c r="Z55" i="48" s="1"/>
  <c r="X55" i="48"/>
  <c r="AI53" i="35"/>
  <c r="AN53" i="35"/>
  <c r="Y67" i="53"/>
  <c r="Z67" i="53" s="1"/>
  <c r="X67" i="53"/>
  <c r="Y57" i="42"/>
  <c r="Z57" i="42" s="1"/>
  <c r="X57" i="42"/>
  <c r="AG60" i="91"/>
  <c r="AP60" i="91" s="1"/>
  <c r="W61" i="91"/>
  <c r="AE60" i="91"/>
  <c r="AF60" i="91"/>
  <c r="AO60" i="91" s="1"/>
  <c r="W58" i="102"/>
  <c r="AG57" i="102"/>
  <c r="AP57" i="102" s="1"/>
  <c r="AF57" i="102"/>
  <c r="AO57" i="102" s="1"/>
  <c r="AE57" i="102"/>
  <c r="AR58" i="55"/>
  <c r="Y69" i="89"/>
  <c r="Z69" i="89" s="1"/>
  <c r="X69" i="89"/>
  <c r="AI55" i="50"/>
  <c r="AN55" i="50"/>
  <c r="Y69" i="97"/>
  <c r="Z69" i="97"/>
  <c r="X69" i="97"/>
  <c r="Y59" i="103"/>
  <c r="Z59" i="103"/>
  <c r="X59" i="103"/>
  <c r="AG63" i="20"/>
  <c r="AP63" i="20" s="1"/>
  <c r="AF63" i="20"/>
  <c r="AO63" i="20" s="1"/>
  <c r="W64" i="20"/>
  <c r="AE63" i="20"/>
  <c r="AG63" i="41"/>
  <c r="AP63" i="41" s="1"/>
  <c r="W64" i="41"/>
  <c r="AF63" i="41"/>
  <c r="AO63" i="41" s="1"/>
  <c r="AE63" i="41"/>
  <c r="AR64" i="32"/>
  <c r="W64" i="13"/>
  <c r="AF63" i="13"/>
  <c r="AO63" i="13" s="1"/>
  <c r="AG63" i="13"/>
  <c r="AP63" i="13" s="1"/>
  <c r="AE63" i="13"/>
  <c r="AR62" i="41"/>
  <c r="AR54" i="98"/>
  <c r="AI65" i="86"/>
  <c r="AN65" i="86"/>
  <c r="AI61" i="92"/>
  <c r="AN61" i="92"/>
  <c r="AI66" i="53"/>
  <c r="AN66" i="53"/>
  <c r="Y52" i="82"/>
  <c r="Z52" i="82"/>
  <c r="X52" i="82"/>
  <c r="AI59" i="45"/>
  <c r="AN59" i="45"/>
  <c r="AR59" i="54"/>
  <c r="AE62" i="84"/>
  <c r="W63" i="84"/>
  <c r="AG62" i="84"/>
  <c r="AP62" i="84" s="1"/>
  <c r="AF62" i="84"/>
  <c r="AO62" i="84" s="1"/>
  <c r="AI68" i="97"/>
  <c r="AN68" i="97"/>
  <c r="AH60" i="54"/>
  <c r="AQ60" i="54" s="1"/>
  <c r="AI58" i="103"/>
  <c r="AN58" i="103"/>
  <c r="AH61" i="95"/>
  <c r="AQ61" i="95" s="1"/>
  <c r="AR56" i="18"/>
  <c r="AH59" i="11"/>
  <c r="AQ59" i="11" s="1"/>
  <c r="AI55" i="87"/>
  <c r="AN55" i="87"/>
  <c r="AH57" i="18"/>
  <c r="AQ57" i="18" s="1"/>
  <c r="Y64" i="51"/>
  <c r="X64" i="51"/>
  <c r="AR62" i="13"/>
  <c r="Y62" i="88"/>
  <c r="X62" i="88"/>
  <c r="Y54" i="85"/>
  <c r="Z54" i="85"/>
  <c r="X54" i="85"/>
  <c r="W55" i="90"/>
  <c r="AE54" i="90"/>
  <c r="AF54" i="90"/>
  <c r="AO54" i="90" s="1"/>
  <c r="AG54" i="90"/>
  <c r="AP54" i="90" s="1"/>
  <c r="AI61" i="96"/>
  <c r="AN61" i="96"/>
  <c r="W68" i="93"/>
  <c r="AG67" i="93"/>
  <c r="AP67" i="93" s="1"/>
  <c r="AF67" i="93"/>
  <c r="AO67" i="93" s="1"/>
  <c r="AE67" i="93"/>
  <c r="AR55" i="94"/>
  <c r="Y62" i="96"/>
  <c r="X62" i="96"/>
  <c r="Y54" i="35"/>
  <c r="X54" i="35"/>
  <c r="Y60" i="45"/>
  <c r="X60" i="45"/>
  <c r="AR65" i="46"/>
  <c r="AH65" i="32"/>
  <c r="AQ65" i="32" s="1"/>
  <c r="AR62" i="20"/>
  <c r="Z60" i="54"/>
  <c r="AH59" i="55"/>
  <c r="AQ59" i="55" s="1"/>
  <c r="Z57" i="10"/>
  <c r="AH57" i="10"/>
  <c r="AQ57" i="10" s="1"/>
  <c r="Z61" i="95"/>
  <c r="Z59" i="11"/>
  <c r="Y56" i="87"/>
  <c r="Z56" i="87" s="1"/>
  <c r="X56" i="87"/>
  <c r="AH59" i="100"/>
  <c r="AQ59" i="100" s="1"/>
  <c r="AI55" i="49"/>
  <c r="AN55" i="49"/>
  <c r="AR53" i="90"/>
  <c r="Z57" i="18"/>
  <c r="AI60" i="104"/>
  <c r="AN60" i="104"/>
  <c r="AR56" i="10"/>
  <c r="AI54" i="48"/>
  <c r="AN54" i="48"/>
  <c r="AI53" i="85"/>
  <c r="AN53" i="85"/>
  <c r="AH66" i="46"/>
  <c r="AQ66" i="46" s="1"/>
  <c r="AI66" i="47"/>
  <c r="AN66" i="47"/>
  <c r="AF68" i="15"/>
  <c r="AO68" i="15" s="1"/>
  <c r="W69" i="15"/>
  <c r="AE68" i="15"/>
  <c r="AG68" i="15"/>
  <c r="AP68" i="15" s="1"/>
  <c r="AE59" i="99"/>
  <c r="W60" i="99"/>
  <c r="AG59" i="99"/>
  <c r="AP59" i="99" s="1"/>
  <c r="AF59" i="99"/>
  <c r="AO59" i="99" s="1"/>
  <c r="AI56" i="42"/>
  <c r="AP56" i="42"/>
  <c r="Y66" i="44"/>
  <c r="X66" i="44"/>
  <c r="AI51" i="82"/>
  <c r="AN51" i="82"/>
  <c r="AR60" i="95"/>
  <c r="Z65" i="32"/>
  <c r="Y56" i="50"/>
  <c r="Z56" i="50" s="1"/>
  <c r="X56" i="50"/>
  <c r="AH67" i="101"/>
  <c r="AQ67" i="101" s="1"/>
  <c r="Z59" i="55"/>
  <c r="AR58" i="100"/>
  <c r="Z59" i="100"/>
  <c r="Y56" i="49"/>
  <c r="Z56" i="49" s="1"/>
  <c r="X56" i="49"/>
  <c r="Y62" i="92"/>
  <c r="X62" i="92"/>
  <c r="Z62" i="92" s="1"/>
  <c r="AE56" i="87" l="1"/>
  <c r="W57" i="87"/>
  <c r="AG56" i="87"/>
  <c r="AP56" i="87" s="1"/>
  <c r="AF56" i="87"/>
  <c r="AO56" i="87" s="1"/>
  <c r="AF57" i="42"/>
  <c r="AO57" i="42" s="1"/>
  <c r="AE57" i="42"/>
  <c r="AN57" i="42" s="1"/>
  <c r="W58" i="42"/>
  <c r="AG57" i="42"/>
  <c r="AE55" i="48"/>
  <c r="AF55" i="48"/>
  <c r="AO55" i="48" s="1"/>
  <c r="AG55" i="48"/>
  <c r="AP55" i="48" s="1"/>
  <c r="W56" i="48"/>
  <c r="AX69" i="89"/>
  <c r="S69" i="89" s="1"/>
  <c r="AC69" i="89" s="1"/>
  <c r="AE69" i="89"/>
  <c r="AF69" i="89"/>
  <c r="AO69" i="89" s="1"/>
  <c r="AO71" i="89" s="1"/>
  <c r="AG69" i="89"/>
  <c r="AP69" i="89" s="1"/>
  <c r="AP71" i="89" s="1"/>
  <c r="W57" i="49"/>
  <c r="AE56" i="49"/>
  <c r="AF56" i="49"/>
  <c r="AO56" i="49" s="1"/>
  <c r="AG56" i="49"/>
  <c r="AP56" i="49" s="1"/>
  <c r="AE67" i="53"/>
  <c r="AF67" i="53"/>
  <c r="AO67" i="53" s="1"/>
  <c r="AG67" i="53"/>
  <c r="AP67" i="53" s="1"/>
  <c r="W68" i="53"/>
  <c r="AE62" i="92"/>
  <c r="AG62" i="92"/>
  <c r="AP62" i="92" s="1"/>
  <c r="W63" i="92"/>
  <c r="AF62" i="92"/>
  <c r="AO62" i="92" s="1"/>
  <c r="AE56" i="50"/>
  <c r="W57" i="50"/>
  <c r="AG56" i="50"/>
  <c r="AP56" i="50" s="1"/>
  <c r="AF56" i="50"/>
  <c r="AO56" i="50" s="1"/>
  <c r="AE61" i="104"/>
  <c r="W62" i="104"/>
  <c r="AF61" i="104"/>
  <c r="AO61" i="104" s="1"/>
  <c r="AG61" i="104"/>
  <c r="AP61" i="104" s="1"/>
  <c r="AH66" i="44"/>
  <c r="AQ66" i="44" s="1"/>
  <c r="AH60" i="45"/>
  <c r="AQ60" i="45" s="1"/>
  <c r="AH62" i="96"/>
  <c r="AQ62" i="96" s="1"/>
  <c r="AI67" i="93"/>
  <c r="AN67" i="93"/>
  <c r="AG54" i="85"/>
  <c r="AP54" i="85" s="1"/>
  <c r="AE54" i="85"/>
  <c r="AF54" i="85"/>
  <c r="AO54" i="85" s="1"/>
  <c r="W55" i="85"/>
  <c r="AR58" i="103"/>
  <c r="AI62" i="84"/>
  <c r="AN62" i="84"/>
  <c r="W53" i="82"/>
  <c r="AG52" i="82"/>
  <c r="AP52" i="82" s="1"/>
  <c r="AF52" i="82"/>
  <c r="AO52" i="82" s="1"/>
  <c r="AE52" i="82"/>
  <c r="AE59" i="103"/>
  <c r="W60" i="103"/>
  <c r="AG59" i="103"/>
  <c r="AP59" i="103" s="1"/>
  <c r="AF59" i="103"/>
  <c r="AO59" i="103" s="1"/>
  <c r="AR55" i="50"/>
  <c r="AH55" i="48"/>
  <c r="AQ55" i="48" s="1"/>
  <c r="AH61" i="104"/>
  <c r="AQ61" i="104" s="1"/>
  <c r="Y67" i="46"/>
  <c r="X67" i="46"/>
  <c r="AI67" i="105"/>
  <c r="AN67" i="105"/>
  <c r="AE57" i="18"/>
  <c r="W58" i="18"/>
  <c r="AF57" i="18"/>
  <c r="AO57" i="18" s="1"/>
  <c r="AG57" i="18"/>
  <c r="AP57" i="18" s="1"/>
  <c r="Z66" i="44"/>
  <c r="AF59" i="11"/>
  <c r="AO59" i="11" s="1"/>
  <c r="AG59" i="11"/>
  <c r="AP59" i="11" s="1"/>
  <c r="AE59" i="11"/>
  <c r="W60" i="11"/>
  <c r="Z60" i="45"/>
  <c r="Z62" i="96"/>
  <c r="AH64" i="51"/>
  <c r="AQ64" i="51" s="1"/>
  <c r="AR68" i="97"/>
  <c r="AR65" i="86"/>
  <c r="AI63" i="13"/>
  <c r="AN63" i="13"/>
  <c r="AI63" i="20"/>
  <c r="AN63" i="20"/>
  <c r="AH69" i="89"/>
  <c r="AQ69" i="89" s="1"/>
  <c r="AQ71" i="89" s="1"/>
  <c r="AZ3" i="89"/>
  <c r="AX10" i="89" s="1"/>
  <c r="S10" i="89" s="1"/>
  <c r="AC10" i="89" s="1"/>
  <c r="AB11" i="89" s="1"/>
  <c r="AX9" i="89"/>
  <c r="S9" i="89" s="1"/>
  <c r="AC9" i="89" s="1"/>
  <c r="AB10" i="89" s="1"/>
  <c r="AX16" i="89"/>
  <c r="S16" i="89" s="1"/>
  <c r="AC16" i="89" s="1"/>
  <c r="AB17" i="89" s="1"/>
  <c r="AX21" i="89"/>
  <c r="S21" i="89" s="1"/>
  <c r="AC21" i="89" s="1"/>
  <c r="AB22" i="89" s="1"/>
  <c r="AX22" i="89"/>
  <c r="S22" i="89" s="1"/>
  <c r="AC22" i="89" s="1"/>
  <c r="AB23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I57" i="102"/>
  <c r="AR57" i="102" s="1"/>
  <c r="AN57" i="102"/>
  <c r="AI60" i="91"/>
  <c r="AN60" i="91"/>
  <c r="AH67" i="53"/>
  <c r="AQ67" i="53" s="1"/>
  <c r="Y67" i="52"/>
  <c r="X67" i="52"/>
  <c r="AR63" i="51"/>
  <c r="AH67" i="47"/>
  <c r="AQ67" i="47" s="1"/>
  <c r="AI66" i="46"/>
  <c r="AN66" i="46"/>
  <c r="W60" i="100"/>
  <c r="AF59" i="100"/>
  <c r="AO59" i="100" s="1"/>
  <c r="AG59" i="100"/>
  <c r="AP59" i="100" s="1"/>
  <c r="AE59" i="100"/>
  <c r="AG61" i="95"/>
  <c r="AP61" i="95" s="1"/>
  <c r="AF61" i="95"/>
  <c r="AO61" i="95" s="1"/>
  <c r="W62" i="95"/>
  <c r="AE61" i="95"/>
  <c r="AF57" i="10"/>
  <c r="AO57" i="10" s="1"/>
  <c r="AE57" i="10"/>
  <c r="AG57" i="10"/>
  <c r="AP57" i="10" s="1"/>
  <c r="W58" i="10"/>
  <c r="W61" i="54"/>
  <c r="AG60" i="54"/>
  <c r="AP60" i="54" s="1"/>
  <c r="AE60" i="54"/>
  <c r="AF60" i="54"/>
  <c r="AO60" i="54" s="1"/>
  <c r="AH62" i="88"/>
  <c r="AQ62" i="88" s="1"/>
  <c r="Z64" i="51"/>
  <c r="AI63" i="41"/>
  <c r="AN63" i="41"/>
  <c r="Y64" i="20"/>
  <c r="X64" i="20"/>
  <c r="AH69" i="97"/>
  <c r="AQ69" i="97" s="1"/>
  <c r="AQ71" i="97" s="1"/>
  <c r="AZ3" i="97"/>
  <c r="AX7" i="97" s="1"/>
  <c r="S7" i="97" s="1"/>
  <c r="AC7" i="97" s="1"/>
  <c r="AB8" i="97" s="1"/>
  <c r="AX5" i="97"/>
  <c r="S5" i="97" s="1"/>
  <c r="AC5" i="97" s="1"/>
  <c r="AB6" i="97" s="1"/>
  <c r="AX3" i="97"/>
  <c r="S3" i="97" s="1"/>
  <c r="AC3" i="97" s="1"/>
  <c r="AX6" i="97"/>
  <c r="S6" i="97" s="1"/>
  <c r="AC6" i="97" s="1"/>
  <c r="AB7" i="97" s="1"/>
  <c r="AX8" i="97"/>
  <c r="S8" i="97" s="1"/>
  <c r="AC8" i="97" s="1"/>
  <c r="AB9" i="97" s="1"/>
  <c r="AX9" i="97"/>
  <c r="S9" i="97" s="1"/>
  <c r="AC9" i="97" s="1"/>
  <c r="AB10" i="97" s="1"/>
  <c r="AX10" i="97"/>
  <c r="S10" i="97" s="1"/>
  <c r="AC10" i="97" s="1"/>
  <c r="AB11" i="97" s="1"/>
  <c r="AX11" i="97"/>
  <c r="S11" i="97" s="1"/>
  <c r="AC11" i="97" s="1"/>
  <c r="AB12" i="97" s="1"/>
  <c r="AX13" i="97"/>
  <c r="S13" i="97" s="1"/>
  <c r="AC13" i="97" s="1"/>
  <c r="AB14" i="97" s="1"/>
  <c r="AX14" i="97"/>
  <c r="S14" i="97" s="1"/>
  <c r="AC14" i="97" s="1"/>
  <c r="AB15" i="97" s="1"/>
  <c r="AX15" i="97"/>
  <c r="S15" i="97" s="1"/>
  <c r="AC15" i="97" s="1"/>
  <c r="AB16" i="97" s="1"/>
  <c r="AX16" i="97"/>
  <c r="S16" i="97" s="1"/>
  <c r="AC16" i="97" s="1"/>
  <c r="AB17" i="97" s="1"/>
  <c r="AX17" i="97"/>
  <c r="S17" i="97" s="1"/>
  <c r="AC17" i="97" s="1"/>
  <c r="AB18" i="97" s="1"/>
  <c r="AX19" i="97"/>
  <c r="S19" i="97" s="1"/>
  <c r="AC19" i="97" s="1"/>
  <c r="AB20" i="97" s="1"/>
  <c r="AX20" i="97"/>
  <c r="S20" i="97" s="1"/>
  <c r="AC20" i="97" s="1"/>
  <c r="AB21" i="97" s="1"/>
  <c r="AX21" i="97"/>
  <c r="S21" i="97" s="1"/>
  <c r="AC21" i="97" s="1"/>
  <c r="AB22" i="97" s="1"/>
  <c r="AX22" i="97"/>
  <c r="S22" i="97" s="1"/>
  <c r="AC22" i="97" s="1"/>
  <c r="AB23" i="97" s="1"/>
  <c r="AX23" i="97"/>
  <c r="S23" i="97" s="1"/>
  <c r="AC23" i="97" s="1"/>
  <c r="AB24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4" i="97"/>
  <c r="S64" i="97" s="1"/>
  <c r="AC64" i="97" s="1"/>
  <c r="AB65" i="97" s="1"/>
  <c r="AX65" i="97"/>
  <c r="S65" i="97" s="1"/>
  <c r="AC65" i="97" s="1"/>
  <c r="AB66" i="97" s="1"/>
  <c r="AX67" i="97"/>
  <c r="S67" i="97" s="1"/>
  <c r="AC67" i="97" s="1"/>
  <c r="AB68" i="97" s="1"/>
  <c r="AX68" i="97"/>
  <c r="S68" i="97" s="1"/>
  <c r="AC68" i="97" s="1"/>
  <c r="AB69" i="97" s="1"/>
  <c r="AX66" i="97"/>
  <c r="S66" i="97" s="1"/>
  <c r="AC66" i="97" s="1"/>
  <c r="AB67" i="97" s="1"/>
  <c r="Y61" i="91"/>
  <c r="X61" i="91"/>
  <c r="AI66" i="52"/>
  <c r="AN66" i="52"/>
  <c r="AI56" i="16"/>
  <c r="AN56" i="16"/>
  <c r="Z67" i="47"/>
  <c r="Y68" i="101"/>
  <c r="X68" i="101"/>
  <c r="AI68" i="15"/>
  <c r="AN68" i="15"/>
  <c r="Y69" i="15"/>
  <c r="Z69" i="15"/>
  <c r="X69" i="15"/>
  <c r="AR54" i="48"/>
  <c r="Y68" i="93"/>
  <c r="X68" i="93"/>
  <c r="Z62" i="88"/>
  <c r="AR66" i="53"/>
  <c r="AX69" i="97"/>
  <c r="S69" i="97" s="1"/>
  <c r="AC69" i="97" s="1"/>
  <c r="AF69" i="97"/>
  <c r="AO69" i="97" s="1"/>
  <c r="AO71" i="97" s="1"/>
  <c r="AE69" i="97"/>
  <c r="AN69" i="97" s="1"/>
  <c r="AN71" i="97" s="1"/>
  <c r="AG69" i="97"/>
  <c r="AH66" i="86"/>
  <c r="AQ66" i="86" s="1"/>
  <c r="AI55" i="98"/>
  <c r="AN55" i="98"/>
  <c r="Y57" i="16"/>
  <c r="X57" i="16"/>
  <c r="AR68" i="89"/>
  <c r="AI56" i="94"/>
  <c r="AP56" i="94"/>
  <c r="Y58" i="43"/>
  <c r="X58" i="43"/>
  <c r="AH62" i="92"/>
  <c r="AQ62" i="92" s="1"/>
  <c r="Y60" i="99"/>
  <c r="X60" i="99"/>
  <c r="AI59" i="99"/>
  <c r="AR59" i="99" s="1"/>
  <c r="AN59" i="99"/>
  <c r="AH54" i="35"/>
  <c r="AQ54" i="35" s="1"/>
  <c r="AI54" i="90"/>
  <c r="AN54" i="90"/>
  <c r="AH56" i="49"/>
  <c r="AQ56" i="49" s="1"/>
  <c r="W60" i="55"/>
  <c r="AE59" i="55"/>
  <c r="AF59" i="55"/>
  <c r="AO59" i="55" s="1"/>
  <c r="AG59" i="55"/>
  <c r="AP59" i="55" s="1"/>
  <c r="AH56" i="50"/>
  <c r="AQ56" i="50" s="1"/>
  <c r="AR56" i="42"/>
  <c r="AR66" i="47"/>
  <c r="AR55" i="49"/>
  <c r="AH56" i="87"/>
  <c r="AQ56" i="87" s="1"/>
  <c r="Z54" i="35"/>
  <c r="Y55" i="90"/>
  <c r="X55" i="90"/>
  <c r="AR55" i="87"/>
  <c r="AR59" i="45"/>
  <c r="Y64" i="13"/>
  <c r="X64" i="13"/>
  <c r="Z64" i="13" s="1"/>
  <c r="Y64" i="41"/>
  <c r="Z64" i="41"/>
  <c r="X64" i="41"/>
  <c r="Y58" i="102"/>
  <c r="X58" i="102"/>
  <c r="AH57" i="42"/>
  <c r="AQ57" i="42" s="1"/>
  <c r="Z66" i="86"/>
  <c r="Y56" i="98"/>
  <c r="Z56" i="98"/>
  <c r="X56" i="98"/>
  <c r="AR65" i="44"/>
  <c r="Y59" i="83"/>
  <c r="X59" i="83"/>
  <c r="Y57" i="94"/>
  <c r="X57" i="94"/>
  <c r="AE65" i="32"/>
  <c r="AF65" i="32"/>
  <c r="AO65" i="32" s="1"/>
  <c r="AG65" i="32"/>
  <c r="AP65" i="32" s="1"/>
  <c r="W66" i="32"/>
  <c r="AR51" i="82"/>
  <c r="AR53" i="85"/>
  <c r="AR60" i="104"/>
  <c r="AR61" i="96"/>
  <c r="AH54" i="85"/>
  <c r="AQ54" i="85" s="1"/>
  <c r="Y63" i="84"/>
  <c r="Z63" i="84"/>
  <c r="X63" i="84"/>
  <c r="AH52" i="82"/>
  <c r="AQ52" i="82" s="1"/>
  <c r="AR61" i="92"/>
  <c r="AH59" i="103"/>
  <c r="AQ59" i="103" s="1"/>
  <c r="AR53" i="35"/>
  <c r="AR61" i="88"/>
  <c r="AI58" i="83"/>
  <c r="AN58" i="83"/>
  <c r="AI67" i="101"/>
  <c r="AP67" i="101"/>
  <c r="Y68" i="105"/>
  <c r="X68" i="105"/>
  <c r="AI57" i="43"/>
  <c r="AN57" i="43"/>
  <c r="AE64" i="13" l="1"/>
  <c r="W65" i="13"/>
  <c r="AG64" i="13"/>
  <c r="AP64" i="13" s="1"/>
  <c r="AF64" i="13"/>
  <c r="AO64" i="13" s="1"/>
  <c r="AH60" i="99"/>
  <c r="AQ60" i="99" s="1"/>
  <c r="AR56" i="94"/>
  <c r="AH68" i="101"/>
  <c r="AQ68" i="101" s="1"/>
  <c r="AJ44" i="97"/>
  <c r="AK44" i="97"/>
  <c r="AT44" i="97" s="1"/>
  <c r="AR58" i="83"/>
  <c r="AH58" i="43"/>
  <c r="AQ58" i="43" s="1"/>
  <c r="AH68" i="93"/>
  <c r="AQ68" i="93" s="1"/>
  <c r="AX69" i="15"/>
  <c r="S69" i="15" s="1"/>
  <c r="AC69" i="15" s="1"/>
  <c r="AG69" i="15"/>
  <c r="AP69" i="15" s="1"/>
  <c r="AP71" i="15" s="1"/>
  <c r="AF69" i="15"/>
  <c r="AO69" i="15" s="1"/>
  <c r="AO71" i="15" s="1"/>
  <c r="AE69" i="15"/>
  <c r="AH61" i="91"/>
  <c r="AQ61" i="91" s="1"/>
  <c r="AK66" i="97"/>
  <c r="AT66" i="97" s="1"/>
  <c r="AJ66" i="97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K36" i="97"/>
  <c r="AT36" i="97" s="1"/>
  <c r="AK30" i="97"/>
  <c r="AT30" i="97" s="1"/>
  <c r="AK24" i="97"/>
  <c r="AT24" i="97" s="1"/>
  <c r="AK18" i="97"/>
  <c r="AT18" i="97" s="1"/>
  <c r="AK12" i="97"/>
  <c r="AT12" i="97" s="1"/>
  <c r="AJ3" i="97"/>
  <c r="AB4" i="97"/>
  <c r="AR66" i="46"/>
  <c r="AJ65" i="89"/>
  <c r="AK65" i="89"/>
  <c r="AT65" i="89" s="1"/>
  <c r="AK59" i="89"/>
  <c r="AT59" i="89" s="1"/>
  <c r="AJ59" i="89"/>
  <c r="AK53" i="89"/>
  <c r="AT53" i="89" s="1"/>
  <c r="AJ53" i="89"/>
  <c r="AK47" i="89"/>
  <c r="AT47" i="89" s="1"/>
  <c r="AK41" i="89"/>
  <c r="AT41" i="89" s="1"/>
  <c r="AK35" i="89"/>
  <c r="AT35" i="89" s="1"/>
  <c r="AK29" i="89"/>
  <c r="AT29" i="89" s="1"/>
  <c r="AK23" i="89"/>
  <c r="AT23" i="89" s="1"/>
  <c r="AK17" i="89"/>
  <c r="AT17" i="89" s="1"/>
  <c r="AJ10" i="89"/>
  <c r="AK10" i="89"/>
  <c r="AT10" i="89" s="1"/>
  <c r="AK11" i="89"/>
  <c r="AT11" i="89" s="1"/>
  <c r="AR63" i="13"/>
  <c r="AR67" i="105"/>
  <c r="AR67" i="93"/>
  <c r="Y57" i="50"/>
  <c r="Z57" i="50"/>
  <c r="X57" i="50"/>
  <c r="AI62" i="92"/>
  <c r="AN62" i="92"/>
  <c r="AH59" i="83"/>
  <c r="AQ59" i="83" s="1"/>
  <c r="AK56" i="97"/>
  <c r="AT56" i="97" s="1"/>
  <c r="AJ56" i="97"/>
  <c r="AJ26" i="97"/>
  <c r="AK26" i="97"/>
  <c r="AT26" i="97" s="1"/>
  <c r="AH68" i="105"/>
  <c r="AQ68" i="105" s="1"/>
  <c r="AG63" i="84"/>
  <c r="AP63" i="84" s="1"/>
  <c r="AE63" i="84"/>
  <c r="W64" i="84"/>
  <c r="AF63" i="84"/>
  <c r="AO63" i="84" s="1"/>
  <c r="AH58" i="102"/>
  <c r="AQ58" i="102" s="1"/>
  <c r="Z68" i="105"/>
  <c r="AI65" i="32"/>
  <c r="AN65" i="32"/>
  <c r="Z58" i="102"/>
  <c r="AH55" i="90"/>
  <c r="AQ55" i="90" s="1"/>
  <c r="Y60" i="55"/>
  <c r="Z60" i="55" s="1"/>
  <c r="X60" i="55"/>
  <c r="Z58" i="43"/>
  <c r="AH57" i="16"/>
  <c r="AQ57" i="16" s="1"/>
  <c r="Z68" i="93"/>
  <c r="W68" i="47"/>
  <c r="AF67" i="47"/>
  <c r="AO67" i="47" s="1"/>
  <c r="AG67" i="47"/>
  <c r="AP67" i="47" s="1"/>
  <c r="AE67" i="47"/>
  <c r="Z61" i="91"/>
  <c r="AK65" i="97"/>
  <c r="AT65" i="97" s="1"/>
  <c r="AJ65" i="97"/>
  <c r="AJ59" i="97"/>
  <c r="AK59" i="97"/>
  <c r="AT59" i="97" s="1"/>
  <c r="AK53" i="97"/>
  <c r="AT53" i="97" s="1"/>
  <c r="AJ53" i="97"/>
  <c r="AK47" i="97"/>
  <c r="AT47" i="97" s="1"/>
  <c r="AJ47" i="97"/>
  <c r="AK41" i="97"/>
  <c r="AT41" i="97" s="1"/>
  <c r="AJ41" i="97"/>
  <c r="AK35" i="97"/>
  <c r="AT35" i="97" s="1"/>
  <c r="AJ35" i="97"/>
  <c r="AJ29" i="97"/>
  <c r="AK29" i="97"/>
  <c r="AT29" i="97" s="1"/>
  <c r="AJ23" i="97"/>
  <c r="AK23" i="97"/>
  <c r="AT23" i="97" s="1"/>
  <c r="AJ17" i="97"/>
  <c r="AK17" i="97"/>
  <c r="AT17" i="97" s="1"/>
  <c r="AJ11" i="97"/>
  <c r="AK11" i="97"/>
  <c r="AT11" i="97" s="1"/>
  <c r="AK6" i="97"/>
  <c r="AT6" i="97" s="1"/>
  <c r="AJ6" i="97"/>
  <c r="Y61" i="54"/>
  <c r="X61" i="54"/>
  <c r="AI59" i="100"/>
  <c r="AN59" i="100"/>
  <c r="AK64" i="89"/>
  <c r="AT64" i="89" s="1"/>
  <c r="AJ64" i="89"/>
  <c r="AJ58" i="89"/>
  <c r="AK58" i="89"/>
  <c r="AT58" i="89" s="1"/>
  <c r="AK52" i="89"/>
  <c r="AT52" i="89" s="1"/>
  <c r="AJ52" i="89"/>
  <c r="AK46" i="89"/>
  <c r="AT46" i="89" s="1"/>
  <c r="AJ46" i="89"/>
  <c r="AK40" i="89"/>
  <c r="AT40" i="89" s="1"/>
  <c r="AJ40" i="89"/>
  <c r="AJ34" i="89"/>
  <c r="AK34" i="89"/>
  <c r="AT34" i="89" s="1"/>
  <c r="AJ28" i="89"/>
  <c r="AK28" i="89"/>
  <c r="AT28" i="89" s="1"/>
  <c r="AK22" i="89"/>
  <c r="AT22" i="89" s="1"/>
  <c r="AJ22" i="89"/>
  <c r="AX15" i="89"/>
  <c r="S15" i="89" s="1"/>
  <c r="AC15" i="89" s="1"/>
  <c r="AB16" i="89" s="1"/>
  <c r="AX8" i="89"/>
  <c r="S8" i="89" s="1"/>
  <c r="AC8" i="89" s="1"/>
  <c r="AB9" i="89" s="1"/>
  <c r="AX5" i="89"/>
  <c r="S5" i="89" s="1"/>
  <c r="AC5" i="89" s="1"/>
  <c r="AB6" i="89" s="1"/>
  <c r="Y60" i="11"/>
  <c r="X60" i="11"/>
  <c r="AH67" i="46"/>
  <c r="AQ67" i="46" s="1"/>
  <c r="Y60" i="103"/>
  <c r="Z60" i="103"/>
  <c r="X60" i="103"/>
  <c r="Y53" i="82"/>
  <c r="X53" i="82"/>
  <c r="Y55" i="85"/>
  <c r="Z55" i="85"/>
  <c r="X55" i="85"/>
  <c r="Y62" i="104"/>
  <c r="X62" i="104"/>
  <c r="AI56" i="50"/>
  <c r="AN56" i="50"/>
  <c r="AI69" i="89"/>
  <c r="AN69" i="89"/>
  <c r="AN71" i="89" s="1"/>
  <c r="AI55" i="48"/>
  <c r="AN55" i="48"/>
  <c r="Z57" i="94"/>
  <c r="AH57" i="94"/>
  <c r="AQ57" i="94" s="1"/>
  <c r="Z55" i="90"/>
  <c r="AR54" i="90"/>
  <c r="Z57" i="16"/>
  <c r="AJ64" i="97"/>
  <c r="AK64" i="97"/>
  <c r="AT64" i="97" s="1"/>
  <c r="AJ58" i="97"/>
  <c r="AK58" i="97"/>
  <c r="AT58" i="97" s="1"/>
  <c r="AK52" i="97"/>
  <c r="AT52" i="97" s="1"/>
  <c r="AJ52" i="97"/>
  <c r="AK46" i="97"/>
  <c r="AT46" i="97" s="1"/>
  <c r="AJ46" i="97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J16" i="97"/>
  <c r="AK16" i="97"/>
  <c r="AT16" i="97" s="1"/>
  <c r="AK10" i="97"/>
  <c r="AT10" i="97" s="1"/>
  <c r="AJ10" i="97"/>
  <c r="AK8" i="97"/>
  <c r="AT8" i="97" s="1"/>
  <c r="AJ8" i="97"/>
  <c r="AR63" i="41"/>
  <c r="AI61" i="95"/>
  <c r="AN61" i="95"/>
  <c r="AH67" i="52"/>
  <c r="AQ67" i="52" s="1"/>
  <c r="AJ69" i="89"/>
  <c r="AS69" i="89" s="1"/>
  <c r="AK69" i="89"/>
  <c r="AT69" i="89" s="1"/>
  <c r="AJ63" i="89"/>
  <c r="AK63" i="89"/>
  <c r="AT63" i="89" s="1"/>
  <c r="AJ57" i="89"/>
  <c r="AK57" i="89"/>
  <c r="AT57" i="89" s="1"/>
  <c r="AK51" i="89"/>
  <c r="AT51" i="89" s="1"/>
  <c r="AJ51" i="89"/>
  <c r="AJ45" i="89"/>
  <c r="AK45" i="89"/>
  <c r="AT45" i="89" s="1"/>
  <c r="AK39" i="89"/>
  <c r="AT39" i="89" s="1"/>
  <c r="AJ39" i="89"/>
  <c r="AK33" i="89"/>
  <c r="AT33" i="89" s="1"/>
  <c r="AJ33" i="89"/>
  <c r="AJ27" i="89"/>
  <c r="AK27" i="89"/>
  <c r="AT27" i="89" s="1"/>
  <c r="AX20" i="89"/>
  <c r="S20" i="89" s="1"/>
  <c r="AC20" i="89" s="1"/>
  <c r="AB21" i="89" s="1"/>
  <c r="AX14" i="89"/>
  <c r="S14" i="89" s="1"/>
  <c r="AC14" i="89" s="1"/>
  <c r="AB15" i="89" s="1"/>
  <c r="AX7" i="89"/>
  <c r="S7" i="89" s="1"/>
  <c r="AC7" i="89" s="1"/>
  <c r="AB8" i="89" s="1"/>
  <c r="AI59" i="11"/>
  <c r="AN59" i="11"/>
  <c r="Z67" i="46"/>
  <c r="AI59" i="103"/>
  <c r="AN59" i="103"/>
  <c r="AI61" i="104"/>
  <c r="AN61" i="104"/>
  <c r="Y68" i="53"/>
  <c r="X68" i="53"/>
  <c r="AR67" i="101"/>
  <c r="AF56" i="98"/>
  <c r="AO56" i="98" s="1"/>
  <c r="W57" i="98"/>
  <c r="AG56" i="98"/>
  <c r="AP56" i="98" s="1"/>
  <c r="AE56" i="98"/>
  <c r="AK20" i="97"/>
  <c r="AT20" i="97" s="1"/>
  <c r="AJ20" i="97"/>
  <c r="W67" i="86"/>
  <c r="AF66" i="86"/>
  <c r="AO66" i="86" s="1"/>
  <c r="AE66" i="86"/>
  <c r="AN66" i="86" s="1"/>
  <c r="AG66" i="86"/>
  <c r="AH64" i="13"/>
  <c r="AQ64" i="13" s="1"/>
  <c r="AI59" i="55"/>
  <c r="AN59" i="55"/>
  <c r="AH56" i="98"/>
  <c r="AQ56" i="98" s="1"/>
  <c r="AH64" i="41"/>
  <c r="AQ64" i="41" s="1"/>
  <c r="AR68" i="15"/>
  <c r="AR56" i="16"/>
  <c r="AK67" i="97"/>
  <c r="AT67" i="97" s="1"/>
  <c r="AJ67" i="97"/>
  <c r="AJ63" i="97"/>
  <c r="AK63" i="97"/>
  <c r="AT63" i="97" s="1"/>
  <c r="AJ57" i="97"/>
  <c r="AK57" i="97"/>
  <c r="AT57" i="97" s="1"/>
  <c r="AK51" i="97"/>
  <c r="AT51" i="97" s="1"/>
  <c r="AJ51" i="97"/>
  <c r="AK45" i="97"/>
  <c r="AT45" i="97" s="1"/>
  <c r="AJ45" i="97"/>
  <c r="AK39" i="97"/>
  <c r="AT39" i="97" s="1"/>
  <c r="AJ39" i="97"/>
  <c r="AJ33" i="97"/>
  <c r="AK33" i="97"/>
  <c r="AT33" i="97" s="1"/>
  <c r="AK27" i="97"/>
  <c r="AT27" i="97" s="1"/>
  <c r="AJ27" i="97"/>
  <c r="AK21" i="97"/>
  <c r="AT21" i="97" s="1"/>
  <c r="AJ21" i="97"/>
  <c r="AJ15" i="97"/>
  <c r="AK15" i="97"/>
  <c r="AT15" i="97" s="1"/>
  <c r="AJ9" i="97"/>
  <c r="AK9" i="97"/>
  <c r="AT9" i="97" s="1"/>
  <c r="AE64" i="51"/>
  <c r="AF64" i="51"/>
  <c r="AO64" i="51" s="1"/>
  <c r="AG64" i="51"/>
  <c r="AP64" i="51" s="1"/>
  <c r="W65" i="51"/>
  <c r="Y58" i="10"/>
  <c r="X58" i="10"/>
  <c r="X62" i="95"/>
  <c r="Y62" i="95"/>
  <c r="Z67" i="52"/>
  <c r="AK68" i="89"/>
  <c r="AT68" i="89" s="1"/>
  <c r="AJ68" i="89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J32" i="89"/>
  <c r="AK32" i="89"/>
  <c r="AT32" i="89" s="1"/>
  <c r="AJ26" i="89"/>
  <c r="AK26" i="89"/>
  <c r="AT26" i="89" s="1"/>
  <c r="AX19" i="89"/>
  <c r="S19" i="89" s="1"/>
  <c r="AC19" i="89" s="1"/>
  <c r="AB20" i="89" s="1"/>
  <c r="AX13" i="89"/>
  <c r="S13" i="89" s="1"/>
  <c r="AC13" i="89" s="1"/>
  <c r="AB14" i="89" s="1"/>
  <c r="AX6" i="89"/>
  <c r="S6" i="89" s="1"/>
  <c r="AC6" i="89" s="1"/>
  <c r="AB7" i="89" s="1"/>
  <c r="Y58" i="18"/>
  <c r="Z58" i="18"/>
  <c r="X58" i="18"/>
  <c r="AR62" i="84"/>
  <c r="AI54" i="85"/>
  <c r="AN54" i="85"/>
  <c r="AI56" i="49"/>
  <c r="AN56" i="49"/>
  <c r="AI57" i="42"/>
  <c r="AP57" i="42"/>
  <c r="AJ69" i="97"/>
  <c r="AS69" i="97" s="1"/>
  <c r="AK69" i="97"/>
  <c r="AT69" i="97" s="1"/>
  <c r="AK32" i="97"/>
  <c r="AT32" i="97" s="1"/>
  <c r="AJ32" i="97"/>
  <c r="AJ67" i="89"/>
  <c r="AK67" i="89"/>
  <c r="AT67" i="89" s="1"/>
  <c r="AK61" i="89"/>
  <c r="AT61" i="89" s="1"/>
  <c r="AJ61" i="89"/>
  <c r="AX54" i="89"/>
  <c r="S54" i="89" s="1"/>
  <c r="AC54" i="89" s="1"/>
  <c r="AB55" i="89" s="1"/>
  <c r="AX48" i="89"/>
  <c r="S48" i="89" s="1"/>
  <c r="AC48" i="89" s="1"/>
  <c r="AB49" i="89" s="1"/>
  <c r="AX42" i="89"/>
  <c r="S42" i="89" s="1"/>
  <c r="AC42" i="89" s="1"/>
  <c r="AB43" i="89" s="1"/>
  <c r="AX36" i="89"/>
  <c r="S36" i="89" s="1"/>
  <c r="AC36" i="89" s="1"/>
  <c r="AB37" i="89" s="1"/>
  <c r="AX30" i="89"/>
  <c r="S30" i="89" s="1"/>
  <c r="AC30" i="89" s="1"/>
  <c r="AB31" i="89" s="1"/>
  <c r="AX24" i="89"/>
  <c r="S24" i="89" s="1"/>
  <c r="AC24" i="89" s="1"/>
  <c r="AB25" i="89" s="1"/>
  <c r="AX18" i="89"/>
  <c r="S18" i="89" s="1"/>
  <c r="AC18" i="89" s="1"/>
  <c r="AB19" i="89" s="1"/>
  <c r="AX12" i="89"/>
  <c r="S12" i="89" s="1"/>
  <c r="AC12" i="89" s="1"/>
  <c r="AB13" i="89" s="1"/>
  <c r="AX3" i="89"/>
  <c r="S3" i="89" s="1"/>
  <c r="AC3" i="89" s="1"/>
  <c r="AR63" i="20"/>
  <c r="AG62" i="96"/>
  <c r="AP62" i="96" s="1"/>
  <c r="AF62" i="96"/>
  <c r="AO62" i="96" s="1"/>
  <c r="AE62" i="96"/>
  <c r="W63" i="96"/>
  <c r="AI57" i="18"/>
  <c r="AN57" i="18"/>
  <c r="AI52" i="82"/>
  <c r="AN52" i="82"/>
  <c r="Y63" i="92"/>
  <c r="X63" i="92"/>
  <c r="Y57" i="49"/>
  <c r="Z57" i="49"/>
  <c r="X57" i="49"/>
  <c r="Y56" i="48"/>
  <c r="X56" i="48"/>
  <c r="Y58" i="42"/>
  <c r="Z58" i="42"/>
  <c r="X58" i="42"/>
  <c r="Y57" i="87"/>
  <c r="X57" i="87"/>
  <c r="Y66" i="32"/>
  <c r="Z66" i="32"/>
  <c r="X66" i="32"/>
  <c r="AG64" i="41"/>
  <c r="AP64" i="41" s="1"/>
  <c r="W65" i="41"/>
  <c r="AF64" i="41"/>
  <c r="AO64" i="41" s="1"/>
  <c r="AE64" i="41"/>
  <c r="AF54" i="35"/>
  <c r="AO54" i="35" s="1"/>
  <c r="W55" i="35"/>
  <c r="AE54" i="35"/>
  <c r="AN54" i="35" s="1"/>
  <c r="AG54" i="35"/>
  <c r="AK62" i="97"/>
  <c r="AT62" i="97" s="1"/>
  <c r="AJ62" i="97"/>
  <c r="AJ50" i="97"/>
  <c r="AK50" i="97"/>
  <c r="AT50" i="97" s="1"/>
  <c r="AK38" i="97"/>
  <c r="AT38" i="97" s="1"/>
  <c r="AJ38" i="97"/>
  <c r="AJ14" i="97"/>
  <c r="AK14" i="97"/>
  <c r="AT14" i="97" s="1"/>
  <c r="AK7" i="97"/>
  <c r="AT7" i="97" s="1"/>
  <c r="AJ7" i="97"/>
  <c r="AH64" i="20"/>
  <c r="AQ64" i="20" s="1"/>
  <c r="Y60" i="100"/>
  <c r="X60" i="100"/>
  <c r="AR57" i="43"/>
  <c r="AH63" i="84"/>
  <c r="AQ63" i="84" s="1"/>
  <c r="Z59" i="83"/>
  <c r="Z60" i="99"/>
  <c r="AR55" i="98"/>
  <c r="AI69" i="97"/>
  <c r="AP69" i="97"/>
  <c r="AP71" i="97" s="1"/>
  <c r="AF62" i="88"/>
  <c r="AO62" i="88" s="1"/>
  <c r="AG62" i="88"/>
  <c r="AP62" i="88" s="1"/>
  <c r="AE62" i="88"/>
  <c r="W63" i="88"/>
  <c r="AH69" i="15"/>
  <c r="AQ69" i="15" s="1"/>
  <c r="AQ71" i="15" s="1"/>
  <c r="AZ3" i="15"/>
  <c r="AX13" i="15" s="1"/>
  <c r="S13" i="15" s="1"/>
  <c r="AC13" i="15" s="1"/>
  <c r="AB14" i="15" s="1"/>
  <c r="AX3" i="15"/>
  <c r="S3" i="15" s="1"/>
  <c r="AC3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11" i="15"/>
  <c r="S11" i="15" s="1"/>
  <c r="AC11" i="15" s="1"/>
  <c r="AB12" i="15" s="1"/>
  <c r="AX12" i="15"/>
  <c r="S12" i="15" s="1"/>
  <c r="AC12" i="15" s="1"/>
  <c r="AB13" i="15" s="1"/>
  <c r="AX14" i="15"/>
  <c r="S14" i="15" s="1"/>
  <c r="AC14" i="15" s="1"/>
  <c r="AB15" i="15" s="1"/>
  <c r="AX15" i="15"/>
  <c r="S15" i="15" s="1"/>
  <c r="AC15" i="15" s="1"/>
  <c r="AB16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X24" i="15"/>
  <c r="S24" i="15" s="1"/>
  <c r="AC24" i="15" s="1"/>
  <c r="AB25" i="15" s="1"/>
  <c r="AX25" i="15"/>
  <c r="S25" i="15" s="1"/>
  <c r="AC25" i="15" s="1"/>
  <c r="AB26" i="15" s="1"/>
  <c r="AX26" i="15"/>
  <c r="S26" i="15" s="1"/>
  <c r="AC26" i="15" s="1"/>
  <c r="AB27" i="15" s="1"/>
  <c r="AX27" i="15"/>
  <c r="S27" i="15" s="1"/>
  <c r="AC27" i="15" s="1"/>
  <c r="AB28" i="15" s="1"/>
  <c r="AX28" i="15"/>
  <c r="S28" i="15" s="1"/>
  <c r="AC28" i="15" s="1"/>
  <c r="AB29" i="15" s="1"/>
  <c r="AX30" i="15"/>
  <c r="S30" i="15" s="1"/>
  <c r="AC30" i="15" s="1"/>
  <c r="AB31" i="15" s="1"/>
  <c r="AX31" i="15"/>
  <c r="S31" i="15" s="1"/>
  <c r="AC31" i="15" s="1"/>
  <c r="AB32" i="15" s="1"/>
  <c r="AX32" i="15"/>
  <c r="S32" i="15" s="1"/>
  <c r="AC32" i="15" s="1"/>
  <c r="AB33" i="15" s="1"/>
  <c r="AX33" i="15"/>
  <c r="S33" i="15" s="1"/>
  <c r="AC33" i="15" s="1"/>
  <c r="AB34" i="15" s="1"/>
  <c r="AX34" i="15"/>
  <c r="S34" i="15" s="1"/>
  <c r="AC34" i="15" s="1"/>
  <c r="AB35" i="15" s="1"/>
  <c r="AX35" i="15"/>
  <c r="S35" i="15" s="1"/>
  <c r="AC35" i="15" s="1"/>
  <c r="AB36" i="15" s="1"/>
  <c r="AX36" i="15"/>
  <c r="S36" i="15" s="1"/>
  <c r="AC36" i="15" s="1"/>
  <c r="AB37" i="15" s="1"/>
  <c r="AX37" i="15"/>
  <c r="S37" i="15" s="1"/>
  <c r="AC37" i="15" s="1"/>
  <c r="AB38" i="15" s="1"/>
  <c r="AX38" i="15"/>
  <c r="S38" i="15" s="1"/>
  <c r="AC38" i="15" s="1"/>
  <c r="AB39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2" i="15"/>
  <c r="S42" i="15" s="1"/>
  <c r="AC42" i="15" s="1"/>
  <c r="AB43" i="15" s="1"/>
  <c r="AX43" i="15"/>
  <c r="S43" i="15" s="1"/>
  <c r="AC43" i="15" s="1"/>
  <c r="AB44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6" i="15"/>
  <c r="S66" i="15" s="1"/>
  <c r="AC66" i="15" s="1"/>
  <c r="AB67" i="15" s="1"/>
  <c r="AX67" i="15"/>
  <c r="S67" i="15" s="1"/>
  <c r="AC67" i="15" s="1"/>
  <c r="AB68" i="15" s="1"/>
  <c r="AX64" i="15"/>
  <c r="S64" i="15" s="1"/>
  <c r="AC64" i="15" s="1"/>
  <c r="AB65" i="15" s="1"/>
  <c r="AX65" i="15"/>
  <c r="S65" i="15" s="1"/>
  <c r="AC65" i="15" s="1"/>
  <c r="AB66" i="15" s="1"/>
  <c r="AX68" i="15"/>
  <c r="S68" i="15" s="1"/>
  <c r="AC68" i="15" s="1"/>
  <c r="AB69" i="15" s="1"/>
  <c r="Z68" i="101"/>
  <c r="AR66" i="52"/>
  <c r="AJ68" i="97"/>
  <c r="AK68" i="97"/>
  <c r="AT68" i="97" s="1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X36" i="97"/>
  <c r="S36" i="97" s="1"/>
  <c r="AC36" i="97" s="1"/>
  <c r="AB37" i="97" s="1"/>
  <c r="AX30" i="97"/>
  <c r="S30" i="97" s="1"/>
  <c r="AC30" i="97" s="1"/>
  <c r="AB31" i="97" s="1"/>
  <c r="AX24" i="97"/>
  <c r="S24" i="97" s="1"/>
  <c r="AC24" i="97" s="1"/>
  <c r="AB25" i="97" s="1"/>
  <c r="AX18" i="97"/>
  <c r="S18" i="97" s="1"/>
  <c r="AC18" i="97" s="1"/>
  <c r="AB19" i="97" s="1"/>
  <c r="AX12" i="97"/>
  <c r="S12" i="97" s="1"/>
  <c r="AC12" i="97" s="1"/>
  <c r="AB13" i="97" s="1"/>
  <c r="AX4" i="97"/>
  <c r="S4" i="97" s="1"/>
  <c r="AC4" i="97" s="1"/>
  <c r="AB5" i="97" s="1"/>
  <c r="Z64" i="20"/>
  <c r="AI60" i="54"/>
  <c r="AN60" i="54"/>
  <c r="AI57" i="10"/>
  <c r="AN57" i="10"/>
  <c r="AR60" i="91"/>
  <c r="AJ66" i="89"/>
  <c r="AK66" i="89"/>
  <c r="AT66" i="89" s="1"/>
  <c r="AJ60" i="89"/>
  <c r="AK60" i="89"/>
  <c r="AT60" i="89" s="1"/>
  <c r="AK54" i="89"/>
  <c r="AT54" i="89" s="1"/>
  <c r="AJ54" i="89"/>
  <c r="AX47" i="89"/>
  <c r="S47" i="89" s="1"/>
  <c r="AC47" i="89" s="1"/>
  <c r="AB48" i="89" s="1"/>
  <c r="AX41" i="89"/>
  <c r="S41" i="89" s="1"/>
  <c r="AC41" i="89" s="1"/>
  <c r="AB42" i="89" s="1"/>
  <c r="AX35" i="89"/>
  <c r="S35" i="89" s="1"/>
  <c r="AC35" i="89" s="1"/>
  <c r="AB36" i="89" s="1"/>
  <c r="AX29" i="89"/>
  <c r="S29" i="89" s="1"/>
  <c r="AC29" i="89" s="1"/>
  <c r="AB30" i="89" s="1"/>
  <c r="AX23" i="89"/>
  <c r="S23" i="89" s="1"/>
  <c r="AC23" i="89" s="1"/>
  <c r="AB24" i="89" s="1"/>
  <c r="AX17" i="89"/>
  <c r="S17" i="89" s="1"/>
  <c r="AC17" i="89" s="1"/>
  <c r="AB18" i="89" s="1"/>
  <c r="AX11" i="89"/>
  <c r="S11" i="89" s="1"/>
  <c r="AC11" i="89" s="1"/>
  <c r="AB12" i="89" s="1"/>
  <c r="AX4" i="89"/>
  <c r="S4" i="89" s="1"/>
  <c r="AC4" i="89" s="1"/>
  <c r="AB5" i="89" s="1"/>
  <c r="AE60" i="45"/>
  <c r="AF60" i="45"/>
  <c r="AO60" i="45" s="1"/>
  <c r="AG60" i="45"/>
  <c r="AP60" i="45" s="1"/>
  <c r="W61" i="45"/>
  <c r="W67" i="44"/>
  <c r="AE66" i="44"/>
  <c r="AG66" i="44"/>
  <c r="AP66" i="44" s="1"/>
  <c r="AF66" i="44"/>
  <c r="AO66" i="44" s="1"/>
  <c r="AI67" i="53"/>
  <c r="AN67" i="53"/>
  <c r="AI56" i="87"/>
  <c r="AN56" i="87"/>
  <c r="AF60" i="55" l="1"/>
  <c r="AO60" i="55" s="1"/>
  <c r="AG60" i="55"/>
  <c r="AP60" i="55" s="1"/>
  <c r="W61" i="55"/>
  <c r="AE60" i="55"/>
  <c r="AK24" i="89"/>
  <c r="AT24" i="89" s="1"/>
  <c r="AJ24" i="89"/>
  <c r="AK5" i="97"/>
  <c r="AT5" i="97" s="1"/>
  <c r="AJ5" i="97"/>
  <c r="AS43" i="97"/>
  <c r="AL43" i="97"/>
  <c r="AU43" i="97" s="1"/>
  <c r="AS61" i="97"/>
  <c r="AL61" i="97"/>
  <c r="AU61" i="97" s="1"/>
  <c r="AF68" i="101"/>
  <c r="AO68" i="101" s="1"/>
  <c r="AE68" i="101"/>
  <c r="W69" i="101"/>
  <c r="AG68" i="101"/>
  <c r="AP68" i="101" s="1"/>
  <c r="AJ64" i="15"/>
  <c r="AK64" i="15"/>
  <c r="AT64" i="15" s="1"/>
  <c r="AJ58" i="15"/>
  <c r="AK58" i="15"/>
  <c r="AT58" i="15" s="1"/>
  <c r="AK52" i="15"/>
  <c r="AT52" i="15" s="1"/>
  <c r="AJ52" i="15"/>
  <c r="AK46" i="15"/>
  <c r="AT46" i="15" s="1"/>
  <c r="AJ46" i="15"/>
  <c r="AK40" i="15"/>
  <c r="AT40" i="15" s="1"/>
  <c r="AJ40" i="15"/>
  <c r="AK34" i="15"/>
  <c r="AT34" i="15" s="1"/>
  <c r="AJ34" i="15"/>
  <c r="AJ28" i="15"/>
  <c r="AK28" i="15"/>
  <c r="AT28" i="15" s="1"/>
  <c r="AK22" i="15"/>
  <c r="AT22" i="15" s="1"/>
  <c r="AK16" i="15"/>
  <c r="AT16" i="15" s="1"/>
  <c r="AK9" i="15"/>
  <c r="AT9" i="15" s="1"/>
  <c r="AK14" i="15"/>
  <c r="AT14" i="15" s="1"/>
  <c r="AJ14" i="15"/>
  <c r="AE59" i="83"/>
  <c r="AF59" i="83"/>
  <c r="AO59" i="83" s="1"/>
  <c r="AG59" i="83"/>
  <c r="AP59" i="83" s="1"/>
  <c r="W60" i="83"/>
  <c r="AS62" i="97"/>
  <c r="AL62" i="97"/>
  <c r="AU62" i="97" s="1"/>
  <c r="AH66" i="32"/>
  <c r="AQ66" i="32" s="1"/>
  <c r="AH58" i="42"/>
  <c r="AQ58" i="42" s="1"/>
  <c r="AH57" i="49"/>
  <c r="AQ57" i="49" s="1"/>
  <c r="AI62" i="96"/>
  <c r="AN62" i="96"/>
  <c r="AK13" i="89"/>
  <c r="AT13" i="89" s="1"/>
  <c r="AJ13" i="89"/>
  <c r="AJ49" i="89"/>
  <c r="AK49" i="89"/>
  <c r="AT49" i="89" s="1"/>
  <c r="AS32" i="97"/>
  <c r="AL32" i="97"/>
  <c r="AU32" i="97" s="1"/>
  <c r="AH58" i="18"/>
  <c r="AQ58" i="18" s="1"/>
  <c r="AS44" i="89"/>
  <c r="AL44" i="89"/>
  <c r="AU44" i="89" s="1"/>
  <c r="AS62" i="89"/>
  <c r="AL62" i="89"/>
  <c r="AU62" i="89" s="1"/>
  <c r="Y65" i="51"/>
  <c r="Z65" i="51"/>
  <c r="X65" i="51"/>
  <c r="AS51" i="97"/>
  <c r="AL51" i="97"/>
  <c r="AU51" i="97" s="1"/>
  <c r="AS67" i="97"/>
  <c r="AL67" i="97"/>
  <c r="AU67" i="97" s="1"/>
  <c r="AI66" i="86"/>
  <c r="AP66" i="86"/>
  <c r="AJ15" i="89"/>
  <c r="AK15" i="89"/>
  <c r="AT15" i="89" s="1"/>
  <c r="AS39" i="89"/>
  <c r="AL39" i="89"/>
  <c r="AU39" i="89" s="1"/>
  <c r="AR61" i="95"/>
  <c r="AS28" i="97"/>
  <c r="AL28" i="97"/>
  <c r="AU28" i="97" s="1"/>
  <c r="AS64" i="97"/>
  <c r="AL64" i="97"/>
  <c r="AU64" i="97" s="1"/>
  <c r="AR55" i="48"/>
  <c r="AJ6" i="89"/>
  <c r="AK6" i="89"/>
  <c r="AT6" i="89" s="1"/>
  <c r="AS28" i="89"/>
  <c r="AL28" i="89"/>
  <c r="AU28" i="89" s="1"/>
  <c r="AS6" i="97"/>
  <c r="AL6" i="97"/>
  <c r="AU6" i="97" s="1"/>
  <c r="AS41" i="97"/>
  <c r="AL41" i="97"/>
  <c r="AU41" i="97" s="1"/>
  <c r="AI67" i="47"/>
  <c r="AN67" i="47"/>
  <c r="Y64" i="84"/>
  <c r="X64" i="84"/>
  <c r="AR62" i="92"/>
  <c r="AJ29" i="89"/>
  <c r="AJ47" i="89"/>
  <c r="AS66" i="97"/>
  <c r="AL66" i="97"/>
  <c r="AU66" i="97" s="1"/>
  <c r="AS44" i="97"/>
  <c r="AL44" i="97"/>
  <c r="AU44" i="97" s="1"/>
  <c r="AJ69" i="15"/>
  <c r="AS69" i="15" s="1"/>
  <c r="AK69" i="15"/>
  <c r="AT69" i="15" s="1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33" i="15"/>
  <c r="AT33" i="15" s="1"/>
  <c r="AJ27" i="15"/>
  <c r="AK27" i="15"/>
  <c r="AT27" i="15" s="1"/>
  <c r="AJ21" i="15"/>
  <c r="AK21" i="15"/>
  <c r="AT21" i="15" s="1"/>
  <c r="AJ15" i="15"/>
  <c r="AK15" i="15"/>
  <c r="AT15" i="15" s="1"/>
  <c r="AK8" i="15"/>
  <c r="AT8" i="15" s="1"/>
  <c r="AJ8" i="15"/>
  <c r="AS14" i="97"/>
  <c r="AL14" i="97"/>
  <c r="AU14" i="97" s="1"/>
  <c r="AG66" i="32"/>
  <c r="AP66" i="32" s="1"/>
  <c r="W67" i="32"/>
  <c r="AF66" i="32"/>
  <c r="AO66" i="32" s="1"/>
  <c r="AE66" i="32"/>
  <c r="AE58" i="42"/>
  <c r="AF58" i="42"/>
  <c r="AO58" i="42" s="1"/>
  <c r="AG58" i="42"/>
  <c r="AP58" i="42" s="1"/>
  <c r="W59" i="42"/>
  <c r="AE57" i="49"/>
  <c r="AG57" i="49"/>
  <c r="AP57" i="49" s="1"/>
  <c r="AF57" i="49"/>
  <c r="AO57" i="49" s="1"/>
  <c r="W58" i="49"/>
  <c r="AR52" i="82"/>
  <c r="AJ19" i="89"/>
  <c r="AK19" i="89"/>
  <c r="AT19" i="89" s="1"/>
  <c r="AJ55" i="89"/>
  <c r="AK55" i="89"/>
  <c r="AT55" i="89" s="1"/>
  <c r="AR56" i="49"/>
  <c r="AF58" i="18"/>
  <c r="AO58" i="18" s="1"/>
  <c r="W59" i="18"/>
  <c r="AG58" i="18"/>
  <c r="AP58" i="18" s="1"/>
  <c r="AE58" i="18"/>
  <c r="AS26" i="89"/>
  <c r="AL26" i="89"/>
  <c r="AU26" i="89" s="1"/>
  <c r="AH62" i="95"/>
  <c r="AQ62" i="95" s="1"/>
  <c r="AS15" i="97"/>
  <c r="AL15" i="97"/>
  <c r="AU15" i="97" s="1"/>
  <c r="AS33" i="97"/>
  <c r="AL33" i="97"/>
  <c r="AU33" i="97" s="1"/>
  <c r="AI56" i="98"/>
  <c r="AN56" i="98"/>
  <c r="AH68" i="53"/>
  <c r="AQ68" i="53" s="1"/>
  <c r="AR59" i="103"/>
  <c r="AK21" i="89"/>
  <c r="AT21" i="89" s="1"/>
  <c r="AJ21" i="89"/>
  <c r="AS57" i="89"/>
  <c r="AL57" i="89"/>
  <c r="AU57" i="89" s="1"/>
  <c r="AS52" i="97"/>
  <c r="AL52" i="97"/>
  <c r="AU52" i="97" s="1"/>
  <c r="AE57" i="16"/>
  <c r="AN57" i="16" s="1"/>
  <c r="AG57" i="16"/>
  <c r="W58" i="16"/>
  <c r="AF57" i="16"/>
  <c r="AO57" i="16" s="1"/>
  <c r="AH55" i="85"/>
  <c r="AQ55" i="85" s="1"/>
  <c r="AH60" i="103"/>
  <c r="AQ60" i="103" s="1"/>
  <c r="AK9" i="89"/>
  <c r="AT9" i="89" s="1"/>
  <c r="AJ9" i="89"/>
  <c r="AS52" i="89"/>
  <c r="AL52" i="89"/>
  <c r="AU52" i="89" s="1"/>
  <c r="AS23" i="97"/>
  <c r="AL23" i="97"/>
  <c r="AU23" i="97" s="1"/>
  <c r="AS59" i="97"/>
  <c r="AL59" i="97"/>
  <c r="AU59" i="97" s="1"/>
  <c r="W59" i="102"/>
  <c r="AG58" i="102"/>
  <c r="AP58" i="102" s="1"/>
  <c r="AF58" i="102"/>
  <c r="AO58" i="102" s="1"/>
  <c r="AE58" i="102"/>
  <c r="AI63" i="84"/>
  <c r="AN63" i="84"/>
  <c r="AH57" i="50"/>
  <c r="AQ57" i="50" s="1"/>
  <c r="AS10" i="89"/>
  <c r="AL10" i="89"/>
  <c r="AU10" i="89" s="1"/>
  <c r="AS65" i="89"/>
  <c r="AL65" i="89"/>
  <c r="AU65" i="89" s="1"/>
  <c r="AJ12" i="97"/>
  <c r="AJ30" i="97"/>
  <c r="AS48" i="97"/>
  <c r="AL48" i="97"/>
  <c r="AU48" i="97" s="1"/>
  <c r="AI69" i="15"/>
  <c r="AN69" i="15"/>
  <c r="AN71" i="15" s="1"/>
  <c r="AJ13" i="97"/>
  <c r="AK13" i="97"/>
  <c r="AT13" i="97" s="1"/>
  <c r="AI66" i="44"/>
  <c r="AN66" i="44"/>
  <c r="AS60" i="89"/>
  <c r="AL60" i="89"/>
  <c r="AU60" i="89" s="1"/>
  <c r="AS49" i="97"/>
  <c r="AL49" i="97"/>
  <c r="AU49" i="97" s="1"/>
  <c r="AJ62" i="15"/>
  <c r="AK62" i="15"/>
  <c r="AT62" i="15" s="1"/>
  <c r="AJ56" i="15"/>
  <c r="AK56" i="15"/>
  <c r="AT56" i="15" s="1"/>
  <c r="AK50" i="15"/>
  <c r="AT50" i="15" s="1"/>
  <c r="AJ50" i="15"/>
  <c r="AK44" i="15"/>
  <c r="AT44" i="15" s="1"/>
  <c r="AJ44" i="15"/>
  <c r="AK38" i="15"/>
  <c r="AT38" i="15" s="1"/>
  <c r="AJ38" i="15"/>
  <c r="AK32" i="15"/>
  <c r="AT32" i="15" s="1"/>
  <c r="AJ32" i="15"/>
  <c r="AJ26" i="15"/>
  <c r="AK26" i="15"/>
  <c r="AT26" i="15" s="1"/>
  <c r="AK20" i="15"/>
  <c r="AT20" i="15" s="1"/>
  <c r="AJ20" i="15"/>
  <c r="AJ13" i="15"/>
  <c r="AK13" i="15"/>
  <c r="AT13" i="15" s="1"/>
  <c r="AK7" i="15"/>
  <c r="AT7" i="15" s="1"/>
  <c r="AJ7" i="15"/>
  <c r="AR69" i="97"/>
  <c r="AR71" i="97" s="1"/>
  <c r="AL69" i="97"/>
  <c r="AU69" i="97" s="1"/>
  <c r="AH60" i="100"/>
  <c r="AQ60" i="100" s="1"/>
  <c r="AS38" i="97"/>
  <c r="AL38" i="97"/>
  <c r="AU38" i="97" s="1"/>
  <c r="AI64" i="41"/>
  <c r="AN64" i="41"/>
  <c r="AJ25" i="89"/>
  <c r="AK25" i="89"/>
  <c r="AT25" i="89" s="1"/>
  <c r="AS61" i="89"/>
  <c r="AL61" i="89"/>
  <c r="AU61" i="89" s="1"/>
  <c r="AS50" i="89"/>
  <c r="AL50" i="89"/>
  <c r="AU50" i="89" s="1"/>
  <c r="AS68" i="89"/>
  <c r="AL68" i="89"/>
  <c r="AU68" i="89" s="1"/>
  <c r="AH58" i="10"/>
  <c r="AQ58" i="10" s="1"/>
  <c r="AS21" i="97"/>
  <c r="AL21" i="97"/>
  <c r="AU21" i="97" s="1"/>
  <c r="AS39" i="97"/>
  <c r="AL39" i="97"/>
  <c r="AU39" i="97" s="1"/>
  <c r="Z68" i="53"/>
  <c r="W68" i="46"/>
  <c r="AE67" i="46"/>
  <c r="AF67" i="46"/>
  <c r="AO67" i="46" s="1"/>
  <c r="AG67" i="46"/>
  <c r="AP67" i="46" s="1"/>
  <c r="AS16" i="97"/>
  <c r="AL16" i="97"/>
  <c r="AU16" i="97" s="1"/>
  <c r="AS34" i="97"/>
  <c r="AL34" i="97"/>
  <c r="AU34" i="97" s="1"/>
  <c r="AR69" i="89"/>
  <c r="AR71" i="89" s="1"/>
  <c r="AL69" i="89"/>
  <c r="AU69" i="89" s="1"/>
  <c r="AE55" i="85"/>
  <c r="AF55" i="85"/>
  <c r="AO55" i="85" s="1"/>
  <c r="AG55" i="85"/>
  <c r="AP55" i="85" s="1"/>
  <c r="W56" i="85"/>
  <c r="AG60" i="103"/>
  <c r="AP60" i="103" s="1"/>
  <c r="AF60" i="103"/>
  <c r="AO60" i="103" s="1"/>
  <c r="W61" i="103"/>
  <c r="AE60" i="103"/>
  <c r="AK16" i="89"/>
  <c r="AT16" i="89" s="1"/>
  <c r="AJ16" i="89"/>
  <c r="AS34" i="89"/>
  <c r="AL34" i="89"/>
  <c r="AU34" i="89" s="1"/>
  <c r="AR59" i="100"/>
  <c r="AS47" i="97"/>
  <c r="AL47" i="97"/>
  <c r="AU47" i="97" s="1"/>
  <c r="AS65" i="97"/>
  <c r="AL65" i="97"/>
  <c r="AU65" i="97" s="1"/>
  <c r="AE57" i="50"/>
  <c r="AN57" i="50" s="1"/>
  <c r="W58" i="50"/>
  <c r="AF57" i="50"/>
  <c r="AO57" i="50" s="1"/>
  <c r="AG57" i="50"/>
  <c r="AJ35" i="89"/>
  <c r="AS53" i="89"/>
  <c r="AL53" i="89"/>
  <c r="AU53" i="89" s="1"/>
  <c r="AR56" i="87"/>
  <c r="AI60" i="45"/>
  <c r="AN60" i="45"/>
  <c r="AR57" i="10"/>
  <c r="AK61" i="15"/>
  <c r="AT61" i="15" s="1"/>
  <c r="AJ61" i="15"/>
  <c r="AK43" i="15"/>
  <c r="AT43" i="15" s="1"/>
  <c r="AJ43" i="15"/>
  <c r="AJ37" i="15"/>
  <c r="AK37" i="15"/>
  <c r="AT37" i="15" s="1"/>
  <c r="AJ31" i="15"/>
  <c r="AK31" i="15"/>
  <c r="AT31" i="15" s="1"/>
  <c r="AK25" i="15"/>
  <c r="AT25" i="15" s="1"/>
  <c r="AJ25" i="15"/>
  <c r="AJ19" i="15"/>
  <c r="AK19" i="15"/>
  <c r="AT19" i="15" s="1"/>
  <c r="AK12" i="15"/>
  <c r="AT12" i="15" s="1"/>
  <c r="AJ12" i="15"/>
  <c r="AJ3" i="15"/>
  <c r="AB4" i="15"/>
  <c r="Y63" i="88"/>
  <c r="X63" i="88"/>
  <c r="Z60" i="100"/>
  <c r="AI54" i="35"/>
  <c r="AP54" i="35"/>
  <c r="AH57" i="87"/>
  <c r="AQ57" i="87" s="1"/>
  <c r="AH56" i="48"/>
  <c r="AQ56" i="48" s="1"/>
  <c r="AH63" i="92"/>
  <c r="AQ63" i="92" s="1"/>
  <c r="AR57" i="18"/>
  <c r="AK31" i="89"/>
  <c r="AT31" i="89" s="1"/>
  <c r="AJ31" i="89"/>
  <c r="AR54" i="85"/>
  <c r="AK7" i="89"/>
  <c r="AT7" i="89" s="1"/>
  <c r="AJ7" i="89"/>
  <c r="AS32" i="89"/>
  <c r="AL32" i="89"/>
  <c r="AU32" i="89" s="1"/>
  <c r="Z58" i="10"/>
  <c r="AI64" i="51"/>
  <c r="AN64" i="51"/>
  <c r="AS57" i="97"/>
  <c r="AL57" i="97"/>
  <c r="AU57" i="97" s="1"/>
  <c r="Y67" i="86"/>
  <c r="X67" i="86"/>
  <c r="X57" i="98"/>
  <c r="Y57" i="98"/>
  <c r="AS27" i="89"/>
  <c r="AL27" i="89"/>
  <c r="AU27" i="89" s="1"/>
  <c r="AS45" i="89"/>
  <c r="AL45" i="89"/>
  <c r="AU45" i="89" s="1"/>
  <c r="AS63" i="89"/>
  <c r="AL63" i="89"/>
  <c r="AU63" i="89" s="1"/>
  <c r="AS8" i="97"/>
  <c r="AL8" i="97"/>
  <c r="AU8" i="97" s="1"/>
  <c r="AH60" i="11"/>
  <c r="AQ60" i="11" s="1"/>
  <c r="AS22" i="89"/>
  <c r="AL22" i="89"/>
  <c r="AU22" i="89" s="1"/>
  <c r="AS40" i="89"/>
  <c r="AL40" i="89"/>
  <c r="AU40" i="89" s="1"/>
  <c r="AH61" i="54"/>
  <c r="AQ61" i="54" s="1"/>
  <c r="AS11" i="97"/>
  <c r="AL11" i="97"/>
  <c r="AU11" i="97" s="1"/>
  <c r="AS29" i="97"/>
  <c r="AL29" i="97"/>
  <c r="AU29" i="97" s="1"/>
  <c r="Y68" i="47"/>
  <c r="Z68" i="47" s="1"/>
  <c r="X68" i="47"/>
  <c r="AR65" i="32"/>
  <c r="AS26" i="97"/>
  <c r="AL26" i="97"/>
  <c r="AU26" i="97" s="1"/>
  <c r="AJ17" i="89"/>
  <c r="AJ18" i="97"/>
  <c r="AJ36" i="97"/>
  <c r="AS54" i="97"/>
  <c r="AL54" i="97"/>
  <c r="AU54" i="97" s="1"/>
  <c r="AJ30" i="89"/>
  <c r="AK30" i="89"/>
  <c r="AT30" i="89" s="1"/>
  <c r="AJ36" i="89"/>
  <c r="AK36" i="89"/>
  <c r="AT36" i="89" s="1"/>
  <c r="AK5" i="89"/>
  <c r="AT5" i="89" s="1"/>
  <c r="AJ5" i="89"/>
  <c r="AK42" i="89"/>
  <c r="AT42" i="89" s="1"/>
  <c r="AJ42" i="89"/>
  <c r="AJ65" i="15"/>
  <c r="AK65" i="15"/>
  <c r="AT65" i="15" s="1"/>
  <c r="AJ49" i="15"/>
  <c r="AK49" i="15"/>
  <c r="AT49" i="15" s="1"/>
  <c r="AR67" i="53"/>
  <c r="AK12" i="89"/>
  <c r="AT12" i="89" s="1"/>
  <c r="AJ12" i="89"/>
  <c r="AJ48" i="89"/>
  <c r="AK48" i="89"/>
  <c r="AT48" i="89" s="1"/>
  <c r="AS66" i="89"/>
  <c r="AL66" i="89"/>
  <c r="AU66" i="89" s="1"/>
  <c r="AR60" i="54"/>
  <c r="AK31" i="97"/>
  <c r="AT31" i="97" s="1"/>
  <c r="AJ31" i="97"/>
  <c r="AJ68" i="15"/>
  <c r="AK68" i="15"/>
  <c r="AT68" i="15" s="1"/>
  <c r="AK60" i="15"/>
  <c r="AT60" i="15" s="1"/>
  <c r="AJ60" i="15"/>
  <c r="AK54" i="15"/>
  <c r="AT54" i="15" s="1"/>
  <c r="AJ54" i="15"/>
  <c r="AK48" i="15"/>
  <c r="AT48" i="15" s="1"/>
  <c r="AJ48" i="15"/>
  <c r="AJ42" i="15"/>
  <c r="AK42" i="15"/>
  <c r="AT42" i="15" s="1"/>
  <c r="AJ36" i="15"/>
  <c r="AK36" i="15"/>
  <c r="AT36" i="15" s="1"/>
  <c r="AX29" i="15"/>
  <c r="S29" i="15" s="1"/>
  <c r="AC29" i="15" s="1"/>
  <c r="AB30" i="15" s="1"/>
  <c r="AX23" i="15"/>
  <c r="S23" i="15" s="1"/>
  <c r="AC23" i="15" s="1"/>
  <c r="AB24" i="15" s="1"/>
  <c r="AX17" i="15"/>
  <c r="S17" i="15" s="1"/>
  <c r="AC17" i="15" s="1"/>
  <c r="AB18" i="15" s="1"/>
  <c r="AX10" i="15"/>
  <c r="S10" i="15" s="1"/>
  <c r="AC10" i="15" s="1"/>
  <c r="AB11" i="15" s="1"/>
  <c r="AX4" i="15"/>
  <c r="S4" i="15" s="1"/>
  <c r="AC4" i="15" s="1"/>
  <c r="AB5" i="15" s="1"/>
  <c r="AI62" i="88"/>
  <c r="AN62" i="88"/>
  <c r="AS7" i="97"/>
  <c r="AL7" i="97"/>
  <c r="AU7" i="97" s="1"/>
  <c r="Y65" i="41"/>
  <c r="Z65" i="41"/>
  <c r="X65" i="41"/>
  <c r="Z57" i="87"/>
  <c r="Z56" i="48"/>
  <c r="Z63" i="92"/>
  <c r="AK37" i="89"/>
  <c r="AT37" i="89" s="1"/>
  <c r="AJ37" i="89"/>
  <c r="AK14" i="89"/>
  <c r="AT14" i="89" s="1"/>
  <c r="AJ14" i="89"/>
  <c r="AS56" i="89"/>
  <c r="AL56" i="89"/>
  <c r="AU56" i="89" s="1"/>
  <c r="W68" i="52"/>
  <c r="AE67" i="52"/>
  <c r="AF67" i="52"/>
  <c r="AO67" i="52" s="1"/>
  <c r="AG67" i="52"/>
  <c r="AP67" i="52" s="1"/>
  <c r="AS27" i="97"/>
  <c r="AL27" i="97"/>
  <c r="AU27" i="97" s="1"/>
  <c r="AS45" i="97"/>
  <c r="AL45" i="97"/>
  <c r="AU45" i="97" s="1"/>
  <c r="AS20" i="97"/>
  <c r="AL20" i="97"/>
  <c r="AU20" i="97" s="1"/>
  <c r="AR59" i="11"/>
  <c r="AS33" i="89"/>
  <c r="AL33" i="89"/>
  <c r="AU33" i="89" s="1"/>
  <c r="AS51" i="89"/>
  <c r="AL51" i="89"/>
  <c r="AU51" i="89" s="1"/>
  <c r="AS22" i="97"/>
  <c r="AL22" i="97"/>
  <c r="AU22" i="97" s="1"/>
  <c r="AS40" i="97"/>
  <c r="AL40" i="97"/>
  <c r="AU40" i="97" s="1"/>
  <c r="AS58" i="97"/>
  <c r="AL58" i="97"/>
  <c r="AU58" i="97" s="1"/>
  <c r="AG55" i="90"/>
  <c r="AP55" i="90" s="1"/>
  <c r="AF55" i="90"/>
  <c r="AO55" i="90" s="1"/>
  <c r="AE55" i="90"/>
  <c r="W56" i="90"/>
  <c r="AG57" i="94"/>
  <c r="AP57" i="94" s="1"/>
  <c r="AE57" i="94"/>
  <c r="W58" i="94"/>
  <c r="AF57" i="94"/>
  <c r="AO57" i="94" s="1"/>
  <c r="AR56" i="50"/>
  <c r="AH53" i="82"/>
  <c r="AQ53" i="82" s="1"/>
  <c r="Z60" i="11"/>
  <c r="AS58" i="89"/>
  <c r="AL58" i="89"/>
  <c r="AU58" i="89" s="1"/>
  <c r="Z61" i="54"/>
  <c r="AS35" i="97"/>
  <c r="AL35" i="97"/>
  <c r="AU35" i="97" s="1"/>
  <c r="AS53" i="97"/>
  <c r="AL53" i="97"/>
  <c r="AU53" i="97" s="1"/>
  <c r="AG61" i="91"/>
  <c r="AP61" i="91" s="1"/>
  <c r="AF61" i="91"/>
  <c r="AO61" i="91" s="1"/>
  <c r="AE61" i="91"/>
  <c r="W62" i="91"/>
  <c r="AG68" i="93"/>
  <c r="AP68" i="93" s="1"/>
  <c r="W69" i="93"/>
  <c r="AF68" i="93"/>
  <c r="AO68" i="93" s="1"/>
  <c r="AE68" i="93"/>
  <c r="W59" i="43"/>
  <c r="AG58" i="43"/>
  <c r="AP58" i="43" s="1"/>
  <c r="AF58" i="43"/>
  <c r="AO58" i="43" s="1"/>
  <c r="AE58" i="43"/>
  <c r="W69" i="105"/>
  <c r="AE68" i="105"/>
  <c r="AG68" i="105"/>
  <c r="AP68" i="105" s="1"/>
  <c r="AF68" i="105"/>
  <c r="AO68" i="105" s="1"/>
  <c r="AS56" i="97"/>
  <c r="AL56" i="97"/>
  <c r="AU56" i="97" s="1"/>
  <c r="AJ11" i="89"/>
  <c r="AJ23" i="89"/>
  <c r="AS59" i="89"/>
  <c r="AL59" i="89"/>
  <c r="AU59" i="89" s="1"/>
  <c r="AK4" i="97"/>
  <c r="AT4" i="97" s="1"/>
  <c r="AJ4" i="97"/>
  <c r="AJ24" i="97"/>
  <c r="AS60" i="97"/>
  <c r="AL60" i="97"/>
  <c r="AU60" i="97" s="1"/>
  <c r="Y65" i="13"/>
  <c r="X65" i="13"/>
  <c r="Z65" i="13" s="1"/>
  <c r="AK19" i="97"/>
  <c r="AT19" i="97" s="1"/>
  <c r="AJ19" i="97"/>
  <c r="AJ66" i="15"/>
  <c r="AK66" i="15"/>
  <c r="AT66" i="15" s="1"/>
  <c r="Y67" i="44"/>
  <c r="Z67" i="44"/>
  <c r="X67" i="44"/>
  <c r="AJ25" i="97"/>
  <c r="AK25" i="97"/>
  <c r="AT25" i="97" s="1"/>
  <c r="AS68" i="97"/>
  <c r="AL68" i="97"/>
  <c r="AU68" i="97" s="1"/>
  <c r="AJ55" i="15"/>
  <c r="AK55" i="15"/>
  <c r="AT55" i="15" s="1"/>
  <c r="Y61" i="45"/>
  <c r="X61" i="45"/>
  <c r="Z61" i="45" s="1"/>
  <c r="AK18" i="89"/>
  <c r="AT18" i="89" s="1"/>
  <c r="AJ18" i="89"/>
  <c r="AS54" i="89"/>
  <c r="AL54" i="89"/>
  <c r="AU54" i="89" s="1"/>
  <c r="AE64" i="20"/>
  <c r="AG64" i="20"/>
  <c r="AP64" i="20" s="1"/>
  <c r="AF64" i="20"/>
  <c r="AO64" i="20" s="1"/>
  <c r="W65" i="20"/>
  <c r="AK37" i="97"/>
  <c r="AT37" i="97" s="1"/>
  <c r="AJ37" i="97"/>
  <c r="AS55" i="97"/>
  <c r="AL55" i="97"/>
  <c r="AU55" i="97" s="1"/>
  <c r="AJ67" i="15"/>
  <c r="AK67" i="15"/>
  <c r="AT67" i="15" s="1"/>
  <c r="AJ59" i="15"/>
  <c r="AK59" i="15"/>
  <c r="AT59" i="15" s="1"/>
  <c r="AJ53" i="15"/>
  <c r="AK53" i="15"/>
  <c r="AT53" i="15" s="1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X22" i="15"/>
  <c r="S22" i="15" s="1"/>
  <c r="AC22" i="15" s="1"/>
  <c r="AB23" i="15" s="1"/>
  <c r="AX16" i="15"/>
  <c r="S16" i="15" s="1"/>
  <c r="AC16" i="15" s="1"/>
  <c r="AB17" i="15" s="1"/>
  <c r="AX9" i="15"/>
  <c r="S9" i="15" s="1"/>
  <c r="AC9" i="15" s="1"/>
  <c r="AB10" i="15" s="1"/>
  <c r="AX5" i="15"/>
  <c r="S5" i="15" s="1"/>
  <c r="AC5" i="15" s="1"/>
  <c r="AB6" i="15" s="1"/>
  <c r="AG60" i="99"/>
  <c r="AP60" i="99" s="1"/>
  <c r="W61" i="99"/>
  <c r="AF60" i="99"/>
  <c r="AO60" i="99" s="1"/>
  <c r="AE60" i="99"/>
  <c r="AS50" i="97"/>
  <c r="AL50" i="97"/>
  <c r="AU50" i="97" s="1"/>
  <c r="Y55" i="35"/>
  <c r="X55" i="35"/>
  <c r="Y63" i="96"/>
  <c r="X63" i="96"/>
  <c r="Z63" i="96" s="1"/>
  <c r="AB4" i="89"/>
  <c r="AJ3" i="89"/>
  <c r="AK43" i="89"/>
  <c r="AT43" i="89" s="1"/>
  <c r="AJ43" i="89"/>
  <c r="AS67" i="89"/>
  <c r="AL67" i="89"/>
  <c r="AU67" i="89" s="1"/>
  <c r="AR57" i="42"/>
  <c r="AK20" i="89"/>
  <c r="AT20" i="89" s="1"/>
  <c r="AJ20" i="89"/>
  <c r="AS38" i="89"/>
  <c r="AL38" i="89"/>
  <c r="AU38" i="89" s="1"/>
  <c r="Z62" i="95"/>
  <c r="AS9" i="97"/>
  <c r="AL9" i="97"/>
  <c r="AU9" i="97" s="1"/>
  <c r="AS63" i="97"/>
  <c r="AL63" i="97"/>
  <c r="AU63" i="97" s="1"/>
  <c r="AR59" i="55"/>
  <c r="AR61" i="104"/>
  <c r="AK8" i="89"/>
  <c r="AT8" i="89" s="1"/>
  <c r="AJ8" i="89"/>
  <c r="AS10" i="97"/>
  <c r="AL10" i="97"/>
  <c r="AU10" i="97" s="1"/>
  <c r="AS46" i="97"/>
  <c r="AL46" i="97"/>
  <c r="AU46" i="97" s="1"/>
  <c r="Z62" i="104"/>
  <c r="AH62" i="104"/>
  <c r="AQ62" i="104" s="1"/>
  <c r="Z53" i="82"/>
  <c r="AS46" i="89"/>
  <c r="AL46" i="89"/>
  <c r="AU46" i="89" s="1"/>
  <c r="AS64" i="89"/>
  <c r="AL64" i="89"/>
  <c r="AU64" i="89" s="1"/>
  <c r="AS17" i="97"/>
  <c r="AL17" i="97"/>
  <c r="AU17" i="97" s="1"/>
  <c r="AH60" i="55"/>
  <c r="AQ60" i="55" s="1"/>
  <c r="AJ41" i="89"/>
  <c r="AL3" i="97"/>
  <c r="AU3" i="97" s="1"/>
  <c r="AS3" i="97"/>
  <c r="AS42" i="97"/>
  <c r="AL42" i="97"/>
  <c r="AU42" i="97" s="1"/>
  <c r="AI64" i="13"/>
  <c r="AN64" i="13"/>
  <c r="W66" i="13" l="1"/>
  <c r="AF65" i="13"/>
  <c r="AO65" i="13" s="1"/>
  <c r="AE65" i="13"/>
  <c r="AG65" i="13"/>
  <c r="AP65" i="13" s="1"/>
  <c r="W69" i="47"/>
  <c r="AF68" i="47"/>
  <c r="AO68" i="47" s="1"/>
  <c r="AE68" i="47"/>
  <c r="AG68" i="47"/>
  <c r="AP68" i="47" s="1"/>
  <c r="W62" i="45"/>
  <c r="AF61" i="45"/>
  <c r="AO61" i="45" s="1"/>
  <c r="AG61" i="45"/>
  <c r="AP61" i="45" s="1"/>
  <c r="AE61" i="45"/>
  <c r="W64" i="96"/>
  <c r="AG63" i="96"/>
  <c r="AP63" i="96" s="1"/>
  <c r="AF63" i="96"/>
  <c r="AO63" i="96" s="1"/>
  <c r="AE63" i="96"/>
  <c r="AF62" i="95"/>
  <c r="AO62" i="95" s="1"/>
  <c r="W63" i="95"/>
  <c r="AE62" i="95"/>
  <c r="AN62" i="95" s="1"/>
  <c r="AG62" i="95"/>
  <c r="AK4" i="89"/>
  <c r="AT4" i="89" s="1"/>
  <c r="AT71" i="89" s="1"/>
  <c r="AJ4" i="89"/>
  <c r="Y61" i="99"/>
  <c r="Z61" i="99"/>
  <c r="X61" i="99"/>
  <c r="AS29" i="15"/>
  <c r="AL29" i="15"/>
  <c r="AU29" i="15" s="1"/>
  <c r="AH67" i="44"/>
  <c r="AQ67" i="44" s="1"/>
  <c r="AS24" i="97"/>
  <c r="AL24" i="97"/>
  <c r="AU24" i="97" s="1"/>
  <c r="AS11" i="89"/>
  <c r="AL11" i="89"/>
  <c r="AU11" i="89" s="1"/>
  <c r="AI68" i="105"/>
  <c r="AN68" i="105"/>
  <c r="Y59" i="43"/>
  <c r="X59" i="43"/>
  <c r="W61" i="11"/>
  <c r="AF60" i="11"/>
  <c r="AO60" i="11" s="1"/>
  <c r="AE60" i="11"/>
  <c r="AG60" i="11"/>
  <c r="AP60" i="11" s="1"/>
  <c r="AF56" i="48"/>
  <c r="AO56" i="48" s="1"/>
  <c r="AG56" i="48"/>
  <c r="AP56" i="48" s="1"/>
  <c r="W57" i="48"/>
  <c r="AE56" i="48"/>
  <c r="AJ24" i="15"/>
  <c r="AK24" i="15"/>
  <c r="AT24" i="15" s="1"/>
  <c r="AS48" i="15"/>
  <c r="AL48" i="15"/>
  <c r="AU48" i="15" s="1"/>
  <c r="AS42" i="89"/>
  <c r="AL42" i="89"/>
  <c r="AU42" i="89" s="1"/>
  <c r="AS17" i="89"/>
  <c r="AL17" i="89"/>
  <c r="AU17" i="89" s="1"/>
  <c r="AH57" i="98"/>
  <c r="AQ57" i="98" s="1"/>
  <c r="AG60" i="100"/>
  <c r="AP60" i="100" s="1"/>
  <c r="W61" i="100"/>
  <c r="AE60" i="100"/>
  <c r="AF60" i="100"/>
  <c r="AO60" i="100" s="1"/>
  <c r="AS12" i="15"/>
  <c r="AL12" i="15"/>
  <c r="AU12" i="15" s="1"/>
  <c r="AS61" i="15"/>
  <c r="AL61" i="15"/>
  <c r="AU61" i="15" s="1"/>
  <c r="AI57" i="50"/>
  <c r="AP57" i="50"/>
  <c r="AS16" i="89"/>
  <c r="AL16" i="89"/>
  <c r="AU16" i="89" s="1"/>
  <c r="AR64" i="41"/>
  <c r="AS32" i="15"/>
  <c r="AL32" i="15"/>
  <c r="AU32" i="15" s="1"/>
  <c r="AS50" i="15"/>
  <c r="AL50" i="15"/>
  <c r="AU50" i="15" s="1"/>
  <c r="AS30" i="97"/>
  <c r="AL30" i="97"/>
  <c r="AU30" i="97" s="1"/>
  <c r="AR63" i="84"/>
  <c r="AS9" i="89"/>
  <c r="AL9" i="89"/>
  <c r="AU9" i="89" s="1"/>
  <c r="AI57" i="49"/>
  <c r="AN57" i="49"/>
  <c r="AS21" i="15"/>
  <c r="AL21" i="15"/>
  <c r="AU21" i="15" s="1"/>
  <c r="AS39" i="15"/>
  <c r="AL39" i="15"/>
  <c r="AU39" i="15" s="1"/>
  <c r="AS57" i="15"/>
  <c r="AL57" i="15"/>
  <c r="AU57" i="15" s="1"/>
  <c r="AS13" i="89"/>
  <c r="AL13" i="89"/>
  <c r="AU13" i="89" s="1"/>
  <c r="AJ16" i="15"/>
  <c r="AS34" i="15"/>
  <c r="AL34" i="15"/>
  <c r="AU34" i="15" s="1"/>
  <c r="AS52" i="15"/>
  <c r="AL52" i="15"/>
  <c r="AU52" i="15" s="1"/>
  <c r="AE67" i="44"/>
  <c r="AF67" i="44"/>
  <c r="AO67" i="44" s="1"/>
  <c r="AG67" i="44"/>
  <c r="AP67" i="44" s="1"/>
  <c r="W68" i="44"/>
  <c r="Y62" i="91"/>
  <c r="Z62" i="91"/>
  <c r="X62" i="91"/>
  <c r="AS14" i="89"/>
  <c r="AL14" i="89"/>
  <c r="AU14" i="89" s="1"/>
  <c r="W58" i="87"/>
  <c r="AE57" i="87"/>
  <c r="AF57" i="87"/>
  <c r="AO57" i="87" s="1"/>
  <c r="AG57" i="87"/>
  <c r="AP57" i="87" s="1"/>
  <c r="AK30" i="15"/>
  <c r="AT30" i="15" s="1"/>
  <c r="AJ30" i="15"/>
  <c r="AS68" i="15"/>
  <c r="AL68" i="15"/>
  <c r="AU68" i="15" s="1"/>
  <c r="AS30" i="89"/>
  <c r="AL30" i="89"/>
  <c r="AU30" i="89" s="1"/>
  <c r="AH67" i="86"/>
  <c r="AQ67" i="86" s="1"/>
  <c r="AR64" i="51"/>
  <c r="AH63" i="88"/>
  <c r="AQ63" i="88" s="1"/>
  <c r="AS31" i="15"/>
  <c r="AL31" i="15"/>
  <c r="AU31" i="15" s="1"/>
  <c r="AS13" i="15"/>
  <c r="AL13" i="15"/>
  <c r="AU13" i="15" s="1"/>
  <c r="AS13" i="97"/>
  <c r="AL13" i="97"/>
  <c r="AU13" i="97" s="1"/>
  <c r="AS12" i="97"/>
  <c r="AL12" i="97"/>
  <c r="AU12" i="97" s="1"/>
  <c r="AR56" i="98"/>
  <c r="AI66" i="32"/>
  <c r="AN66" i="32"/>
  <c r="AS8" i="15"/>
  <c r="AL8" i="15"/>
  <c r="AU8" i="15" s="1"/>
  <c r="AS63" i="15"/>
  <c r="AL63" i="15"/>
  <c r="AU63" i="15" s="1"/>
  <c r="AH64" i="84"/>
  <c r="AQ64" i="84" s="1"/>
  <c r="AS6" i="89"/>
  <c r="AL6" i="89"/>
  <c r="AU6" i="89" s="1"/>
  <c r="AS15" i="89"/>
  <c r="AL15" i="89"/>
  <c r="AU15" i="89" s="1"/>
  <c r="AI59" i="83"/>
  <c r="AN59" i="83"/>
  <c r="AS18" i="89"/>
  <c r="AL18" i="89"/>
  <c r="AU18" i="89" s="1"/>
  <c r="AL4" i="97"/>
  <c r="AU4" i="97" s="1"/>
  <c r="AS4" i="97"/>
  <c r="AT71" i="97"/>
  <c r="AI68" i="93"/>
  <c r="AN68" i="93"/>
  <c r="AI61" i="91"/>
  <c r="AN61" i="91"/>
  <c r="Y56" i="90"/>
  <c r="Z56" i="90"/>
  <c r="X56" i="90"/>
  <c r="AH65" i="41"/>
  <c r="AQ65" i="41" s="1"/>
  <c r="AR62" i="88"/>
  <c r="AS54" i="15"/>
  <c r="AL54" i="15"/>
  <c r="AU54" i="15" s="1"/>
  <c r="AS31" i="97"/>
  <c r="AL31" i="97"/>
  <c r="AU31" i="97" s="1"/>
  <c r="AS5" i="89"/>
  <c r="AL5" i="89"/>
  <c r="AU5" i="89" s="1"/>
  <c r="Z67" i="86"/>
  <c r="W59" i="10"/>
  <c r="AG58" i="10"/>
  <c r="AP58" i="10" s="1"/>
  <c r="AE58" i="10"/>
  <c r="AF58" i="10"/>
  <c r="AO58" i="10" s="1"/>
  <c r="Z63" i="88"/>
  <c r="Y58" i="50"/>
  <c r="X58" i="50"/>
  <c r="Y56" i="85"/>
  <c r="Z56" i="85"/>
  <c r="X56" i="85"/>
  <c r="AS20" i="15"/>
  <c r="AL20" i="15"/>
  <c r="AU20" i="15" s="1"/>
  <c r="AS38" i="15"/>
  <c r="AL38" i="15"/>
  <c r="AU38" i="15" s="1"/>
  <c r="AI58" i="102"/>
  <c r="AN58" i="102"/>
  <c r="Y58" i="16"/>
  <c r="X58" i="16"/>
  <c r="AI58" i="18"/>
  <c r="AN58" i="18"/>
  <c r="Y59" i="42"/>
  <c r="X59" i="42"/>
  <c r="AS27" i="15"/>
  <c r="AL27" i="15"/>
  <c r="AU27" i="15" s="1"/>
  <c r="AS45" i="15"/>
  <c r="AL45" i="15"/>
  <c r="AU45" i="15" s="1"/>
  <c r="Z64" i="84"/>
  <c r="AH65" i="51"/>
  <c r="AQ65" i="51" s="1"/>
  <c r="AS14" i="15"/>
  <c r="AL14" i="15"/>
  <c r="AU14" i="15" s="1"/>
  <c r="AJ22" i="15"/>
  <c r="AS40" i="15"/>
  <c r="AL40" i="15"/>
  <c r="AU40" i="15" s="1"/>
  <c r="Y69" i="101"/>
  <c r="X69" i="101"/>
  <c r="AI60" i="55"/>
  <c r="AN60" i="55"/>
  <c r="Y65" i="20"/>
  <c r="Z65" i="20" s="1"/>
  <c r="X65" i="20"/>
  <c r="Y69" i="105"/>
  <c r="Z69" i="105"/>
  <c r="X69" i="105"/>
  <c r="AS8" i="89"/>
  <c r="AL8" i="89"/>
  <c r="AU8" i="89" s="1"/>
  <c r="AS41" i="89"/>
  <c r="AL41" i="89"/>
  <c r="AU41" i="89" s="1"/>
  <c r="AI58" i="43"/>
  <c r="AN58" i="43"/>
  <c r="W62" i="54"/>
  <c r="AE61" i="54"/>
  <c r="AG61" i="54"/>
  <c r="AP61" i="54" s="1"/>
  <c r="AF61" i="54"/>
  <c r="AO61" i="54" s="1"/>
  <c r="AI55" i="90"/>
  <c r="AN55" i="90"/>
  <c r="AI67" i="52"/>
  <c r="AN67" i="52"/>
  <c r="AS37" i="89"/>
  <c r="AL37" i="89"/>
  <c r="AU37" i="89" s="1"/>
  <c r="W66" i="41"/>
  <c r="AE65" i="41"/>
  <c r="AF65" i="41"/>
  <c r="AO65" i="41" s="1"/>
  <c r="AG65" i="41"/>
  <c r="AP65" i="41" s="1"/>
  <c r="AJ5" i="15"/>
  <c r="AK5" i="15"/>
  <c r="AT5" i="15" s="1"/>
  <c r="AS36" i="15"/>
  <c r="AL36" i="15"/>
  <c r="AU36" i="15" s="1"/>
  <c r="AS48" i="89"/>
  <c r="AL48" i="89"/>
  <c r="AU48" i="89" s="1"/>
  <c r="AS49" i="15"/>
  <c r="AL49" i="15"/>
  <c r="AU49" i="15" s="1"/>
  <c r="AS31" i="89"/>
  <c r="AL31" i="89"/>
  <c r="AU31" i="89" s="1"/>
  <c r="AS19" i="15"/>
  <c r="AL19" i="15"/>
  <c r="AU19" i="15" s="1"/>
  <c r="AS37" i="15"/>
  <c r="AL37" i="15"/>
  <c r="AU37" i="15" s="1"/>
  <c r="AI60" i="103"/>
  <c r="AN60" i="103"/>
  <c r="AI67" i="46"/>
  <c r="AN67" i="46"/>
  <c r="AS56" i="15"/>
  <c r="AL56" i="15"/>
  <c r="AU56" i="15" s="1"/>
  <c r="AR69" i="15"/>
  <c r="AR71" i="15" s="1"/>
  <c r="AL69" i="15"/>
  <c r="AU69" i="15" s="1"/>
  <c r="AI57" i="16"/>
  <c r="AP57" i="16"/>
  <c r="AS21" i="89"/>
  <c r="AL21" i="89"/>
  <c r="AU21" i="89" s="1"/>
  <c r="AS55" i="89"/>
  <c r="AL55" i="89"/>
  <c r="AU55" i="89" s="1"/>
  <c r="Y58" i="49"/>
  <c r="X58" i="49"/>
  <c r="Y67" i="32"/>
  <c r="Z67" i="32"/>
  <c r="X67" i="32"/>
  <c r="AS47" i="89"/>
  <c r="AL47" i="89"/>
  <c r="AU47" i="89" s="1"/>
  <c r="AR66" i="86"/>
  <c r="AF65" i="51"/>
  <c r="AO65" i="51" s="1"/>
  <c r="AG65" i="51"/>
  <c r="AP65" i="51" s="1"/>
  <c r="W66" i="51"/>
  <c r="AE65" i="51"/>
  <c r="AR62" i="96"/>
  <c r="AS58" i="15"/>
  <c r="AL58" i="15"/>
  <c r="AU58" i="15" s="1"/>
  <c r="AI68" i="101"/>
  <c r="AN68" i="101"/>
  <c r="AS5" i="97"/>
  <c r="AL5" i="97"/>
  <c r="AU5" i="97" s="1"/>
  <c r="Y61" i="55"/>
  <c r="X61" i="55"/>
  <c r="AH63" i="96"/>
  <c r="AQ63" i="96" s="1"/>
  <c r="AS67" i="15"/>
  <c r="AL67" i="15"/>
  <c r="AU67" i="15" s="1"/>
  <c r="AS55" i="15"/>
  <c r="AL55" i="15"/>
  <c r="AU55" i="15" s="1"/>
  <c r="AH65" i="13"/>
  <c r="AQ65" i="13" s="1"/>
  <c r="AK6" i="15"/>
  <c r="AT6" i="15" s="1"/>
  <c r="AJ6" i="15"/>
  <c r="AK10" i="15"/>
  <c r="AT10" i="15" s="1"/>
  <c r="AJ10" i="15"/>
  <c r="AH55" i="35"/>
  <c r="AQ55" i="35" s="1"/>
  <c r="AI60" i="99"/>
  <c r="AN60" i="99"/>
  <c r="AJ17" i="15"/>
  <c r="AK17" i="15"/>
  <c r="AT17" i="15" s="1"/>
  <c r="AL41" i="15"/>
  <c r="AU41" i="15" s="1"/>
  <c r="AS41" i="15"/>
  <c r="AL37" i="97"/>
  <c r="AU37" i="97" s="1"/>
  <c r="AS37" i="97"/>
  <c r="AI64" i="20"/>
  <c r="AN64" i="20"/>
  <c r="AS66" i="15"/>
  <c r="AL66" i="15"/>
  <c r="AU66" i="15" s="1"/>
  <c r="Y69" i="93"/>
  <c r="Z69" i="93"/>
  <c r="X69" i="93"/>
  <c r="Y58" i="94"/>
  <c r="X58" i="94"/>
  <c r="Y68" i="52"/>
  <c r="Z68" i="52"/>
  <c r="X68" i="52"/>
  <c r="AJ11" i="15"/>
  <c r="AK11" i="15"/>
  <c r="AT11" i="15" s="1"/>
  <c r="AS60" i="15"/>
  <c r="AL60" i="15"/>
  <c r="AU60" i="15" s="1"/>
  <c r="AS12" i="89"/>
  <c r="AL12" i="89"/>
  <c r="AU12" i="89" s="1"/>
  <c r="AS36" i="97"/>
  <c r="AL36" i="97"/>
  <c r="AU36" i="97" s="1"/>
  <c r="Z57" i="98"/>
  <c r="AJ4" i="15"/>
  <c r="AK4" i="15"/>
  <c r="AT4" i="15" s="1"/>
  <c r="AS25" i="15"/>
  <c r="AL25" i="15"/>
  <c r="AU25" i="15" s="1"/>
  <c r="AS43" i="15"/>
  <c r="AL43" i="15"/>
  <c r="AU43" i="15" s="1"/>
  <c r="AS35" i="89"/>
  <c r="AL35" i="89"/>
  <c r="AU35" i="89" s="1"/>
  <c r="Y61" i="103"/>
  <c r="Z61" i="103"/>
  <c r="X61" i="103"/>
  <c r="Y68" i="46"/>
  <c r="X68" i="46"/>
  <c r="AS25" i="89"/>
  <c r="AL25" i="89"/>
  <c r="AU25" i="89" s="1"/>
  <c r="AS7" i="15"/>
  <c r="AL7" i="15"/>
  <c r="AU7" i="15" s="1"/>
  <c r="AS44" i="15"/>
  <c r="AL44" i="15"/>
  <c r="AU44" i="15" s="1"/>
  <c r="Y59" i="18"/>
  <c r="Z59" i="18"/>
  <c r="X59" i="18"/>
  <c r="AS15" i="15"/>
  <c r="AL15" i="15"/>
  <c r="AU15" i="15" s="1"/>
  <c r="AS33" i="15"/>
  <c r="AL33" i="15"/>
  <c r="AU33" i="15" s="1"/>
  <c r="AS51" i="15"/>
  <c r="AL51" i="15"/>
  <c r="AU51" i="15" s="1"/>
  <c r="AL29" i="89"/>
  <c r="AU29" i="89" s="1"/>
  <c r="AS29" i="89"/>
  <c r="Y60" i="83"/>
  <c r="X60" i="83"/>
  <c r="AS46" i="15"/>
  <c r="AL46" i="15"/>
  <c r="AU46" i="15" s="1"/>
  <c r="AS47" i="15"/>
  <c r="AL47" i="15"/>
  <c r="AU47" i="15" s="1"/>
  <c r="AS35" i="15"/>
  <c r="AL35" i="15"/>
  <c r="AU35" i="15" s="1"/>
  <c r="W54" i="82"/>
  <c r="AF53" i="82"/>
  <c r="AO53" i="82" s="1"/>
  <c r="AE53" i="82"/>
  <c r="AG53" i="82"/>
  <c r="AP53" i="82" s="1"/>
  <c r="AG62" i="104"/>
  <c r="AP62" i="104" s="1"/>
  <c r="AE62" i="104"/>
  <c r="AF62" i="104"/>
  <c r="AO62" i="104" s="1"/>
  <c r="W63" i="104"/>
  <c r="AL20" i="89"/>
  <c r="AU20" i="89" s="1"/>
  <c r="AS20" i="89"/>
  <c r="AS43" i="89"/>
  <c r="AL43" i="89"/>
  <c r="AU43" i="89" s="1"/>
  <c r="AS53" i="15"/>
  <c r="AL53" i="15"/>
  <c r="AU53" i="15" s="1"/>
  <c r="AH61" i="45"/>
  <c r="AQ61" i="45" s="1"/>
  <c r="AR64" i="13"/>
  <c r="AS3" i="89"/>
  <c r="AL3" i="89"/>
  <c r="AU3" i="89" s="1"/>
  <c r="Z55" i="35"/>
  <c r="AJ23" i="15"/>
  <c r="AK23" i="15"/>
  <c r="AT23" i="15" s="1"/>
  <c r="AS59" i="15"/>
  <c r="AL59" i="15"/>
  <c r="AU59" i="15" s="1"/>
  <c r="AS25" i="97"/>
  <c r="AL25" i="97"/>
  <c r="AU25" i="97" s="1"/>
  <c r="AS19" i="97"/>
  <c r="AL19" i="97"/>
  <c r="AU19" i="97" s="1"/>
  <c r="AS23" i="89"/>
  <c r="AL23" i="89"/>
  <c r="AU23" i="89" s="1"/>
  <c r="AI57" i="94"/>
  <c r="AN57" i="94"/>
  <c r="AE63" i="92"/>
  <c r="AF63" i="92"/>
  <c r="AO63" i="92" s="1"/>
  <c r="AG63" i="92"/>
  <c r="AP63" i="92" s="1"/>
  <c r="W64" i="92"/>
  <c r="AJ18" i="15"/>
  <c r="AK18" i="15"/>
  <c r="AT18" i="15" s="1"/>
  <c r="AS42" i="15"/>
  <c r="AL42" i="15"/>
  <c r="AU42" i="15" s="1"/>
  <c r="AS65" i="15"/>
  <c r="AL65" i="15"/>
  <c r="AU65" i="15" s="1"/>
  <c r="AS36" i="89"/>
  <c r="AL36" i="89"/>
  <c r="AU36" i="89" s="1"/>
  <c r="AS18" i="97"/>
  <c r="AL18" i="97"/>
  <c r="AU18" i="97" s="1"/>
  <c r="AH68" i="47"/>
  <c r="AQ68" i="47" s="1"/>
  <c r="AS7" i="89"/>
  <c r="AL7" i="89"/>
  <c r="AU7" i="89" s="1"/>
  <c r="AR54" i="35"/>
  <c r="AL3" i="15"/>
  <c r="AU3" i="15" s="1"/>
  <c r="AS3" i="15"/>
  <c r="AR60" i="45"/>
  <c r="AI55" i="85"/>
  <c r="AN55" i="85"/>
  <c r="AG68" i="53"/>
  <c r="AP68" i="53" s="1"/>
  <c r="AE68" i="53"/>
  <c r="W69" i="53"/>
  <c r="AF68" i="53"/>
  <c r="AO68" i="53" s="1"/>
  <c r="AS26" i="15"/>
  <c r="AL26" i="15"/>
  <c r="AU26" i="15" s="1"/>
  <c r="AS62" i="15"/>
  <c r="AL62" i="15"/>
  <c r="AU62" i="15" s="1"/>
  <c r="AR66" i="44"/>
  <c r="Y59" i="102"/>
  <c r="Z59" i="102"/>
  <c r="X59" i="102"/>
  <c r="AS19" i="89"/>
  <c r="AL19" i="89"/>
  <c r="AU19" i="89" s="1"/>
  <c r="AI58" i="42"/>
  <c r="AN58" i="42"/>
  <c r="AR67" i="47"/>
  <c r="AS49" i="89"/>
  <c r="AL49" i="89"/>
  <c r="AU49" i="89" s="1"/>
  <c r="AJ9" i="15"/>
  <c r="AS28" i="15"/>
  <c r="AL28" i="15"/>
  <c r="AU28" i="15" s="1"/>
  <c r="AS64" i="15"/>
  <c r="AL64" i="15"/>
  <c r="AU64" i="15" s="1"/>
  <c r="AS24" i="89"/>
  <c r="AL24" i="89"/>
  <c r="AU24" i="89" s="1"/>
  <c r="AE65" i="20" l="1"/>
  <c r="W66" i="20"/>
  <c r="AF65" i="20"/>
  <c r="AO65" i="20" s="1"/>
  <c r="AG65" i="20"/>
  <c r="AP65" i="20" s="1"/>
  <c r="Y64" i="92"/>
  <c r="X64" i="92"/>
  <c r="W60" i="18"/>
  <c r="AF59" i="18"/>
  <c r="AO59" i="18" s="1"/>
  <c r="AG59" i="18"/>
  <c r="AP59" i="18" s="1"/>
  <c r="AE59" i="18"/>
  <c r="AR60" i="103"/>
  <c r="AI65" i="41"/>
  <c r="AR65" i="41" s="1"/>
  <c r="AN65" i="41"/>
  <c r="AF62" i="91"/>
  <c r="AO62" i="91" s="1"/>
  <c r="AG62" i="91"/>
  <c r="AP62" i="91" s="1"/>
  <c r="W63" i="91"/>
  <c r="AE62" i="91"/>
  <c r="AI68" i="53"/>
  <c r="AN68" i="53"/>
  <c r="AH68" i="46"/>
  <c r="AQ68" i="46" s="1"/>
  <c r="AT71" i="15"/>
  <c r="AE68" i="52"/>
  <c r="W69" i="52"/>
  <c r="AG68" i="52"/>
  <c r="AP68" i="52" s="1"/>
  <c r="AF68" i="52"/>
  <c r="AO68" i="52" s="1"/>
  <c r="AX69" i="93"/>
  <c r="S69" i="93" s="1"/>
  <c r="AC69" i="93" s="1"/>
  <c r="AG69" i="93"/>
  <c r="AP69" i="93" s="1"/>
  <c r="AP71" i="93" s="1"/>
  <c r="AE69" i="93"/>
  <c r="AF69" i="93"/>
  <c r="AO69" i="93" s="1"/>
  <c r="AO71" i="93" s="1"/>
  <c r="AH58" i="49"/>
  <c r="AQ58" i="49" s="1"/>
  <c r="AS5" i="15"/>
  <c r="AL5" i="15"/>
  <c r="AU5" i="15" s="1"/>
  <c r="AR58" i="43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R60" i="55"/>
  <c r="AS22" i="15"/>
  <c r="AL22" i="15"/>
  <c r="AU22" i="15" s="1"/>
  <c r="AH58" i="16"/>
  <c r="AQ58" i="16" s="1"/>
  <c r="AH58" i="50"/>
  <c r="AQ58" i="50" s="1"/>
  <c r="AI58" i="10"/>
  <c r="AN58" i="10"/>
  <c r="W57" i="90"/>
  <c r="AG56" i="90"/>
  <c r="AP56" i="90" s="1"/>
  <c r="AF56" i="90"/>
  <c r="AO56" i="90" s="1"/>
  <c r="AE56" i="90"/>
  <c r="AR59" i="83"/>
  <c r="AS30" i="15"/>
  <c r="AL30" i="15"/>
  <c r="AU30" i="15" s="1"/>
  <c r="Y58" i="87"/>
  <c r="Z58" i="87" s="1"/>
  <c r="X58" i="87"/>
  <c r="AI60" i="100"/>
  <c r="AN60" i="100"/>
  <c r="Y57" i="48"/>
  <c r="Z57" i="48" s="1"/>
  <c r="X57" i="48"/>
  <c r="AR68" i="105"/>
  <c r="AH61" i="99"/>
  <c r="AQ61" i="99" s="1"/>
  <c r="AI62" i="95"/>
  <c r="AP62" i="95"/>
  <c r="Y69" i="47"/>
  <c r="Z69" i="47" s="1"/>
  <c r="X69" i="47"/>
  <c r="AS11" i="15"/>
  <c r="AL11" i="15"/>
  <c r="AU11" i="15" s="1"/>
  <c r="AF67" i="32"/>
  <c r="AO67" i="32" s="1"/>
  <c r="W68" i="32"/>
  <c r="AG67" i="32"/>
  <c r="AP67" i="32" s="1"/>
  <c r="AE67" i="32"/>
  <c r="AH59" i="102"/>
  <c r="AQ59" i="102" s="1"/>
  <c r="AI63" i="92"/>
  <c r="AN63" i="92"/>
  <c r="AS23" i="15"/>
  <c r="AL23" i="15"/>
  <c r="AU23" i="15" s="1"/>
  <c r="Y63" i="104"/>
  <c r="X63" i="104"/>
  <c r="AI53" i="82"/>
  <c r="AN53" i="82"/>
  <c r="Z68" i="46"/>
  <c r="AL4" i="15"/>
  <c r="AU4" i="15" s="1"/>
  <c r="AU71" i="15" s="1"/>
  <c r="C11" i="15" s="1"/>
  <c r="AS4" i="15"/>
  <c r="AR60" i="99"/>
  <c r="AS10" i="15"/>
  <c r="AL10" i="15"/>
  <c r="AU10" i="15" s="1"/>
  <c r="AH61" i="55"/>
  <c r="AQ61" i="55" s="1"/>
  <c r="AR68" i="101"/>
  <c r="AI65" i="51"/>
  <c r="AN65" i="51"/>
  <c r="Z58" i="49"/>
  <c r="AH69" i="101"/>
  <c r="AQ69" i="101" s="1"/>
  <c r="AQ71" i="101" s="1"/>
  <c r="AX5" i="101"/>
  <c r="S5" i="101" s="1"/>
  <c r="AC5" i="101" s="1"/>
  <c r="AB6" i="101" s="1"/>
  <c r="AX4" i="101"/>
  <c r="S4" i="101" s="1"/>
  <c r="AC4" i="101" s="1"/>
  <c r="AB5" i="101" s="1"/>
  <c r="AZ3" i="101"/>
  <c r="AX61" i="101" s="1"/>
  <c r="S61" i="101" s="1"/>
  <c r="AC61" i="101" s="1"/>
  <c r="AB62" i="101" s="1"/>
  <c r="AX3" i="101"/>
  <c r="S3" i="101" s="1"/>
  <c r="AC3" i="101" s="1"/>
  <c r="AX6" i="101"/>
  <c r="S6" i="101" s="1"/>
  <c r="AC6" i="101" s="1"/>
  <c r="AB7" i="101" s="1"/>
  <c r="AX7" i="101"/>
  <c r="S7" i="101" s="1"/>
  <c r="AC7" i="101" s="1"/>
  <c r="AB8" i="101" s="1"/>
  <c r="AX8" i="101"/>
  <c r="S8" i="101" s="1"/>
  <c r="AC8" i="101" s="1"/>
  <c r="AB9" i="101" s="1"/>
  <c r="AX9" i="101"/>
  <c r="S9" i="101" s="1"/>
  <c r="AC9" i="101" s="1"/>
  <c r="AB10" i="101" s="1"/>
  <c r="AX10" i="101"/>
  <c r="S10" i="101" s="1"/>
  <c r="AC10" i="101" s="1"/>
  <c r="AB11" i="101" s="1"/>
  <c r="AX11" i="101"/>
  <c r="S11" i="101" s="1"/>
  <c r="AC11" i="101" s="1"/>
  <c r="AB12" i="101" s="1"/>
  <c r="AX12" i="101"/>
  <c r="S12" i="101" s="1"/>
  <c r="AC12" i="101" s="1"/>
  <c r="AB13" i="101" s="1"/>
  <c r="AX13" i="101"/>
  <c r="S13" i="101" s="1"/>
  <c r="AC13" i="101" s="1"/>
  <c r="AB14" i="101" s="1"/>
  <c r="AX14" i="101"/>
  <c r="S14" i="101" s="1"/>
  <c r="AC14" i="101" s="1"/>
  <c r="AB15" i="101" s="1"/>
  <c r="AX15" i="101"/>
  <c r="S15" i="101" s="1"/>
  <c r="AC15" i="101" s="1"/>
  <c r="AB16" i="101" s="1"/>
  <c r="AX16" i="101"/>
  <c r="S16" i="101" s="1"/>
  <c r="AC16" i="101" s="1"/>
  <c r="AB17" i="101" s="1"/>
  <c r="AX17" i="101"/>
  <c r="S17" i="101" s="1"/>
  <c r="AC17" i="101" s="1"/>
  <c r="AB18" i="101" s="1"/>
  <c r="AX18" i="101"/>
  <c r="S18" i="101" s="1"/>
  <c r="AC18" i="101" s="1"/>
  <c r="AB19" i="101" s="1"/>
  <c r="AX19" i="101"/>
  <c r="S19" i="101" s="1"/>
  <c r="AC19" i="101" s="1"/>
  <c r="AB20" i="101" s="1"/>
  <c r="AX20" i="101"/>
  <c r="S20" i="101" s="1"/>
  <c r="AC20" i="101" s="1"/>
  <c r="AB21" i="101" s="1"/>
  <c r="AX21" i="101"/>
  <c r="S21" i="101" s="1"/>
  <c r="AC21" i="101" s="1"/>
  <c r="AB22" i="101" s="1"/>
  <c r="AX22" i="101"/>
  <c r="S22" i="101" s="1"/>
  <c r="AC22" i="101" s="1"/>
  <c r="AB23" i="101" s="1"/>
  <c r="AX23" i="101"/>
  <c r="S23" i="101" s="1"/>
  <c r="AC23" i="101" s="1"/>
  <c r="AB24" i="101" s="1"/>
  <c r="AX24" i="101"/>
  <c r="S24" i="101" s="1"/>
  <c r="AC24" i="101" s="1"/>
  <c r="AB25" i="101" s="1"/>
  <c r="AX25" i="101"/>
  <c r="S25" i="101" s="1"/>
  <c r="AC25" i="101" s="1"/>
  <c r="AB26" i="101" s="1"/>
  <c r="AX26" i="101"/>
  <c r="S26" i="101" s="1"/>
  <c r="AC26" i="101" s="1"/>
  <c r="AB27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0" i="101"/>
  <c r="S30" i="101" s="1"/>
  <c r="AC30" i="101" s="1"/>
  <c r="AB31" i="101" s="1"/>
  <c r="AX31" i="101"/>
  <c r="S31" i="101" s="1"/>
  <c r="AC31" i="101" s="1"/>
  <c r="AB32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6" i="101"/>
  <c r="S66" i="101" s="1"/>
  <c r="AC66" i="101" s="1"/>
  <c r="AB67" i="101" s="1"/>
  <c r="AX67" i="101"/>
  <c r="S67" i="101" s="1"/>
  <c r="AC67" i="101" s="1"/>
  <c r="AB68" i="101" s="1"/>
  <c r="AX65" i="101"/>
  <c r="S65" i="101" s="1"/>
  <c r="AC65" i="101" s="1"/>
  <c r="AB66" i="101" s="1"/>
  <c r="AX64" i="101"/>
  <c r="S64" i="101" s="1"/>
  <c r="AC64" i="101" s="1"/>
  <c r="AB65" i="101" s="1"/>
  <c r="AX68" i="101"/>
  <c r="S68" i="101" s="1"/>
  <c r="AC68" i="101" s="1"/>
  <c r="AB69" i="101" s="1"/>
  <c r="AH59" i="42"/>
  <c r="AQ59" i="42" s="1"/>
  <c r="Z58" i="16"/>
  <c r="Z58" i="50"/>
  <c r="AS71" i="97"/>
  <c r="Y68" i="44"/>
  <c r="X68" i="44"/>
  <c r="AR57" i="49"/>
  <c r="Y61" i="100"/>
  <c r="X61" i="100"/>
  <c r="Y61" i="11"/>
  <c r="Z61" i="11" s="1"/>
  <c r="X61" i="11"/>
  <c r="AF61" i="99"/>
  <c r="AO61" i="99" s="1"/>
  <c r="AE61" i="99"/>
  <c r="AG61" i="99"/>
  <c r="AP61" i="99" s="1"/>
  <c r="W62" i="99"/>
  <c r="Y62" i="45"/>
  <c r="Z62" i="45" s="1"/>
  <c r="X62" i="45"/>
  <c r="AS9" i="15"/>
  <c r="AL9" i="15"/>
  <c r="AU9" i="15" s="1"/>
  <c r="AH60" i="83"/>
  <c r="AQ60" i="83" s="1"/>
  <c r="W60" i="102"/>
  <c r="AG59" i="102"/>
  <c r="AP59" i="102" s="1"/>
  <c r="AE59" i="102"/>
  <c r="AF59" i="102"/>
  <c r="AO59" i="102" s="1"/>
  <c r="AS18" i="15"/>
  <c r="AL18" i="15"/>
  <c r="AU18" i="15" s="1"/>
  <c r="AF55" i="35"/>
  <c r="AO55" i="35" s="1"/>
  <c r="W56" i="35"/>
  <c r="AE55" i="35"/>
  <c r="AG55" i="35"/>
  <c r="AP55" i="35" s="1"/>
  <c r="AF57" i="98"/>
  <c r="AO57" i="98" s="1"/>
  <c r="AE57" i="98"/>
  <c r="AG57" i="98"/>
  <c r="AP57" i="98" s="1"/>
  <c r="W58" i="98"/>
  <c r="AH58" i="94"/>
  <c r="AQ58" i="94" s="1"/>
  <c r="Z61" i="55"/>
  <c r="Y66" i="51"/>
  <c r="Z66" i="51"/>
  <c r="X66" i="51"/>
  <c r="AR57" i="16"/>
  <c r="AR67" i="46"/>
  <c r="AH65" i="20"/>
  <c r="AQ65" i="20" s="1"/>
  <c r="Z69" i="101"/>
  <c r="AF64" i="84"/>
  <c r="AO64" i="84" s="1"/>
  <c r="W65" i="84"/>
  <c r="AG64" i="84"/>
  <c r="AP64" i="84" s="1"/>
  <c r="AE64" i="84"/>
  <c r="Z59" i="42"/>
  <c r="Y59" i="10"/>
  <c r="Z59" i="10" s="1"/>
  <c r="X59" i="10"/>
  <c r="AU71" i="97"/>
  <c r="C11" i="97" s="1"/>
  <c r="F41" i="57" s="1"/>
  <c r="AH59" i="43"/>
  <c r="AQ59" i="43" s="1"/>
  <c r="Y63" i="95"/>
  <c r="Z63" i="95"/>
  <c r="X63" i="95"/>
  <c r="Y64" i="96"/>
  <c r="Z64" i="96" s="1"/>
  <c r="X64" i="96"/>
  <c r="AR55" i="85"/>
  <c r="AR57" i="94"/>
  <c r="AI62" i="104"/>
  <c r="AN62" i="104"/>
  <c r="Y54" i="82"/>
  <c r="Z54" i="82"/>
  <c r="X54" i="82"/>
  <c r="AH59" i="18"/>
  <c r="AQ59" i="18" s="1"/>
  <c r="AH61" i="103"/>
  <c r="AQ61" i="103" s="1"/>
  <c r="Z58" i="94"/>
  <c r="AS6" i="15"/>
  <c r="AS71" i="15" s="1"/>
  <c r="AL6" i="15"/>
  <c r="AU6" i="15" s="1"/>
  <c r="AH67" i="32"/>
  <c r="AQ67" i="32" s="1"/>
  <c r="AR67" i="52"/>
  <c r="AI61" i="54"/>
  <c r="AN61" i="54"/>
  <c r="AH56" i="85"/>
  <c r="AQ56" i="85" s="1"/>
  <c r="AG63" i="88"/>
  <c r="AP63" i="88" s="1"/>
  <c r="AF63" i="88"/>
  <c r="AO63" i="88" s="1"/>
  <c r="AE63" i="88"/>
  <c r="W64" i="88"/>
  <c r="W68" i="86"/>
  <c r="AG67" i="86"/>
  <c r="AP67" i="86" s="1"/>
  <c r="AE67" i="86"/>
  <c r="AF67" i="86"/>
  <c r="AO67" i="86" s="1"/>
  <c r="AR61" i="91"/>
  <c r="AR66" i="32"/>
  <c r="AH62" i="91"/>
  <c r="AQ62" i="91" s="1"/>
  <c r="AS16" i="15"/>
  <c r="AL16" i="15"/>
  <c r="AU16" i="15" s="1"/>
  <c r="AS24" i="15"/>
  <c r="AL24" i="15"/>
  <c r="AU24" i="15" s="1"/>
  <c r="Z59" i="43"/>
  <c r="AL4" i="89"/>
  <c r="AU4" i="89" s="1"/>
  <c r="AU71" i="89" s="1"/>
  <c r="C11" i="89" s="1"/>
  <c r="F33" i="57" s="1"/>
  <c r="AS4" i="89"/>
  <c r="AS71" i="89" s="1"/>
  <c r="AI65" i="13"/>
  <c r="AN65" i="13"/>
  <c r="AR58" i="42"/>
  <c r="Y62" i="54"/>
  <c r="Z62" i="54"/>
  <c r="X62" i="54"/>
  <c r="W62" i="103"/>
  <c r="AG61" i="103"/>
  <c r="AP61" i="103" s="1"/>
  <c r="AF61" i="103"/>
  <c r="AO61" i="103" s="1"/>
  <c r="AE61" i="103"/>
  <c r="AR58" i="102"/>
  <c r="AE56" i="85"/>
  <c r="AG56" i="85"/>
  <c r="AP56" i="85" s="1"/>
  <c r="W57" i="85"/>
  <c r="AF56" i="85"/>
  <c r="AO56" i="85" s="1"/>
  <c r="AI67" i="44"/>
  <c r="AN67" i="44"/>
  <c r="AI61" i="45"/>
  <c r="AN61" i="45"/>
  <c r="AI68" i="47"/>
  <c r="AN68" i="47"/>
  <c r="Y69" i="53"/>
  <c r="Z69" i="53" s="1"/>
  <c r="X69" i="53"/>
  <c r="Z60" i="83"/>
  <c r="AH68" i="52"/>
  <c r="AQ68" i="52" s="1"/>
  <c r="AH69" i="93"/>
  <c r="AQ69" i="93" s="1"/>
  <c r="AQ71" i="93" s="1"/>
  <c r="AX4" i="93"/>
  <c r="S4" i="93" s="1"/>
  <c r="AC4" i="93" s="1"/>
  <c r="AB5" i="93" s="1"/>
  <c r="AX3" i="93"/>
  <c r="S3" i="93" s="1"/>
  <c r="AC3" i="93" s="1"/>
  <c r="AX5" i="93"/>
  <c r="S5" i="93" s="1"/>
  <c r="AC5" i="93" s="1"/>
  <c r="AB6" i="93" s="1"/>
  <c r="AZ3" i="93"/>
  <c r="AX10" i="93" s="1"/>
  <c r="S10" i="93" s="1"/>
  <c r="AC10" i="93" s="1"/>
  <c r="AB11" i="93" s="1"/>
  <c r="AX8" i="93"/>
  <c r="S8" i="93" s="1"/>
  <c r="AC8" i="93" s="1"/>
  <c r="AB9" i="93" s="1"/>
  <c r="AX9" i="93"/>
  <c r="S9" i="93" s="1"/>
  <c r="AC9" i="93" s="1"/>
  <c r="AB10" i="93" s="1"/>
  <c r="AX11" i="93"/>
  <c r="S11" i="93" s="1"/>
  <c r="AC11" i="93" s="1"/>
  <c r="AB12" i="93" s="1"/>
  <c r="AX12" i="93"/>
  <c r="S12" i="93" s="1"/>
  <c r="AC12" i="93" s="1"/>
  <c r="AB13" i="93" s="1"/>
  <c r="AX15" i="93"/>
  <c r="S15" i="93" s="1"/>
  <c r="AC15" i="93" s="1"/>
  <c r="AB16" i="93" s="1"/>
  <c r="AX16" i="93"/>
  <c r="S16" i="93" s="1"/>
  <c r="AC16" i="93" s="1"/>
  <c r="AB17" i="93" s="1"/>
  <c r="AX17" i="93"/>
  <c r="S17" i="93" s="1"/>
  <c r="AC17" i="93" s="1"/>
  <c r="AB18" i="93" s="1"/>
  <c r="AX18" i="93"/>
  <c r="S18" i="93" s="1"/>
  <c r="AC18" i="93" s="1"/>
  <c r="AB19" i="93" s="1"/>
  <c r="AX19" i="93"/>
  <c r="S19" i="93" s="1"/>
  <c r="AC19" i="93" s="1"/>
  <c r="AB20" i="93" s="1"/>
  <c r="AX21" i="93"/>
  <c r="S21" i="93" s="1"/>
  <c r="AC21" i="93" s="1"/>
  <c r="AB22" i="93" s="1"/>
  <c r="AX22" i="93"/>
  <c r="S22" i="93" s="1"/>
  <c r="AC22" i="93" s="1"/>
  <c r="AB23" i="93" s="1"/>
  <c r="AX23" i="93"/>
  <c r="S23" i="93" s="1"/>
  <c r="AC23" i="93" s="1"/>
  <c r="AB24" i="93" s="1"/>
  <c r="AX24" i="93"/>
  <c r="S24" i="93" s="1"/>
  <c r="AC24" i="93" s="1"/>
  <c r="AB25" i="93" s="1"/>
  <c r="AX25" i="93"/>
  <c r="S25" i="93" s="1"/>
  <c r="AC25" i="93" s="1"/>
  <c r="AB26" i="93" s="1"/>
  <c r="AX26" i="93"/>
  <c r="S26" i="93" s="1"/>
  <c r="AC26" i="93" s="1"/>
  <c r="AB27" i="93" s="1"/>
  <c r="AX27" i="93"/>
  <c r="S27" i="93" s="1"/>
  <c r="AC27" i="93" s="1"/>
  <c r="AB28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7" i="93"/>
  <c r="S67" i="93" s="1"/>
  <c r="AC67" i="93" s="1"/>
  <c r="AB68" i="93" s="1"/>
  <c r="AX65" i="93"/>
  <c r="S65" i="93" s="1"/>
  <c r="AC65" i="93" s="1"/>
  <c r="AB66" i="93" s="1"/>
  <c r="AX66" i="93"/>
  <c r="S66" i="93" s="1"/>
  <c r="AC66" i="93" s="1"/>
  <c r="AB67" i="93" s="1"/>
  <c r="AX64" i="93"/>
  <c r="S64" i="93" s="1"/>
  <c r="AC64" i="93" s="1"/>
  <c r="AB65" i="93" s="1"/>
  <c r="AX68" i="93"/>
  <c r="S68" i="93" s="1"/>
  <c r="AC68" i="93" s="1"/>
  <c r="AB69" i="93" s="1"/>
  <c r="AR64" i="20"/>
  <c r="AS17" i="15"/>
  <c r="AL17" i="15"/>
  <c r="AU17" i="15" s="1"/>
  <c r="Y66" i="41"/>
  <c r="X66" i="41"/>
  <c r="AR55" i="90"/>
  <c r="AH69" i="105"/>
  <c r="AQ69" i="105" s="1"/>
  <c r="AQ71" i="105" s="1"/>
  <c r="AZ3" i="105"/>
  <c r="AX12" i="105" s="1"/>
  <c r="S12" i="105" s="1"/>
  <c r="AC12" i="105" s="1"/>
  <c r="AB13" i="105" s="1"/>
  <c r="AX5" i="105"/>
  <c r="S5" i="105" s="1"/>
  <c r="AC5" i="105" s="1"/>
  <c r="AB6" i="105" s="1"/>
  <c r="AX6" i="105"/>
  <c r="S6" i="105" s="1"/>
  <c r="AC6" i="105" s="1"/>
  <c r="AB7" i="105" s="1"/>
  <c r="AX10" i="105"/>
  <c r="S10" i="105" s="1"/>
  <c r="AC10" i="105" s="1"/>
  <c r="AB11" i="105" s="1"/>
  <c r="AX11" i="105"/>
  <c r="S11" i="105" s="1"/>
  <c r="AC11" i="105" s="1"/>
  <c r="AB12" i="105" s="1"/>
  <c r="AX13" i="105"/>
  <c r="S13" i="105" s="1"/>
  <c r="AC13" i="105" s="1"/>
  <c r="AB14" i="105" s="1"/>
  <c r="AX17" i="105"/>
  <c r="S17" i="105" s="1"/>
  <c r="AC17" i="105" s="1"/>
  <c r="AB18" i="105" s="1"/>
  <c r="AX18" i="105"/>
  <c r="S18" i="105" s="1"/>
  <c r="AC18" i="105" s="1"/>
  <c r="AB19" i="105" s="1"/>
  <c r="AX19" i="105"/>
  <c r="S19" i="105" s="1"/>
  <c r="AC19" i="105" s="1"/>
  <c r="AB20" i="105" s="1"/>
  <c r="AX20" i="105"/>
  <c r="S20" i="105" s="1"/>
  <c r="AC20" i="105" s="1"/>
  <c r="AB21" i="105" s="1"/>
  <c r="AX23" i="105"/>
  <c r="S23" i="105" s="1"/>
  <c r="AC23" i="105" s="1"/>
  <c r="AB24" i="105" s="1"/>
  <c r="AX24" i="105"/>
  <c r="S24" i="105" s="1"/>
  <c r="AC24" i="105" s="1"/>
  <c r="AB25" i="105" s="1"/>
  <c r="AX25" i="105"/>
  <c r="S25" i="105" s="1"/>
  <c r="AC25" i="105" s="1"/>
  <c r="AB26" i="105" s="1"/>
  <c r="AX26" i="105"/>
  <c r="S26" i="105" s="1"/>
  <c r="AC26" i="105" s="1"/>
  <c r="AB27" i="105" s="1"/>
  <c r="AX29" i="105"/>
  <c r="S29" i="105" s="1"/>
  <c r="AC29" i="105" s="1"/>
  <c r="AB30" i="105" s="1"/>
  <c r="AX30" i="105"/>
  <c r="S30" i="105" s="1"/>
  <c r="AC30" i="105" s="1"/>
  <c r="AB31" i="105" s="1"/>
  <c r="AX31" i="105"/>
  <c r="S31" i="105" s="1"/>
  <c r="AC31" i="105" s="1"/>
  <c r="AB32" i="105" s="1"/>
  <c r="AX32" i="105"/>
  <c r="S32" i="105" s="1"/>
  <c r="AC32" i="105" s="1"/>
  <c r="AB33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5" i="105"/>
  <c r="S65" i="105" s="1"/>
  <c r="AC65" i="105" s="1"/>
  <c r="AB66" i="105" s="1"/>
  <c r="AX67" i="105"/>
  <c r="S67" i="105" s="1"/>
  <c r="AC67" i="105" s="1"/>
  <c r="AB68" i="105" s="1"/>
  <c r="AX64" i="105"/>
  <c r="S64" i="105" s="1"/>
  <c r="AC64" i="105" s="1"/>
  <c r="AB65" i="105" s="1"/>
  <c r="AX66" i="105"/>
  <c r="S66" i="105" s="1"/>
  <c r="AC66" i="105" s="1"/>
  <c r="AB67" i="105" s="1"/>
  <c r="AX68" i="105"/>
  <c r="S68" i="105" s="1"/>
  <c r="AC68" i="105" s="1"/>
  <c r="AB69" i="105" s="1"/>
  <c r="AR58" i="18"/>
  <c r="AH56" i="90"/>
  <c r="AQ56" i="90" s="1"/>
  <c r="AR68" i="93"/>
  <c r="AI57" i="87"/>
  <c r="AN57" i="87"/>
  <c r="AR57" i="50"/>
  <c r="AI56" i="48"/>
  <c r="AN56" i="48"/>
  <c r="AI60" i="11"/>
  <c r="AN60" i="11"/>
  <c r="AI63" i="96"/>
  <c r="AN63" i="96"/>
  <c r="Y66" i="13"/>
  <c r="X66" i="13"/>
  <c r="AX69" i="53" l="1"/>
  <c r="S69" i="53" s="1"/>
  <c r="AC69" i="53" s="1"/>
  <c r="AG69" i="53"/>
  <c r="AP69" i="53" s="1"/>
  <c r="AP71" i="53" s="1"/>
  <c r="AF69" i="53"/>
  <c r="AO69" i="53" s="1"/>
  <c r="AO71" i="53" s="1"/>
  <c r="AE69" i="53"/>
  <c r="AE62" i="45"/>
  <c r="W63" i="45"/>
  <c r="AG62" i="45"/>
  <c r="AP62" i="45" s="1"/>
  <c r="AF62" i="45"/>
  <c r="AO62" i="45" s="1"/>
  <c r="W62" i="11"/>
  <c r="AG61" i="11"/>
  <c r="AP61" i="11" s="1"/>
  <c r="AF61" i="11"/>
  <c r="AO61" i="11" s="1"/>
  <c r="AE61" i="11"/>
  <c r="AE58" i="87"/>
  <c r="W59" i="87"/>
  <c r="AF58" i="87"/>
  <c r="AO58" i="87" s="1"/>
  <c r="AG58" i="87"/>
  <c r="AP58" i="87" s="1"/>
  <c r="AF64" i="96"/>
  <c r="AO64" i="96" s="1"/>
  <c r="AE64" i="96"/>
  <c r="AG64" i="96"/>
  <c r="AP64" i="96" s="1"/>
  <c r="W65" i="96"/>
  <c r="AX69" i="47"/>
  <c r="S69" i="47" s="1"/>
  <c r="AC69" i="47" s="1"/>
  <c r="AG69" i="47"/>
  <c r="AP69" i="47" s="1"/>
  <c r="AP71" i="47" s="1"/>
  <c r="AF69" i="47"/>
  <c r="AO69" i="47" s="1"/>
  <c r="AO71" i="47" s="1"/>
  <c r="AE69" i="47"/>
  <c r="W58" i="48"/>
  <c r="AG57" i="48"/>
  <c r="AP57" i="48" s="1"/>
  <c r="AE57" i="48"/>
  <c r="AF57" i="48"/>
  <c r="AO57" i="48" s="1"/>
  <c r="AG59" i="10"/>
  <c r="AP59" i="10" s="1"/>
  <c r="W60" i="10"/>
  <c r="AE59" i="10"/>
  <c r="AN59" i="10" s="1"/>
  <c r="AF59" i="10"/>
  <c r="AR63" i="96"/>
  <c r="AJ69" i="105"/>
  <c r="AS69" i="105" s="1"/>
  <c r="AK69" i="105"/>
  <c r="AT69" i="105" s="1"/>
  <c r="AK63" i="105"/>
  <c r="AT63" i="105" s="1"/>
  <c r="AJ63" i="105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K33" i="105"/>
  <c r="AT33" i="105" s="1"/>
  <c r="AK27" i="105"/>
  <c r="AT27" i="105" s="1"/>
  <c r="AK21" i="105"/>
  <c r="AT21" i="105" s="1"/>
  <c r="AX14" i="105"/>
  <c r="S14" i="105" s="1"/>
  <c r="AC14" i="105" s="1"/>
  <c r="AB15" i="105" s="1"/>
  <c r="AX7" i="105"/>
  <c r="S7" i="105" s="1"/>
  <c r="AC7" i="105" s="1"/>
  <c r="AB8" i="105" s="1"/>
  <c r="AJ67" i="93"/>
  <c r="AK67" i="93"/>
  <c r="AT67" i="93" s="1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J25" i="93"/>
  <c r="AK25" i="93"/>
  <c r="AT25" i="93" s="1"/>
  <c r="AK19" i="93"/>
  <c r="AT19" i="93" s="1"/>
  <c r="AJ19" i="93"/>
  <c r="AK13" i="93"/>
  <c r="AT13" i="93" s="1"/>
  <c r="AK11" i="93"/>
  <c r="AT11" i="93" s="1"/>
  <c r="AJ11" i="93"/>
  <c r="AI56" i="85"/>
  <c r="AN56" i="85"/>
  <c r="AR62" i="104"/>
  <c r="Y65" i="84"/>
  <c r="X65" i="84"/>
  <c r="AH66" i="51"/>
  <c r="AQ66" i="51" s="1"/>
  <c r="AI57" i="98"/>
  <c r="AN57" i="98"/>
  <c r="AH61" i="11"/>
  <c r="AQ61" i="11" s="1"/>
  <c r="AE58" i="50"/>
  <c r="W59" i="50"/>
  <c r="AF58" i="50"/>
  <c r="AO58" i="50" s="1"/>
  <c r="AG58" i="50"/>
  <c r="AP58" i="50" s="1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J39" i="101"/>
  <c r="AK39" i="101"/>
  <c r="AT39" i="101" s="1"/>
  <c r="AJ33" i="101"/>
  <c r="AK33" i="101"/>
  <c r="AT33" i="101" s="1"/>
  <c r="AJ27" i="101"/>
  <c r="AK27" i="101"/>
  <c r="AT27" i="101" s="1"/>
  <c r="AJ21" i="101"/>
  <c r="AK21" i="101"/>
  <c r="AT21" i="101" s="1"/>
  <c r="AK15" i="101"/>
  <c r="AT15" i="101" s="1"/>
  <c r="AJ15" i="101"/>
  <c r="AK9" i="101"/>
  <c r="AT9" i="101" s="1"/>
  <c r="AJ9" i="101"/>
  <c r="AJ6" i="101"/>
  <c r="AK6" i="101"/>
  <c r="AT6" i="101" s="1"/>
  <c r="AF68" i="46"/>
  <c r="AO68" i="46" s="1"/>
  <c r="AE68" i="46"/>
  <c r="W69" i="46"/>
  <c r="AG68" i="46"/>
  <c r="AP68" i="46" s="1"/>
  <c r="AI56" i="90"/>
  <c r="AN56" i="90"/>
  <c r="AI59" i="18"/>
  <c r="AN59" i="18"/>
  <c r="AK67" i="105"/>
  <c r="AT67" i="105" s="1"/>
  <c r="AJ67" i="105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K20" i="105"/>
  <c r="AT20" i="105" s="1"/>
  <c r="AJ20" i="105"/>
  <c r="AK14" i="105"/>
  <c r="AT14" i="105" s="1"/>
  <c r="AJ14" i="105"/>
  <c r="AK7" i="105"/>
  <c r="AT7" i="105" s="1"/>
  <c r="AJ7" i="105"/>
  <c r="AJ66" i="93"/>
  <c r="AK66" i="93"/>
  <c r="AT66" i="93" s="1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J36" i="93"/>
  <c r="AK36" i="93"/>
  <c r="AT36" i="93" s="1"/>
  <c r="AJ30" i="93"/>
  <c r="AK30" i="93"/>
  <c r="AT30" i="93" s="1"/>
  <c r="AJ24" i="93"/>
  <c r="AK24" i="93"/>
  <c r="AT24" i="93" s="1"/>
  <c r="AJ18" i="93"/>
  <c r="AK18" i="93"/>
  <c r="AT18" i="93" s="1"/>
  <c r="AJ12" i="93"/>
  <c r="AK12" i="93"/>
  <c r="AT12" i="93" s="1"/>
  <c r="AK6" i="93"/>
  <c r="AT6" i="93" s="1"/>
  <c r="AR67" i="44"/>
  <c r="Y62" i="103"/>
  <c r="Z62" i="103"/>
  <c r="X62" i="103"/>
  <c r="Y64" i="88"/>
  <c r="Z64" i="88"/>
  <c r="X64" i="88"/>
  <c r="AG66" i="51"/>
  <c r="AP66" i="51" s="1"/>
  <c r="AE66" i="51"/>
  <c r="AF66" i="51"/>
  <c r="AO66" i="51" s="1"/>
  <c r="W67" i="51"/>
  <c r="Y60" i="102"/>
  <c r="X60" i="102"/>
  <c r="W59" i="16"/>
  <c r="AE58" i="16"/>
  <c r="AG58" i="16"/>
  <c r="AP58" i="16" s="1"/>
  <c r="AF58" i="16"/>
  <c r="AO58" i="16" s="1"/>
  <c r="AK63" i="101"/>
  <c r="AT63" i="101" s="1"/>
  <c r="AJ63" i="101"/>
  <c r="AJ56" i="101"/>
  <c r="AK56" i="101"/>
  <c r="AT56" i="101" s="1"/>
  <c r="AK50" i="101"/>
  <c r="AT50" i="101" s="1"/>
  <c r="AJ50" i="101"/>
  <c r="AJ44" i="101"/>
  <c r="AK44" i="101"/>
  <c r="AT44" i="101" s="1"/>
  <c r="AJ38" i="101"/>
  <c r="AK38" i="101"/>
  <c r="AT38" i="101" s="1"/>
  <c r="AJ32" i="101"/>
  <c r="AK32" i="101"/>
  <c r="AT32" i="101" s="1"/>
  <c r="AK26" i="101"/>
  <c r="AT26" i="101" s="1"/>
  <c r="AJ26" i="101"/>
  <c r="AK20" i="101"/>
  <c r="AT20" i="101" s="1"/>
  <c r="AJ20" i="101"/>
  <c r="AK14" i="101"/>
  <c r="AT14" i="101" s="1"/>
  <c r="AJ14" i="101"/>
  <c r="AK8" i="101"/>
  <c r="AT8" i="101" s="1"/>
  <c r="AJ8" i="101"/>
  <c r="Y68" i="32"/>
  <c r="X68" i="32"/>
  <c r="AR68" i="53"/>
  <c r="AK55" i="105"/>
  <c r="AT55" i="105" s="1"/>
  <c r="AJ55" i="105"/>
  <c r="AK49" i="105"/>
  <c r="AT49" i="105" s="1"/>
  <c r="AJ49" i="105"/>
  <c r="AJ43" i="105"/>
  <c r="AK43" i="105"/>
  <c r="AT43" i="105" s="1"/>
  <c r="AJ37" i="105"/>
  <c r="AK37" i="105"/>
  <c r="AT37" i="105" s="1"/>
  <c r="AJ31" i="105"/>
  <c r="AK31" i="105"/>
  <c r="AT31" i="105" s="1"/>
  <c r="AJ25" i="105"/>
  <c r="AK25" i="105"/>
  <c r="AT25" i="105" s="1"/>
  <c r="AJ19" i="105"/>
  <c r="AK19" i="105"/>
  <c r="AT19" i="105" s="1"/>
  <c r="AK12" i="105"/>
  <c r="AT12" i="105" s="1"/>
  <c r="AJ12" i="105"/>
  <c r="AK6" i="105"/>
  <c r="AT6" i="105" s="1"/>
  <c r="AJ6" i="105"/>
  <c r="AJ68" i="93"/>
  <c r="AK68" i="93"/>
  <c r="AT68" i="93" s="1"/>
  <c r="AK59" i="93"/>
  <c r="AT59" i="93" s="1"/>
  <c r="AJ59" i="93"/>
  <c r="AK53" i="93"/>
  <c r="AT53" i="93" s="1"/>
  <c r="AJ53" i="93"/>
  <c r="AJ47" i="93"/>
  <c r="AK47" i="93"/>
  <c r="AT47" i="93" s="1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K17" i="93"/>
  <c r="AT17" i="93" s="1"/>
  <c r="AJ17" i="93"/>
  <c r="AK10" i="93"/>
  <c r="AT10" i="93" s="1"/>
  <c r="AJ10" i="93"/>
  <c r="AJ3" i="93"/>
  <c r="AB4" i="93"/>
  <c r="AH62" i="54"/>
  <c r="AQ62" i="54" s="1"/>
  <c r="AR65" i="13"/>
  <c r="AI63" i="88"/>
  <c r="AN63" i="88"/>
  <c r="AH54" i="82"/>
  <c r="AQ54" i="82" s="1"/>
  <c r="AH63" i="95"/>
  <c r="AQ63" i="95" s="1"/>
  <c r="AG59" i="42"/>
  <c r="AP59" i="42" s="1"/>
  <c r="AF59" i="42"/>
  <c r="AO59" i="42" s="1"/>
  <c r="AE59" i="42"/>
  <c r="W60" i="42"/>
  <c r="AX69" i="101"/>
  <c r="S69" i="101" s="1"/>
  <c r="AC69" i="101" s="1"/>
  <c r="AJ69" i="101" s="1"/>
  <c r="AS69" i="101" s="1"/>
  <c r="AF69" i="101"/>
  <c r="AO69" i="101" s="1"/>
  <c r="AO71" i="101" s="1"/>
  <c r="AG69" i="101"/>
  <c r="AP69" i="101" s="1"/>
  <c r="AP71" i="101" s="1"/>
  <c r="AE69" i="101"/>
  <c r="AK69" i="101" s="1"/>
  <c r="AT69" i="101" s="1"/>
  <c r="Y62" i="99"/>
  <c r="Z62" i="99"/>
  <c r="X62" i="99"/>
  <c r="AH68" i="44"/>
  <c r="AQ68" i="44" s="1"/>
  <c r="AK65" i="101"/>
  <c r="AT65" i="101" s="1"/>
  <c r="AJ65" i="101"/>
  <c r="AJ61" i="101"/>
  <c r="AK61" i="101"/>
  <c r="AT61" i="101" s="1"/>
  <c r="AK55" i="101"/>
  <c r="AT55" i="101" s="1"/>
  <c r="AJ55" i="101"/>
  <c r="AJ49" i="101"/>
  <c r="AK49" i="101"/>
  <c r="AT49" i="101" s="1"/>
  <c r="AJ43" i="101"/>
  <c r="AK43" i="101"/>
  <c r="AT43" i="101" s="1"/>
  <c r="AJ37" i="101"/>
  <c r="AK37" i="101"/>
  <c r="AT37" i="101" s="1"/>
  <c r="AK31" i="101"/>
  <c r="AT31" i="101" s="1"/>
  <c r="AJ31" i="101"/>
  <c r="AJ25" i="101"/>
  <c r="AK25" i="101"/>
  <c r="AT25" i="101" s="1"/>
  <c r="AJ19" i="101"/>
  <c r="AK19" i="101"/>
  <c r="AT19" i="101" s="1"/>
  <c r="AJ13" i="101"/>
  <c r="AK13" i="101"/>
  <c r="AT13" i="101" s="1"/>
  <c r="AK7" i="101"/>
  <c r="AT7" i="101" s="1"/>
  <c r="AJ7" i="101"/>
  <c r="AG58" i="49"/>
  <c r="AP58" i="49" s="1"/>
  <c r="AF58" i="49"/>
  <c r="AE58" i="49"/>
  <c r="AN58" i="49" s="1"/>
  <c r="W59" i="49"/>
  <c r="AR53" i="82"/>
  <c r="AH66" i="13"/>
  <c r="AQ66" i="13" s="1"/>
  <c r="AK65" i="105"/>
  <c r="AT65" i="105" s="1"/>
  <c r="AJ65" i="105"/>
  <c r="AK60" i="105"/>
  <c r="AT60" i="105" s="1"/>
  <c r="AJ60" i="105"/>
  <c r="AJ48" i="105"/>
  <c r="AK48" i="105"/>
  <c r="AT48" i="105" s="1"/>
  <c r="AJ30" i="105"/>
  <c r="AK30" i="105"/>
  <c r="AT30" i="105" s="1"/>
  <c r="AJ24" i="105"/>
  <c r="AK24" i="105"/>
  <c r="AT24" i="105" s="1"/>
  <c r="AJ18" i="105"/>
  <c r="AK18" i="105"/>
  <c r="AT18" i="105" s="1"/>
  <c r="AJ11" i="105"/>
  <c r="AK11" i="105"/>
  <c r="AT11" i="105" s="1"/>
  <c r="AK13" i="105"/>
  <c r="AT13" i="105" s="1"/>
  <c r="AJ13" i="105"/>
  <c r="AH66" i="41"/>
  <c r="AQ66" i="41" s="1"/>
  <c r="AK64" i="93"/>
  <c r="AT64" i="93" s="1"/>
  <c r="AJ64" i="93"/>
  <c r="AK58" i="93"/>
  <c r="AT58" i="93" s="1"/>
  <c r="AJ58" i="93"/>
  <c r="AJ52" i="93"/>
  <c r="AK52" i="93"/>
  <c r="AT52" i="93" s="1"/>
  <c r="AK46" i="93"/>
  <c r="AT46" i="93" s="1"/>
  <c r="AJ46" i="93"/>
  <c r="AJ40" i="93"/>
  <c r="AK40" i="93"/>
  <c r="AT40" i="93" s="1"/>
  <c r="AJ34" i="93"/>
  <c r="AK34" i="93"/>
  <c r="AT34" i="93" s="1"/>
  <c r="AJ28" i="93"/>
  <c r="AK28" i="93"/>
  <c r="AT28" i="93" s="1"/>
  <c r="AJ22" i="93"/>
  <c r="AK22" i="93"/>
  <c r="AT22" i="93" s="1"/>
  <c r="AJ16" i="93"/>
  <c r="AK16" i="93"/>
  <c r="AT16" i="93" s="1"/>
  <c r="AJ9" i="93"/>
  <c r="AK9" i="93"/>
  <c r="AT9" i="93" s="1"/>
  <c r="AK5" i="93"/>
  <c r="AT5" i="93" s="1"/>
  <c r="AJ5" i="93"/>
  <c r="AR68" i="47"/>
  <c r="W63" i="54"/>
  <c r="AG62" i="54"/>
  <c r="AP62" i="54" s="1"/>
  <c r="AE62" i="54"/>
  <c r="AF62" i="54"/>
  <c r="AO62" i="54" s="1"/>
  <c r="AI67" i="86"/>
  <c r="AN67" i="86"/>
  <c r="AE58" i="94"/>
  <c r="W59" i="94"/>
  <c r="AG58" i="94"/>
  <c r="AP58" i="94" s="1"/>
  <c r="AF58" i="94"/>
  <c r="AO58" i="94" s="1"/>
  <c r="W55" i="82"/>
  <c r="AE54" i="82"/>
  <c r="AF54" i="82"/>
  <c r="AO54" i="82" s="1"/>
  <c r="AG54" i="82"/>
  <c r="AP54" i="82" s="1"/>
  <c r="AE63" i="95"/>
  <c r="AG63" i="95"/>
  <c r="AP63" i="95" s="1"/>
  <c r="AF63" i="95"/>
  <c r="AO63" i="95" s="1"/>
  <c r="W64" i="95"/>
  <c r="AE61" i="55"/>
  <c r="AG61" i="55"/>
  <c r="AP61" i="55" s="1"/>
  <c r="W62" i="55"/>
  <c r="AF61" i="55"/>
  <c r="AO61" i="55" s="1"/>
  <c r="AH61" i="100"/>
  <c r="AQ61" i="100" s="1"/>
  <c r="Z68" i="44"/>
  <c r="AK66" i="101"/>
  <c r="AT66" i="101" s="1"/>
  <c r="AJ66" i="101"/>
  <c r="AK60" i="101"/>
  <c r="AT60" i="101" s="1"/>
  <c r="AJ60" i="101"/>
  <c r="AJ54" i="101"/>
  <c r="AK54" i="101"/>
  <c r="AT54" i="101" s="1"/>
  <c r="AK48" i="101"/>
  <c r="AT48" i="101" s="1"/>
  <c r="AJ48" i="10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J18" i="101"/>
  <c r="AK18" i="101"/>
  <c r="AT18" i="101" s="1"/>
  <c r="AJ12" i="101"/>
  <c r="AK12" i="101"/>
  <c r="AT12" i="101" s="1"/>
  <c r="AB4" i="101"/>
  <c r="AJ3" i="101"/>
  <c r="AH63" i="104"/>
  <c r="AQ63" i="104" s="1"/>
  <c r="AR63" i="92"/>
  <c r="AR62" i="95"/>
  <c r="AR60" i="100"/>
  <c r="Y57" i="90"/>
  <c r="Z57" i="90"/>
  <c r="X57" i="90"/>
  <c r="AI62" i="91"/>
  <c r="AN62" i="91"/>
  <c r="Y60" i="18"/>
  <c r="X60" i="18"/>
  <c r="AR56" i="48"/>
  <c r="AK66" i="105"/>
  <c r="AT66" i="105" s="1"/>
  <c r="AJ66" i="105"/>
  <c r="AJ59" i="105"/>
  <c r="AK59" i="105"/>
  <c r="AT59" i="105" s="1"/>
  <c r="AJ53" i="105"/>
  <c r="AK53" i="105"/>
  <c r="AT53" i="105" s="1"/>
  <c r="AX46" i="105"/>
  <c r="S46" i="105" s="1"/>
  <c r="AC46" i="105" s="1"/>
  <c r="AB47" i="105" s="1"/>
  <c r="AX40" i="105"/>
  <c r="S40" i="105" s="1"/>
  <c r="AC40" i="105" s="1"/>
  <c r="AB41" i="105" s="1"/>
  <c r="AX34" i="105"/>
  <c r="S34" i="105" s="1"/>
  <c r="AC34" i="105" s="1"/>
  <c r="AB35" i="105" s="1"/>
  <c r="AX28" i="105"/>
  <c r="S28" i="105" s="1"/>
  <c r="AC28" i="105" s="1"/>
  <c r="AB29" i="105" s="1"/>
  <c r="AX22" i="105"/>
  <c r="S22" i="105" s="1"/>
  <c r="AC22" i="105" s="1"/>
  <c r="AB23" i="105" s="1"/>
  <c r="AX16" i="105"/>
  <c r="S16" i="105" s="1"/>
  <c r="AC16" i="105" s="1"/>
  <c r="AB17" i="105" s="1"/>
  <c r="AX9" i="105"/>
  <c r="S9" i="105" s="1"/>
  <c r="AC9" i="105" s="1"/>
  <c r="AB10" i="105" s="1"/>
  <c r="AX4" i="105"/>
  <c r="S4" i="105" s="1"/>
  <c r="AC4" i="105" s="1"/>
  <c r="AB5" i="105" s="1"/>
  <c r="Z66" i="41"/>
  <c r="AK69" i="93"/>
  <c r="AT69" i="93" s="1"/>
  <c r="AJ69" i="93"/>
  <c r="AS69" i="93" s="1"/>
  <c r="AJ63" i="93"/>
  <c r="AK63" i="93"/>
  <c r="AT63" i="93" s="1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X20" i="93"/>
  <c r="S20" i="93" s="1"/>
  <c r="AC20" i="93" s="1"/>
  <c r="AB21" i="93" s="1"/>
  <c r="AX14" i="93"/>
  <c r="S14" i="93" s="1"/>
  <c r="AC14" i="93" s="1"/>
  <c r="AB15" i="93" s="1"/>
  <c r="AX7" i="93"/>
  <c r="S7" i="93" s="1"/>
  <c r="AC7" i="93" s="1"/>
  <c r="AB8" i="93" s="1"/>
  <c r="AG60" i="83"/>
  <c r="AP60" i="83" s="1"/>
  <c r="W61" i="83"/>
  <c r="AF60" i="83"/>
  <c r="AO60" i="83" s="1"/>
  <c r="AE60" i="83"/>
  <c r="Y57" i="85"/>
  <c r="Z57" i="85" s="1"/>
  <c r="X57" i="85"/>
  <c r="AI61" i="103"/>
  <c r="AN61" i="103"/>
  <c r="AI64" i="84"/>
  <c r="AN64" i="84"/>
  <c r="Y58" i="98"/>
  <c r="X58" i="98"/>
  <c r="AI55" i="35"/>
  <c r="AN55" i="35"/>
  <c r="AH62" i="45"/>
  <c r="AQ62" i="45" s="1"/>
  <c r="AI61" i="99"/>
  <c r="AN61" i="99"/>
  <c r="Z61" i="100"/>
  <c r="AJ68" i="101"/>
  <c r="AK68" i="101"/>
  <c r="AT68" i="101" s="1"/>
  <c r="AK59" i="101"/>
  <c r="AT59" i="101" s="1"/>
  <c r="AJ59" i="101"/>
  <c r="AJ53" i="101"/>
  <c r="AK53" i="101"/>
  <c r="AT53" i="101" s="1"/>
  <c r="AJ47" i="101"/>
  <c r="AK47" i="101"/>
  <c r="AT47" i="101" s="1"/>
  <c r="AK41" i="101"/>
  <c r="AT41" i="101" s="1"/>
  <c r="AJ41" i="101"/>
  <c r="AK35" i="101"/>
  <c r="AT35" i="101" s="1"/>
  <c r="AJ35" i="101"/>
  <c r="AJ29" i="101"/>
  <c r="AK29" i="101"/>
  <c r="AT29" i="101" s="1"/>
  <c r="AK23" i="101"/>
  <c r="AT23" i="101" s="1"/>
  <c r="AJ23" i="101"/>
  <c r="AK17" i="101"/>
  <c r="AT17" i="101" s="1"/>
  <c r="AJ17" i="101"/>
  <c r="AK11" i="101"/>
  <c r="AT11" i="101" s="1"/>
  <c r="AJ11" i="101"/>
  <c r="AJ62" i="101"/>
  <c r="AK62" i="101"/>
  <c r="AT62" i="101" s="1"/>
  <c r="AR65" i="51"/>
  <c r="Z63" i="104"/>
  <c r="AH58" i="87"/>
  <c r="AQ58" i="87" s="1"/>
  <c r="AI69" i="105"/>
  <c r="AN69" i="105"/>
  <c r="AN71" i="105" s="1"/>
  <c r="AI69" i="93"/>
  <c r="AN69" i="93"/>
  <c r="AN71" i="93" s="1"/>
  <c r="Y69" i="52"/>
  <c r="Z69" i="52" s="1"/>
  <c r="X69" i="52"/>
  <c r="Y63" i="91"/>
  <c r="Z63" i="91"/>
  <c r="X63" i="91"/>
  <c r="AH64" i="92"/>
  <c r="AQ64" i="92" s="1"/>
  <c r="Y66" i="20"/>
  <c r="Z66" i="20"/>
  <c r="X66" i="20"/>
  <c r="AR60" i="11"/>
  <c r="AR57" i="87"/>
  <c r="AJ61" i="105"/>
  <c r="AK61" i="105"/>
  <c r="AT61" i="105" s="1"/>
  <c r="Z66" i="13"/>
  <c r="AK68" i="105"/>
  <c r="AT68" i="105" s="1"/>
  <c r="AJ68" i="105"/>
  <c r="AJ54" i="105"/>
  <c r="AK54" i="105"/>
  <c r="AT54" i="105" s="1"/>
  <c r="AJ42" i="105"/>
  <c r="AK42" i="105"/>
  <c r="AT42" i="105" s="1"/>
  <c r="AJ36" i="105"/>
  <c r="AK36" i="105"/>
  <c r="AT36" i="105" s="1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X39" i="105"/>
  <c r="S39" i="105" s="1"/>
  <c r="AC39" i="105" s="1"/>
  <c r="AB40" i="105" s="1"/>
  <c r="AX33" i="105"/>
  <c r="S33" i="105" s="1"/>
  <c r="AC33" i="105" s="1"/>
  <c r="AB34" i="105" s="1"/>
  <c r="AX27" i="105"/>
  <c r="S27" i="105" s="1"/>
  <c r="AC27" i="105" s="1"/>
  <c r="AB28" i="105" s="1"/>
  <c r="AX21" i="105"/>
  <c r="S21" i="105" s="1"/>
  <c r="AC21" i="105" s="1"/>
  <c r="AB22" i="105" s="1"/>
  <c r="AX15" i="105"/>
  <c r="S15" i="105" s="1"/>
  <c r="AC15" i="105" s="1"/>
  <c r="AB16" i="105" s="1"/>
  <c r="AX8" i="105"/>
  <c r="S8" i="105" s="1"/>
  <c r="AC8" i="105" s="1"/>
  <c r="AB9" i="105" s="1"/>
  <c r="AX3" i="105"/>
  <c r="S3" i="105" s="1"/>
  <c r="AC3" i="105" s="1"/>
  <c r="AK65" i="93"/>
  <c r="AT65" i="93" s="1"/>
  <c r="AJ65" i="93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K38" i="93"/>
  <c r="AT38" i="93" s="1"/>
  <c r="AJ38" i="93"/>
  <c r="AJ32" i="93"/>
  <c r="AK32" i="93"/>
  <c r="AT32" i="93" s="1"/>
  <c r="AJ26" i="93"/>
  <c r="AK26" i="93"/>
  <c r="AT26" i="93" s="1"/>
  <c r="AJ20" i="93"/>
  <c r="AK20" i="93"/>
  <c r="AT20" i="93" s="1"/>
  <c r="AX13" i="93"/>
  <c r="S13" i="93" s="1"/>
  <c r="AC13" i="93" s="1"/>
  <c r="AB14" i="93" s="1"/>
  <c r="AX6" i="93"/>
  <c r="S6" i="93" s="1"/>
  <c r="AC6" i="93" s="1"/>
  <c r="AB7" i="93" s="1"/>
  <c r="AH69" i="53"/>
  <c r="AQ69" i="53" s="1"/>
  <c r="AQ71" i="53" s="1"/>
  <c r="AZ3" i="53"/>
  <c r="AX68" i="53" s="1"/>
  <c r="S68" i="53" s="1"/>
  <c r="AC68" i="53" s="1"/>
  <c r="AB69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X24" i="53"/>
  <c r="S24" i="53" s="1"/>
  <c r="AC24" i="53" s="1"/>
  <c r="AB25" i="53" s="1"/>
  <c r="AX25" i="53"/>
  <c r="S25" i="53" s="1"/>
  <c r="AC25" i="53" s="1"/>
  <c r="AB26" i="53" s="1"/>
  <c r="AX26" i="53"/>
  <c r="S26" i="53" s="1"/>
  <c r="AC26" i="53" s="1"/>
  <c r="AB27" i="53" s="1"/>
  <c r="AX27" i="53"/>
  <c r="S27" i="53" s="1"/>
  <c r="AC27" i="53" s="1"/>
  <c r="AB28" i="53" s="1"/>
  <c r="AX30" i="53"/>
  <c r="S30" i="53" s="1"/>
  <c r="AC30" i="53" s="1"/>
  <c r="AB31" i="53" s="1"/>
  <c r="AX31" i="53"/>
  <c r="S31" i="53" s="1"/>
  <c r="AC31" i="53" s="1"/>
  <c r="AB32" i="53" s="1"/>
  <c r="AX32" i="53"/>
  <c r="S32" i="53" s="1"/>
  <c r="AC32" i="53" s="1"/>
  <c r="AB33" i="53" s="1"/>
  <c r="AX33" i="53"/>
  <c r="S33" i="53" s="1"/>
  <c r="AC33" i="53" s="1"/>
  <c r="AB34" i="53" s="1"/>
  <c r="AX36" i="53"/>
  <c r="S36" i="53" s="1"/>
  <c r="AC36" i="53" s="1"/>
  <c r="AB37" i="53" s="1"/>
  <c r="AX37" i="53"/>
  <c r="S37" i="53" s="1"/>
  <c r="AC37" i="53" s="1"/>
  <c r="AB38" i="53" s="1"/>
  <c r="AX38" i="53"/>
  <c r="S38" i="53" s="1"/>
  <c r="AC38" i="53" s="1"/>
  <c r="AB39" i="53" s="1"/>
  <c r="AX39" i="53"/>
  <c r="S39" i="53" s="1"/>
  <c r="AC39" i="53" s="1"/>
  <c r="AB40" i="53" s="1"/>
  <c r="AX40" i="53"/>
  <c r="S40" i="53" s="1"/>
  <c r="AC40" i="53" s="1"/>
  <c r="AB41" i="53" s="1"/>
  <c r="AX42" i="53"/>
  <c r="S42" i="53" s="1"/>
  <c r="AC42" i="53" s="1"/>
  <c r="AB43" i="53" s="1"/>
  <c r="AX43" i="53"/>
  <c r="S43" i="53" s="1"/>
  <c r="AC43" i="53" s="1"/>
  <c r="AB44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48" i="53"/>
  <c r="S48" i="53" s="1"/>
  <c r="AC48" i="53" s="1"/>
  <c r="AB49" i="53" s="1"/>
  <c r="AX49" i="53"/>
  <c r="S49" i="53" s="1"/>
  <c r="AC49" i="53" s="1"/>
  <c r="AB50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4" i="53"/>
  <c r="S54" i="53" s="1"/>
  <c r="AC54" i="53" s="1"/>
  <c r="AB55" i="53" s="1"/>
  <c r="AX55" i="53"/>
  <c r="S55" i="53" s="1"/>
  <c r="AC55" i="53" s="1"/>
  <c r="AB56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60" i="53"/>
  <c r="S60" i="53" s="1"/>
  <c r="AC60" i="53" s="1"/>
  <c r="AB61" i="53" s="1"/>
  <c r="AX61" i="53"/>
  <c r="S61" i="53" s="1"/>
  <c r="AC61" i="53" s="1"/>
  <c r="AB62" i="53" s="1"/>
  <c r="AX62" i="53"/>
  <c r="S62" i="53" s="1"/>
  <c r="AC62" i="53" s="1"/>
  <c r="AB63" i="53" s="1"/>
  <c r="AX63" i="53"/>
  <c r="S63" i="53" s="1"/>
  <c r="AC63" i="53" s="1"/>
  <c r="AB64" i="53" s="1"/>
  <c r="AX66" i="53"/>
  <c r="S66" i="53" s="1"/>
  <c r="AC66" i="53" s="1"/>
  <c r="AB67" i="53" s="1"/>
  <c r="AX65" i="53"/>
  <c r="S65" i="53" s="1"/>
  <c r="AC65" i="53" s="1"/>
  <c r="AB66" i="53" s="1"/>
  <c r="AX64" i="53"/>
  <c r="S64" i="53" s="1"/>
  <c r="AC64" i="53" s="1"/>
  <c r="AB65" i="53" s="1"/>
  <c r="AR61" i="45"/>
  <c r="AE59" i="43"/>
  <c r="AF59" i="43"/>
  <c r="AO59" i="43" s="1"/>
  <c r="W60" i="43"/>
  <c r="AG59" i="43"/>
  <c r="AP59" i="43" s="1"/>
  <c r="Y68" i="86"/>
  <c r="Z68" i="86" s="1"/>
  <c r="X68" i="86"/>
  <c r="AR61" i="54"/>
  <c r="AH64" i="96"/>
  <c r="AQ64" i="96" s="1"/>
  <c r="AH59" i="10"/>
  <c r="AQ59" i="10" s="1"/>
  <c r="Y56" i="35"/>
  <c r="X56" i="35"/>
  <c r="Z56" i="35" s="1"/>
  <c r="AI59" i="102"/>
  <c r="AN59" i="102"/>
  <c r="AJ67" i="101"/>
  <c r="AK67" i="101"/>
  <c r="AT67" i="101" s="1"/>
  <c r="AJ58" i="101"/>
  <c r="AK58" i="101"/>
  <c r="AT58" i="101" s="1"/>
  <c r="AK52" i="101"/>
  <c r="AT52" i="101" s="1"/>
  <c r="AJ52" i="101"/>
  <c r="AJ46" i="101"/>
  <c r="AK46" i="101"/>
  <c r="AT46" i="101" s="1"/>
  <c r="AJ40" i="101"/>
  <c r="AK40" i="101"/>
  <c r="AT40" i="101" s="1"/>
  <c r="AJ34" i="101"/>
  <c r="AK34" i="101"/>
  <c r="AT34" i="101" s="1"/>
  <c r="AK28" i="101"/>
  <c r="AT28" i="101" s="1"/>
  <c r="AJ28" i="101"/>
  <c r="AK22" i="101"/>
  <c r="AT22" i="101" s="1"/>
  <c r="AJ22" i="101"/>
  <c r="AJ16" i="101"/>
  <c r="AK16" i="101"/>
  <c r="AT16" i="101" s="1"/>
  <c r="AK10" i="101"/>
  <c r="AT10" i="101" s="1"/>
  <c r="AJ10" i="101"/>
  <c r="AK5" i="101"/>
  <c r="AT5" i="101" s="1"/>
  <c r="AJ5" i="101"/>
  <c r="AI67" i="32"/>
  <c r="AN67" i="32"/>
  <c r="AH69" i="47"/>
  <c r="AQ69" i="47" s="1"/>
  <c r="AQ71" i="47" s="1"/>
  <c r="AX3" i="47"/>
  <c r="S3" i="47" s="1"/>
  <c r="AC3" i="47" s="1"/>
  <c r="AZ3" i="47"/>
  <c r="AX12" i="47" s="1"/>
  <c r="S12" i="47" s="1"/>
  <c r="AC12" i="47" s="1"/>
  <c r="AB13" i="47" s="1"/>
  <c r="AX5" i="47"/>
  <c r="S5" i="47" s="1"/>
  <c r="AC5" i="47" s="1"/>
  <c r="AB6" i="47" s="1"/>
  <c r="AX8" i="47"/>
  <c r="S8" i="47" s="1"/>
  <c r="AC8" i="47" s="1"/>
  <c r="AB9" i="47" s="1"/>
  <c r="AX9" i="47"/>
  <c r="S9" i="47" s="1"/>
  <c r="AC9" i="47" s="1"/>
  <c r="AB10" i="47" s="1"/>
  <c r="AX10" i="47"/>
  <c r="S10" i="47" s="1"/>
  <c r="AC10" i="47" s="1"/>
  <c r="AB11" i="47" s="1"/>
  <c r="AX11" i="47"/>
  <c r="S11" i="47" s="1"/>
  <c r="AC11" i="47" s="1"/>
  <c r="AB12" i="47" s="1"/>
  <c r="AX15" i="47"/>
  <c r="S15" i="47" s="1"/>
  <c r="AC15" i="47" s="1"/>
  <c r="AB16" i="47" s="1"/>
  <c r="AX16" i="47"/>
  <c r="S16" i="47" s="1"/>
  <c r="AC16" i="47" s="1"/>
  <c r="AB17" i="47" s="1"/>
  <c r="AX17" i="47"/>
  <c r="S17" i="47" s="1"/>
  <c r="AC17" i="47" s="1"/>
  <c r="AB18" i="47" s="1"/>
  <c r="AX18" i="47"/>
  <c r="S18" i="47" s="1"/>
  <c r="AC18" i="47" s="1"/>
  <c r="AB19" i="47" s="1"/>
  <c r="AX21" i="47"/>
  <c r="S21" i="47" s="1"/>
  <c r="AC21" i="47" s="1"/>
  <c r="AB22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3" i="47"/>
  <c r="S63" i="47" s="1"/>
  <c r="AC63" i="47" s="1"/>
  <c r="AB64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H57" i="48"/>
  <c r="AQ57" i="48" s="1"/>
  <c r="AR58" i="10"/>
  <c r="AI68" i="52"/>
  <c r="AN68" i="52"/>
  <c r="Z64" i="92"/>
  <c r="AI65" i="20"/>
  <c r="AN65" i="20"/>
  <c r="AX69" i="52" l="1"/>
  <c r="S69" i="52" s="1"/>
  <c r="AC69" i="52" s="1"/>
  <c r="AG69" i="52"/>
  <c r="AP69" i="52" s="1"/>
  <c r="AP71" i="52" s="1"/>
  <c r="AE69" i="52"/>
  <c r="AF69" i="52"/>
  <c r="AO69" i="52" s="1"/>
  <c r="AO71" i="52" s="1"/>
  <c r="W58" i="85"/>
  <c r="AE57" i="85"/>
  <c r="AG57" i="85"/>
  <c r="AP57" i="85" s="1"/>
  <c r="AF57" i="85"/>
  <c r="AO57" i="85" s="1"/>
  <c r="AE68" i="86"/>
  <c r="W69" i="86"/>
  <c r="AG68" i="86"/>
  <c r="AP68" i="86" s="1"/>
  <c r="AF68" i="86"/>
  <c r="AO68" i="86" s="1"/>
  <c r="AE56" i="35"/>
  <c r="W57" i="35"/>
  <c r="AF56" i="35"/>
  <c r="AO56" i="35" s="1"/>
  <c r="AG56" i="35"/>
  <c r="AP56" i="35" s="1"/>
  <c r="AK49" i="47"/>
  <c r="AT49" i="47" s="1"/>
  <c r="AJ41" i="47"/>
  <c r="AK41" i="47"/>
  <c r="AT41" i="47" s="1"/>
  <c r="AJ23" i="47"/>
  <c r="AK23" i="47"/>
  <c r="AT23" i="47" s="1"/>
  <c r="AK17" i="47"/>
  <c r="AT17" i="47" s="1"/>
  <c r="AJ17" i="47"/>
  <c r="AK10" i="47"/>
  <c r="AT10" i="47" s="1"/>
  <c r="AJ10" i="47"/>
  <c r="AX4" i="47"/>
  <c r="S4" i="47" s="1"/>
  <c r="AC4" i="47" s="1"/>
  <c r="AB5" i="47" s="1"/>
  <c r="AS40" i="101"/>
  <c r="AL40" i="101"/>
  <c r="AU40" i="101" s="1"/>
  <c r="AS58" i="101"/>
  <c r="AL58" i="101"/>
  <c r="AU58" i="101" s="1"/>
  <c r="AK65" i="53"/>
  <c r="AT65" i="53" s="1"/>
  <c r="AJ65" i="53"/>
  <c r="AJ62" i="53"/>
  <c r="AK62" i="53"/>
  <c r="AT62" i="53" s="1"/>
  <c r="AK56" i="53"/>
  <c r="AT56" i="53" s="1"/>
  <c r="AJ56" i="53"/>
  <c r="AK50" i="53"/>
  <c r="AT50" i="53" s="1"/>
  <c r="AJ50" i="53"/>
  <c r="AJ44" i="53"/>
  <c r="AK44" i="53"/>
  <c r="AT44" i="53" s="1"/>
  <c r="AJ38" i="53"/>
  <c r="AK38" i="53"/>
  <c r="AT38" i="53" s="1"/>
  <c r="AJ32" i="53"/>
  <c r="AK32" i="53"/>
  <c r="AT32" i="53" s="1"/>
  <c r="AK26" i="53"/>
  <c r="AT26" i="53" s="1"/>
  <c r="AJ26" i="53"/>
  <c r="AJ20" i="53"/>
  <c r="AK20" i="53"/>
  <c r="AT20" i="53" s="1"/>
  <c r="AK14" i="53"/>
  <c r="AT14" i="53" s="1"/>
  <c r="AJ14" i="53"/>
  <c r="AK8" i="53"/>
  <c r="AT8" i="53" s="1"/>
  <c r="AJ8" i="53"/>
  <c r="AS26" i="93"/>
  <c r="AL26" i="93"/>
  <c r="AU26" i="93" s="1"/>
  <c r="AS44" i="93"/>
  <c r="AL44" i="93"/>
  <c r="AU44" i="93" s="1"/>
  <c r="AS62" i="93"/>
  <c r="AL62" i="93"/>
  <c r="AU62" i="93" s="1"/>
  <c r="AK22" i="105"/>
  <c r="AT22" i="105" s="1"/>
  <c r="AJ22" i="105"/>
  <c r="AS52" i="105"/>
  <c r="AL52" i="105"/>
  <c r="AU52" i="105" s="1"/>
  <c r="AS68" i="105"/>
  <c r="AL68" i="105"/>
  <c r="AU68" i="105" s="1"/>
  <c r="W64" i="91"/>
  <c r="AE63" i="91"/>
  <c r="AG63" i="91"/>
  <c r="AP63" i="91" s="1"/>
  <c r="AF63" i="91"/>
  <c r="AO63" i="91" s="1"/>
  <c r="AR69" i="93"/>
  <c r="AR71" i="93" s="1"/>
  <c r="AL69" i="93"/>
  <c r="AU69" i="93" s="1"/>
  <c r="AS62" i="101"/>
  <c r="AL62" i="101"/>
  <c r="AU62" i="101" s="1"/>
  <c r="AR55" i="35"/>
  <c r="AI60" i="83"/>
  <c r="AN60" i="83"/>
  <c r="AJ21" i="93"/>
  <c r="AK21" i="93"/>
  <c r="AT21" i="93" s="1"/>
  <c r="AS39" i="93"/>
  <c r="AL39" i="93"/>
  <c r="AU39" i="93" s="1"/>
  <c r="AS57" i="93"/>
  <c r="AL57" i="93"/>
  <c r="AU57" i="93" s="1"/>
  <c r="AK5" i="105"/>
  <c r="AT5" i="105" s="1"/>
  <c r="AJ5" i="105"/>
  <c r="AK41" i="105"/>
  <c r="AT41" i="105" s="1"/>
  <c r="AJ41" i="105"/>
  <c r="AS66" i="105"/>
  <c r="AL66" i="105"/>
  <c r="AU66" i="105" s="1"/>
  <c r="AJ4" i="101"/>
  <c r="AK4" i="101"/>
  <c r="AT4" i="101" s="1"/>
  <c r="AT71" i="101" s="1"/>
  <c r="AS42" i="101"/>
  <c r="AL42" i="101"/>
  <c r="AU42" i="101" s="1"/>
  <c r="AI63" i="95"/>
  <c r="AN63" i="95"/>
  <c r="AR67" i="86"/>
  <c r="AS24" i="105"/>
  <c r="AL24" i="105"/>
  <c r="AU24" i="105" s="1"/>
  <c r="AS13" i="101"/>
  <c r="AL13" i="101"/>
  <c r="AU13" i="101" s="1"/>
  <c r="AS49" i="101"/>
  <c r="AL49" i="101"/>
  <c r="AU49" i="101" s="1"/>
  <c r="AH62" i="99"/>
  <c r="AQ62" i="99" s="1"/>
  <c r="AS25" i="105"/>
  <c r="AL25" i="105"/>
  <c r="AU25" i="105" s="1"/>
  <c r="AS43" i="105"/>
  <c r="AL43" i="105"/>
  <c r="AU43" i="105" s="1"/>
  <c r="AS14" i="101"/>
  <c r="AL14" i="101"/>
  <c r="AU14" i="101" s="1"/>
  <c r="AS50" i="101"/>
  <c r="AL50" i="101"/>
  <c r="AU50" i="101" s="1"/>
  <c r="Y59" i="16"/>
  <c r="X59" i="16"/>
  <c r="AH62" i="103"/>
  <c r="AQ62" i="103" s="1"/>
  <c r="AS24" i="93"/>
  <c r="AL24" i="93"/>
  <c r="AU24" i="93" s="1"/>
  <c r="AS42" i="93"/>
  <c r="AL42" i="93"/>
  <c r="AU42" i="93" s="1"/>
  <c r="AS60" i="93"/>
  <c r="AL60" i="93"/>
  <c r="AU60" i="93" s="1"/>
  <c r="AS50" i="105"/>
  <c r="AL50" i="105"/>
  <c r="AU50" i="105" s="1"/>
  <c r="AS9" i="101"/>
  <c r="AL9" i="101"/>
  <c r="AU9" i="101" s="1"/>
  <c r="AI58" i="50"/>
  <c r="AN58" i="50"/>
  <c r="AS19" i="93"/>
  <c r="AL19" i="93"/>
  <c r="AU19" i="93" s="1"/>
  <c r="AS55" i="93"/>
  <c r="AL55" i="93"/>
  <c r="AU55" i="93" s="1"/>
  <c r="AK8" i="105"/>
  <c r="AT8" i="105" s="1"/>
  <c r="AJ8" i="105"/>
  <c r="AJ33" i="105"/>
  <c r="Y63" i="45"/>
  <c r="X63" i="45"/>
  <c r="AJ60" i="47"/>
  <c r="AK60" i="47"/>
  <c r="AT60" i="47" s="1"/>
  <c r="AK48" i="47"/>
  <c r="AT48" i="47" s="1"/>
  <c r="AJ48" i="47"/>
  <c r="AR68" i="52"/>
  <c r="AJ53" i="47"/>
  <c r="AK53" i="47"/>
  <c r="AT53" i="47" s="1"/>
  <c r="AK35" i="47"/>
  <c r="AT35" i="47" s="1"/>
  <c r="AJ35" i="47"/>
  <c r="AK52" i="47"/>
  <c r="AT52" i="47" s="1"/>
  <c r="AJ52" i="47"/>
  <c r="AK34" i="47"/>
  <c r="AT34" i="47" s="1"/>
  <c r="AJ34" i="47"/>
  <c r="AK22" i="47"/>
  <c r="AT22" i="47" s="1"/>
  <c r="AJ22" i="47"/>
  <c r="AJ3" i="47"/>
  <c r="AB4" i="47"/>
  <c r="AS10" i="101"/>
  <c r="AL10" i="101"/>
  <c r="AU10" i="101" s="1"/>
  <c r="AS28" i="101"/>
  <c r="AL28" i="101"/>
  <c r="AU28" i="101" s="1"/>
  <c r="Y60" i="43"/>
  <c r="Z60" i="43"/>
  <c r="X60" i="43"/>
  <c r="AJ66" i="53"/>
  <c r="AK66" i="53"/>
  <c r="AT66" i="53" s="1"/>
  <c r="AJ61" i="53"/>
  <c r="AK61" i="53"/>
  <c r="AT61" i="53" s="1"/>
  <c r="AJ55" i="53"/>
  <c r="AK55" i="53"/>
  <c r="AT55" i="53" s="1"/>
  <c r="AK49" i="53"/>
  <c r="AT49" i="53" s="1"/>
  <c r="AJ49" i="53"/>
  <c r="AJ43" i="53"/>
  <c r="AK43" i="53"/>
  <c r="AT43" i="53" s="1"/>
  <c r="AJ37" i="53"/>
  <c r="AK37" i="53"/>
  <c r="AT37" i="53" s="1"/>
  <c r="AJ31" i="53"/>
  <c r="AK31" i="53"/>
  <c r="AT31" i="53" s="1"/>
  <c r="AK25" i="53"/>
  <c r="AT25" i="53" s="1"/>
  <c r="AJ25" i="53"/>
  <c r="AJ19" i="53"/>
  <c r="AK19" i="53"/>
  <c r="AT19" i="53" s="1"/>
  <c r="AK13" i="53"/>
  <c r="AT13" i="53" s="1"/>
  <c r="AJ13" i="53"/>
  <c r="AJ7" i="53"/>
  <c r="AK7" i="53"/>
  <c r="AT7" i="53" s="1"/>
  <c r="AJ7" i="93"/>
  <c r="AK7" i="93"/>
  <c r="AT7" i="93" s="1"/>
  <c r="AS65" i="93"/>
  <c r="AL65" i="93"/>
  <c r="AU65" i="93" s="1"/>
  <c r="AJ28" i="105"/>
  <c r="AK28" i="105"/>
  <c r="AT28" i="105" s="1"/>
  <c r="AS36" i="105"/>
  <c r="AL36" i="105"/>
  <c r="AU36" i="105" s="1"/>
  <c r="AS11" i="101"/>
  <c r="AL11" i="101"/>
  <c r="AU11" i="101" s="1"/>
  <c r="AH58" i="98"/>
  <c r="AQ58" i="98" s="1"/>
  <c r="AR61" i="103"/>
  <c r="AS27" i="93"/>
  <c r="AL27" i="93"/>
  <c r="AU27" i="93" s="1"/>
  <c r="AS45" i="93"/>
  <c r="AL45" i="93"/>
  <c r="AU45" i="93" s="1"/>
  <c r="AK10" i="105"/>
  <c r="AT10" i="105" s="1"/>
  <c r="AJ10" i="105"/>
  <c r="AJ47" i="105"/>
  <c r="AK47" i="105"/>
  <c r="AT47" i="105" s="1"/>
  <c r="AS48" i="101"/>
  <c r="AL48" i="101"/>
  <c r="AU48" i="101" s="1"/>
  <c r="AS66" i="101"/>
  <c r="AL66" i="101"/>
  <c r="AU66" i="101" s="1"/>
  <c r="AI61" i="55"/>
  <c r="AN61" i="55"/>
  <c r="AS16" i="93"/>
  <c r="AL16" i="93"/>
  <c r="AU16" i="93" s="1"/>
  <c r="AS34" i="93"/>
  <c r="AL34" i="93"/>
  <c r="AU34" i="93" s="1"/>
  <c r="AS52" i="93"/>
  <c r="AL52" i="93"/>
  <c r="AU52" i="93" s="1"/>
  <c r="AS65" i="105"/>
  <c r="AL65" i="105"/>
  <c r="AU65" i="105" s="1"/>
  <c r="AI58" i="49"/>
  <c r="AO58" i="49"/>
  <c r="AS55" i="101"/>
  <c r="AL55" i="101"/>
  <c r="AU55" i="101" s="1"/>
  <c r="W63" i="99"/>
  <c r="AG62" i="99"/>
  <c r="AP62" i="99" s="1"/>
  <c r="AF62" i="99"/>
  <c r="AO62" i="99" s="1"/>
  <c r="AE62" i="99"/>
  <c r="AJ4" i="93"/>
  <c r="AK4" i="93"/>
  <c r="AT4" i="93" s="1"/>
  <c r="AS23" i="93"/>
  <c r="AL23" i="93"/>
  <c r="AU23" i="93" s="1"/>
  <c r="AL41" i="93"/>
  <c r="AU41" i="93" s="1"/>
  <c r="AS41" i="93"/>
  <c r="AS59" i="93"/>
  <c r="AL59" i="93"/>
  <c r="AU59" i="93" s="1"/>
  <c r="AS12" i="105"/>
  <c r="AL12" i="105"/>
  <c r="AU12" i="105" s="1"/>
  <c r="AS49" i="105"/>
  <c r="AL49" i="105"/>
  <c r="AU49" i="105" s="1"/>
  <c r="AH68" i="32"/>
  <c r="AQ68" i="32" s="1"/>
  <c r="AS32" i="101"/>
  <c r="AL32" i="101"/>
  <c r="AU32" i="101" s="1"/>
  <c r="AH60" i="102"/>
  <c r="AQ60" i="102" s="1"/>
  <c r="AI66" i="51"/>
  <c r="AN66" i="51"/>
  <c r="AG62" i="103"/>
  <c r="AP62" i="103" s="1"/>
  <c r="AF62" i="103"/>
  <c r="AO62" i="103" s="1"/>
  <c r="AE62" i="103"/>
  <c r="W63" i="103"/>
  <c r="AS20" i="105"/>
  <c r="AL20" i="105"/>
  <c r="AU20" i="105" s="1"/>
  <c r="AS38" i="105"/>
  <c r="AL38" i="105"/>
  <c r="AU38" i="105" s="1"/>
  <c r="Y69" i="46"/>
  <c r="Z69" i="46"/>
  <c r="X69" i="46"/>
  <c r="AS27" i="101"/>
  <c r="AL27" i="101"/>
  <c r="AU27" i="101" s="1"/>
  <c r="AS45" i="101"/>
  <c r="AL45" i="101"/>
  <c r="AU45" i="101" s="1"/>
  <c r="AS64" i="101"/>
  <c r="AL64" i="101"/>
  <c r="AU64" i="101" s="1"/>
  <c r="AR57" i="98"/>
  <c r="AH65" i="84"/>
  <c r="AQ65" i="84" s="1"/>
  <c r="AR56" i="85"/>
  <c r="AS37" i="93"/>
  <c r="AL37" i="93"/>
  <c r="AU37" i="93" s="1"/>
  <c r="AJ15" i="105"/>
  <c r="AK15" i="105"/>
  <c r="AT15" i="105" s="1"/>
  <c r="AS51" i="105"/>
  <c r="AL51" i="105"/>
  <c r="AU51" i="105" s="1"/>
  <c r="X60" i="10"/>
  <c r="Y60" i="10"/>
  <c r="Y58" i="48"/>
  <c r="X58" i="48"/>
  <c r="Y65" i="96"/>
  <c r="Z65" i="96"/>
  <c r="X65" i="96"/>
  <c r="AI62" i="45"/>
  <c r="AN62" i="45"/>
  <c r="AK69" i="47"/>
  <c r="AT69" i="47" s="1"/>
  <c r="AJ69" i="47"/>
  <c r="AS69" i="47" s="1"/>
  <c r="AK68" i="47"/>
  <c r="AT68" i="47" s="1"/>
  <c r="AJ68" i="47"/>
  <c r="AJ42" i="47"/>
  <c r="AK42" i="47"/>
  <c r="AT42" i="47" s="1"/>
  <c r="AK59" i="47"/>
  <c r="AT59" i="47" s="1"/>
  <c r="AJ59" i="47"/>
  <c r="AJ29" i="47"/>
  <c r="AK29" i="47"/>
  <c r="AT29" i="47" s="1"/>
  <c r="AK58" i="47"/>
  <c r="AT58" i="47" s="1"/>
  <c r="AJ58" i="47"/>
  <c r="AK40" i="47"/>
  <c r="AT40" i="47" s="1"/>
  <c r="AJ40" i="47"/>
  <c r="AK16" i="47"/>
  <c r="AT16" i="47" s="1"/>
  <c r="AJ16" i="47"/>
  <c r="AK9" i="47"/>
  <c r="AT9" i="47" s="1"/>
  <c r="AJ9" i="47"/>
  <c r="AX65" i="47"/>
  <c r="S65" i="47" s="1"/>
  <c r="AC65" i="47" s="1"/>
  <c r="AB66" i="47" s="1"/>
  <c r="AX62" i="47"/>
  <c r="S62" i="47" s="1"/>
  <c r="AC62" i="47" s="1"/>
  <c r="AB63" i="47" s="1"/>
  <c r="AX56" i="47"/>
  <c r="S56" i="47" s="1"/>
  <c r="AC56" i="47" s="1"/>
  <c r="AB57" i="47" s="1"/>
  <c r="AX50" i="47"/>
  <c r="S50" i="47" s="1"/>
  <c r="AC50" i="47" s="1"/>
  <c r="AB51" i="47" s="1"/>
  <c r="AX44" i="47"/>
  <c r="S44" i="47" s="1"/>
  <c r="AC44" i="47" s="1"/>
  <c r="AB45" i="47" s="1"/>
  <c r="AX38" i="47"/>
  <c r="S38" i="47" s="1"/>
  <c r="AC38" i="47" s="1"/>
  <c r="AB39" i="47" s="1"/>
  <c r="AX32" i="47"/>
  <c r="S32" i="47" s="1"/>
  <c r="AC32" i="47" s="1"/>
  <c r="AB33" i="47" s="1"/>
  <c r="AX26" i="47"/>
  <c r="S26" i="47" s="1"/>
  <c r="AC26" i="47" s="1"/>
  <c r="AB27" i="47" s="1"/>
  <c r="AX20" i="47"/>
  <c r="S20" i="47" s="1"/>
  <c r="AC20" i="47" s="1"/>
  <c r="AB21" i="47" s="1"/>
  <c r="AX14" i="47"/>
  <c r="S14" i="47" s="1"/>
  <c r="AC14" i="47" s="1"/>
  <c r="AB15" i="47" s="1"/>
  <c r="AX7" i="47"/>
  <c r="S7" i="47" s="1"/>
  <c r="AC7" i="47" s="1"/>
  <c r="AB8" i="47" s="1"/>
  <c r="AS46" i="101"/>
  <c r="AL46" i="101"/>
  <c r="AU46" i="101" s="1"/>
  <c r="AS67" i="101"/>
  <c r="AL67" i="101"/>
  <c r="AU67" i="101" s="1"/>
  <c r="AH68" i="86"/>
  <c r="AQ68" i="86" s="1"/>
  <c r="AX67" i="53"/>
  <c r="S67" i="53" s="1"/>
  <c r="AC67" i="53" s="1"/>
  <c r="AB68" i="53" s="1"/>
  <c r="AX59" i="53"/>
  <c r="S59" i="53" s="1"/>
  <c r="AC59" i="53" s="1"/>
  <c r="AB60" i="53" s="1"/>
  <c r="AX53" i="53"/>
  <c r="S53" i="53" s="1"/>
  <c r="AC53" i="53" s="1"/>
  <c r="AB54" i="53" s="1"/>
  <c r="AX47" i="53"/>
  <c r="S47" i="53" s="1"/>
  <c r="AC47" i="53" s="1"/>
  <c r="AB48" i="53" s="1"/>
  <c r="AX41" i="53"/>
  <c r="S41" i="53" s="1"/>
  <c r="AC41" i="53" s="1"/>
  <c r="AB42" i="53" s="1"/>
  <c r="AX35" i="53"/>
  <c r="S35" i="53" s="1"/>
  <c r="AC35" i="53" s="1"/>
  <c r="AB36" i="53" s="1"/>
  <c r="AX29" i="53"/>
  <c r="S29" i="53" s="1"/>
  <c r="AC29" i="53" s="1"/>
  <c r="AB30" i="53" s="1"/>
  <c r="AX23" i="53"/>
  <c r="S23" i="53" s="1"/>
  <c r="AC23" i="53" s="1"/>
  <c r="AB24" i="53" s="1"/>
  <c r="AX17" i="53"/>
  <c r="S17" i="53" s="1"/>
  <c r="AC17" i="53" s="1"/>
  <c r="AB18" i="53" s="1"/>
  <c r="AX11" i="53"/>
  <c r="S11" i="53" s="1"/>
  <c r="AC11" i="53" s="1"/>
  <c r="AB12" i="53" s="1"/>
  <c r="AX3" i="53"/>
  <c r="S3" i="53" s="1"/>
  <c r="AC3" i="53" s="1"/>
  <c r="AK14" i="93"/>
  <c r="AT14" i="93" s="1"/>
  <c r="AJ14" i="93"/>
  <c r="AS32" i="93"/>
  <c r="AL32" i="93"/>
  <c r="AU32" i="93" s="1"/>
  <c r="AS50" i="93"/>
  <c r="AL50" i="93"/>
  <c r="AU50" i="93" s="1"/>
  <c r="AK34" i="105"/>
  <c r="AT34" i="105" s="1"/>
  <c r="AJ34" i="105"/>
  <c r="AE66" i="13"/>
  <c r="W67" i="13"/>
  <c r="AG66" i="13"/>
  <c r="AP66" i="13" s="1"/>
  <c r="AF66" i="13"/>
  <c r="AO66" i="13" s="1"/>
  <c r="AH69" i="52"/>
  <c r="AQ69" i="52" s="1"/>
  <c r="AQ71" i="52" s="1"/>
  <c r="AZ3" i="52"/>
  <c r="AX4" i="52" s="1"/>
  <c r="S4" i="52" s="1"/>
  <c r="AC4" i="52" s="1"/>
  <c r="AB5" i="52" s="1"/>
  <c r="AX5" i="52"/>
  <c r="S5" i="52" s="1"/>
  <c r="AC5" i="52" s="1"/>
  <c r="AB6" i="52" s="1"/>
  <c r="AX3" i="52"/>
  <c r="S3" i="52" s="1"/>
  <c r="AC3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X22" i="52"/>
  <c r="S22" i="52" s="1"/>
  <c r="AC22" i="52" s="1"/>
  <c r="AB23" i="52" s="1"/>
  <c r="AX23" i="52"/>
  <c r="S23" i="52" s="1"/>
  <c r="AC23" i="52" s="1"/>
  <c r="AB24" i="52" s="1"/>
  <c r="AX24" i="52"/>
  <c r="S24" i="52" s="1"/>
  <c r="AC24" i="52" s="1"/>
  <c r="AB25" i="52" s="1"/>
  <c r="AX25" i="52"/>
  <c r="S25" i="52" s="1"/>
  <c r="AC25" i="52" s="1"/>
  <c r="AB26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0" i="52"/>
  <c r="S30" i="52" s="1"/>
  <c r="AC30" i="52" s="1"/>
  <c r="AB31" i="52" s="1"/>
  <c r="AX31" i="52"/>
  <c r="S31" i="52" s="1"/>
  <c r="AC31" i="52" s="1"/>
  <c r="AB32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7" i="52"/>
  <c r="S67" i="52" s="1"/>
  <c r="AC67" i="52" s="1"/>
  <c r="AB68" i="52" s="1"/>
  <c r="AX66" i="52"/>
  <c r="S66" i="52" s="1"/>
  <c r="AC66" i="52" s="1"/>
  <c r="AB67" i="52" s="1"/>
  <c r="AX68" i="52"/>
  <c r="S68" i="52" s="1"/>
  <c r="AC68" i="52" s="1"/>
  <c r="AB69" i="52" s="1"/>
  <c r="AX64" i="52"/>
  <c r="S64" i="52" s="1"/>
  <c r="AC64" i="52" s="1"/>
  <c r="AB65" i="52" s="1"/>
  <c r="AX65" i="52"/>
  <c r="S65" i="52" s="1"/>
  <c r="AC65" i="52" s="1"/>
  <c r="AB66" i="52" s="1"/>
  <c r="AR69" i="105"/>
  <c r="AR71" i="105" s="1"/>
  <c r="AL69" i="105"/>
  <c r="AU69" i="105" s="1"/>
  <c r="W64" i="104"/>
  <c r="AF63" i="104"/>
  <c r="AO63" i="104" s="1"/>
  <c r="AE63" i="104"/>
  <c r="AG63" i="104"/>
  <c r="AP63" i="104" s="1"/>
  <c r="AS29" i="101"/>
  <c r="AL29" i="101"/>
  <c r="AU29" i="101" s="1"/>
  <c r="AS47" i="101"/>
  <c r="AL47" i="101"/>
  <c r="AU47" i="101" s="1"/>
  <c r="AS68" i="101"/>
  <c r="AL68" i="101"/>
  <c r="AU68" i="101" s="1"/>
  <c r="Z58" i="98"/>
  <c r="AH57" i="85"/>
  <c r="AQ57" i="85" s="1"/>
  <c r="Y61" i="83"/>
  <c r="X61" i="83"/>
  <c r="AS63" i="93"/>
  <c r="AL63" i="93"/>
  <c r="AU63" i="93" s="1"/>
  <c r="AJ17" i="105"/>
  <c r="AK17" i="105"/>
  <c r="AT17" i="105" s="1"/>
  <c r="AR62" i="91"/>
  <c r="AS12" i="101"/>
  <c r="AL12" i="101"/>
  <c r="AU12" i="101" s="1"/>
  <c r="AS30" i="101"/>
  <c r="AL30" i="101"/>
  <c r="AU30" i="101" s="1"/>
  <c r="AS5" i="93"/>
  <c r="AL5" i="93"/>
  <c r="AU5" i="93" s="1"/>
  <c r="AS58" i="93"/>
  <c r="AL58" i="93"/>
  <c r="AU58" i="93" s="1"/>
  <c r="AS11" i="105"/>
  <c r="AL11" i="105"/>
  <c r="AU11" i="105" s="1"/>
  <c r="AS30" i="105"/>
  <c r="AL30" i="105"/>
  <c r="AU30" i="105" s="1"/>
  <c r="AS19" i="101"/>
  <c r="AL19" i="101"/>
  <c r="AU19" i="101" s="1"/>
  <c r="AS37" i="101"/>
  <c r="AL37" i="101"/>
  <c r="AU37" i="101" s="1"/>
  <c r="Y60" i="42"/>
  <c r="Z60" i="42"/>
  <c r="X60" i="42"/>
  <c r="AL3" i="93"/>
  <c r="AU3" i="93" s="1"/>
  <c r="AS3" i="93"/>
  <c r="AS31" i="105"/>
  <c r="AL31" i="105"/>
  <c r="AU31" i="105" s="1"/>
  <c r="Z68" i="32"/>
  <c r="AS20" i="101"/>
  <c r="AL20" i="101"/>
  <c r="AU20" i="101" s="1"/>
  <c r="Z60" i="102"/>
  <c r="AS12" i="93"/>
  <c r="AL12" i="93"/>
  <c r="AU12" i="93" s="1"/>
  <c r="AS30" i="93"/>
  <c r="AL30" i="93"/>
  <c r="AU30" i="93" s="1"/>
  <c r="AS48" i="93"/>
  <c r="AL48" i="93"/>
  <c r="AU48" i="93" s="1"/>
  <c r="AS66" i="93"/>
  <c r="AL66" i="93"/>
  <c r="AU66" i="93" s="1"/>
  <c r="AS56" i="105"/>
  <c r="AL56" i="105"/>
  <c r="AU56" i="105" s="1"/>
  <c r="AR59" i="18"/>
  <c r="AI68" i="46"/>
  <c r="AN68" i="46"/>
  <c r="AS15" i="101"/>
  <c r="AL15" i="101"/>
  <c r="AU15" i="101" s="1"/>
  <c r="Z65" i="84"/>
  <c r="AS11" i="93"/>
  <c r="AL11" i="93"/>
  <c r="AU11" i="93" s="1"/>
  <c r="AS43" i="93"/>
  <c r="AL43" i="93"/>
  <c r="AU43" i="93" s="1"/>
  <c r="AS61" i="93"/>
  <c r="AL61" i="93"/>
  <c r="AU61" i="93" s="1"/>
  <c r="AJ39" i="105"/>
  <c r="AS57" i="105"/>
  <c r="AL57" i="105"/>
  <c r="AU57" i="105" s="1"/>
  <c r="AI69" i="47"/>
  <c r="AN69" i="47"/>
  <c r="AN71" i="47" s="1"/>
  <c r="Y59" i="87"/>
  <c r="Z59" i="87" s="1"/>
  <c r="X59" i="87"/>
  <c r="Y62" i="11"/>
  <c r="X62" i="11"/>
  <c r="AI69" i="53"/>
  <c r="AN69" i="53"/>
  <c r="AN71" i="53" s="1"/>
  <c r="AE64" i="92"/>
  <c r="AF64" i="92"/>
  <c r="AO64" i="92" s="1"/>
  <c r="AG64" i="92"/>
  <c r="AP64" i="92" s="1"/>
  <c r="W65" i="92"/>
  <c r="AK36" i="47"/>
  <c r="AT36" i="47" s="1"/>
  <c r="AJ36" i="47"/>
  <c r="AJ67" i="47"/>
  <c r="AK67" i="47"/>
  <c r="AT67" i="47" s="1"/>
  <c r="AJ47" i="47"/>
  <c r="AK47" i="47"/>
  <c r="AT47" i="47" s="1"/>
  <c r="AK64" i="47"/>
  <c r="AT64" i="47" s="1"/>
  <c r="AJ46" i="47"/>
  <c r="AK46" i="47"/>
  <c r="AT46" i="47" s="1"/>
  <c r="AK28" i="47"/>
  <c r="AT28" i="47" s="1"/>
  <c r="AJ28" i="47"/>
  <c r="AR65" i="20"/>
  <c r="AX64" i="47"/>
  <c r="S64" i="47" s="1"/>
  <c r="AC64" i="47" s="1"/>
  <c r="AB65" i="47" s="1"/>
  <c r="AX61" i="47"/>
  <c r="S61" i="47" s="1"/>
  <c r="AC61" i="47" s="1"/>
  <c r="AB62" i="47" s="1"/>
  <c r="AX55" i="47"/>
  <c r="S55" i="47" s="1"/>
  <c r="AC55" i="47" s="1"/>
  <c r="AB56" i="47" s="1"/>
  <c r="AX49" i="47"/>
  <c r="S49" i="47" s="1"/>
  <c r="AC49" i="47" s="1"/>
  <c r="AB50" i="47" s="1"/>
  <c r="AX43" i="47"/>
  <c r="S43" i="47" s="1"/>
  <c r="AC43" i="47" s="1"/>
  <c r="AB44" i="47" s="1"/>
  <c r="AX37" i="47"/>
  <c r="S37" i="47" s="1"/>
  <c r="AC37" i="47" s="1"/>
  <c r="AB38" i="47" s="1"/>
  <c r="AX31" i="47"/>
  <c r="S31" i="47" s="1"/>
  <c r="AC31" i="47" s="1"/>
  <c r="AB32" i="47" s="1"/>
  <c r="AX25" i="47"/>
  <c r="S25" i="47" s="1"/>
  <c r="AC25" i="47" s="1"/>
  <c r="AB26" i="47" s="1"/>
  <c r="AX19" i="47"/>
  <c r="S19" i="47" s="1"/>
  <c r="AC19" i="47" s="1"/>
  <c r="AB20" i="47" s="1"/>
  <c r="AX13" i="47"/>
  <c r="S13" i="47" s="1"/>
  <c r="AC13" i="47" s="1"/>
  <c r="AB14" i="47" s="1"/>
  <c r="AX6" i="47"/>
  <c r="S6" i="47" s="1"/>
  <c r="AC6" i="47" s="1"/>
  <c r="AB7" i="47" s="1"/>
  <c r="AS52" i="101"/>
  <c r="AL52" i="101"/>
  <c r="AU52" i="101" s="1"/>
  <c r="AI59" i="43"/>
  <c r="AN59" i="43"/>
  <c r="AK67" i="53"/>
  <c r="AT67" i="53" s="1"/>
  <c r="AJ67" i="53"/>
  <c r="AK59" i="53"/>
  <c r="AT59" i="53" s="1"/>
  <c r="AJ59" i="53"/>
  <c r="AK53" i="53"/>
  <c r="AT53" i="53" s="1"/>
  <c r="AJ53" i="53"/>
  <c r="AK47" i="53"/>
  <c r="AT47" i="53" s="1"/>
  <c r="AJ47" i="53"/>
  <c r="AJ41" i="53"/>
  <c r="AK41" i="53"/>
  <c r="AT41" i="53" s="1"/>
  <c r="AX34" i="53"/>
  <c r="S34" i="53" s="1"/>
  <c r="AC34" i="53" s="1"/>
  <c r="AB35" i="53" s="1"/>
  <c r="AX28" i="53"/>
  <c r="S28" i="53" s="1"/>
  <c r="AC28" i="53" s="1"/>
  <c r="AB29" i="53" s="1"/>
  <c r="AX22" i="53"/>
  <c r="S22" i="53" s="1"/>
  <c r="AC22" i="53" s="1"/>
  <c r="AB23" i="53" s="1"/>
  <c r="AX16" i="53"/>
  <c r="S16" i="53" s="1"/>
  <c r="AC16" i="53" s="1"/>
  <c r="AB17" i="53" s="1"/>
  <c r="AX10" i="53"/>
  <c r="S10" i="53" s="1"/>
  <c r="AC10" i="53" s="1"/>
  <c r="AB11" i="53" s="1"/>
  <c r="AX4" i="53"/>
  <c r="S4" i="53" s="1"/>
  <c r="AC4" i="53" s="1"/>
  <c r="AB5" i="53" s="1"/>
  <c r="AS38" i="93"/>
  <c r="AL38" i="93"/>
  <c r="AU38" i="93" s="1"/>
  <c r="AL56" i="93"/>
  <c r="AU56" i="93" s="1"/>
  <c r="AS56" i="93"/>
  <c r="AJ3" i="105"/>
  <c r="AB4" i="105"/>
  <c r="AK40" i="105"/>
  <c r="AT40" i="105" s="1"/>
  <c r="AJ40" i="105"/>
  <c r="AS58" i="105"/>
  <c r="AL58" i="105"/>
  <c r="AU58" i="105" s="1"/>
  <c r="AS42" i="105"/>
  <c r="AL42" i="105"/>
  <c r="AU42" i="105" s="1"/>
  <c r="AH66" i="20"/>
  <c r="AQ66" i="20" s="1"/>
  <c r="AS17" i="101"/>
  <c r="AL17" i="101"/>
  <c r="AU17" i="101" s="1"/>
  <c r="AS35" i="101"/>
  <c r="AL35" i="101"/>
  <c r="AU35" i="101" s="1"/>
  <c r="AE61" i="100"/>
  <c r="W62" i="100"/>
  <c r="AG61" i="100"/>
  <c r="AP61" i="100" s="1"/>
  <c r="AF61" i="100"/>
  <c r="AO61" i="100" s="1"/>
  <c r="AS33" i="93"/>
  <c r="AL33" i="93"/>
  <c r="AU33" i="93" s="1"/>
  <c r="AK23" i="105"/>
  <c r="AT23" i="105" s="1"/>
  <c r="AJ23" i="105"/>
  <c r="AS53" i="105"/>
  <c r="AL53" i="105"/>
  <c r="AU53" i="105" s="1"/>
  <c r="AH57" i="90"/>
  <c r="AQ57" i="90" s="1"/>
  <c r="AL36" i="101"/>
  <c r="AU36" i="101" s="1"/>
  <c r="AS36" i="101"/>
  <c r="AE68" i="44"/>
  <c r="AG68" i="44"/>
  <c r="AP68" i="44" s="1"/>
  <c r="AF68" i="44"/>
  <c r="AO68" i="44" s="1"/>
  <c r="W69" i="44"/>
  <c r="Y64" i="95"/>
  <c r="Z64" i="95" s="1"/>
  <c r="X64" i="95"/>
  <c r="Y59" i="94"/>
  <c r="X59" i="94"/>
  <c r="AI62" i="54"/>
  <c r="AN62" i="54"/>
  <c r="AS22" i="93"/>
  <c r="AL22" i="93"/>
  <c r="AU22" i="93" s="1"/>
  <c r="AS40" i="93"/>
  <c r="AL40" i="93"/>
  <c r="AU40" i="93" s="1"/>
  <c r="AS7" i="101"/>
  <c r="AL7" i="101"/>
  <c r="AU7" i="101" s="1"/>
  <c r="AI69" i="101"/>
  <c r="AN69" i="101"/>
  <c r="AN71" i="101" s="1"/>
  <c r="AI59" i="42"/>
  <c r="AN59" i="42"/>
  <c r="AS10" i="93"/>
  <c r="AL10" i="93"/>
  <c r="AU10" i="93" s="1"/>
  <c r="AS29" i="93"/>
  <c r="AL29" i="93"/>
  <c r="AU29" i="93" s="1"/>
  <c r="AS55" i="105"/>
  <c r="AL55" i="105"/>
  <c r="AU55" i="105" s="1"/>
  <c r="AS38" i="101"/>
  <c r="AL38" i="101"/>
  <c r="AU38" i="101" s="1"/>
  <c r="AS56" i="101"/>
  <c r="AL56" i="101"/>
  <c r="AU56" i="101" s="1"/>
  <c r="AH64" i="88"/>
  <c r="AQ64" i="88" s="1"/>
  <c r="AS7" i="105"/>
  <c r="AL7" i="105"/>
  <c r="AU7" i="105" s="1"/>
  <c r="AS44" i="105"/>
  <c r="AL44" i="105"/>
  <c r="AU44" i="105" s="1"/>
  <c r="AS62" i="105"/>
  <c r="AL62" i="105"/>
  <c r="AU62" i="105" s="1"/>
  <c r="AS33" i="101"/>
  <c r="AL33" i="101"/>
  <c r="AU33" i="101" s="1"/>
  <c r="AS51" i="101"/>
  <c r="AL51" i="101"/>
  <c r="AU51" i="101" s="1"/>
  <c r="AS25" i="93"/>
  <c r="AL25" i="93"/>
  <c r="AU25" i="93" s="1"/>
  <c r="AJ21" i="105"/>
  <c r="AI64" i="96"/>
  <c r="AN64" i="96"/>
  <c r="AI58" i="87"/>
  <c r="AN58" i="87"/>
  <c r="AK55" i="47"/>
  <c r="AT55" i="47" s="1"/>
  <c r="AJ55" i="47"/>
  <c r="AJ43" i="47"/>
  <c r="AK43" i="47"/>
  <c r="AT43" i="47" s="1"/>
  <c r="AJ37" i="47"/>
  <c r="AK37" i="47"/>
  <c r="AT37" i="47" s="1"/>
  <c r="AK31" i="47"/>
  <c r="AT31" i="47" s="1"/>
  <c r="AJ31" i="47"/>
  <c r="AJ25" i="47"/>
  <c r="AK25" i="47"/>
  <c r="AT25" i="47" s="1"/>
  <c r="AK19" i="47"/>
  <c r="AT19" i="47" s="1"/>
  <c r="AJ19" i="47"/>
  <c r="AJ12" i="47"/>
  <c r="AK12" i="47"/>
  <c r="AT12" i="47" s="1"/>
  <c r="AK6" i="47"/>
  <c r="AT6" i="47" s="1"/>
  <c r="AJ6" i="47"/>
  <c r="AR67" i="32"/>
  <c r="AS16" i="101"/>
  <c r="AL16" i="101"/>
  <c r="AU16" i="101" s="1"/>
  <c r="AS34" i="101"/>
  <c r="AL34" i="101"/>
  <c r="AU34" i="101" s="1"/>
  <c r="AR59" i="102"/>
  <c r="AK64" i="53"/>
  <c r="AT64" i="53" s="1"/>
  <c r="AJ64" i="53"/>
  <c r="AK58" i="53"/>
  <c r="AT58" i="53" s="1"/>
  <c r="AJ58" i="53"/>
  <c r="AK52" i="53"/>
  <c r="AT52" i="53" s="1"/>
  <c r="AJ52" i="53"/>
  <c r="AJ46" i="53"/>
  <c r="AK46" i="53"/>
  <c r="AT46" i="53" s="1"/>
  <c r="AK40" i="53"/>
  <c r="AT40" i="53" s="1"/>
  <c r="AJ40" i="53"/>
  <c r="AK34" i="53"/>
  <c r="AT34" i="53" s="1"/>
  <c r="AJ34" i="53"/>
  <c r="AJ28" i="53"/>
  <c r="AK28" i="53"/>
  <c r="AT28" i="53" s="1"/>
  <c r="AJ22" i="53"/>
  <c r="AK22" i="53"/>
  <c r="AT22" i="53" s="1"/>
  <c r="AJ16" i="53"/>
  <c r="AK16" i="53"/>
  <c r="AT16" i="53" s="1"/>
  <c r="AK10" i="53"/>
  <c r="AT10" i="53" s="1"/>
  <c r="AJ10" i="53"/>
  <c r="AJ69" i="53"/>
  <c r="AS69" i="53" s="1"/>
  <c r="AK69" i="53"/>
  <c r="AT69" i="53" s="1"/>
  <c r="AS20" i="93"/>
  <c r="AL20" i="93"/>
  <c r="AU20" i="93" s="1"/>
  <c r="AJ9" i="105"/>
  <c r="AK9" i="105"/>
  <c r="AT9" i="105" s="1"/>
  <c r="AS46" i="105"/>
  <c r="AL46" i="105"/>
  <c r="AU46" i="105" s="1"/>
  <c r="AS64" i="105"/>
  <c r="AL64" i="105"/>
  <c r="AU64" i="105" s="1"/>
  <c r="AS61" i="105"/>
  <c r="AL61" i="105"/>
  <c r="AU61" i="105" s="1"/>
  <c r="AG66" i="20"/>
  <c r="AP66" i="20" s="1"/>
  <c r="W67" i="20"/>
  <c r="AF66" i="20"/>
  <c r="AO66" i="20" s="1"/>
  <c r="AE66" i="20"/>
  <c r="AS53" i="101"/>
  <c r="AL53" i="101"/>
  <c r="AU53" i="101" s="1"/>
  <c r="AJ8" i="93"/>
  <c r="AK8" i="93"/>
  <c r="AT8" i="93" s="1"/>
  <c r="AS51" i="93"/>
  <c r="AL51" i="93"/>
  <c r="AU51" i="93" s="1"/>
  <c r="AK29" i="105"/>
  <c r="AT29" i="105" s="1"/>
  <c r="AJ29" i="105"/>
  <c r="AH60" i="18"/>
  <c r="AQ60" i="18" s="1"/>
  <c r="W58" i="90"/>
  <c r="AG57" i="90"/>
  <c r="AF57" i="90"/>
  <c r="AO57" i="90" s="1"/>
  <c r="AE57" i="90"/>
  <c r="AN57" i="90" s="1"/>
  <c r="AS18" i="101"/>
  <c r="AL18" i="101"/>
  <c r="AU18" i="101" s="1"/>
  <c r="AS54" i="101"/>
  <c r="AL54" i="101"/>
  <c r="AU54" i="101" s="1"/>
  <c r="AI54" i="82"/>
  <c r="AN54" i="82"/>
  <c r="AI58" i="94"/>
  <c r="AN58" i="94"/>
  <c r="AS46" i="93"/>
  <c r="AL46" i="93"/>
  <c r="AU46" i="93" s="1"/>
  <c r="AS64" i="93"/>
  <c r="AL64" i="93"/>
  <c r="AU64" i="93" s="1"/>
  <c r="AS18" i="105"/>
  <c r="AL18" i="105"/>
  <c r="AU18" i="105" s="1"/>
  <c r="AS48" i="105"/>
  <c r="AL48" i="105"/>
  <c r="AU48" i="105" s="1"/>
  <c r="AS25" i="101"/>
  <c r="AL25" i="101"/>
  <c r="AU25" i="101" s="1"/>
  <c r="AS43" i="101"/>
  <c r="AL43" i="101"/>
  <c r="AU43" i="101" s="1"/>
  <c r="AS61" i="101"/>
  <c r="AL61" i="101"/>
  <c r="AU61" i="101" s="1"/>
  <c r="AS47" i="93"/>
  <c r="AL47" i="93"/>
  <c r="AU47" i="93" s="1"/>
  <c r="AS68" i="93"/>
  <c r="AL68" i="93"/>
  <c r="AU68" i="93" s="1"/>
  <c r="AS19" i="105"/>
  <c r="AL19" i="105"/>
  <c r="AU19" i="105" s="1"/>
  <c r="AS37" i="105"/>
  <c r="AL37" i="105"/>
  <c r="AU37" i="105" s="1"/>
  <c r="AS8" i="101"/>
  <c r="AL8" i="101"/>
  <c r="AU8" i="101" s="1"/>
  <c r="AS26" i="101"/>
  <c r="AL26" i="101"/>
  <c r="AU26" i="101" s="1"/>
  <c r="AS63" i="101"/>
  <c r="AL63" i="101"/>
  <c r="AU63" i="101" s="1"/>
  <c r="AF64" i="88"/>
  <c r="AO64" i="88" s="1"/>
  <c r="AG64" i="88"/>
  <c r="AP64" i="88" s="1"/>
  <c r="AE64" i="88"/>
  <c r="W65" i="88"/>
  <c r="AS18" i="93"/>
  <c r="AL18" i="93"/>
  <c r="AU18" i="93" s="1"/>
  <c r="AS36" i="93"/>
  <c r="AL36" i="93"/>
  <c r="AU36" i="93" s="1"/>
  <c r="AS54" i="93"/>
  <c r="AL54" i="93"/>
  <c r="AU54" i="93" s="1"/>
  <c r="AS26" i="105"/>
  <c r="AL26" i="105"/>
  <c r="AU26" i="105" s="1"/>
  <c r="AR56" i="90"/>
  <c r="AS31" i="93"/>
  <c r="AL31" i="93"/>
  <c r="AU31" i="93" s="1"/>
  <c r="AS49" i="93"/>
  <c r="AL49" i="93"/>
  <c r="AU49" i="93" s="1"/>
  <c r="AJ27" i="105"/>
  <c r="AS63" i="105"/>
  <c r="AL63" i="105"/>
  <c r="AU63" i="105" s="1"/>
  <c r="AK61" i="47"/>
  <c r="AT61" i="47" s="1"/>
  <c r="AJ61" i="47"/>
  <c r="AK54" i="47"/>
  <c r="AT54" i="47" s="1"/>
  <c r="AJ54" i="47"/>
  <c r="AK30" i="47"/>
  <c r="AT30" i="47" s="1"/>
  <c r="AJ30" i="47"/>
  <c r="AJ24" i="47"/>
  <c r="AK24" i="47"/>
  <c r="AT24" i="47" s="1"/>
  <c r="AK18" i="47"/>
  <c r="AT18" i="47" s="1"/>
  <c r="AJ18" i="47"/>
  <c r="AK11" i="47"/>
  <c r="AT11" i="47" s="1"/>
  <c r="AJ11" i="47"/>
  <c r="AK13" i="47"/>
  <c r="AT13" i="47" s="1"/>
  <c r="AJ13" i="47"/>
  <c r="AS5" i="101"/>
  <c r="AL5" i="101"/>
  <c r="AU5" i="101" s="1"/>
  <c r="AS22" i="101"/>
  <c r="AL22" i="101"/>
  <c r="AU22" i="101" s="1"/>
  <c r="AH56" i="35"/>
  <c r="AQ56" i="35" s="1"/>
  <c r="AJ63" i="53"/>
  <c r="AK63" i="53"/>
  <c r="AT63" i="53" s="1"/>
  <c r="AK57" i="53"/>
  <c r="AT57" i="53" s="1"/>
  <c r="AJ57" i="53"/>
  <c r="AJ51" i="53"/>
  <c r="AK51" i="53"/>
  <c r="AT51" i="53" s="1"/>
  <c r="AK45" i="53"/>
  <c r="AT45" i="53" s="1"/>
  <c r="AJ45" i="53"/>
  <c r="AJ39" i="53"/>
  <c r="AK39" i="53"/>
  <c r="AT39" i="53" s="1"/>
  <c r="AK33" i="53"/>
  <c r="AT33" i="53" s="1"/>
  <c r="AJ33" i="53"/>
  <c r="AK27" i="53"/>
  <c r="AT27" i="53" s="1"/>
  <c r="AJ27" i="53"/>
  <c r="AK21" i="53"/>
  <c r="AT21" i="53" s="1"/>
  <c r="AJ21" i="53"/>
  <c r="AK15" i="53"/>
  <c r="AT15" i="53" s="1"/>
  <c r="AJ15" i="53"/>
  <c r="AK9" i="53"/>
  <c r="AT9" i="53" s="1"/>
  <c r="AJ9" i="53"/>
  <c r="AX5" i="53"/>
  <c r="S5" i="53" s="1"/>
  <c r="AC5" i="53" s="1"/>
  <c r="AB6" i="53" s="1"/>
  <c r="AK16" i="105"/>
  <c r="AT16" i="105" s="1"/>
  <c r="AJ16" i="105"/>
  <c r="AS54" i="105"/>
  <c r="AL54" i="105"/>
  <c r="AU54" i="105" s="1"/>
  <c r="AH63" i="91"/>
  <c r="AQ63" i="91" s="1"/>
  <c r="AS23" i="101"/>
  <c r="AL23" i="101"/>
  <c r="AU23" i="101" s="1"/>
  <c r="AS41" i="101"/>
  <c r="AL41" i="101"/>
  <c r="AU41" i="101" s="1"/>
  <c r="AS59" i="101"/>
  <c r="AL59" i="101"/>
  <c r="AU59" i="101" s="1"/>
  <c r="AR61" i="99"/>
  <c r="AR64" i="84"/>
  <c r="AK15" i="93"/>
  <c r="AT15" i="93" s="1"/>
  <c r="AJ15" i="93"/>
  <c r="W67" i="41"/>
  <c r="AE66" i="41"/>
  <c r="AG66" i="41"/>
  <c r="AP66" i="41" s="1"/>
  <c r="AF66" i="41"/>
  <c r="AO66" i="41" s="1"/>
  <c r="AJ35" i="105"/>
  <c r="AK35" i="105"/>
  <c r="AT35" i="105" s="1"/>
  <c r="AS59" i="105"/>
  <c r="AL59" i="105"/>
  <c r="AU59" i="105" s="1"/>
  <c r="Z60" i="18"/>
  <c r="AL3" i="101"/>
  <c r="AU3" i="101" s="1"/>
  <c r="AS3" i="101"/>
  <c r="AS24" i="101"/>
  <c r="AL24" i="101"/>
  <c r="AU24" i="101" s="1"/>
  <c r="AS60" i="101"/>
  <c r="AL60" i="101"/>
  <c r="AU60" i="101" s="1"/>
  <c r="Y62" i="55"/>
  <c r="X62" i="55"/>
  <c r="Z62" i="55" s="1"/>
  <c r="Y55" i="82"/>
  <c r="X55" i="82"/>
  <c r="Z55" i="82" s="1"/>
  <c r="Y63" i="54"/>
  <c r="X63" i="54"/>
  <c r="AS9" i="93"/>
  <c r="AL9" i="93"/>
  <c r="AU9" i="93" s="1"/>
  <c r="AS28" i="93"/>
  <c r="AL28" i="93"/>
  <c r="AU28" i="93" s="1"/>
  <c r="AS13" i="105"/>
  <c r="AL13" i="105"/>
  <c r="AU13" i="105" s="1"/>
  <c r="AS60" i="105"/>
  <c r="AL60" i="105"/>
  <c r="AU60" i="105" s="1"/>
  <c r="Y59" i="49"/>
  <c r="X59" i="49"/>
  <c r="AS31" i="101"/>
  <c r="AL31" i="101"/>
  <c r="AU31" i="101" s="1"/>
  <c r="AS65" i="101"/>
  <c r="AL65" i="101"/>
  <c r="AU65" i="101" s="1"/>
  <c r="AR63" i="88"/>
  <c r="AS17" i="93"/>
  <c r="AL17" i="93"/>
  <c r="AU17" i="93" s="1"/>
  <c r="AS35" i="93"/>
  <c r="AL35" i="93"/>
  <c r="AU35" i="93" s="1"/>
  <c r="AS53" i="93"/>
  <c r="AL53" i="93"/>
  <c r="AU53" i="93" s="1"/>
  <c r="AS6" i="105"/>
  <c r="AL6" i="105"/>
  <c r="AU6" i="105" s="1"/>
  <c r="AS44" i="101"/>
  <c r="AL44" i="101"/>
  <c r="AU44" i="101" s="1"/>
  <c r="AI58" i="16"/>
  <c r="AN58" i="16"/>
  <c r="X67" i="51"/>
  <c r="Y67" i="51"/>
  <c r="Z67" i="51" s="1"/>
  <c r="AJ6" i="93"/>
  <c r="AS14" i="105"/>
  <c r="AL14" i="105"/>
  <c r="AU14" i="105" s="1"/>
  <c r="AL32" i="105"/>
  <c r="AU32" i="105" s="1"/>
  <c r="AS32" i="105"/>
  <c r="AS67" i="105"/>
  <c r="AL67" i="105"/>
  <c r="AU67" i="105" s="1"/>
  <c r="AS6" i="101"/>
  <c r="AL6" i="101"/>
  <c r="AU6" i="101" s="1"/>
  <c r="AS21" i="101"/>
  <c r="AL21" i="101"/>
  <c r="AU21" i="101" s="1"/>
  <c r="AS39" i="101"/>
  <c r="AL39" i="101"/>
  <c r="AU39" i="101" s="1"/>
  <c r="AS57" i="101"/>
  <c r="AL57" i="101"/>
  <c r="AU57" i="101" s="1"/>
  <c r="Y59" i="50"/>
  <c r="X59" i="50"/>
  <c r="Z59" i="50" s="1"/>
  <c r="AJ13" i="93"/>
  <c r="AS67" i="93"/>
  <c r="AL67" i="93"/>
  <c r="AU67" i="93" s="1"/>
  <c r="AS45" i="105"/>
  <c r="AL45" i="105"/>
  <c r="AU45" i="105" s="1"/>
  <c r="AI59" i="10"/>
  <c r="AO59" i="10"/>
  <c r="AI57" i="48"/>
  <c r="AN57" i="48"/>
  <c r="AI61" i="11"/>
  <c r="AN61" i="11"/>
  <c r="AE62" i="55" l="1"/>
  <c r="AF62" i="55"/>
  <c r="AO62" i="55" s="1"/>
  <c r="W63" i="55"/>
  <c r="AG62" i="55"/>
  <c r="AP62" i="55" s="1"/>
  <c r="AG59" i="87"/>
  <c r="AP59" i="87" s="1"/>
  <c r="AF59" i="87"/>
  <c r="AO59" i="87" s="1"/>
  <c r="AE59" i="87"/>
  <c r="W60" i="87"/>
  <c r="W65" i="95"/>
  <c r="AG64" i="95"/>
  <c r="AP64" i="95" s="1"/>
  <c r="AF64" i="95"/>
  <c r="AO64" i="95" s="1"/>
  <c r="AE64" i="95"/>
  <c r="W60" i="50"/>
  <c r="AE59" i="50"/>
  <c r="AF59" i="50"/>
  <c r="AO59" i="50" s="1"/>
  <c r="AG59" i="50"/>
  <c r="AP59" i="50" s="1"/>
  <c r="W56" i="82"/>
  <c r="AE55" i="82"/>
  <c r="AG55" i="82"/>
  <c r="AP55" i="82" s="1"/>
  <c r="AF55" i="82"/>
  <c r="AO55" i="82" s="1"/>
  <c r="AS30" i="47"/>
  <c r="AL30" i="47"/>
  <c r="AU30" i="47" s="1"/>
  <c r="AS16" i="53"/>
  <c r="AL16" i="53"/>
  <c r="AU16" i="53" s="1"/>
  <c r="AS37" i="47"/>
  <c r="AL37" i="47"/>
  <c r="AU37" i="47" s="1"/>
  <c r="AR58" i="87"/>
  <c r="AR62" i="54"/>
  <c r="AK23" i="53"/>
  <c r="AT23" i="53" s="1"/>
  <c r="AJ23" i="53"/>
  <c r="AK14" i="47"/>
  <c r="AT14" i="47" s="1"/>
  <c r="AJ14" i="47"/>
  <c r="AJ50" i="47"/>
  <c r="AK50" i="47"/>
  <c r="AT50" i="47" s="1"/>
  <c r="AS28" i="47"/>
  <c r="AL28" i="47"/>
  <c r="AU28" i="47" s="1"/>
  <c r="AR69" i="53"/>
  <c r="AR71" i="53" s="1"/>
  <c r="AL69" i="53"/>
  <c r="AU69" i="53" s="1"/>
  <c r="W66" i="84"/>
  <c r="AF65" i="84"/>
  <c r="AO65" i="84" s="1"/>
  <c r="AG65" i="84"/>
  <c r="AP65" i="84" s="1"/>
  <c r="AE65" i="84"/>
  <c r="AK66" i="52"/>
  <c r="AT66" i="52" s="1"/>
  <c r="AJ66" i="52"/>
  <c r="AK63" i="52"/>
  <c r="AT63" i="52" s="1"/>
  <c r="AJ63" i="52"/>
  <c r="AK57" i="52"/>
  <c r="AT57" i="52" s="1"/>
  <c r="AJ57" i="52"/>
  <c r="AK51" i="52"/>
  <c r="AT51" i="52" s="1"/>
  <c r="AJ51" i="52"/>
  <c r="AK45" i="52"/>
  <c r="AT45" i="52" s="1"/>
  <c r="AJ45" i="52"/>
  <c r="AK39" i="52"/>
  <c r="AT39" i="52" s="1"/>
  <c r="AJ39" i="52"/>
  <c r="AK33" i="52"/>
  <c r="AT33" i="52" s="1"/>
  <c r="AJ33" i="52"/>
  <c r="AK27" i="52"/>
  <c r="AT27" i="52" s="1"/>
  <c r="AJ27" i="52"/>
  <c r="AK21" i="52"/>
  <c r="AT21" i="52" s="1"/>
  <c r="AJ21" i="52"/>
  <c r="AJ15" i="52"/>
  <c r="AK15" i="52"/>
  <c r="AT15" i="52" s="1"/>
  <c r="AK9" i="52"/>
  <c r="AT9" i="52" s="1"/>
  <c r="AJ9" i="52"/>
  <c r="AS34" i="105"/>
  <c r="AL34" i="105"/>
  <c r="AU34" i="105" s="1"/>
  <c r="AS14" i="93"/>
  <c r="AL14" i="93"/>
  <c r="AU14" i="93" s="1"/>
  <c r="AK30" i="53"/>
  <c r="AT30" i="53" s="1"/>
  <c r="AJ30" i="53"/>
  <c r="AJ68" i="53"/>
  <c r="AK68" i="53"/>
  <c r="AT68" i="53" s="1"/>
  <c r="AJ21" i="47"/>
  <c r="AK21" i="47"/>
  <c r="AT21" i="47" s="1"/>
  <c r="AK57" i="47"/>
  <c r="AT57" i="47" s="1"/>
  <c r="AJ57" i="47"/>
  <c r="AS29" i="47"/>
  <c r="AL29" i="47"/>
  <c r="AU29" i="47" s="1"/>
  <c r="W66" i="96"/>
  <c r="AE65" i="96"/>
  <c r="AG65" i="96"/>
  <c r="AP65" i="96" s="1"/>
  <c r="AF65" i="96"/>
  <c r="AO65" i="96" s="1"/>
  <c r="AX69" i="46"/>
  <c r="S69" i="46" s="1"/>
  <c r="AC69" i="46" s="1"/>
  <c r="AF69" i="46"/>
  <c r="AO69" i="46" s="1"/>
  <c r="AO71" i="46" s="1"/>
  <c r="AG69" i="46"/>
  <c r="AP69" i="46" s="1"/>
  <c r="AP71" i="46" s="1"/>
  <c r="AE69" i="46"/>
  <c r="AR66" i="51"/>
  <c r="AS4" i="93"/>
  <c r="AL4" i="93"/>
  <c r="AU4" i="93" s="1"/>
  <c r="AU71" i="93" s="1"/>
  <c r="C11" i="93" s="1"/>
  <c r="F37" i="57" s="1"/>
  <c r="AS7" i="93"/>
  <c r="AL7" i="93"/>
  <c r="AU7" i="93" s="1"/>
  <c r="AS19" i="53"/>
  <c r="AL19" i="53"/>
  <c r="AU19" i="53" s="1"/>
  <c r="AS37" i="53"/>
  <c r="AL37" i="53"/>
  <c r="AU37" i="53" s="1"/>
  <c r="AS55" i="53"/>
  <c r="AL55" i="53"/>
  <c r="AU55" i="53" s="1"/>
  <c r="AE60" i="43"/>
  <c r="W61" i="43"/>
  <c r="AF60" i="43"/>
  <c r="AO60" i="43" s="1"/>
  <c r="AG60" i="43"/>
  <c r="AP60" i="43" s="1"/>
  <c r="AK4" i="47"/>
  <c r="AT4" i="47" s="1"/>
  <c r="AJ4" i="47"/>
  <c r="AS52" i="47"/>
  <c r="AL52" i="47"/>
  <c r="AU52" i="47" s="1"/>
  <c r="AH63" i="45"/>
  <c r="AQ63" i="45" s="1"/>
  <c r="AS14" i="53"/>
  <c r="AL14" i="53"/>
  <c r="AU14" i="53" s="1"/>
  <c r="AS50" i="53"/>
  <c r="AL50" i="53"/>
  <c r="AU50" i="53" s="1"/>
  <c r="AS65" i="53"/>
  <c r="AL65" i="53"/>
  <c r="AU65" i="53" s="1"/>
  <c r="AK5" i="47"/>
  <c r="AT5" i="47" s="1"/>
  <c r="AJ5" i="47"/>
  <c r="AS23" i="47"/>
  <c r="AL23" i="47"/>
  <c r="AU23" i="47" s="1"/>
  <c r="AI57" i="85"/>
  <c r="AN57" i="85"/>
  <c r="AH63" i="54"/>
  <c r="AQ63" i="54" s="1"/>
  <c r="AS63" i="53"/>
  <c r="AL63" i="53"/>
  <c r="AU63" i="53" s="1"/>
  <c r="AH67" i="51"/>
  <c r="AQ67" i="51" s="1"/>
  <c r="Z63" i="54"/>
  <c r="AS35" i="105"/>
  <c r="AL35" i="105"/>
  <c r="AU35" i="105" s="1"/>
  <c r="AS15" i="93"/>
  <c r="AL15" i="93"/>
  <c r="AU15" i="93" s="1"/>
  <c r="AS15" i="53"/>
  <c r="AL15" i="53"/>
  <c r="AU15" i="53" s="1"/>
  <c r="AS33" i="53"/>
  <c r="AL33" i="53"/>
  <c r="AU33" i="53" s="1"/>
  <c r="AI64" i="88"/>
  <c r="AN64" i="88"/>
  <c r="AI57" i="90"/>
  <c r="AP57" i="90"/>
  <c r="AS8" i="93"/>
  <c r="AL8" i="93"/>
  <c r="AU8" i="93" s="1"/>
  <c r="Y67" i="20"/>
  <c r="Z67" i="20"/>
  <c r="X67" i="20"/>
  <c r="AL40" i="53"/>
  <c r="AU40" i="53" s="1"/>
  <c r="AS40" i="53"/>
  <c r="AS58" i="53"/>
  <c r="AL58" i="53"/>
  <c r="AU58" i="53" s="1"/>
  <c r="AS6" i="47"/>
  <c r="AL6" i="47"/>
  <c r="AU6" i="47" s="1"/>
  <c r="AH59" i="94"/>
  <c r="AQ59" i="94" s="1"/>
  <c r="AS40" i="105"/>
  <c r="AL40" i="105"/>
  <c r="AU40" i="105" s="1"/>
  <c r="AK29" i="53"/>
  <c r="AT29" i="53" s="1"/>
  <c r="AJ29" i="53"/>
  <c r="AS53" i="53"/>
  <c r="AL53" i="53"/>
  <c r="AU53" i="53" s="1"/>
  <c r="AJ20" i="47"/>
  <c r="AK20" i="47"/>
  <c r="AT20" i="47" s="1"/>
  <c r="AK56" i="47"/>
  <c r="AT56" i="47" s="1"/>
  <c r="AJ56" i="47"/>
  <c r="AS47" i="47"/>
  <c r="AL47" i="47"/>
  <c r="AU47" i="47" s="1"/>
  <c r="Y65" i="92"/>
  <c r="X65" i="92"/>
  <c r="AH62" i="11"/>
  <c r="AQ62" i="11" s="1"/>
  <c r="AH60" i="42"/>
  <c r="AQ60" i="42" s="1"/>
  <c r="AI63" i="104"/>
  <c r="AN63" i="104"/>
  <c r="AJ65" i="52"/>
  <c r="AK65" i="52"/>
  <c r="AT65" i="52" s="1"/>
  <c r="AJ62" i="52"/>
  <c r="AK62" i="52"/>
  <c r="AT62" i="52" s="1"/>
  <c r="AK56" i="52"/>
  <c r="AT56" i="52" s="1"/>
  <c r="AJ56" i="52"/>
  <c r="AK50" i="52"/>
  <c r="AT50" i="52" s="1"/>
  <c r="AJ50" i="52"/>
  <c r="AJ44" i="52"/>
  <c r="AK44" i="52"/>
  <c r="AT44" i="52" s="1"/>
  <c r="AJ38" i="52"/>
  <c r="AK38" i="52"/>
  <c r="AT38" i="52" s="1"/>
  <c r="AJ32" i="52"/>
  <c r="AK32" i="52"/>
  <c r="AT32" i="52" s="1"/>
  <c r="AJ26" i="52"/>
  <c r="AK26" i="52"/>
  <c r="AT26" i="52" s="1"/>
  <c r="AJ20" i="52"/>
  <c r="AK20" i="52"/>
  <c r="AT20" i="52" s="1"/>
  <c r="AJ14" i="52"/>
  <c r="AK14" i="52"/>
  <c r="AT14" i="52" s="1"/>
  <c r="AJ8" i="52"/>
  <c r="AK8" i="52"/>
  <c r="AT8" i="52" s="1"/>
  <c r="AK36" i="53"/>
  <c r="AT36" i="53" s="1"/>
  <c r="AJ36" i="53"/>
  <c r="AK27" i="47"/>
  <c r="AT27" i="47" s="1"/>
  <c r="AJ27" i="47"/>
  <c r="AK63" i="47"/>
  <c r="AT63" i="47" s="1"/>
  <c r="AJ63" i="47"/>
  <c r="AS40" i="47"/>
  <c r="AL40" i="47"/>
  <c r="AU40" i="47" s="1"/>
  <c r="AS59" i="47"/>
  <c r="AL59" i="47"/>
  <c r="AU59" i="47" s="1"/>
  <c r="AH60" i="10"/>
  <c r="AQ60" i="10" s="1"/>
  <c r="Y63" i="103"/>
  <c r="X63" i="103"/>
  <c r="AR61" i="55"/>
  <c r="AS47" i="105"/>
  <c r="AL47" i="105"/>
  <c r="AU47" i="105" s="1"/>
  <c r="AS25" i="53"/>
  <c r="AL25" i="53"/>
  <c r="AU25" i="53" s="1"/>
  <c r="AL3" i="47"/>
  <c r="AU3" i="47" s="1"/>
  <c r="AS3" i="47"/>
  <c r="Z63" i="45"/>
  <c r="AS5" i="105"/>
  <c r="AL5" i="105"/>
  <c r="AU5" i="105" s="1"/>
  <c r="AS32" i="53"/>
  <c r="AL32" i="53"/>
  <c r="AU32" i="53" s="1"/>
  <c r="AS10" i="47"/>
  <c r="AL10" i="47"/>
  <c r="AU10" i="47" s="1"/>
  <c r="Y69" i="86"/>
  <c r="X69" i="86"/>
  <c r="Y58" i="85"/>
  <c r="Z58" i="85"/>
  <c r="X58" i="85"/>
  <c r="AH59" i="50"/>
  <c r="AQ59" i="50" s="1"/>
  <c r="AH62" i="55"/>
  <c r="AQ62" i="55" s="1"/>
  <c r="Y67" i="41"/>
  <c r="X67" i="41"/>
  <c r="Z67" i="41" s="1"/>
  <c r="AS11" i="47"/>
  <c r="AL11" i="47"/>
  <c r="AU11" i="47" s="1"/>
  <c r="AS16" i="105"/>
  <c r="AL16" i="105"/>
  <c r="AU16" i="105" s="1"/>
  <c r="AS51" i="53"/>
  <c r="AL51" i="53"/>
  <c r="AU51" i="53" s="1"/>
  <c r="AS18" i="47"/>
  <c r="AL18" i="47"/>
  <c r="AU18" i="47" s="1"/>
  <c r="AS54" i="47"/>
  <c r="AL54" i="47"/>
  <c r="AU54" i="47" s="1"/>
  <c r="AS27" i="105"/>
  <c r="AL27" i="105"/>
  <c r="AU27" i="105" s="1"/>
  <c r="Y58" i="90"/>
  <c r="Z58" i="90"/>
  <c r="X58" i="90"/>
  <c r="AS29" i="105"/>
  <c r="AL29" i="105"/>
  <c r="AU29" i="105" s="1"/>
  <c r="AS22" i="53"/>
  <c r="AL22" i="53"/>
  <c r="AU22" i="53" s="1"/>
  <c r="AS25" i="47"/>
  <c r="AL25" i="47"/>
  <c r="AU25" i="47" s="1"/>
  <c r="AS43" i="47"/>
  <c r="AL43" i="47"/>
  <c r="AU43" i="47" s="1"/>
  <c r="AR64" i="96"/>
  <c r="AR59" i="42"/>
  <c r="Z59" i="94"/>
  <c r="Y69" i="44"/>
  <c r="X69" i="44"/>
  <c r="AJ35" i="53"/>
  <c r="AK35" i="53"/>
  <c r="AT35" i="53" s="1"/>
  <c r="AR59" i="43"/>
  <c r="AJ26" i="47"/>
  <c r="AK26" i="47"/>
  <c r="AT26" i="47" s="1"/>
  <c r="AJ62" i="47"/>
  <c r="AK62" i="47"/>
  <c r="AT62" i="47" s="1"/>
  <c r="Z62" i="11"/>
  <c r="AR69" i="47"/>
  <c r="AR71" i="47" s="1"/>
  <c r="AL69" i="47"/>
  <c r="AU69" i="47" s="1"/>
  <c r="AF68" i="32"/>
  <c r="AO68" i="32" s="1"/>
  <c r="AE68" i="32"/>
  <c r="AG68" i="32"/>
  <c r="AP68" i="32" s="1"/>
  <c r="W69" i="32"/>
  <c r="AG60" i="42"/>
  <c r="AP60" i="42" s="1"/>
  <c r="AF60" i="42"/>
  <c r="AO60" i="42" s="1"/>
  <c r="W61" i="42"/>
  <c r="AE60" i="42"/>
  <c r="AH61" i="83"/>
  <c r="AQ61" i="83" s="1"/>
  <c r="AJ69" i="52"/>
  <c r="AS69" i="52" s="1"/>
  <c r="AK69" i="52"/>
  <c r="AT69" i="52" s="1"/>
  <c r="AJ61" i="52"/>
  <c r="AK61" i="52"/>
  <c r="AT61" i="52" s="1"/>
  <c r="AJ55" i="52"/>
  <c r="AK55" i="52"/>
  <c r="AT55" i="52" s="1"/>
  <c r="AJ49" i="52"/>
  <c r="AK49" i="52"/>
  <c r="AT49" i="52" s="1"/>
  <c r="AK43" i="52"/>
  <c r="AT43" i="52" s="1"/>
  <c r="AJ43" i="52"/>
  <c r="AK37" i="52"/>
  <c r="AT37" i="52" s="1"/>
  <c r="AJ37" i="52"/>
  <c r="AJ31" i="52"/>
  <c r="AK31" i="52"/>
  <c r="AT31" i="52" s="1"/>
  <c r="AJ25" i="52"/>
  <c r="AK25" i="52"/>
  <c r="AT25" i="52" s="1"/>
  <c r="AJ19" i="52"/>
  <c r="AK19" i="52"/>
  <c r="AT19" i="52" s="1"/>
  <c r="AJ13" i="52"/>
  <c r="AK13" i="52"/>
  <c r="AT13" i="52" s="1"/>
  <c r="AK7" i="52"/>
  <c r="AT7" i="52" s="1"/>
  <c r="AJ7" i="52"/>
  <c r="AB4" i="53"/>
  <c r="AJ3" i="53"/>
  <c r="AJ42" i="53"/>
  <c r="AK42" i="53"/>
  <c r="AT42" i="53" s="1"/>
  <c r="AK33" i="47"/>
  <c r="AT33" i="47" s="1"/>
  <c r="AJ33" i="47"/>
  <c r="AK66" i="47"/>
  <c r="AT66" i="47" s="1"/>
  <c r="AJ66" i="47"/>
  <c r="AH58" i="48"/>
  <c r="AQ58" i="48" s="1"/>
  <c r="AI62" i="103"/>
  <c r="AN62" i="103"/>
  <c r="AI62" i="99"/>
  <c r="AN62" i="99"/>
  <c r="AS10" i="105"/>
  <c r="AL10" i="105"/>
  <c r="AU10" i="105" s="1"/>
  <c r="AS28" i="105"/>
  <c r="AL28" i="105"/>
  <c r="AU28" i="105" s="1"/>
  <c r="AS7" i="53"/>
  <c r="AL7" i="53"/>
  <c r="AU7" i="53" s="1"/>
  <c r="AS43" i="53"/>
  <c r="AL43" i="53"/>
  <c r="AU43" i="53" s="1"/>
  <c r="AS61" i="53"/>
  <c r="AL61" i="53"/>
  <c r="AU61" i="53" s="1"/>
  <c r="AS22" i="47"/>
  <c r="AL22" i="47"/>
  <c r="AU22" i="47" s="1"/>
  <c r="AS35" i="47"/>
  <c r="AL35" i="47"/>
  <c r="AU35" i="47" s="1"/>
  <c r="AS48" i="47"/>
  <c r="AL48" i="47"/>
  <c r="AU48" i="47" s="1"/>
  <c r="AS4" i="101"/>
  <c r="AS71" i="101" s="1"/>
  <c r="AL4" i="101"/>
  <c r="AU4" i="101" s="1"/>
  <c r="AS21" i="93"/>
  <c r="AL21" i="93"/>
  <c r="AU21" i="93" s="1"/>
  <c r="AI63" i="91"/>
  <c r="AN63" i="91"/>
  <c r="AS22" i="105"/>
  <c r="AL22" i="105"/>
  <c r="AU22" i="105" s="1"/>
  <c r="AS56" i="53"/>
  <c r="AL56" i="53"/>
  <c r="AU56" i="53" s="1"/>
  <c r="AS41" i="47"/>
  <c r="AL41" i="47"/>
  <c r="AU41" i="47" s="1"/>
  <c r="Y57" i="35"/>
  <c r="X57" i="35"/>
  <c r="AI68" i="86"/>
  <c r="AN68" i="86"/>
  <c r="AR59" i="10"/>
  <c r="Y65" i="88"/>
  <c r="X65" i="88"/>
  <c r="AS21" i="53"/>
  <c r="AL21" i="53"/>
  <c r="AU21" i="53" s="1"/>
  <c r="AR58" i="94"/>
  <c r="AS10" i="53"/>
  <c r="AL10" i="53"/>
  <c r="AU10" i="53" s="1"/>
  <c r="AL64" i="53"/>
  <c r="AU64" i="53" s="1"/>
  <c r="AS64" i="53"/>
  <c r="AS31" i="47"/>
  <c r="AL31" i="47"/>
  <c r="AU31" i="47" s="1"/>
  <c r="AS55" i="47"/>
  <c r="AL55" i="47"/>
  <c r="AU55" i="47" s="1"/>
  <c r="AS21" i="105"/>
  <c r="AL21" i="105"/>
  <c r="AU21" i="105" s="1"/>
  <c r="AS23" i="105"/>
  <c r="AL23" i="105"/>
  <c r="AU23" i="105" s="1"/>
  <c r="AK4" i="105"/>
  <c r="AT4" i="105" s="1"/>
  <c r="AT71" i="105" s="1"/>
  <c r="AJ4" i="105"/>
  <c r="AK5" i="53"/>
  <c r="AT5" i="53" s="1"/>
  <c r="AJ5" i="53"/>
  <c r="AS59" i="53"/>
  <c r="AL59" i="53"/>
  <c r="AU59" i="53" s="1"/>
  <c r="AJ32" i="47"/>
  <c r="AK32" i="47"/>
  <c r="AT32" i="47" s="1"/>
  <c r="AJ65" i="47"/>
  <c r="AK65" i="47"/>
  <c r="AT65" i="47" s="1"/>
  <c r="AS46" i="47"/>
  <c r="AL46" i="47"/>
  <c r="AU46" i="47" s="1"/>
  <c r="AS67" i="47"/>
  <c r="AL67" i="47"/>
  <c r="AU67" i="47" s="1"/>
  <c r="Z61" i="83"/>
  <c r="Y64" i="104"/>
  <c r="X64" i="104"/>
  <c r="Z64" i="104" s="1"/>
  <c r="AK67" i="52"/>
  <c r="AT67" i="52" s="1"/>
  <c r="AJ67" i="52"/>
  <c r="AK60" i="52"/>
  <c r="AT60" i="52" s="1"/>
  <c r="AJ60" i="52"/>
  <c r="AK54" i="52"/>
  <c r="AT54" i="52" s="1"/>
  <c r="AJ54" i="52"/>
  <c r="AJ48" i="52"/>
  <c r="AK48" i="52"/>
  <c r="AT48" i="52" s="1"/>
  <c r="AJ42" i="52"/>
  <c r="AK42" i="52"/>
  <c r="AT42" i="52" s="1"/>
  <c r="AK36" i="52"/>
  <c r="AT36" i="52" s="1"/>
  <c r="AJ36" i="52"/>
  <c r="AJ30" i="52"/>
  <c r="AK30" i="52"/>
  <c r="AT30" i="52" s="1"/>
  <c r="AK24" i="52"/>
  <c r="AT24" i="52" s="1"/>
  <c r="AJ24" i="52"/>
  <c r="AK18" i="52"/>
  <c r="AT18" i="52" s="1"/>
  <c r="AJ18" i="52"/>
  <c r="AK12" i="52"/>
  <c r="AT12" i="52" s="1"/>
  <c r="AJ12" i="52"/>
  <c r="AB4" i="52"/>
  <c r="AJ3" i="52"/>
  <c r="AK12" i="53"/>
  <c r="AT12" i="53" s="1"/>
  <c r="AJ12" i="53"/>
  <c r="AJ48" i="53"/>
  <c r="AK48" i="53"/>
  <c r="AT48" i="53" s="1"/>
  <c r="AJ39" i="47"/>
  <c r="AK39" i="47"/>
  <c r="AT39" i="47" s="1"/>
  <c r="AS9" i="47"/>
  <c r="AL9" i="47"/>
  <c r="AU9" i="47" s="1"/>
  <c r="AS58" i="47"/>
  <c r="AL58" i="47"/>
  <c r="AU58" i="47" s="1"/>
  <c r="Z58" i="48"/>
  <c r="AR58" i="49"/>
  <c r="AL13" i="53"/>
  <c r="AU13" i="53" s="1"/>
  <c r="AS13" i="53"/>
  <c r="AS49" i="53"/>
  <c r="AL49" i="53"/>
  <c r="AU49" i="53" s="1"/>
  <c r="AS33" i="105"/>
  <c r="AL33" i="105"/>
  <c r="AU33" i="105" s="1"/>
  <c r="AH59" i="16"/>
  <c r="AQ59" i="16" s="1"/>
  <c r="Y64" i="91"/>
  <c r="X64" i="91"/>
  <c r="AS20" i="53"/>
  <c r="AL20" i="53"/>
  <c r="AU20" i="53" s="1"/>
  <c r="AS38" i="53"/>
  <c r="AL38" i="53"/>
  <c r="AU38" i="53" s="1"/>
  <c r="AS17" i="47"/>
  <c r="AL17" i="47"/>
  <c r="AU17" i="47" s="1"/>
  <c r="AI56" i="35"/>
  <c r="AN56" i="35"/>
  <c r="AI69" i="52"/>
  <c r="AN69" i="52"/>
  <c r="AN71" i="52" s="1"/>
  <c r="W68" i="51"/>
  <c r="AF67" i="51"/>
  <c r="AO67" i="51" s="1"/>
  <c r="AG67" i="51"/>
  <c r="AP67" i="51" s="1"/>
  <c r="AE67" i="51"/>
  <c r="Z59" i="49"/>
  <c r="AH59" i="49"/>
  <c r="AQ59" i="49" s="1"/>
  <c r="AR57" i="48"/>
  <c r="AJ6" i="53"/>
  <c r="AK6" i="53"/>
  <c r="AT6" i="53" s="1"/>
  <c r="AS39" i="53"/>
  <c r="AL39" i="53"/>
  <c r="AU39" i="53" s="1"/>
  <c r="AL13" i="47"/>
  <c r="AU13" i="47" s="1"/>
  <c r="AS13" i="47"/>
  <c r="AS61" i="47"/>
  <c r="AL61" i="47"/>
  <c r="AU61" i="47" s="1"/>
  <c r="AS9" i="105"/>
  <c r="AL9" i="105"/>
  <c r="AU9" i="105" s="1"/>
  <c r="AS28" i="53"/>
  <c r="AL28" i="53"/>
  <c r="AU28" i="53" s="1"/>
  <c r="AS46" i="53"/>
  <c r="AL46" i="53"/>
  <c r="AU46" i="53" s="1"/>
  <c r="AS12" i="47"/>
  <c r="AL12" i="47"/>
  <c r="AU12" i="47" s="1"/>
  <c r="AR69" i="101"/>
  <c r="AR71" i="101" s="1"/>
  <c r="AL69" i="101"/>
  <c r="AU69" i="101" s="1"/>
  <c r="AU71" i="101" s="1"/>
  <c r="C11" i="101" s="1"/>
  <c r="F45" i="57" s="1"/>
  <c r="AH64" i="95"/>
  <c r="AQ64" i="95" s="1"/>
  <c r="Y62" i="100"/>
  <c r="X62" i="100"/>
  <c r="AL3" i="105"/>
  <c r="AU3" i="105" s="1"/>
  <c r="AS3" i="105"/>
  <c r="AJ11" i="53"/>
  <c r="AK11" i="53"/>
  <c r="AT11" i="53" s="1"/>
  <c r="AS41" i="53"/>
  <c r="AL41" i="53"/>
  <c r="AU41" i="53" s="1"/>
  <c r="AK38" i="47"/>
  <c r="AT38" i="47" s="1"/>
  <c r="AJ38" i="47"/>
  <c r="AJ64" i="47"/>
  <c r="AS36" i="47"/>
  <c r="AL36" i="47"/>
  <c r="AU36" i="47" s="1"/>
  <c r="AI64" i="92"/>
  <c r="AN64" i="92"/>
  <c r="AH59" i="87"/>
  <c r="AQ59" i="87" s="1"/>
  <c r="AR68" i="46"/>
  <c r="AE58" i="98"/>
  <c r="AF58" i="98"/>
  <c r="AO58" i="98" s="1"/>
  <c r="W59" i="98"/>
  <c r="AG58" i="98"/>
  <c r="AP58" i="98" s="1"/>
  <c r="AJ68" i="52"/>
  <c r="AK68" i="52"/>
  <c r="AT68" i="52" s="1"/>
  <c r="AJ59" i="52"/>
  <c r="AK59" i="52"/>
  <c r="AT59" i="52" s="1"/>
  <c r="AJ53" i="52"/>
  <c r="AK53" i="52"/>
  <c r="AT53" i="52" s="1"/>
  <c r="AK47" i="52"/>
  <c r="AT47" i="52" s="1"/>
  <c r="AJ47" i="52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7" i="52"/>
  <c r="AJ11" i="52"/>
  <c r="AK11" i="52"/>
  <c r="AT11" i="52" s="1"/>
  <c r="AJ6" i="52"/>
  <c r="AK6" i="52"/>
  <c r="AT6" i="52" s="1"/>
  <c r="Y67" i="13"/>
  <c r="Z67" i="13"/>
  <c r="X67" i="13"/>
  <c r="AK18" i="53"/>
  <c r="AT18" i="53" s="1"/>
  <c r="AJ18" i="53"/>
  <c r="AJ54" i="53"/>
  <c r="AK54" i="53"/>
  <c r="AT54" i="53" s="1"/>
  <c r="AK8" i="47"/>
  <c r="AT8" i="47" s="1"/>
  <c r="AJ8" i="47"/>
  <c r="AK45" i="47"/>
  <c r="AT45" i="47" s="1"/>
  <c r="AJ45" i="47"/>
  <c r="AS42" i="47"/>
  <c r="AL42" i="47"/>
  <c r="AU42" i="47" s="1"/>
  <c r="AR62" i="45"/>
  <c r="AS31" i="53"/>
  <c r="AL31" i="53"/>
  <c r="AU31" i="53" s="1"/>
  <c r="AS66" i="53"/>
  <c r="AL66" i="53"/>
  <c r="AU66" i="53" s="1"/>
  <c r="AS34" i="47"/>
  <c r="AL34" i="47"/>
  <c r="AU34" i="47" s="1"/>
  <c r="AS8" i="105"/>
  <c r="AL8" i="105"/>
  <c r="AU8" i="105" s="1"/>
  <c r="Z59" i="16"/>
  <c r="AR63" i="95"/>
  <c r="AR60" i="83"/>
  <c r="AS8" i="53"/>
  <c r="AL8" i="53"/>
  <c r="AU8" i="53" s="1"/>
  <c r="AS26" i="53"/>
  <c r="AL26" i="53"/>
  <c r="AU26" i="53" s="1"/>
  <c r="AJ49" i="47"/>
  <c r="AR61" i="11"/>
  <c r="AR58" i="16"/>
  <c r="AH55" i="82"/>
  <c r="AQ55" i="82" s="1"/>
  <c r="W61" i="18"/>
  <c r="AG60" i="18"/>
  <c r="AP60" i="18" s="1"/>
  <c r="AF60" i="18"/>
  <c r="AO60" i="18" s="1"/>
  <c r="AE60" i="18"/>
  <c r="AS57" i="53"/>
  <c r="AL57" i="53"/>
  <c r="AU57" i="53" s="1"/>
  <c r="AS13" i="93"/>
  <c r="AS71" i="93" s="1"/>
  <c r="AL13" i="93"/>
  <c r="AU13" i="93" s="1"/>
  <c r="AS6" i="93"/>
  <c r="AL6" i="93"/>
  <c r="AU6" i="93" s="1"/>
  <c r="AI66" i="41"/>
  <c r="AN66" i="41"/>
  <c r="AS9" i="53"/>
  <c r="AL9" i="53"/>
  <c r="AU9" i="53" s="1"/>
  <c r="AL27" i="53"/>
  <c r="AU27" i="53" s="1"/>
  <c r="AS27" i="53"/>
  <c r="AS45" i="53"/>
  <c r="AL45" i="53"/>
  <c r="AU45" i="53" s="1"/>
  <c r="AS24" i="47"/>
  <c r="AL24" i="47"/>
  <c r="AU24" i="47" s="1"/>
  <c r="AR54" i="82"/>
  <c r="AI66" i="20"/>
  <c r="AN66" i="20"/>
  <c r="AS34" i="53"/>
  <c r="AL34" i="53"/>
  <c r="AU34" i="53" s="1"/>
  <c r="AS52" i="53"/>
  <c r="AL52" i="53"/>
  <c r="AU52" i="53" s="1"/>
  <c r="AS19" i="47"/>
  <c r="AL19" i="47"/>
  <c r="AU19" i="47" s="1"/>
  <c r="AI68" i="44"/>
  <c r="AN68" i="44"/>
  <c r="AI61" i="100"/>
  <c r="AN61" i="100"/>
  <c r="AJ17" i="53"/>
  <c r="AK17" i="53"/>
  <c r="AT17" i="53" s="1"/>
  <c r="AS47" i="53"/>
  <c r="AL47" i="53"/>
  <c r="AU47" i="53" s="1"/>
  <c r="AS67" i="53"/>
  <c r="AL67" i="53"/>
  <c r="AU67" i="53" s="1"/>
  <c r="AJ7" i="47"/>
  <c r="AK7" i="47"/>
  <c r="AT7" i="47" s="1"/>
  <c r="AJ44" i="47"/>
  <c r="AK44" i="47"/>
  <c r="AT44" i="47" s="1"/>
  <c r="AS39" i="105"/>
  <c r="AL39" i="105"/>
  <c r="AU39" i="105" s="1"/>
  <c r="AG60" i="102"/>
  <c r="AP60" i="102" s="1"/>
  <c r="AE60" i="102"/>
  <c r="AF60" i="102"/>
  <c r="AO60" i="102" s="1"/>
  <c r="W61" i="102"/>
  <c r="AS17" i="105"/>
  <c r="AL17" i="105"/>
  <c r="AU17" i="105" s="1"/>
  <c r="AJ64" i="52"/>
  <c r="AK64" i="52"/>
  <c r="AT64" i="52" s="1"/>
  <c r="AK58" i="52"/>
  <c r="AT58" i="52" s="1"/>
  <c r="AJ58" i="52"/>
  <c r="AJ52" i="52"/>
  <c r="AK52" i="52"/>
  <c r="AT52" i="52" s="1"/>
  <c r="AJ46" i="52"/>
  <c r="AK46" i="52"/>
  <c r="AT46" i="52" s="1"/>
  <c r="AJ40" i="52"/>
  <c r="AK40" i="52"/>
  <c r="AT40" i="52" s="1"/>
  <c r="AK34" i="52"/>
  <c r="AT34" i="52" s="1"/>
  <c r="AJ34" i="52"/>
  <c r="AJ28" i="52"/>
  <c r="AK28" i="52"/>
  <c r="AT28" i="52" s="1"/>
  <c r="AK22" i="52"/>
  <c r="AT22" i="52" s="1"/>
  <c r="AJ22" i="52"/>
  <c r="AJ16" i="52"/>
  <c r="AK16" i="52"/>
  <c r="AT16" i="52" s="1"/>
  <c r="AJ10" i="52"/>
  <c r="AK10" i="52"/>
  <c r="AT10" i="52" s="1"/>
  <c r="AK5" i="52"/>
  <c r="AT5" i="52" s="1"/>
  <c r="AJ5" i="52"/>
  <c r="AI66" i="13"/>
  <c r="AN66" i="13"/>
  <c r="AJ24" i="53"/>
  <c r="AK24" i="53"/>
  <c r="AT24" i="53" s="1"/>
  <c r="AK60" i="53"/>
  <c r="AT60" i="53" s="1"/>
  <c r="AJ60" i="53"/>
  <c r="AJ15" i="47"/>
  <c r="AK15" i="47"/>
  <c r="AT15" i="47" s="1"/>
  <c r="AK51" i="47"/>
  <c r="AT51" i="47" s="1"/>
  <c r="AJ51" i="47"/>
  <c r="AS16" i="47"/>
  <c r="AL16" i="47"/>
  <c r="AU16" i="47" s="1"/>
  <c r="AS68" i="47"/>
  <c r="AL68" i="47"/>
  <c r="AU68" i="47" s="1"/>
  <c r="AH65" i="96"/>
  <c r="AQ65" i="96" s="1"/>
  <c r="Z60" i="10"/>
  <c r="AS15" i="105"/>
  <c r="AL15" i="105"/>
  <c r="AU15" i="105" s="1"/>
  <c r="AH69" i="46"/>
  <c r="AQ69" i="46" s="1"/>
  <c r="AQ71" i="46" s="1"/>
  <c r="AZ3" i="46"/>
  <c r="AX12" i="46" s="1"/>
  <c r="S12" i="46" s="1"/>
  <c r="AC12" i="46" s="1"/>
  <c r="AB13" i="46" s="1"/>
  <c r="AX5" i="46"/>
  <c r="S5" i="46" s="1"/>
  <c r="AC5" i="46" s="1"/>
  <c r="AB6" i="46" s="1"/>
  <c r="AX3" i="46"/>
  <c r="S3" i="46" s="1"/>
  <c r="AC3" i="46" s="1"/>
  <c r="AX4" i="46"/>
  <c r="S4" i="46" s="1"/>
  <c r="AC4" i="46" s="1"/>
  <c r="AB5" i="46" s="1"/>
  <c r="AX8" i="46"/>
  <c r="S8" i="46" s="1"/>
  <c r="AC8" i="46" s="1"/>
  <c r="AB9" i="46" s="1"/>
  <c r="AX9" i="46"/>
  <c r="S9" i="46" s="1"/>
  <c r="AC9" i="46" s="1"/>
  <c r="AB10" i="46" s="1"/>
  <c r="AX10" i="46"/>
  <c r="S10" i="46" s="1"/>
  <c r="AC10" i="46" s="1"/>
  <c r="AB11" i="46" s="1"/>
  <c r="AX11" i="46"/>
  <c r="S11" i="46" s="1"/>
  <c r="AC11" i="46" s="1"/>
  <c r="AB12" i="46" s="1"/>
  <c r="AX15" i="46"/>
  <c r="S15" i="46" s="1"/>
  <c r="AC15" i="46" s="1"/>
  <c r="AB16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6" i="46"/>
  <c r="S66" i="46" s="1"/>
  <c r="AC66" i="46" s="1"/>
  <c r="AB67" i="46" s="1"/>
  <c r="AX65" i="46"/>
  <c r="S65" i="46" s="1"/>
  <c r="AC65" i="46" s="1"/>
  <c r="AB66" i="46" s="1"/>
  <c r="AX67" i="46"/>
  <c r="S67" i="46" s="1"/>
  <c r="AC67" i="46" s="1"/>
  <c r="AB68" i="46" s="1"/>
  <c r="AX68" i="46"/>
  <c r="S68" i="46" s="1"/>
  <c r="AC68" i="46" s="1"/>
  <c r="AB69" i="46" s="1"/>
  <c r="AT71" i="93"/>
  <c r="Y63" i="99"/>
  <c r="X63" i="99"/>
  <c r="AH60" i="43"/>
  <c r="AQ60" i="43" s="1"/>
  <c r="AS53" i="47"/>
  <c r="AL53" i="47"/>
  <c r="AU53" i="47" s="1"/>
  <c r="AS60" i="47"/>
  <c r="AL60" i="47"/>
  <c r="AU60" i="47" s="1"/>
  <c r="AR58" i="50"/>
  <c r="AS41" i="105"/>
  <c r="AL41" i="105"/>
  <c r="AU41" i="105" s="1"/>
  <c r="AS44" i="53"/>
  <c r="AL44" i="53"/>
  <c r="AU44" i="53" s="1"/>
  <c r="AS62" i="53"/>
  <c r="AL62" i="53"/>
  <c r="AU62" i="53" s="1"/>
  <c r="AF64" i="104" l="1"/>
  <c r="AO64" i="104" s="1"/>
  <c r="AE64" i="104"/>
  <c r="AG64" i="104"/>
  <c r="AP64" i="104" s="1"/>
  <c r="W65" i="104"/>
  <c r="AE67" i="41"/>
  <c r="W68" i="41"/>
  <c r="AG67" i="41"/>
  <c r="AP67" i="41" s="1"/>
  <c r="AF67" i="41"/>
  <c r="AO67" i="41" s="1"/>
  <c r="AJ66" i="46"/>
  <c r="AK66" i="46"/>
  <c r="AT66" i="46" s="1"/>
  <c r="AK54" i="46"/>
  <c r="AT54" i="46" s="1"/>
  <c r="AJ54" i="46"/>
  <c r="AJ59" i="46"/>
  <c r="AK59" i="46"/>
  <c r="AT59" i="46" s="1"/>
  <c r="AJ35" i="46"/>
  <c r="AK35" i="46"/>
  <c r="AT35" i="46" s="1"/>
  <c r="AK58" i="46"/>
  <c r="AT58" i="46" s="1"/>
  <c r="AJ58" i="46"/>
  <c r="AJ68" i="46"/>
  <c r="AK68" i="46"/>
  <c r="AT68" i="46" s="1"/>
  <c r="AK62" i="46"/>
  <c r="AT62" i="46" s="1"/>
  <c r="AJ62" i="46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K20" i="46"/>
  <c r="AT20" i="46" s="1"/>
  <c r="AJ20" i="46"/>
  <c r="AX13" i="46"/>
  <c r="S13" i="46" s="1"/>
  <c r="AC13" i="46" s="1"/>
  <c r="AB14" i="46" s="1"/>
  <c r="AX6" i="46"/>
  <c r="S6" i="46" s="1"/>
  <c r="AC6" i="46" s="1"/>
  <c r="AB7" i="46" s="1"/>
  <c r="AS51" i="47"/>
  <c r="AL51" i="47"/>
  <c r="AU51" i="47" s="1"/>
  <c r="Y61" i="102"/>
  <c r="X61" i="102"/>
  <c r="AS49" i="47"/>
  <c r="AL49" i="47"/>
  <c r="AU49" i="47" s="1"/>
  <c r="AS8" i="47"/>
  <c r="AL8" i="47"/>
  <c r="AU8" i="47" s="1"/>
  <c r="AH67" i="13"/>
  <c r="AQ67" i="13" s="1"/>
  <c r="AS11" i="52"/>
  <c r="AL11" i="52"/>
  <c r="AU11" i="52" s="1"/>
  <c r="AS68" i="52"/>
  <c r="AL68" i="52"/>
  <c r="AU68" i="52" s="1"/>
  <c r="AS38" i="47"/>
  <c r="AL38" i="47"/>
  <c r="AU38" i="47" s="1"/>
  <c r="AE59" i="49"/>
  <c r="AF59" i="49"/>
  <c r="AO59" i="49" s="1"/>
  <c r="AG59" i="49"/>
  <c r="AP59" i="49" s="1"/>
  <c r="W60" i="49"/>
  <c r="AR62" i="99"/>
  <c r="AH58" i="85"/>
  <c r="AQ58" i="85" s="1"/>
  <c r="AF63" i="45"/>
  <c r="AO63" i="45" s="1"/>
  <c r="AE63" i="45"/>
  <c r="AG63" i="45"/>
  <c r="AP63" i="45" s="1"/>
  <c r="W64" i="45"/>
  <c r="AS14" i="52"/>
  <c r="AL14" i="52"/>
  <c r="AU14" i="52" s="1"/>
  <c r="AS32" i="52"/>
  <c r="AL32" i="52"/>
  <c r="AU32" i="52" s="1"/>
  <c r="AS65" i="52"/>
  <c r="AL65" i="52"/>
  <c r="AU65" i="52" s="1"/>
  <c r="AS56" i="47"/>
  <c r="AL56" i="47"/>
  <c r="AU56" i="47" s="1"/>
  <c r="AS29" i="53"/>
  <c r="AL29" i="53"/>
  <c r="AU29" i="53" s="1"/>
  <c r="AT71" i="47"/>
  <c r="AI69" i="46"/>
  <c r="AN69" i="46"/>
  <c r="AN71" i="46" s="1"/>
  <c r="AH63" i="99"/>
  <c r="AQ63" i="99" s="1"/>
  <c r="AK49" i="46"/>
  <c r="AT49" i="46" s="1"/>
  <c r="AJ49" i="46"/>
  <c r="AK43" i="46"/>
  <c r="AT43" i="46" s="1"/>
  <c r="AJ43" i="46"/>
  <c r="AK37" i="46"/>
  <c r="AT37" i="46" s="1"/>
  <c r="AJ37" i="46"/>
  <c r="AJ31" i="46"/>
  <c r="AK31" i="46"/>
  <c r="AT31" i="46" s="1"/>
  <c r="AK25" i="46"/>
  <c r="AT25" i="46" s="1"/>
  <c r="AJ25" i="46"/>
  <c r="AK19" i="46"/>
  <c r="AT19" i="46" s="1"/>
  <c r="AJ19" i="46"/>
  <c r="AK12" i="46"/>
  <c r="AT12" i="46" s="1"/>
  <c r="AJ12" i="46"/>
  <c r="AJ5" i="46"/>
  <c r="AK5" i="46"/>
  <c r="AT5" i="46" s="1"/>
  <c r="AS24" i="53"/>
  <c r="AL24" i="53"/>
  <c r="AU24" i="53" s="1"/>
  <c r="AS10" i="52"/>
  <c r="AL10" i="52"/>
  <c r="AU10" i="52" s="1"/>
  <c r="AS28" i="52"/>
  <c r="AL28" i="52"/>
  <c r="AU28" i="52" s="1"/>
  <c r="AS46" i="52"/>
  <c r="AL46" i="52"/>
  <c r="AU46" i="52" s="1"/>
  <c r="AS64" i="52"/>
  <c r="AL64" i="52"/>
  <c r="AU64" i="52" s="1"/>
  <c r="AS44" i="47"/>
  <c r="AL44" i="47"/>
  <c r="AU44" i="47" s="1"/>
  <c r="AR68" i="44"/>
  <c r="AF67" i="13"/>
  <c r="AO67" i="13" s="1"/>
  <c r="AG67" i="13"/>
  <c r="AP67" i="13" s="1"/>
  <c r="AE67" i="13"/>
  <c r="W68" i="13"/>
  <c r="AS17" i="52"/>
  <c r="AL17" i="52"/>
  <c r="AU17" i="52" s="1"/>
  <c r="AS35" i="52"/>
  <c r="AL35" i="52"/>
  <c r="AU35" i="52" s="1"/>
  <c r="AR69" i="52"/>
  <c r="AR71" i="52" s="1"/>
  <c r="AL69" i="52"/>
  <c r="AU69" i="52" s="1"/>
  <c r="AS3" i="52"/>
  <c r="AL3" i="52"/>
  <c r="AU3" i="52" s="1"/>
  <c r="AS24" i="52"/>
  <c r="AL24" i="52"/>
  <c r="AU24" i="52" s="1"/>
  <c r="AL60" i="52"/>
  <c r="AU60" i="52" s="1"/>
  <c r="AS60" i="52"/>
  <c r="AS5" i="53"/>
  <c r="AL5" i="53"/>
  <c r="AU5" i="53" s="1"/>
  <c r="AS42" i="53"/>
  <c r="AL42" i="53"/>
  <c r="AU42" i="53" s="1"/>
  <c r="AS13" i="52"/>
  <c r="AL13" i="52"/>
  <c r="AU13" i="52" s="1"/>
  <c r="AS31" i="52"/>
  <c r="AL31" i="52"/>
  <c r="AU31" i="52" s="1"/>
  <c r="AS49" i="52"/>
  <c r="AL49" i="52"/>
  <c r="AU49" i="52" s="1"/>
  <c r="Y69" i="32"/>
  <c r="Z69" i="32"/>
  <c r="X69" i="32"/>
  <c r="AE62" i="11"/>
  <c r="W63" i="11"/>
  <c r="AG62" i="11"/>
  <c r="AP62" i="11" s="1"/>
  <c r="AF62" i="11"/>
  <c r="AO62" i="11" s="1"/>
  <c r="W60" i="94"/>
  <c r="AG59" i="94"/>
  <c r="AP59" i="94" s="1"/>
  <c r="AF59" i="94"/>
  <c r="AO59" i="94" s="1"/>
  <c r="AE59" i="94"/>
  <c r="W59" i="85"/>
  <c r="AG58" i="85"/>
  <c r="AP58" i="85" s="1"/>
  <c r="AF58" i="85"/>
  <c r="AO58" i="85" s="1"/>
  <c r="AE58" i="85"/>
  <c r="AS36" i="53"/>
  <c r="AL36" i="53"/>
  <c r="AU36" i="53" s="1"/>
  <c r="AS56" i="52"/>
  <c r="AL56" i="52"/>
  <c r="AU56" i="52" s="1"/>
  <c r="AH65" i="92"/>
  <c r="AQ65" i="92" s="1"/>
  <c r="AI65" i="96"/>
  <c r="AN65" i="96"/>
  <c r="AS33" i="52"/>
  <c r="AL33" i="52"/>
  <c r="AU33" i="52" s="1"/>
  <c r="AS51" i="52"/>
  <c r="AL51" i="52"/>
  <c r="AU51" i="52" s="1"/>
  <c r="AS66" i="52"/>
  <c r="AL66" i="52"/>
  <c r="AU66" i="52" s="1"/>
  <c r="AI59" i="50"/>
  <c r="AN59" i="50"/>
  <c r="Y65" i="95"/>
  <c r="Z65" i="95" s="1"/>
  <c r="X65" i="95"/>
  <c r="AK67" i="46"/>
  <c r="AT67" i="46" s="1"/>
  <c r="AJ67" i="46"/>
  <c r="AJ42" i="46"/>
  <c r="AK42" i="46"/>
  <c r="AT42" i="46" s="1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1" i="46"/>
  <c r="AT11" i="46" s="1"/>
  <c r="AJ11" i="46"/>
  <c r="AB4" i="46"/>
  <c r="AJ3" i="46"/>
  <c r="W61" i="10"/>
  <c r="AG60" i="10"/>
  <c r="AP60" i="10" s="1"/>
  <c r="AF60" i="10"/>
  <c r="AO60" i="10" s="1"/>
  <c r="AE60" i="10"/>
  <c r="AS34" i="52"/>
  <c r="AL34" i="52"/>
  <c r="AU34" i="52" s="1"/>
  <c r="AI60" i="102"/>
  <c r="AN60" i="102"/>
  <c r="Y61" i="18"/>
  <c r="Z61" i="18"/>
  <c r="X61" i="18"/>
  <c r="AS53" i="52"/>
  <c r="AL53" i="52"/>
  <c r="AU53" i="52" s="1"/>
  <c r="AR64" i="92"/>
  <c r="AH62" i="100"/>
  <c r="AQ62" i="100" s="1"/>
  <c r="AI67" i="51"/>
  <c r="AN67" i="51"/>
  <c r="W59" i="48"/>
  <c r="AF58" i="48"/>
  <c r="AO58" i="48" s="1"/>
  <c r="AE58" i="48"/>
  <c r="AG58" i="48"/>
  <c r="AP58" i="48" s="1"/>
  <c r="AS39" i="47"/>
  <c r="AL39" i="47"/>
  <c r="AU39" i="47" s="1"/>
  <c r="AJ4" i="52"/>
  <c r="AK4" i="52"/>
  <c r="AT4" i="52" s="1"/>
  <c r="AT71" i="52" s="1"/>
  <c r="AS42" i="52"/>
  <c r="AL42" i="52"/>
  <c r="AU42" i="52" s="1"/>
  <c r="AE61" i="83"/>
  <c r="AN61" i="83" s="1"/>
  <c r="AG61" i="83"/>
  <c r="AF61" i="83"/>
  <c r="AO61" i="83" s="1"/>
  <c r="W62" i="83"/>
  <c r="AS65" i="47"/>
  <c r="AL65" i="47"/>
  <c r="AU65" i="47" s="1"/>
  <c r="AR63" i="91"/>
  <c r="AR62" i="103"/>
  <c r="AS66" i="47"/>
  <c r="AL66" i="47"/>
  <c r="AU66" i="47" s="1"/>
  <c r="AS3" i="53"/>
  <c r="AL3" i="53"/>
  <c r="AU3" i="53" s="1"/>
  <c r="AS37" i="52"/>
  <c r="AL37" i="52"/>
  <c r="AU37" i="52" s="1"/>
  <c r="AI60" i="42"/>
  <c r="AN60" i="42"/>
  <c r="AH58" i="90"/>
  <c r="AQ58" i="90" s="1"/>
  <c r="AS20" i="52"/>
  <c r="AL20" i="52"/>
  <c r="AU20" i="52" s="1"/>
  <c r="AS38" i="52"/>
  <c r="AL38" i="52"/>
  <c r="AU38" i="52" s="1"/>
  <c r="AR63" i="104"/>
  <c r="Z65" i="92"/>
  <c r="AS5" i="47"/>
  <c r="AL5" i="47"/>
  <c r="AU5" i="47" s="1"/>
  <c r="Y66" i="96"/>
  <c r="X66" i="96"/>
  <c r="AS21" i="47"/>
  <c r="AL21" i="47"/>
  <c r="AU21" i="47" s="1"/>
  <c r="AS15" i="52"/>
  <c r="AL15" i="52"/>
  <c r="AU15" i="52" s="1"/>
  <c r="Y66" i="84"/>
  <c r="Z66" i="84"/>
  <c r="X66" i="84"/>
  <c r="AS50" i="47"/>
  <c r="AL50" i="47"/>
  <c r="AU50" i="47" s="1"/>
  <c r="AI55" i="82"/>
  <c r="AN55" i="82"/>
  <c r="Y60" i="50"/>
  <c r="Z60" i="50" s="1"/>
  <c r="X60" i="50"/>
  <c r="AJ55" i="46"/>
  <c r="AK55" i="46"/>
  <c r="AT55" i="46" s="1"/>
  <c r="Z63" i="99"/>
  <c r="AJ53" i="46"/>
  <c r="AK53" i="46"/>
  <c r="AT53" i="46" s="1"/>
  <c r="AK29" i="46"/>
  <c r="AT29" i="46" s="1"/>
  <c r="AJ29" i="46"/>
  <c r="AJ23" i="46"/>
  <c r="AK23" i="46"/>
  <c r="AT23" i="46" s="1"/>
  <c r="AJ17" i="46"/>
  <c r="AK17" i="46"/>
  <c r="AT17" i="46" s="1"/>
  <c r="AJ10" i="46"/>
  <c r="AK10" i="46"/>
  <c r="AT10" i="46" s="1"/>
  <c r="AJ6" i="46"/>
  <c r="AK6" i="46"/>
  <c r="AT6" i="46" s="1"/>
  <c r="AS15" i="47"/>
  <c r="AL15" i="47"/>
  <c r="AU15" i="47" s="1"/>
  <c r="AR66" i="13"/>
  <c r="AS16" i="52"/>
  <c r="AL16" i="52"/>
  <c r="AU16" i="52" s="1"/>
  <c r="AS52" i="52"/>
  <c r="AL52" i="52"/>
  <c r="AU52" i="52" s="1"/>
  <c r="AS7" i="47"/>
  <c r="AL7" i="47"/>
  <c r="AU7" i="47" s="1"/>
  <c r="AS17" i="53"/>
  <c r="AL17" i="53"/>
  <c r="AU17" i="53" s="1"/>
  <c r="AR66" i="20"/>
  <c r="AR66" i="41"/>
  <c r="AE59" i="16"/>
  <c r="AF59" i="16"/>
  <c r="AO59" i="16" s="1"/>
  <c r="AG59" i="16"/>
  <c r="AP59" i="16" s="1"/>
  <c r="W60" i="16"/>
  <c r="AS54" i="53"/>
  <c r="AL54" i="53"/>
  <c r="AU54" i="53" s="1"/>
  <c r="AS41" i="52"/>
  <c r="AL41" i="52"/>
  <c r="AU41" i="52" s="1"/>
  <c r="Y59" i="98"/>
  <c r="Z59" i="98" s="1"/>
  <c r="X59" i="98"/>
  <c r="Z62" i="100"/>
  <c r="AS6" i="53"/>
  <c r="AL6" i="53"/>
  <c r="AU6" i="53" s="1"/>
  <c r="AR56" i="35"/>
  <c r="AS12" i="52"/>
  <c r="AL12" i="52"/>
  <c r="AU12" i="52" s="1"/>
  <c r="AS67" i="52"/>
  <c r="AL67" i="52"/>
  <c r="AU67" i="52" s="1"/>
  <c r="AS4" i="105"/>
  <c r="AS71" i="105" s="1"/>
  <c r="AL4" i="105"/>
  <c r="AU4" i="105" s="1"/>
  <c r="AU71" i="105" s="1"/>
  <c r="C11" i="105" s="1"/>
  <c r="F49" i="57" s="1"/>
  <c r="AH65" i="88"/>
  <c r="AQ65" i="88" s="1"/>
  <c r="AR68" i="86"/>
  <c r="AK4" i="53"/>
  <c r="AT4" i="53" s="1"/>
  <c r="AT71" i="53" s="1"/>
  <c r="AJ4" i="53"/>
  <c r="AS19" i="52"/>
  <c r="AL19" i="52"/>
  <c r="AU19" i="52" s="1"/>
  <c r="AS55" i="52"/>
  <c r="AL55" i="52"/>
  <c r="AU55" i="52" s="1"/>
  <c r="X61" i="42"/>
  <c r="Y61" i="42"/>
  <c r="Z61" i="42" s="1"/>
  <c r="AI68" i="32"/>
  <c r="AR68" i="32" s="1"/>
  <c r="AN68" i="32"/>
  <c r="AS62" i="47"/>
  <c r="AL62" i="47"/>
  <c r="AU62" i="47" s="1"/>
  <c r="AS35" i="53"/>
  <c r="AL35" i="53"/>
  <c r="AU35" i="53" s="1"/>
  <c r="W59" i="90"/>
  <c r="AG58" i="90"/>
  <c r="AP58" i="90" s="1"/>
  <c r="AF58" i="90"/>
  <c r="AO58" i="90" s="1"/>
  <c r="AE58" i="90"/>
  <c r="AH69" i="86"/>
  <c r="AQ69" i="86" s="1"/>
  <c r="AQ71" i="86" s="1"/>
  <c r="AX5" i="86"/>
  <c r="S5" i="86" s="1"/>
  <c r="AC5" i="86" s="1"/>
  <c r="AB6" i="86" s="1"/>
  <c r="AX4" i="86"/>
  <c r="S4" i="86" s="1"/>
  <c r="AC4" i="86" s="1"/>
  <c r="AB5" i="86" s="1"/>
  <c r="AX3" i="86"/>
  <c r="S3" i="86" s="1"/>
  <c r="AC3" i="86" s="1"/>
  <c r="AZ3" i="86"/>
  <c r="AX13" i="86" s="1"/>
  <c r="S13" i="86" s="1"/>
  <c r="AC13" i="86" s="1"/>
  <c r="AB14" i="86" s="1"/>
  <c r="AX6" i="86"/>
  <c r="S6" i="86" s="1"/>
  <c r="AC6" i="86" s="1"/>
  <c r="AB7" i="86" s="1"/>
  <c r="AX7" i="86"/>
  <c r="S7" i="86" s="1"/>
  <c r="AC7" i="86" s="1"/>
  <c r="AB8" i="86" s="1"/>
  <c r="AX8" i="86"/>
  <c r="S8" i="86" s="1"/>
  <c r="AC8" i="86" s="1"/>
  <c r="AB9" i="86" s="1"/>
  <c r="AX9" i="86"/>
  <c r="S9" i="86" s="1"/>
  <c r="AC9" i="86" s="1"/>
  <c r="AB10" i="86" s="1"/>
  <c r="AX10" i="86"/>
  <c r="S10" i="86" s="1"/>
  <c r="AC10" i="86" s="1"/>
  <c r="AB11" i="86" s="1"/>
  <c r="AX11" i="86"/>
  <c r="S11" i="86" s="1"/>
  <c r="AC11" i="86" s="1"/>
  <c r="AB12" i="86" s="1"/>
  <c r="AX12" i="86"/>
  <c r="S12" i="86" s="1"/>
  <c r="AC12" i="86" s="1"/>
  <c r="AB13" i="86" s="1"/>
  <c r="AX14" i="86"/>
  <c r="S14" i="86" s="1"/>
  <c r="AC14" i="86" s="1"/>
  <c r="AB15" i="86" s="1"/>
  <c r="AX15" i="86"/>
  <c r="S15" i="86" s="1"/>
  <c r="AC15" i="86" s="1"/>
  <c r="AB16" i="86" s="1"/>
  <c r="AX16" i="86"/>
  <c r="S16" i="86" s="1"/>
  <c r="AC16" i="86" s="1"/>
  <c r="AB17" i="86" s="1"/>
  <c r="AX17" i="86"/>
  <c r="S17" i="86" s="1"/>
  <c r="AC17" i="86" s="1"/>
  <c r="AB18" i="86" s="1"/>
  <c r="AX18" i="86"/>
  <c r="S18" i="86" s="1"/>
  <c r="AC18" i="86" s="1"/>
  <c r="AB19" i="86" s="1"/>
  <c r="AX19" i="86"/>
  <c r="S19" i="86" s="1"/>
  <c r="AC19" i="86" s="1"/>
  <c r="AB20" i="86" s="1"/>
  <c r="AX20" i="86"/>
  <c r="S20" i="86" s="1"/>
  <c r="AC20" i="86" s="1"/>
  <c r="AB21" i="86" s="1"/>
  <c r="AX21" i="86"/>
  <c r="S21" i="86" s="1"/>
  <c r="AC21" i="86" s="1"/>
  <c r="AB22" i="86" s="1"/>
  <c r="AX22" i="86"/>
  <c r="S22" i="86" s="1"/>
  <c r="AC22" i="86" s="1"/>
  <c r="AB23" i="86" s="1"/>
  <c r="AX23" i="86"/>
  <c r="S23" i="86" s="1"/>
  <c r="AC23" i="86" s="1"/>
  <c r="AB24" i="86" s="1"/>
  <c r="AX24" i="86"/>
  <c r="S24" i="86" s="1"/>
  <c r="AC24" i="86" s="1"/>
  <c r="AB25" i="86" s="1"/>
  <c r="AX25" i="86"/>
  <c r="S25" i="86" s="1"/>
  <c r="AC25" i="86" s="1"/>
  <c r="AB26" i="86" s="1"/>
  <c r="AX26" i="86"/>
  <c r="S26" i="86" s="1"/>
  <c r="AC26" i="86" s="1"/>
  <c r="AB27" i="86" s="1"/>
  <c r="AX27" i="86"/>
  <c r="S27" i="86" s="1"/>
  <c r="AC27" i="86" s="1"/>
  <c r="AB28" i="86" s="1"/>
  <c r="AX28" i="86"/>
  <c r="S28" i="86" s="1"/>
  <c r="AC28" i="86" s="1"/>
  <c r="AB29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8" i="86"/>
  <c r="S68" i="86" s="1"/>
  <c r="AC68" i="86" s="1"/>
  <c r="AB69" i="86" s="1"/>
  <c r="AX64" i="86"/>
  <c r="S64" i="86" s="1"/>
  <c r="AC64" i="86" s="1"/>
  <c r="AB65" i="86" s="1"/>
  <c r="AX66" i="86"/>
  <c r="S66" i="86" s="1"/>
  <c r="AC66" i="86" s="1"/>
  <c r="AB67" i="86" s="1"/>
  <c r="AX65" i="86"/>
  <c r="S65" i="86" s="1"/>
  <c r="AC65" i="86" s="1"/>
  <c r="AB66" i="86" s="1"/>
  <c r="AX67" i="86"/>
  <c r="S67" i="86" s="1"/>
  <c r="AC67" i="86" s="1"/>
  <c r="AB68" i="86" s="1"/>
  <c r="AH63" i="103"/>
  <c r="AQ63" i="103" s="1"/>
  <c r="AS63" i="47"/>
  <c r="AL63" i="47"/>
  <c r="AU63" i="47" s="1"/>
  <c r="AS20" i="47"/>
  <c r="AL20" i="47"/>
  <c r="AU20" i="47" s="1"/>
  <c r="AH67" i="20"/>
  <c r="AQ67" i="20" s="1"/>
  <c r="AR57" i="90"/>
  <c r="AE63" i="54"/>
  <c r="W64" i="54"/>
  <c r="AG63" i="54"/>
  <c r="AP63" i="54" s="1"/>
  <c r="AF63" i="54"/>
  <c r="AO63" i="54" s="1"/>
  <c r="AS21" i="52"/>
  <c r="AL21" i="52"/>
  <c r="AU21" i="52" s="1"/>
  <c r="AS39" i="52"/>
  <c r="AL39" i="52"/>
  <c r="AU39" i="52" s="1"/>
  <c r="AS57" i="52"/>
  <c r="AL57" i="52"/>
  <c r="AU57" i="52" s="1"/>
  <c r="AS14" i="47"/>
  <c r="AL14" i="47"/>
  <c r="AU14" i="47" s="1"/>
  <c r="Y56" i="82"/>
  <c r="Z56" i="82"/>
  <c r="X56" i="82"/>
  <c r="Y60" i="87"/>
  <c r="X60" i="87"/>
  <c r="Y63" i="55"/>
  <c r="Z63" i="55"/>
  <c r="X63" i="55"/>
  <c r="AJ48" i="46"/>
  <c r="AK48" i="46"/>
  <c r="AT48" i="46" s="1"/>
  <c r="AK65" i="46"/>
  <c r="AT65" i="46" s="1"/>
  <c r="AJ65" i="46"/>
  <c r="AK41" i="46"/>
  <c r="AT41" i="46" s="1"/>
  <c r="AJ41" i="46"/>
  <c r="AK64" i="46"/>
  <c r="AT64" i="46" s="1"/>
  <c r="AJ64" i="46"/>
  <c r="AK52" i="46"/>
  <c r="AT52" i="46" s="1"/>
  <c r="AJ52" i="46"/>
  <c r="AK46" i="46"/>
  <c r="AT46" i="46" s="1"/>
  <c r="AJ46" i="46"/>
  <c r="AJ40" i="46"/>
  <c r="AK40" i="46"/>
  <c r="AT40" i="46" s="1"/>
  <c r="AK34" i="46"/>
  <c r="AT34" i="46" s="1"/>
  <c r="AJ34" i="46"/>
  <c r="AK28" i="46"/>
  <c r="AT28" i="46" s="1"/>
  <c r="AJ28" i="46"/>
  <c r="AK22" i="46"/>
  <c r="AT22" i="46" s="1"/>
  <c r="AJ22" i="46"/>
  <c r="AK16" i="46"/>
  <c r="AT16" i="46" s="1"/>
  <c r="AJ16" i="46"/>
  <c r="AK9" i="46"/>
  <c r="AT9" i="46" s="1"/>
  <c r="AJ9" i="46"/>
  <c r="AK13" i="46"/>
  <c r="AT13" i="46" s="1"/>
  <c r="AJ13" i="46"/>
  <c r="AL60" i="53"/>
  <c r="AU60" i="53" s="1"/>
  <c r="AS60" i="53"/>
  <c r="AS5" i="52"/>
  <c r="AL5" i="52"/>
  <c r="AU5" i="52" s="1"/>
  <c r="AS22" i="52"/>
  <c r="AL22" i="52"/>
  <c r="AU22" i="52" s="1"/>
  <c r="AS58" i="52"/>
  <c r="AL58" i="52"/>
  <c r="AU58" i="52" s="1"/>
  <c r="AL45" i="47"/>
  <c r="AU45" i="47" s="1"/>
  <c r="AS45" i="47"/>
  <c r="AS18" i="53"/>
  <c r="AL18" i="53"/>
  <c r="AU18" i="53" s="1"/>
  <c r="AS6" i="52"/>
  <c r="AL6" i="52"/>
  <c r="AU6" i="52" s="1"/>
  <c r="AS23" i="52"/>
  <c r="AL23" i="52"/>
  <c r="AU23" i="52" s="1"/>
  <c r="AS59" i="52"/>
  <c r="AL59" i="52"/>
  <c r="AU59" i="52" s="1"/>
  <c r="AH64" i="91"/>
  <c r="AQ64" i="91" s="1"/>
  <c r="AS48" i="53"/>
  <c r="AL48" i="53"/>
  <c r="AU48" i="53" s="1"/>
  <c r="AS30" i="52"/>
  <c r="AL30" i="52"/>
  <c r="AU30" i="52" s="1"/>
  <c r="AS48" i="52"/>
  <c r="AL48" i="52"/>
  <c r="AU48" i="52" s="1"/>
  <c r="AS32" i="47"/>
  <c r="AL32" i="47"/>
  <c r="AU32" i="47" s="1"/>
  <c r="Z65" i="88"/>
  <c r="AH57" i="35"/>
  <c r="AQ57" i="35" s="1"/>
  <c r="AS33" i="47"/>
  <c r="AL33" i="47"/>
  <c r="AU33" i="47" s="1"/>
  <c r="AS7" i="52"/>
  <c r="AL7" i="52"/>
  <c r="AU7" i="52" s="1"/>
  <c r="AS43" i="52"/>
  <c r="AL43" i="52"/>
  <c r="AU43" i="52" s="1"/>
  <c r="AH69" i="44"/>
  <c r="AQ69" i="44" s="1"/>
  <c r="Z69" i="86"/>
  <c r="Z63" i="103"/>
  <c r="AS8" i="52"/>
  <c r="AL8" i="52"/>
  <c r="AU8" i="52" s="1"/>
  <c r="AS26" i="52"/>
  <c r="AL26" i="52"/>
  <c r="AU26" i="52" s="1"/>
  <c r="AS44" i="52"/>
  <c r="AL44" i="52"/>
  <c r="AU44" i="52" s="1"/>
  <c r="AS62" i="52"/>
  <c r="AL62" i="52"/>
  <c r="AU62" i="52" s="1"/>
  <c r="AG67" i="20"/>
  <c r="AP67" i="20" s="1"/>
  <c r="AF67" i="20"/>
  <c r="AO67" i="20" s="1"/>
  <c r="AE67" i="20"/>
  <c r="W68" i="20"/>
  <c r="Y61" i="43"/>
  <c r="Z61" i="43" s="1"/>
  <c r="X61" i="43"/>
  <c r="AS68" i="53"/>
  <c r="AL68" i="53"/>
  <c r="AU68" i="53" s="1"/>
  <c r="AI64" i="95"/>
  <c r="AN64" i="95"/>
  <c r="AI59" i="87"/>
  <c r="AN59" i="87"/>
  <c r="AJ61" i="46"/>
  <c r="AK61" i="46"/>
  <c r="AT61" i="46" s="1"/>
  <c r="AK60" i="46"/>
  <c r="AT60" i="46" s="1"/>
  <c r="AJ60" i="46"/>
  <c r="AJ47" i="46"/>
  <c r="AK47" i="46"/>
  <c r="AT47" i="46" s="1"/>
  <c r="AJ69" i="46"/>
  <c r="AS69" i="46" s="1"/>
  <c r="AK69" i="46"/>
  <c r="AT69" i="46" s="1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X14" i="46"/>
  <c r="S14" i="46" s="1"/>
  <c r="AC14" i="46" s="1"/>
  <c r="AB15" i="46" s="1"/>
  <c r="AX7" i="46"/>
  <c r="S7" i="46" s="1"/>
  <c r="AC7" i="46" s="1"/>
  <c r="AB8" i="46" s="1"/>
  <c r="AS40" i="52"/>
  <c r="AL40" i="52"/>
  <c r="AU40" i="52" s="1"/>
  <c r="AR61" i="100"/>
  <c r="AI60" i="18"/>
  <c r="AN60" i="18"/>
  <c r="AS29" i="52"/>
  <c r="AL29" i="52"/>
  <c r="AU29" i="52" s="1"/>
  <c r="AS47" i="52"/>
  <c r="AL47" i="52"/>
  <c r="AU47" i="52" s="1"/>
  <c r="AI58" i="98"/>
  <c r="AN58" i="98"/>
  <c r="AS64" i="47"/>
  <c r="AL64" i="47"/>
  <c r="AU64" i="47" s="1"/>
  <c r="AS11" i="53"/>
  <c r="AL11" i="53"/>
  <c r="AU11" i="53" s="1"/>
  <c r="Y68" i="51"/>
  <c r="X68" i="51"/>
  <c r="Z68" i="51" s="1"/>
  <c r="Z64" i="91"/>
  <c r="AS12" i="53"/>
  <c r="AL12" i="53"/>
  <c r="AU12" i="53" s="1"/>
  <c r="AS18" i="52"/>
  <c r="AL18" i="52"/>
  <c r="AU18" i="52" s="1"/>
  <c r="AS36" i="52"/>
  <c r="AL36" i="52"/>
  <c r="AU36" i="52" s="1"/>
  <c r="AS54" i="52"/>
  <c r="AL54" i="52"/>
  <c r="AU54" i="52" s="1"/>
  <c r="AH64" i="104"/>
  <c r="AQ64" i="104" s="1"/>
  <c r="Z57" i="35"/>
  <c r="AS25" i="52"/>
  <c r="AL25" i="52"/>
  <c r="AU25" i="52" s="1"/>
  <c r="AS61" i="52"/>
  <c r="AL61" i="52"/>
  <c r="AU61" i="52" s="1"/>
  <c r="AS26" i="47"/>
  <c r="AL26" i="47"/>
  <c r="AU26" i="47" s="1"/>
  <c r="Z69" i="44"/>
  <c r="AH67" i="41"/>
  <c r="AQ67" i="41" s="1"/>
  <c r="AS27" i="47"/>
  <c r="AL27" i="47"/>
  <c r="AU27" i="47" s="1"/>
  <c r="AS50" i="52"/>
  <c r="AL50" i="52"/>
  <c r="AU50" i="52" s="1"/>
  <c r="AR64" i="88"/>
  <c r="AR57" i="85"/>
  <c r="AS4" i="47"/>
  <c r="AS71" i="47" s="1"/>
  <c r="AL4" i="47"/>
  <c r="AU4" i="47" s="1"/>
  <c r="AU71" i="47" s="1"/>
  <c r="C11" i="47" s="1"/>
  <c r="AI60" i="43"/>
  <c r="AN60" i="43"/>
  <c r="AS57" i="47"/>
  <c r="AL57" i="47"/>
  <c r="AU57" i="47" s="1"/>
  <c r="AS30" i="53"/>
  <c r="AL30" i="53"/>
  <c r="AU30" i="53" s="1"/>
  <c r="AS9" i="52"/>
  <c r="AL9" i="52"/>
  <c r="AU9" i="52" s="1"/>
  <c r="AS27" i="52"/>
  <c r="AL27" i="52"/>
  <c r="AU27" i="52" s="1"/>
  <c r="AS45" i="52"/>
  <c r="AL45" i="52"/>
  <c r="AU45" i="52" s="1"/>
  <c r="AS63" i="52"/>
  <c r="AL63" i="52"/>
  <c r="AU63" i="52" s="1"/>
  <c r="AI65" i="84"/>
  <c r="AN65" i="84"/>
  <c r="AS23" i="53"/>
  <c r="AL23" i="53"/>
  <c r="AU23" i="53" s="1"/>
  <c r="AI62" i="55"/>
  <c r="AN62" i="55"/>
  <c r="AG61" i="43" l="1"/>
  <c r="AP61" i="43" s="1"/>
  <c r="W62" i="43"/>
  <c r="AF61" i="43"/>
  <c r="AO61" i="43" s="1"/>
  <c r="AE61" i="43"/>
  <c r="AE60" i="50"/>
  <c r="W61" i="50"/>
  <c r="AG60" i="50"/>
  <c r="AP60" i="50" s="1"/>
  <c r="AF60" i="50"/>
  <c r="AO60" i="50" s="1"/>
  <c r="AF68" i="51"/>
  <c r="AO68" i="51" s="1"/>
  <c r="W69" i="51"/>
  <c r="AG68" i="51"/>
  <c r="AP68" i="51" s="1"/>
  <c r="AE68" i="51"/>
  <c r="AF59" i="98"/>
  <c r="AO59" i="98" s="1"/>
  <c r="W60" i="98"/>
  <c r="AE59" i="98"/>
  <c r="AG59" i="98"/>
  <c r="AP59" i="98" s="1"/>
  <c r="AF65" i="95"/>
  <c r="AO65" i="95" s="1"/>
  <c r="AG65" i="95"/>
  <c r="AP65" i="95" s="1"/>
  <c r="AE65" i="95"/>
  <c r="W66" i="95"/>
  <c r="W57" i="82"/>
  <c r="AF56" i="82"/>
  <c r="AO56" i="82" s="1"/>
  <c r="AG56" i="82"/>
  <c r="AP56" i="82" s="1"/>
  <c r="AE56" i="82"/>
  <c r="AK52" i="86"/>
  <c r="AT52" i="86" s="1"/>
  <c r="AJ52" i="86"/>
  <c r="AK46" i="86"/>
  <c r="AT46" i="86" s="1"/>
  <c r="AJ46" i="86"/>
  <c r="AJ40" i="86"/>
  <c r="AK40" i="86"/>
  <c r="AT40" i="86" s="1"/>
  <c r="AJ34" i="86"/>
  <c r="AK34" i="86"/>
  <c r="AT34" i="86" s="1"/>
  <c r="AJ28" i="86"/>
  <c r="AK28" i="86"/>
  <c r="AT28" i="86" s="1"/>
  <c r="AK22" i="86"/>
  <c r="AT22" i="86" s="1"/>
  <c r="AJ22" i="86"/>
  <c r="AK16" i="86"/>
  <c r="AT16" i="86" s="1"/>
  <c r="AJ16" i="86"/>
  <c r="AK9" i="86"/>
  <c r="AT9" i="86" s="1"/>
  <c r="AJ9" i="86"/>
  <c r="AJ6" i="86"/>
  <c r="AK6" i="86"/>
  <c r="AT6" i="86" s="1"/>
  <c r="Y59" i="90"/>
  <c r="X59" i="90"/>
  <c r="AS17" i="46"/>
  <c r="AL17" i="46"/>
  <c r="AU17" i="46" s="1"/>
  <c r="AS53" i="46"/>
  <c r="AL53" i="46"/>
  <c r="AU53" i="46" s="1"/>
  <c r="AE66" i="84"/>
  <c r="W67" i="84"/>
  <c r="AG66" i="84"/>
  <c r="AP66" i="84" s="1"/>
  <c r="AF66" i="84"/>
  <c r="AO66" i="84" s="1"/>
  <c r="AH66" i="96"/>
  <c r="AQ66" i="96" s="1"/>
  <c r="AG61" i="18"/>
  <c r="AP61" i="18" s="1"/>
  <c r="W62" i="18"/>
  <c r="AF61" i="18"/>
  <c r="AO61" i="18" s="1"/>
  <c r="AE61" i="18"/>
  <c r="AJ4" i="46"/>
  <c r="AK4" i="46"/>
  <c r="AT4" i="46" s="1"/>
  <c r="AS42" i="46"/>
  <c r="AL42" i="46"/>
  <c r="AU42" i="46" s="1"/>
  <c r="Y59" i="85"/>
  <c r="Z59" i="85"/>
  <c r="X59" i="85"/>
  <c r="AG69" i="32"/>
  <c r="AP69" i="32" s="1"/>
  <c r="AP71" i="32" s="1"/>
  <c r="AE69" i="32"/>
  <c r="AX69" i="32"/>
  <c r="S69" i="32" s="1"/>
  <c r="AC69" i="32" s="1"/>
  <c r="AF69" i="32"/>
  <c r="AO69" i="32" s="1"/>
  <c r="AO71" i="32" s="1"/>
  <c r="AS19" i="46"/>
  <c r="AL19" i="46"/>
  <c r="AU19" i="46" s="1"/>
  <c r="AS37" i="46"/>
  <c r="AL37" i="46"/>
  <c r="AU37" i="46" s="1"/>
  <c r="AR69" i="46"/>
  <c r="AR71" i="46" s="1"/>
  <c r="AL69" i="46"/>
  <c r="AU69" i="46" s="1"/>
  <c r="AS26" i="46"/>
  <c r="AL26" i="46"/>
  <c r="AU26" i="46" s="1"/>
  <c r="AS44" i="46"/>
  <c r="AL44" i="46"/>
  <c r="AU44" i="46" s="1"/>
  <c r="AS62" i="46"/>
  <c r="AL62" i="46"/>
  <c r="AU62" i="46" s="1"/>
  <c r="AI67" i="41"/>
  <c r="AN67" i="41"/>
  <c r="AS16" i="46"/>
  <c r="AL16" i="46"/>
  <c r="AU16" i="46" s="1"/>
  <c r="AS34" i="46"/>
  <c r="AL34" i="46"/>
  <c r="AU34" i="46" s="1"/>
  <c r="AS52" i="46"/>
  <c r="AL52" i="46"/>
  <c r="AU52" i="46" s="1"/>
  <c r="AS65" i="46"/>
  <c r="AL65" i="46"/>
  <c r="AU65" i="46" s="1"/>
  <c r="Y64" i="54"/>
  <c r="Z64" i="54"/>
  <c r="X64" i="54"/>
  <c r="AJ68" i="86"/>
  <c r="AK68" i="86"/>
  <c r="AT68" i="86" s="1"/>
  <c r="AK63" i="86"/>
  <c r="AT63" i="86" s="1"/>
  <c r="AJ63" i="86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J27" i="86"/>
  <c r="AK27" i="86"/>
  <c r="AT27" i="86" s="1"/>
  <c r="AJ21" i="86"/>
  <c r="AK21" i="86"/>
  <c r="AT21" i="86" s="1"/>
  <c r="AK15" i="86"/>
  <c r="AT15" i="86" s="1"/>
  <c r="AJ15" i="86"/>
  <c r="AJ8" i="86"/>
  <c r="AK8" i="86"/>
  <c r="AT8" i="86" s="1"/>
  <c r="W62" i="42"/>
  <c r="AF61" i="42"/>
  <c r="AO61" i="42" s="1"/>
  <c r="AG61" i="42"/>
  <c r="AP61" i="42" s="1"/>
  <c r="AE61" i="42"/>
  <c r="AS4" i="53"/>
  <c r="AL4" i="53"/>
  <c r="AU4" i="53" s="1"/>
  <c r="W64" i="99"/>
  <c r="AE63" i="99"/>
  <c r="AF63" i="99"/>
  <c r="AO63" i="99" s="1"/>
  <c r="AG63" i="99"/>
  <c r="AP63" i="99" s="1"/>
  <c r="Z66" i="96"/>
  <c r="AR60" i="42"/>
  <c r="AR67" i="51"/>
  <c r="AI60" i="10"/>
  <c r="AN60" i="10"/>
  <c r="AS11" i="46"/>
  <c r="AL11" i="46"/>
  <c r="AU11" i="46" s="1"/>
  <c r="AS30" i="46"/>
  <c r="AL30" i="46"/>
  <c r="AU30" i="46" s="1"/>
  <c r="AS67" i="46"/>
  <c r="AL67" i="46"/>
  <c r="AU67" i="46" s="1"/>
  <c r="AR59" i="50"/>
  <c r="Y64" i="45"/>
  <c r="X64" i="45"/>
  <c r="Y60" i="49"/>
  <c r="X60" i="49"/>
  <c r="AS35" i="46"/>
  <c r="AL35" i="46"/>
  <c r="AU35" i="46" s="1"/>
  <c r="AS66" i="46"/>
  <c r="AL66" i="46"/>
  <c r="AU66" i="46" s="1"/>
  <c r="AS63" i="46"/>
  <c r="AL63" i="46"/>
  <c r="AU63" i="46" s="1"/>
  <c r="AK64" i="86"/>
  <c r="AT64" i="86" s="1"/>
  <c r="AJ64" i="86"/>
  <c r="AS33" i="46"/>
  <c r="AL33" i="46"/>
  <c r="AU33" i="46" s="1"/>
  <c r="Y68" i="20"/>
  <c r="X68" i="20"/>
  <c r="AG65" i="88"/>
  <c r="AP65" i="88" s="1"/>
  <c r="AF65" i="88"/>
  <c r="AO65" i="88" s="1"/>
  <c r="AE65" i="88"/>
  <c r="W66" i="88"/>
  <c r="AR65" i="84"/>
  <c r="AE69" i="44"/>
  <c r="AG69" i="44"/>
  <c r="AP69" i="44" s="1"/>
  <c r="AF69" i="44"/>
  <c r="AO69" i="44" s="1"/>
  <c r="W70" i="44"/>
  <c r="AR58" i="98"/>
  <c r="AR60" i="18"/>
  <c r="AK15" i="46"/>
  <c r="AT15" i="46" s="1"/>
  <c r="AJ15" i="46"/>
  <c r="AS61" i="46"/>
  <c r="AL61" i="46"/>
  <c r="AU61" i="46" s="1"/>
  <c r="AI67" i="20"/>
  <c r="AN67" i="20"/>
  <c r="AX69" i="86"/>
  <c r="S69" i="86" s="1"/>
  <c r="AC69" i="86" s="1"/>
  <c r="AE69" i="86"/>
  <c r="AF69" i="86"/>
  <c r="AO69" i="86" s="1"/>
  <c r="AO71" i="86" s="1"/>
  <c r="AG69" i="86"/>
  <c r="AP69" i="86" s="1"/>
  <c r="AP71" i="86" s="1"/>
  <c r="AH60" i="87"/>
  <c r="AQ60" i="87" s="1"/>
  <c r="AI63" i="54"/>
  <c r="AN63" i="54"/>
  <c r="AJ66" i="86"/>
  <c r="AK66" i="86"/>
  <c r="AT66" i="86" s="1"/>
  <c r="AK62" i="86"/>
  <c r="AT62" i="86" s="1"/>
  <c r="AJ62" i="86"/>
  <c r="AK56" i="86"/>
  <c r="AT56" i="86" s="1"/>
  <c r="AJ56" i="86"/>
  <c r="AK50" i="86"/>
  <c r="AT50" i="86" s="1"/>
  <c r="AJ50" i="86"/>
  <c r="AK44" i="86"/>
  <c r="AT44" i="86" s="1"/>
  <c r="AJ44" i="86"/>
  <c r="AJ38" i="86"/>
  <c r="AK38" i="86"/>
  <c r="AT38" i="86" s="1"/>
  <c r="AK32" i="86"/>
  <c r="AT32" i="86" s="1"/>
  <c r="AJ32" i="86"/>
  <c r="AK26" i="86"/>
  <c r="AT26" i="86" s="1"/>
  <c r="AJ26" i="86"/>
  <c r="AK20" i="86"/>
  <c r="AT20" i="86" s="1"/>
  <c r="AJ20" i="86"/>
  <c r="AK13" i="86"/>
  <c r="AT13" i="86" s="1"/>
  <c r="AJ13" i="86"/>
  <c r="AK7" i="86"/>
  <c r="AT7" i="86" s="1"/>
  <c r="AJ7" i="86"/>
  <c r="AH61" i="42"/>
  <c r="AQ61" i="42" s="1"/>
  <c r="AE62" i="100"/>
  <c r="W63" i="100"/>
  <c r="AG62" i="100"/>
  <c r="AP62" i="100" s="1"/>
  <c r="AF62" i="100"/>
  <c r="AO62" i="100" s="1"/>
  <c r="AI59" i="16"/>
  <c r="AN59" i="16"/>
  <c r="AS6" i="46"/>
  <c r="AL6" i="46"/>
  <c r="AU6" i="46" s="1"/>
  <c r="AS23" i="46"/>
  <c r="AL23" i="46"/>
  <c r="AU23" i="46" s="1"/>
  <c r="AR55" i="82"/>
  <c r="AI59" i="94"/>
  <c r="AN59" i="94"/>
  <c r="Y68" i="13"/>
  <c r="X68" i="13"/>
  <c r="AS25" i="46"/>
  <c r="AL25" i="46"/>
  <c r="AU25" i="46" s="1"/>
  <c r="AS43" i="46"/>
  <c r="AL43" i="46"/>
  <c r="AU43" i="46" s="1"/>
  <c r="AK7" i="46"/>
  <c r="AT7" i="46" s="1"/>
  <c r="AJ7" i="46"/>
  <c r="AS32" i="46"/>
  <c r="AL32" i="46"/>
  <c r="AU32" i="46" s="1"/>
  <c r="Y65" i="104"/>
  <c r="X65" i="104"/>
  <c r="AF63" i="55"/>
  <c r="AO63" i="55" s="1"/>
  <c r="AG63" i="55"/>
  <c r="AP63" i="55" s="1"/>
  <c r="W64" i="55"/>
  <c r="AE63" i="55"/>
  <c r="AJ8" i="46"/>
  <c r="AK8" i="46"/>
  <c r="AT8" i="46" s="1"/>
  <c r="AL51" i="46"/>
  <c r="AU51" i="46" s="1"/>
  <c r="AS51" i="46"/>
  <c r="AF63" i="103"/>
  <c r="AO63" i="103" s="1"/>
  <c r="AG63" i="103"/>
  <c r="AP63" i="103" s="1"/>
  <c r="AE63" i="103"/>
  <c r="W64" i="103"/>
  <c r="AE57" i="35"/>
  <c r="AG57" i="35"/>
  <c r="AP57" i="35" s="1"/>
  <c r="AF57" i="35"/>
  <c r="AO57" i="35" s="1"/>
  <c r="W58" i="35"/>
  <c r="AS39" i="46"/>
  <c r="AL39" i="46"/>
  <c r="AU39" i="46" s="1"/>
  <c r="AH61" i="43"/>
  <c r="AQ61" i="43" s="1"/>
  <c r="AS13" i="46"/>
  <c r="AL13" i="46"/>
  <c r="AU13" i="46" s="1"/>
  <c r="AS22" i="46"/>
  <c r="AL22" i="46"/>
  <c r="AU22" i="46" s="1"/>
  <c r="AS64" i="46"/>
  <c r="AL64" i="46"/>
  <c r="AU64" i="46" s="1"/>
  <c r="Z60" i="87"/>
  <c r="AJ67" i="86"/>
  <c r="AK67" i="86"/>
  <c r="AT67" i="86" s="1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K25" i="86"/>
  <c r="AT25" i="86" s="1"/>
  <c r="AJ25" i="86"/>
  <c r="AK19" i="86"/>
  <c r="AT19" i="86" s="1"/>
  <c r="AJ19" i="86"/>
  <c r="AK12" i="86"/>
  <c r="AT12" i="86" s="1"/>
  <c r="AJ12" i="86"/>
  <c r="AK14" i="86"/>
  <c r="AT14" i="86" s="1"/>
  <c r="AJ14" i="86"/>
  <c r="AI58" i="90"/>
  <c r="AN58" i="90"/>
  <c r="AH59" i="98"/>
  <c r="AQ59" i="98" s="1"/>
  <c r="AS29" i="46"/>
  <c r="AL29" i="46"/>
  <c r="AU29" i="46" s="1"/>
  <c r="AS55" i="46"/>
  <c r="AL55" i="46"/>
  <c r="AU55" i="46" s="1"/>
  <c r="Y62" i="83"/>
  <c r="Z62" i="83" s="1"/>
  <c r="X62" i="83"/>
  <c r="AI58" i="48"/>
  <c r="AN58" i="48"/>
  <c r="AR60" i="102"/>
  <c r="AS18" i="46"/>
  <c r="AL18" i="46"/>
  <c r="AU18" i="46" s="1"/>
  <c r="AS36" i="46"/>
  <c r="AL36" i="46"/>
  <c r="AU36" i="46" s="1"/>
  <c r="AH65" i="95"/>
  <c r="AQ65" i="95" s="1"/>
  <c r="AR65" i="96"/>
  <c r="AI58" i="85"/>
  <c r="AN58" i="85"/>
  <c r="Y63" i="11"/>
  <c r="X63" i="11"/>
  <c r="AI67" i="13"/>
  <c r="AN67" i="13"/>
  <c r="AS5" i="46"/>
  <c r="AL5" i="46"/>
  <c r="AU5" i="46" s="1"/>
  <c r="AI63" i="45"/>
  <c r="AN63" i="45"/>
  <c r="AH61" i="102"/>
  <c r="AQ61" i="102" s="1"/>
  <c r="AJ14" i="46"/>
  <c r="AK14" i="46"/>
  <c r="AT14" i="46" s="1"/>
  <c r="AS50" i="46"/>
  <c r="AL50" i="46"/>
  <c r="AU50" i="46" s="1"/>
  <c r="AS68" i="46"/>
  <c r="AL68" i="46"/>
  <c r="AU68" i="46" s="1"/>
  <c r="AS59" i="46"/>
  <c r="AL59" i="46"/>
  <c r="AU59" i="46" s="1"/>
  <c r="AH68" i="51"/>
  <c r="AQ68" i="51" s="1"/>
  <c r="AR64" i="95"/>
  <c r="AJ58" i="86"/>
  <c r="AK58" i="86"/>
  <c r="AT58" i="86" s="1"/>
  <c r="AR62" i="55"/>
  <c r="AR60" i="43"/>
  <c r="AS21" i="46"/>
  <c r="AL21" i="46"/>
  <c r="AU21" i="46" s="1"/>
  <c r="AS57" i="46"/>
  <c r="AL57" i="46"/>
  <c r="AU57" i="46" s="1"/>
  <c r="AS47" i="46"/>
  <c r="AL47" i="46"/>
  <c r="AU47" i="46" s="1"/>
  <c r="AR59" i="87"/>
  <c r="AS40" i="46"/>
  <c r="AL40" i="46"/>
  <c r="AU40" i="46" s="1"/>
  <c r="AS48" i="46"/>
  <c r="AL48" i="46"/>
  <c r="AU48" i="46" s="1"/>
  <c r="AK65" i="86"/>
  <c r="AT65" i="86" s="1"/>
  <c r="AJ65" i="86"/>
  <c r="AK60" i="86"/>
  <c r="AT60" i="86" s="1"/>
  <c r="AJ60" i="86"/>
  <c r="AK54" i="86"/>
  <c r="AT54" i="86" s="1"/>
  <c r="AJ54" i="86"/>
  <c r="AK48" i="86"/>
  <c r="AT48" i="86" s="1"/>
  <c r="AJ48" i="86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J3" i="86"/>
  <c r="AB4" i="86"/>
  <c r="AS10" i="46"/>
  <c r="AL10" i="46"/>
  <c r="AU10" i="46" s="1"/>
  <c r="AH60" i="50"/>
  <c r="AQ60" i="50" s="1"/>
  <c r="AU71" i="53"/>
  <c r="C11" i="53" s="1"/>
  <c r="AL4" i="52"/>
  <c r="AU4" i="52" s="1"/>
  <c r="AU71" i="52" s="1"/>
  <c r="C11" i="52" s="1"/>
  <c r="AS4" i="52"/>
  <c r="AS71" i="52" s="1"/>
  <c r="Y61" i="10"/>
  <c r="X61" i="10"/>
  <c r="AI62" i="11"/>
  <c r="AN62" i="11"/>
  <c r="AS12" i="46"/>
  <c r="AL12" i="46"/>
  <c r="AU12" i="46" s="1"/>
  <c r="AS49" i="46"/>
  <c r="AL49" i="46"/>
  <c r="AU49" i="46" s="1"/>
  <c r="AI59" i="49"/>
  <c r="AR59" i="49" s="1"/>
  <c r="AN59" i="49"/>
  <c r="Z61" i="102"/>
  <c r="AS20" i="46"/>
  <c r="AL20" i="46"/>
  <c r="AU20" i="46" s="1"/>
  <c r="AS38" i="46"/>
  <c r="AL38" i="46"/>
  <c r="AU38" i="46" s="1"/>
  <c r="AL58" i="46"/>
  <c r="AU58" i="46" s="1"/>
  <c r="AS58" i="46"/>
  <c r="AS54" i="46"/>
  <c r="AL54" i="46"/>
  <c r="AU54" i="46" s="1"/>
  <c r="AI64" i="104"/>
  <c r="AR64" i="104" s="1"/>
  <c r="AN64" i="104"/>
  <c r="W65" i="91"/>
  <c r="AF64" i="91"/>
  <c r="AO64" i="91" s="1"/>
  <c r="AG64" i="91"/>
  <c r="AP64" i="91" s="1"/>
  <c r="AE64" i="91"/>
  <c r="AS27" i="46"/>
  <c r="AL27" i="46"/>
  <c r="AU27" i="46" s="1"/>
  <c r="AS45" i="46"/>
  <c r="AL45" i="46"/>
  <c r="AU45" i="46" s="1"/>
  <c r="AS60" i="46"/>
  <c r="AL60" i="46"/>
  <c r="AU60" i="46" s="1"/>
  <c r="AS9" i="46"/>
  <c r="AL9" i="46"/>
  <c r="AU9" i="46" s="1"/>
  <c r="AS28" i="46"/>
  <c r="AL28" i="46"/>
  <c r="AU28" i="46" s="1"/>
  <c r="AL46" i="46"/>
  <c r="AU46" i="46" s="1"/>
  <c r="AS46" i="46"/>
  <c r="AS41" i="46"/>
  <c r="AL41" i="46"/>
  <c r="AU41" i="46" s="1"/>
  <c r="AH63" i="55"/>
  <c r="AQ63" i="55" s="1"/>
  <c r="AH56" i="82"/>
  <c r="AQ56" i="82" s="1"/>
  <c r="AJ69" i="86"/>
  <c r="AS69" i="86" s="1"/>
  <c r="AK69" i="86"/>
  <c r="AT69" i="86" s="1"/>
  <c r="AK59" i="86"/>
  <c r="AT59" i="86" s="1"/>
  <c r="AJ59" i="86"/>
  <c r="AJ53" i="86"/>
  <c r="AK53" i="86"/>
  <c r="AT53" i="86" s="1"/>
  <c r="AK47" i="86"/>
  <c r="AT47" i="86" s="1"/>
  <c r="AJ47" i="86"/>
  <c r="AJ41" i="86"/>
  <c r="AK41" i="86"/>
  <c r="AT41" i="86" s="1"/>
  <c r="AJ35" i="86"/>
  <c r="AK35" i="86"/>
  <c r="AT35" i="86" s="1"/>
  <c r="AK29" i="86"/>
  <c r="AT29" i="86" s="1"/>
  <c r="AJ29" i="86"/>
  <c r="AJ23" i="86"/>
  <c r="AK23" i="86"/>
  <c r="AT23" i="86" s="1"/>
  <c r="AJ17" i="86"/>
  <c r="AK17" i="86"/>
  <c r="AT17" i="86" s="1"/>
  <c r="AJ10" i="86"/>
  <c r="AK10" i="86"/>
  <c r="AT10" i="86" s="1"/>
  <c r="AK5" i="86"/>
  <c r="AT5" i="86" s="1"/>
  <c r="AJ5" i="86"/>
  <c r="Y60" i="16"/>
  <c r="X60" i="16"/>
  <c r="AH66" i="84"/>
  <c r="AQ66" i="84" s="1"/>
  <c r="AG65" i="92"/>
  <c r="AP65" i="92" s="1"/>
  <c r="AF65" i="92"/>
  <c r="AO65" i="92" s="1"/>
  <c r="AE65" i="92"/>
  <c r="W66" i="92"/>
  <c r="AS71" i="53"/>
  <c r="AI61" i="83"/>
  <c r="AP61" i="83"/>
  <c r="Y59" i="48"/>
  <c r="X59" i="48"/>
  <c r="AH61" i="18"/>
  <c r="AQ61" i="18" s="1"/>
  <c r="AS3" i="46"/>
  <c r="AL3" i="46"/>
  <c r="AU3" i="46" s="1"/>
  <c r="AS24" i="46"/>
  <c r="AL24" i="46"/>
  <c r="AU24" i="46" s="1"/>
  <c r="Y60" i="94"/>
  <c r="Z60" i="94"/>
  <c r="X60" i="94"/>
  <c r="AH69" i="32"/>
  <c r="AQ69" i="32" s="1"/>
  <c r="AQ71" i="32" s="1"/>
  <c r="AZ3" i="32"/>
  <c r="AX7" i="32" s="1"/>
  <c r="S7" i="32" s="1"/>
  <c r="AC7" i="32" s="1"/>
  <c r="AB8" i="32" s="1"/>
  <c r="AX9" i="32"/>
  <c r="S9" i="32" s="1"/>
  <c r="AC9" i="32" s="1"/>
  <c r="AB10" i="32" s="1"/>
  <c r="AX15" i="32"/>
  <c r="S15" i="32" s="1"/>
  <c r="AC15" i="32" s="1"/>
  <c r="AB16" i="32" s="1"/>
  <c r="AX21" i="32"/>
  <c r="S21" i="32" s="1"/>
  <c r="AC21" i="32" s="1"/>
  <c r="AB22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5" i="32"/>
  <c r="S65" i="32" s="1"/>
  <c r="AC65" i="32" s="1"/>
  <c r="AB66" i="32" s="1"/>
  <c r="AX66" i="32"/>
  <c r="S66" i="32" s="1"/>
  <c r="AC66" i="32" s="1"/>
  <c r="AB67" i="32" s="1"/>
  <c r="AX68" i="32"/>
  <c r="S68" i="32" s="1"/>
  <c r="AC68" i="32" s="1"/>
  <c r="AB69" i="32" s="1"/>
  <c r="AS31" i="46"/>
  <c r="AL31" i="46"/>
  <c r="AU31" i="46" s="1"/>
  <c r="AS56" i="46"/>
  <c r="AL56" i="46"/>
  <c r="AU56" i="46" s="1"/>
  <c r="Y68" i="41"/>
  <c r="X68" i="41"/>
  <c r="AF62" i="83" l="1"/>
  <c r="AO62" i="83" s="1"/>
  <c r="AE62" i="83"/>
  <c r="AG62" i="83"/>
  <c r="AP62" i="83" s="1"/>
  <c r="W63" i="83"/>
  <c r="AK58" i="32"/>
  <c r="AT58" i="32" s="1"/>
  <c r="AK22" i="32"/>
  <c r="AT22" i="32" s="1"/>
  <c r="AK16" i="32"/>
  <c r="AT16" i="32" s="1"/>
  <c r="AK10" i="32"/>
  <c r="AT10" i="32" s="1"/>
  <c r="AK8" i="32"/>
  <c r="AT8" i="32" s="1"/>
  <c r="AR61" i="83"/>
  <c r="AH60" i="16"/>
  <c r="AQ60" i="16" s="1"/>
  <c r="AS10" i="86"/>
  <c r="AL10" i="86"/>
  <c r="AU10" i="86" s="1"/>
  <c r="AR62" i="11"/>
  <c r="AS18" i="86"/>
  <c r="AL18" i="86"/>
  <c r="AU18" i="86" s="1"/>
  <c r="AS36" i="86"/>
  <c r="AL36" i="86"/>
  <c r="AU36" i="86" s="1"/>
  <c r="AS54" i="86"/>
  <c r="AL54" i="86"/>
  <c r="AU54" i="86" s="1"/>
  <c r="AR58" i="85"/>
  <c r="AS14" i="86"/>
  <c r="AL14" i="86"/>
  <c r="AU14" i="86" s="1"/>
  <c r="AS25" i="86"/>
  <c r="AL25" i="86"/>
  <c r="AU25" i="86" s="1"/>
  <c r="AS43" i="86"/>
  <c r="AL43" i="86"/>
  <c r="AU43" i="86" s="1"/>
  <c r="Y64" i="103"/>
  <c r="Z64" i="103" s="1"/>
  <c r="X64" i="103"/>
  <c r="AS7" i="46"/>
  <c r="AL7" i="46"/>
  <c r="AU7" i="46" s="1"/>
  <c r="AH68" i="13"/>
  <c r="AQ68" i="13" s="1"/>
  <c r="AR59" i="16"/>
  <c r="AI69" i="86"/>
  <c r="AN69" i="86"/>
  <c r="AN71" i="86" s="1"/>
  <c r="AS15" i="46"/>
  <c r="AL15" i="46"/>
  <c r="AU15" i="46" s="1"/>
  <c r="AH68" i="20"/>
  <c r="AQ68" i="20" s="1"/>
  <c r="AI61" i="42"/>
  <c r="AN61" i="42"/>
  <c r="AS15" i="86"/>
  <c r="AL15" i="86"/>
  <c r="AU15" i="86" s="1"/>
  <c r="AT71" i="46"/>
  <c r="AS22" i="86"/>
  <c r="AL22" i="86"/>
  <c r="AU22" i="86" s="1"/>
  <c r="Y66" i="95"/>
  <c r="X66" i="95"/>
  <c r="AI59" i="98"/>
  <c r="AN59" i="98"/>
  <c r="Y69" i="51"/>
  <c r="X69" i="51"/>
  <c r="AI60" i="50"/>
  <c r="AN60" i="50"/>
  <c r="AK34" i="32"/>
  <c r="AT34" i="32" s="1"/>
  <c r="AK45" i="32"/>
  <c r="AT45" i="32" s="1"/>
  <c r="AJ45" i="32"/>
  <c r="AJ39" i="32"/>
  <c r="AK39" i="32"/>
  <c r="AT39" i="32" s="1"/>
  <c r="AK33" i="32"/>
  <c r="AT33" i="32" s="1"/>
  <c r="AJ33" i="32"/>
  <c r="AK27" i="32"/>
  <c r="AT27" i="32" s="1"/>
  <c r="AJ27" i="32"/>
  <c r="AX20" i="32"/>
  <c r="S20" i="32" s="1"/>
  <c r="AC20" i="32" s="1"/>
  <c r="AB21" i="32" s="1"/>
  <c r="AX14" i="32"/>
  <c r="S14" i="32" s="1"/>
  <c r="AC14" i="32" s="1"/>
  <c r="AB15" i="32" s="1"/>
  <c r="AX8" i="32"/>
  <c r="S8" i="32" s="1"/>
  <c r="AC8" i="32" s="1"/>
  <c r="AB9" i="32" s="1"/>
  <c r="Z60" i="16"/>
  <c r="AH61" i="10"/>
  <c r="AQ61" i="10" s="1"/>
  <c r="AR67" i="13"/>
  <c r="AS61" i="86"/>
  <c r="AL61" i="86"/>
  <c r="AU61" i="86" s="1"/>
  <c r="Y58" i="35"/>
  <c r="Z58" i="35" s="1"/>
  <c r="X58" i="35"/>
  <c r="AI63" i="103"/>
  <c r="AR63" i="103" s="1"/>
  <c r="AN63" i="103"/>
  <c r="AS8" i="46"/>
  <c r="AL8" i="46"/>
  <c r="AU8" i="46" s="1"/>
  <c r="AH65" i="104"/>
  <c r="AQ65" i="104" s="1"/>
  <c r="Z68" i="13"/>
  <c r="AS13" i="86"/>
  <c r="AL13" i="86"/>
  <c r="AU13" i="86" s="1"/>
  <c r="AS32" i="86"/>
  <c r="AL32" i="86"/>
  <c r="AU32" i="86" s="1"/>
  <c r="AS50" i="86"/>
  <c r="AL50" i="86"/>
  <c r="AU50" i="86" s="1"/>
  <c r="Y70" i="44"/>
  <c r="X70" i="44"/>
  <c r="Z68" i="20"/>
  <c r="AH60" i="49"/>
  <c r="AQ60" i="49" s="1"/>
  <c r="AI63" i="99"/>
  <c r="AN63" i="99"/>
  <c r="AS33" i="86"/>
  <c r="AL33" i="86"/>
  <c r="AU33" i="86" s="1"/>
  <c r="AS51" i="86"/>
  <c r="AL51" i="86"/>
  <c r="AU51" i="86" s="1"/>
  <c r="AS68" i="86"/>
  <c r="AL68" i="86"/>
  <c r="AU68" i="86" s="1"/>
  <c r="AH59" i="85"/>
  <c r="AQ59" i="85" s="1"/>
  <c r="AL4" i="46"/>
  <c r="AU4" i="46" s="1"/>
  <c r="AS4" i="46"/>
  <c r="AS6" i="86"/>
  <c r="AL6" i="86"/>
  <c r="AU6" i="86" s="1"/>
  <c r="AS40" i="86"/>
  <c r="AL40" i="86"/>
  <c r="AU40" i="86" s="1"/>
  <c r="AI56" i="82"/>
  <c r="AN56" i="82"/>
  <c r="AI65" i="95"/>
  <c r="AN65" i="95"/>
  <c r="Y60" i="98"/>
  <c r="X60" i="98"/>
  <c r="AK52" i="32"/>
  <c r="AT52" i="32" s="1"/>
  <c r="AJ69" i="32"/>
  <c r="AS69" i="32" s="1"/>
  <c r="AK69" i="32"/>
  <c r="AT69" i="32" s="1"/>
  <c r="AK62" i="32"/>
  <c r="AT62" i="32" s="1"/>
  <c r="AJ62" i="32"/>
  <c r="AK44" i="32"/>
  <c r="AT44" i="32" s="1"/>
  <c r="AJ44" i="32"/>
  <c r="AK32" i="32"/>
  <c r="AT32" i="32" s="1"/>
  <c r="AJ32" i="32"/>
  <c r="AK26" i="32"/>
  <c r="AT26" i="32" s="1"/>
  <c r="AJ26" i="32"/>
  <c r="AX19" i="32"/>
  <c r="S19" i="32" s="1"/>
  <c r="AC19" i="32" s="1"/>
  <c r="AB20" i="32" s="1"/>
  <c r="AX13" i="32"/>
  <c r="S13" i="32" s="1"/>
  <c r="AC13" i="32" s="1"/>
  <c r="AB14" i="32" s="1"/>
  <c r="AX6" i="32"/>
  <c r="S6" i="32" s="1"/>
  <c r="AC6" i="32" s="1"/>
  <c r="AB7" i="32" s="1"/>
  <c r="AH60" i="94"/>
  <c r="AQ60" i="94" s="1"/>
  <c r="AH59" i="48"/>
  <c r="AQ59" i="48" s="1"/>
  <c r="AS17" i="86"/>
  <c r="AL17" i="86"/>
  <c r="AU17" i="86" s="1"/>
  <c r="AS35" i="86"/>
  <c r="AL35" i="86"/>
  <c r="AU35" i="86" s="1"/>
  <c r="AS53" i="86"/>
  <c r="AL53" i="86"/>
  <c r="AU53" i="86" s="1"/>
  <c r="AI64" i="91"/>
  <c r="AN64" i="91"/>
  <c r="Z61" i="10"/>
  <c r="AJ4" i="86"/>
  <c r="AK4" i="86"/>
  <c r="AT4" i="86" s="1"/>
  <c r="AT71" i="86" s="1"/>
  <c r="AL24" i="86"/>
  <c r="AU24" i="86" s="1"/>
  <c r="AS24" i="86"/>
  <c r="AS42" i="86"/>
  <c r="AL42" i="86"/>
  <c r="AU42" i="86" s="1"/>
  <c r="AS60" i="86"/>
  <c r="AL60" i="86"/>
  <c r="AU60" i="86" s="1"/>
  <c r="AS14" i="46"/>
  <c r="AL14" i="46"/>
  <c r="AU14" i="46" s="1"/>
  <c r="AH63" i="11"/>
  <c r="AQ63" i="11" s="1"/>
  <c r="AS12" i="86"/>
  <c r="AL12" i="86"/>
  <c r="AU12" i="86" s="1"/>
  <c r="Z65" i="104"/>
  <c r="AS66" i="86"/>
  <c r="AL66" i="86"/>
  <c r="AU66" i="86" s="1"/>
  <c r="Y66" i="88"/>
  <c r="Z66" i="88" s="1"/>
  <c r="X66" i="88"/>
  <c r="Z60" i="49"/>
  <c r="Y64" i="99"/>
  <c r="X64" i="99"/>
  <c r="AH64" i="54"/>
  <c r="AQ64" i="54" s="1"/>
  <c r="AR67" i="41"/>
  <c r="AE59" i="85"/>
  <c r="AF59" i="85"/>
  <c r="AO59" i="85" s="1"/>
  <c r="W60" i="85"/>
  <c r="AG59" i="85"/>
  <c r="AP59" i="85" s="1"/>
  <c r="AS9" i="86"/>
  <c r="AL9" i="86"/>
  <c r="AU9" i="86" s="1"/>
  <c r="AS46" i="86"/>
  <c r="AL46" i="86"/>
  <c r="AU46" i="86" s="1"/>
  <c r="AI61" i="43"/>
  <c r="AN61" i="43"/>
  <c r="AK64" i="32"/>
  <c r="AT64" i="32" s="1"/>
  <c r="AK40" i="32"/>
  <c r="AT40" i="32" s="1"/>
  <c r="AK57" i="32"/>
  <c r="AT57" i="32" s="1"/>
  <c r="AJ57" i="32"/>
  <c r="AJ56" i="32"/>
  <c r="AK56" i="32"/>
  <c r="AT56" i="32" s="1"/>
  <c r="AK66" i="32"/>
  <c r="AT66" i="32" s="1"/>
  <c r="AJ66" i="32"/>
  <c r="AJ37" i="32"/>
  <c r="AK37" i="32"/>
  <c r="AT37" i="32" s="1"/>
  <c r="AX18" i="32"/>
  <c r="S18" i="32" s="1"/>
  <c r="AC18" i="32" s="1"/>
  <c r="AB19" i="32" s="1"/>
  <c r="AX12" i="32"/>
  <c r="S12" i="32" s="1"/>
  <c r="AC12" i="32" s="1"/>
  <c r="AB13" i="32" s="1"/>
  <c r="AX3" i="32"/>
  <c r="S3" i="32" s="1"/>
  <c r="AC3" i="32" s="1"/>
  <c r="AF60" i="94"/>
  <c r="AO60" i="94" s="1"/>
  <c r="AE60" i="94"/>
  <c r="AG60" i="94"/>
  <c r="AP60" i="94" s="1"/>
  <c r="W61" i="94"/>
  <c r="Z59" i="48"/>
  <c r="X66" i="92"/>
  <c r="Y66" i="92"/>
  <c r="Z66" i="92"/>
  <c r="AS5" i="86"/>
  <c r="AL5" i="86"/>
  <c r="AU5" i="86" s="1"/>
  <c r="AL59" i="86"/>
  <c r="AU59" i="86" s="1"/>
  <c r="AS59" i="86"/>
  <c r="AL3" i="86"/>
  <c r="AU3" i="86" s="1"/>
  <c r="AS3" i="86"/>
  <c r="AR63" i="45"/>
  <c r="Z63" i="11"/>
  <c r="AR58" i="48"/>
  <c r="AS31" i="86"/>
  <c r="AL31" i="86"/>
  <c r="AU31" i="86" s="1"/>
  <c r="AS49" i="86"/>
  <c r="AL49" i="86"/>
  <c r="AU49" i="86" s="1"/>
  <c r="AS67" i="86"/>
  <c r="AL67" i="86"/>
  <c r="AU67" i="86" s="1"/>
  <c r="AI63" i="55"/>
  <c r="AN63" i="55"/>
  <c r="AS20" i="86"/>
  <c r="AL20" i="86"/>
  <c r="AU20" i="86" s="1"/>
  <c r="AL56" i="86"/>
  <c r="AU56" i="86" s="1"/>
  <c r="AS56" i="86"/>
  <c r="AR67" i="20"/>
  <c r="AI65" i="88"/>
  <c r="AN65" i="88"/>
  <c r="W67" i="96"/>
  <c r="AE66" i="96"/>
  <c r="AF66" i="96"/>
  <c r="AO66" i="96" s="1"/>
  <c r="AG66" i="96"/>
  <c r="AP66" i="96" s="1"/>
  <c r="Y62" i="42"/>
  <c r="X62" i="42"/>
  <c r="AS21" i="86"/>
  <c r="AL21" i="86"/>
  <c r="AU21" i="86" s="1"/>
  <c r="AS39" i="86"/>
  <c r="AL39" i="86"/>
  <c r="AU39" i="86" s="1"/>
  <c r="AS57" i="86"/>
  <c r="AL57" i="86"/>
  <c r="AU57" i="86" s="1"/>
  <c r="AG64" i="54"/>
  <c r="AP64" i="54" s="1"/>
  <c r="AF64" i="54"/>
  <c r="AO64" i="54" s="1"/>
  <c r="AE64" i="54"/>
  <c r="W65" i="54"/>
  <c r="AI61" i="18"/>
  <c r="AN61" i="18"/>
  <c r="Y67" i="84"/>
  <c r="Z67" i="84" s="1"/>
  <c r="X67" i="84"/>
  <c r="AH59" i="90"/>
  <c r="AQ59" i="90" s="1"/>
  <c r="AS28" i="86"/>
  <c r="AL28" i="86"/>
  <c r="AU28" i="86" s="1"/>
  <c r="AK46" i="32"/>
  <c r="AT46" i="32" s="1"/>
  <c r="AK63" i="32"/>
  <c r="AT63" i="32" s="1"/>
  <c r="AJ63" i="32"/>
  <c r="AK67" i="32"/>
  <c r="AT67" i="32" s="1"/>
  <c r="AJ50" i="32"/>
  <c r="AK50" i="32"/>
  <c r="AT50" i="32" s="1"/>
  <c r="AK61" i="32"/>
  <c r="AT61" i="32" s="1"/>
  <c r="AJ61" i="32"/>
  <c r="AK49" i="32"/>
  <c r="AT49" i="32" s="1"/>
  <c r="AJ49" i="32"/>
  <c r="AX24" i="32"/>
  <c r="S24" i="32" s="1"/>
  <c r="AC24" i="32" s="1"/>
  <c r="AB25" i="32" s="1"/>
  <c r="AX67" i="32"/>
  <c r="S67" i="32" s="1"/>
  <c r="AC67" i="32" s="1"/>
  <c r="AB68" i="32" s="1"/>
  <c r="AX59" i="32"/>
  <c r="S59" i="32" s="1"/>
  <c r="AC59" i="32" s="1"/>
  <c r="AB60" i="32" s="1"/>
  <c r="AX53" i="32"/>
  <c r="S53" i="32" s="1"/>
  <c r="AC53" i="32" s="1"/>
  <c r="AB54" i="32" s="1"/>
  <c r="AX47" i="32"/>
  <c r="S47" i="32" s="1"/>
  <c r="AC47" i="32" s="1"/>
  <c r="AB48" i="32" s="1"/>
  <c r="AX41" i="32"/>
  <c r="S41" i="32" s="1"/>
  <c r="AC41" i="32" s="1"/>
  <c r="AB42" i="32" s="1"/>
  <c r="AX35" i="32"/>
  <c r="S35" i="32" s="1"/>
  <c r="AC35" i="32" s="1"/>
  <c r="AB36" i="32" s="1"/>
  <c r="AX29" i="32"/>
  <c r="S29" i="32" s="1"/>
  <c r="AC29" i="32" s="1"/>
  <c r="AB30" i="32" s="1"/>
  <c r="AX23" i="32"/>
  <c r="S23" i="32" s="1"/>
  <c r="AC23" i="32" s="1"/>
  <c r="AB24" i="32" s="1"/>
  <c r="AX17" i="32"/>
  <c r="S17" i="32" s="1"/>
  <c r="AC17" i="32" s="1"/>
  <c r="AB18" i="32" s="1"/>
  <c r="AX11" i="32"/>
  <c r="S11" i="32" s="1"/>
  <c r="AC11" i="32" s="1"/>
  <c r="AB12" i="32" s="1"/>
  <c r="AX5" i="32"/>
  <c r="S5" i="32" s="1"/>
  <c r="AC5" i="32" s="1"/>
  <c r="AB6" i="32" s="1"/>
  <c r="AI65" i="92"/>
  <c r="AN65" i="92"/>
  <c r="AS23" i="86"/>
  <c r="AL23" i="86"/>
  <c r="AU23" i="86" s="1"/>
  <c r="AS41" i="86"/>
  <c r="AL41" i="86"/>
  <c r="AU41" i="86" s="1"/>
  <c r="AE61" i="102"/>
  <c r="W62" i="102"/>
  <c r="AG61" i="102"/>
  <c r="AP61" i="102" s="1"/>
  <c r="AF61" i="102"/>
  <c r="AO61" i="102" s="1"/>
  <c r="AS48" i="86"/>
  <c r="AL48" i="86"/>
  <c r="AU48" i="86" s="1"/>
  <c r="AS65" i="86"/>
  <c r="AL65" i="86"/>
  <c r="AU65" i="86" s="1"/>
  <c r="AH62" i="83"/>
  <c r="AQ62" i="83" s="1"/>
  <c r="AS19" i="86"/>
  <c r="AL19" i="86"/>
  <c r="AU19" i="86" s="1"/>
  <c r="AS37" i="86"/>
  <c r="AL37" i="86"/>
  <c r="AU37" i="86" s="1"/>
  <c r="AE60" i="87"/>
  <c r="AF60" i="87"/>
  <c r="AO60" i="87" s="1"/>
  <c r="W61" i="87"/>
  <c r="AG60" i="87"/>
  <c r="AP60" i="87" s="1"/>
  <c r="AI57" i="35"/>
  <c r="AN57" i="35"/>
  <c r="Y64" i="55"/>
  <c r="Z64" i="55"/>
  <c r="X64" i="55"/>
  <c r="AR59" i="94"/>
  <c r="Y63" i="100"/>
  <c r="X63" i="100"/>
  <c r="AS38" i="86"/>
  <c r="AL38" i="86"/>
  <c r="AU38" i="86" s="1"/>
  <c r="AR63" i="54"/>
  <c r="AI69" i="44"/>
  <c r="AN69" i="44"/>
  <c r="AH64" i="45"/>
  <c r="AQ64" i="45" s="1"/>
  <c r="AR60" i="10"/>
  <c r="AS63" i="86"/>
  <c r="AL63" i="86"/>
  <c r="AU63" i="86" s="1"/>
  <c r="AI66" i="84"/>
  <c r="AN66" i="84"/>
  <c r="Z59" i="90"/>
  <c r="AL16" i="86"/>
  <c r="AU16" i="86" s="1"/>
  <c r="AS16" i="86"/>
  <c r="AS52" i="86"/>
  <c r="AL52" i="86"/>
  <c r="AU52" i="86" s="1"/>
  <c r="Y57" i="82"/>
  <c r="Z57" i="82"/>
  <c r="X57" i="82"/>
  <c r="AI68" i="51"/>
  <c r="AN68" i="51"/>
  <c r="Y62" i="43"/>
  <c r="X62" i="43"/>
  <c r="AH68" i="41"/>
  <c r="AQ68" i="41" s="1"/>
  <c r="AK28" i="32"/>
  <c r="AT28" i="32" s="1"/>
  <c r="Z68" i="41"/>
  <c r="AJ51" i="32"/>
  <c r="AK51" i="32"/>
  <c r="AT51" i="32" s="1"/>
  <c r="AK38" i="32"/>
  <c r="AT38" i="32" s="1"/>
  <c r="AJ38" i="32"/>
  <c r="AK55" i="32"/>
  <c r="AT55" i="32" s="1"/>
  <c r="AJ55" i="32"/>
  <c r="AK43" i="32"/>
  <c r="AT43" i="32" s="1"/>
  <c r="AJ43" i="32"/>
  <c r="AX30" i="32"/>
  <c r="S30" i="32" s="1"/>
  <c r="AC30" i="32" s="1"/>
  <c r="AB31" i="32" s="1"/>
  <c r="AX64" i="32"/>
  <c r="S64" i="32" s="1"/>
  <c r="AC64" i="32" s="1"/>
  <c r="AB65" i="32" s="1"/>
  <c r="AX58" i="32"/>
  <c r="S58" i="32" s="1"/>
  <c r="AC58" i="32" s="1"/>
  <c r="AB59" i="32" s="1"/>
  <c r="AX52" i="32"/>
  <c r="S52" i="32" s="1"/>
  <c r="AC52" i="32" s="1"/>
  <c r="AB53" i="32" s="1"/>
  <c r="AX46" i="32"/>
  <c r="S46" i="32" s="1"/>
  <c r="AC46" i="32" s="1"/>
  <c r="AB47" i="32" s="1"/>
  <c r="AX40" i="32"/>
  <c r="S40" i="32" s="1"/>
  <c r="AC40" i="32" s="1"/>
  <c r="AB41" i="32" s="1"/>
  <c r="AX34" i="32"/>
  <c r="S34" i="32" s="1"/>
  <c r="AC34" i="32" s="1"/>
  <c r="AB35" i="32" s="1"/>
  <c r="AX28" i="32"/>
  <c r="S28" i="32" s="1"/>
  <c r="AC28" i="32" s="1"/>
  <c r="AB29" i="32" s="1"/>
  <c r="AX22" i="32"/>
  <c r="S22" i="32" s="1"/>
  <c r="AC22" i="32" s="1"/>
  <c r="AB23" i="32" s="1"/>
  <c r="AX16" i="32"/>
  <c r="S16" i="32" s="1"/>
  <c r="AC16" i="32" s="1"/>
  <c r="AB17" i="32" s="1"/>
  <c r="AX10" i="32"/>
  <c r="S10" i="32" s="1"/>
  <c r="AC10" i="32" s="1"/>
  <c r="AB11" i="32" s="1"/>
  <c r="AX4" i="32"/>
  <c r="S4" i="32" s="1"/>
  <c r="AC4" i="32" s="1"/>
  <c r="AB5" i="32" s="1"/>
  <c r="AS29" i="86"/>
  <c r="AL29" i="86"/>
  <c r="AU29" i="86" s="1"/>
  <c r="AS47" i="86"/>
  <c r="AL47" i="86"/>
  <c r="AU47" i="86" s="1"/>
  <c r="Y65" i="91"/>
  <c r="X65" i="91"/>
  <c r="AS11" i="86"/>
  <c r="AL11" i="86"/>
  <c r="AU11" i="86" s="1"/>
  <c r="AS30" i="86"/>
  <c r="AL30" i="86"/>
  <c r="AU30" i="86" s="1"/>
  <c r="AS58" i="86"/>
  <c r="AL58" i="86"/>
  <c r="AU58" i="86" s="1"/>
  <c r="AR58" i="90"/>
  <c r="AS55" i="86"/>
  <c r="AL55" i="86"/>
  <c r="AU55" i="86" s="1"/>
  <c r="AI62" i="100"/>
  <c r="AN62" i="100"/>
  <c r="AS7" i="86"/>
  <c r="AL7" i="86"/>
  <c r="AU7" i="86" s="1"/>
  <c r="AS26" i="86"/>
  <c r="AL26" i="86"/>
  <c r="AU26" i="86" s="1"/>
  <c r="AS44" i="86"/>
  <c r="AL44" i="86"/>
  <c r="AU44" i="86" s="1"/>
  <c r="AS62" i="86"/>
  <c r="AL62" i="86"/>
  <c r="AU62" i="86" s="1"/>
  <c r="AS64" i="86"/>
  <c r="AL64" i="86"/>
  <c r="AU64" i="86" s="1"/>
  <c r="Z64" i="45"/>
  <c r="AS8" i="86"/>
  <c r="AL8" i="86"/>
  <c r="AU8" i="86" s="1"/>
  <c r="AS27" i="86"/>
  <c r="AL27" i="86"/>
  <c r="AU27" i="86" s="1"/>
  <c r="AS45" i="86"/>
  <c r="AL45" i="86"/>
  <c r="AU45" i="86" s="1"/>
  <c r="AI69" i="32"/>
  <c r="AN69" i="32"/>
  <c r="AN71" i="32" s="1"/>
  <c r="Y62" i="18"/>
  <c r="X62" i="18"/>
  <c r="AS34" i="86"/>
  <c r="AL34" i="86"/>
  <c r="AU34" i="86" s="1"/>
  <c r="Y61" i="50"/>
  <c r="X61" i="50"/>
  <c r="W59" i="35" l="1"/>
  <c r="AE58" i="35"/>
  <c r="AG58" i="35"/>
  <c r="AP58" i="35" s="1"/>
  <c r="AF58" i="35"/>
  <c r="AO58" i="35" s="1"/>
  <c r="W65" i="103"/>
  <c r="AE64" i="103"/>
  <c r="AG64" i="103"/>
  <c r="AP64" i="103" s="1"/>
  <c r="AF64" i="103"/>
  <c r="AO64" i="103" s="1"/>
  <c r="W68" i="84"/>
  <c r="AG67" i="84"/>
  <c r="AP67" i="84" s="1"/>
  <c r="AF67" i="84"/>
  <c r="AO67" i="84" s="1"/>
  <c r="AE67" i="84"/>
  <c r="W67" i="88"/>
  <c r="AG66" i="88"/>
  <c r="AP66" i="88" s="1"/>
  <c r="AF66" i="88"/>
  <c r="AO66" i="88" s="1"/>
  <c r="AE66" i="88"/>
  <c r="AK29" i="32"/>
  <c r="AT29" i="32" s="1"/>
  <c r="AJ29" i="32"/>
  <c r="AK65" i="32"/>
  <c r="AT65" i="32" s="1"/>
  <c r="AJ65" i="32"/>
  <c r="AS38" i="32"/>
  <c r="AL38" i="32"/>
  <c r="AU38" i="32" s="1"/>
  <c r="AH62" i="43"/>
  <c r="AQ62" i="43" s="1"/>
  <c r="AG57" i="82"/>
  <c r="AP57" i="82" s="1"/>
  <c r="W58" i="82"/>
  <c r="AF57" i="82"/>
  <c r="AO57" i="82" s="1"/>
  <c r="AE57" i="82"/>
  <c r="AF59" i="90"/>
  <c r="AO59" i="90" s="1"/>
  <c r="W60" i="90"/>
  <c r="AG59" i="90"/>
  <c r="AP59" i="90" s="1"/>
  <c r="AE59" i="90"/>
  <c r="AH63" i="100"/>
  <c r="AQ63" i="100" s="1"/>
  <c r="W65" i="55"/>
  <c r="AG64" i="55"/>
  <c r="AP64" i="55" s="1"/>
  <c r="AE64" i="55"/>
  <c r="AF64" i="55"/>
  <c r="AO64" i="55" s="1"/>
  <c r="Y61" i="87"/>
  <c r="Z61" i="87"/>
  <c r="X61" i="87"/>
  <c r="AK24" i="32"/>
  <c r="AT24" i="32" s="1"/>
  <c r="AJ24" i="32"/>
  <c r="AJ60" i="32"/>
  <c r="AK60" i="32"/>
  <c r="AT60" i="32" s="1"/>
  <c r="Y61" i="94"/>
  <c r="Z61" i="94" s="1"/>
  <c r="X61" i="94"/>
  <c r="AK19" i="32"/>
  <c r="AT19" i="32" s="1"/>
  <c r="AJ19" i="32"/>
  <c r="AS56" i="32"/>
  <c r="AL56" i="32"/>
  <c r="AU56" i="32" s="1"/>
  <c r="AJ64" i="32"/>
  <c r="AR64" i="91"/>
  <c r="AK14" i="32"/>
  <c r="AT14" i="32" s="1"/>
  <c r="AJ14" i="32"/>
  <c r="AS44" i="32"/>
  <c r="AL44" i="32"/>
  <c r="AU44" i="32" s="1"/>
  <c r="AJ52" i="32"/>
  <c r="AS71" i="46"/>
  <c r="W69" i="13"/>
  <c r="AG68" i="13"/>
  <c r="AP68" i="13" s="1"/>
  <c r="AE68" i="13"/>
  <c r="AF68" i="13"/>
  <c r="AO68" i="13" s="1"/>
  <c r="AJ15" i="32"/>
  <c r="AK15" i="32"/>
  <c r="AT15" i="32" s="1"/>
  <c r="AR59" i="98"/>
  <c r="AJ10" i="32"/>
  <c r="AK35" i="32"/>
  <c r="AT35" i="32" s="1"/>
  <c r="AJ35" i="32"/>
  <c r="AK31" i="32"/>
  <c r="AT31" i="32" s="1"/>
  <c r="AJ31" i="32"/>
  <c r="Z62" i="43"/>
  <c r="AR69" i="44"/>
  <c r="Z63" i="100"/>
  <c r="Y62" i="102"/>
  <c r="X62" i="102"/>
  <c r="AJ30" i="32"/>
  <c r="AK30" i="32"/>
  <c r="AT30" i="32" s="1"/>
  <c r="AK68" i="32"/>
  <c r="AT68" i="32" s="1"/>
  <c r="AJ68" i="32"/>
  <c r="AR63" i="55"/>
  <c r="AF66" i="92"/>
  <c r="AO66" i="92" s="1"/>
  <c r="AG66" i="92"/>
  <c r="AE66" i="92"/>
  <c r="AN66" i="92" s="1"/>
  <c r="W67" i="92"/>
  <c r="AS57" i="32"/>
  <c r="AL57" i="32"/>
  <c r="AU57" i="32" s="1"/>
  <c r="AH64" i="99"/>
  <c r="AQ64" i="99" s="1"/>
  <c r="AJ20" i="32"/>
  <c r="AK20" i="32"/>
  <c r="AT20" i="32" s="1"/>
  <c r="AR56" i="82"/>
  <c r="AU71" i="46"/>
  <c r="C11" i="46" s="1"/>
  <c r="AK21" i="32"/>
  <c r="AT21" i="32" s="1"/>
  <c r="AJ21" i="32"/>
  <c r="AS39" i="32"/>
  <c r="AL39" i="32"/>
  <c r="AU39" i="32" s="1"/>
  <c r="AR60" i="50"/>
  <c r="AH66" i="95"/>
  <c r="AQ66" i="95" s="1"/>
  <c r="AR69" i="86"/>
  <c r="AR71" i="86" s="1"/>
  <c r="AL69" i="86"/>
  <c r="AU69" i="86" s="1"/>
  <c r="AK5" i="32"/>
  <c r="AT5" i="32" s="1"/>
  <c r="AJ5" i="32"/>
  <c r="AK41" i="32"/>
  <c r="AT41" i="32" s="1"/>
  <c r="AJ41" i="32"/>
  <c r="AS43" i="32"/>
  <c r="AL43" i="32"/>
  <c r="AU43" i="32" s="1"/>
  <c r="AR66" i="84"/>
  <c r="AI60" i="87"/>
  <c r="AN60" i="87"/>
  <c r="AI61" i="102"/>
  <c r="AN61" i="102"/>
  <c r="AR65" i="92"/>
  <c r="AJ36" i="32"/>
  <c r="AK36" i="32"/>
  <c r="AT36" i="32" s="1"/>
  <c r="AJ25" i="32"/>
  <c r="AK25" i="32"/>
  <c r="AT25" i="32" s="1"/>
  <c r="AS50" i="32"/>
  <c r="AL50" i="32"/>
  <c r="AU50" i="32" s="1"/>
  <c r="AJ46" i="32"/>
  <c r="AR61" i="18"/>
  <c r="AH62" i="42"/>
  <c r="AQ62" i="42" s="1"/>
  <c r="AI66" i="96"/>
  <c r="AN66" i="96"/>
  <c r="AI60" i="94"/>
  <c r="AN60" i="94"/>
  <c r="AS37" i="32"/>
  <c r="AL37" i="32"/>
  <c r="AU37" i="32" s="1"/>
  <c r="AR61" i="43"/>
  <c r="Z64" i="99"/>
  <c r="AL26" i="32"/>
  <c r="AU26" i="32" s="1"/>
  <c r="AS26" i="32"/>
  <c r="AS62" i="32"/>
  <c r="AL62" i="32"/>
  <c r="AU62" i="32" s="1"/>
  <c r="Z60" i="98"/>
  <c r="AH60" i="98"/>
  <c r="AQ60" i="98" s="1"/>
  <c r="AR63" i="99"/>
  <c r="AG68" i="20"/>
  <c r="AP68" i="20" s="1"/>
  <c r="W69" i="20"/>
  <c r="AE68" i="20"/>
  <c r="AF68" i="20"/>
  <c r="AO68" i="20" s="1"/>
  <c r="AL27" i="32"/>
  <c r="AU27" i="32" s="1"/>
  <c r="AS27" i="32"/>
  <c r="AS45" i="32"/>
  <c r="AL45" i="32"/>
  <c r="AU45" i="32" s="1"/>
  <c r="AH69" i="51"/>
  <c r="AQ69" i="51" s="1"/>
  <c r="Z66" i="95"/>
  <c r="AJ16" i="32"/>
  <c r="Y63" i="83"/>
  <c r="X63" i="83"/>
  <c r="AK11" i="32"/>
  <c r="AT11" i="32" s="1"/>
  <c r="AJ11" i="32"/>
  <c r="AR57" i="35"/>
  <c r="AJ6" i="32"/>
  <c r="AK6" i="32"/>
  <c r="AT6" i="32" s="1"/>
  <c r="AJ42" i="32"/>
  <c r="AK42" i="32"/>
  <c r="AT42" i="32" s="1"/>
  <c r="AS49" i="32"/>
  <c r="AL49" i="32"/>
  <c r="AU49" i="32" s="1"/>
  <c r="Z62" i="42"/>
  <c r="Y67" i="96"/>
  <c r="Z67" i="96" s="1"/>
  <c r="X67" i="96"/>
  <c r="AH66" i="92"/>
  <c r="AQ66" i="92" s="1"/>
  <c r="AS66" i="32"/>
  <c r="AL66" i="32"/>
  <c r="AU66" i="32" s="1"/>
  <c r="Y60" i="85"/>
  <c r="X60" i="85"/>
  <c r="AL4" i="86"/>
  <c r="AU4" i="86" s="1"/>
  <c r="AU71" i="86" s="1"/>
  <c r="C11" i="86" s="1"/>
  <c r="F29" i="57" s="1"/>
  <c r="AS4" i="86"/>
  <c r="AS71" i="86" s="1"/>
  <c r="AH70" i="44"/>
  <c r="AQ70" i="44" s="1"/>
  <c r="Z69" i="51"/>
  <c r="AJ8" i="32"/>
  <c r="AH65" i="91"/>
  <c r="AQ65" i="91" s="1"/>
  <c r="AE64" i="45"/>
  <c r="AF64" i="45"/>
  <c r="AO64" i="45" s="1"/>
  <c r="W65" i="45"/>
  <c r="AG64" i="45"/>
  <c r="AP64" i="45" s="1"/>
  <c r="AR62" i="100"/>
  <c r="AJ47" i="32"/>
  <c r="AK47" i="32"/>
  <c r="AT47" i="32" s="1"/>
  <c r="AK17" i="32"/>
  <c r="AT17" i="32" s="1"/>
  <c r="AJ17" i="32"/>
  <c r="AJ53" i="32"/>
  <c r="AK53" i="32"/>
  <c r="AT53" i="32" s="1"/>
  <c r="AS55" i="32"/>
  <c r="AL55" i="32"/>
  <c r="AU55" i="32" s="1"/>
  <c r="AF68" i="41"/>
  <c r="AO68" i="41" s="1"/>
  <c r="AE68" i="41"/>
  <c r="AG68" i="41"/>
  <c r="AP68" i="41" s="1"/>
  <c r="W69" i="41"/>
  <c r="AR68" i="51"/>
  <c r="AJ12" i="32"/>
  <c r="AK12" i="32"/>
  <c r="AT12" i="32" s="1"/>
  <c r="AJ48" i="32"/>
  <c r="AK48" i="32"/>
  <c r="AT48" i="32" s="1"/>
  <c r="AJ67" i="32"/>
  <c r="AH67" i="84"/>
  <c r="AQ67" i="84" s="1"/>
  <c r="Y65" i="54"/>
  <c r="X65" i="54"/>
  <c r="AF63" i="11"/>
  <c r="AO63" i="11" s="1"/>
  <c r="W64" i="11"/>
  <c r="AG63" i="11"/>
  <c r="AP63" i="11" s="1"/>
  <c r="AE63" i="11"/>
  <c r="AG59" i="48"/>
  <c r="AP59" i="48" s="1"/>
  <c r="AF59" i="48"/>
  <c r="AO59" i="48" s="1"/>
  <c r="AE59" i="48"/>
  <c r="W60" i="48"/>
  <c r="AJ3" i="32"/>
  <c r="AB4" i="32"/>
  <c r="AJ40" i="32"/>
  <c r="W61" i="49"/>
  <c r="AF60" i="49"/>
  <c r="AO60" i="49" s="1"/>
  <c r="AG60" i="49"/>
  <c r="AP60" i="49" s="1"/>
  <c r="AE60" i="49"/>
  <c r="AE65" i="104"/>
  <c r="W66" i="104"/>
  <c r="AF65" i="104"/>
  <c r="AO65" i="104" s="1"/>
  <c r="AG65" i="104"/>
  <c r="AP65" i="104" s="1"/>
  <c r="AE61" i="10"/>
  <c r="AG61" i="10"/>
  <c r="AP61" i="10" s="1"/>
  <c r="AF61" i="10"/>
  <c r="AO61" i="10" s="1"/>
  <c r="W62" i="10"/>
  <c r="AS32" i="32"/>
  <c r="AL32" i="32"/>
  <c r="AU32" i="32" s="1"/>
  <c r="Z70" i="44"/>
  <c r="AH58" i="35"/>
  <c r="AQ58" i="35" s="1"/>
  <c r="AG60" i="16"/>
  <c r="AP60" i="16" s="1"/>
  <c r="AE60" i="16"/>
  <c r="AF60" i="16"/>
  <c r="AO60" i="16" s="1"/>
  <c r="W61" i="16"/>
  <c r="AS33" i="32"/>
  <c r="AL33" i="32"/>
  <c r="AU33" i="32" s="1"/>
  <c r="AR61" i="42"/>
  <c r="AJ22" i="32"/>
  <c r="AI62" i="83"/>
  <c r="AN62" i="83"/>
  <c r="AR69" i="32"/>
  <c r="AR71" i="32" s="1"/>
  <c r="AL69" i="32"/>
  <c r="AU69" i="32" s="1"/>
  <c r="Z65" i="91"/>
  <c r="AH62" i="18"/>
  <c r="AQ62" i="18" s="1"/>
  <c r="AS51" i="32"/>
  <c r="AL51" i="32"/>
  <c r="AU51" i="32" s="1"/>
  <c r="Z62" i="18"/>
  <c r="Z61" i="50"/>
  <c r="AH61" i="50"/>
  <c r="AQ61" i="50" s="1"/>
  <c r="AK23" i="32"/>
  <c r="AT23" i="32" s="1"/>
  <c r="AJ23" i="32"/>
  <c r="AK59" i="32"/>
  <c r="AT59" i="32" s="1"/>
  <c r="AJ59" i="32"/>
  <c r="AJ28" i="32"/>
  <c r="AH57" i="82"/>
  <c r="AQ57" i="82" s="1"/>
  <c r="AH64" i="55"/>
  <c r="AQ64" i="55" s="1"/>
  <c r="AJ18" i="32"/>
  <c r="AK18" i="32"/>
  <c r="AT18" i="32" s="1"/>
  <c r="AK54" i="32"/>
  <c r="AT54" i="32" s="1"/>
  <c r="AJ54" i="32"/>
  <c r="AS61" i="32"/>
  <c r="AL61" i="32"/>
  <c r="AU61" i="32" s="1"/>
  <c r="AS63" i="32"/>
  <c r="AL63" i="32"/>
  <c r="AU63" i="32" s="1"/>
  <c r="AI64" i="54"/>
  <c r="AN64" i="54"/>
  <c r="AR65" i="88"/>
  <c r="AK13" i="32"/>
  <c r="AT13" i="32" s="1"/>
  <c r="AJ13" i="32"/>
  <c r="AI59" i="85"/>
  <c r="AN59" i="85"/>
  <c r="AH66" i="88"/>
  <c r="AQ66" i="88" s="1"/>
  <c r="AK7" i="32"/>
  <c r="AT7" i="32" s="1"/>
  <c r="AJ7" i="32"/>
  <c r="AR65" i="95"/>
  <c r="AK9" i="32"/>
  <c r="AT9" i="32" s="1"/>
  <c r="AJ9" i="32"/>
  <c r="AJ34" i="32"/>
  <c r="AH64" i="103"/>
  <c r="AQ64" i="103" s="1"/>
  <c r="AJ58" i="32"/>
  <c r="W68" i="96" l="1"/>
  <c r="AF67" i="96"/>
  <c r="AO67" i="96" s="1"/>
  <c r="AE67" i="96"/>
  <c r="AN67" i="96" s="1"/>
  <c r="AG67" i="96"/>
  <c r="W62" i="94"/>
  <c r="AG61" i="94"/>
  <c r="AP61" i="94" s="1"/>
  <c r="AF61" i="94"/>
  <c r="AO61" i="94" s="1"/>
  <c r="AE61" i="94"/>
  <c r="AS7" i="32"/>
  <c r="AL7" i="32"/>
  <c r="AU7" i="32" s="1"/>
  <c r="AS9" i="32"/>
  <c r="AL9" i="32"/>
  <c r="AU9" i="32" s="1"/>
  <c r="AR59" i="85"/>
  <c r="W63" i="18"/>
  <c r="AE62" i="18"/>
  <c r="AG62" i="18"/>
  <c r="AP62" i="18" s="1"/>
  <c r="AF62" i="18"/>
  <c r="AO62" i="18" s="1"/>
  <c r="AI60" i="16"/>
  <c r="AN60" i="16"/>
  <c r="Y66" i="104"/>
  <c r="X66" i="104"/>
  <c r="Y61" i="49"/>
  <c r="Z61" i="49"/>
  <c r="X61" i="49"/>
  <c r="AI59" i="48"/>
  <c r="AN59" i="48"/>
  <c r="Y64" i="11"/>
  <c r="X64" i="11"/>
  <c r="AS48" i="32"/>
  <c r="AL48" i="32"/>
  <c r="AU48" i="32" s="1"/>
  <c r="Y69" i="41"/>
  <c r="X69" i="41"/>
  <c r="AI64" i="45"/>
  <c r="AN64" i="45"/>
  <c r="AS8" i="32"/>
  <c r="AL8" i="32"/>
  <c r="AU8" i="32" s="1"/>
  <c r="AS16" i="32"/>
  <c r="AL16" i="32"/>
  <c r="AU16" i="32" s="1"/>
  <c r="AS30" i="32"/>
  <c r="AL30" i="32"/>
  <c r="AU30" i="32" s="1"/>
  <c r="AS10" i="32"/>
  <c r="AL10" i="32"/>
  <c r="AU10" i="32" s="1"/>
  <c r="AS64" i="32"/>
  <c r="AL64" i="32"/>
  <c r="AU64" i="32" s="1"/>
  <c r="AH61" i="87"/>
  <c r="AQ61" i="87" s="1"/>
  <c r="AS65" i="32"/>
  <c r="AL65" i="32"/>
  <c r="AU65" i="32" s="1"/>
  <c r="Y65" i="103"/>
  <c r="Z65" i="103" s="1"/>
  <c r="X65" i="103"/>
  <c r="AS23" i="32"/>
  <c r="AL23" i="32"/>
  <c r="AU23" i="32" s="1"/>
  <c r="AF70" i="44"/>
  <c r="AO70" i="44" s="1"/>
  <c r="AG70" i="44"/>
  <c r="AP70" i="44" s="1"/>
  <c r="AE70" i="44"/>
  <c r="W71" i="44"/>
  <c r="AI65" i="104"/>
  <c r="AN65" i="104"/>
  <c r="AS40" i="32"/>
  <c r="AL40" i="32"/>
  <c r="AU40" i="32" s="1"/>
  <c r="AS53" i="32"/>
  <c r="AL53" i="32"/>
  <c r="AU53" i="32" s="1"/>
  <c r="AF69" i="51"/>
  <c r="AO69" i="51" s="1"/>
  <c r="W70" i="51"/>
  <c r="AG69" i="51"/>
  <c r="AP69" i="51" s="1"/>
  <c r="AE69" i="51"/>
  <c r="AH67" i="96"/>
  <c r="AQ67" i="96" s="1"/>
  <c r="AS11" i="32"/>
  <c r="AL11" i="32"/>
  <c r="AU11" i="32" s="1"/>
  <c r="AF66" i="95"/>
  <c r="AO66" i="95" s="1"/>
  <c r="AG66" i="95"/>
  <c r="AP66" i="95" s="1"/>
  <c r="W67" i="95"/>
  <c r="AE66" i="95"/>
  <c r="AI68" i="20"/>
  <c r="AN68" i="20"/>
  <c r="AR66" i="96"/>
  <c r="AS25" i="32"/>
  <c r="AL25" i="32"/>
  <c r="AU25" i="32" s="1"/>
  <c r="AR61" i="102"/>
  <c r="AH62" i="102"/>
  <c r="AQ62" i="102" s="1"/>
  <c r="AF62" i="43"/>
  <c r="AO62" i="43" s="1"/>
  <c r="AE62" i="43"/>
  <c r="W63" i="43"/>
  <c r="AG62" i="43"/>
  <c r="AP62" i="43" s="1"/>
  <c r="AI68" i="13"/>
  <c r="AN68" i="13"/>
  <c r="W62" i="87"/>
  <c r="AE61" i="87"/>
  <c r="AF61" i="87"/>
  <c r="AO61" i="87" s="1"/>
  <c r="AG61" i="87"/>
  <c r="AP61" i="87" s="1"/>
  <c r="Y65" i="55"/>
  <c r="X65" i="55"/>
  <c r="AI57" i="82"/>
  <c r="AN57" i="82"/>
  <c r="Y68" i="84"/>
  <c r="X68" i="84"/>
  <c r="AS54" i="32"/>
  <c r="AL54" i="32"/>
  <c r="AU54" i="32" s="1"/>
  <c r="AI61" i="10"/>
  <c r="AN61" i="10"/>
  <c r="AJ4" i="32"/>
  <c r="AK4" i="32"/>
  <c r="AT4" i="32" s="1"/>
  <c r="AT71" i="32" s="1"/>
  <c r="AH65" i="54"/>
  <c r="AQ65" i="54" s="1"/>
  <c r="AS12" i="32"/>
  <c r="AL12" i="32"/>
  <c r="AU12" i="32" s="1"/>
  <c r="AI68" i="41"/>
  <c r="AN68" i="41"/>
  <c r="AS17" i="32"/>
  <c r="AL17" i="32"/>
  <c r="AU17" i="32" s="1"/>
  <c r="AS42" i="32"/>
  <c r="AL42" i="32"/>
  <c r="AU42" i="32" s="1"/>
  <c r="X69" i="20"/>
  <c r="Y69" i="20"/>
  <c r="AS41" i="32"/>
  <c r="AL41" i="32"/>
  <c r="AU41" i="32" s="1"/>
  <c r="Y67" i="92"/>
  <c r="X67" i="92"/>
  <c r="Z67" i="92" s="1"/>
  <c r="Z62" i="102"/>
  <c r="AS31" i="32"/>
  <c r="AL31" i="32"/>
  <c r="AU31" i="32" s="1"/>
  <c r="AS14" i="32"/>
  <c r="AL14" i="32"/>
  <c r="AU14" i="32" s="1"/>
  <c r="AI59" i="90"/>
  <c r="AN59" i="90"/>
  <c r="AS29" i="32"/>
  <c r="AL29" i="32"/>
  <c r="AU29" i="32" s="1"/>
  <c r="Y67" i="88"/>
  <c r="X67" i="88"/>
  <c r="Z67" i="88" s="1"/>
  <c r="AI60" i="49"/>
  <c r="AN60" i="49"/>
  <c r="AS3" i="32"/>
  <c r="AL3" i="32"/>
  <c r="AU3" i="32" s="1"/>
  <c r="Z65" i="54"/>
  <c r="AH60" i="85"/>
  <c r="AQ60" i="85" s="1"/>
  <c r="AH63" i="83"/>
  <c r="AQ63" i="83" s="1"/>
  <c r="AS46" i="32"/>
  <c r="AL46" i="32"/>
  <c r="AU46" i="32" s="1"/>
  <c r="AS36" i="32"/>
  <c r="AL36" i="32"/>
  <c r="AU36" i="32" s="1"/>
  <c r="AR60" i="87"/>
  <c r="AL68" i="32"/>
  <c r="AU68" i="32" s="1"/>
  <c r="AS68" i="32"/>
  <c r="Y69" i="13"/>
  <c r="X69" i="13"/>
  <c r="AS19" i="32"/>
  <c r="AL19" i="32"/>
  <c r="AU19" i="32" s="1"/>
  <c r="AS60" i="32"/>
  <c r="AL60" i="32"/>
  <c r="AU60" i="32" s="1"/>
  <c r="Y58" i="82"/>
  <c r="X58" i="82"/>
  <c r="AS34" i="32"/>
  <c r="AL34" i="32"/>
  <c r="AU34" i="32" s="1"/>
  <c r="AG61" i="50"/>
  <c r="AP61" i="50" s="1"/>
  <c r="W62" i="50"/>
  <c r="AF61" i="50"/>
  <c r="AO61" i="50" s="1"/>
  <c r="AE61" i="50"/>
  <c r="AR62" i="83"/>
  <c r="AS13" i="32"/>
  <c r="AL13" i="32"/>
  <c r="AU13" i="32" s="1"/>
  <c r="AS28" i="32"/>
  <c r="AL28" i="32"/>
  <c r="AU28" i="32" s="1"/>
  <c r="AS22" i="32"/>
  <c r="AL22" i="32"/>
  <c r="AU22" i="32" s="1"/>
  <c r="X61" i="16"/>
  <c r="Z61" i="16"/>
  <c r="Y61" i="16"/>
  <c r="AI63" i="11"/>
  <c r="AN63" i="11"/>
  <c r="AS67" i="32"/>
  <c r="AL67" i="32"/>
  <c r="AU67" i="32" s="1"/>
  <c r="Y65" i="45"/>
  <c r="X65" i="45"/>
  <c r="Z60" i="85"/>
  <c r="AG62" i="42"/>
  <c r="AP62" i="42" s="1"/>
  <c r="W63" i="42"/>
  <c r="AE62" i="42"/>
  <c r="AF62" i="42"/>
  <c r="AO62" i="42" s="1"/>
  <c r="AS6" i="32"/>
  <c r="AL6" i="32"/>
  <c r="AU6" i="32" s="1"/>
  <c r="Z63" i="83"/>
  <c r="AF64" i="99"/>
  <c r="AO64" i="99" s="1"/>
  <c r="AE64" i="99"/>
  <c r="W65" i="99"/>
  <c r="AG64" i="99"/>
  <c r="AP64" i="99" s="1"/>
  <c r="AR60" i="94"/>
  <c r="AS5" i="32"/>
  <c r="AL5" i="32"/>
  <c r="AU5" i="32" s="1"/>
  <c r="AI66" i="92"/>
  <c r="AP66" i="92"/>
  <c r="AG63" i="100"/>
  <c r="AP63" i="100" s="1"/>
  <c r="W64" i="100"/>
  <c r="AE63" i="100"/>
  <c r="AF63" i="100"/>
  <c r="AO63" i="100" s="1"/>
  <c r="AS35" i="32"/>
  <c r="AL35" i="32"/>
  <c r="AU35" i="32" s="1"/>
  <c r="AS15" i="32"/>
  <c r="AL15" i="32"/>
  <c r="AU15" i="32" s="1"/>
  <c r="AS24" i="32"/>
  <c r="AL24" i="32"/>
  <c r="AU24" i="32" s="1"/>
  <c r="Y60" i="90"/>
  <c r="X60" i="90"/>
  <c r="AI67" i="84"/>
  <c r="AN67" i="84"/>
  <c r="AI58" i="35"/>
  <c r="AN58" i="35"/>
  <c r="AL58" i="32"/>
  <c r="AU58" i="32" s="1"/>
  <c r="AS58" i="32"/>
  <c r="AR64" i="54"/>
  <c r="AS18" i="32"/>
  <c r="AL18" i="32"/>
  <c r="AU18" i="32" s="1"/>
  <c r="AS59" i="32"/>
  <c r="AL59" i="32"/>
  <c r="AU59" i="32" s="1"/>
  <c r="W66" i="91"/>
  <c r="AE65" i="91"/>
  <c r="AF65" i="91"/>
  <c r="AO65" i="91" s="1"/>
  <c r="AG65" i="91"/>
  <c r="AP65" i="91" s="1"/>
  <c r="Y62" i="10"/>
  <c r="X62" i="10"/>
  <c r="Y60" i="48"/>
  <c r="Z60" i="48"/>
  <c r="X60" i="48"/>
  <c r="AS47" i="32"/>
  <c r="AL47" i="32"/>
  <c r="AU47" i="32" s="1"/>
  <c r="AE60" i="98"/>
  <c r="W61" i="98"/>
  <c r="AF60" i="98"/>
  <c r="AO60" i="98" s="1"/>
  <c r="AG60" i="98"/>
  <c r="AP60" i="98" s="1"/>
  <c r="AS21" i="32"/>
  <c r="AL21" i="32"/>
  <c r="AU21" i="32" s="1"/>
  <c r="AS20" i="32"/>
  <c r="AL20" i="32"/>
  <c r="AU20" i="32" s="1"/>
  <c r="AS52" i="32"/>
  <c r="AL52" i="32"/>
  <c r="AU52" i="32" s="1"/>
  <c r="AH61" i="94"/>
  <c r="AQ61" i="94" s="1"/>
  <c r="AI64" i="55"/>
  <c r="AN64" i="55"/>
  <c r="AI66" i="88"/>
  <c r="AN66" i="88"/>
  <c r="AI64" i="103"/>
  <c r="AN64" i="103"/>
  <c r="Y59" i="35"/>
  <c r="X59" i="35"/>
  <c r="Z59" i="35" s="1"/>
  <c r="W66" i="103" l="1"/>
  <c r="AE65" i="103"/>
  <c r="AG65" i="103"/>
  <c r="AP65" i="103" s="1"/>
  <c r="AF65" i="103"/>
  <c r="AO65" i="103" s="1"/>
  <c r="AG67" i="92"/>
  <c r="AP67" i="92" s="1"/>
  <c r="AF67" i="92"/>
  <c r="AO67" i="92" s="1"/>
  <c r="AE67" i="92"/>
  <c r="W68" i="92"/>
  <c r="AG59" i="35"/>
  <c r="AP59" i="35" s="1"/>
  <c r="W60" i="35"/>
  <c r="AF59" i="35"/>
  <c r="AO59" i="35" s="1"/>
  <c r="AE59" i="35"/>
  <c r="AG67" i="88"/>
  <c r="AP67" i="88" s="1"/>
  <c r="AF67" i="88"/>
  <c r="AO67" i="88" s="1"/>
  <c r="AE67" i="88"/>
  <c r="W68" i="88"/>
  <c r="AH62" i="10"/>
  <c r="AQ62" i="10" s="1"/>
  <c r="Y61" i="98"/>
  <c r="X61" i="98"/>
  <c r="AR58" i="35"/>
  <c r="AR66" i="92"/>
  <c r="AG60" i="85"/>
  <c r="AP60" i="85" s="1"/>
  <c r="W61" i="85"/>
  <c r="AE60" i="85"/>
  <c r="AF60" i="85"/>
  <c r="AO60" i="85" s="1"/>
  <c r="AF65" i="54"/>
  <c r="AO65" i="54" s="1"/>
  <c r="AE65" i="54"/>
  <c r="W66" i="54"/>
  <c r="AG65" i="54"/>
  <c r="AP65" i="54" s="1"/>
  <c r="AH69" i="20"/>
  <c r="AQ69" i="20" s="1"/>
  <c r="AR68" i="41"/>
  <c r="AR57" i="82"/>
  <c r="AI66" i="95"/>
  <c r="AN66" i="95"/>
  <c r="AI69" i="51"/>
  <c r="AN69" i="51"/>
  <c r="AI70" i="44"/>
  <c r="AN70" i="44"/>
  <c r="AR59" i="48"/>
  <c r="AI62" i="18"/>
  <c r="AN62" i="18"/>
  <c r="Y62" i="94"/>
  <c r="X62" i="94"/>
  <c r="AH59" i="35"/>
  <c r="AQ59" i="35" s="1"/>
  <c r="AI65" i="91"/>
  <c r="AN65" i="91"/>
  <c r="Y65" i="99"/>
  <c r="Z65" i="99" s="1"/>
  <c r="X65" i="99"/>
  <c r="AH65" i="45"/>
  <c r="AQ65" i="45" s="1"/>
  <c r="AR63" i="11"/>
  <c r="AH65" i="55"/>
  <c r="AQ65" i="55" s="1"/>
  <c r="AI61" i="87"/>
  <c r="AN61" i="87"/>
  <c r="Y63" i="43"/>
  <c r="Z63" i="43"/>
  <c r="X63" i="43"/>
  <c r="X67" i="95"/>
  <c r="Y67" i="95"/>
  <c r="Z67" i="95" s="1"/>
  <c r="AH61" i="49"/>
  <c r="AQ61" i="49" s="1"/>
  <c r="Y63" i="18"/>
  <c r="X63" i="18"/>
  <c r="AI60" i="98"/>
  <c r="AN60" i="98"/>
  <c r="Z62" i="10"/>
  <c r="Y66" i="91"/>
  <c r="X66" i="91"/>
  <c r="AR67" i="84"/>
  <c r="AI63" i="100"/>
  <c r="AN63" i="100"/>
  <c r="AI64" i="99"/>
  <c r="AN64" i="99"/>
  <c r="Z65" i="45"/>
  <c r="AI61" i="50"/>
  <c r="AR61" i="50" s="1"/>
  <c r="AN61" i="50"/>
  <c r="AH58" i="82"/>
  <c r="AQ58" i="82" s="1"/>
  <c r="AH68" i="84"/>
  <c r="AQ68" i="84" s="1"/>
  <c r="Z65" i="55"/>
  <c r="Y62" i="87"/>
  <c r="X62" i="87"/>
  <c r="AI62" i="43"/>
  <c r="AN62" i="43"/>
  <c r="Y70" i="51"/>
  <c r="Z70" i="51"/>
  <c r="X70" i="51"/>
  <c r="AR64" i="45"/>
  <c r="AH64" i="11"/>
  <c r="AQ64" i="11" s="1"/>
  <c r="AG61" i="49"/>
  <c r="AP61" i="49" s="1"/>
  <c r="W62" i="49"/>
  <c r="AE61" i="49"/>
  <c r="AF61" i="49"/>
  <c r="AO61" i="49" s="1"/>
  <c r="AR60" i="16"/>
  <c r="AI67" i="96"/>
  <c r="AP67" i="96"/>
  <c r="AH60" i="90"/>
  <c r="AQ60" i="90" s="1"/>
  <c r="Y64" i="100"/>
  <c r="X64" i="100"/>
  <c r="AI62" i="42"/>
  <c r="AN62" i="42"/>
  <c r="AF61" i="16"/>
  <c r="AO61" i="16" s="1"/>
  <c r="W62" i="16"/>
  <c r="AE61" i="16"/>
  <c r="AG61" i="16"/>
  <c r="AP61" i="16" s="1"/>
  <c r="Z58" i="82"/>
  <c r="AH69" i="13"/>
  <c r="AQ69" i="13" s="1"/>
  <c r="AL4" i="32"/>
  <c r="AU4" i="32" s="1"/>
  <c r="AU71" i="32" s="1"/>
  <c r="C11" i="32" s="1"/>
  <c r="AS4" i="32"/>
  <c r="AS71" i="32" s="1"/>
  <c r="Z68" i="84"/>
  <c r="AR65" i="104"/>
  <c r="AH69" i="41"/>
  <c r="AQ69" i="41" s="1"/>
  <c r="Z64" i="11"/>
  <c r="AI61" i="94"/>
  <c r="AN61" i="94"/>
  <c r="AR64" i="55"/>
  <c r="AH60" i="48"/>
  <c r="AQ60" i="48" s="1"/>
  <c r="Z60" i="90"/>
  <c r="AE63" i="83"/>
  <c r="AG63" i="83"/>
  <c r="AP63" i="83" s="1"/>
  <c r="AF63" i="83"/>
  <c r="AO63" i="83" s="1"/>
  <c r="W64" i="83"/>
  <c r="Y63" i="42"/>
  <c r="X63" i="42"/>
  <c r="AH61" i="16"/>
  <c r="AQ61" i="16" s="1"/>
  <c r="Y62" i="50"/>
  <c r="X62" i="50"/>
  <c r="Z69" i="13"/>
  <c r="AR60" i="49"/>
  <c r="W63" i="102"/>
  <c r="AF62" i="102"/>
  <c r="AO62" i="102" s="1"/>
  <c r="AG62" i="102"/>
  <c r="AP62" i="102" s="1"/>
  <c r="AE62" i="102"/>
  <c r="Z69" i="20"/>
  <c r="AR68" i="13"/>
  <c r="AR68" i="20"/>
  <c r="Z69" i="41"/>
  <c r="AH66" i="104"/>
  <c r="AQ66" i="104" s="1"/>
  <c r="AR66" i="88"/>
  <c r="AR64" i="103"/>
  <c r="AF60" i="48"/>
  <c r="AO60" i="48" s="1"/>
  <c r="AG60" i="48"/>
  <c r="AP60" i="48" s="1"/>
  <c r="W61" i="48"/>
  <c r="AE60" i="48"/>
  <c r="AH67" i="88"/>
  <c r="AQ67" i="88" s="1"/>
  <c r="AR59" i="90"/>
  <c r="AH67" i="92"/>
  <c r="AQ67" i="92" s="1"/>
  <c r="AR61" i="10"/>
  <c r="Y71" i="44"/>
  <c r="Z71" i="44"/>
  <c r="X71" i="44"/>
  <c r="AH65" i="103"/>
  <c r="AQ65" i="103" s="1"/>
  <c r="Z66" i="104"/>
  <c r="Y68" i="96"/>
  <c r="X68" i="96"/>
  <c r="W66" i="99" l="1"/>
  <c r="AE65" i="99"/>
  <c r="AG65" i="99"/>
  <c r="AP65" i="99" s="1"/>
  <c r="AF65" i="99"/>
  <c r="AO65" i="99" s="1"/>
  <c r="AF67" i="95"/>
  <c r="AO67" i="95" s="1"/>
  <c r="AG67" i="95"/>
  <c r="AP67" i="95" s="1"/>
  <c r="AE67" i="95"/>
  <c r="W68" i="95"/>
  <c r="Y64" i="83"/>
  <c r="Z64" i="83"/>
  <c r="X64" i="83"/>
  <c r="AF58" i="82"/>
  <c r="AO58" i="82" s="1"/>
  <c r="AE58" i="82"/>
  <c r="AG58" i="82"/>
  <c r="AP58" i="82" s="1"/>
  <c r="W59" i="82"/>
  <c r="AR62" i="43"/>
  <c r="AH66" i="91"/>
  <c r="AQ66" i="91" s="1"/>
  <c r="AH63" i="18"/>
  <c r="AQ63" i="18" s="1"/>
  <c r="W64" i="43"/>
  <c r="AE63" i="43"/>
  <c r="AF63" i="43"/>
  <c r="AO63" i="43" s="1"/>
  <c r="AG63" i="43"/>
  <c r="AP63" i="43" s="1"/>
  <c r="AR62" i="18"/>
  <c r="AR69" i="51"/>
  <c r="AI67" i="88"/>
  <c r="AN67" i="88"/>
  <c r="Y60" i="35"/>
  <c r="Z60" i="35" s="1"/>
  <c r="X60" i="35"/>
  <c r="W72" i="44"/>
  <c r="AF71" i="44"/>
  <c r="AO71" i="44" s="1"/>
  <c r="AE71" i="44"/>
  <c r="AG71" i="44"/>
  <c r="AP71" i="44" s="1"/>
  <c r="AH62" i="50"/>
  <c r="AQ62" i="50" s="1"/>
  <c r="AR61" i="94"/>
  <c r="AR62" i="42"/>
  <c r="AH62" i="87"/>
  <c r="AQ62" i="87" s="1"/>
  <c r="AR64" i="99"/>
  <c r="Z66" i="91"/>
  <c r="Z63" i="18"/>
  <c r="AI60" i="85"/>
  <c r="AN60" i="85"/>
  <c r="AI62" i="102"/>
  <c r="AN62" i="102"/>
  <c r="Z62" i="50"/>
  <c r="AG64" i="11"/>
  <c r="AP64" i="11" s="1"/>
  <c r="AF64" i="11"/>
  <c r="AO64" i="11" s="1"/>
  <c r="W65" i="11"/>
  <c r="AE64" i="11"/>
  <c r="AH64" i="100"/>
  <c r="AQ64" i="100" s="1"/>
  <c r="AH70" i="51"/>
  <c r="AQ70" i="51" s="1"/>
  <c r="Z62" i="87"/>
  <c r="AR65" i="91"/>
  <c r="AH62" i="94"/>
  <c r="AQ62" i="94" s="1"/>
  <c r="AR66" i="95"/>
  <c r="Y66" i="54"/>
  <c r="X66" i="54"/>
  <c r="Y61" i="85"/>
  <c r="Z61" i="85"/>
  <c r="X61" i="85"/>
  <c r="AH61" i="98"/>
  <c r="AQ61" i="98" s="1"/>
  <c r="Z63" i="42"/>
  <c r="AH63" i="42"/>
  <c r="AQ63" i="42" s="1"/>
  <c r="AI63" i="83"/>
  <c r="AN63" i="83"/>
  <c r="AI61" i="16"/>
  <c r="AN61" i="16"/>
  <c r="Z64" i="100"/>
  <c r="W71" i="51"/>
  <c r="AE70" i="51"/>
  <c r="AG70" i="51"/>
  <c r="AP70" i="51" s="1"/>
  <c r="AF70" i="51"/>
  <c r="AO70" i="51" s="1"/>
  <c r="AR63" i="100"/>
  <c r="AF62" i="10"/>
  <c r="AO62" i="10" s="1"/>
  <c r="AG62" i="10"/>
  <c r="AP62" i="10" s="1"/>
  <c r="W63" i="10"/>
  <c r="AE62" i="10"/>
  <c r="AR61" i="87"/>
  <c r="Z62" i="94"/>
  <c r="AI65" i="54"/>
  <c r="AN65" i="54"/>
  <c r="Z61" i="98"/>
  <c r="Y68" i="92"/>
  <c r="Z68" i="92" s="1"/>
  <c r="X68" i="92"/>
  <c r="AF69" i="13"/>
  <c r="AO69" i="13" s="1"/>
  <c r="AG69" i="13"/>
  <c r="AE69" i="13"/>
  <c r="AN69" i="13" s="1"/>
  <c r="W70" i="13"/>
  <c r="AH68" i="96"/>
  <c r="AQ68" i="96" s="1"/>
  <c r="Z68" i="96"/>
  <c r="Y63" i="102"/>
  <c r="X63" i="102"/>
  <c r="AF66" i="104"/>
  <c r="AO66" i="104" s="1"/>
  <c r="AE66" i="104"/>
  <c r="W67" i="104"/>
  <c r="AG66" i="104"/>
  <c r="AP66" i="104" s="1"/>
  <c r="AH71" i="44"/>
  <c r="AQ71" i="44" s="1"/>
  <c r="AI60" i="48"/>
  <c r="AN60" i="48"/>
  <c r="W70" i="20"/>
  <c r="AG69" i="20"/>
  <c r="AP69" i="20" s="1"/>
  <c r="AF69" i="20"/>
  <c r="AO69" i="20" s="1"/>
  <c r="AE69" i="20"/>
  <c r="AF60" i="90"/>
  <c r="AO60" i="90" s="1"/>
  <c r="W61" i="90"/>
  <c r="AE60" i="90"/>
  <c r="AG60" i="90"/>
  <c r="AP60" i="90" s="1"/>
  <c r="W69" i="84"/>
  <c r="AE68" i="84"/>
  <c r="AG68" i="84"/>
  <c r="AP68" i="84" s="1"/>
  <c r="AF68" i="84"/>
  <c r="AO68" i="84" s="1"/>
  <c r="Y62" i="16"/>
  <c r="X62" i="16"/>
  <c r="AI61" i="49"/>
  <c r="AN61" i="49"/>
  <c r="W66" i="55"/>
  <c r="AE65" i="55"/>
  <c r="AG65" i="55"/>
  <c r="AP65" i="55" s="1"/>
  <c r="AF65" i="55"/>
  <c r="AO65" i="55" s="1"/>
  <c r="AH67" i="95"/>
  <c r="AQ67" i="95" s="1"/>
  <c r="AH65" i="99"/>
  <c r="AQ65" i="99" s="1"/>
  <c r="AR70" i="44"/>
  <c r="AI59" i="35"/>
  <c r="AN59" i="35"/>
  <c r="AI67" i="92"/>
  <c r="AN67" i="92"/>
  <c r="AI65" i="103"/>
  <c r="AN65" i="103"/>
  <c r="Y61" i="48"/>
  <c r="Z61" i="48" s="1"/>
  <c r="X61" i="48"/>
  <c r="AG69" i="41"/>
  <c r="AP69" i="41" s="1"/>
  <c r="AE69" i="41"/>
  <c r="AF69" i="41"/>
  <c r="AO69" i="41" s="1"/>
  <c r="W70" i="41"/>
  <c r="AR67" i="96"/>
  <c r="Y62" i="49"/>
  <c r="X62" i="49"/>
  <c r="Z62" i="49" s="1"/>
  <c r="AE65" i="45"/>
  <c r="AF65" i="45"/>
  <c r="AO65" i="45" s="1"/>
  <c r="W66" i="45"/>
  <c r="AG65" i="45"/>
  <c r="AP65" i="45" s="1"/>
  <c r="AR60" i="98"/>
  <c r="AH63" i="43"/>
  <c r="AQ63" i="43" s="1"/>
  <c r="Y68" i="88"/>
  <c r="X68" i="88"/>
  <c r="Y66" i="103"/>
  <c r="X66" i="103"/>
  <c r="Z66" i="103" s="1"/>
  <c r="AG66" i="103" l="1"/>
  <c r="AP66" i="103" s="1"/>
  <c r="W67" i="103"/>
  <c r="AE66" i="103"/>
  <c r="AF66" i="103"/>
  <c r="AO66" i="103" s="1"/>
  <c r="AF68" i="92"/>
  <c r="AO68" i="92" s="1"/>
  <c r="AG68" i="92"/>
  <c r="AP68" i="92" s="1"/>
  <c r="AE68" i="92"/>
  <c r="W69" i="92"/>
  <c r="AG62" i="49"/>
  <c r="AP62" i="49" s="1"/>
  <c r="W63" i="49"/>
  <c r="AE62" i="49"/>
  <c r="AF62" i="49"/>
  <c r="AO62" i="49" s="1"/>
  <c r="AF60" i="35"/>
  <c r="AO60" i="35" s="1"/>
  <c r="W61" i="35"/>
  <c r="AG60" i="35"/>
  <c r="AP60" i="35" s="1"/>
  <c r="AE60" i="35"/>
  <c r="AF61" i="48"/>
  <c r="AO61" i="48" s="1"/>
  <c r="AE61" i="48"/>
  <c r="W62" i="48"/>
  <c r="AG61" i="48"/>
  <c r="AP61" i="48" s="1"/>
  <c r="AI66" i="104"/>
  <c r="AN66" i="104"/>
  <c r="Y71" i="51"/>
  <c r="Z71" i="51" s="1"/>
  <c r="X71" i="51"/>
  <c r="AG62" i="50"/>
  <c r="AP62" i="50" s="1"/>
  <c r="W63" i="50"/>
  <c r="AE62" i="50"/>
  <c r="AF62" i="50"/>
  <c r="AO62" i="50" s="1"/>
  <c r="AG61" i="98"/>
  <c r="AP61" i="98" s="1"/>
  <c r="W62" i="98"/>
  <c r="AE61" i="98"/>
  <c r="AF61" i="98"/>
  <c r="AO61" i="98" s="1"/>
  <c r="W65" i="100"/>
  <c r="AG64" i="100"/>
  <c r="AP64" i="100" s="1"/>
  <c r="AF64" i="100"/>
  <c r="AO64" i="100" s="1"/>
  <c r="AE64" i="100"/>
  <c r="AI71" i="44"/>
  <c r="AN71" i="44"/>
  <c r="Y59" i="82"/>
  <c r="X59" i="82"/>
  <c r="Y70" i="41"/>
  <c r="Z70" i="41"/>
  <c r="X70" i="41"/>
  <c r="Y70" i="13"/>
  <c r="X70" i="13"/>
  <c r="AF61" i="85"/>
  <c r="AO61" i="85" s="1"/>
  <c r="AE61" i="85"/>
  <c r="W62" i="85"/>
  <c r="AG61" i="85"/>
  <c r="AP61" i="85" s="1"/>
  <c r="AF64" i="83"/>
  <c r="AO64" i="83" s="1"/>
  <c r="AE64" i="83"/>
  <c r="AG64" i="83"/>
  <c r="AP64" i="83" s="1"/>
  <c r="W65" i="83"/>
  <c r="AI69" i="41"/>
  <c r="AN69" i="41"/>
  <c r="AR65" i="103"/>
  <c r="AH62" i="16"/>
  <c r="AQ62" i="16" s="1"/>
  <c r="AI68" i="84"/>
  <c r="AN68" i="84"/>
  <c r="AH63" i="102"/>
  <c r="AQ63" i="102" s="1"/>
  <c r="AI69" i="13"/>
  <c r="AP69" i="13"/>
  <c r="AI62" i="10"/>
  <c r="AN62" i="10"/>
  <c r="AH66" i="54"/>
  <c r="AQ66" i="54" s="1"/>
  <c r="AG62" i="87"/>
  <c r="AP62" i="87" s="1"/>
  <c r="AF62" i="87"/>
  <c r="AO62" i="87" s="1"/>
  <c r="W63" i="87"/>
  <c r="AE62" i="87"/>
  <c r="AI64" i="11"/>
  <c r="AN64" i="11"/>
  <c r="AR62" i="102"/>
  <c r="AR67" i="88"/>
  <c r="W67" i="91"/>
  <c r="AE66" i="91"/>
  <c r="AG66" i="91"/>
  <c r="AP66" i="91" s="1"/>
  <c r="AF66" i="91"/>
  <c r="AO66" i="91" s="1"/>
  <c r="Y70" i="20"/>
  <c r="X70" i="20"/>
  <c r="AH68" i="88"/>
  <c r="AQ68" i="88" s="1"/>
  <c r="Y66" i="45"/>
  <c r="X66" i="45"/>
  <c r="Z62" i="16"/>
  <c r="Y69" i="84"/>
  <c r="X69" i="84"/>
  <c r="AR60" i="48"/>
  <c r="Z63" i="102"/>
  <c r="AR65" i="54"/>
  <c r="X63" i="10"/>
  <c r="Y63" i="10"/>
  <c r="Z63" i="10"/>
  <c r="AR61" i="16"/>
  <c r="Z66" i="54"/>
  <c r="Y65" i="11"/>
  <c r="X65" i="11"/>
  <c r="Y72" i="44"/>
  <c r="X72" i="44"/>
  <c r="Z72" i="44" s="1"/>
  <c r="AI58" i="82"/>
  <c r="AN58" i="82"/>
  <c r="Y68" i="95"/>
  <c r="X68" i="95"/>
  <c r="AI60" i="90"/>
  <c r="AN60" i="90"/>
  <c r="AR61" i="49"/>
  <c r="Y61" i="90"/>
  <c r="X61" i="90"/>
  <c r="Z61" i="90" s="1"/>
  <c r="Z68" i="88"/>
  <c r="AH61" i="48"/>
  <c r="AQ61" i="48" s="1"/>
  <c r="AR67" i="92"/>
  <c r="AI65" i="55"/>
  <c r="AN65" i="55"/>
  <c r="AI69" i="20"/>
  <c r="AN69" i="20"/>
  <c r="AH68" i="92"/>
  <c r="AQ68" i="92" s="1"/>
  <c r="AE62" i="94"/>
  <c r="W63" i="94"/>
  <c r="AG62" i="94"/>
  <c r="AP62" i="94" s="1"/>
  <c r="AF62" i="94"/>
  <c r="AO62" i="94" s="1"/>
  <c r="AR60" i="85"/>
  <c r="AH60" i="35"/>
  <c r="AQ60" i="35" s="1"/>
  <c r="AI63" i="43"/>
  <c r="AN63" i="43"/>
  <c r="AI67" i="95"/>
  <c r="AN67" i="95"/>
  <c r="AI65" i="99"/>
  <c r="AN65" i="99"/>
  <c r="AH66" i="103"/>
  <c r="AQ66" i="103" s="1"/>
  <c r="AH62" i="49"/>
  <c r="AQ62" i="49" s="1"/>
  <c r="AR59" i="35"/>
  <c r="AI65" i="45"/>
  <c r="AN65" i="45"/>
  <c r="Y66" i="55"/>
  <c r="Z66" i="55"/>
  <c r="X66" i="55"/>
  <c r="Y67" i="104"/>
  <c r="Z67" i="104" s="1"/>
  <c r="X67" i="104"/>
  <c r="AF68" i="96"/>
  <c r="AO68" i="96" s="1"/>
  <c r="AE68" i="96"/>
  <c r="W69" i="96"/>
  <c r="AG68" i="96"/>
  <c r="AP68" i="96" s="1"/>
  <c r="AI70" i="51"/>
  <c r="AN70" i="51"/>
  <c r="AR63" i="83"/>
  <c r="AE63" i="42"/>
  <c r="AF63" i="42"/>
  <c r="AO63" i="42" s="1"/>
  <c r="W64" i="42"/>
  <c r="AG63" i="42"/>
  <c r="AP63" i="42" s="1"/>
  <c r="AH61" i="85"/>
  <c r="AQ61" i="85" s="1"/>
  <c r="AE63" i="18"/>
  <c r="W64" i="18"/>
  <c r="AF63" i="18"/>
  <c r="AO63" i="18" s="1"/>
  <c r="AG63" i="18"/>
  <c r="AP63" i="18" s="1"/>
  <c r="Y64" i="43"/>
  <c r="Z64" i="43"/>
  <c r="X64" i="43"/>
  <c r="AH64" i="83"/>
  <c r="AQ64" i="83" s="1"/>
  <c r="Y66" i="99"/>
  <c r="X66" i="99"/>
  <c r="AE71" i="51" l="1"/>
  <c r="AF71" i="51"/>
  <c r="AO71" i="51" s="1"/>
  <c r="AG71" i="51"/>
  <c r="AP71" i="51" s="1"/>
  <c r="W72" i="51"/>
  <c r="AF67" i="104"/>
  <c r="AO67" i="104" s="1"/>
  <c r="W68" i="104"/>
  <c r="AG67" i="104"/>
  <c r="AP67" i="104" s="1"/>
  <c r="AE67" i="104"/>
  <c r="W62" i="90"/>
  <c r="AF61" i="90"/>
  <c r="AO61" i="90" s="1"/>
  <c r="AG61" i="90"/>
  <c r="AE61" i="90"/>
  <c r="AN61" i="90" s="1"/>
  <c r="AE72" i="44"/>
  <c r="AN72" i="44" s="1"/>
  <c r="AG72" i="44"/>
  <c r="AP72" i="44" s="1"/>
  <c r="AF72" i="44"/>
  <c r="W73" i="44"/>
  <c r="AH66" i="99"/>
  <c r="AQ66" i="99" s="1"/>
  <c r="Z66" i="99"/>
  <c r="AI63" i="42"/>
  <c r="AN63" i="42"/>
  <c r="AR69" i="20"/>
  <c r="AH68" i="95"/>
  <c r="AQ68" i="95" s="1"/>
  <c r="AH71" i="51"/>
  <c r="AQ71" i="51" s="1"/>
  <c r="Y63" i="49"/>
  <c r="Z63" i="49" s="1"/>
  <c r="X63" i="49"/>
  <c r="AI63" i="18"/>
  <c r="AN63" i="18"/>
  <c r="AF66" i="55"/>
  <c r="AO66" i="55" s="1"/>
  <c r="W67" i="55"/>
  <c r="AG66" i="55"/>
  <c r="AP66" i="55" s="1"/>
  <c r="AE66" i="55"/>
  <c r="AH64" i="43"/>
  <c r="AQ64" i="43" s="1"/>
  <c r="Y64" i="18"/>
  <c r="X64" i="18"/>
  <c r="Y69" i="96"/>
  <c r="Z69" i="96" s="1"/>
  <c r="X69" i="96"/>
  <c r="AH66" i="55"/>
  <c r="AQ66" i="55" s="1"/>
  <c r="AR65" i="99"/>
  <c r="Z68" i="95"/>
  <c r="W64" i="102"/>
  <c r="AE63" i="102"/>
  <c r="AF63" i="102"/>
  <c r="AO63" i="102" s="1"/>
  <c r="AG63" i="102"/>
  <c r="AP63" i="102" s="1"/>
  <c r="AE62" i="16"/>
  <c r="AF62" i="16"/>
  <c r="AO62" i="16" s="1"/>
  <c r="W63" i="16"/>
  <c r="AG62" i="16"/>
  <c r="AP62" i="16" s="1"/>
  <c r="AI62" i="87"/>
  <c r="AN62" i="87"/>
  <c r="AR69" i="13"/>
  <c r="Y65" i="83"/>
  <c r="X65" i="83"/>
  <c r="Y62" i="85"/>
  <c r="Z62" i="85"/>
  <c r="X62" i="85"/>
  <c r="AH70" i="41"/>
  <c r="AQ70" i="41" s="1"/>
  <c r="Y65" i="100"/>
  <c r="Z65" i="100" s="1"/>
  <c r="X65" i="100"/>
  <c r="X62" i="48"/>
  <c r="Y62" i="48"/>
  <c r="Z62" i="48"/>
  <c r="Y61" i="35"/>
  <c r="X61" i="35"/>
  <c r="AR65" i="55"/>
  <c r="AH65" i="11"/>
  <c r="AQ65" i="11" s="1"/>
  <c r="AG63" i="10"/>
  <c r="AP63" i="10" s="1"/>
  <c r="W64" i="10"/>
  <c r="AF63" i="10"/>
  <c r="AO63" i="10" s="1"/>
  <c r="AE63" i="10"/>
  <c r="AH66" i="45"/>
  <c r="AQ66" i="45" s="1"/>
  <c r="Y63" i="87"/>
  <c r="X63" i="87"/>
  <c r="AR68" i="84"/>
  <c r="AI61" i="85"/>
  <c r="AN61" i="85"/>
  <c r="W71" i="41"/>
  <c r="AE70" i="41"/>
  <c r="AF70" i="41"/>
  <c r="AO70" i="41" s="1"/>
  <c r="AG70" i="41"/>
  <c r="AP70" i="41" s="1"/>
  <c r="AR71" i="44"/>
  <c r="AI61" i="48"/>
  <c r="AN61" i="48"/>
  <c r="W65" i="43"/>
  <c r="AE64" i="43"/>
  <c r="AG64" i="43"/>
  <c r="AP64" i="43" s="1"/>
  <c r="AF64" i="43"/>
  <c r="AO64" i="43" s="1"/>
  <c r="AR67" i="95"/>
  <c r="Z65" i="11"/>
  <c r="Z66" i="45"/>
  <c r="AI64" i="83"/>
  <c r="AN64" i="83"/>
  <c r="AI62" i="50"/>
  <c r="AN62" i="50"/>
  <c r="Y69" i="92"/>
  <c r="Z69" i="92" s="1"/>
  <c r="X69" i="92"/>
  <c r="AI66" i="103"/>
  <c r="AN66" i="103"/>
  <c r="AI68" i="96"/>
  <c r="AN68" i="96"/>
  <c r="Y64" i="42"/>
  <c r="X64" i="42"/>
  <c r="AR70" i="51"/>
  <c r="AH67" i="104"/>
  <c r="AQ67" i="104" s="1"/>
  <c r="Y63" i="94"/>
  <c r="Z63" i="94" s="1"/>
  <c r="X63" i="94"/>
  <c r="AG68" i="88"/>
  <c r="AP68" i="88" s="1"/>
  <c r="AF68" i="88"/>
  <c r="AO68" i="88" s="1"/>
  <c r="AE68" i="88"/>
  <c r="W69" i="88"/>
  <c r="AR58" i="82"/>
  <c r="AH63" i="10"/>
  <c r="AQ63" i="10" s="1"/>
  <c r="AH69" i="84"/>
  <c r="AQ69" i="84" s="1"/>
  <c r="AH70" i="20"/>
  <c r="AQ70" i="20" s="1"/>
  <c r="AI66" i="91"/>
  <c r="AN66" i="91"/>
  <c r="AH70" i="13"/>
  <c r="AQ70" i="13" s="1"/>
  <c r="AH59" i="82"/>
  <c r="AQ59" i="82" s="1"/>
  <c r="AI64" i="100"/>
  <c r="AN64" i="100"/>
  <c r="AI61" i="98"/>
  <c r="AN61" i="98"/>
  <c r="Y63" i="50"/>
  <c r="Z63" i="50"/>
  <c r="X63" i="50"/>
  <c r="AR66" i="104"/>
  <c r="AI68" i="92"/>
  <c r="AN68" i="92"/>
  <c r="Y67" i="103"/>
  <c r="Z67" i="103"/>
  <c r="X67" i="103"/>
  <c r="AR65" i="45"/>
  <c r="AR63" i="43"/>
  <c r="AI62" i="94"/>
  <c r="AN62" i="94"/>
  <c r="AH61" i="90"/>
  <c r="AQ61" i="90" s="1"/>
  <c r="AR60" i="90"/>
  <c r="AH72" i="44"/>
  <c r="AQ72" i="44" s="1"/>
  <c r="AE66" i="54"/>
  <c r="AG66" i="54"/>
  <c r="AP66" i="54" s="1"/>
  <c r="AF66" i="54"/>
  <c r="AO66" i="54" s="1"/>
  <c r="W67" i="54"/>
  <c r="Z69" i="84"/>
  <c r="Z70" i="20"/>
  <c r="Y67" i="91"/>
  <c r="X67" i="91"/>
  <c r="Z67" i="91" s="1"/>
  <c r="AR64" i="11"/>
  <c r="AR62" i="10"/>
  <c r="AR69" i="41"/>
  <c r="Z70" i="13"/>
  <c r="Z59" i="82"/>
  <c r="Y62" i="98"/>
  <c r="X62" i="98"/>
  <c r="AI60" i="35"/>
  <c r="AN60" i="35"/>
  <c r="AI62" i="49"/>
  <c r="AN62" i="49"/>
  <c r="W64" i="49" l="1"/>
  <c r="AE63" i="49"/>
  <c r="AF63" i="49"/>
  <c r="AO63" i="49" s="1"/>
  <c r="AG63" i="49"/>
  <c r="AP63" i="49" s="1"/>
  <c r="AE69" i="96"/>
  <c r="AG69" i="96"/>
  <c r="AP69" i="96" s="1"/>
  <c r="AF69" i="96"/>
  <c r="AO69" i="96" s="1"/>
  <c r="W70" i="96"/>
  <c r="AE69" i="92"/>
  <c r="W70" i="92"/>
  <c r="AF69" i="92"/>
  <c r="AO69" i="92" s="1"/>
  <c r="AG69" i="92"/>
  <c r="AP69" i="92" s="1"/>
  <c r="AG63" i="94"/>
  <c r="AP63" i="94" s="1"/>
  <c r="AE63" i="94"/>
  <c r="W64" i="94"/>
  <c r="AF63" i="94"/>
  <c r="AO63" i="94" s="1"/>
  <c r="AE65" i="100"/>
  <c r="W66" i="100"/>
  <c r="AG65" i="100"/>
  <c r="AP65" i="100" s="1"/>
  <c r="AF65" i="100"/>
  <c r="AO65" i="100" s="1"/>
  <c r="AE67" i="91"/>
  <c r="AG67" i="91"/>
  <c r="AP67" i="91" s="1"/>
  <c r="AF67" i="91"/>
  <c r="AO67" i="91" s="1"/>
  <c r="W68" i="91"/>
  <c r="AR62" i="49"/>
  <c r="AG59" i="82"/>
  <c r="AP59" i="82" s="1"/>
  <c r="AE59" i="82"/>
  <c r="AF59" i="82"/>
  <c r="AO59" i="82" s="1"/>
  <c r="W60" i="82"/>
  <c r="W70" i="84"/>
  <c r="AE69" i="84"/>
  <c r="AF69" i="84"/>
  <c r="AO69" i="84" s="1"/>
  <c r="AG69" i="84"/>
  <c r="AP69" i="84" s="1"/>
  <c r="AH67" i="103"/>
  <c r="AQ67" i="103" s="1"/>
  <c r="AH63" i="94"/>
  <c r="AQ63" i="94" s="1"/>
  <c r="AE66" i="45"/>
  <c r="AF66" i="45"/>
  <c r="AO66" i="45" s="1"/>
  <c r="W67" i="45"/>
  <c r="AG66" i="45"/>
  <c r="AP66" i="45" s="1"/>
  <c r="Z61" i="35"/>
  <c r="AH61" i="35"/>
  <c r="AQ61" i="35" s="1"/>
  <c r="AI72" i="44"/>
  <c r="AO72" i="44"/>
  <c r="AR62" i="94"/>
  <c r="AE67" i="103"/>
  <c r="AF67" i="103"/>
  <c r="AO67" i="103" s="1"/>
  <c r="AG67" i="103"/>
  <c r="AP67" i="103" s="1"/>
  <c r="W68" i="103"/>
  <c r="AH63" i="50"/>
  <c r="AQ63" i="50" s="1"/>
  <c r="AR64" i="100"/>
  <c r="AR66" i="91"/>
  <c r="AG65" i="11"/>
  <c r="AP65" i="11" s="1"/>
  <c r="AF65" i="11"/>
  <c r="AO65" i="11" s="1"/>
  <c r="AE65" i="11"/>
  <c r="W66" i="11"/>
  <c r="AI64" i="43"/>
  <c r="AN64" i="43"/>
  <c r="AR61" i="85"/>
  <c r="AI63" i="10"/>
  <c r="AN63" i="10"/>
  <c r="AH62" i="85"/>
  <c r="AQ62" i="85" s="1"/>
  <c r="Y63" i="16"/>
  <c r="Z63" i="16"/>
  <c r="X63" i="16"/>
  <c r="AI63" i="102"/>
  <c r="AN63" i="102"/>
  <c r="Y67" i="55"/>
  <c r="X67" i="55"/>
  <c r="Y62" i="90"/>
  <c r="Z62" i="90" s="1"/>
  <c r="X62" i="90"/>
  <c r="Y69" i="88"/>
  <c r="X69" i="88"/>
  <c r="AR68" i="96"/>
  <c r="Y65" i="43"/>
  <c r="X65" i="43"/>
  <c r="AG62" i="48"/>
  <c r="AP62" i="48" s="1"/>
  <c r="W63" i="48"/>
  <c r="AE62" i="48"/>
  <c r="AF62" i="48"/>
  <c r="AO62" i="48" s="1"/>
  <c r="AE62" i="85"/>
  <c r="W63" i="85"/>
  <c r="AG62" i="85"/>
  <c r="AP62" i="85" s="1"/>
  <c r="AF62" i="85"/>
  <c r="AO62" i="85" s="1"/>
  <c r="Y64" i="102"/>
  <c r="X64" i="102"/>
  <c r="AH64" i="18"/>
  <c r="AQ64" i="18" s="1"/>
  <c r="X72" i="51"/>
  <c r="Y72" i="51"/>
  <c r="Z72" i="51"/>
  <c r="AG70" i="13"/>
  <c r="AP70" i="13" s="1"/>
  <c r="AE70" i="13"/>
  <c r="AF70" i="13"/>
  <c r="AO70" i="13" s="1"/>
  <c r="W71" i="13"/>
  <c r="AI68" i="88"/>
  <c r="AN68" i="88"/>
  <c r="AR62" i="50"/>
  <c r="Y64" i="10"/>
  <c r="X64" i="10"/>
  <c r="AI62" i="16"/>
  <c r="AN62" i="16"/>
  <c r="W69" i="95"/>
  <c r="AF68" i="95"/>
  <c r="AO68" i="95" s="1"/>
  <c r="AG68" i="95"/>
  <c r="AP68" i="95" s="1"/>
  <c r="AE68" i="95"/>
  <c r="Z64" i="18"/>
  <c r="AR63" i="42"/>
  <c r="AI67" i="104"/>
  <c r="AN67" i="104"/>
  <c r="AR68" i="92"/>
  <c r="AH64" i="42"/>
  <c r="AQ64" i="42" s="1"/>
  <c r="AR66" i="103"/>
  <c r="AR61" i="48"/>
  <c r="AI70" i="41"/>
  <c r="AN70" i="41"/>
  <c r="AH63" i="87"/>
  <c r="AQ63" i="87" s="1"/>
  <c r="AH62" i="48"/>
  <c r="AQ62" i="48" s="1"/>
  <c r="AH65" i="83"/>
  <c r="AQ65" i="83" s="1"/>
  <c r="AR62" i="87"/>
  <c r="AR63" i="18"/>
  <c r="AG66" i="99"/>
  <c r="AP66" i="99" s="1"/>
  <c r="W67" i="99"/>
  <c r="AF66" i="99"/>
  <c r="AO66" i="99" s="1"/>
  <c r="AE66" i="99"/>
  <c r="AR60" i="35"/>
  <c r="AH67" i="91"/>
  <c r="AQ67" i="91" s="1"/>
  <c r="Y67" i="54"/>
  <c r="Z67" i="54"/>
  <c r="X67" i="54"/>
  <c r="W64" i="50"/>
  <c r="AG63" i="50"/>
  <c r="AP63" i="50" s="1"/>
  <c r="AE63" i="50"/>
  <c r="AF63" i="50"/>
  <c r="AO63" i="50" s="1"/>
  <c r="AH62" i="98"/>
  <c r="AQ62" i="98" s="1"/>
  <c r="Z62" i="98"/>
  <c r="W71" i="20"/>
  <c r="AE70" i="20"/>
  <c r="AG70" i="20"/>
  <c r="AP70" i="20" s="1"/>
  <c r="AF70" i="20"/>
  <c r="AO70" i="20" s="1"/>
  <c r="AI66" i="54"/>
  <c r="AN66" i="54"/>
  <c r="AR61" i="98"/>
  <c r="Z64" i="42"/>
  <c r="AH69" i="92"/>
  <c r="AQ69" i="92" s="1"/>
  <c r="AR64" i="83"/>
  <c r="Y71" i="41"/>
  <c r="X71" i="41"/>
  <c r="Z63" i="87"/>
  <c r="AH65" i="100"/>
  <c r="AQ65" i="100" s="1"/>
  <c r="Z65" i="83"/>
  <c r="AH69" i="96"/>
  <c r="AQ69" i="96" s="1"/>
  <c r="AI66" i="55"/>
  <c r="AN66" i="55"/>
  <c r="AH63" i="49"/>
  <c r="AQ63" i="49" s="1"/>
  <c r="Y73" i="44"/>
  <c r="X73" i="44"/>
  <c r="AI61" i="90"/>
  <c r="AP61" i="90"/>
  <c r="Y68" i="104"/>
  <c r="X68" i="104"/>
  <c r="AI71" i="51"/>
  <c r="AN71" i="51"/>
  <c r="AF62" i="90" l="1"/>
  <c r="AO62" i="90" s="1"/>
  <c r="AE62" i="90"/>
  <c r="W63" i="90"/>
  <c r="AG62" i="90"/>
  <c r="AP62" i="90" s="1"/>
  <c r="AE65" i="83"/>
  <c r="W66" i="83"/>
  <c r="AG65" i="83"/>
  <c r="AP65" i="83" s="1"/>
  <c r="AF65" i="83"/>
  <c r="AO65" i="83" s="1"/>
  <c r="AR62" i="16"/>
  <c r="AH62" i="90"/>
  <c r="AQ62" i="90" s="1"/>
  <c r="AI65" i="11"/>
  <c r="AN65" i="11"/>
  <c r="Y60" i="82"/>
  <c r="X60" i="82"/>
  <c r="Y64" i="94"/>
  <c r="Z64" i="94" s="1"/>
  <c r="X64" i="94"/>
  <c r="Y70" i="92"/>
  <c r="X70" i="92"/>
  <c r="AI69" i="96"/>
  <c r="AN69" i="96"/>
  <c r="AH71" i="41"/>
  <c r="AQ71" i="41" s="1"/>
  <c r="AI70" i="20"/>
  <c r="AN70" i="20"/>
  <c r="Y64" i="50"/>
  <c r="X64" i="50"/>
  <c r="AI66" i="99"/>
  <c r="AN66" i="99"/>
  <c r="AR70" i="41"/>
  <c r="AI68" i="95"/>
  <c r="AN68" i="95"/>
  <c r="AH64" i="10"/>
  <c r="AQ64" i="10" s="1"/>
  <c r="AR68" i="88"/>
  <c r="AE72" i="51"/>
  <c r="AF72" i="51"/>
  <c r="AO72" i="51" s="1"/>
  <c r="AG72" i="51"/>
  <c r="AP72" i="51" s="1"/>
  <c r="W73" i="51"/>
  <c r="AI62" i="48"/>
  <c r="AN62" i="48"/>
  <c r="AR63" i="102"/>
  <c r="Y68" i="103"/>
  <c r="X68" i="103"/>
  <c r="AI66" i="45"/>
  <c r="AN66" i="45"/>
  <c r="Y68" i="91"/>
  <c r="X68" i="91"/>
  <c r="AI63" i="94"/>
  <c r="AN63" i="94"/>
  <c r="AI69" i="92"/>
  <c r="AN69" i="92"/>
  <c r="Z71" i="41"/>
  <c r="Y71" i="20"/>
  <c r="Z71" i="20"/>
  <c r="X71" i="20"/>
  <c r="AH67" i="54"/>
  <c r="AQ67" i="54" s="1"/>
  <c r="AR67" i="104"/>
  <c r="Z64" i="10"/>
  <c r="Y63" i="48"/>
  <c r="Z63" i="48"/>
  <c r="X63" i="48"/>
  <c r="AH63" i="16"/>
  <c r="AQ63" i="16" s="1"/>
  <c r="AR72" i="44"/>
  <c r="AF61" i="35"/>
  <c r="AO61" i="35" s="1"/>
  <c r="AE61" i="35"/>
  <c r="AN61" i="35" s="1"/>
  <c r="W62" i="35"/>
  <c r="AG61" i="35"/>
  <c r="AI59" i="82"/>
  <c r="AN59" i="82"/>
  <c r="Y66" i="100"/>
  <c r="X66" i="100"/>
  <c r="AR66" i="54"/>
  <c r="AE67" i="54"/>
  <c r="AF67" i="54"/>
  <c r="AO67" i="54" s="1"/>
  <c r="AG67" i="54"/>
  <c r="AP67" i="54" s="1"/>
  <c r="W68" i="54"/>
  <c r="Y67" i="99"/>
  <c r="X67" i="99"/>
  <c r="Y71" i="13"/>
  <c r="X71" i="13"/>
  <c r="AH72" i="51"/>
  <c r="AQ72" i="51" s="1"/>
  <c r="AH64" i="102"/>
  <c r="AQ64" i="102" s="1"/>
  <c r="Y63" i="85"/>
  <c r="Z63" i="85"/>
  <c r="X63" i="85"/>
  <c r="AH69" i="88"/>
  <c r="AQ69" i="88" s="1"/>
  <c r="AH67" i="55"/>
  <c r="AQ67" i="55" s="1"/>
  <c r="AG63" i="16"/>
  <c r="AP63" i="16" s="1"/>
  <c r="W64" i="16"/>
  <c r="AF63" i="16"/>
  <c r="AO63" i="16" s="1"/>
  <c r="AE63" i="16"/>
  <c r="AR64" i="43"/>
  <c r="AI69" i="84"/>
  <c r="AN69" i="84"/>
  <c r="AI65" i="100"/>
  <c r="AN65" i="100"/>
  <c r="Y70" i="96"/>
  <c r="Z70" i="96" s="1"/>
  <c r="X70" i="96"/>
  <c r="AR66" i="55"/>
  <c r="W64" i="87"/>
  <c r="AF63" i="87"/>
  <c r="AO63" i="87" s="1"/>
  <c r="AE63" i="87"/>
  <c r="AG63" i="87"/>
  <c r="AP63" i="87" s="1"/>
  <c r="AR61" i="90"/>
  <c r="AR71" i="51"/>
  <c r="AH73" i="44"/>
  <c r="AQ73" i="44" s="1"/>
  <c r="AE62" i="98"/>
  <c r="W63" i="98"/>
  <c r="AG62" i="98"/>
  <c r="AP62" i="98" s="1"/>
  <c r="AF62" i="98"/>
  <c r="AO62" i="98" s="1"/>
  <c r="Y69" i="95"/>
  <c r="Z69" i="95" s="1"/>
  <c r="X69" i="95"/>
  <c r="Z64" i="102"/>
  <c r="AI62" i="85"/>
  <c r="AN62" i="85"/>
  <c r="AH65" i="43"/>
  <c r="AQ65" i="43" s="1"/>
  <c r="Z69" i="88"/>
  <c r="Z67" i="55"/>
  <c r="AI67" i="103"/>
  <c r="AN67" i="103"/>
  <c r="Y70" i="84"/>
  <c r="X70" i="84"/>
  <c r="Z70" i="84" s="1"/>
  <c r="AI67" i="91"/>
  <c r="AR67" i="91" s="1"/>
  <c r="AN67" i="91"/>
  <c r="AI63" i="49"/>
  <c r="AN63" i="49"/>
  <c r="AH68" i="104"/>
  <c r="AQ68" i="104" s="1"/>
  <c r="Z73" i="44"/>
  <c r="Z68" i="104"/>
  <c r="AG64" i="42"/>
  <c r="AP64" i="42" s="1"/>
  <c r="W65" i="42"/>
  <c r="AF64" i="42"/>
  <c r="AO64" i="42" s="1"/>
  <c r="AE64" i="42"/>
  <c r="AI63" i="50"/>
  <c r="AN63" i="50"/>
  <c r="AG64" i="18"/>
  <c r="AP64" i="18" s="1"/>
  <c r="W65" i="18"/>
  <c r="AF64" i="18"/>
  <c r="AE64" i="18"/>
  <c r="AN64" i="18" s="1"/>
  <c r="AI70" i="13"/>
  <c r="AN70" i="13"/>
  <c r="Z65" i="43"/>
  <c r="AR63" i="10"/>
  <c r="Y66" i="11"/>
  <c r="X66" i="11"/>
  <c r="Z66" i="11" s="1"/>
  <c r="Y67" i="45"/>
  <c r="X67" i="45"/>
  <c r="Y64" i="49"/>
  <c r="X64" i="49"/>
  <c r="AF70" i="84" l="1"/>
  <c r="AO70" i="84" s="1"/>
  <c r="AG70" i="84"/>
  <c r="AP70" i="84" s="1"/>
  <c r="AE70" i="84"/>
  <c r="W71" i="84"/>
  <c r="AG64" i="94"/>
  <c r="AP64" i="94" s="1"/>
  <c r="W65" i="94"/>
  <c r="AE64" i="94"/>
  <c r="AF64" i="94"/>
  <c r="AO64" i="94" s="1"/>
  <c r="AF66" i="11"/>
  <c r="AO66" i="11" s="1"/>
  <c r="AE66" i="11"/>
  <c r="W67" i="11"/>
  <c r="AG66" i="11"/>
  <c r="AP66" i="11" s="1"/>
  <c r="W71" i="96"/>
  <c r="AG70" i="96"/>
  <c r="AP70" i="96" s="1"/>
  <c r="AF70" i="96"/>
  <c r="AO70" i="96" s="1"/>
  <c r="AE70" i="96"/>
  <c r="AF69" i="95"/>
  <c r="AO69" i="95" s="1"/>
  <c r="AE69" i="95"/>
  <c r="AG69" i="95"/>
  <c r="AP69" i="95" s="1"/>
  <c r="W70" i="95"/>
  <c r="AH67" i="45"/>
  <c r="AQ67" i="45" s="1"/>
  <c r="AE73" i="44"/>
  <c r="AG73" i="44"/>
  <c r="AP73" i="44" s="1"/>
  <c r="AF73" i="44"/>
  <c r="AO73" i="44" s="1"/>
  <c r="W74" i="44"/>
  <c r="Z67" i="45"/>
  <c r="AI64" i="18"/>
  <c r="AO64" i="18"/>
  <c r="AI64" i="42"/>
  <c r="AR64" i="42" s="1"/>
  <c r="AN64" i="42"/>
  <c r="AR63" i="49"/>
  <c r="AH69" i="95"/>
  <c r="AQ69" i="95" s="1"/>
  <c r="Y63" i="98"/>
  <c r="X63" i="98"/>
  <c r="AH70" i="96"/>
  <c r="AQ70" i="96" s="1"/>
  <c r="AR69" i="84"/>
  <c r="X64" i="16"/>
  <c r="Z64" i="16" s="1"/>
  <c r="Y64" i="16"/>
  <c r="AH63" i="85"/>
  <c r="AQ63" i="85" s="1"/>
  <c r="AR59" i="82"/>
  <c r="AH71" i="20"/>
  <c r="AQ71" i="20" s="1"/>
  <c r="AR66" i="45"/>
  <c r="AI72" i="51"/>
  <c r="AN72" i="51"/>
  <c r="AR70" i="20"/>
  <c r="AR65" i="11"/>
  <c r="AI65" i="83"/>
  <c r="AN65" i="83"/>
  <c r="AR67" i="103"/>
  <c r="AI62" i="98"/>
  <c r="AR62" i="98" s="1"/>
  <c r="AN62" i="98"/>
  <c r="AI63" i="87"/>
  <c r="AN63" i="87"/>
  <c r="AG63" i="85"/>
  <c r="AP63" i="85" s="1"/>
  <c r="AE63" i="85"/>
  <c r="W64" i="85"/>
  <c r="AF63" i="85"/>
  <c r="AO63" i="85" s="1"/>
  <c r="AH71" i="13"/>
  <c r="AQ71" i="13" s="1"/>
  <c r="AH63" i="48"/>
  <c r="AQ63" i="48" s="1"/>
  <c r="AE71" i="20"/>
  <c r="AN71" i="20" s="1"/>
  <c r="AG71" i="20"/>
  <c r="AP71" i="20" s="1"/>
  <c r="W72" i="20"/>
  <c r="AF71" i="20"/>
  <c r="AR63" i="94"/>
  <c r="AH68" i="103"/>
  <c r="AQ68" i="103" s="1"/>
  <c r="AR62" i="48"/>
  <c r="AR66" i="99"/>
  <c r="AR69" i="96"/>
  <c r="AF67" i="55"/>
  <c r="AO67" i="55" s="1"/>
  <c r="W68" i="55"/>
  <c r="AG67" i="55"/>
  <c r="AP67" i="55" s="1"/>
  <c r="AE67" i="55"/>
  <c r="Z71" i="13"/>
  <c r="Y68" i="54"/>
  <c r="X68" i="54"/>
  <c r="AH66" i="100"/>
  <c r="AQ66" i="100" s="1"/>
  <c r="AI61" i="35"/>
  <c r="AP61" i="35"/>
  <c r="AE63" i="48"/>
  <c r="AN63" i="48" s="1"/>
  <c r="AG63" i="48"/>
  <c r="AF63" i="48"/>
  <c r="AO63" i="48" s="1"/>
  <c r="W64" i="48"/>
  <c r="AH68" i="91"/>
  <c r="AQ68" i="91" s="1"/>
  <c r="Z68" i="103"/>
  <c r="AH64" i="50"/>
  <c r="AQ64" i="50" s="1"/>
  <c r="AH70" i="92"/>
  <c r="AQ70" i="92" s="1"/>
  <c r="AH60" i="82"/>
  <c r="AQ60" i="82" s="1"/>
  <c r="Y64" i="87"/>
  <c r="X64" i="87"/>
  <c r="Z66" i="100"/>
  <c r="Y62" i="35"/>
  <c r="Z62" i="35" s="1"/>
  <c r="X62" i="35"/>
  <c r="W72" i="41"/>
  <c r="AE71" i="41"/>
  <c r="AF71" i="41"/>
  <c r="AO71" i="41" s="1"/>
  <c r="AG71" i="41"/>
  <c r="AP71" i="41" s="1"/>
  <c r="Z68" i="91"/>
  <c r="Y73" i="51"/>
  <c r="X73" i="51"/>
  <c r="AR68" i="95"/>
  <c r="Z64" i="50"/>
  <c r="Z70" i="92"/>
  <c r="Z60" i="82"/>
  <c r="Y63" i="90"/>
  <c r="Z63" i="90" s="1"/>
  <c r="X63" i="90"/>
  <c r="AF65" i="43"/>
  <c r="AO65" i="43" s="1"/>
  <c r="AE65" i="43"/>
  <c r="AG65" i="43"/>
  <c r="AP65" i="43" s="1"/>
  <c r="W66" i="43"/>
  <c r="AH64" i="49"/>
  <c r="AQ64" i="49" s="1"/>
  <c r="AG69" i="88"/>
  <c r="AP69" i="88" s="1"/>
  <c r="AE69" i="88"/>
  <c r="AF69" i="88"/>
  <c r="AO69" i="88" s="1"/>
  <c r="W70" i="88"/>
  <c r="W69" i="104"/>
  <c r="AF68" i="104"/>
  <c r="AO68" i="104" s="1"/>
  <c r="AG68" i="104"/>
  <c r="AP68" i="104" s="1"/>
  <c r="AE68" i="104"/>
  <c r="AR62" i="85"/>
  <c r="AR65" i="100"/>
  <c r="AI63" i="16"/>
  <c r="AR63" i="16" s="1"/>
  <c r="AN63" i="16"/>
  <c r="AH67" i="99"/>
  <c r="AQ67" i="99" s="1"/>
  <c r="AE64" i="10"/>
  <c r="AN64" i="10" s="1"/>
  <c r="W65" i="10"/>
  <c r="AF64" i="10"/>
  <c r="AO64" i="10" s="1"/>
  <c r="AG64" i="10"/>
  <c r="AI62" i="90"/>
  <c r="AN62" i="90"/>
  <c r="X65" i="18"/>
  <c r="Y65" i="18"/>
  <c r="Z65" i="18" s="1"/>
  <c r="AH66" i="11"/>
  <c r="AQ66" i="11" s="1"/>
  <c r="Y65" i="42"/>
  <c r="Z65" i="42" s="1"/>
  <c r="X65" i="42"/>
  <c r="Z64" i="49"/>
  <c r="AR70" i="13"/>
  <c r="AH70" i="84"/>
  <c r="AQ70" i="84" s="1"/>
  <c r="AR63" i="50"/>
  <c r="W65" i="102"/>
  <c r="AE64" i="102"/>
  <c r="AG64" i="102"/>
  <c r="AP64" i="102" s="1"/>
  <c r="AF64" i="102"/>
  <c r="AO64" i="102" s="1"/>
  <c r="Z67" i="99"/>
  <c r="AI67" i="54"/>
  <c r="AN67" i="54"/>
  <c r="AR69" i="92"/>
  <c r="AH64" i="94"/>
  <c r="AQ64" i="94" s="1"/>
  <c r="Y66" i="83"/>
  <c r="X66" i="83"/>
  <c r="AE63" i="90" l="1"/>
  <c r="AF63" i="90"/>
  <c r="AO63" i="90" s="1"/>
  <c r="W64" i="90"/>
  <c r="AG63" i="90"/>
  <c r="AP63" i="90" s="1"/>
  <c r="W66" i="42"/>
  <c r="AE65" i="42"/>
  <c r="AG65" i="42"/>
  <c r="AP65" i="42" s="1"/>
  <c r="AF65" i="42"/>
  <c r="AO65" i="42" s="1"/>
  <c r="W63" i="35"/>
  <c r="AE62" i="35"/>
  <c r="AG62" i="35"/>
  <c r="AP62" i="35" s="1"/>
  <c r="AF62" i="35"/>
  <c r="AO62" i="35" s="1"/>
  <c r="AF64" i="16"/>
  <c r="AO64" i="16" s="1"/>
  <c r="AG64" i="16"/>
  <c r="AP64" i="16" s="1"/>
  <c r="AE64" i="16"/>
  <c r="W65" i="16"/>
  <c r="AE67" i="99"/>
  <c r="AF67" i="99"/>
  <c r="AO67" i="99" s="1"/>
  <c r="W68" i="99"/>
  <c r="AG67" i="99"/>
  <c r="AP67" i="99" s="1"/>
  <c r="AR67" i="54"/>
  <c r="Y65" i="102"/>
  <c r="Z65" i="102" s="1"/>
  <c r="X65" i="102"/>
  <c r="AI64" i="10"/>
  <c r="AP64" i="10"/>
  <c r="AI63" i="85"/>
  <c r="AN63" i="85"/>
  <c r="AE67" i="45"/>
  <c r="W68" i="45"/>
  <c r="AG67" i="45"/>
  <c r="AP67" i="45" s="1"/>
  <c r="AF67" i="45"/>
  <c r="AO67" i="45" s="1"/>
  <c r="Y70" i="95"/>
  <c r="Z70" i="95" s="1"/>
  <c r="X70" i="95"/>
  <c r="AI66" i="11"/>
  <c r="AN66" i="11"/>
  <c r="AG65" i="18"/>
  <c r="AP65" i="18" s="1"/>
  <c r="AE65" i="18"/>
  <c r="W66" i="18"/>
  <c r="AF65" i="18"/>
  <c r="AO65" i="18" s="1"/>
  <c r="Y69" i="104"/>
  <c r="Z69" i="104"/>
  <c r="X69" i="104"/>
  <c r="X66" i="43"/>
  <c r="Y66" i="43"/>
  <c r="AH73" i="51"/>
  <c r="AQ73" i="51" s="1"/>
  <c r="AE66" i="100"/>
  <c r="AG66" i="100"/>
  <c r="AP66" i="100" s="1"/>
  <c r="W67" i="100"/>
  <c r="AF66" i="100"/>
  <c r="AO66" i="100" s="1"/>
  <c r="AI67" i="55"/>
  <c r="AN67" i="55"/>
  <c r="AI71" i="20"/>
  <c r="AO71" i="20"/>
  <c r="AH65" i="18"/>
  <c r="AQ65" i="18" s="1"/>
  <c r="Y65" i="10"/>
  <c r="X65" i="10"/>
  <c r="W61" i="82"/>
  <c r="AF60" i="82"/>
  <c r="AO60" i="82" s="1"/>
  <c r="AE60" i="82"/>
  <c r="AG60" i="82"/>
  <c r="AP60" i="82" s="1"/>
  <c r="Z73" i="51"/>
  <c r="AI71" i="41"/>
  <c r="AN71" i="41"/>
  <c r="AH64" i="87"/>
  <c r="AQ64" i="87" s="1"/>
  <c r="AF68" i="103"/>
  <c r="AO68" i="103" s="1"/>
  <c r="W69" i="103"/>
  <c r="AE68" i="103"/>
  <c r="AG68" i="103"/>
  <c r="AP68" i="103" s="1"/>
  <c r="AR61" i="35"/>
  <c r="AH68" i="54"/>
  <c r="AQ68" i="54" s="1"/>
  <c r="Y72" i="20"/>
  <c r="X72" i="20"/>
  <c r="AH64" i="16"/>
  <c r="AQ64" i="16" s="1"/>
  <c r="Y74" i="44"/>
  <c r="X74" i="44"/>
  <c r="AI69" i="95"/>
  <c r="AR69" i="95" s="1"/>
  <c r="AN69" i="95"/>
  <c r="Y71" i="96"/>
  <c r="X71" i="96"/>
  <c r="Y71" i="84"/>
  <c r="Z71" i="84" s="1"/>
  <c r="X71" i="84"/>
  <c r="Y70" i="88"/>
  <c r="X70" i="88"/>
  <c r="AI65" i="43"/>
  <c r="AN65" i="43"/>
  <c r="W71" i="92"/>
  <c r="AF70" i="92"/>
  <c r="AO70" i="92" s="1"/>
  <c r="AE70" i="92"/>
  <c r="AG70" i="92"/>
  <c r="AP70" i="92" s="1"/>
  <c r="Y72" i="41"/>
  <c r="X72" i="41"/>
  <c r="Z64" i="87"/>
  <c r="X64" i="48"/>
  <c r="Z64" i="48" s="1"/>
  <c r="Y64" i="48"/>
  <c r="Z68" i="54"/>
  <c r="Y68" i="55"/>
  <c r="X68" i="55"/>
  <c r="AR63" i="87"/>
  <c r="AR65" i="83"/>
  <c r="AR72" i="51"/>
  <c r="AI70" i="84"/>
  <c r="AN70" i="84"/>
  <c r="AH66" i="83"/>
  <c r="AQ66" i="83" s="1"/>
  <c r="Z66" i="83"/>
  <c r="W65" i="49"/>
  <c r="AF64" i="49"/>
  <c r="AO64" i="49" s="1"/>
  <c r="AE64" i="49"/>
  <c r="AG64" i="49"/>
  <c r="AP64" i="49" s="1"/>
  <c r="AR62" i="90"/>
  <c r="AI68" i="104"/>
  <c r="AN68" i="104"/>
  <c r="AG64" i="50"/>
  <c r="AP64" i="50" s="1"/>
  <c r="AF64" i="50"/>
  <c r="AO64" i="50" s="1"/>
  <c r="W65" i="50"/>
  <c r="AE64" i="50"/>
  <c r="W69" i="91"/>
  <c r="AG68" i="91"/>
  <c r="AP68" i="91" s="1"/>
  <c r="AE68" i="91"/>
  <c r="AF68" i="91"/>
  <c r="AO68" i="91" s="1"/>
  <c r="AH62" i="35"/>
  <c r="AQ62" i="35" s="1"/>
  <c r="AH63" i="98"/>
  <c r="AQ63" i="98" s="1"/>
  <c r="AI64" i="94"/>
  <c r="AN64" i="94"/>
  <c r="AI64" i="102"/>
  <c r="AN64" i="102"/>
  <c r="AH65" i="42"/>
  <c r="AQ65" i="42" s="1"/>
  <c r="AI69" i="88"/>
  <c r="AN69" i="88"/>
  <c r="AH63" i="90"/>
  <c r="AQ63" i="90" s="1"/>
  <c r="AI63" i="48"/>
  <c r="AP63" i="48"/>
  <c r="W72" i="13"/>
  <c r="AG71" i="13"/>
  <c r="AP71" i="13" s="1"/>
  <c r="AE71" i="13"/>
  <c r="AF71" i="13"/>
  <c r="AO71" i="13" s="1"/>
  <c r="Y64" i="85"/>
  <c r="Z64" i="85"/>
  <c r="X64" i="85"/>
  <c r="Z63" i="98"/>
  <c r="AR64" i="18"/>
  <c r="AI73" i="44"/>
  <c r="AN73" i="44"/>
  <c r="AI70" i="96"/>
  <c r="AN70" i="96"/>
  <c r="Y67" i="11"/>
  <c r="X67" i="11"/>
  <c r="Y65" i="94"/>
  <c r="Z65" i="94" s="1"/>
  <c r="X65" i="94"/>
  <c r="AE65" i="102" l="1"/>
  <c r="W66" i="102"/>
  <c r="AF65" i="102"/>
  <c r="AO65" i="102" s="1"/>
  <c r="AG65" i="102"/>
  <c r="AP65" i="102" s="1"/>
  <c r="AE65" i="94"/>
  <c r="W66" i="94"/>
  <c r="AG65" i="94"/>
  <c r="AP65" i="94" s="1"/>
  <c r="AF65" i="94"/>
  <c r="AO65" i="94" s="1"/>
  <c r="AF70" i="95"/>
  <c r="AO70" i="95" s="1"/>
  <c r="AE70" i="95"/>
  <c r="W71" i="95"/>
  <c r="AG70" i="95"/>
  <c r="AP70" i="95" s="1"/>
  <c r="W65" i="48"/>
  <c r="AE64" i="48"/>
  <c r="AF64" i="48"/>
  <c r="AO64" i="48" s="1"/>
  <c r="AG64" i="48"/>
  <c r="AP64" i="48" s="1"/>
  <c r="W72" i="84"/>
  <c r="AG71" i="84"/>
  <c r="AP71" i="84" s="1"/>
  <c r="AF71" i="84"/>
  <c r="AO71" i="84" s="1"/>
  <c r="AE71" i="84"/>
  <c r="AR73" i="44"/>
  <c r="AR70" i="96"/>
  <c r="AH64" i="85"/>
  <c r="AQ64" i="85" s="1"/>
  <c r="Y72" i="13"/>
  <c r="Z72" i="13" s="1"/>
  <c r="X72" i="13"/>
  <c r="AR64" i="94"/>
  <c r="Y65" i="50"/>
  <c r="Z65" i="50" s="1"/>
  <c r="X65" i="50"/>
  <c r="AF66" i="83"/>
  <c r="AO66" i="83" s="1"/>
  <c r="AE66" i="83"/>
  <c r="W67" i="83"/>
  <c r="AG66" i="83"/>
  <c r="AP66" i="83" s="1"/>
  <c r="AR71" i="41"/>
  <c r="Y61" i="82"/>
  <c r="X61" i="82"/>
  <c r="AR67" i="55"/>
  <c r="AH70" i="95"/>
  <c r="AQ70" i="95" s="1"/>
  <c r="Y68" i="45"/>
  <c r="X68" i="45"/>
  <c r="AH65" i="102"/>
  <c r="AQ65" i="102" s="1"/>
  <c r="AI64" i="16"/>
  <c r="AN64" i="16"/>
  <c r="AI62" i="35"/>
  <c r="AN62" i="35"/>
  <c r="Y66" i="42"/>
  <c r="X66" i="42"/>
  <c r="AR70" i="84"/>
  <c r="AR65" i="43"/>
  <c r="AH74" i="44"/>
  <c r="AQ74" i="44" s="1"/>
  <c r="AF73" i="51"/>
  <c r="AO73" i="51" s="1"/>
  <c r="AE73" i="51"/>
  <c r="AN73" i="51" s="1"/>
  <c r="W74" i="51"/>
  <c r="AG73" i="51"/>
  <c r="AH65" i="10"/>
  <c r="AQ65" i="10" s="1"/>
  <c r="AH66" i="43"/>
  <c r="AQ66" i="43" s="1"/>
  <c r="Y66" i="18"/>
  <c r="X66" i="18"/>
  <c r="AI67" i="45"/>
  <c r="AN67" i="45"/>
  <c r="Y68" i="99"/>
  <c r="X68" i="99"/>
  <c r="Y63" i="35"/>
  <c r="Z63" i="35" s="1"/>
  <c r="X63" i="35"/>
  <c r="AH68" i="55"/>
  <c r="AQ68" i="55" s="1"/>
  <c r="AH64" i="48"/>
  <c r="AQ64" i="48" s="1"/>
  <c r="AH70" i="88"/>
  <c r="AQ70" i="88" s="1"/>
  <c r="AH71" i="96"/>
  <c r="AQ71" i="96" s="1"/>
  <c r="Z74" i="44"/>
  <c r="Z65" i="10"/>
  <c r="AH69" i="104"/>
  <c r="AQ69" i="104" s="1"/>
  <c r="AI65" i="18"/>
  <c r="AN65" i="18"/>
  <c r="Z68" i="55"/>
  <c r="W65" i="87"/>
  <c r="AG64" i="87"/>
  <c r="AP64" i="87" s="1"/>
  <c r="AF64" i="87"/>
  <c r="AO64" i="87" s="1"/>
  <c r="AE64" i="87"/>
  <c r="AI70" i="92"/>
  <c r="AN70" i="92"/>
  <c r="Z70" i="88"/>
  <c r="Z71" i="96"/>
  <c r="AH72" i="20"/>
  <c r="AQ72" i="20" s="1"/>
  <c r="AI68" i="103"/>
  <c r="AN68" i="103"/>
  <c r="Y67" i="100"/>
  <c r="X67" i="100"/>
  <c r="AE69" i="104"/>
  <c r="AG69" i="104"/>
  <c r="AP69" i="104" s="1"/>
  <c r="AF69" i="104"/>
  <c r="AO69" i="104" s="1"/>
  <c r="W70" i="104"/>
  <c r="AR63" i="85"/>
  <c r="AI67" i="99"/>
  <c r="AR67" i="99" s="1"/>
  <c r="AN67" i="99"/>
  <c r="Y64" i="90"/>
  <c r="X64" i="90"/>
  <c r="AI68" i="91"/>
  <c r="AR68" i="91" s="1"/>
  <c r="AN68" i="91"/>
  <c r="AH67" i="11"/>
  <c r="AQ67" i="11" s="1"/>
  <c r="AR63" i="48"/>
  <c r="Z67" i="11"/>
  <c r="AR69" i="88"/>
  <c r="AR64" i="102"/>
  <c r="AR68" i="104"/>
  <c r="AH72" i="41"/>
  <c r="AQ72" i="41" s="1"/>
  <c r="Z72" i="20"/>
  <c r="Y69" i="103"/>
  <c r="X69" i="103"/>
  <c r="AI60" i="82"/>
  <c r="AN60" i="82"/>
  <c r="AR71" i="20"/>
  <c r="W65" i="85"/>
  <c r="AG64" i="85"/>
  <c r="AP64" i="85" s="1"/>
  <c r="AF64" i="85"/>
  <c r="AO64" i="85" s="1"/>
  <c r="AE64" i="85"/>
  <c r="Y69" i="91"/>
  <c r="X69" i="91"/>
  <c r="AI64" i="49"/>
  <c r="AN64" i="49"/>
  <c r="AI71" i="13"/>
  <c r="AN71" i="13"/>
  <c r="AH65" i="94"/>
  <c r="AQ65" i="94" s="1"/>
  <c r="W64" i="98"/>
  <c r="AF63" i="98"/>
  <c r="AO63" i="98" s="1"/>
  <c r="AG63" i="98"/>
  <c r="AP63" i="98" s="1"/>
  <c r="AE63" i="98"/>
  <c r="AI64" i="50"/>
  <c r="AN64" i="50"/>
  <c r="Y65" i="49"/>
  <c r="X65" i="49"/>
  <c r="AE68" i="54"/>
  <c r="AG68" i="54"/>
  <c r="AP68" i="54" s="1"/>
  <c r="W69" i="54"/>
  <c r="AF68" i="54"/>
  <c r="AO68" i="54" s="1"/>
  <c r="Z72" i="41"/>
  <c r="Y71" i="92"/>
  <c r="Z71" i="92" s="1"/>
  <c r="X71" i="92"/>
  <c r="AH71" i="84"/>
  <c r="AQ71" i="84" s="1"/>
  <c r="AI66" i="100"/>
  <c r="AN66" i="100"/>
  <c r="Z66" i="43"/>
  <c r="AR66" i="11"/>
  <c r="AR64" i="10"/>
  <c r="Y65" i="16"/>
  <c r="X65" i="16"/>
  <c r="Z65" i="16" s="1"/>
  <c r="AI65" i="42"/>
  <c r="AN65" i="42"/>
  <c r="AI63" i="90"/>
  <c r="AN63" i="90"/>
  <c r="AF72" i="13" l="1"/>
  <c r="AO72" i="13" s="1"/>
  <c r="AE72" i="13"/>
  <c r="W73" i="13"/>
  <c r="AG72" i="13"/>
  <c r="AP72" i="13" s="1"/>
  <c r="W66" i="50"/>
  <c r="AE65" i="50"/>
  <c r="AG65" i="50"/>
  <c r="AP65" i="50" s="1"/>
  <c r="AF65" i="50"/>
  <c r="AO65" i="50" s="1"/>
  <c r="AE63" i="35"/>
  <c r="AG63" i="35"/>
  <c r="AP63" i="35" s="1"/>
  <c r="AF63" i="35"/>
  <c r="AO63" i="35" s="1"/>
  <c r="W64" i="35"/>
  <c r="AE65" i="16"/>
  <c r="AG65" i="16"/>
  <c r="AP65" i="16" s="1"/>
  <c r="AF65" i="16"/>
  <c r="AO65" i="16" s="1"/>
  <c r="W66" i="16"/>
  <c r="AE71" i="92"/>
  <c r="W72" i="92"/>
  <c r="AG71" i="92"/>
  <c r="AP71" i="92" s="1"/>
  <c r="AF71" i="92"/>
  <c r="AO71" i="92" s="1"/>
  <c r="AH65" i="49"/>
  <c r="AQ65" i="49" s="1"/>
  <c r="AI63" i="98"/>
  <c r="AN63" i="98"/>
  <c r="AE66" i="43"/>
  <c r="AF66" i="43"/>
  <c r="AO66" i="43" s="1"/>
  <c r="AG66" i="43"/>
  <c r="AP66" i="43" s="1"/>
  <c r="W67" i="43"/>
  <c r="AR64" i="50"/>
  <c r="AR71" i="13"/>
  <c r="AG72" i="20"/>
  <c r="AP72" i="20" s="1"/>
  <c r="W73" i="20"/>
  <c r="AE72" i="20"/>
  <c r="AF72" i="20"/>
  <c r="AO72" i="20" s="1"/>
  <c r="AG67" i="11"/>
  <c r="AP67" i="11" s="1"/>
  <c r="AE67" i="11"/>
  <c r="AF67" i="11"/>
  <c r="AO67" i="11" s="1"/>
  <c r="W68" i="11"/>
  <c r="Y70" i="104"/>
  <c r="Z70" i="104" s="1"/>
  <c r="X70" i="104"/>
  <c r="AR67" i="45"/>
  <c r="AH65" i="50"/>
  <c r="AQ65" i="50" s="1"/>
  <c r="AI71" i="84"/>
  <c r="AN71" i="84"/>
  <c r="AI70" i="95"/>
  <c r="AN70" i="95"/>
  <c r="AI65" i="94"/>
  <c r="AN65" i="94"/>
  <c r="AI64" i="85"/>
  <c r="AN64" i="85"/>
  <c r="AI64" i="87"/>
  <c r="AN64" i="87"/>
  <c r="AR65" i="18"/>
  <c r="AE65" i="10"/>
  <c r="AF65" i="10"/>
  <c r="AO65" i="10" s="1"/>
  <c r="AG65" i="10"/>
  <c r="AP65" i="10" s="1"/>
  <c r="W66" i="10"/>
  <c r="AH66" i="18"/>
  <c r="AQ66" i="18" s="1"/>
  <c r="AI64" i="48"/>
  <c r="AN64" i="48"/>
  <c r="AR64" i="49"/>
  <c r="AR60" i="82"/>
  <c r="AR68" i="103"/>
  <c r="W72" i="96"/>
  <c r="AG71" i="96"/>
  <c r="AP71" i="96" s="1"/>
  <c r="AF71" i="96"/>
  <c r="AO71" i="96" s="1"/>
  <c r="AE71" i="96"/>
  <c r="AE74" i="44"/>
  <c r="AF74" i="44"/>
  <c r="AO74" i="44" s="1"/>
  <c r="AG74" i="44"/>
  <c r="AP74" i="44" s="1"/>
  <c r="W75" i="44"/>
  <c r="AH68" i="99"/>
  <c r="AQ68" i="99" s="1"/>
  <c r="Z66" i="18"/>
  <c r="AR62" i="35"/>
  <c r="AH61" i="82"/>
  <c r="AQ61" i="82" s="1"/>
  <c r="Y65" i="48"/>
  <c r="X65" i="48"/>
  <c r="AF70" i="88"/>
  <c r="AO70" i="88" s="1"/>
  <c r="W71" i="88"/>
  <c r="AG70" i="88"/>
  <c r="AP70" i="88" s="1"/>
  <c r="AE70" i="88"/>
  <c r="Z68" i="99"/>
  <c r="AI73" i="51"/>
  <c r="AP73" i="51"/>
  <c r="Z61" i="82"/>
  <c r="Y67" i="83"/>
  <c r="X67" i="83"/>
  <c r="Y72" i="84"/>
  <c r="Z72" i="84" s="1"/>
  <c r="X72" i="84"/>
  <c r="AI68" i="54"/>
  <c r="AN68" i="54"/>
  <c r="AH65" i="16"/>
  <c r="AQ65" i="16" s="1"/>
  <c r="AG72" i="41"/>
  <c r="AP72" i="41" s="1"/>
  <c r="W73" i="41"/>
  <c r="AE72" i="41"/>
  <c r="AF72" i="41"/>
  <c r="AO72" i="41" s="1"/>
  <c r="Z65" i="49"/>
  <c r="AH69" i="91"/>
  <c r="AQ69" i="91" s="1"/>
  <c r="AH69" i="103"/>
  <c r="AQ69" i="103" s="1"/>
  <c r="Z69" i="103"/>
  <c r="AH64" i="90"/>
  <c r="AQ64" i="90" s="1"/>
  <c r="AH67" i="100"/>
  <c r="AQ67" i="100" s="1"/>
  <c r="Y65" i="87"/>
  <c r="Z65" i="87" s="1"/>
  <c r="X65" i="87"/>
  <c r="Y74" i="51"/>
  <c r="X74" i="51"/>
  <c r="AH66" i="42"/>
  <c r="AQ66" i="42" s="1"/>
  <c r="AR64" i="16"/>
  <c r="AH68" i="45"/>
  <c r="AQ68" i="45" s="1"/>
  <c r="AI66" i="83"/>
  <c r="AN66" i="83"/>
  <c r="Y66" i="102"/>
  <c r="X66" i="102"/>
  <c r="AR65" i="42"/>
  <c r="AI69" i="104"/>
  <c r="AN69" i="104"/>
  <c r="Z69" i="91"/>
  <c r="Y65" i="85"/>
  <c r="Z65" i="85"/>
  <c r="X65" i="85"/>
  <c r="AR63" i="90"/>
  <c r="AR66" i="100"/>
  <c r="AH71" i="92"/>
  <c r="AQ71" i="92" s="1"/>
  <c r="Y69" i="54"/>
  <c r="X69" i="54"/>
  <c r="Y64" i="98"/>
  <c r="Z64" i="98" s="1"/>
  <c r="X64" i="98"/>
  <c r="Z64" i="90"/>
  <c r="Z67" i="100"/>
  <c r="AR70" i="92"/>
  <c r="W69" i="55"/>
  <c r="AE68" i="55"/>
  <c r="AF68" i="55"/>
  <c r="AO68" i="55" s="1"/>
  <c r="AG68" i="55"/>
  <c r="AP68" i="55" s="1"/>
  <c r="AH63" i="35"/>
  <c r="AQ63" i="35" s="1"/>
  <c r="Z66" i="42"/>
  <c r="Z68" i="45"/>
  <c r="AH72" i="13"/>
  <c r="AQ72" i="13" s="1"/>
  <c r="Y71" i="95"/>
  <c r="Z71" i="95"/>
  <c r="X71" i="95"/>
  <c r="Y66" i="94"/>
  <c r="X66" i="94"/>
  <c r="AI65" i="102"/>
  <c r="AR65" i="102" s="1"/>
  <c r="AN65" i="102"/>
  <c r="W66" i="87" l="1"/>
  <c r="AF65" i="87"/>
  <c r="AO65" i="87" s="1"/>
  <c r="AG65" i="87"/>
  <c r="AP65" i="87" s="1"/>
  <c r="AE65" i="87"/>
  <c r="AF70" i="104"/>
  <c r="AO70" i="104" s="1"/>
  <c r="AE70" i="104"/>
  <c r="W71" i="104"/>
  <c r="AG70" i="104"/>
  <c r="AP70" i="104" s="1"/>
  <c r="AE64" i="98"/>
  <c r="W65" i="98"/>
  <c r="AG64" i="98"/>
  <c r="AP64" i="98" s="1"/>
  <c r="AF64" i="98"/>
  <c r="AO64" i="98" s="1"/>
  <c r="AF72" i="84"/>
  <c r="AO72" i="84" s="1"/>
  <c r="AE72" i="84"/>
  <c r="W73" i="84"/>
  <c r="AG72" i="84"/>
  <c r="AP72" i="84" s="1"/>
  <c r="AF71" i="95"/>
  <c r="AO71" i="95" s="1"/>
  <c r="W72" i="95"/>
  <c r="AE71" i="95"/>
  <c r="AG71" i="95"/>
  <c r="AP71" i="95" s="1"/>
  <c r="AG65" i="85"/>
  <c r="AP65" i="85" s="1"/>
  <c r="W66" i="85"/>
  <c r="AE65" i="85"/>
  <c r="AF65" i="85"/>
  <c r="AO65" i="85" s="1"/>
  <c r="AH71" i="95"/>
  <c r="AQ71" i="95" s="1"/>
  <c r="Y69" i="55"/>
  <c r="X69" i="55"/>
  <c r="AR69" i="104"/>
  <c r="AF69" i="103"/>
  <c r="AO69" i="103" s="1"/>
  <c r="AE69" i="103"/>
  <c r="W70" i="103"/>
  <c r="AG69" i="103"/>
  <c r="AP69" i="103" s="1"/>
  <c r="AH72" i="84"/>
  <c r="AQ72" i="84" s="1"/>
  <c r="AF61" i="82"/>
  <c r="AO61" i="82" s="1"/>
  <c r="AE61" i="82"/>
  <c r="W62" i="82"/>
  <c r="AG61" i="82"/>
  <c r="AP61" i="82" s="1"/>
  <c r="AR64" i="48"/>
  <c r="AR65" i="94"/>
  <c r="AH70" i="104"/>
  <c r="AQ70" i="104" s="1"/>
  <c r="AI67" i="11"/>
  <c r="AN67" i="11"/>
  <c r="Y67" i="43"/>
  <c r="X67" i="43"/>
  <c r="Y66" i="50"/>
  <c r="Z66" i="50" s="1"/>
  <c r="X66" i="50"/>
  <c r="AH65" i="85"/>
  <c r="AQ65" i="85" s="1"/>
  <c r="AR66" i="83"/>
  <c r="Y71" i="88"/>
  <c r="X71" i="88"/>
  <c r="W67" i="18"/>
  <c r="AE66" i="18"/>
  <c r="AN66" i="18" s="1"/>
  <c r="AG66" i="18"/>
  <c r="AF66" i="18"/>
  <c r="AO66" i="18" s="1"/>
  <c r="AI71" i="96"/>
  <c r="AN71" i="96"/>
  <c r="Y66" i="10"/>
  <c r="X66" i="10"/>
  <c r="AI63" i="35"/>
  <c r="AN63" i="35"/>
  <c r="AH74" i="51"/>
  <c r="AQ74" i="51" s="1"/>
  <c r="AI72" i="41"/>
  <c r="AN72" i="41"/>
  <c r="AR73" i="51"/>
  <c r="Y75" i="44"/>
  <c r="Z75" i="44"/>
  <c r="X75" i="44"/>
  <c r="AR64" i="87"/>
  <c r="AR70" i="95"/>
  <c r="Y72" i="92"/>
  <c r="X72" i="92"/>
  <c r="AI65" i="16"/>
  <c r="AN65" i="16"/>
  <c r="AH66" i="94"/>
  <c r="AQ66" i="94" s="1"/>
  <c r="AH66" i="102"/>
  <c r="AQ66" i="102" s="1"/>
  <c r="Y73" i="41"/>
  <c r="X73" i="41"/>
  <c r="AH67" i="83"/>
  <c r="AQ67" i="83" s="1"/>
  <c r="AE68" i="99"/>
  <c r="W69" i="99"/>
  <c r="AG68" i="99"/>
  <c r="AP68" i="99" s="1"/>
  <c r="AF68" i="99"/>
  <c r="AO68" i="99" s="1"/>
  <c r="AH65" i="48"/>
  <c r="AQ65" i="48" s="1"/>
  <c r="AI66" i="43"/>
  <c r="AN66" i="43"/>
  <c r="AI71" i="92"/>
  <c r="AN71" i="92"/>
  <c r="Y73" i="13"/>
  <c r="Z73" i="13" s="1"/>
  <c r="X73" i="13"/>
  <c r="Z69" i="54"/>
  <c r="AH69" i="54"/>
  <c r="AQ69" i="54" s="1"/>
  <c r="Z74" i="51"/>
  <c r="AG64" i="90"/>
  <c r="AP64" i="90" s="1"/>
  <c r="AF64" i="90"/>
  <c r="AO64" i="90" s="1"/>
  <c r="AE64" i="90"/>
  <c r="W65" i="90"/>
  <c r="AF69" i="91"/>
  <c r="AO69" i="91" s="1"/>
  <c r="AE69" i="91"/>
  <c r="W70" i="91"/>
  <c r="AG69" i="91"/>
  <c r="AP69" i="91" s="1"/>
  <c r="Z66" i="102"/>
  <c r="Z67" i="83"/>
  <c r="Z65" i="48"/>
  <c r="Y72" i="96"/>
  <c r="X72" i="96"/>
  <c r="AI65" i="10"/>
  <c r="AN65" i="10"/>
  <c r="AR64" i="85"/>
  <c r="AR71" i="84"/>
  <c r="Y68" i="11"/>
  <c r="X68" i="11"/>
  <c r="AI72" i="20"/>
  <c r="AN72" i="20"/>
  <c r="Y64" i="35"/>
  <c r="Z64" i="35" s="1"/>
  <c r="X64" i="35"/>
  <c r="AI72" i="13"/>
  <c r="AN72" i="13"/>
  <c r="AF68" i="45"/>
  <c r="AO68" i="45" s="1"/>
  <c r="AG68" i="45"/>
  <c r="AP68" i="45" s="1"/>
  <c r="AE68" i="45"/>
  <c r="W69" i="45"/>
  <c r="AF66" i="42"/>
  <c r="AO66" i="42" s="1"/>
  <c r="AG66" i="42"/>
  <c r="AP66" i="42" s="1"/>
  <c r="W67" i="42"/>
  <c r="AE66" i="42"/>
  <c r="AF67" i="100"/>
  <c r="AO67" i="100" s="1"/>
  <c r="AE67" i="100"/>
  <c r="W68" i="100"/>
  <c r="AG67" i="100"/>
  <c r="AP67" i="100" s="1"/>
  <c r="Z66" i="94"/>
  <c r="AI68" i="55"/>
  <c r="AN68" i="55"/>
  <c r="AH64" i="98"/>
  <c r="AQ64" i="98" s="1"/>
  <c r="AH65" i="87"/>
  <c r="AQ65" i="87" s="1"/>
  <c r="AG65" i="49"/>
  <c r="AP65" i="49" s="1"/>
  <c r="AF65" i="49"/>
  <c r="AO65" i="49" s="1"/>
  <c r="W66" i="49"/>
  <c r="AE65" i="49"/>
  <c r="AR68" i="54"/>
  <c r="AI70" i="88"/>
  <c r="AN70" i="88"/>
  <c r="AI74" i="44"/>
  <c r="AN74" i="44"/>
  <c r="Y73" i="20"/>
  <c r="X73" i="20"/>
  <c r="AR63" i="98"/>
  <c r="Y66" i="16"/>
  <c r="X66" i="16"/>
  <c r="AI65" i="50"/>
  <c r="AN65" i="50"/>
  <c r="AF64" i="35" l="1"/>
  <c r="AO64" i="35" s="1"/>
  <c r="AG64" i="35"/>
  <c r="AP64" i="35" s="1"/>
  <c r="W65" i="35"/>
  <c r="AE64" i="35"/>
  <c r="W74" i="13"/>
  <c r="AG73" i="13"/>
  <c r="AP73" i="13" s="1"/>
  <c r="AF73" i="13"/>
  <c r="AO73" i="13" s="1"/>
  <c r="AE73" i="13"/>
  <c r="AE66" i="50"/>
  <c r="AF66" i="50"/>
  <c r="AO66" i="50" s="1"/>
  <c r="W67" i="50"/>
  <c r="AG66" i="50"/>
  <c r="AP66" i="50" s="1"/>
  <c r="AI66" i="42"/>
  <c r="AN66" i="42"/>
  <c r="AI68" i="45"/>
  <c r="AN68" i="45"/>
  <c r="AR65" i="10"/>
  <c r="W67" i="102"/>
  <c r="AG66" i="102"/>
  <c r="AP66" i="102" s="1"/>
  <c r="AE66" i="102"/>
  <c r="AF66" i="102"/>
  <c r="AO66" i="102" s="1"/>
  <c r="AH73" i="13"/>
  <c r="AQ73" i="13" s="1"/>
  <c r="AR66" i="43"/>
  <c r="AR65" i="16"/>
  <c r="AH66" i="50"/>
  <c r="AQ66" i="50" s="1"/>
  <c r="AI69" i="103"/>
  <c r="AR69" i="103" s="1"/>
  <c r="AN69" i="103"/>
  <c r="Y73" i="84"/>
  <c r="X73" i="84"/>
  <c r="Y65" i="98"/>
  <c r="X65" i="98"/>
  <c r="AI65" i="49"/>
  <c r="AN65" i="49"/>
  <c r="AH72" i="96"/>
  <c r="AQ72" i="96" s="1"/>
  <c r="Y65" i="90"/>
  <c r="X65" i="90"/>
  <c r="AH72" i="92"/>
  <c r="AQ72" i="92" s="1"/>
  <c r="Y67" i="18"/>
  <c r="X67" i="18"/>
  <c r="AR67" i="11"/>
  <c r="Y62" i="82"/>
  <c r="X62" i="82"/>
  <c r="AI71" i="95"/>
  <c r="AN71" i="95"/>
  <c r="AI72" i="84"/>
  <c r="AN72" i="84"/>
  <c r="AI64" i="98"/>
  <c r="AN64" i="98"/>
  <c r="Y68" i="100"/>
  <c r="Z68" i="100" s="1"/>
  <c r="X68" i="100"/>
  <c r="AI64" i="90"/>
  <c r="AN64" i="90"/>
  <c r="Z72" i="92"/>
  <c r="AH75" i="44"/>
  <c r="AQ75" i="44" s="1"/>
  <c r="AR72" i="41"/>
  <c r="AR71" i="96"/>
  <c r="AH71" i="88"/>
  <c r="AQ71" i="88" s="1"/>
  <c r="AI61" i="82"/>
  <c r="AR61" i="82" s="1"/>
  <c r="AN61" i="82"/>
  <c r="AI65" i="85"/>
  <c r="AN65" i="85"/>
  <c r="Y72" i="95"/>
  <c r="Z72" i="95" s="1"/>
  <c r="X72" i="95"/>
  <c r="AI65" i="87"/>
  <c r="AN65" i="87"/>
  <c r="AR72" i="20"/>
  <c r="Y69" i="99"/>
  <c r="X69" i="99"/>
  <c r="AE75" i="44"/>
  <c r="AF75" i="44"/>
  <c r="AO75" i="44" s="1"/>
  <c r="W76" i="44"/>
  <c r="AG75" i="44"/>
  <c r="AP75" i="44" s="1"/>
  <c r="AR63" i="35"/>
  <c r="Z71" i="88"/>
  <c r="AH67" i="43"/>
  <c r="AQ67" i="43" s="1"/>
  <c r="Y66" i="85"/>
  <c r="X66" i="85"/>
  <c r="Y67" i="42"/>
  <c r="X67" i="42"/>
  <c r="Y66" i="49"/>
  <c r="X66" i="49"/>
  <c r="AR65" i="50"/>
  <c r="AR70" i="88"/>
  <c r="AI67" i="100"/>
  <c r="AN67" i="100"/>
  <c r="AH66" i="16"/>
  <c r="AQ66" i="16" s="1"/>
  <c r="AR68" i="55"/>
  <c r="AR72" i="13"/>
  <c r="AH68" i="11"/>
  <c r="AQ68" i="11" s="1"/>
  <c r="AE65" i="48"/>
  <c r="AF65" i="48"/>
  <c r="AO65" i="48" s="1"/>
  <c r="AG65" i="48"/>
  <c r="AP65" i="48" s="1"/>
  <c r="W66" i="48"/>
  <c r="AI69" i="91"/>
  <c r="AN69" i="91"/>
  <c r="AR71" i="92"/>
  <c r="AI68" i="99"/>
  <c r="AN68" i="99"/>
  <c r="AH73" i="41"/>
  <c r="AQ73" i="41" s="1"/>
  <c r="AH66" i="10"/>
  <c r="AQ66" i="10" s="1"/>
  <c r="Z67" i="43"/>
  <c r="AH69" i="55"/>
  <c r="AQ69" i="55" s="1"/>
  <c r="Y71" i="104"/>
  <c r="X71" i="104"/>
  <c r="AR74" i="44"/>
  <c r="Z72" i="96"/>
  <c r="AH73" i="20"/>
  <c r="AQ73" i="20" s="1"/>
  <c r="Y70" i="91"/>
  <c r="Z70" i="91" s="1"/>
  <c r="X70" i="91"/>
  <c r="Z73" i="20"/>
  <c r="Z66" i="16"/>
  <c r="AE66" i="94"/>
  <c r="AG66" i="94"/>
  <c r="AP66" i="94" s="1"/>
  <c r="W67" i="94"/>
  <c r="AF66" i="94"/>
  <c r="AO66" i="94" s="1"/>
  <c r="Y69" i="45"/>
  <c r="X69" i="45"/>
  <c r="AH64" i="35"/>
  <c r="AQ64" i="35" s="1"/>
  <c r="Z68" i="11"/>
  <c r="AG67" i="83"/>
  <c r="AP67" i="83" s="1"/>
  <c r="AF67" i="83"/>
  <c r="AO67" i="83" s="1"/>
  <c r="W68" i="83"/>
  <c r="AE67" i="83"/>
  <c r="AF74" i="51"/>
  <c r="AO74" i="51" s="1"/>
  <c r="AE74" i="51"/>
  <c r="AG74" i="51"/>
  <c r="AP74" i="51" s="1"/>
  <c r="W75" i="51"/>
  <c r="AF69" i="54"/>
  <c r="AO69" i="54" s="1"/>
  <c r="AG69" i="54"/>
  <c r="AP69" i="54" s="1"/>
  <c r="W70" i="54"/>
  <c r="AE69" i="54"/>
  <c r="Z73" i="41"/>
  <c r="Z66" i="10"/>
  <c r="AI66" i="18"/>
  <c r="AP66" i="18"/>
  <c r="Y70" i="103"/>
  <c r="X70" i="103"/>
  <c r="Z69" i="55"/>
  <c r="AI70" i="104"/>
  <c r="AN70" i="104"/>
  <c r="Y66" i="87"/>
  <c r="X66" i="87"/>
  <c r="AE70" i="91" l="1"/>
  <c r="AF70" i="91"/>
  <c r="AO70" i="91" s="1"/>
  <c r="W71" i="91"/>
  <c r="AG70" i="91"/>
  <c r="AP70" i="91" s="1"/>
  <c r="AF72" i="95"/>
  <c r="AO72" i="95" s="1"/>
  <c r="AE72" i="95"/>
  <c r="W73" i="95"/>
  <c r="AG72" i="95"/>
  <c r="AP72" i="95" s="1"/>
  <c r="AG68" i="100"/>
  <c r="AP68" i="100" s="1"/>
  <c r="AE68" i="100"/>
  <c r="AF68" i="100"/>
  <c r="AO68" i="100" s="1"/>
  <c r="W69" i="100"/>
  <c r="W67" i="10"/>
  <c r="AF66" i="10"/>
  <c r="AO66" i="10" s="1"/>
  <c r="AG66" i="10"/>
  <c r="AP66" i="10" s="1"/>
  <c r="AE66" i="10"/>
  <c r="Y70" i="54"/>
  <c r="X70" i="54"/>
  <c r="AI74" i="51"/>
  <c r="AN74" i="51"/>
  <c r="Y67" i="94"/>
  <c r="X67" i="94"/>
  <c r="W68" i="43"/>
  <c r="AG67" i="43"/>
  <c r="AP67" i="43" s="1"/>
  <c r="AE67" i="43"/>
  <c r="AF67" i="43"/>
  <c r="AO67" i="43" s="1"/>
  <c r="AR68" i="99"/>
  <c r="Y66" i="48"/>
  <c r="X66" i="48"/>
  <c r="AH66" i="49"/>
  <c r="AQ66" i="49" s="1"/>
  <c r="AH66" i="85"/>
  <c r="AQ66" i="85" s="1"/>
  <c r="AR65" i="49"/>
  <c r="AI66" i="102"/>
  <c r="AN66" i="102"/>
  <c r="AR68" i="45"/>
  <c r="Y74" i="13"/>
  <c r="X74" i="13"/>
  <c r="W69" i="11"/>
  <c r="AG68" i="11"/>
  <c r="AP68" i="11" s="1"/>
  <c r="AF68" i="11"/>
  <c r="AO68" i="11" s="1"/>
  <c r="AE68" i="11"/>
  <c r="AH69" i="45"/>
  <c r="AQ69" i="45" s="1"/>
  <c r="W73" i="96"/>
  <c r="AG72" i="96"/>
  <c r="AP72" i="96" s="1"/>
  <c r="AF72" i="96"/>
  <c r="AO72" i="96" s="1"/>
  <c r="AE72" i="96"/>
  <c r="AR67" i="100"/>
  <c r="Z66" i="49"/>
  <c r="Z66" i="85"/>
  <c r="Y76" i="44"/>
  <c r="Z76" i="44" s="1"/>
  <c r="X76" i="44"/>
  <c r="AR71" i="95"/>
  <c r="AH67" i="18"/>
  <c r="AQ67" i="18" s="1"/>
  <c r="AH65" i="98"/>
  <c r="AQ65" i="98" s="1"/>
  <c r="AI66" i="50"/>
  <c r="AN66" i="50"/>
  <c r="AE69" i="55"/>
  <c r="W70" i="55"/>
  <c r="AF69" i="55"/>
  <c r="AO69" i="55" s="1"/>
  <c r="AG69" i="55"/>
  <c r="AP69" i="55" s="1"/>
  <c r="Z69" i="45"/>
  <c r="W72" i="88"/>
  <c r="AF71" i="88"/>
  <c r="AO71" i="88" s="1"/>
  <c r="AE71" i="88"/>
  <c r="AG71" i="88"/>
  <c r="AP71" i="88" s="1"/>
  <c r="AF72" i="92"/>
  <c r="AO72" i="92" s="1"/>
  <c r="W73" i="92"/>
  <c r="AE72" i="92"/>
  <c r="AG72" i="92"/>
  <c r="AP72" i="92" s="1"/>
  <c r="AH62" i="82"/>
  <c r="AQ62" i="82" s="1"/>
  <c r="Z67" i="18"/>
  <c r="Z65" i="98"/>
  <c r="Y67" i="102"/>
  <c r="X67" i="102"/>
  <c r="AR66" i="42"/>
  <c r="AI64" i="35"/>
  <c r="AN64" i="35"/>
  <c r="AR66" i="18"/>
  <c r="AI65" i="48"/>
  <c r="AN65" i="48"/>
  <c r="AH67" i="42"/>
  <c r="AQ67" i="42" s="1"/>
  <c r="AI75" i="44"/>
  <c r="AN75" i="44"/>
  <c r="AR65" i="85"/>
  <c r="AR64" i="98"/>
  <c r="Z62" i="82"/>
  <c r="AH65" i="90"/>
  <c r="AQ65" i="90" s="1"/>
  <c r="AI73" i="13"/>
  <c r="AN73" i="13"/>
  <c r="Y65" i="35"/>
  <c r="X65" i="35"/>
  <c r="AI66" i="94"/>
  <c r="AN66" i="94"/>
  <c r="AH66" i="87"/>
  <c r="AQ66" i="87" s="1"/>
  <c r="AH70" i="103"/>
  <c r="AQ70" i="103" s="1"/>
  <c r="AE73" i="41"/>
  <c r="AG73" i="41"/>
  <c r="AP73" i="41" s="1"/>
  <c r="AF73" i="41"/>
  <c r="AO73" i="41" s="1"/>
  <c r="W74" i="41"/>
  <c r="AI67" i="83"/>
  <c r="AN67" i="83"/>
  <c r="Y75" i="51"/>
  <c r="X75" i="51"/>
  <c r="Y68" i="83"/>
  <c r="X68" i="83"/>
  <c r="AF73" i="20"/>
  <c r="AO73" i="20" s="1"/>
  <c r="W74" i="20"/>
  <c r="AE73" i="20"/>
  <c r="AG73" i="20"/>
  <c r="AP73" i="20" s="1"/>
  <c r="AH71" i="104"/>
  <c r="AQ71" i="104" s="1"/>
  <c r="AR69" i="91"/>
  <c r="Z67" i="42"/>
  <c r="AH69" i="99"/>
  <c r="AQ69" i="99" s="1"/>
  <c r="AR65" i="87"/>
  <c r="AR64" i="90"/>
  <c r="Z65" i="90"/>
  <c r="AH73" i="84"/>
  <c r="AQ73" i="84" s="1"/>
  <c r="AR70" i="104"/>
  <c r="W67" i="16"/>
  <c r="AG66" i="16"/>
  <c r="AP66" i="16" s="1"/>
  <c r="AE66" i="16"/>
  <c r="AF66" i="16"/>
  <c r="AO66" i="16" s="1"/>
  <c r="Z66" i="87"/>
  <c r="Z70" i="103"/>
  <c r="AI69" i="54"/>
  <c r="AN69" i="54"/>
  <c r="AH70" i="91"/>
  <c r="AQ70" i="91" s="1"/>
  <c r="Z71" i="104"/>
  <c r="Z69" i="99"/>
  <c r="AH72" i="95"/>
  <c r="AQ72" i="95" s="1"/>
  <c r="AH68" i="100"/>
  <c r="AQ68" i="100" s="1"/>
  <c r="AR72" i="84"/>
  <c r="Z73" i="84"/>
  <c r="Y67" i="50"/>
  <c r="Z67" i="50"/>
  <c r="X67" i="50"/>
  <c r="AG76" i="44" l="1"/>
  <c r="AP76" i="44" s="1"/>
  <c r="AE76" i="44"/>
  <c r="W77" i="44"/>
  <c r="AF76" i="44"/>
  <c r="AO76" i="44" s="1"/>
  <c r="AE67" i="42"/>
  <c r="AN67" i="42" s="1"/>
  <c r="AG67" i="42"/>
  <c r="AF67" i="42"/>
  <c r="AO67" i="42" s="1"/>
  <c r="W68" i="42"/>
  <c r="AI73" i="41"/>
  <c r="AN73" i="41"/>
  <c r="AR66" i="94"/>
  <c r="AR65" i="48"/>
  <c r="AI71" i="88"/>
  <c r="AN71" i="88"/>
  <c r="AR74" i="51"/>
  <c r="AI68" i="100"/>
  <c r="AN68" i="100"/>
  <c r="AH68" i="83"/>
  <c r="AQ68" i="83" s="1"/>
  <c r="AR67" i="83"/>
  <c r="AH65" i="35"/>
  <c r="AQ65" i="35" s="1"/>
  <c r="AH67" i="102"/>
  <c r="AQ67" i="102" s="1"/>
  <c r="AI72" i="92"/>
  <c r="AN72" i="92"/>
  <c r="Y70" i="55"/>
  <c r="X70" i="55"/>
  <c r="AI72" i="96"/>
  <c r="AN72" i="96"/>
  <c r="Y68" i="43"/>
  <c r="Z68" i="43"/>
  <c r="X68" i="43"/>
  <c r="AH70" i="54"/>
  <c r="AQ70" i="54" s="1"/>
  <c r="AF67" i="50"/>
  <c r="AO67" i="50" s="1"/>
  <c r="AG67" i="50"/>
  <c r="AP67" i="50" s="1"/>
  <c r="W68" i="50"/>
  <c r="AE67" i="50"/>
  <c r="AF73" i="84"/>
  <c r="AO73" i="84" s="1"/>
  <c r="W74" i="84"/>
  <c r="AG73" i="84"/>
  <c r="AP73" i="84" s="1"/>
  <c r="AE73" i="84"/>
  <c r="W66" i="90"/>
  <c r="AG65" i="90"/>
  <c r="AP65" i="90" s="1"/>
  <c r="AF65" i="90"/>
  <c r="AO65" i="90" s="1"/>
  <c r="AE65" i="90"/>
  <c r="Z65" i="35"/>
  <c r="Z67" i="102"/>
  <c r="Y73" i="92"/>
  <c r="X73" i="92"/>
  <c r="Y72" i="88"/>
  <c r="X72" i="88"/>
  <c r="AI69" i="55"/>
  <c r="AN69" i="55"/>
  <c r="W67" i="85"/>
  <c r="AE66" i="85"/>
  <c r="AG66" i="85"/>
  <c r="AP66" i="85" s="1"/>
  <c r="AF66" i="85"/>
  <c r="AO66" i="85" s="1"/>
  <c r="Y69" i="11"/>
  <c r="X69" i="11"/>
  <c r="AH67" i="94"/>
  <c r="AQ67" i="94" s="1"/>
  <c r="Z70" i="54"/>
  <c r="Y67" i="10"/>
  <c r="X67" i="10"/>
  <c r="AE69" i="45"/>
  <c r="AG69" i="45"/>
  <c r="AP69" i="45" s="1"/>
  <c r="AF69" i="45"/>
  <c r="AO69" i="45" s="1"/>
  <c r="W70" i="45"/>
  <c r="AG66" i="49"/>
  <c r="AP66" i="49" s="1"/>
  <c r="AF66" i="49"/>
  <c r="AO66" i="49" s="1"/>
  <c r="W67" i="49"/>
  <c r="AE66" i="49"/>
  <c r="AH74" i="13"/>
  <c r="AQ74" i="13" s="1"/>
  <c r="AR66" i="102"/>
  <c r="Z67" i="94"/>
  <c r="Y71" i="91"/>
  <c r="Z71" i="91" s="1"/>
  <c r="X71" i="91"/>
  <c r="Y67" i="16"/>
  <c r="X67" i="16"/>
  <c r="W67" i="87"/>
  <c r="AF66" i="87"/>
  <c r="AO66" i="87" s="1"/>
  <c r="AG66" i="87"/>
  <c r="AP66" i="87" s="1"/>
  <c r="AE66" i="87"/>
  <c r="Z68" i="83"/>
  <c r="W70" i="99"/>
  <c r="AG69" i="99"/>
  <c r="AP69" i="99" s="1"/>
  <c r="AF69" i="99"/>
  <c r="AO69" i="99" s="1"/>
  <c r="AE69" i="99"/>
  <c r="Y74" i="41"/>
  <c r="Z74" i="41"/>
  <c r="X74" i="41"/>
  <c r="AE71" i="104"/>
  <c r="AG71" i="104"/>
  <c r="AP71" i="104" s="1"/>
  <c r="AF71" i="104"/>
  <c r="AO71" i="104" s="1"/>
  <c r="W72" i="104"/>
  <c r="AI66" i="16"/>
  <c r="AN66" i="16"/>
  <c r="AI73" i="20"/>
  <c r="AN73" i="20"/>
  <c r="Z75" i="51"/>
  <c r="AH75" i="51"/>
  <c r="AQ75" i="51" s="1"/>
  <c r="AR64" i="35"/>
  <c r="AF65" i="98"/>
  <c r="AO65" i="98" s="1"/>
  <c r="AE65" i="98"/>
  <c r="W66" i="98"/>
  <c r="AG65" i="98"/>
  <c r="AP65" i="98" s="1"/>
  <c r="AR66" i="50"/>
  <c r="Y73" i="96"/>
  <c r="X73" i="96"/>
  <c r="Z74" i="13"/>
  <c r="AH66" i="48"/>
  <c r="AQ66" i="48" s="1"/>
  <c r="Y69" i="100"/>
  <c r="Z69" i="100"/>
  <c r="X69" i="100"/>
  <c r="Y73" i="95"/>
  <c r="X73" i="95"/>
  <c r="W71" i="103"/>
  <c r="AG70" i="103"/>
  <c r="AP70" i="103" s="1"/>
  <c r="AF70" i="103"/>
  <c r="AO70" i="103" s="1"/>
  <c r="AE70" i="103"/>
  <c r="AH67" i="50"/>
  <c r="AQ67" i="50" s="1"/>
  <c r="AR69" i="54"/>
  <c r="X74" i="20"/>
  <c r="Y74" i="20"/>
  <c r="AR73" i="13"/>
  <c r="AE62" i="82"/>
  <c r="AG62" i="82"/>
  <c r="AP62" i="82" s="1"/>
  <c r="W63" i="82"/>
  <c r="AF62" i="82"/>
  <c r="AO62" i="82" s="1"/>
  <c r="AR75" i="44"/>
  <c r="AG67" i="18"/>
  <c r="AP67" i="18" s="1"/>
  <c r="AE67" i="18"/>
  <c r="W68" i="18"/>
  <c r="AF67" i="18"/>
  <c r="AO67" i="18" s="1"/>
  <c r="AH76" i="44"/>
  <c r="AQ76" i="44" s="1"/>
  <c r="AI68" i="11"/>
  <c r="AN68" i="11"/>
  <c r="Z66" i="48"/>
  <c r="AI67" i="43"/>
  <c r="AN67" i="43"/>
  <c r="AI66" i="10"/>
  <c r="AN66" i="10"/>
  <c r="AI72" i="95"/>
  <c r="AN72" i="95"/>
  <c r="AI70" i="91"/>
  <c r="AN70" i="91"/>
  <c r="AF71" i="91" l="1"/>
  <c r="AO71" i="91" s="1"/>
  <c r="AG71" i="91"/>
  <c r="AP71" i="91" s="1"/>
  <c r="AE71" i="91"/>
  <c r="W72" i="91"/>
  <c r="AF69" i="100"/>
  <c r="AO69" i="100" s="1"/>
  <c r="AE69" i="100"/>
  <c r="W70" i="100"/>
  <c r="AG69" i="100"/>
  <c r="AP69" i="100" s="1"/>
  <c r="AG74" i="41"/>
  <c r="AP74" i="41" s="1"/>
  <c r="AF74" i="41"/>
  <c r="AO74" i="41" s="1"/>
  <c r="W75" i="41"/>
  <c r="AE74" i="41"/>
  <c r="Y70" i="99"/>
  <c r="Z70" i="99"/>
  <c r="X70" i="99"/>
  <c r="Y67" i="87"/>
  <c r="X67" i="87"/>
  <c r="AH67" i="10"/>
  <c r="AQ67" i="10" s="1"/>
  <c r="AR69" i="55"/>
  <c r="AG68" i="43"/>
  <c r="AP68" i="43" s="1"/>
  <c r="W69" i="43"/>
  <c r="AE68" i="43"/>
  <c r="AF68" i="43"/>
  <c r="AO68" i="43" s="1"/>
  <c r="AR67" i="43"/>
  <c r="AH74" i="20"/>
  <c r="AQ74" i="20" s="1"/>
  <c r="Y71" i="103"/>
  <c r="Z71" i="103" s="1"/>
  <c r="X71" i="103"/>
  <c r="W75" i="13"/>
  <c r="AF74" i="13"/>
  <c r="AO74" i="13" s="1"/>
  <c r="AE74" i="13"/>
  <c r="AG74" i="13"/>
  <c r="AP74" i="13" s="1"/>
  <c r="AF75" i="51"/>
  <c r="AO75" i="51" s="1"/>
  <c r="AG75" i="51"/>
  <c r="AP75" i="51" s="1"/>
  <c r="W76" i="51"/>
  <c r="AE75" i="51"/>
  <c r="Y72" i="104"/>
  <c r="X72" i="104"/>
  <c r="AF68" i="83"/>
  <c r="AO68" i="83" s="1"/>
  <c r="AG68" i="83"/>
  <c r="AP68" i="83" s="1"/>
  <c r="AE68" i="83"/>
  <c r="W69" i="83"/>
  <c r="AH67" i="16"/>
  <c r="AQ67" i="16" s="1"/>
  <c r="W68" i="94"/>
  <c r="AG67" i="94"/>
  <c r="AP67" i="94" s="1"/>
  <c r="AF67" i="94"/>
  <c r="AO67" i="94" s="1"/>
  <c r="AE67" i="94"/>
  <c r="Z67" i="10"/>
  <c r="AH72" i="88"/>
  <c r="AQ72" i="88" s="1"/>
  <c r="W68" i="102"/>
  <c r="AE67" i="102"/>
  <c r="AF67" i="102"/>
  <c r="AO67" i="102" s="1"/>
  <c r="AG67" i="102"/>
  <c r="AP67" i="102" s="1"/>
  <c r="Y66" i="90"/>
  <c r="Z66" i="90" s="1"/>
  <c r="X66" i="90"/>
  <c r="AR71" i="88"/>
  <c r="AR73" i="41"/>
  <c r="AH73" i="95"/>
  <c r="AQ73" i="95" s="1"/>
  <c r="AH73" i="96"/>
  <c r="AQ73" i="96" s="1"/>
  <c r="Z67" i="16"/>
  <c r="Y70" i="45"/>
  <c r="Z70" i="45" s="1"/>
  <c r="X70" i="45"/>
  <c r="Z72" i="88"/>
  <c r="AF65" i="35"/>
  <c r="AO65" i="35" s="1"/>
  <c r="AG65" i="35"/>
  <c r="AP65" i="35" s="1"/>
  <c r="AE65" i="35"/>
  <c r="W66" i="35"/>
  <c r="AI67" i="50"/>
  <c r="AN67" i="50"/>
  <c r="AR72" i="92"/>
  <c r="Z73" i="95"/>
  <c r="Z73" i="96"/>
  <c r="Y66" i="98"/>
  <c r="X66" i="98"/>
  <c r="AR73" i="20"/>
  <c r="AI69" i="99"/>
  <c r="AN69" i="99"/>
  <c r="AI66" i="87"/>
  <c r="AN66" i="87"/>
  <c r="AI66" i="49"/>
  <c r="AN66" i="49"/>
  <c r="W71" i="54"/>
  <c r="AG70" i="54"/>
  <c r="AP70" i="54" s="1"/>
  <c r="AE70" i="54"/>
  <c r="AF70" i="54"/>
  <c r="AO70" i="54" s="1"/>
  <c r="AH69" i="11"/>
  <c r="AQ69" i="11" s="1"/>
  <c r="AI66" i="85"/>
  <c r="AN66" i="85"/>
  <c r="AI73" i="84"/>
  <c r="AN73" i="84"/>
  <c r="Y68" i="50"/>
  <c r="Z68" i="50" s="1"/>
  <c r="X68" i="50"/>
  <c r="AR72" i="96"/>
  <c r="AR68" i="100"/>
  <c r="Y68" i="42"/>
  <c r="Z68" i="42" s="1"/>
  <c r="X68" i="42"/>
  <c r="Y77" i="44"/>
  <c r="X77" i="44"/>
  <c r="AR70" i="91"/>
  <c r="Y63" i="82"/>
  <c r="Z63" i="82" s="1"/>
  <c r="X63" i="82"/>
  <c r="AF66" i="48"/>
  <c r="AO66" i="48" s="1"/>
  <c r="W67" i="48"/>
  <c r="AE66" i="48"/>
  <c r="AN66" i="48" s="1"/>
  <c r="AG66" i="48"/>
  <c r="AR72" i="95"/>
  <c r="AI62" i="82"/>
  <c r="AN62" i="82"/>
  <c r="AR66" i="10"/>
  <c r="AI70" i="103"/>
  <c r="AR70" i="103" s="1"/>
  <c r="AN70" i="103"/>
  <c r="AI65" i="98"/>
  <c r="AN65" i="98"/>
  <c r="AI71" i="104"/>
  <c r="AN71" i="104"/>
  <c r="AH71" i="91"/>
  <c r="AQ71" i="91" s="1"/>
  <c r="Y67" i="49"/>
  <c r="X67" i="49"/>
  <c r="Z69" i="11"/>
  <c r="Y67" i="85"/>
  <c r="Z67" i="85" s="1"/>
  <c r="X67" i="85"/>
  <c r="AH73" i="92"/>
  <c r="AQ73" i="92" s="1"/>
  <c r="AI65" i="90"/>
  <c r="AN65" i="90"/>
  <c r="AH70" i="55"/>
  <c r="AQ70" i="55" s="1"/>
  <c r="AI76" i="44"/>
  <c r="AN76" i="44"/>
  <c r="AI67" i="18"/>
  <c r="AN67" i="18"/>
  <c r="AR68" i="11"/>
  <c r="Y68" i="18"/>
  <c r="X68" i="18"/>
  <c r="Z74" i="20"/>
  <c r="AH69" i="100"/>
  <c r="AQ69" i="100" s="1"/>
  <c r="AR66" i="16"/>
  <c r="AH74" i="41"/>
  <c r="AQ74" i="41" s="1"/>
  <c r="AI69" i="45"/>
  <c r="AN69" i="45"/>
  <c r="Z73" i="92"/>
  <c r="Y74" i="84"/>
  <c r="X74" i="84"/>
  <c r="Z74" i="84" s="1"/>
  <c r="AH68" i="43"/>
  <c r="AQ68" i="43" s="1"/>
  <c r="Z70" i="55"/>
  <c r="AI67" i="42"/>
  <c r="AP67" i="42"/>
  <c r="AF68" i="50" l="1"/>
  <c r="AO68" i="50" s="1"/>
  <c r="W69" i="50"/>
  <c r="AE68" i="50"/>
  <c r="AG68" i="50"/>
  <c r="AP68" i="50" s="1"/>
  <c r="AF70" i="45"/>
  <c r="AO70" i="45" s="1"/>
  <c r="W71" i="45"/>
  <c r="AE70" i="45"/>
  <c r="AG70" i="45"/>
  <c r="AP70" i="45" s="1"/>
  <c r="AF66" i="90"/>
  <c r="AO66" i="90" s="1"/>
  <c r="AE66" i="90"/>
  <c r="W67" i="90"/>
  <c r="AG66" i="90"/>
  <c r="AP66" i="90" s="1"/>
  <c r="W69" i="42"/>
  <c r="AF68" i="42"/>
  <c r="AO68" i="42" s="1"/>
  <c r="AE68" i="42"/>
  <c r="AG68" i="42"/>
  <c r="AP68" i="42" s="1"/>
  <c r="W64" i="82"/>
  <c r="AE63" i="82"/>
  <c r="AG63" i="82"/>
  <c r="AP63" i="82" s="1"/>
  <c r="AF63" i="82"/>
  <c r="AO63" i="82" s="1"/>
  <c r="AE71" i="103"/>
  <c r="AG71" i="103"/>
  <c r="AP71" i="103" s="1"/>
  <c r="W72" i="103"/>
  <c r="AF71" i="103"/>
  <c r="AO71" i="103" s="1"/>
  <c r="AE67" i="85"/>
  <c r="W68" i="85"/>
  <c r="AG67" i="85"/>
  <c r="AP67" i="85" s="1"/>
  <c r="AF67" i="85"/>
  <c r="AO67" i="85" s="1"/>
  <c r="AG74" i="84"/>
  <c r="AP74" i="84" s="1"/>
  <c r="AE74" i="84"/>
  <c r="W75" i="84"/>
  <c r="AF74" i="84"/>
  <c r="AO74" i="84" s="1"/>
  <c r="AH68" i="18"/>
  <c r="AQ68" i="18" s="1"/>
  <c r="AR67" i="42"/>
  <c r="AR69" i="45"/>
  <c r="AR71" i="104"/>
  <c r="AI66" i="48"/>
  <c r="AP66" i="48"/>
  <c r="AH68" i="42"/>
  <c r="AQ68" i="42" s="1"/>
  <c r="AF73" i="95"/>
  <c r="AO73" i="95" s="1"/>
  <c r="AE73" i="95"/>
  <c r="AG73" i="95"/>
  <c r="AP73" i="95" s="1"/>
  <c r="W74" i="95"/>
  <c r="Y66" i="35"/>
  <c r="Z66" i="35"/>
  <c r="X66" i="35"/>
  <c r="Y68" i="102"/>
  <c r="X68" i="102"/>
  <c r="W68" i="10"/>
  <c r="AG67" i="10"/>
  <c r="AP67" i="10" s="1"/>
  <c r="AF67" i="10"/>
  <c r="AO67" i="10" s="1"/>
  <c r="AE67" i="10"/>
  <c r="Y69" i="83"/>
  <c r="X69" i="83"/>
  <c r="Y69" i="43"/>
  <c r="X69" i="43"/>
  <c r="AH70" i="99"/>
  <c r="AQ70" i="99" s="1"/>
  <c r="W75" i="20"/>
  <c r="AE74" i="20"/>
  <c r="AF74" i="20"/>
  <c r="AO74" i="20" s="1"/>
  <c r="AG74" i="20"/>
  <c r="AP74" i="20" s="1"/>
  <c r="AH68" i="50"/>
  <c r="AQ68" i="50" s="1"/>
  <c r="AR66" i="85"/>
  <c r="AR66" i="49"/>
  <c r="AI65" i="35"/>
  <c r="AR65" i="35" s="1"/>
  <c r="AN65" i="35"/>
  <c r="AI68" i="83"/>
  <c r="AN68" i="83"/>
  <c r="AF70" i="99"/>
  <c r="AO70" i="99" s="1"/>
  <c r="AE70" i="99"/>
  <c r="AG70" i="99"/>
  <c r="AP70" i="99" s="1"/>
  <c r="W71" i="99"/>
  <c r="AE69" i="11"/>
  <c r="W70" i="11"/>
  <c r="AF69" i="11"/>
  <c r="AO69" i="11" s="1"/>
  <c r="AG69" i="11"/>
  <c r="AP69" i="11" s="1"/>
  <c r="AR65" i="98"/>
  <c r="AR62" i="82"/>
  <c r="Y67" i="48"/>
  <c r="Z67" i="48"/>
  <c r="X67" i="48"/>
  <c r="AH66" i="98"/>
  <c r="AQ66" i="98" s="1"/>
  <c r="AE67" i="16"/>
  <c r="W68" i="16"/>
  <c r="AF67" i="16"/>
  <c r="AO67" i="16" s="1"/>
  <c r="AG67" i="16"/>
  <c r="AP67" i="16" s="1"/>
  <c r="AI67" i="94"/>
  <c r="AN67" i="94"/>
  <c r="AI75" i="51"/>
  <c r="AN75" i="51"/>
  <c r="AI74" i="13"/>
  <c r="AN74" i="13"/>
  <c r="Y72" i="91"/>
  <c r="Z72" i="91" s="1"/>
  <c r="X72" i="91"/>
  <c r="AH74" i="84"/>
  <c r="AQ74" i="84" s="1"/>
  <c r="AH77" i="44"/>
  <c r="AQ77" i="44" s="1"/>
  <c r="AI70" i="54"/>
  <c r="AN70" i="54"/>
  <c r="AR66" i="87"/>
  <c r="Z66" i="98"/>
  <c r="Y76" i="51"/>
  <c r="Z76" i="51" s="1"/>
  <c r="X76" i="51"/>
  <c r="AH67" i="87"/>
  <c r="AQ67" i="87" s="1"/>
  <c r="AI71" i="91"/>
  <c r="AN71" i="91"/>
  <c r="AR67" i="18"/>
  <c r="AH67" i="49"/>
  <c r="AQ67" i="49" s="1"/>
  <c r="AE73" i="92"/>
  <c r="W74" i="92"/>
  <c r="AG73" i="92"/>
  <c r="AP73" i="92" s="1"/>
  <c r="AF73" i="92"/>
  <c r="AO73" i="92" s="1"/>
  <c r="AR76" i="44"/>
  <c r="Z67" i="49"/>
  <c r="AH63" i="82"/>
  <c r="AQ63" i="82" s="1"/>
  <c r="Z77" i="44"/>
  <c r="AR67" i="50"/>
  <c r="W73" i="88"/>
  <c r="AG72" i="88"/>
  <c r="AP72" i="88" s="1"/>
  <c r="AF72" i="88"/>
  <c r="AO72" i="88" s="1"/>
  <c r="AE72" i="88"/>
  <c r="AH72" i="104"/>
  <c r="AQ72" i="104" s="1"/>
  <c r="Y75" i="13"/>
  <c r="Z75" i="13" s="1"/>
  <c r="X75" i="13"/>
  <c r="Z67" i="87"/>
  <c r="AI74" i="41"/>
  <c r="AN74" i="41"/>
  <c r="Y70" i="100"/>
  <c r="Z70" i="100" s="1"/>
  <c r="X70" i="100"/>
  <c r="AF70" i="55"/>
  <c r="AO70" i="55" s="1"/>
  <c r="AE70" i="55"/>
  <c r="W71" i="55"/>
  <c r="AG70" i="55"/>
  <c r="AP70" i="55" s="1"/>
  <c r="Z68" i="18"/>
  <c r="AR65" i="90"/>
  <c r="AH67" i="85"/>
  <c r="AQ67" i="85" s="1"/>
  <c r="AR73" i="84"/>
  <c r="Y71" i="54"/>
  <c r="Z71" i="54" s="1"/>
  <c r="X71" i="54"/>
  <c r="AR69" i="99"/>
  <c r="AF73" i="96"/>
  <c r="AO73" i="96" s="1"/>
  <c r="W74" i="96"/>
  <c r="AG73" i="96"/>
  <c r="AP73" i="96" s="1"/>
  <c r="AE73" i="96"/>
  <c r="AH70" i="45"/>
  <c r="AQ70" i="45" s="1"/>
  <c r="AH66" i="90"/>
  <c r="AQ66" i="90" s="1"/>
  <c r="AI67" i="102"/>
  <c r="AN67" i="102"/>
  <c r="Y68" i="94"/>
  <c r="X68" i="94"/>
  <c r="Z68" i="94" s="1"/>
  <c r="Z72" i="104"/>
  <c r="AH71" i="103"/>
  <c r="AQ71" i="103" s="1"/>
  <c r="AI68" i="43"/>
  <c r="AN68" i="43"/>
  <c r="Y75" i="41"/>
  <c r="X75" i="41"/>
  <c r="Z75" i="41" s="1"/>
  <c r="AI69" i="100"/>
  <c r="AN69" i="100"/>
  <c r="AF75" i="41" l="1"/>
  <c r="AO75" i="41" s="1"/>
  <c r="AG75" i="41"/>
  <c r="AP75" i="41" s="1"/>
  <c r="W76" i="41"/>
  <c r="AE75" i="41"/>
  <c r="AF76" i="51"/>
  <c r="AO76" i="51" s="1"/>
  <c r="W77" i="51"/>
  <c r="AG76" i="51"/>
  <c r="AP76" i="51" s="1"/>
  <c r="AE76" i="51"/>
  <c r="W72" i="54"/>
  <c r="AF71" i="54"/>
  <c r="AO71" i="54" s="1"/>
  <c r="AE71" i="54"/>
  <c r="AG71" i="54"/>
  <c r="AP71" i="54" s="1"/>
  <c r="W76" i="13"/>
  <c r="AG75" i="13"/>
  <c r="AP75" i="13" s="1"/>
  <c r="AF75" i="13"/>
  <c r="AO75" i="13" s="1"/>
  <c r="AE75" i="13"/>
  <c r="AG68" i="94"/>
  <c r="AP68" i="94" s="1"/>
  <c r="W69" i="94"/>
  <c r="AE68" i="94"/>
  <c r="AF68" i="94"/>
  <c r="AO68" i="94" s="1"/>
  <c r="AF72" i="91"/>
  <c r="AO72" i="91" s="1"/>
  <c r="AG72" i="91"/>
  <c r="AP72" i="91" s="1"/>
  <c r="AE72" i="91"/>
  <c r="W73" i="91"/>
  <c r="AE70" i="100"/>
  <c r="W71" i="100"/>
  <c r="AG70" i="100"/>
  <c r="AP70" i="100" s="1"/>
  <c r="AF70" i="100"/>
  <c r="AO70" i="100" s="1"/>
  <c r="AR68" i="43"/>
  <c r="W73" i="104"/>
  <c r="AG72" i="104"/>
  <c r="AP72" i="104" s="1"/>
  <c r="AE72" i="104"/>
  <c r="AF72" i="104"/>
  <c r="AO72" i="104" s="1"/>
  <c r="AR70" i="54"/>
  <c r="AI67" i="16"/>
  <c r="AN67" i="16"/>
  <c r="AH67" i="48"/>
  <c r="AQ67" i="48" s="1"/>
  <c r="AR68" i="83"/>
  <c r="AH66" i="35"/>
  <c r="AQ66" i="35" s="1"/>
  <c r="AI73" i="95"/>
  <c r="AN73" i="95"/>
  <c r="AI68" i="42"/>
  <c r="AN68" i="42"/>
  <c r="AI66" i="90"/>
  <c r="AR66" i="90" s="1"/>
  <c r="AN66" i="90"/>
  <c r="Y74" i="96"/>
  <c r="Z74" i="96"/>
  <c r="X74" i="96"/>
  <c r="AI72" i="88"/>
  <c r="AN72" i="88"/>
  <c r="AE77" i="44"/>
  <c r="AF77" i="44"/>
  <c r="AO77" i="44" s="1"/>
  <c r="AG77" i="44"/>
  <c r="AP77" i="44" s="1"/>
  <c r="W78" i="44"/>
  <c r="W68" i="49"/>
  <c r="AE67" i="49"/>
  <c r="AF67" i="49"/>
  <c r="AO67" i="49" s="1"/>
  <c r="AG67" i="49"/>
  <c r="AP67" i="49" s="1"/>
  <c r="Y74" i="92"/>
  <c r="Z74" i="92"/>
  <c r="X74" i="92"/>
  <c r="AR67" i="94"/>
  <c r="AG67" i="48"/>
  <c r="AP67" i="48" s="1"/>
  <c r="W68" i="48"/>
  <c r="AE67" i="48"/>
  <c r="AF67" i="48"/>
  <c r="AO67" i="48" s="1"/>
  <c r="Y71" i="99"/>
  <c r="Z71" i="99" s="1"/>
  <c r="X71" i="99"/>
  <c r="AH69" i="83"/>
  <c r="AQ69" i="83" s="1"/>
  <c r="AG66" i="35"/>
  <c r="AP66" i="35" s="1"/>
  <c r="W67" i="35"/>
  <c r="AE66" i="35"/>
  <c r="AF66" i="35"/>
  <c r="AO66" i="35" s="1"/>
  <c r="Y71" i="55"/>
  <c r="X71" i="55"/>
  <c r="AI73" i="92"/>
  <c r="AN73" i="92"/>
  <c r="W67" i="98"/>
  <c r="AF66" i="98"/>
  <c r="AO66" i="98" s="1"/>
  <c r="AE66" i="98"/>
  <c r="AG66" i="98"/>
  <c r="AP66" i="98" s="1"/>
  <c r="Z69" i="83"/>
  <c r="Y68" i="10"/>
  <c r="Z68" i="10" s="1"/>
  <c r="X68" i="10"/>
  <c r="AR66" i="48"/>
  <c r="Y72" i="103"/>
  <c r="Z72" i="103"/>
  <c r="X72" i="103"/>
  <c r="AI63" i="82"/>
  <c r="AN63" i="82"/>
  <c r="Y69" i="42"/>
  <c r="X69" i="42"/>
  <c r="AH75" i="41"/>
  <c r="AQ75" i="41" s="1"/>
  <c r="AR74" i="13"/>
  <c r="AI70" i="99"/>
  <c r="AN70" i="99"/>
  <c r="AI74" i="20"/>
  <c r="AN74" i="20"/>
  <c r="AH68" i="102"/>
  <c r="AQ68" i="102" s="1"/>
  <c r="Y64" i="82"/>
  <c r="Z64" i="82"/>
  <c r="X64" i="82"/>
  <c r="AI68" i="50"/>
  <c r="AN68" i="50"/>
  <c r="AG67" i="87"/>
  <c r="AP67" i="87" s="1"/>
  <c r="AF67" i="87"/>
  <c r="AO67" i="87" s="1"/>
  <c r="AE67" i="87"/>
  <c r="W68" i="87"/>
  <c r="Y73" i="88"/>
  <c r="Z73" i="88"/>
  <c r="X73" i="88"/>
  <c r="Y70" i="11"/>
  <c r="X70" i="11"/>
  <c r="Y75" i="20"/>
  <c r="Z75" i="20"/>
  <c r="X75" i="20"/>
  <c r="AH69" i="43"/>
  <c r="AQ69" i="43" s="1"/>
  <c r="Z68" i="102"/>
  <c r="Y74" i="95"/>
  <c r="Z74" i="95" s="1"/>
  <c r="X74" i="95"/>
  <c r="X75" i="84"/>
  <c r="Z75" i="84"/>
  <c r="Y75" i="84"/>
  <c r="Y68" i="85"/>
  <c r="Z68" i="85" s="1"/>
  <c r="X68" i="85"/>
  <c r="AI71" i="103"/>
  <c r="AN71" i="103"/>
  <c r="AI70" i="45"/>
  <c r="AN70" i="45"/>
  <c r="Y69" i="50"/>
  <c r="X69" i="50"/>
  <c r="AR69" i="100"/>
  <c r="AH68" i="94"/>
  <c r="AQ68" i="94" s="1"/>
  <c r="AI70" i="55"/>
  <c r="AN70" i="55"/>
  <c r="AR74" i="41"/>
  <c r="AR67" i="102"/>
  <c r="AI73" i="96"/>
  <c r="AN73" i="96"/>
  <c r="AH71" i="54"/>
  <c r="AQ71" i="54" s="1"/>
  <c r="AG68" i="18"/>
  <c r="AP68" i="18" s="1"/>
  <c r="AF68" i="18"/>
  <c r="AO68" i="18" s="1"/>
  <c r="W69" i="18"/>
  <c r="AE68" i="18"/>
  <c r="AH70" i="100"/>
  <c r="AQ70" i="100" s="1"/>
  <c r="AH75" i="13"/>
  <c r="AQ75" i="13" s="1"/>
  <c r="AR71" i="91"/>
  <c r="AH76" i="51"/>
  <c r="AQ76" i="51" s="1"/>
  <c r="AH72" i="91"/>
  <c r="AQ72" i="91" s="1"/>
  <c r="AR75" i="51"/>
  <c r="Y68" i="16"/>
  <c r="X68" i="16"/>
  <c r="AI69" i="11"/>
  <c r="AN69" i="11"/>
  <c r="Z69" i="43"/>
  <c r="AI67" i="10"/>
  <c r="AN67" i="10"/>
  <c r="AI74" i="84"/>
  <c r="AN74" i="84"/>
  <c r="AI67" i="85"/>
  <c r="AN67" i="85"/>
  <c r="Y67" i="90"/>
  <c r="X67" i="90"/>
  <c r="Z67" i="90" s="1"/>
  <c r="Y71" i="45"/>
  <c r="X71" i="45"/>
  <c r="AG68" i="10" l="1"/>
  <c r="AP68" i="10" s="1"/>
  <c r="AE68" i="10"/>
  <c r="AF68" i="10"/>
  <c r="AO68" i="10" s="1"/>
  <c r="W69" i="10"/>
  <c r="W69" i="85"/>
  <c r="AF68" i="85"/>
  <c r="AO68" i="85" s="1"/>
  <c r="AE68" i="85"/>
  <c r="AG68" i="85"/>
  <c r="AP68" i="85" s="1"/>
  <c r="AE74" i="95"/>
  <c r="W75" i="95"/>
  <c r="AF74" i="95"/>
  <c r="AO74" i="95" s="1"/>
  <c r="AG74" i="95"/>
  <c r="AP74" i="95" s="1"/>
  <c r="AG67" i="90"/>
  <c r="AP67" i="90" s="1"/>
  <c r="W68" i="90"/>
  <c r="AF67" i="90"/>
  <c r="AO67" i="90" s="1"/>
  <c r="AE67" i="90"/>
  <c r="W72" i="99"/>
  <c r="AF71" i="99"/>
  <c r="AO71" i="99" s="1"/>
  <c r="AG71" i="99"/>
  <c r="AP71" i="99" s="1"/>
  <c r="AE71" i="99"/>
  <c r="AI67" i="87"/>
  <c r="AN67" i="87"/>
  <c r="AE64" i="82"/>
  <c r="AF64" i="82"/>
  <c r="AO64" i="82" s="1"/>
  <c r="W65" i="82"/>
  <c r="AG64" i="82"/>
  <c r="AP64" i="82" s="1"/>
  <c r="AH69" i="42"/>
  <c r="AQ69" i="42" s="1"/>
  <c r="AF72" i="103"/>
  <c r="AO72" i="103" s="1"/>
  <c r="AE72" i="103"/>
  <c r="AG72" i="103"/>
  <c r="AP72" i="103" s="1"/>
  <c r="W73" i="103"/>
  <c r="Y67" i="98"/>
  <c r="X67" i="98"/>
  <c r="W75" i="96"/>
  <c r="AG74" i="96"/>
  <c r="AP74" i="96" s="1"/>
  <c r="AF74" i="96"/>
  <c r="AO74" i="96" s="1"/>
  <c r="AE74" i="96"/>
  <c r="AR74" i="84"/>
  <c r="AR73" i="96"/>
  <c r="AR70" i="55"/>
  <c r="AR70" i="45"/>
  <c r="AF68" i="102"/>
  <c r="AO68" i="102" s="1"/>
  <c r="AE68" i="102"/>
  <c r="AG68" i="102"/>
  <c r="AP68" i="102" s="1"/>
  <c r="W69" i="102"/>
  <c r="AH75" i="20"/>
  <c r="AQ75" i="20" s="1"/>
  <c r="AH73" i="88"/>
  <c r="AQ73" i="88" s="1"/>
  <c r="Z69" i="42"/>
  <c r="AG69" i="83"/>
  <c r="AP69" i="83" s="1"/>
  <c r="W70" i="83"/>
  <c r="AF69" i="83"/>
  <c r="AO69" i="83" s="1"/>
  <c r="AE69" i="83"/>
  <c r="AR73" i="95"/>
  <c r="Y73" i="91"/>
  <c r="X73" i="91"/>
  <c r="AI68" i="94"/>
  <c r="AN68" i="94"/>
  <c r="Y72" i="54"/>
  <c r="X72" i="54"/>
  <c r="AG75" i="84"/>
  <c r="AP75" i="84" s="1"/>
  <c r="AF75" i="84"/>
  <c r="AO75" i="84" s="1"/>
  <c r="AE75" i="84"/>
  <c r="W76" i="84"/>
  <c r="W76" i="20"/>
  <c r="AG75" i="20"/>
  <c r="AP75" i="20" s="1"/>
  <c r="AF75" i="20"/>
  <c r="AO75" i="20" s="1"/>
  <c r="AE75" i="20"/>
  <c r="AG73" i="88"/>
  <c r="AP73" i="88" s="1"/>
  <c r="AF73" i="88"/>
  <c r="AO73" i="88" s="1"/>
  <c r="AE73" i="88"/>
  <c r="W74" i="88"/>
  <c r="AR74" i="20"/>
  <c r="AR73" i="92"/>
  <c r="AI66" i="35"/>
  <c r="AN66" i="35"/>
  <c r="AH74" i="92"/>
  <c r="AQ74" i="92" s="1"/>
  <c r="AI67" i="49"/>
  <c r="AN67" i="49"/>
  <c r="AI77" i="44"/>
  <c r="AN77" i="44"/>
  <c r="AI72" i="104"/>
  <c r="AN72" i="104"/>
  <c r="AI72" i="91"/>
  <c r="AN72" i="91"/>
  <c r="Y69" i="94"/>
  <c r="X69" i="94"/>
  <c r="Z76" i="13"/>
  <c r="Y76" i="13"/>
  <c r="X76" i="13"/>
  <c r="AI75" i="41"/>
  <c r="AN75" i="41"/>
  <c r="AH68" i="16"/>
  <c r="AQ68" i="16" s="1"/>
  <c r="Z68" i="16"/>
  <c r="AH71" i="45"/>
  <c r="AQ71" i="45" s="1"/>
  <c r="AH69" i="50"/>
  <c r="AQ69" i="50" s="1"/>
  <c r="AR71" i="103"/>
  <c r="AH75" i="84"/>
  <c r="AQ75" i="84" s="1"/>
  <c r="AH71" i="55"/>
  <c r="AQ71" i="55" s="1"/>
  <c r="Y67" i="35"/>
  <c r="X67" i="35"/>
  <c r="AI67" i="48"/>
  <c r="AN67" i="48"/>
  <c r="AG74" i="92"/>
  <c r="AP74" i="92" s="1"/>
  <c r="AE74" i="92"/>
  <c r="W75" i="92"/>
  <c r="AF74" i="92"/>
  <c r="AO74" i="92" s="1"/>
  <c r="Y68" i="49"/>
  <c r="X68" i="49"/>
  <c r="AR67" i="16"/>
  <c r="AI76" i="51"/>
  <c r="AN76" i="51"/>
  <c r="Y76" i="41"/>
  <c r="Z76" i="41"/>
  <c r="X76" i="41"/>
  <c r="AH67" i="90"/>
  <c r="AQ67" i="90" s="1"/>
  <c r="AE69" i="43"/>
  <c r="AG69" i="43"/>
  <c r="AP69" i="43" s="1"/>
  <c r="AF69" i="43"/>
  <c r="AO69" i="43" s="1"/>
  <c r="W70" i="43"/>
  <c r="AI68" i="18"/>
  <c r="AN68" i="18"/>
  <c r="Z71" i="45"/>
  <c r="AR67" i="85"/>
  <c r="X69" i="18"/>
  <c r="Z69" i="18" s="1"/>
  <c r="Y69" i="18"/>
  <c r="Z69" i="50"/>
  <c r="AH68" i="85"/>
  <c r="AQ68" i="85" s="1"/>
  <c r="AH74" i="95"/>
  <c r="AQ74" i="95" s="1"/>
  <c r="AH70" i="11"/>
  <c r="AQ70" i="11" s="1"/>
  <c r="AR68" i="50"/>
  <c r="AR70" i="99"/>
  <c r="AR63" i="82"/>
  <c r="AH68" i="10"/>
  <c r="AQ68" i="10" s="1"/>
  <c r="AI66" i="98"/>
  <c r="AR66" i="98" s="1"/>
  <c r="AN66" i="98"/>
  <c r="Z71" i="55"/>
  <c r="AH71" i="99"/>
  <c r="AQ71" i="99" s="1"/>
  <c r="Y68" i="48"/>
  <c r="X68" i="48"/>
  <c r="AR72" i="88"/>
  <c r="Y73" i="104"/>
  <c r="X73" i="104"/>
  <c r="Y71" i="100"/>
  <c r="X71" i="100"/>
  <c r="AR67" i="10"/>
  <c r="AR69" i="11"/>
  <c r="Z70" i="11"/>
  <c r="Y68" i="87"/>
  <c r="Z68" i="87" s="1"/>
  <c r="X68" i="87"/>
  <c r="AH64" i="82"/>
  <c r="AQ64" i="82" s="1"/>
  <c r="AH72" i="103"/>
  <c r="AQ72" i="103" s="1"/>
  <c r="Y78" i="44"/>
  <c r="X78" i="44"/>
  <c r="AH74" i="96"/>
  <c r="AQ74" i="96" s="1"/>
  <c r="AR68" i="42"/>
  <c r="AI70" i="100"/>
  <c r="AN70" i="100"/>
  <c r="AI75" i="13"/>
  <c r="AN75" i="13"/>
  <c r="AI71" i="54"/>
  <c r="AN71" i="54"/>
  <c r="Y77" i="51"/>
  <c r="Z77" i="51"/>
  <c r="X77" i="51"/>
  <c r="AG68" i="87" l="1"/>
  <c r="AP68" i="87" s="1"/>
  <c r="W69" i="87"/>
  <c r="AF68" i="87"/>
  <c r="AO68" i="87" s="1"/>
  <c r="AE68" i="87"/>
  <c r="AF69" i="18"/>
  <c r="AO69" i="18" s="1"/>
  <c r="AG69" i="18"/>
  <c r="AP69" i="18" s="1"/>
  <c r="AE69" i="18"/>
  <c r="W70" i="18"/>
  <c r="AR76" i="51"/>
  <c r="AR67" i="48"/>
  <c r="W77" i="13"/>
  <c r="AG76" i="13"/>
  <c r="AP76" i="13" s="1"/>
  <c r="AE76" i="13"/>
  <c r="AF76" i="13"/>
  <c r="AO76" i="13" s="1"/>
  <c r="AR66" i="35"/>
  <c r="Y74" i="88"/>
  <c r="X74" i="88"/>
  <c r="Z74" i="88" s="1"/>
  <c r="AR68" i="94"/>
  <c r="AI68" i="102"/>
  <c r="AN68" i="102"/>
  <c r="Y65" i="82"/>
  <c r="Z65" i="82"/>
  <c r="X65" i="82"/>
  <c r="AI71" i="99"/>
  <c r="AN71" i="99"/>
  <c r="Y75" i="95"/>
  <c r="X75" i="95"/>
  <c r="Z75" i="95" s="1"/>
  <c r="Y69" i="85"/>
  <c r="X69" i="85"/>
  <c r="AH68" i="48"/>
  <c r="AQ68" i="48" s="1"/>
  <c r="AH73" i="104"/>
  <c r="AQ73" i="104" s="1"/>
  <c r="Z68" i="48"/>
  <c r="AG69" i="50"/>
  <c r="AP69" i="50" s="1"/>
  <c r="W70" i="50"/>
  <c r="AE69" i="50"/>
  <c r="AF69" i="50"/>
  <c r="AO69" i="50" s="1"/>
  <c r="AE71" i="45"/>
  <c r="AN71" i="45" s="1"/>
  <c r="AF71" i="45"/>
  <c r="AO71" i="45" s="1"/>
  <c r="W72" i="45"/>
  <c r="AG71" i="45"/>
  <c r="AH67" i="35"/>
  <c r="AQ67" i="35" s="1"/>
  <c r="AH69" i="94"/>
  <c r="AQ69" i="94" s="1"/>
  <c r="AR72" i="104"/>
  <c r="AI73" i="88"/>
  <c r="AN73" i="88"/>
  <c r="AH73" i="91"/>
  <c r="AQ73" i="91" s="1"/>
  <c r="AI69" i="83"/>
  <c r="AN69" i="83"/>
  <c r="Y73" i="103"/>
  <c r="X73" i="103"/>
  <c r="Z73" i="103" s="1"/>
  <c r="Y68" i="90"/>
  <c r="Z68" i="90" s="1"/>
  <c r="X68" i="90"/>
  <c r="AI74" i="95"/>
  <c r="AN74" i="95"/>
  <c r="AR71" i="54"/>
  <c r="AH78" i="44"/>
  <c r="AQ78" i="44" s="1"/>
  <c r="Z78" i="44"/>
  <c r="AH68" i="87"/>
  <c r="AQ68" i="87" s="1"/>
  <c r="Z73" i="104"/>
  <c r="AG71" i="55"/>
  <c r="AP71" i="55" s="1"/>
  <c r="AE71" i="55"/>
  <c r="W72" i="55"/>
  <c r="AF71" i="55"/>
  <c r="AO71" i="55" s="1"/>
  <c r="AI69" i="43"/>
  <c r="AN69" i="43"/>
  <c r="AH76" i="41"/>
  <c r="AQ76" i="41" s="1"/>
  <c r="Y75" i="92"/>
  <c r="X75" i="92"/>
  <c r="Z67" i="35"/>
  <c r="AE68" i="16"/>
  <c r="AG68" i="16"/>
  <c r="AP68" i="16" s="1"/>
  <c r="W69" i="16"/>
  <c r="AF68" i="16"/>
  <c r="AO68" i="16" s="1"/>
  <c r="Z69" i="94"/>
  <c r="Y76" i="20"/>
  <c r="Z76" i="20" s="1"/>
  <c r="X76" i="20"/>
  <c r="AH72" i="54"/>
  <c r="AQ72" i="54" s="1"/>
  <c r="Z73" i="91"/>
  <c r="Y75" i="96"/>
  <c r="X75" i="96"/>
  <c r="AI64" i="82"/>
  <c r="AN64" i="82"/>
  <c r="Y69" i="10"/>
  <c r="X69" i="10"/>
  <c r="AH77" i="51"/>
  <c r="AQ77" i="51" s="1"/>
  <c r="AR75" i="13"/>
  <c r="AR68" i="18"/>
  <c r="AE76" i="41"/>
  <c r="AF76" i="41"/>
  <c r="AO76" i="41" s="1"/>
  <c r="AG76" i="41"/>
  <c r="AP76" i="41" s="1"/>
  <c r="W77" i="41"/>
  <c r="AH68" i="49"/>
  <c r="AQ68" i="49" s="1"/>
  <c r="AI74" i="92"/>
  <c r="AN74" i="92"/>
  <c r="AR75" i="41"/>
  <c r="AR77" i="44"/>
  <c r="Z72" i="54"/>
  <c r="Y70" i="83"/>
  <c r="X70" i="83"/>
  <c r="AH67" i="98"/>
  <c r="AQ67" i="98" s="1"/>
  <c r="AI72" i="103"/>
  <c r="AN72" i="103"/>
  <c r="Y72" i="99"/>
  <c r="Z72" i="99"/>
  <c r="X72" i="99"/>
  <c r="AH71" i="100"/>
  <c r="AQ71" i="100" s="1"/>
  <c r="AH69" i="18"/>
  <c r="AQ69" i="18" s="1"/>
  <c r="Z68" i="49"/>
  <c r="AH76" i="13"/>
  <c r="AQ76" i="13" s="1"/>
  <c r="Y76" i="84"/>
  <c r="X76" i="84"/>
  <c r="Y69" i="102"/>
  <c r="X69" i="102"/>
  <c r="Z67" i="98"/>
  <c r="AR67" i="87"/>
  <c r="AI68" i="85"/>
  <c r="AN68" i="85"/>
  <c r="AI68" i="10"/>
  <c r="AN68" i="10"/>
  <c r="AE77" i="51"/>
  <c r="W78" i="51"/>
  <c r="AG77" i="51"/>
  <c r="AP77" i="51" s="1"/>
  <c r="AF77" i="51"/>
  <c r="AO77" i="51" s="1"/>
  <c r="AR70" i="100"/>
  <c r="AG70" i="11"/>
  <c r="AP70" i="11" s="1"/>
  <c r="AF70" i="11"/>
  <c r="AO70" i="11" s="1"/>
  <c r="W71" i="11"/>
  <c r="AE70" i="11"/>
  <c r="Z71" i="100"/>
  <c r="Y70" i="43"/>
  <c r="X70" i="43"/>
  <c r="Z70" i="43" s="1"/>
  <c r="AR72" i="91"/>
  <c r="AR67" i="49"/>
  <c r="AI75" i="20"/>
  <c r="AN75" i="20"/>
  <c r="AI75" i="84"/>
  <c r="AN75" i="84"/>
  <c r="AE69" i="42"/>
  <c r="W70" i="42"/>
  <c r="AF69" i="42"/>
  <c r="AO69" i="42" s="1"/>
  <c r="AG69" i="42"/>
  <c r="AP69" i="42" s="1"/>
  <c r="AI74" i="96"/>
  <c r="AN74" i="96"/>
  <c r="AI67" i="90"/>
  <c r="AN67" i="90"/>
  <c r="AG70" i="43" l="1"/>
  <c r="AP70" i="43" s="1"/>
  <c r="AE70" i="43"/>
  <c r="W71" i="43"/>
  <c r="AF70" i="43"/>
  <c r="AO70" i="43" s="1"/>
  <c r="AF74" i="88"/>
  <c r="AO74" i="88" s="1"/>
  <c r="AG74" i="88"/>
  <c r="AP74" i="88" s="1"/>
  <c r="AE74" i="88"/>
  <c r="W75" i="88"/>
  <c r="AF68" i="90"/>
  <c r="AO68" i="90" s="1"/>
  <c r="W69" i="90"/>
  <c r="AE68" i="90"/>
  <c r="AG68" i="90"/>
  <c r="AP68" i="90" s="1"/>
  <c r="AF75" i="95"/>
  <c r="AO75" i="95" s="1"/>
  <c r="W76" i="95"/>
  <c r="AG75" i="95"/>
  <c r="AP75" i="95" s="1"/>
  <c r="AE75" i="95"/>
  <c r="W77" i="20"/>
  <c r="AG76" i="20"/>
  <c r="AP76" i="20" s="1"/>
  <c r="AE76" i="20"/>
  <c r="AF76" i="20"/>
  <c r="AO76" i="20" s="1"/>
  <c r="AF73" i="103"/>
  <c r="AO73" i="103" s="1"/>
  <c r="W74" i="103"/>
  <c r="AE73" i="103"/>
  <c r="AG73" i="103"/>
  <c r="AP73" i="103" s="1"/>
  <c r="AG65" i="82"/>
  <c r="AP65" i="82" s="1"/>
  <c r="AF65" i="82"/>
  <c r="AO65" i="82" s="1"/>
  <c r="W66" i="82"/>
  <c r="AE65" i="82"/>
  <c r="AR75" i="84"/>
  <c r="Y77" i="41"/>
  <c r="X77" i="41"/>
  <c r="AH75" i="96"/>
  <c r="AQ75" i="96" s="1"/>
  <c r="W70" i="94"/>
  <c r="AG69" i="94"/>
  <c r="AP69" i="94" s="1"/>
  <c r="AF69" i="94"/>
  <c r="AO69" i="94" s="1"/>
  <c r="AE69" i="94"/>
  <c r="AF67" i="35"/>
  <c r="AO67" i="35" s="1"/>
  <c r="AG67" i="35"/>
  <c r="AP67" i="35" s="1"/>
  <c r="W68" i="35"/>
  <c r="AE67" i="35"/>
  <c r="AI71" i="45"/>
  <c r="AP71" i="45"/>
  <c r="AI69" i="50"/>
  <c r="AN69" i="50"/>
  <c r="AI76" i="13"/>
  <c r="AN76" i="13"/>
  <c r="AI68" i="16"/>
  <c r="AN68" i="16"/>
  <c r="AH75" i="95"/>
  <c r="AQ75" i="95" s="1"/>
  <c r="AH74" i="88"/>
  <c r="AQ74" i="88" s="1"/>
  <c r="AH69" i="10"/>
  <c r="AQ69" i="10" s="1"/>
  <c r="Z75" i="96"/>
  <c r="AH75" i="92"/>
  <c r="AQ75" i="92" s="1"/>
  <c r="Y72" i="55"/>
  <c r="X72" i="55"/>
  <c r="AR74" i="95"/>
  <c r="Y72" i="45"/>
  <c r="Z72" i="45"/>
  <c r="X72" i="45"/>
  <c r="Y70" i="50"/>
  <c r="X70" i="50"/>
  <c r="AI68" i="87"/>
  <c r="AN68" i="87"/>
  <c r="AR74" i="96"/>
  <c r="AF72" i="99"/>
  <c r="AO72" i="99" s="1"/>
  <c r="AE72" i="99"/>
  <c r="AG72" i="99"/>
  <c r="AP72" i="99" s="1"/>
  <c r="W73" i="99"/>
  <c r="Y71" i="11"/>
  <c r="Z71" i="11" s="1"/>
  <c r="X71" i="11"/>
  <c r="AR75" i="20"/>
  <c r="AR68" i="85"/>
  <c r="AR72" i="103"/>
  <c r="AH70" i="83"/>
  <c r="AQ70" i="83" s="1"/>
  <c r="Z69" i="10"/>
  <c r="Z75" i="92"/>
  <c r="AI71" i="55"/>
  <c r="AN71" i="55"/>
  <c r="AH68" i="90"/>
  <c r="AQ68" i="90" s="1"/>
  <c r="AH69" i="85"/>
  <c r="AQ69" i="85" s="1"/>
  <c r="AR68" i="102"/>
  <c r="Y77" i="13"/>
  <c r="Z77" i="13" s="1"/>
  <c r="X77" i="13"/>
  <c r="Y70" i="18"/>
  <c r="Z70" i="18"/>
  <c r="X70" i="18"/>
  <c r="AR74" i="92"/>
  <c r="AR64" i="82"/>
  <c r="AH73" i="103"/>
  <c r="AQ73" i="103" s="1"/>
  <c r="AI70" i="11"/>
  <c r="AN70" i="11"/>
  <c r="AR68" i="10"/>
  <c r="Y70" i="42"/>
  <c r="X70" i="42"/>
  <c r="Y78" i="51"/>
  <c r="X78" i="51"/>
  <c r="AH76" i="84"/>
  <c r="AQ76" i="84" s="1"/>
  <c r="Z70" i="83"/>
  <c r="AI76" i="41"/>
  <c r="AN76" i="41"/>
  <c r="AF73" i="91"/>
  <c r="AO73" i="91" s="1"/>
  <c r="AE73" i="91"/>
  <c r="AG73" i="91"/>
  <c r="AP73" i="91" s="1"/>
  <c r="W74" i="91"/>
  <c r="AH76" i="20"/>
  <c r="AQ76" i="20" s="1"/>
  <c r="Y69" i="16"/>
  <c r="X69" i="16"/>
  <c r="AR69" i="83"/>
  <c r="AE68" i="48"/>
  <c r="AF68" i="48"/>
  <c r="AO68" i="48" s="1"/>
  <c r="AG68" i="48"/>
  <c r="AP68" i="48" s="1"/>
  <c r="W69" i="48"/>
  <c r="Z69" i="85"/>
  <c r="AR71" i="99"/>
  <c r="AI69" i="18"/>
  <c r="AN69" i="18"/>
  <c r="Y69" i="87"/>
  <c r="Z69" i="87"/>
  <c r="X69" i="87"/>
  <c r="AF67" i="98"/>
  <c r="AO67" i="98" s="1"/>
  <c r="AG67" i="98"/>
  <c r="AP67" i="98" s="1"/>
  <c r="AE67" i="98"/>
  <c r="W68" i="98"/>
  <c r="AE68" i="49"/>
  <c r="AF68" i="49"/>
  <c r="AO68" i="49" s="1"/>
  <c r="AG68" i="49"/>
  <c r="AP68" i="49" s="1"/>
  <c r="W69" i="49"/>
  <c r="AE72" i="54"/>
  <c r="AG72" i="54"/>
  <c r="AP72" i="54" s="1"/>
  <c r="W73" i="54"/>
  <c r="AF72" i="54"/>
  <c r="AO72" i="54" s="1"/>
  <c r="AH69" i="102"/>
  <c r="AQ69" i="102" s="1"/>
  <c r="AH70" i="43"/>
  <c r="AQ70" i="43" s="1"/>
  <c r="Z69" i="102"/>
  <c r="AR67" i="90"/>
  <c r="AI69" i="42"/>
  <c r="AN69" i="42"/>
  <c r="AG71" i="100"/>
  <c r="AP71" i="100" s="1"/>
  <c r="W72" i="100"/>
  <c r="AE71" i="100"/>
  <c r="AF71" i="100"/>
  <c r="AO71" i="100" s="1"/>
  <c r="AI77" i="51"/>
  <c r="AN77" i="51"/>
  <c r="Z76" i="84"/>
  <c r="AH72" i="99"/>
  <c r="AQ72" i="99" s="1"/>
  <c r="AR69" i="43"/>
  <c r="W74" i="104"/>
  <c r="AG73" i="104"/>
  <c r="AP73" i="104" s="1"/>
  <c r="AF73" i="104"/>
  <c r="AO73" i="104" s="1"/>
  <c r="AE73" i="104"/>
  <c r="AE78" i="44"/>
  <c r="AF78" i="44"/>
  <c r="AO78" i="44" s="1"/>
  <c r="AG78" i="44"/>
  <c r="AP78" i="44" s="1"/>
  <c r="W79" i="44"/>
  <c r="AR73" i="88"/>
  <c r="AH65" i="82"/>
  <c r="AQ65" i="82" s="1"/>
  <c r="AF77" i="13" l="1"/>
  <c r="AO77" i="13" s="1"/>
  <c r="W78" i="13"/>
  <c r="AE77" i="13"/>
  <c r="AG77" i="13"/>
  <c r="AP77" i="13" s="1"/>
  <c r="AE71" i="11"/>
  <c r="AF71" i="11"/>
  <c r="AO71" i="11" s="1"/>
  <c r="W72" i="11"/>
  <c r="AG71" i="11"/>
  <c r="AP71" i="11" s="1"/>
  <c r="AF69" i="87"/>
  <c r="AO69" i="87" s="1"/>
  <c r="W70" i="87"/>
  <c r="AE69" i="87"/>
  <c r="AG69" i="87"/>
  <c r="AP69" i="87" s="1"/>
  <c r="AR69" i="42"/>
  <c r="AH70" i="42"/>
  <c r="AQ70" i="42" s="1"/>
  <c r="AR70" i="11"/>
  <c r="AG75" i="92"/>
  <c r="AP75" i="92" s="1"/>
  <c r="AF75" i="92"/>
  <c r="AO75" i="92" s="1"/>
  <c r="AE75" i="92"/>
  <c r="W76" i="92"/>
  <c r="AR68" i="87"/>
  <c r="Y68" i="35"/>
  <c r="X68" i="35"/>
  <c r="AI76" i="20"/>
  <c r="AN76" i="20"/>
  <c r="Y76" i="95"/>
  <c r="X76" i="95"/>
  <c r="AF72" i="45"/>
  <c r="AO72" i="45" s="1"/>
  <c r="AG72" i="45"/>
  <c r="AP72" i="45" s="1"/>
  <c r="W73" i="45"/>
  <c r="AE72" i="45"/>
  <c r="AF75" i="96"/>
  <c r="AO75" i="96" s="1"/>
  <c r="AG75" i="96"/>
  <c r="AP75" i="96" s="1"/>
  <c r="AE75" i="96"/>
  <c r="W76" i="96"/>
  <c r="AR76" i="13"/>
  <c r="Y68" i="98"/>
  <c r="Z68" i="98" s="1"/>
  <c r="X68" i="98"/>
  <c r="AI78" i="44"/>
  <c r="AN78" i="44"/>
  <c r="AI71" i="100"/>
  <c r="AN71" i="100"/>
  <c r="Y69" i="49"/>
  <c r="Z69" i="49" s="1"/>
  <c r="X69" i="49"/>
  <c r="AI67" i="98"/>
  <c r="AN67" i="98"/>
  <c r="Y69" i="48"/>
  <c r="Z69" i="48"/>
  <c r="X69" i="48"/>
  <c r="Z69" i="16"/>
  <c r="AH69" i="16"/>
  <c r="AQ69" i="16" s="1"/>
  <c r="Z70" i="42"/>
  <c r="AH77" i="13"/>
  <c r="AQ77" i="13" s="1"/>
  <c r="AE69" i="10"/>
  <c r="W70" i="10"/>
  <c r="AF69" i="10"/>
  <c r="AO69" i="10" s="1"/>
  <c r="AG69" i="10"/>
  <c r="AP69" i="10" s="1"/>
  <c r="AH71" i="11"/>
  <c r="AQ71" i="11" s="1"/>
  <c r="AI72" i="99"/>
  <c r="AN72" i="99"/>
  <c r="AH70" i="50"/>
  <c r="AQ70" i="50" s="1"/>
  <c r="AR69" i="50"/>
  <c r="Y70" i="94"/>
  <c r="Z70" i="94"/>
  <c r="X70" i="94"/>
  <c r="AH77" i="41"/>
  <c r="AQ77" i="41" s="1"/>
  <c r="AI65" i="82"/>
  <c r="AR65" i="82" s="1"/>
  <c r="AN65" i="82"/>
  <c r="AI73" i="103"/>
  <c r="AN73" i="103"/>
  <c r="AG69" i="85"/>
  <c r="AP69" i="85" s="1"/>
  <c r="AE69" i="85"/>
  <c r="AF69" i="85"/>
  <c r="AO69" i="85" s="1"/>
  <c r="W70" i="85"/>
  <c r="AG70" i="18"/>
  <c r="AP70" i="18" s="1"/>
  <c r="AF70" i="18"/>
  <c r="AO70" i="18" s="1"/>
  <c r="AE70" i="18"/>
  <c r="W71" i="18"/>
  <c r="Y74" i="104"/>
  <c r="X74" i="104"/>
  <c r="AF76" i="84"/>
  <c r="AO76" i="84" s="1"/>
  <c r="AG76" i="84"/>
  <c r="AP76" i="84" s="1"/>
  <c r="W77" i="84"/>
  <c r="AE76" i="84"/>
  <c r="Y72" i="100"/>
  <c r="Z72" i="100"/>
  <c r="X72" i="100"/>
  <c r="AG69" i="102"/>
  <c r="AP69" i="102" s="1"/>
  <c r="AF69" i="102"/>
  <c r="AO69" i="102" s="1"/>
  <c r="W70" i="102"/>
  <c r="AE69" i="102"/>
  <c r="AR69" i="18"/>
  <c r="AR76" i="41"/>
  <c r="Z70" i="50"/>
  <c r="Z77" i="41"/>
  <c r="X66" i="82"/>
  <c r="Z66" i="82" s="1"/>
  <c r="Y66" i="82"/>
  <c r="Y74" i="103"/>
  <c r="X74" i="103"/>
  <c r="Y77" i="20"/>
  <c r="Z77" i="20"/>
  <c r="X77" i="20"/>
  <c r="Y75" i="88"/>
  <c r="X75" i="88"/>
  <c r="X71" i="43"/>
  <c r="Z71" i="43"/>
  <c r="Y71" i="43"/>
  <c r="AI72" i="54"/>
  <c r="AN72" i="54"/>
  <c r="AI67" i="35"/>
  <c r="AN67" i="35"/>
  <c r="AI73" i="104"/>
  <c r="AN73" i="104"/>
  <c r="Y73" i="54"/>
  <c r="X73" i="54"/>
  <c r="Y74" i="91"/>
  <c r="Z74" i="91"/>
  <c r="X74" i="91"/>
  <c r="AE70" i="83"/>
  <c r="AF70" i="83"/>
  <c r="AO70" i="83" s="1"/>
  <c r="AG70" i="83"/>
  <c r="AP70" i="83" s="1"/>
  <c r="W71" i="83"/>
  <c r="AH78" i="51"/>
  <c r="AQ78" i="51" s="1"/>
  <c r="AH72" i="55"/>
  <c r="AQ72" i="55" s="1"/>
  <c r="AR68" i="16"/>
  <c r="AR71" i="45"/>
  <c r="AI74" i="88"/>
  <c r="AN74" i="88"/>
  <c r="AI70" i="43"/>
  <c r="AN70" i="43"/>
  <c r="AI73" i="91"/>
  <c r="AN73" i="91"/>
  <c r="AR71" i="55"/>
  <c r="Y73" i="99"/>
  <c r="Z73" i="99"/>
  <c r="X73" i="99"/>
  <c r="Y69" i="90"/>
  <c r="X69" i="90"/>
  <c r="Z69" i="90" s="1"/>
  <c r="Y79" i="44"/>
  <c r="Z79" i="44"/>
  <c r="X79" i="44"/>
  <c r="AR77" i="51"/>
  <c r="AI68" i="49"/>
  <c r="AN68" i="49"/>
  <c r="AH69" i="87"/>
  <c r="AQ69" i="87" s="1"/>
  <c r="AI68" i="48"/>
  <c r="AN68" i="48"/>
  <c r="Z78" i="51"/>
  <c r="AH70" i="18"/>
  <c r="AQ70" i="18" s="1"/>
  <c r="AH72" i="45"/>
  <c r="AQ72" i="45" s="1"/>
  <c r="Z72" i="55"/>
  <c r="AI69" i="94"/>
  <c r="AN69" i="94"/>
  <c r="AI75" i="95"/>
  <c r="AN75" i="95"/>
  <c r="AI68" i="90"/>
  <c r="AN68" i="90"/>
  <c r="AF69" i="49" l="1"/>
  <c r="AO69" i="49" s="1"/>
  <c r="AE69" i="49"/>
  <c r="W70" i="49"/>
  <c r="AG69" i="49"/>
  <c r="AP69" i="49" s="1"/>
  <c r="AF68" i="98"/>
  <c r="AO68" i="98" s="1"/>
  <c r="W69" i="98"/>
  <c r="AE68" i="98"/>
  <c r="AG68" i="98"/>
  <c r="AP68" i="98" s="1"/>
  <c r="AE69" i="90"/>
  <c r="W70" i="90"/>
  <c r="AG69" i="90"/>
  <c r="AP69" i="90" s="1"/>
  <c r="AF69" i="90"/>
  <c r="AO69" i="90" s="1"/>
  <c r="AG66" i="82"/>
  <c r="AP66" i="82" s="1"/>
  <c r="AF66" i="82"/>
  <c r="AO66" i="82" s="1"/>
  <c r="AE66" i="82"/>
  <c r="W67" i="82"/>
  <c r="AX79" i="44"/>
  <c r="S79" i="44" s="1"/>
  <c r="AC79" i="44" s="1"/>
  <c r="AE79" i="44"/>
  <c r="AF79" i="44"/>
  <c r="AO79" i="44" s="1"/>
  <c r="AO81" i="44" s="1"/>
  <c r="AG79" i="44"/>
  <c r="AP79" i="44" s="1"/>
  <c r="AP81" i="44" s="1"/>
  <c r="AR68" i="90"/>
  <c r="AR68" i="48"/>
  <c r="AF77" i="41"/>
  <c r="AO77" i="41" s="1"/>
  <c r="W78" i="41"/>
  <c r="AG77" i="41"/>
  <c r="AP77" i="41" s="1"/>
  <c r="AE77" i="41"/>
  <c r="AR69" i="94"/>
  <c r="AE78" i="51"/>
  <c r="AF78" i="51"/>
  <c r="AO78" i="51" s="1"/>
  <c r="AG78" i="51"/>
  <c r="AP78" i="51" s="1"/>
  <c r="W79" i="51"/>
  <c r="AH79" i="44"/>
  <c r="AQ79" i="44" s="1"/>
  <c r="AQ81" i="44" s="1"/>
  <c r="AX5" i="44"/>
  <c r="S5" i="44" s="1"/>
  <c r="AC5" i="44" s="1"/>
  <c r="AB6" i="44" s="1"/>
  <c r="AZ3" i="44"/>
  <c r="AX8" i="44" s="1"/>
  <c r="S8" i="44" s="1"/>
  <c r="AC8" i="44" s="1"/>
  <c r="AB9" i="44" s="1"/>
  <c r="AX4" i="44"/>
  <c r="S4" i="44" s="1"/>
  <c r="AC4" i="44" s="1"/>
  <c r="AB5" i="44" s="1"/>
  <c r="AX6" i="44"/>
  <c r="S6" i="44" s="1"/>
  <c r="AC6" i="44" s="1"/>
  <c r="AB7" i="44" s="1"/>
  <c r="AX7" i="44"/>
  <c r="S7" i="44" s="1"/>
  <c r="AC7" i="44" s="1"/>
  <c r="AB8" i="44" s="1"/>
  <c r="AX9" i="44"/>
  <c r="S9" i="44" s="1"/>
  <c r="AC9" i="44" s="1"/>
  <c r="AB10" i="44" s="1"/>
  <c r="AX10" i="44"/>
  <c r="S10" i="44" s="1"/>
  <c r="AC10" i="44" s="1"/>
  <c r="AB11" i="44" s="1"/>
  <c r="AX11" i="44"/>
  <c r="S11" i="44" s="1"/>
  <c r="AC11" i="44" s="1"/>
  <c r="AB12" i="44" s="1"/>
  <c r="AX12" i="44"/>
  <c r="S12" i="44" s="1"/>
  <c r="AC12" i="44" s="1"/>
  <c r="AB13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4" i="44"/>
  <c r="S74" i="44" s="1"/>
  <c r="AC74" i="44" s="1"/>
  <c r="AB75" i="44" s="1"/>
  <c r="AX77" i="44"/>
  <c r="S77" i="44" s="1"/>
  <c r="AC77" i="44" s="1"/>
  <c r="AB78" i="44" s="1"/>
  <c r="AX75" i="44"/>
  <c r="S75" i="44" s="1"/>
  <c r="AC75" i="44" s="1"/>
  <c r="AB76" i="44" s="1"/>
  <c r="AX76" i="44"/>
  <c r="S76" i="44" s="1"/>
  <c r="AC76" i="44" s="1"/>
  <c r="AB77" i="44" s="1"/>
  <c r="AX78" i="44"/>
  <c r="S78" i="44" s="1"/>
  <c r="AC78" i="44" s="1"/>
  <c r="AB79" i="44" s="1"/>
  <c r="AH73" i="99"/>
  <c r="AQ73" i="99" s="1"/>
  <c r="AR73" i="91"/>
  <c r="AH74" i="91"/>
  <c r="AQ74" i="91" s="1"/>
  <c r="AH77" i="20"/>
  <c r="AQ77" i="20" s="1"/>
  <c r="AI76" i="84"/>
  <c r="AN76" i="84"/>
  <c r="AR73" i="103"/>
  <c r="AH69" i="48"/>
  <c r="AQ69" i="48" s="1"/>
  <c r="AH68" i="98"/>
  <c r="AQ68" i="98" s="1"/>
  <c r="X76" i="96"/>
  <c r="Y76" i="96"/>
  <c r="Y73" i="45"/>
  <c r="Z73" i="45"/>
  <c r="X73" i="45"/>
  <c r="X70" i="87"/>
  <c r="Z70" i="87" s="1"/>
  <c r="Y70" i="87"/>
  <c r="AI71" i="11"/>
  <c r="AN71" i="11"/>
  <c r="AF73" i="99"/>
  <c r="AO73" i="99" s="1"/>
  <c r="AE73" i="99"/>
  <c r="AG73" i="99"/>
  <c r="AP73" i="99" s="1"/>
  <c r="W74" i="99"/>
  <c r="AG74" i="91"/>
  <c r="AP74" i="91" s="1"/>
  <c r="W75" i="91"/>
  <c r="AF74" i="91"/>
  <c r="AO74" i="91" s="1"/>
  <c r="AE74" i="91"/>
  <c r="AR73" i="104"/>
  <c r="AG71" i="43"/>
  <c r="AP71" i="43" s="1"/>
  <c r="W72" i="43"/>
  <c r="AE71" i="43"/>
  <c r="AF71" i="43"/>
  <c r="AO71" i="43" s="1"/>
  <c r="AE77" i="20"/>
  <c r="AN77" i="20" s="1"/>
  <c r="AF77" i="20"/>
  <c r="AO77" i="20" s="1"/>
  <c r="W78" i="20"/>
  <c r="AG77" i="20"/>
  <c r="X77" i="84"/>
  <c r="Z77" i="84" s="1"/>
  <c r="Y77" i="84"/>
  <c r="Y70" i="85"/>
  <c r="Z70" i="85" s="1"/>
  <c r="X70" i="85"/>
  <c r="AR72" i="99"/>
  <c r="AF69" i="48"/>
  <c r="AO69" i="48" s="1"/>
  <c r="AG69" i="48"/>
  <c r="AP69" i="48" s="1"/>
  <c r="W70" i="48"/>
  <c r="AE69" i="48"/>
  <c r="AI75" i="96"/>
  <c r="AN75" i="96"/>
  <c r="AR76" i="20"/>
  <c r="AR70" i="43"/>
  <c r="Y71" i="83"/>
  <c r="Z71" i="83" s="1"/>
  <c r="X71" i="83"/>
  <c r="AH71" i="43"/>
  <c r="AQ71" i="43" s="1"/>
  <c r="AH66" i="82"/>
  <c r="AQ66" i="82" s="1"/>
  <c r="AH72" i="100"/>
  <c r="AQ72" i="100" s="1"/>
  <c r="Y71" i="18"/>
  <c r="X71" i="18"/>
  <c r="AH70" i="94"/>
  <c r="AQ70" i="94" s="1"/>
  <c r="AH68" i="35"/>
  <c r="AQ68" i="35" s="1"/>
  <c r="Y76" i="92"/>
  <c r="Z76" i="92" s="1"/>
  <c r="X76" i="92"/>
  <c r="AH73" i="54"/>
  <c r="AQ73" i="54" s="1"/>
  <c r="AH75" i="88"/>
  <c r="AQ75" i="88" s="1"/>
  <c r="AF72" i="100"/>
  <c r="AO72" i="100" s="1"/>
  <c r="AG72" i="100"/>
  <c r="AP72" i="100" s="1"/>
  <c r="W73" i="100"/>
  <c r="AE72" i="100"/>
  <c r="AI70" i="18"/>
  <c r="AN70" i="18"/>
  <c r="AI69" i="85"/>
  <c r="AN69" i="85"/>
  <c r="AF70" i="94"/>
  <c r="AO70" i="94" s="1"/>
  <c r="AE70" i="94"/>
  <c r="W71" i="94"/>
  <c r="AG70" i="94"/>
  <c r="AP70" i="94" s="1"/>
  <c r="AR71" i="100"/>
  <c r="AH76" i="95"/>
  <c r="AQ76" i="95" s="1"/>
  <c r="Z68" i="35"/>
  <c r="AI75" i="92"/>
  <c r="AN75" i="92"/>
  <c r="AI77" i="13"/>
  <c r="AN77" i="13"/>
  <c r="AE72" i="55"/>
  <c r="AF72" i="55"/>
  <c r="AO72" i="55" s="1"/>
  <c r="W73" i="55"/>
  <c r="AG72" i="55"/>
  <c r="AP72" i="55" s="1"/>
  <c r="AR68" i="49"/>
  <c r="AH74" i="103"/>
  <c r="AQ74" i="103" s="1"/>
  <c r="AR75" i="95"/>
  <c r="AR74" i="88"/>
  <c r="Z73" i="54"/>
  <c r="Z75" i="88"/>
  <c r="Z74" i="103"/>
  <c r="AF70" i="50"/>
  <c r="AO70" i="50" s="1"/>
  <c r="W71" i="50"/>
  <c r="AG70" i="50"/>
  <c r="AP70" i="50" s="1"/>
  <c r="AE70" i="50"/>
  <c r="AI69" i="102"/>
  <c r="AR69" i="102" s="1"/>
  <c r="AN69" i="102"/>
  <c r="AH74" i="104"/>
  <c r="AQ74" i="104" s="1"/>
  <c r="Y70" i="10"/>
  <c r="X70" i="10"/>
  <c r="AR67" i="98"/>
  <c r="Z76" i="95"/>
  <c r="Y72" i="11"/>
  <c r="X72" i="11"/>
  <c r="Z72" i="11" s="1"/>
  <c r="Y78" i="13"/>
  <c r="Z78" i="13" s="1"/>
  <c r="X78" i="13"/>
  <c r="AH69" i="90"/>
  <c r="AQ69" i="90" s="1"/>
  <c r="AR67" i="35"/>
  <c r="AI70" i="83"/>
  <c r="AN70" i="83"/>
  <c r="AR72" i="54"/>
  <c r="X70" i="102"/>
  <c r="Y70" i="102"/>
  <c r="Z74" i="104"/>
  <c r="AI69" i="10"/>
  <c r="AN69" i="10"/>
  <c r="W71" i="42"/>
  <c r="AE70" i="42"/>
  <c r="AF70" i="42"/>
  <c r="AO70" i="42" s="1"/>
  <c r="AG70" i="42"/>
  <c r="AP70" i="42" s="1"/>
  <c r="W70" i="16"/>
  <c r="AF69" i="16"/>
  <c r="AO69" i="16" s="1"/>
  <c r="AG69" i="16"/>
  <c r="AP69" i="16" s="1"/>
  <c r="AE69" i="16"/>
  <c r="AH69" i="49"/>
  <c r="AQ69" i="49" s="1"/>
  <c r="AR78" i="44"/>
  <c r="AI72" i="45"/>
  <c r="AN72" i="45"/>
  <c r="AI69" i="87"/>
  <c r="AN69" i="87"/>
  <c r="AG71" i="83" l="1"/>
  <c r="AP71" i="83" s="1"/>
  <c r="AF71" i="83"/>
  <c r="AO71" i="83" s="1"/>
  <c r="W72" i="83"/>
  <c r="AE71" i="83"/>
  <c r="W78" i="84"/>
  <c r="AG77" i="84"/>
  <c r="AP77" i="84" s="1"/>
  <c r="AF77" i="84"/>
  <c r="AO77" i="84" s="1"/>
  <c r="AE77" i="84"/>
  <c r="AG78" i="13"/>
  <c r="AP78" i="13" s="1"/>
  <c r="AF78" i="13"/>
  <c r="AO78" i="13" s="1"/>
  <c r="AE78" i="13"/>
  <c r="W79" i="13"/>
  <c r="AG70" i="87"/>
  <c r="AP70" i="87" s="1"/>
  <c r="W71" i="87"/>
  <c r="AF70" i="87"/>
  <c r="AO70" i="87" s="1"/>
  <c r="AE70" i="87"/>
  <c r="W77" i="92"/>
  <c r="AG76" i="92"/>
  <c r="AP76" i="92" s="1"/>
  <c r="AF76" i="92"/>
  <c r="AO76" i="92" s="1"/>
  <c r="AE76" i="92"/>
  <c r="AE72" i="11"/>
  <c r="AG72" i="11"/>
  <c r="AP72" i="11" s="1"/>
  <c r="W73" i="11"/>
  <c r="AF72" i="11"/>
  <c r="AO72" i="11" s="1"/>
  <c r="AF70" i="85"/>
  <c r="AO70" i="85" s="1"/>
  <c r="AE70" i="85"/>
  <c r="W71" i="85"/>
  <c r="AG70" i="85"/>
  <c r="AP70" i="85" s="1"/>
  <c r="AR70" i="83"/>
  <c r="Y73" i="55"/>
  <c r="X73" i="55"/>
  <c r="AR75" i="92"/>
  <c r="AI70" i="94"/>
  <c r="AN70" i="94"/>
  <c r="AR69" i="87"/>
  <c r="AI70" i="42"/>
  <c r="AN70" i="42"/>
  <c r="AH70" i="102"/>
  <c r="AQ70" i="102" s="1"/>
  <c r="AH78" i="13"/>
  <c r="AQ78" i="13" s="1"/>
  <c r="W77" i="95"/>
  <c r="AG76" i="95"/>
  <c r="AP76" i="95" s="1"/>
  <c r="AE76" i="95"/>
  <c r="AF76" i="95"/>
  <c r="AO76" i="95" s="1"/>
  <c r="W75" i="103"/>
  <c r="AF74" i="103"/>
  <c r="AO74" i="103" s="1"/>
  <c r="AE74" i="103"/>
  <c r="AG74" i="103"/>
  <c r="AP74" i="103" s="1"/>
  <c r="AI72" i="55"/>
  <c r="AN72" i="55"/>
  <c r="Y73" i="100"/>
  <c r="Z73" i="100" s="1"/>
  <c r="X73" i="100"/>
  <c r="AH76" i="92"/>
  <c r="AQ76" i="92" s="1"/>
  <c r="Y70" i="48"/>
  <c r="X70" i="48"/>
  <c r="AI77" i="20"/>
  <c r="AP77" i="20"/>
  <c r="AI71" i="43"/>
  <c r="AN71" i="43"/>
  <c r="AI74" i="91"/>
  <c r="AN74" i="91"/>
  <c r="AK78" i="44"/>
  <c r="AT78" i="44" s="1"/>
  <c r="AJ78" i="44"/>
  <c r="AJ70" i="44"/>
  <c r="AK70" i="44"/>
  <c r="AT70" i="44" s="1"/>
  <c r="AJ64" i="44"/>
  <c r="AK64" i="44"/>
  <c r="AT64" i="44" s="1"/>
  <c r="AJ58" i="44"/>
  <c r="AK58" i="44"/>
  <c r="AT58" i="44" s="1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J16" i="44"/>
  <c r="AK16" i="44"/>
  <c r="AT16" i="44" s="1"/>
  <c r="AK10" i="44"/>
  <c r="AT10" i="44" s="1"/>
  <c r="AJ10" i="44"/>
  <c r="AK6" i="44"/>
  <c r="AT6" i="44" s="1"/>
  <c r="AJ6" i="44"/>
  <c r="AI78" i="51"/>
  <c r="AN78" i="51"/>
  <c r="Y78" i="41"/>
  <c r="X78" i="41"/>
  <c r="AI66" i="82"/>
  <c r="AN66" i="82"/>
  <c r="Y70" i="90"/>
  <c r="X70" i="90"/>
  <c r="Y71" i="42"/>
  <c r="Z71" i="42" s="1"/>
  <c r="X71" i="42"/>
  <c r="AE75" i="88"/>
  <c r="AN75" i="88" s="1"/>
  <c r="W76" i="88"/>
  <c r="AF75" i="88"/>
  <c r="AO75" i="88" s="1"/>
  <c r="AG75" i="88"/>
  <c r="AR69" i="85"/>
  <c r="AH71" i="18"/>
  <c r="AQ71" i="18" s="1"/>
  <c r="AH71" i="83"/>
  <c r="AQ71" i="83" s="1"/>
  <c r="Y78" i="20"/>
  <c r="X78" i="20"/>
  <c r="Y72" i="43"/>
  <c r="X72" i="43"/>
  <c r="AI73" i="99"/>
  <c r="AR73" i="99" s="1"/>
  <c r="AN73" i="99"/>
  <c r="AH70" i="87"/>
  <c r="AQ70" i="87" s="1"/>
  <c r="AH76" i="96"/>
  <c r="AQ76" i="96" s="1"/>
  <c r="AJ75" i="44"/>
  <c r="AK75" i="44"/>
  <c r="AT75" i="44" s="1"/>
  <c r="AJ69" i="44"/>
  <c r="AK69" i="44"/>
  <c r="AT69" i="44" s="1"/>
  <c r="AK63" i="44"/>
  <c r="AT63" i="44" s="1"/>
  <c r="AJ63" i="44"/>
  <c r="AK57" i="44"/>
  <c r="AT57" i="44" s="1"/>
  <c r="AJ57" i="44"/>
  <c r="AJ51" i="44"/>
  <c r="AK51" i="44"/>
  <c r="AT51" i="44" s="1"/>
  <c r="AJ45" i="44"/>
  <c r="AK45" i="44"/>
  <c r="AT45" i="44" s="1"/>
  <c r="AJ39" i="44"/>
  <c r="AK39" i="44"/>
  <c r="AT39" i="44" s="1"/>
  <c r="AK33" i="44"/>
  <c r="AT33" i="44" s="1"/>
  <c r="AJ33" i="44"/>
  <c r="AK27" i="44"/>
  <c r="AT27" i="44" s="1"/>
  <c r="AJ27" i="44"/>
  <c r="AK21" i="44"/>
  <c r="AT21" i="44" s="1"/>
  <c r="AJ21" i="44"/>
  <c r="AK15" i="44"/>
  <c r="AT15" i="44" s="1"/>
  <c r="AJ15" i="44"/>
  <c r="AJ8" i="44"/>
  <c r="AK8" i="44"/>
  <c r="AT8" i="44" s="1"/>
  <c r="AI69" i="90"/>
  <c r="AN69" i="90"/>
  <c r="AI70" i="50"/>
  <c r="AN70" i="50"/>
  <c r="AE73" i="54"/>
  <c r="AF73" i="54"/>
  <c r="AO73" i="54" s="1"/>
  <c r="W74" i="54"/>
  <c r="AG73" i="54"/>
  <c r="AP73" i="54" s="1"/>
  <c r="AR77" i="13"/>
  <c r="Z71" i="18"/>
  <c r="Y75" i="91"/>
  <c r="X75" i="91"/>
  <c r="AH73" i="45"/>
  <c r="AQ73" i="45" s="1"/>
  <c r="AK74" i="44"/>
  <c r="AT74" i="44" s="1"/>
  <c r="AJ74" i="44"/>
  <c r="AJ68" i="44"/>
  <c r="AK68" i="44"/>
  <c r="AT68" i="44" s="1"/>
  <c r="AJ62" i="44"/>
  <c r="AK62" i="44"/>
  <c r="AT62" i="44" s="1"/>
  <c r="AK56" i="44"/>
  <c r="AT56" i="44" s="1"/>
  <c r="AJ56" i="44"/>
  <c r="AK50" i="44"/>
  <c r="AT50" i="44" s="1"/>
  <c r="AJ50" i="44"/>
  <c r="AK44" i="44"/>
  <c r="AT44" i="44" s="1"/>
  <c r="AJ44" i="44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K14" i="44"/>
  <c r="AT14" i="44" s="1"/>
  <c r="AJ14" i="44"/>
  <c r="AK7" i="44"/>
  <c r="AT7" i="44" s="1"/>
  <c r="AJ7" i="44"/>
  <c r="AI79" i="44"/>
  <c r="AN79" i="44"/>
  <c r="AN81" i="44" s="1"/>
  <c r="AH72" i="11"/>
  <c r="AQ72" i="11" s="1"/>
  <c r="AH70" i="10"/>
  <c r="AQ70" i="10" s="1"/>
  <c r="Y71" i="94"/>
  <c r="X71" i="94"/>
  <c r="AR70" i="18"/>
  <c r="AR75" i="96"/>
  <c r="AE73" i="45"/>
  <c r="AF73" i="45"/>
  <c r="AO73" i="45" s="1"/>
  <c r="AG73" i="45"/>
  <c r="AP73" i="45" s="1"/>
  <c r="W74" i="45"/>
  <c r="AR76" i="84"/>
  <c r="AJ79" i="44"/>
  <c r="AS79" i="44" s="1"/>
  <c r="AK79" i="44"/>
  <c r="AT79" i="44" s="1"/>
  <c r="AJ73" i="44"/>
  <c r="AK73" i="44"/>
  <c r="AT73" i="44" s="1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J43" i="44"/>
  <c r="AK43" i="44"/>
  <c r="AT43" i="44" s="1"/>
  <c r="AK37" i="44"/>
  <c r="AT37" i="44" s="1"/>
  <c r="AJ37" i="44"/>
  <c r="AJ31" i="44"/>
  <c r="AK31" i="44"/>
  <c r="AT31" i="44" s="1"/>
  <c r="AJ25" i="44"/>
  <c r="AK25" i="44"/>
  <c r="AT25" i="44" s="1"/>
  <c r="AK19" i="44"/>
  <c r="AT19" i="44" s="1"/>
  <c r="AJ19" i="44"/>
  <c r="AK13" i="44"/>
  <c r="AT13" i="44" s="1"/>
  <c r="AJ13" i="44"/>
  <c r="AK5" i="44"/>
  <c r="AT5" i="44" s="1"/>
  <c r="AJ5" i="44"/>
  <c r="Y79" i="51"/>
  <c r="Z79" i="51" s="1"/>
  <c r="X79" i="51"/>
  <c r="Y70" i="49"/>
  <c r="X70" i="49"/>
  <c r="W75" i="104"/>
  <c r="AG74" i="104"/>
  <c r="AP74" i="104" s="1"/>
  <c r="AF74" i="104"/>
  <c r="AO74" i="104" s="1"/>
  <c r="AE74" i="104"/>
  <c r="AH77" i="84"/>
  <c r="AQ77" i="84" s="1"/>
  <c r="AR71" i="11"/>
  <c r="AJ77" i="44"/>
  <c r="AK77" i="44"/>
  <c r="AT77" i="44" s="1"/>
  <c r="AJ72" i="44"/>
  <c r="AK72" i="44"/>
  <c r="AT72" i="44" s="1"/>
  <c r="AK66" i="44"/>
  <c r="AT66" i="44" s="1"/>
  <c r="AJ66" i="44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K30" i="44"/>
  <c r="AT30" i="44" s="1"/>
  <c r="AJ30" i="44"/>
  <c r="AK24" i="44"/>
  <c r="AT24" i="44" s="1"/>
  <c r="AJ24" i="44"/>
  <c r="AJ18" i="44"/>
  <c r="AK18" i="44"/>
  <c r="AT18" i="44" s="1"/>
  <c r="AJ12" i="44"/>
  <c r="AK12" i="44"/>
  <c r="AT12" i="44" s="1"/>
  <c r="AJ9" i="44"/>
  <c r="AK9" i="44"/>
  <c r="AT9" i="44" s="1"/>
  <c r="AI77" i="41"/>
  <c r="AN77" i="41"/>
  <c r="AI68" i="98"/>
  <c r="AN68" i="98"/>
  <c r="AI69" i="49"/>
  <c r="AN69" i="49"/>
  <c r="AR72" i="45"/>
  <c r="X70" i="16"/>
  <c r="Y70" i="16"/>
  <c r="Z70" i="16"/>
  <c r="AR69" i="10"/>
  <c r="Z70" i="10"/>
  <c r="Y71" i="50"/>
  <c r="X71" i="50"/>
  <c r="AI69" i="16"/>
  <c r="AN69" i="16"/>
  <c r="Z70" i="102"/>
  <c r="W69" i="35"/>
  <c r="AF68" i="35"/>
  <c r="AO68" i="35" s="1"/>
  <c r="AG68" i="35"/>
  <c r="AP68" i="35" s="1"/>
  <c r="AE68" i="35"/>
  <c r="AI72" i="100"/>
  <c r="AN72" i="100"/>
  <c r="AI69" i="48"/>
  <c r="AN69" i="48"/>
  <c r="AH70" i="85"/>
  <c r="AQ70" i="85" s="1"/>
  <c r="Y74" i="99"/>
  <c r="Z74" i="99" s="1"/>
  <c r="X74" i="99"/>
  <c r="Z76" i="96"/>
  <c r="AJ76" i="44"/>
  <c r="AK76" i="44"/>
  <c r="AT76" i="44" s="1"/>
  <c r="AJ71" i="44"/>
  <c r="AK71" i="44"/>
  <c r="AT71" i="44" s="1"/>
  <c r="AJ65" i="44"/>
  <c r="AK65" i="44"/>
  <c r="AT65" i="44" s="1"/>
  <c r="AJ59" i="44"/>
  <c r="AK59" i="44"/>
  <c r="AT59" i="44" s="1"/>
  <c r="AJ53" i="44"/>
  <c r="AK53" i="44"/>
  <c r="AT53" i="44" s="1"/>
  <c r="AK47" i="44"/>
  <c r="AT47" i="44" s="1"/>
  <c r="AJ47" i="44"/>
  <c r="AJ41" i="44"/>
  <c r="AK41" i="44"/>
  <c r="AT41" i="44" s="1"/>
  <c r="AJ35" i="44"/>
  <c r="AK35" i="44"/>
  <c r="AT35" i="44" s="1"/>
  <c r="AK29" i="44"/>
  <c r="AT29" i="44" s="1"/>
  <c r="AJ29" i="44"/>
  <c r="AJ23" i="44"/>
  <c r="AK23" i="44"/>
  <c r="AT23" i="44" s="1"/>
  <c r="AJ17" i="44"/>
  <c r="AK17" i="44"/>
  <c r="AT17" i="44" s="1"/>
  <c r="AK11" i="44"/>
  <c r="AT11" i="44" s="1"/>
  <c r="AJ11" i="44"/>
  <c r="AX3" i="44"/>
  <c r="S3" i="44" s="1"/>
  <c r="AC3" i="44" s="1"/>
  <c r="Y67" i="82"/>
  <c r="Z67" i="82"/>
  <c r="X67" i="82"/>
  <c r="Y69" i="98"/>
  <c r="X69" i="98"/>
  <c r="AF71" i="42" l="1"/>
  <c r="AO71" i="42" s="1"/>
  <c r="AG71" i="42"/>
  <c r="AP71" i="42" s="1"/>
  <c r="AE71" i="42"/>
  <c r="W72" i="42"/>
  <c r="AX79" i="51"/>
  <c r="S79" i="51" s="1"/>
  <c r="AC79" i="51" s="1"/>
  <c r="AF79" i="51"/>
  <c r="AO79" i="51" s="1"/>
  <c r="AO81" i="51" s="1"/>
  <c r="AE79" i="51"/>
  <c r="AN79" i="51" s="1"/>
  <c r="AN81" i="51" s="1"/>
  <c r="AG79" i="51"/>
  <c r="AF73" i="100"/>
  <c r="AO73" i="100" s="1"/>
  <c r="AE73" i="100"/>
  <c r="W74" i="100"/>
  <c r="AG73" i="100"/>
  <c r="AP73" i="100" s="1"/>
  <c r="AG74" i="99"/>
  <c r="AP74" i="99" s="1"/>
  <c r="W75" i="99"/>
  <c r="AE74" i="99"/>
  <c r="AF74" i="99"/>
  <c r="AO74" i="99" s="1"/>
  <c r="AS71" i="44"/>
  <c r="AL71" i="44"/>
  <c r="AU71" i="44" s="1"/>
  <c r="AR69" i="49"/>
  <c r="AB4" i="44"/>
  <c r="AJ3" i="44"/>
  <c r="AS41" i="44"/>
  <c r="AL41" i="44"/>
  <c r="AU41" i="44" s="1"/>
  <c r="AS76" i="44"/>
  <c r="AL76" i="44"/>
  <c r="AU76" i="44" s="1"/>
  <c r="Y69" i="35"/>
  <c r="Z69" i="35"/>
  <c r="X69" i="35"/>
  <c r="AH67" i="82"/>
  <c r="AQ67" i="82" s="1"/>
  <c r="AI68" i="35"/>
  <c r="AN68" i="35"/>
  <c r="AR69" i="16"/>
  <c r="AS24" i="44"/>
  <c r="AL24" i="44"/>
  <c r="AU24" i="44" s="1"/>
  <c r="AS42" i="44"/>
  <c r="AL42" i="44"/>
  <c r="AU42" i="44" s="1"/>
  <c r="AS60" i="44"/>
  <c r="AL60" i="44"/>
  <c r="AU60" i="44" s="1"/>
  <c r="AS19" i="44"/>
  <c r="AL19" i="44"/>
  <c r="AU19" i="44" s="1"/>
  <c r="AS37" i="44"/>
  <c r="AL37" i="44"/>
  <c r="AU37" i="44" s="1"/>
  <c r="AS55" i="44"/>
  <c r="AL55" i="44"/>
  <c r="AU55" i="44" s="1"/>
  <c r="AS26" i="44"/>
  <c r="AL26" i="44"/>
  <c r="AU26" i="44" s="1"/>
  <c r="AS62" i="44"/>
  <c r="AL62" i="44"/>
  <c r="AU62" i="44" s="1"/>
  <c r="Y74" i="54"/>
  <c r="Z74" i="54"/>
  <c r="X74" i="54"/>
  <c r="AR69" i="90"/>
  <c r="AS39" i="44"/>
  <c r="AL39" i="44"/>
  <c r="AU39" i="44" s="1"/>
  <c r="AS75" i="44"/>
  <c r="AL75" i="44"/>
  <c r="AU75" i="44" s="1"/>
  <c r="AH71" i="42"/>
  <c r="AQ71" i="42" s="1"/>
  <c r="AR78" i="51"/>
  <c r="AS16" i="44"/>
  <c r="AL16" i="44"/>
  <c r="AU16" i="44" s="1"/>
  <c r="AS70" i="44"/>
  <c r="AL70" i="44"/>
  <c r="AU70" i="44" s="1"/>
  <c r="AR71" i="43"/>
  <c r="AI74" i="103"/>
  <c r="AN74" i="103"/>
  <c r="AI76" i="92"/>
  <c r="AN76" i="92"/>
  <c r="Y78" i="84"/>
  <c r="X78" i="84"/>
  <c r="AS9" i="44"/>
  <c r="AL9" i="44"/>
  <c r="AU9" i="44" s="1"/>
  <c r="AS77" i="44"/>
  <c r="AL77" i="44"/>
  <c r="AU77" i="44" s="1"/>
  <c r="Y75" i="104"/>
  <c r="Z75" i="104"/>
  <c r="X75" i="104"/>
  <c r="AS73" i="44"/>
  <c r="AL73" i="44"/>
  <c r="AU73" i="44" s="1"/>
  <c r="Y74" i="45"/>
  <c r="X74" i="45"/>
  <c r="AS14" i="44"/>
  <c r="AL14" i="44"/>
  <c r="AU14" i="44" s="1"/>
  <c r="AS50" i="44"/>
  <c r="AL50" i="44"/>
  <c r="AU50" i="44" s="1"/>
  <c r="AG71" i="18"/>
  <c r="AP71" i="18" s="1"/>
  <c r="AE71" i="18"/>
  <c r="W72" i="18"/>
  <c r="AF71" i="18"/>
  <c r="AO71" i="18" s="1"/>
  <c r="AS27" i="44"/>
  <c r="AL27" i="44"/>
  <c r="AU27" i="44" s="1"/>
  <c r="AS63" i="44"/>
  <c r="AL63" i="44"/>
  <c r="AU63" i="44" s="1"/>
  <c r="AH72" i="43"/>
  <c r="AQ72" i="43" s="1"/>
  <c r="AR66" i="82"/>
  <c r="AL6" i="44"/>
  <c r="AU6" i="44" s="1"/>
  <c r="AS6" i="44"/>
  <c r="AS40" i="44"/>
  <c r="AL40" i="44"/>
  <c r="AU40" i="44" s="1"/>
  <c r="AS78" i="44"/>
  <c r="AL78" i="44"/>
  <c r="AU78" i="44" s="1"/>
  <c r="Y77" i="95"/>
  <c r="X77" i="95"/>
  <c r="Z77" i="95" s="1"/>
  <c r="AR70" i="42"/>
  <c r="Y71" i="87"/>
  <c r="Z71" i="87"/>
  <c r="X71" i="87"/>
  <c r="AS17" i="44"/>
  <c r="AL17" i="44"/>
  <c r="AU17" i="44" s="1"/>
  <c r="AS30" i="44"/>
  <c r="AL30" i="44"/>
  <c r="AU30" i="44" s="1"/>
  <c r="AS66" i="44"/>
  <c r="AL66" i="44"/>
  <c r="AU66" i="44" s="1"/>
  <c r="AH70" i="49"/>
  <c r="AQ70" i="49" s="1"/>
  <c r="AS5" i="44"/>
  <c r="AL5" i="44"/>
  <c r="AU5" i="44" s="1"/>
  <c r="AS61" i="44"/>
  <c r="AL61" i="44"/>
  <c r="AU61" i="44" s="1"/>
  <c r="AS32" i="44"/>
  <c r="AL32" i="44"/>
  <c r="AU32" i="44" s="1"/>
  <c r="AS68" i="44"/>
  <c r="AL68" i="44"/>
  <c r="AU68" i="44" s="1"/>
  <c r="AI73" i="54"/>
  <c r="AN73" i="54"/>
  <c r="AS8" i="44"/>
  <c r="AL8" i="44"/>
  <c r="AU8" i="44" s="1"/>
  <c r="AS45" i="44"/>
  <c r="AL45" i="44"/>
  <c r="AU45" i="44" s="1"/>
  <c r="Z72" i="43"/>
  <c r="AI75" i="88"/>
  <c r="AP75" i="88"/>
  <c r="AH78" i="41"/>
  <c r="AQ78" i="41" s="1"/>
  <c r="AS22" i="44"/>
  <c r="AL22" i="44"/>
  <c r="AU22" i="44" s="1"/>
  <c r="AS58" i="44"/>
  <c r="AL58" i="44"/>
  <c r="AU58" i="44" s="1"/>
  <c r="AR77" i="20"/>
  <c r="Y75" i="103"/>
  <c r="Z75" i="103"/>
  <c r="X75" i="103"/>
  <c r="AH73" i="55"/>
  <c r="AQ73" i="55" s="1"/>
  <c r="Y73" i="11"/>
  <c r="X73" i="11"/>
  <c r="AI71" i="83"/>
  <c r="AN71" i="83"/>
  <c r="AE67" i="82"/>
  <c r="AG67" i="82"/>
  <c r="AP67" i="82" s="1"/>
  <c r="AF67" i="82"/>
  <c r="AO67" i="82" s="1"/>
  <c r="W68" i="82"/>
  <c r="AR68" i="98"/>
  <c r="AS56" i="44"/>
  <c r="AL56" i="44"/>
  <c r="AU56" i="44" s="1"/>
  <c r="AS74" i="44"/>
  <c r="AL74" i="44"/>
  <c r="AU74" i="44" s="1"/>
  <c r="AS15" i="44"/>
  <c r="AL15" i="44"/>
  <c r="AU15" i="44" s="1"/>
  <c r="AS33" i="44"/>
  <c r="AL33" i="44"/>
  <c r="AU33" i="44" s="1"/>
  <c r="AH70" i="90"/>
  <c r="AQ70" i="90" s="1"/>
  <c r="Z78" i="41"/>
  <c r="AS10" i="44"/>
  <c r="AL10" i="44"/>
  <c r="AU10" i="44" s="1"/>
  <c r="AS46" i="44"/>
  <c r="AL46" i="44"/>
  <c r="AU46" i="44" s="1"/>
  <c r="AH70" i="48"/>
  <c r="AQ70" i="48" s="1"/>
  <c r="AR72" i="55"/>
  <c r="Z73" i="55"/>
  <c r="Y71" i="85"/>
  <c r="Z71" i="85"/>
  <c r="X71" i="85"/>
  <c r="Y77" i="92"/>
  <c r="X77" i="92"/>
  <c r="Z77" i="92" s="1"/>
  <c r="AI77" i="84"/>
  <c r="AN77" i="84"/>
  <c r="Y72" i="83"/>
  <c r="Z72" i="83"/>
  <c r="X72" i="83"/>
  <c r="AS35" i="44"/>
  <c r="AL35" i="44"/>
  <c r="AU35" i="44" s="1"/>
  <c r="AH71" i="50"/>
  <c r="AQ71" i="50" s="1"/>
  <c r="AR69" i="48"/>
  <c r="Z71" i="50"/>
  <c r="AS48" i="44"/>
  <c r="AL48" i="44"/>
  <c r="AU48" i="44" s="1"/>
  <c r="AH69" i="98"/>
  <c r="AQ69" i="98" s="1"/>
  <c r="AS23" i="44"/>
  <c r="AL23" i="44"/>
  <c r="AU23" i="44" s="1"/>
  <c r="AS59" i="44"/>
  <c r="AL59" i="44"/>
  <c r="AU59" i="44" s="1"/>
  <c r="AH70" i="16"/>
  <c r="AQ70" i="16" s="1"/>
  <c r="AS12" i="44"/>
  <c r="AL12" i="44"/>
  <c r="AU12" i="44" s="1"/>
  <c r="Z70" i="49"/>
  <c r="AS25" i="44"/>
  <c r="AL25" i="44"/>
  <c r="AU25" i="44" s="1"/>
  <c r="Z71" i="94"/>
  <c r="AH71" i="94"/>
  <c r="AQ71" i="94" s="1"/>
  <c r="AS29" i="44"/>
  <c r="AL29" i="44"/>
  <c r="AU29" i="44" s="1"/>
  <c r="AR72" i="100"/>
  <c r="AF70" i="102"/>
  <c r="AO70" i="102" s="1"/>
  <c r="AG70" i="102"/>
  <c r="W71" i="102"/>
  <c r="AE70" i="102"/>
  <c r="AN70" i="102" s="1"/>
  <c r="AE70" i="10"/>
  <c r="W71" i="10"/>
  <c r="AG70" i="10"/>
  <c r="AP70" i="10" s="1"/>
  <c r="AF70" i="10"/>
  <c r="AO70" i="10" s="1"/>
  <c r="AS36" i="44"/>
  <c r="AL36" i="44"/>
  <c r="AU36" i="44" s="1"/>
  <c r="AI74" i="104"/>
  <c r="AN74" i="104"/>
  <c r="AS13" i="44"/>
  <c r="AL13" i="44"/>
  <c r="AU13" i="44" s="1"/>
  <c r="AI73" i="45"/>
  <c r="AN73" i="45"/>
  <c r="AR79" i="44"/>
  <c r="AR81" i="44" s="1"/>
  <c r="AL79" i="44"/>
  <c r="AU79" i="44" s="1"/>
  <c r="AS20" i="44"/>
  <c r="AL20" i="44"/>
  <c r="AU20" i="44" s="1"/>
  <c r="AS38" i="44"/>
  <c r="AL38" i="44"/>
  <c r="AU38" i="44" s="1"/>
  <c r="AH75" i="91"/>
  <c r="AQ75" i="91" s="1"/>
  <c r="AR70" i="50"/>
  <c r="AS51" i="44"/>
  <c r="AL51" i="44"/>
  <c r="AU51" i="44" s="1"/>
  <c r="AS69" i="44"/>
  <c r="AL69" i="44"/>
  <c r="AU69" i="44" s="1"/>
  <c r="AH78" i="20"/>
  <c r="AQ78" i="20" s="1"/>
  <c r="Y76" i="88"/>
  <c r="Z76" i="88" s="1"/>
  <c r="X76" i="88"/>
  <c r="Z70" i="90"/>
  <c r="AS28" i="44"/>
  <c r="AL28" i="44"/>
  <c r="AU28" i="44" s="1"/>
  <c r="AS64" i="44"/>
  <c r="AL64" i="44"/>
  <c r="AU64" i="44" s="1"/>
  <c r="AR74" i="91"/>
  <c r="Z70" i="48"/>
  <c r="AI70" i="85"/>
  <c r="AN70" i="85"/>
  <c r="AI72" i="11"/>
  <c r="AN72" i="11"/>
  <c r="Y79" i="13"/>
  <c r="X79" i="13"/>
  <c r="AS53" i="44"/>
  <c r="AL53" i="44"/>
  <c r="AU53" i="44" s="1"/>
  <c r="AE70" i="16"/>
  <c r="AF70" i="16"/>
  <c r="AO70" i="16" s="1"/>
  <c r="AG70" i="16"/>
  <c r="AP70" i="16" s="1"/>
  <c r="W71" i="16"/>
  <c r="AS43" i="44"/>
  <c r="AL43" i="44"/>
  <c r="AU43" i="44" s="1"/>
  <c r="Z69" i="98"/>
  <c r="AS11" i="44"/>
  <c r="AL11" i="44"/>
  <c r="AU11" i="44" s="1"/>
  <c r="AS47" i="44"/>
  <c r="AL47" i="44"/>
  <c r="AU47" i="44" s="1"/>
  <c r="AG76" i="96"/>
  <c r="AP76" i="96" s="1"/>
  <c r="W77" i="96"/>
  <c r="AF76" i="96"/>
  <c r="AO76" i="96" s="1"/>
  <c r="AE76" i="96"/>
  <c r="AS65" i="44"/>
  <c r="AL65" i="44"/>
  <c r="AU65" i="44" s="1"/>
  <c r="AH74" i="99"/>
  <c r="AQ74" i="99" s="1"/>
  <c r="AR77" i="41"/>
  <c r="AS18" i="44"/>
  <c r="AL18" i="44"/>
  <c r="AU18" i="44" s="1"/>
  <c r="AS54" i="44"/>
  <c r="AL54" i="44"/>
  <c r="AU54" i="44" s="1"/>
  <c r="AS72" i="44"/>
  <c r="AL72" i="44"/>
  <c r="AU72" i="44" s="1"/>
  <c r="AH79" i="51"/>
  <c r="AQ79" i="51" s="1"/>
  <c r="AQ81" i="51" s="1"/>
  <c r="AZ3" i="51"/>
  <c r="AX8" i="51" s="1"/>
  <c r="S8" i="51" s="1"/>
  <c r="AC8" i="51" s="1"/>
  <c r="AB9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22" i="51"/>
  <c r="S22" i="51" s="1"/>
  <c r="AC22" i="51" s="1"/>
  <c r="AB23" i="51" s="1"/>
  <c r="AX23" i="51"/>
  <c r="S23" i="51" s="1"/>
  <c r="AC23" i="51" s="1"/>
  <c r="AB24" i="51" s="1"/>
  <c r="AX24" i="51"/>
  <c r="S24" i="51" s="1"/>
  <c r="AC24" i="51" s="1"/>
  <c r="AB25" i="51" s="1"/>
  <c r="AX28" i="51"/>
  <c r="S28" i="51" s="1"/>
  <c r="AC28" i="51" s="1"/>
  <c r="AB29" i="51" s="1"/>
  <c r="AX29" i="51"/>
  <c r="S29" i="51" s="1"/>
  <c r="AC29" i="51" s="1"/>
  <c r="AB30" i="51" s="1"/>
  <c r="AX30" i="51"/>
  <c r="S30" i="51" s="1"/>
  <c r="AC30" i="51" s="1"/>
  <c r="AB31" i="51" s="1"/>
  <c r="AX32" i="51"/>
  <c r="S32" i="51" s="1"/>
  <c r="AC32" i="51" s="1"/>
  <c r="AB33" i="51" s="1"/>
  <c r="AX33" i="51"/>
  <c r="S33" i="51" s="1"/>
  <c r="AC33" i="51" s="1"/>
  <c r="AB34" i="51" s="1"/>
  <c r="AX34" i="51"/>
  <c r="S34" i="51" s="1"/>
  <c r="AC34" i="51" s="1"/>
  <c r="AB35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5" i="51"/>
  <c r="S75" i="51" s="1"/>
  <c r="AC75" i="51" s="1"/>
  <c r="AB76" i="51" s="1"/>
  <c r="AX77" i="51"/>
  <c r="S77" i="51" s="1"/>
  <c r="AC77" i="51" s="1"/>
  <c r="AB78" i="51" s="1"/>
  <c r="AX74" i="51"/>
  <c r="S74" i="51" s="1"/>
  <c r="AC74" i="51" s="1"/>
  <c r="AB75" i="51" s="1"/>
  <c r="AX76" i="51"/>
  <c r="S76" i="51" s="1"/>
  <c r="AC76" i="51" s="1"/>
  <c r="AB77" i="51" s="1"/>
  <c r="AX78" i="51"/>
  <c r="S78" i="51" s="1"/>
  <c r="AC78" i="51" s="1"/>
  <c r="AB79" i="51" s="1"/>
  <c r="AS31" i="44"/>
  <c r="AL31" i="44"/>
  <c r="AU31" i="44" s="1"/>
  <c r="AS49" i="44"/>
  <c r="AL49" i="44"/>
  <c r="AU49" i="44" s="1"/>
  <c r="AS67" i="44"/>
  <c r="AL67" i="44"/>
  <c r="AU67" i="44" s="1"/>
  <c r="AS7" i="44"/>
  <c r="AL7" i="44"/>
  <c r="AU7" i="44" s="1"/>
  <c r="AS44" i="44"/>
  <c r="AL44" i="44"/>
  <c r="AU44" i="44" s="1"/>
  <c r="Z75" i="91"/>
  <c r="AS21" i="44"/>
  <c r="AL21" i="44"/>
  <c r="AU21" i="44" s="1"/>
  <c r="AS57" i="44"/>
  <c r="AL57" i="44"/>
  <c r="AU57" i="44" s="1"/>
  <c r="Z78" i="20"/>
  <c r="AS34" i="44"/>
  <c r="AL34" i="44"/>
  <c r="AU34" i="44" s="1"/>
  <c r="AS52" i="44"/>
  <c r="AL52" i="44"/>
  <c r="AU52" i="44" s="1"/>
  <c r="AH73" i="100"/>
  <c r="AQ73" i="100" s="1"/>
  <c r="AI76" i="95"/>
  <c r="AN76" i="95"/>
  <c r="AR70" i="94"/>
  <c r="AI70" i="87"/>
  <c r="AN70" i="87"/>
  <c r="AI78" i="13"/>
  <c r="AN78" i="13"/>
  <c r="AF77" i="95" l="1"/>
  <c r="AO77" i="95" s="1"/>
  <c r="W78" i="95"/>
  <c r="AE77" i="95"/>
  <c r="AG77" i="95"/>
  <c r="AP77" i="95" s="1"/>
  <c r="AF77" i="92"/>
  <c r="AO77" i="92" s="1"/>
  <c r="AG77" i="92"/>
  <c r="AP77" i="92" s="1"/>
  <c r="AE77" i="92"/>
  <c r="W78" i="92"/>
  <c r="W77" i="88"/>
  <c r="AE76" i="88"/>
  <c r="AG76" i="88"/>
  <c r="AP76" i="88" s="1"/>
  <c r="AF76" i="88"/>
  <c r="AO76" i="88" s="1"/>
  <c r="AJ72" i="51"/>
  <c r="AK72" i="51"/>
  <c r="AT72" i="51" s="1"/>
  <c r="AJ59" i="51"/>
  <c r="AK59" i="51"/>
  <c r="AT59" i="51" s="1"/>
  <c r="AJ74" i="51"/>
  <c r="AK74" i="51"/>
  <c r="AT74" i="51" s="1"/>
  <c r="AJ68" i="51"/>
  <c r="AK68" i="51"/>
  <c r="AT68" i="51" s="1"/>
  <c r="AK62" i="51"/>
  <c r="AT62" i="51" s="1"/>
  <c r="AJ62" i="51"/>
  <c r="AJ56" i="51"/>
  <c r="AK56" i="51"/>
  <c r="AT56" i="51" s="1"/>
  <c r="AJ50" i="51"/>
  <c r="AK50" i="51"/>
  <c r="AT50" i="51" s="1"/>
  <c r="AJ44" i="51"/>
  <c r="AK44" i="51"/>
  <c r="AT44" i="51" s="1"/>
  <c r="AK38" i="51"/>
  <c r="AT38" i="51" s="1"/>
  <c r="AJ38" i="51"/>
  <c r="AX31" i="51"/>
  <c r="S31" i="51" s="1"/>
  <c r="AC31" i="51" s="1"/>
  <c r="AB32" i="51" s="1"/>
  <c r="AX25" i="51"/>
  <c r="S25" i="51" s="1"/>
  <c r="AC25" i="51" s="1"/>
  <c r="AB26" i="51" s="1"/>
  <c r="AX19" i="51"/>
  <c r="S19" i="51" s="1"/>
  <c r="AC19" i="51" s="1"/>
  <c r="AB20" i="51" s="1"/>
  <c r="AX13" i="51"/>
  <c r="S13" i="51" s="1"/>
  <c r="AC13" i="51" s="1"/>
  <c r="AB14" i="51" s="1"/>
  <c r="AX6" i="51"/>
  <c r="S6" i="51" s="1"/>
  <c r="AC6" i="51" s="1"/>
  <c r="AB7" i="51" s="1"/>
  <c r="AI70" i="16"/>
  <c r="AR70" i="16" s="1"/>
  <c r="AN70" i="16"/>
  <c r="AH76" i="88"/>
  <c r="AQ76" i="88" s="1"/>
  <c r="AR74" i="104"/>
  <c r="Y71" i="10"/>
  <c r="Z71" i="10" s="1"/>
  <c r="X71" i="10"/>
  <c r="AH72" i="83"/>
  <c r="AQ72" i="83" s="1"/>
  <c r="AH75" i="103"/>
  <c r="AQ75" i="103" s="1"/>
  <c r="AH71" i="87"/>
  <c r="AQ71" i="87" s="1"/>
  <c r="AH74" i="54"/>
  <c r="AQ74" i="54" s="1"/>
  <c r="AK4" i="44"/>
  <c r="AT4" i="44" s="1"/>
  <c r="AT81" i="44" s="1"/>
  <c r="AJ4" i="44"/>
  <c r="Y74" i="100"/>
  <c r="X74" i="100"/>
  <c r="AK67" i="51"/>
  <c r="AT67" i="51" s="1"/>
  <c r="AJ67" i="51"/>
  <c r="AJ61" i="51"/>
  <c r="AK61" i="51"/>
  <c r="AT61" i="51" s="1"/>
  <c r="AJ55" i="51"/>
  <c r="AK55" i="51"/>
  <c r="AT55" i="51" s="1"/>
  <c r="AK49" i="51"/>
  <c r="AT49" i="51" s="1"/>
  <c r="AJ49" i="51"/>
  <c r="AK43" i="51"/>
  <c r="AT43" i="51" s="1"/>
  <c r="AJ43" i="51"/>
  <c r="AJ37" i="51"/>
  <c r="AK37" i="51"/>
  <c r="AT37" i="51" s="1"/>
  <c r="AK31" i="51"/>
  <c r="AT31" i="51" s="1"/>
  <c r="AJ31" i="51"/>
  <c r="AJ25" i="51"/>
  <c r="AK25" i="51"/>
  <c r="AT25" i="51" s="1"/>
  <c r="AK19" i="51"/>
  <c r="AT19" i="51" s="1"/>
  <c r="AJ19" i="51"/>
  <c r="AK13" i="51"/>
  <c r="AT13" i="51" s="1"/>
  <c r="AJ13" i="51"/>
  <c r="AX4" i="51"/>
  <c r="S4" i="51" s="1"/>
  <c r="AC4" i="51" s="1"/>
  <c r="AB5" i="51" s="1"/>
  <c r="AR72" i="11"/>
  <c r="AI70" i="10"/>
  <c r="AN70" i="10"/>
  <c r="AF70" i="49"/>
  <c r="AO70" i="49" s="1"/>
  <c r="W71" i="49"/>
  <c r="AE70" i="49"/>
  <c r="AG70" i="49"/>
  <c r="AP70" i="49" s="1"/>
  <c r="AF72" i="83"/>
  <c r="AO72" i="83" s="1"/>
  <c r="AE72" i="83"/>
  <c r="AG72" i="83"/>
  <c r="AP72" i="83" s="1"/>
  <c r="W73" i="83"/>
  <c r="AI67" i="82"/>
  <c r="AN67" i="82"/>
  <c r="AE75" i="103"/>
  <c r="AF75" i="103"/>
  <c r="AO75" i="103" s="1"/>
  <c r="AG75" i="103"/>
  <c r="AP75" i="103" s="1"/>
  <c r="W76" i="103"/>
  <c r="W72" i="87"/>
  <c r="AF71" i="87"/>
  <c r="AO71" i="87" s="1"/>
  <c r="AE71" i="87"/>
  <c r="AG71" i="87"/>
  <c r="AP71" i="87" s="1"/>
  <c r="AF74" i="54"/>
  <c r="AO74" i="54" s="1"/>
  <c r="AE74" i="54"/>
  <c r="AG74" i="54"/>
  <c r="AP74" i="54" s="1"/>
  <c r="W75" i="54"/>
  <c r="AI74" i="99"/>
  <c r="AN74" i="99"/>
  <c r="AI73" i="100"/>
  <c r="AN73" i="100"/>
  <c r="AK54" i="51"/>
  <c r="AT54" i="51" s="1"/>
  <c r="AJ54" i="51"/>
  <c r="AJ48" i="51"/>
  <c r="AK48" i="51"/>
  <c r="AT48" i="51" s="1"/>
  <c r="AJ42" i="51"/>
  <c r="AK42" i="51"/>
  <c r="AT42" i="51" s="1"/>
  <c r="AK36" i="51"/>
  <c r="AT36" i="51" s="1"/>
  <c r="AJ36" i="51"/>
  <c r="AJ30" i="51"/>
  <c r="AK30" i="51"/>
  <c r="AT30" i="51" s="1"/>
  <c r="AK24" i="51"/>
  <c r="AT24" i="51" s="1"/>
  <c r="AJ24" i="51"/>
  <c r="AJ18" i="51"/>
  <c r="AK18" i="51"/>
  <c r="AT18" i="51" s="1"/>
  <c r="AJ12" i="51"/>
  <c r="AK12" i="51"/>
  <c r="AT12" i="51" s="1"/>
  <c r="AK9" i="51"/>
  <c r="AT9" i="51" s="1"/>
  <c r="AR73" i="45"/>
  <c r="W72" i="50"/>
  <c r="AE71" i="50"/>
  <c r="AG71" i="50"/>
  <c r="AP71" i="50" s="1"/>
  <c r="AF71" i="50"/>
  <c r="AO71" i="50" s="1"/>
  <c r="AH71" i="85"/>
  <c r="AQ71" i="85" s="1"/>
  <c r="AR76" i="92"/>
  <c r="Y75" i="99"/>
  <c r="X75" i="99"/>
  <c r="Y72" i="42"/>
  <c r="Z72" i="42"/>
  <c r="X72" i="42"/>
  <c r="AJ79" i="51"/>
  <c r="AS79" i="51" s="1"/>
  <c r="AK79" i="51"/>
  <c r="AT79" i="51" s="1"/>
  <c r="AJ71" i="51"/>
  <c r="AK71" i="51"/>
  <c r="AT71" i="51" s="1"/>
  <c r="AJ47" i="51"/>
  <c r="AK47" i="51"/>
  <c r="AT47" i="51" s="1"/>
  <c r="AK41" i="51"/>
  <c r="AT41" i="51" s="1"/>
  <c r="AJ41" i="51"/>
  <c r="AJ35" i="51"/>
  <c r="AK35" i="51"/>
  <c r="AT35" i="51" s="1"/>
  <c r="AJ29" i="51"/>
  <c r="AK29" i="51"/>
  <c r="AT29" i="51" s="1"/>
  <c r="AJ23" i="51"/>
  <c r="AK23" i="51"/>
  <c r="AT23" i="51" s="1"/>
  <c r="AJ17" i="51"/>
  <c r="AK17" i="51"/>
  <c r="AT17" i="51" s="1"/>
  <c r="AK11" i="51"/>
  <c r="AT11" i="51" s="1"/>
  <c r="AJ11" i="51"/>
  <c r="AX3" i="51"/>
  <c r="S3" i="51" s="1"/>
  <c r="AC3" i="51" s="1"/>
  <c r="AI76" i="96"/>
  <c r="AN76" i="96"/>
  <c r="Y71" i="16"/>
  <c r="Z71" i="16"/>
  <c r="X71" i="16"/>
  <c r="AH79" i="13"/>
  <c r="AQ79" i="13" s="1"/>
  <c r="AQ81" i="13" s="1"/>
  <c r="AX4" i="13"/>
  <c r="S4" i="13" s="1"/>
  <c r="AC4" i="13" s="1"/>
  <c r="AB5" i="13" s="1"/>
  <c r="AZ3" i="13"/>
  <c r="AX71" i="13" s="1"/>
  <c r="S71" i="13" s="1"/>
  <c r="AC71" i="13" s="1"/>
  <c r="AB72" i="13" s="1"/>
  <c r="AX5" i="13"/>
  <c r="S5" i="13" s="1"/>
  <c r="AC5" i="13" s="1"/>
  <c r="AB6" i="13" s="1"/>
  <c r="AX6" i="13"/>
  <c r="S6" i="13" s="1"/>
  <c r="AC6" i="13" s="1"/>
  <c r="AB7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X22" i="13"/>
  <c r="S22" i="13" s="1"/>
  <c r="AC22" i="13" s="1"/>
  <c r="AB23" i="13" s="1"/>
  <c r="AX23" i="13"/>
  <c r="S23" i="13" s="1"/>
  <c r="AC23" i="13" s="1"/>
  <c r="AB24" i="13" s="1"/>
  <c r="AX24" i="13"/>
  <c r="S24" i="13" s="1"/>
  <c r="AC24" i="13" s="1"/>
  <c r="AB25" i="13" s="1"/>
  <c r="AX25" i="13"/>
  <c r="S25" i="13" s="1"/>
  <c r="AC25" i="13" s="1"/>
  <c r="AB26" i="13" s="1"/>
  <c r="AX26" i="13"/>
  <c r="S26" i="13" s="1"/>
  <c r="AC26" i="13" s="1"/>
  <c r="AB27" i="13" s="1"/>
  <c r="AX27" i="13"/>
  <c r="S27" i="13" s="1"/>
  <c r="AC27" i="13" s="1"/>
  <c r="AB28" i="13" s="1"/>
  <c r="AX28" i="13"/>
  <c r="S28" i="13" s="1"/>
  <c r="AC28" i="13" s="1"/>
  <c r="AB29" i="13" s="1"/>
  <c r="AX29" i="13"/>
  <c r="S29" i="13" s="1"/>
  <c r="AC29" i="13" s="1"/>
  <c r="AB30" i="13" s="1"/>
  <c r="AX30" i="13"/>
  <c r="S30" i="13" s="1"/>
  <c r="AC30" i="13" s="1"/>
  <c r="AB31" i="13" s="1"/>
  <c r="AX31" i="13"/>
  <c r="S31" i="13" s="1"/>
  <c r="AC31" i="13" s="1"/>
  <c r="AB32" i="13" s="1"/>
  <c r="AX32" i="13"/>
  <c r="S32" i="13" s="1"/>
  <c r="AC32" i="13" s="1"/>
  <c r="AB33" i="13" s="1"/>
  <c r="AX33" i="13"/>
  <c r="S33" i="13" s="1"/>
  <c r="AC33" i="13" s="1"/>
  <c r="AB34" i="13" s="1"/>
  <c r="AX34" i="13"/>
  <c r="S34" i="13" s="1"/>
  <c r="AC34" i="13" s="1"/>
  <c r="AB35" i="13" s="1"/>
  <c r="AX35" i="13"/>
  <c r="S35" i="13" s="1"/>
  <c r="AC35" i="13" s="1"/>
  <c r="AB36" i="13" s="1"/>
  <c r="AX36" i="13"/>
  <c r="S36" i="13" s="1"/>
  <c r="AC36" i="13" s="1"/>
  <c r="AB37" i="13" s="1"/>
  <c r="AX37" i="13"/>
  <c r="S37" i="13" s="1"/>
  <c r="AC37" i="13" s="1"/>
  <c r="AB38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2" i="13"/>
  <c r="S42" i="13" s="1"/>
  <c r="AC42" i="13" s="1"/>
  <c r="AB43" i="13" s="1"/>
  <c r="AX43" i="13"/>
  <c r="S43" i="13" s="1"/>
  <c r="AC43" i="13" s="1"/>
  <c r="AB44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48" i="13"/>
  <c r="S48" i="13" s="1"/>
  <c r="AC48" i="13" s="1"/>
  <c r="AB49" i="13" s="1"/>
  <c r="AX49" i="13"/>
  <c r="S49" i="13" s="1"/>
  <c r="AC49" i="13" s="1"/>
  <c r="AB50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5" i="13"/>
  <c r="S55" i="13" s="1"/>
  <c r="AC55" i="13" s="1"/>
  <c r="AB56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1" i="13"/>
  <c r="S61" i="13" s="1"/>
  <c r="AC61" i="13" s="1"/>
  <c r="AB62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6" i="13"/>
  <c r="S76" i="13" s="1"/>
  <c r="AC76" i="13" s="1"/>
  <c r="AB77" i="13" s="1"/>
  <c r="AX74" i="13"/>
  <c r="S74" i="13" s="1"/>
  <c r="AC74" i="13" s="1"/>
  <c r="AB75" i="13" s="1"/>
  <c r="AX78" i="13"/>
  <c r="S78" i="13" s="1"/>
  <c r="AC78" i="13" s="1"/>
  <c r="AB79" i="13" s="1"/>
  <c r="AX77" i="13"/>
  <c r="S77" i="13" s="1"/>
  <c r="AC77" i="13" s="1"/>
  <c r="AB78" i="13" s="1"/>
  <c r="AX75" i="13"/>
  <c r="S75" i="13" s="1"/>
  <c r="AC75" i="13" s="1"/>
  <c r="AB76" i="13" s="1"/>
  <c r="AR70" i="85"/>
  <c r="W72" i="85"/>
  <c r="AG71" i="85"/>
  <c r="AP71" i="85" s="1"/>
  <c r="AE71" i="85"/>
  <c r="AF71" i="85"/>
  <c r="AO71" i="85" s="1"/>
  <c r="AR71" i="83"/>
  <c r="AR75" i="88"/>
  <c r="Y72" i="18"/>
  <c r="Z72" i="18" s="1"/>
  <c r="X72" i="18"/>
  <c r="AH75" i="104"/>
  <c r="AQ75" i="104" s="1"/>
  <c r="AI79" i="51"/>
  <c r="AP79" i="51"/>
  <c r="AP81" i="51" s="1"/>
  <c r="AI71" i="42"/>
  <c r="AN71" i="42"/>
  <c r="AJ73" i="51"/>
  <c r="AK73" i="51"/>
  <c r="AT73" i="51" s="1"/>
  <c r="AG75" i="91"/>
  <c r="AP75" i="91" s="1"/>
  <c r="W76" i="91"/>
  <c r="AE75" i="91"/>
  <c r="AF75" i="91"/>
  <c r="AO75" i="91" s="1"/>
  <c r="AJ60" i="51"/>
  <c r="AK60" i="51"/>
  <c r="AT60" i="51" s="1"/>
  <c r="AK75" i="51"/>
  <c r="AT75" i="51" s="1"/>
  <c r="AJ75" i="51"/>
  <c r="AK65" i="51"/>
  <c r="AT65" i="51" s="1"/>
  <c r="AJ65" i="51"/>
  <c r="AK78" i="51"/>
  <c r="AT78" i="51" s="1"/>
  <c r="AJ78" i="51"/>
  <c r="AJ70" i="51"/>
  <c r="AK70" i="51"/>
  <c r="AT70" i="51" s="1"/>
  <c r="AJ64" i="51"/>
  <c r="AK64" i="51"/>
  <c r="AT64" i="51" s="1"/>
  <c r="AK58" i="51"/>
  <c r="AT58" i="51" s="1"/>
  <c r="AJ58" i="51"/>
  <c r="AJ52" i="51"/>
  <c r="AK52" i="51"/>
  <c r="AT52" i="51" s="1"/>
  <c r="AJ46" i="51"/>
  <c r="AK46" i="51"/>
  <c r="AT46" i="51" s="1"/>
  <c r="AJ40" i="51"/>
  <c r="AK40" i="51"/>
  <c r="AT40" i="51" s="1"/>
  <c r="AJ34" i="51"/>
  <c r="AK34" i="51"/>
  <c r="AT34" i="51" s="1"/>
  <c r="AX27" i="51"/>
  <c r="S27" i="51" s="1"/>
  <c r="AC27" i="51" s="1"/>
  <c r="AB28" i="51" s="1"/>
  <c r="AX21" i="51"/>
  <c r="S21" i="51" s="1"/>
  <c r="AC21" i="51" s="1"/>
  <c r="AB22" i="51" s="1"/>
  <c r="AX15" i="51"/>
  <c r="S15" i="51" s="1"/>
  <c r="AC15" i="51" s="1"/>
  <c r="AB16" i="51" s="1"/>
  <c r="AX9" i="51"/>
  <c r="S9" i="51" s="1"/>
  <c r="AC9" i="51" s="1"/>
  <c r="AB10" i="51" s="1"/>
  <c r="AX5" i="51"/>
  <c r="S5" i="51" s="1"/>
  <c r="AC5" i="51" s="1"/>
  <c r="AB6" i="51" s="1"/>
  <c r="Z79" i="13"/>
  <c r="AE70" i="48"/>
  <c r="AG70" i="48"/>
  <c r="AP70" i="48" s="1"/>
  <c r="AF70" i="48"/>
  <c r="AO70" i="48" s="1"/>
  <c r="W71" i="48"/>
  <c r="Y71" i="102"/>
  <c r="X71" i="102"/>
  <c r="W72" i="94"/>
  <c r="AG71" i="94"/>
  <c r="AP71" i="94" s="1"/>
  <c r="AE71" i="94"/>
  <c r="AF71" i="94"/>
  <c r="AO71" i="94" s="1"/>
  <c r="AR77" i="84"/>
  <c r="Y68" i="82"/>
  <c r="X68" i="82"/>
  <c r="AH73" i="11"/>
  <c r="AQ73" i="11" s="1"/>
  <c r="AE72" i="43"/>
  <c r="AF72" i="43"/>
  <c r="AO72" i="43" s="1"/>
  <c r="AG72" i="43"/>
  <c r="AP72" i="43" s="1"/>
  <c r="W73" i="43"/>
  <c r="AR73" i="54"/>
  <c r="AI71" i="18"/>
  <c r="AN71" i="18"/>
  <c r="AH74" i="45"/>
  <c r="AQ74" i="45" s="1"/>
  <c r="AG75" i="104"/>
  <c r="AP75" i="104" s="1"/>
  <c r="AE75" i="104"/>
  <c r="AF75" i="104"/>
  <c r="AO75" i="104" s="1"/>
  <c r="W76" i="104"/>
  <c r="AH78" i="84"/>
  <c r="AQ78" i="84" s="1"/>
  <c r="AR74" i="103"/>
  <c r="AR68" i="35"/>
  <c r="AH69" i="35"/>
  <c r="AQ69" i="35" s="1"/>
  <c r="AR70" i="87"/>
  <c r="AJ77" i="51"/>
  <c r="AK77" i="51"/>
  <c r="AT77" i="51" s="1"/>
  <c r="AJ66" i="51"/>
  <c r="AK66" i="51"/>
  <c r="AT66" i="51" s="1"/>
  <c r="AG78" i="20"/>
  <c r="AP78" i="20" s="1"/>
  <c r="AE78" i="20"/>
  <c r="W79" i="20"/>
  <c r="AF78" i="20"/>
  <c r="AO78" i="20" s="1"/>
  <c r="AJ53" i="51"/>
  <c r="AK53" i="51"/>
  <c r="AT53" i="51" s="1"/>
  <c r="AR78" i="13"/>
  <c r="AR76" i="95"/>
  <c r="AK76" i="51"/>
  <c r="AT76" i="51" s="1"/>
  <c r="AJ76" i="51"/>
  <c r="AJ69" i="51"/>
  <c r="AK69" i="51"/>
  <c r="AT69" i="51" s="1"/>
  <c r="AK63" i="51"/>
  <c r="AT63" i="51" s="1"/>
  <c r="AJ63" i="51"/>
  <c r="AJ57" i="51"/>
  <c r="AK57" i="51"/>
  <c r="AT57" i="51" s="1"/>
  <c r="AK51" i="51"/>
  <c r="AT51" i="51" s="1"/>
  <c r="AJ51" i="51"/>
  <c r="AK45" i="51"/>
  <c r="AT45" i="51" s="1"/>
  <c r="AJ45" i="51"/>
  <c r="AK39" i="51"/>
  <c r="AT39" i="51" s="1"/>
  <c r="AJ39" i="51"/>
  <c r="AJ33" i="51"/>
  <c r="AK33" i="51"/>
  <c r="AT33" i="51" s="1"/>
  <c r="AX26" i="51"/>
  <c r="S26" i="51" s="1"/>
  <c r="AC26" i="51" s="1"/>
  <c r="AB27" i="51" s="1"/>
  <c r="AX20" i="51"/>
  <c r="S20" i="51" s="1"/>
  <c r="AC20" i="51" s="1"/>
  <c r="AB21" i="51" s="1"/>
  <c r="AX14" i="51"/>
  <c r="S14" i="51" s="1"/>
  <c r="AC14" i="51" s="1"/>
  <c r="AB15" i="51" s="1"/>
  <c r="AX7" i="51"/>
  <c r="S7" i="51" s="1"/>
  <c r="AC7" i="51" s="1"/>
  <c r="AB8" i="51" s="1"/>
  <c r="Y77" i="96"/>
  <c r="X77" i="96"/>
  <c r="Z77" i="96" s="1"/>
  <c r="AF69" i="98"/>
  <c r="AO69" i="98" s="1"/>
  <c r="AE69" i="98"/>
  <c r="W70" i="98"/>
  <c r="AG69" i="98"/>
  <c r="AP69" i="98" s="1"/>
  <c r="W71" i="90"/>
  <c r="AF70" i="90"/>
  <c r="AO70" i="90" s="1"/>
  <c r="AE70" i="90"/>
  <c r="AG70" i="90"/>
  <c r="AP70" i="90" s="1"/>
  <c r="AI70" i="102"/>
  <c r="AP70" i="102"/>
  <c r="AH77" i="92"/>
  <c r="AQ77" i="92" s="1"/>
  <c r="AF73" i="55"/>
  <c r="AO73" i="55" s="1"/>
  <c r="AE73" i="55"/>
  <c r="AG73" i="55"/>
  <c r="AP73" i="55" s="1"/>
  <c r="W74" i="55"/>
  <c r="AG78" i="41"/>
  <c r="AP78" i="41" s="1"/>
  <c r="W79" i="41"/>
  <c r="AE78" i="41"/>
  <c r="AF78" i="41"/>
  <c r="AO78" i="41" s="1"/>
  <c r="Z73" i="11"/>
  <c r="AH77" i="95"/>
  <c r="AQ77" i="95" s="1"/>
  <c r="Z74" i="45"/>
  <c r="Z78" i="84"/>
  <c r="W70" i="35"/>
  <c r="AE69" i="35"/>
  <c r="AG69" i="35"/>
  <c r="AP69" i="35" s="1"/>
  <c r="AF69" i="35"/>
  <c r="AO69" i="35" s="1"/>
  <c r="AS3" i="44"/>
  <c r="AL3" i="44"/>
  <c r="AU3" i="44" s="1"/>
  <c r="AE71" i="10" l="1"/>
  <c r="AG71" i="10"/>
  <c r="AP71" i="10" s="1"/>
  <c r="W72" i="10"/>
  <c r="AF71" i="10"/>
  <c r="AO71" i="10" s="1"/>
  <c r="AG77" i="96"/>
  <c r="AP77" i="96" s="1"/>
  <c r="AF77" i="96"/>
  <c r="AO77" i="96" s="1"/>
  <c r="W78" i="96"/>
  <c r="AE77" i="96"/>
  <c r="AF72" i="18"/>
  <c r="AO72" i="18" s="1"/>
  <c r="AE72" i="18"/>
  <c r="AG72" i="18"/>
  <c r="AP72" i="18" s="1"/>
  <c r="W73" i="18"/>
  <c r="AI73" i="55"/>
  <c r="AN73" i="55"/>
  <c r="Y70" i="35"/>
  <c r="X70" i="35"/>
  <c r="Y79" i="41"/>
  <c r="X79" i="41"/>
  <c r="Y74" i="55"/>
  <c r="X74" i="55"/>
  <c r="Y70" i="98"/>
  <c r="X70" i="98"/>
  <c r="AK8" i="51"/>
  <c r="AT8" i="51" s="1"/>
  <c r="AJ8" i="51"/>
  <c r="AS39" i="51"/>
  <c r="AL39" i="51"/>
  <c r="AU39" i="51" s="1"/>
  <c r="AS76" i="51"/>
  <c r="AL76" i="51"/>
  <c r="AU76" i="51" s="1"/>
  <c r="AI75" i="104"/>
  <c r="AN75" i="104"/>
  <c r="Y73" i="43"/>
  <c r="Z73" i="43"/>
  <c r="X73" i="43"/>
  <c r="Y72" i="94"/>
  <c r="Z72" i="94" s="1"/>
  <c r="X72" i="94"/>
  <c r="AJ16" i="51"/>
  <c r="AK16" i="51"/>
  <c r="AT16" i="51" s="1"/>
  <c r="AS40" i="51"/>
  <c r="AL40" i="51"/>
  <c r="AU40" i="51" s="1"/>
  <c r="AS60" i="51"/>
  <c r="AL60" i="51"/>
  <c r="AU60" i="51" s="1"/>
  <c r="AJ74" i="13"/>
  <c r="AK74" i="13"/>
  <c r="AT74" i="13" s="1"/>
  <c r="AJ67" i="13"/>
  <c r="AK67" i="13"/>
  <c r="AT67" i="13" s="1"/>
  <c r="AJ61" i="13"/>
  <c r="AK61" i="13"/>
  <c r="AT61" i="13" s="1"/>
  <c r="AJ55" i="13"/>
  <c r="AK55" i="13"/>
  <c r="AT55" i="13" s="1"/>
  <c r="AJ49" i="13"/>
  <c r="AK49" i="13"/>
  <c r="AT49" i="13" s="1"/>
  <c r="AJ43" i="13"/>
  <c r="AK43" i="13"/>
  <c r="AT43" i="13" s="1"/>
  <c r="AK37" i="13"/>
  <c r="AT37" i="13" s="1"/>
  <c r="AJ37" i="13"/>
  <c r="AK31" i="13"/>
  <c r="AT31" i="13" s="1"/>
  <c r="AJ31" i="13"/>
  <c r="AJ25" i="13"/>
  <c r="AK25" i="13"/>
  <c r="AT25" i="13" s="1"/>
  <c r="AK19" i="13"/>
  <c r="AT19" i="13" s="1"/>
  <c r="AJ19" i="13"/>
  <c r="AK13" i="13"/>
  <c r="AT13" i="13" s="1"/>
  <c r="AJ13" i="13"/>
  <c r="AK7" i="13"/>
  <c r="AT7" i="13" s="1"/>
  <c r="AH71" i="16"/>
  <c r="AQ71" i="16" s="1"/>
  <c r="AS11" i="51"/>
  <c r="AL11" i="51"/>
  <c r="AU11" i="51" s="1"/>
  <c r="AH72" i="42"/>
  <c r="AQ72" i="42" s="1"/>
  <c r="AS36" i="51"/>
  <c r="AL36" i="51"/>
  <c r="AU36" i="51" s="1"/>
  <c r="AS54" i="51"/>
  <c r="AL54" i="51"/>
  <c r="AU54" i="51" s="1"/>
  <c r="Y73" i="83"/>
  <c r="Z73" i="83" s="1"/>
  <c r="X73" i="83"/>
  <c r="AI70" i="49"/>
  <c r="AN70" i="49"/>
  <c r="AS43" i="51"/>
  <c r="AL43" i="51"/>
  <c r="AU43" i="51" s="1"/>
  <c r="AJ20" i="51"/>
  <c r="AK20" i="51"/>
  <c r="AT20" i="51" s="1"/>
  <c r="AS44" i="51"/>
  <c r="AL44" i="51"/>
  <c r="AU44" i="51" s="1"/>
  <c r="AS59" i="51"/>
  <c r="AL59" i="51"/>
  <c r="AU59" i="51" s="1"/>
  <c r="AI76" i="88"/>
  <c r="AN76" i="88"/>
  <c r="AJ15" i="51"/>
  <c r="AK15" i="51"/>
  <c r="AT15" i="51" s="1"/>
  <c r="AS57" i="51"/>
  <c r="AL57" i="51"/>
  <c r="AU57" i="51" s="1"/>
  <c r="AS53" i="51"/>
  <c r="AL53" i="51"/>
  <c r="AU53" i="51" s="1"/>
  <c r="AH71" i="102"/>
  <c r="AQ71" i="102" s="1"/>
  <c r="AK22" i="51"/>
  <c r="AT22" i="51" s="1"/>
  <c r="AJ22" i="51"/>
  <c r="AS65" i="51"/>
  <c r="AL65" i="51"/>
  <c r="AU65" i="51" s="1"/>
  <c r="AS73" i="51"/>
  <c r="AL73" i="51"/>
  <c r="AU73" i="51" s="1"/>
  <c r="AJ76" i="13"/>
  <c r="AK76" i="13"/>
  <c r="AT76" i="13" s="1"/>
  <c r="AJ73" i="13"/>
  <c r="AK73" i="13"/>
  <c r="AT73" i="13" s="1"/>
  <c r="AK66" i="13"/>
  <c r="AT66" i="13" s="1"/>
  <c r="AJ66" i="13"/>
  <c r="AK60" i="13"/>
  <c r="AT60" i="13" s="1"/>
  <c r="AJ60" i="13"/>
  <c r="AK54" i="13"/>
  <c r="AT54" i="13" s="1"/>
  <c r="AJ54" i="13"/>
  <c r="AJ48" i="13"/>
  <c r="AK48" i="13"/>
  <c r="AT48" i="13" s="1"/>
  <c r="AJ42" i="13"/>
  <c r="AK42" i="13"/>
  <c r="AT42" i="13" s="1"/>
  <c r="AJ36" i="13"/>
  <c r="AK36" i="13"/>
  <c r="AT36" i="13" s="1"/>
  <c r="AK30" i="13"/>
  <c r="AT30" i="13" s="1"/>
  <c r="AJ30" i="13"/>
  <c r="AK24" i="13"/>
  <c r="AT24" i="13" s="1"/>
  <c r="AJ24" i="13"/>
  <c r="AJ18" i="13"/>
  <c r="AK18" i="13"/>
  <c r="AT18" i="13" s="1"/>
  <c r="AK12" i="13"/>
  <c r="AT12" i="13" s="1"/>
  <c r="AJ12" i="13"/>
  <c r="AK6" i="13"/>
  <c r="AT6" i="13" s="1"/>
  <c r="AJ6" i="13"/>
  <c r="AF71" i="16"/>
  <c r="AO71" i="16" s="1"/>
  <c r="AG71" i="16"/>
  <c r="AP71" i="16" s="1"/>
  <c r="AE71" i="16"/>
  <c r="W72" i="16"/>
  <c r="AS29" i="51"/>
  <c r="AL29" i="51"/>
  <c r="AU29" i="51" s="1"/>
  <c r="AS47" i="51"/>
  <c r="AL47" i="51"/>
  <c r="AU47" i="51" s="1"/>
  <c r="W73" i="42"/>
  <c r="AF72" i="42"/>
  <c r="AO72" i="42" s="1"/>
  <c r="AE72" i="42"/>
  <c r="AG72" i="42"/>
  <c r="AP72" i="42" s="1"/>
  <c r="AS18" i="51"/>
  <c r="AL18" i="51"/>
  <c r="AU18" i="51" s="1"/>
  <c r="X75" i="54"/>
  <c r="Y75" i="54"/>
  <c r="Z75" i="54"/>
  <c r="AI71" i="87"/>
  <c r="AN71" i="87"/>
  <c r="Y71" i="49"/>
  <c r="X71" i="49"/>
  <c r="AJ5" i="51"/>
  <c r="AK5" i="51"/>
  <c r="AT5" i="51" s="1"/>
  <c r="AS25" i="51"/>
  <c r="AL25" i="51"/>
  <c r="AU25" i="51" s="1"/>
  <c r="AS61" i="51"/>
  <c r="AL61" i="51"/>
  <c r="AU61" i="51" s="1"/>
  <c r="AL4" i="44"/>
  <c r="AU4" i="44" s="1"/>
  <c r="AS4" i="44"/>
  <c r="AK26" i="51"/>
  <c r="AT26" i="51" s="1"/>
  <c r="AJ26" i="51"/>
  <c r="Y77" i="88"/>
  <c r="X77" i="88"/>
  <c r="AJ21" i="51"/>
  <c r="AK21" i="51"/>
  <c r="AT21" i="51" s="1"/>
  <c r="AS45" i="51"/>
  <c r="AL45" i="51"/>
  <c r="AU45" i="51" s="1"/>
  <c r="AS63" i="51"/>
  <c r="AL63" i="51"/>
  <c r="AU63" i="51" s="1"/>
  <c r="AS66" i="51"/>
  <c r="AL66" i="51"/>
  <c r="AU66" i="51" s="1"/>
  <c r="AR71" i="18"/>
  <c r="Z71" i="102"/>
  <c r="AI70" i="48"/>
  <c r="AN70" i="48"/>
  <c r="AJ28" i="51"/>
  <c r="AK28" i="51"/>
  <c r="AT28" i="51" s="1"/>
  <c r="AS46" i="51"/>
  <c r="AL46" i="51"/>
  <c r="AU46" i="51" s="1"/>
  <c r="AS64" i="51"/>
  <c r="AL64" i="51"/>
  <c r="AU64" i="51" s="1"/>
  <c r="AI71" i="85"/>
  <c r="AN71" i="85"/>
  <c r="AJ78" i="13"/>
  <c r="AK78" i="13"/>
  <c r="AT78" i="13" s="1"/>
  <c r="AJ71" i="13"/>
  <c r="AK71" i="13"/>
  <c r="AT71" i="13" s="1"/>
  <c r="AJ65" i="13"/>
  <c r="AK65" i="13"/>
  <c r="AT65" i="13" s="1"/>
  <c r="AJ59" i="13"/>
  <c r="AK59" i="13"/>
  <c r="AT59" i="13" s="1"/>
  <c r="AJ53" i="13"/>
  <c r="AK53" i="13"/>
  <c r="AT53" i="13" s="1"/>
  <c r="AK47" i="13"/>
  <c r="AT47" i="13" s="1"/>
  <c r="AJ47" i="13"/>
  <c r="AK41" i="13"/>
  <c r="AT41" i="13" s="1"/>
  <c r="AJ41" i="13"/>
  <c r="AJ35" i="13"/>
  <c r="AK35" i="13"/>
  <c r="AT35" i="13" s="1"/>
  <c r="AJ29" i="13"/>
  <c r="AK29" i="13"/>
  <c r="AT29" i="13" s="1"/>
  <c r="AK23" i="13"/>
  <c r="AT23" i="13" s="1"/>
  <c r="AJ23" i="13"/>
  <c r="AJ17" i="13"/>
  <c r="AK17" i="13"/>
  <c r="AT17" i="13" s="1"/>
  <c r="AK11" i="13"/>
  <c r="AT11" i="13" s="1"/>
  <c r="AJ11" i="13"/>
  <c r="AJ72" i="13"/>
  <c r="AK72" i="13"/>
  <c r="AT72" i="13" s="1"/>
  <c r="AJ9" i="51"/>
  <c r="AS24" i="51"/>
  <c r="AL24" i="51"/>
  <c r="AU24" i="51" s="1"/>
  <c r="AI75" i="103"/>
  <c r="AN75" i="103"/>
  <c r="AI72" i="83"/>
  <c r="AN72" i="83"/>
  <c r="AS13" i="51"/>
  <c r="AL13" i="51"/>
  <c r="AU13" i="51" s="1"/>
  <c r="AS31" i="51"/>
  <c r="AL31" i="51"/>
  <c r="AU31" i="51" s="1"/>
  <c r="AS49" i="51"/>
  <c r="AL49" i="51"/>
  <c r="AU49" i="51" s="1"/>
  <c r="AS67" i="51"/>
  <c r="AL67" i="51"/>
  <c r="AU67" i="51" s="1"/>
  <c r="AK32" i="51"/>
  <c r="AT32" i="51" s="1"/>
  <c r="AJ32" i="51"/>
  <c r="AS50" i="51"/>
  <c r="AL50" i="51"/>
  <c r="AU50" i="51" s="1"/>
  <c r="AS68" i="51"/>
  <c r="AL68" i="51"/>
  <c r="AU68" i="51" s="1"/>
  <c r="AS72" i="51"/>
  <c r="AL72" i="51"/>
  <c r="AU72" i="51" s="1"/>
  <c r="AU81" i="44"/>
  <c r="C11" i="44" s="1"/>
  <c r="Y71" i="90"/>
  <c r="Z71" i="90" s="1"/>
  <c r="X71" i="90"/>
  <c r="AI72" i="43"/>
  <c r="AN72" i="43"/>
  <c r="AH68" i="82"/>
  <c r="AQ68" i="82" s="1"/>
  <c r="AX79" i="13"/>
  <c r="S79" i="13" s="1"/>
  <c r="AC79" i="13" s="1"/>
  <c r="AE79" i="13"/>
  <c r="AF79" i="13"/>
  <c r="AO79" i="13" s="1"/>
  <c r="AO81" i="13" s="1"/>
  <c r="AG79" i="13"/>
  <c r="AP79" i="13" s="1"/>
  <c r="AP81" i="13" s="1"/>
  <c r="AS75" i="51"/>
  <c r="AL75" i="51"/>
  <c r="AU75" i="51" s="1"/>
  <c r="AI75" i="91"/>
  <c r="AN75" i="91"/>
  <c r="AR71" i="42"/>
  <c r="AJ79" i="13"/>
  <c r="AS79" i="13" s="1"/>
  <c r="AK70" i="13"/>
  <c r="AT70" i="13" s="1"/>
  <c r="AJ70" i="13"/>
  <c r="AK64" i="13"/>
  <c r="AT64" i="13" s="1"/>
  <c r="AJ64" i="13"/>
  <c r="AJ58" i="13"/>
  <c r="AK58" i="13"/>
  <c r="AT58" i="13" s="1"/>
  <c r="AJ52" i="13"/>
  <c r="AK52" i="13"/>
  <c r="AT52" i="13" s="1"/>
  <c r="AK46" i="13"/>
  <c r="AT46" i="13" s="1"/>
  <c r="AJ46" i="13"/>
  <c r="AK40" i="13"/>
  <c r="AT40" i="13" s="1"/>
  <c r="AJ40" i="13"/>
  <c r="AK34" i="13"/>
  <c r="AT34" i="13" s="1"/>
  <c r="AJ34" i="13"/>
  <c r="AK28" i="13"/>
  <c r="AT28" i="13" s="1"/>
  <c r="AJ28" i="13"/>
  <c r="AK22" i="13"/>
  <c r="AT22" i="13" s="1"/>
  <c r="AJ22" i="13"/>
  <c r="AJ16" i="13"/>
  <c r="AK16" i="13"/>
  <c r="AT16" i="13" s="1"/>
  <c r="AK10" i="13"/>
  <c r="AT10" i="13" s="1"/>
  <c r="AJ10" i="13"/>
  <c r="AK5" i="13"/>
  <c r="AT5" i="13" s="1"/>
  <c r="AJ5" i="13"/>
  <c r="AS17" i="51"/>
  <c r="AL17" i="51"/>
  <c r="AU17" i="51" s="1"/>
  <c r="AS35" i="51"/>
  <c r="AL35" i="51"/>
  <c r="AU35" i="51" s="1"/>
  <c r="AS71" i="51"/>
  <c r="AL71" i="51"/>
  <c r="AU71" i="51" s="1"/>
  <c r="AH75" i="99"/>
  <c r="AQ75" i="99" s="1"/>
  <c r="AS42" i="51"/>
  <c r="AL42" i="51"/>
  <c r="AU42" i="51" s="1"/>
  <c r="AR73" i="100"/>
  <c r="AI74" i="54"/>
  <c r="AN74" i="54"/>
  <c r="Y72" i="87"/>
  <c r="X72" i="87"/>
  <c r="AS38" i="51"/>
  <c r="AL38" i="51"/>
  <c r="AU38" i="51" s="1"/>
  <c r="Y78" i="92"/>
  <c r="Z78" i="92" s="1"/>
  <c r="X78" i="92"/>
  <c r="AI77" i="95"/>
  <c r="AN77" i="95"/>
  <c r="AI70" i="90"/>
  <c r="AN70" i="90"/>
  <c r="AI69" i="35"/>
  <c r="AN69" i="35"/>
  <c r="AJ27" i="51"/>
  <c r="AK27" i="51"/>
  <c r="AT27" i="51" s="1"/>
  <c r="W79" i="84"/>
  <c r="AG78" i="84"/>
  <c r="AP78" i="84" s="1"/>
  <c r="AF78" i="84"/>
  <c r="AO78" i="84" s="1"/>
  <c r="AE78" i="84"/>
  <c r="AR70" i="102"/>
  <c r="AS51" i="51"/>
  <c r="AL51" i="51"/>
  <c r="AU51" i="51" s="1"/>
  <c r="Y79" i="20"/>
  <c r="X79" i="20"/>
  <c r="AS77" i="51"/>
  <c r="AL77" i="51"/>
  <c r="AU77" i="51" s="1"/>
  <c r="X76" i="104"/>
  <c r="Z76" i="104" s="1"/>
  <c r="Y76" i="104"/>
  <c r="Z68" i="82"/>
  <c r="AI71" i="94"/>
  <c r="AN71" i="94"/>
  <c r="AJ6" i="51"/>
  <c r="AK6" i="51"/>
  <c r="AT6" i="51" s="1"/>
  <c r="AS34" i="51"/>
  <c r="AL34" i="51"/>
  <c r="AU34" i="51" s="1"/>
  <c r="AS52" i="51"/>
  <c r="AL52" i="51"/>
  <c r="AU52" i="51" s="1"/>
  <c r="AS70" i="51"/>
  <c r="AL70" i="51"/>
  <c r="AU70" i="51" s="1"/>
  <c r="Y76" i="91"/>
  <c r="Z76" i="91"/>
  <c r="X76" i="91"/>
  <c r="Y72" i="85"/>
  <c r="Z72" i="85" s="1"/>
  <c r="X72" i="85"/>
  <c r="AJ75" i="13"/>
  <c r="AK75" i="13"/>
  <c r="AT75" i="13" s="1"/>
  <c r="AJ69" i="13"/>
  <c r="AK69" i="13"/>
  <c r="AT69" i="13" s="1"/>
  <c r="AJ63" i="13"/>
  <c r="AK63" i="13"/>
  <c r="AT63" i="13" s="1"/>
  <c r="AJ57" i="13"/>
  <c r="AK57" i="13"/>
  <c r="AT57" i="13" s="1"/>
  <c r="AK51" i="13"/>
  <c r="AT51" i="13" s="1"/>
  <c r="AJ51" i="13"/>
  <c r="AJ45" i="13"/>
  <c r="AK45" i="13"/>
  <c r="AT45" i="13" s="1"/>
  <c r="AK39" i="13"/>
  <c r="AT39" i="13" s="1"/>
  <c r="AJ39" i="13"/>
  <c r="AK33" i="13"/>
  <c r="AT33" i="13" s="1"/>
  <c r="AJ33" i="13"/>
  <c r="AK27" i="13"/>
  <c r="AT27" i="13" s="1"/>
  <c r="AJ27" i="13"/>
  <c r="AJ21" i="13"/>
  <c r="AK21" i="13"/>
  <c r="AT21" i="13" s="1"/>
  <c r="AJ15" i="13"/>
  <c r="AK15" i="13"/>
  <c r="AT15" i="13" s="1"/>
  <c r="AK9" i="13"/>
  <c r="AT9" i="13" s="1"/>
  <c r="AJ9" i="13"/>
  <c r="AX3" i="13"/>
  <c r="S3" i="13" s="1"/>
  <c r="AC3" i="13" s="1"/>
  <c r="AR76" i="96"/>
  <c r="AS41" i="51"/>
  <c r="AL41" i="51"/>
  <c r="AU41" i="51" s="1"/>
  <c r="Z75" i="99"/>
  <c r="AI71" i="50"/>
  <c r="AN71" i="50"/>
  <c r="AR67" i="82"/>
  <c r="AR70" i="10"/>
  <c r="AS19" i="51"/>
  <c r="AL19" i="51"/>
  <c r="AU19" i="51" s="1"/>
  <c r="AH74" i="100"/>
  <c r="AQ74" i="100" s="1"/>
  <c r="AK7" i="51"/>
  <c r="AT7" i="51" s="1"/>
  <c r="AJ7" i="51"/>
  <c r="AS56" i="51"/>
  <c r="AL56" i="51"/>
  <c r="AU56" i="51" s="1"/>
  <c r="AS74" i="51"/>
  <c r="AL74" i="51"/>
  <c r="AU74" i="51" s="1"/>
  <c r="AI77" i="92"/>
  <c r="AN77" i="92"/>
  <c r="Y78" i="95"/>
  <c r="Z78" i="95" s="1"/>
  <c r="X78" i="95"/>
  <c r="AI69" i="98"/>
  <c r="AN69" i="98"/>
  <c r="AI78" i="41"/>
  <c r="AN78" i="41"/>
  <c r="AH77" i="96"/>
  <c r="AQ77" i="96" s="1"/>
  <c r="AS81" i="44"/>
  <c r="AF74" i="45"/>
  <c r="AO74" i="45" s="1"/>
  <c r="AE74" i="45"/>
  <c r="W75" i="45"/>
  <c r="AG74" i="45"/>
  <c r="AP74" i="45" s="1"/>
  <c r="AE73" i="11"/>
  <c r="W74" i="11"/>
  <c r="AG73" i="11"/>
  <c r="AP73" i="11" s="1"/>
  <c r="AF73" i="11"/>
  <c r="AO73" i="11" s="1"/>
  <c r="AS33" i="51"/>
  <c r="AL33" i="51"/>
  <c r="AU33" i="51" s="1"/>
  <c r="AS69" i="51"/>
  <c r="AL69" i="51"/>
  <c r="AU69" i="51" s="1"/>
  <c r="AI78" i="20"/>
  <c r="AN78" i="20"/>
  <c r="Y71" i="48"/>
  <c r="Z71" i="48" s="1"/>
  <c r="X71" i="48"/>
  <c r="AK10" i="51"/>
  <c r="AT10" i="51" s="1"/>
  <c r="AJ10" i="51"/>
  <c r="AS58" i="51"/>
  <c r="AL58" i="51"/>
  <c r="AU58" i="51" s="1"/>
  <c r="AS78" i="51"/>
  <c r="AL78" i="51"/>
  <c r="AU78" i="51" s="1"/>
  <c r="AR79" i="51"/>
  <c r="AR81" i="51" s="1"/>
  <c r="AL79" i="51"/>
  <c r="AU79" i="51" s="1"/>
  <c r="AH72" i="18"/>
  <c r="AQ72" i="18" s="1"/>
  <c r="AJ77" i="13"/>
  <c r="AK77" i="13"/>
  <c r="AT77" i="13" s="1"/>
  <c r="AJ68" i="13"/>
  <c r="AK68" i="13"/>
  <c r="AT68" i="13" s="1"/>
  <c r="AJ62" i="13"/>
  <c r="AK62" i="13"/>
  <c r="AT62" i="13" s="1"/>
  <c r="AJ56" i="13"/>
  <c r="AK56" i="13"/>
  <c r="AT56" i="13" s="1"/>
  <c r="AK50" i="13"/>
  <c r="AT50" i="13" s="1"/>
  <c r="AJ50" i="13"/>
  <c r="AJ44" i="13"/>
  <c r="AK44" i="13"/>
  <c r="AT44" i="13" s="1"/>
  <c r="AJ38" i="13"/>
  <c r="AK38" i="13"/>
  <c r="AT38" i="13" s="1"/>
  <c r="AK32" i="13"/>
  <c r="AT32" i="13" s="1"/>
  <c r="AJ32" i="13"/>
  <c r="AJ26" i="13"/>
  <c r="AK26" i="13"/>
  <c r="AT26" i="13" s="1"/>
  <c r="AJ20" i="13"/>
  <c r="AK20" i="13"/>
  <c r="AT20" i="13" s="1"/>
  <c r="AK14" i="13"/>
  <c r="AT14" i="13" s="1"/>
  <c r="AJ14" i="13"/>
  <c r="AX7" i="13"/>
  <c r="S7" i="13" s="1"/>
  <c r="AC7" i="13" s="1"/>
  <c r="AB8" i="13" s="1"/>
  <c r="AB4" i="51"/>
  <c r="AJ3" i="51"/>
  <c r="AS23" i="51"/>
  <c r="AL23" i="51"/>
  <c r="AU23" i="51" s="1"/>
  <c r="Y72" i="50"/>
  <c r="Z72" i="50" s="1"/>
  <c r="X72" i="50"/>
  <c r="AS12" i="51"/>
  <c r="AL12" i="51"/>
  <c r="AU12" i="51" s="1"/>
  <c r="AS30" i="51"/>
  <c r="AL30" i="51"/>
  <c r="AU30" i="51" s="1"/>
  <c r="AS48" i="51"/>
  <c r="AL48" i="51"/>
  <c r="AU48" i="51" s="1"/>
  <c r="AR74" i="99"/>
  <c r="Y76" i="103"/>
  <c r="Z76" i="103"/>
  <c r="X76" i="103"/>
  <c r="AS37" i="51"/>
  <c r="AL37" i="51"/>
  <c r="AU37" i="51" s="1"/>
  <c r="AS55" i="51"/>
  <c r="AL55" i="51"/>
  <c r="AU55" i="51" s="1"/>
  <c r="Z74" i="100"/>
  <c r="AH71" i="10"/>
  <c r="AQ71" i="10" s="1"/>
  <c r="AJ14" i="51"/>
  <c r="AK14" i="51"/>
  <c r="AT14" i="51" s="1"/>
  <c r="AS62" i="51"/>
  <c r="AL62" i="51"/>
  <c r="AU62" i="51" s="1"/>
  <c r="W77" i="104" l="1"/>
  <c r="AF76" i="104"/>
  <c r="AO76" i="104" s="1"/>
  <c r="AG76" i="104"/>
  <c r="AP76" i="104" s="1"/>
  <c r="AE76" i="104"/>
  <c r="AF72" i="50"/>
  <c r="AO72" i="50" s="1"/>
  <c r="AG72" i="50"/>
  <c r="AP72" i="50" s="1"/>
  <c r="W73" i="50"/>
  <c r="AE72" i="50"/>
  <c r="W73" i="94"/>
  <c r="AG72" i="94"/>
  <c r="AP72" i="94" s="1"/>
  <c r="AE72" i="94"/>
  <c r="AF72" i="94"/>
  <c r="AO72" i="94" s="1"/>
  <c r="W72" i="48"/>
  <c r="AF71" i="48"/>
  <c r="AO71" i="48" s="1"/>
  <c r="AE71" i="48"/>
  <c r="AG71" i="48"/>
  <c r="AP71" i="48" s="1"/>
  <c r="AG72" i="85"/>
  <c r="AP72" i="85" s="1"/>
  <c r="AF72" i="85"/>
  <c r="AO72" i="85" s="1"/>
  <c r="W73" i="85"/>
  <c r="AE72" i="85"/>
  <c r="AG78" i="92"/>
  <c r="AP78" i="92" s="1"/>
  <c r="AF78" i="92"/>
  <c r="AO78" i="92" s="1"/>
  <c r="AE78" i="92"/>
  <c r="W79" i="92"/>
  <c r="AE78" i="95"/>
  <c r="AG78" i="95"/>
  <c r="AP78" i="95" s="1"/>
  <c r="W79" i="95"/>
  <c r="AF78" i="95"/>
  <c r="AO78" i="95" s="1"/>
  <c r="AF71" i="90"/>
  <c r="AO71" i="90" s="1"/>
  <c r="W72" i="90"/>
  <c r="AE71" i="90"/>
  <c r="AG71" i="90"/>
  <c r="AP71" i="90" s="1"/>
  <c r="AF73" i="83"/>
  <c r="AO73" i="83" s="1"/>
  <c r="AE73" i="83"/>
  <c r="AG73" i="83"/>
  <c r="AP73" i="83" s="1"/>
  <c r="W74" i="83"/>
  <c r="AH76" i="103"/>
  <c r="AQ76" i="103" s="1"/>
  <c r="AK8" i="13"/>
  <c r="AT8" i="13" s="1"/>
  <c r="AJ8" i="13"/>
  <c r="AS26" i="13"/>
  <c r="AL26" i="13"/>
  <c r="AU26" i="13" s="1"/>
  <c r="AS44" i="13"/>
  <c r="AL44" i="13"/>
  <c r="AU44" i="13" s="1"/>
  <c r="AS62" i="13"/>
  <c r="AL62" i="13"/>
  <c r="AU62" i="13" s="1"/>
  <c r="AH71" i="48"/>
  <c r="AQ71" i="48" s="1"/>
  <c r="X74" i="11"/>
  <c r="Y74" i="11"/>
  <c r="Z74" i="11"/>
  <c r="AS33" i="13"/>
  <c r="AL33" i="13"/>
  <c r="AU33" i="13" s="1"/>
  <c r="AS51" i="13"/>
  <c r="AL51" i="13"/>
  <c r="AU51" i="13" s="1"/>
  <c r="AS58" i="13"/>
  <c r="AL58" i="13"/>
  <c r="AU58" i="13" s="1"/>
  <c r="AH71" i="90"/>
  <c r="AQ71" i="90" s="1"/>
  <c r="AS29" i="13"/>
  <c r="AL29" i="13"/>
  <c r="AU29" i="13" s="1"/>
  <c r="AS65" i="13"/>
  <c r="AL65" i="13"/>
  <c r="AU65" i="13" s="1"/>
  <c r="AR71" i="85"/>
  <c r="AS28" i="51"/>
  <c r="AL28" i="51"/>
  <c r="AU28" i="51" s="1"/>
  <c r="AI71" i="16"/>
  <c r="AN71" i="16"/>
  <c r="AS48" i="13"/>
  <c r="AL48" i="13"/>
  <c r="AU48" i="13" s="1"/>
  <c r="AS25" i="13"/>
  <c r="AL25" i="13"/>
  <c r="AU25" i="13" s="1"/>
  <c r="AS43" i="13"/>
  <c r="AL43" i="13"/>
  <c r="AU43" i="13" s="1"/>
  <c r="AS61" i="13"/>
  <c r="AL61" i="13"/>
  <c r="AU61" i="13" s="1"/>
  <c r="AR75" i="104"/>
  <c r="AI72" i="18"/>
  <c r="AN72" i="18"/>
  <c r="AS14" i="51"/>
  <c r="AL14" i="51"/>
  <c r="AU14" i="51" s="1"/>
  <c r="AL14" i="13"/>
  <c r="AU14" i="13" s="1"/>
  <c r="AS14" i="13"/>
  <c r="AS50" i="13"/>
  <c r="AL50" i="13"/>
  <c r="AU50" i="13" s="1"/>
  <c r="AI73" i="11"/>
  <c r="AN73" i="11"/>
  <c r="AR78" i="41"/>
  <c r="AS7" i="51"/>
  <c r="AL7" i="51"/>
  <c r="AU7" i="51" s="1"/>
  <c r="AS15" i="13"/>
  <c r="AL15" i="13"/>
  <c r="AU15" i="13" s="1"/>
  <c r="AS69" i="13"/>
  <c r="AL69" i="13"/>
  <c r="AU69" i="13" s="1"/>
  <c r="AH76" i="91"/>
  <c r="AQ76" i="91" s="1"/>
  <c r="AR71" i="94"/>
  <c r="Y79" i="84"/>
  <c r="X79" i="84"/>
  <c r="AR70" i="90"/>
  <c r="AR74" i="54"/>
  <c r="AS10" i="13"/>
  <c r="AL10" i="13"/>
  <c r="AU10" i="13" s="1"/>
  <c r="AS28" i="13"/>
  <c r="AL28" i="13"/>
  <c r="AU28" i="13" s="1"/>
  <c r="AS46" i="13"/>
  <c r="AL46" i="13"/>
  <c r="AU46" i="13" s="1"/>
  <c r="AS64" i="13"/>
  <c r="AL64" i="13"/>
  <c r="AU64" i="13" s="1"/>
  <c r="AS21" i="51"/>
  <c r="AL21" i="51"/>
  <c r="AU21" i="51" s="1"/>
  <c r="AR71" i="87"/>
  <c r="AS54" i="13"/>
  <c r="AL54" i="13"/>
  <c r="AU54" i="13" s="1"/>
  <c r="AS13" i="13"/>
  <c r="AL13" i="13"/>
  <c r="AU13" i="13" s="1"/>
  <c r="AS31" i="13"/>
  <c r="AL31" i="13"/>
  <c r="AU31" i="13" s="1"/>
  <c r="AH70" i="98"/>
  <c r="AQ70" i="98" s="1"/>
  <c r="AH79" i="41"/>
  <c r="AQ79" i="41" s="1"/>
  <c r="AS68" i="13"/>
  <c r="AL68" i="13"/>
  <c r="AU68" i="13" s="1"/>
  <c r="AR77" i="92"/>
  <c r="AS39" i="13"/>
  <c r="AL39" i="13"/>
  <c r="AU39" i="13" s="1"/>
  <c r="AE76" i="91"/>
  <c r="AG76" i="91"/>
  <c r="AP76" i="91" s="1"/>
  <c r="W77" i="91"/>
  <c r="AF76" i="91"/>
  <c r="AO76" i="91" s="1"/>
  <c r="W69" i="82"/>
  <c r="AG68" i="82"/>
  <c r="AP68" i="82" s="1"/>
  <c r="AF68" i="82"/>
  <c r="AO68" i="82" s="1"/>
  <c r="AE68" i="82"/>
  <c r="AH79" i="20"/>
  <c r="AQ79" i="20" s="1"/>
  <c r="AQ81" i="20" s="1"/>
  <c r="AX5" i="20"/>
  <c r="S5" i="20" s="1"/>
  <c r="AC5" i="20" s="1"/>
  <c r="AB6" i="20" s="1"/>
  <c r="AZ3" i="20"/>
  <c r="AX7" i="20" s="1"/>
  <c r="S7" i="20" s="1"/>
  <c r="AC7" i="20" s="1"/>
  <c r="AB8" i="20" s="1"/>
  <c r="AX4" i="20"/>
  <c r="S4" i="20" s="1"/>
  <c r="AC4" i="20" s="1"/>
  <c r="AB5" i="20" s="1"/>
  <c r="AX3" i="20"/>
  <c r="S3" i="20" s="1"/>
  <c r="AC3" i="20" s="1"/>
  <c r="AX6" i="20"/>
  <c r="S6" i="20" s="1"/>
  <c r="AC6" i="20" s="1"/>
  <c r="AB7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X22" i="20"/>
  <c r="S22" i="20" s="1"/>
  <c r="AC22" i="20" s="1"/>
  <c r="AB23" i="20" s="1"/>
  <c r="AX23" i="20"/>
  <c r="S23" i="20" s="1"/>
  <c r="AC23" i="20" s="1"/>
  <c r="AB24" i="20" s="1"/>
  <c r="AX24" i="20"/>
  <c r="S24" i="20" s="1"/>
  <c r="AC24" i="20" s="1"/>
  <c r="AB25" i="20" s="1"/>
  <c r="AX25" i="20"/>
  <c r="S25" i="20" s="1"/>
  <c r="AC25" i="20" s="1"/>
  <c r="AB26" i="20" s="1"/>
  <c r="AX26" i="20"/>
  <c r="S26" i="20" s="1"/>
  <c r="AC26" i="20" s="1"/>
  <c r="AB27" i="20" s="1"/>
  <c r="AX27" i="20"/>
  <c r="S27" i="20" s="1"/>
  <c r="AC27" i="20" s="1"/>
  <c r="AB28" i="20" s="1"/>
  <c r="AX28" i="20"/>
  <c r="S28" i="20" s="1"/>
  <c r="AC28" i="20" s="1"/>
  <c r="AB29" i="20" s="1"/>
  <c r="AX29" i="20"/>
  <c r="S29" i="20" s="1"/>
  <c r="AC29" i="20" s="1"/>
  <c r="AB30" i="20" s="1"/>
  <c r="AX30" i="20"/>
  <c r="S30" i="20" s="1"/>
  <c r="AC30" i="20" s="1"/>
  <c r="AB31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6" i="20"/>
  <c r="S36" i="20" s="1"/>
  <c r="AC36" i="20" s="1"/>
  <c r="AB37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7" i="20"/>
  <c r="S77" i="20" s="1"/>
  <c r="AC77" i="20" s="1"/>
  <c r="AB78" i="20" s="1"/>
  <c r="AX76" i="20"/>
  <c r="S76" i="20" s="1"/>
  <c r="AC76" i="20" s="1"/>
  <c r="AB77" i="20" s="1"/>
  <c r="AX75" i="20"/>
  <c r="S75" i="20" s="1"/>
  <c r="AC75" i="20" s="1"/>
  <c r="AB76" i="20" s="1"/>
  <c r="AX74" i="20"/>
  <c r="S74" i="20" s="1"/>
  <c r="AC74" i="20" s="1"/>
  <c r="AB75" i="20" s="1"/>
  <c r="AX78" i="20"/>
  <c r="S78" i="20" s="1"/>
  <c r="AC78" i="20" s="1"/>
  <c r="AB79" i="20" s="1"/>
  <c r="AS9" i="51"/>
  <c r="AL9" i="51"/>
  <c r="AU9" i="51" s="1"/>
  <c r="AS17" i="13"/>
  <c r="AL17" i="13"/>
  <c r="AU17" i="13" s="1"/>
  <c r="AS35" i="13"/>
  <c r="AL35" i="13"/>
  <c r="AU35" i="13" s="1"/>
  <c r="AS53" i="13"/>
  <c r="AL53" i="13"/>
  <c r="AU53" i="13" s="1"/>
  <c r="AS71" i="13"/>
  <c r="AL71" i="13"/>
  <c r="AU71" i="13" s="1"/>
  <c r="AR70" i="48"/>
  <c r="AH77" i="88"/>
  <c r="AQ77" i="88" s="1"/>
  <c r="AS5" i="51"/>
  <c r="AL5" i="51"/>
  <c r="AU5" i="51" s="1"/>
  <c r="AE75" i="54"/>
  <c r="W76" i="54"/>
  <c r="AG75" i="54"/>
  <c r="AP75" i="54" s="1"/>
  <c r="AF75" i="54"/>
  <c r="AO75" i="54" s="1"/>
  <c r="AS18" i="13"/>
  <c r="AL18" i="13"/>
  <c r="AU18" i="13" s="1"/>
  <c r="AS36" i="13"/>
  <c r="AL36" i="13"/>
  <c r="AU36" i="13" s="1"/>
  <c r="AS73" i="13"/>
  <c r="AL73" i="13"/>
  <c r="AU73" i="13" s="1"/>
  <c r="AS49" i="13"/>
  <c r="AL49" i="13"/>
  <c r="AU49" i="13" s="1"/>
  <c r="AS67" i="13"/>
  <c r="AL67" i="13"/>
  <c r="AU67" i="13" s="1"/>
  <c r="AH73" i="43"/>
  <c r="AQ73" i="43" s="1"/>
  <c r="Z70" i="98"/>
  <c r="Z79" i="41"/>
  <c r="AR73" i="55"/>
  <c r="AG74" i="100"/>
  <c r="AP74" i="100" s="1"/>
  <c r="AF74" i="100"/>
  <c r="AO74" i="100" s="1"/>
  <c r="AE74" i="100"/>
  <c r="W75" i="100"/>
  <c r="AS32" i="13"/>
  <c r="AL32" i="13"/>
  <c r="AU32" i="13" s="1"/>
  <c r="AR69" i="98"/>
  <c r="AR77" i="95"/>
  <c r="AH72" i="87"/>
  <c r="AQ72" i="87" s="1"/>
  <c r="AS34" i="13"/>
  <c r="AL34" i="13"/>
  <c r="AU34" i="13" s="1"/>
  <c r="AS70" i="13"/>
  <c r="AL70" i="13"/>
  <c r="AU70" i="13" s="1"/>
  <c r="AI79" i="13"/>
  <c r="AN79" i="13"/>
  <c r="AN81" i="13" s="1"/>
  <c r="AR72" i="83"/>
  <c r="AS23" i="13"/>
  <c r="AL23" i="13"/>
  <c r="AU23" i="13" s="1"/>
  <c r="AS41" i="13"/>
  <c r="AL41" i="13"/>
  <c r="AU41" i="13" s="1"/>
  <c r="AF71" i="102"/>
  <c r="AO71" i="102" s="1"/>
  <c r="AE71" i="102"/>
  <c r="W72" i="102"/>
  <c r="AG71" i="102"/>
  <c r="AP71" i="102" s="1"/>
  <c r="Z77" i="88"/>
  <c r="AH71" i="49"/>
  <c r="AQ71" i="49" s="1"/>
  <c r="AI72" i="42"/>
  <c r="AN72" i="42"/>
  <c r="AS6" i="13"/>
  <c r="AL6" i="13"/>
  <c r="AU6" i="13" s="1"/>
  <c r="AS24" i="13"/>
  <c r="AL24" i="13"/>
  <c r="AU24" i="13" s="1"/>
  <c r="AS60" i="13"/>
  <c r="AL60" i="13"/>
  <c r="AU60" i="13" s="1"/>
  <c r="AS22" i="51"/>
  <c r="AL22" i="51"/>
  <c r="AU22" i="51" s="1"/>
  <c r="AS15" i="51"/>
  <c r="AL15" i="51"/>
  <c r="AU15" i="51" s="1"/>
  <c r="AR70" i="49"/>
  <c r="AS19" i="13"/>
  <c r="AL19" i="13"/>
  <c r="AU19" i="13" s="1"/>
  <c r="AS37" i="13"/>
  <c r="AL37" i="13"/>
  <c r="AU37" i="13" s="1"/>
  <c r="W74" i="43"/>
  <c r="AG73" i="43"/>
  <c r="AP73" i="43" s="1"/>
  <c r="AF73" i="43"/>
  <c r="AO73" i="43" s="1"/>
  <c r="AE73" i="43"/>
  <c r="AI77" i="96"/>
  <c r="AN77" i="96"/>
  <c r="Y72" i="10"/>
  <c r="Z72" i="10"/>
  <c r="X72" i="10"/>
  <c r="AR71" i="50"/>
  <c r="AS21" i="13"/>
  <c r="AL21" i="13"/>
  <c r="AU21" i="13" s="1"/>
  <c r="AS57" i="13"/>
  <c r="AL57" i="13"/>
  <c r="AU57" i="13" s="1"/>
  <c r="AS75" i="13"/>
  <c r="AL75" i="13"/>
  <c r="AU75" i="13" s="1"/>
  <c r="Z79" i="20"/>
  <c r="AS27" i="51"/>
  <c r="AL27" i="51"/>
  <c r="AU27" i="51" s="1"/>
  <c r="AS3" i="51"/>
  <c r="AL3" i="51"/>
  <c r="AU3" i="51" s="1"/>
  <c r="AS20" i="13"/>
  <c r="AL20" i="13"/>
  <c r="AU20" i="13" s="1"/>
  <c r="AS38" i="13"/>
  <c r="AL38" i="13"/>
  <c r="AU38" i="13" s="1"/>
  <c r="AS56" i="13"/>
  <c r="AL56" i="13"/>
  <c r="AU56" i="13" s="1"/>
  <c r="AS77" i="13"/>
  <c r="AL77" i="13"/>
  <c r="AU77" i="13" s="1"/>
  <c r="AS10" i="51"/>
  <c r="AL10" i="51"/>
  <c r="AU10" i="51" s="1"/>
  <c r="AR78" i="20"/>
  <c r="Y75" i="45"/>
  <c r="Z75" i="45"/>
  <c r="X75" i="45"/>
  <c r="AH78" i="95"/>
  <c r="AQ78" i="95" s="1"/>
  <c r="AF75" i="99"/>
  <c r="AO75" i="99" s="1"/>
  <c r="W76" i="99"/>
  <c r="AE75" i="99"/>
  <c r="AG75" i="99"/>
  <c r="AP75" i="99" s="1"/>
  <c r="AS9" i="13"/>
  <c r="AL9" i="13"/>
  <c r="AU9" i="13" s="1"/>
  <c r="AS27" i="13"/>
  <c r="AL27" i="13"/>
  <c r="AU27" i="13" s="1"/>
  <c r="AH72" i="85"/>
  <c r="AQ72" i="85" s="1"/>
  <c r="AI78" i="84"/>
  <c r="AN78" i="84"/>
  <c r="AH78" i="92"/>
  <c r="AQ78" i="92" s="1"/>
  <c r="Z72" i="87"/>
  <c r="AS16" i="13"/>
  <c r="AL16" i="13"/>
  <c r="AU16" i="13" s="1"/>
  <c r="AS52" i="13"/>
  <c r="AL52" i="13"/>
  <c r="AU52" i="13" s="1"/>
  <c r="AR75" i="91"/>
  <c r="AS32" i="51"/>
  <c r="AL32" i="51"/>
  <c r="AU32" i="51" s="1"/>
  <c r="AS72" i="13"/>
  <c r="AL72" i="13"/>
  <c r="AU72" i="13" s="1"/>
  <c r="AS59" i="13"/>
  <c r="AL59" i="13"/>
  <c r="AU59" i="13" s="1"/>
  <c r="AS78" i="13"/>
  <c r="AL78" i="13"/>
  <c r="AU78" i="13" s="1"/>
  <c r="Z71" i="49"/>
  <c r="AH75" i="54"/>
  <c r="AQ75" i="54" s="1"/>
  <c r="AS42" i="13"/>
  <c r="AL42" i="13"/>
  <c r="AU42" i="13" s="1"/>
  <c r="AS76" i="13"/>
  <c r="AL76" i="13"/>
  <c r="AU76" i="13" s="1"/>
  <c r="AH73" i="83"/>
  <c r="AQ73" i="83" s="1"/>
  <c r="AS55" i="13"/>
  <c r="AL55" i="13"/>
  <c r="AU55" i="13" s="1"/>
  <c r="AS74" i="13"/>
  <c r="AL74" i="13"/>
  <c r="AU74" i="13" s="1"/>
  <c r="AS16" i="51"/>
  <c r="AL16" i="51"/>
  <c r="AU16" i="51" s="1"/>
  <c r="AH74" i="55"/>
  <c r="AQ74" i="55" s="1"/>
  <c r="AH70" i="35"/>
  <c r="AQ70" i="35" s="1"/>
  <c r="Y73" i="18"/>
  <c r="Z73" i="18" s="1"/>
  <c r="X73" i="18"/>
  <c r="Y78" i="96"/>
  <c r="X78" i="96"/>
  <c r="AF76" i="103"/>
  <c r="AO76" i="103" s="1"/>
  <c r="AE76" i="103"/>
  <c r="W77" i="103"/>
  <c r="AG76" i="103"/>
  <c r="AP76" i="103" s="1"/>
  <c r="AJ3" i="13"/>
  <c r="AB4" i="13"/>
  <c r="AH72" i="50"/>
  <c r="AQ72" i="50" s="1"/>
  <c r="AJ4" i="51"/>
  <c r="AK4" i="51"/>
  <c r="AT4" i="51" s="1"/>
  <c r="AT81" i="51" s="1"/>
  <c r="AI74" i="45"/>
  <c r="AN74" i="45"/>
  <c r="AS45" i="13"/>
  <c r="AL45" i="13"/>
  <c r="AU45" i="13" s="1"/>
  <c r="AS63" i="13"/>
  <c r="AL63" i="13"/>
  <c r="AU63" i="13" s="1"/>
  <c r="AS6" i="51"/>
  <c r="AL6" i="51"/>
  <c r="AU6" i="51" s="1"/>
  <c r="AH76" i="104"/>
  <c r="AQ76" i="104" s="1"/>
  <c r="AR69" i="35"/>
  <c r="AS5" i="13"/>
  <c r="AL5" i="13"/>
  <c r="AU5" i="13" s="1"/>
  <c r="AS22" i="13"/>
  <c r="AL22" i="13"/>
  <c r="AU22" i="13" s="1"/>
  <c r="AS40" i="13"/>
  <c r="AL40" i="13"/>
  <c r="AU40" i="13" s="1"/>
  <c r="AK79" i="13"/>
  <c r="AT79" i="13" s="1"/>
  <c r="AR72" i="43"/>
  <c r="AR75" i="103"/>
  <c r="AS11" i="13"/>
  <c r="AL11" i="13"/>
  <c r="AU11" i="13" s="1"/>
  <c r="AS47" i="13"/>
  <c r="AL47" i="13"/>
  <c r="AU47" i="13" s="1"/>
  <c r="AS26" i="51"/>
  <c r="AL26" i="51"/>
  <c r="AU26" i="51" s="1"/>
  <c r="Y73" i="42"/>
  <c r="X73" i="42"/>
  <c r="Z73" i="42" s="1"/>
  <c r="Y72" i="16"/>
  <c r="X72" i="16"/>
  <c r="AS12" i="13"/>
  <c r="AL12" i="13"/>
  <c r="AU12" i="13" s="1"/>
  <c r="AS30" i="13"/>
  <c r="AL30" i="13"/>
  <c r="AU30" i="13" s="1"/>
  <c r="AS66" i="13"/>
  <c r="AL66" i="13"/>
  <c r="AU66" i="13" s="1"/>
  <c r="AR76" i="88"/>
  <c r="AS20" i="51"/>
  <c r="AL20" i="51"/>
  <c r="AU20" i="51" s="1"/>
  <c r="AJ7" i="13"/>
  <c r="AH72" i="94"/>
  <c r="AQ72" i="94" s="1"/>
  <c r="AS8" i="51"/>
  <c r="AL8" i="51"/>
  <c r="AU8" i="51" s="1"/>
  <c r="Z74" i="55"/>
  <c r="Z70" i="35"/>
  <c r="AI71" i="10"/>
  <c r="AN71" i="10"/>
  <c r="W74" i="18" l="1"/>
  <c r="AE73" i="18"/>
  <c r="AG73" i="18"/>
  <c r="AP73" i="18" s="1"/>
  <c r="AF73" i="18"/>
  <c r="AO73" i="18" s="1"/>
  <c r="AF73" i="42"/>
  <c r="AO73" i="42" s="1"/>
  <c r="AE73" i="42"/>
  <c r="W74" i="42"/>
  <c r="AG73" i="42"/>
  <c r="AP73" i="42" s="1"/>
  <c r="AE74" i="55"/>
  <c r="W75" i="55"/>
  <c r="AG74" i="55"/>
  <c r="AP74" i="55" s="1"/>
  <c r="AF74" i="55"/>
  <c r="AO74" i="55" s="1"/>
  <c r="AI76" i="103"/>
  <c r="AN76" i="103"/>
  <c r="AR78" i="84"/>
  <c r="AI75" i="99"/>
  <c r="AN75" i="99"/>
  <c r="AH72" i="10"/>
  <c r="AQ72" i="10" s="1"/>
  <c r="AI73" i="43"/>
  <c r="AN73" i="43"/>
  <c r="Y72" i="102"/>
  <c r="Z72" i="102" s="1"/>
  <c r="X72" i="102"/>
  <c r="AI75" i="54"/>
  <c r="AN75" i="54"/>
  <c r="AJ78" i="20"/>
  <c r="AK78" i="20"/>
  <c r="AT78" i="20" s="1"/>
  <c r="AJ69" i="20"/>
  <c r="AK69" i="20"/>
  <c r="AT69" i="20" s="1"/>
  <c r="AJ63" i="20"/>
  <c r="AK63" i="20"/>
  <c r="AT63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J27" i="20"/>
  <c r="AK27" i="20"/>
  <c r="AT27" i="20" s="1"/>
  <c r="AK21" i="20"/>
  <c r="AT21" i="20" s="1"/>
  <c r="AJ21" i="20"/>
  <c r="AJ15" i="20"/>
  <c r="AK15" i="20"/>
  <c r="AT15" i="20" s="1"/>
  <c r="AJ9" i="20"/>
  <c r="AK9" i="20"/>
  <c r="AT9" i="20" s="1"/>
  <c r="AG74" i="11"/>
  <c r="AP74" i="11" s="1"/>
  <c r="W75" i="11"/>
  <c r="AE74" i="11"/>
  <c r="AF74" i="11"/>
  <c r="AO74" i="11" s="1"/>
  <c r="AI73" i="83"/>
  <c r="AN73" i="83"/>
  <c r="AI72" i="85"/>
  <c r="AN72" i="85"/>
  <c r="AI71" i="48"/>
  <c r="AN71" i="48"/>
  <c r="AS4" i="51"/>
  <c r="AS81" i="51" s="1"/>
  <c r="AL4" i="51"/>
  <c r="AU4" i="51" s="1"/>
  <c r="AU81" i="51" s="1"/>
  <c r="C11" i="51" s="1"/>
  <c r="AJ4" i="13"/>
  <c r="AK4" i="13"/>
  <c r="AT4" i="13" s="1"/>
  <c r="AT81" i="13" s="1"/>
  <c r="Y76" i="99"/>
  <c r="X76" i="99"/>
  <c r="W73" i="10"/>
  <c r="AE72" i="10"/>
  <c r="AF72" i="10"/>
  <c r="AO72" i="10" s="1"/>
  <c r="AG72" i="10"/>
  <c r="AP72" i="10" s="1"/>
  <c r="AI71" i="102"/>
  <c r="AN71" i="102"/>
  <c r="AJ74" i="20"/>
  <c r="AK74" i="20"/>
  <c r="AT74" i="20" s="1"/>
  <c r="AJ68" i="20"/>
  <c r="AK68" i="20"/>
  <c r="AT68" i="20" s="1"/>
  <c r="AJ62" i="20"/>
  <c r="AK62" i="20"/>
  <c r="AT62" i="20" s="1"/>
  <c r="AK56" i="20"/>
  <c r="AT56" i="20" s="1"/>
  <c r="AJ56" i="20"/>
  <c r="AJ50" i="20"/>
  <c r="AK50" i="20"/>
  <c r="AT50" i="20" s="1"/>
  <c r="AK44" i="20"/>
  <c r="AT44" i="20" s="1"/>
  <c r="AJ44" i="20"/>
  <c r="AK38" i="20"/>
  <c r="AT38" i="20" s="1"/>
  <c r="AJ38" i="20"/>
  <c r="AK32" i="20"/>
  <c r="AT32" i="20" s="1"/>
  <c r="AJ32" i="20"/>
  <c r="AK26" i="20"/>
  <c r="AT26" i="20" s="1"/>
  <c r="AJ26" i="20"/>
  <c r="AJ20" i="20"/>
  <c r="AK20" i="20"/>
  <c r="AT20" i="20" s="1"/>
  <c r="AJ14" i="20"/>
  <c r="AK14" i="20"/>
  <c r="AT14" i="20" s="1"/>
  <c r="AJ7" i="20"/>
  <c r="AK7" i="20"/>
  <c r="AT7" i="20" s="1"/>
  <c r="AH79" i="84"/>
  <c r="AQ79" i="84" s="1"/>
  <c r="AQ81" i="84" s="1"/>
  <c r="AZ3" i="84"/>
  <c r="AX7" i="84" s="1"/>
  <c r="S7" i="84" s="1"/>
  <c r="AC7" i="84" s="1"/>
  <c r="AB8" i="84" s="1"/>
  <c r="AX3" i="84"/>
  <c r="S3" i="84" s="1"/>
  <c r="AC3" i="84" s="1"/>
  <c r="AX6" i="84"/>
  <c r="S6" i="84" s="1"/>
  <c r="AC6" i="84" s="1"/>
  <c r="AB7" i="84" s="1"/>
  <c r="AX8" i="84"/>
  <c r="S8" i="84" s="1"/>
  <c r="AC8" i="84" s="1"/>
  <c r="AB9" i="84" s="1"/>
  <c r="AX9" i="84"/>
  <c r="S9" i="84" s="1"/>
  <c r="AC9" i="84" s="1"/>
  <c r="AB10" i="84" s="1"/>
  <c r="AX12" i="84"/>
  <c r="S12" i="84" s="1"/>
  <c r="AC12" i="84" s="1"/>
  <c r="AB13" i="84" s="1"/>
  <c r="AX13" i="84"/>
  <c r="S13" i="84" s="1"/>
  <c r="AC13" i="84" s="1"/>
  <c r="AB14" i="84" s="1"/>
  <c r="AX14" i="84"/>
  <c r="S14" i="84" s="1"/>
  <c r="AC14" i="84" s="1"/>
  <c r="AB15" i="84" s="1"/>
  <c r="AX15" i="84"/>
  <c r="S15" i="84" s="1"/>
  <c r="AC15" i="84" s="1"/>
  <c r="AB16" i="84" s="1"/>
  <c r="AX16" i="84"/>
  <c r="S16" i="84" s="1"/>
  <c r="AC16" i="84" s="1"/>
  <c r="AB17" i="84" s="1"/>
  <c r="AX17" i="84"/>
  <c r="S17" i="84" s="1"/>
  <c r="AC17" i="84" s="1"/>
  <c r="AB18" i="84" s="1"/>
  <c r="AX18" i="84"/>
  <c r="S18" i="84" s="1"/>
  <c r="AC18" i="84" s="1"/>
  <c r="AB19" i="84" s="1"/>
  <c r="AX19" i="84"/>
  <c r="S19" i="84" s="1"/>
  <c r="AC19" i="84" s="1"/>
  <c r="AB20" i="84" s="1"/>
  <c r="AX20" i="84"/>
  <c r="S20" i="84" s="1"/>
  <c r="AC20" i="84" s="1"/>
  <c r="AB21" i="84" s="1"/>
  <c r="AX21" i="84"/>
  <c r="S21" i="84" s="1"/>
  <c r="AC21" i="84" s="1"/>
  <c r="AB22" i="84" s="1"/>
  <c r="AX22" i="84"/>
  <c r="S22" i="84" s="1"/>
  <c r="AC22" i="84" s="1"/>
  <c r="AB23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4" i="84"/>
  <c r="S74" i="84" s="1"/>
  <c r="AC74" i="84" s="1"/>
  <c r="AB75" i="84" s="1"/>
  <c r="AX75" i="84"/>
  <c r="S75" i="84" s="1"/>
  <c r="AC75" i="84" s="1"/>
  <c r="AB76" i="84" s="1"/>
  <c r="AX76" i="84"/>
  <c r="S76" i="84" s="1"/>
  <c r="AC76" i="84" s="1"/>
  <c r="AB77" i="84" s="1"/>
  <c r="AX77" i="84"/>
  <c r="S77" i="84" s="1"/>
  <c r="AC77" i="84" s="1"/>
  <c r="AB78" i="84" s="1"/>
  <c r="AX78" i="84"/>
  <c r="S78" i="84" s="1"/>
  <c r="AC78" i="84" s="1"/>
  <c r="AB79" i="84" s="1"/>
  <c r="Y79" i="92"/>
  <c r="X79" i="92"/>
  <c r="Y73" i="85"/>
  <c r="X73" i="85"/>
  <c r="Y73" i="94"/>
  <c r="X73" i="94"/>
  <c r="W71" i="35"/>
  <c r="AF70" i="35"/>
  <c r="AO70" i="35" s="1"/>
  <c r="AG70" i="35"/>
  <c r="AP70" i="35" s="1"/>
  <c r="AE70" i="35"/>
  <c r="AL3" i="13"/>
  <c r="AU3" i="13" s="1"/>
  <c r="AS3" i="13"/>
  <c r="AH78" i="96"/>
  <c r="AQ78" i="96" s="1"/>
  <c r="W72" i="49"/>
  <c r="AE71" i="49"/>
  <c r="AF71" i="49"/>
  <c r="AO71" i="49" s="1"/>
  <c r="AG71" i="49"/>
  <c r="AP71" i="49" s="1"/>
  <c r="AH75" i="45"/>
  <c r="AQ75" i="45" s="1"/>
  <c r="AK73" i="20"/>
  <c r="AT73" i="20" s="1"/>
  <c r="AJ73" i="20"/>
  <c r="AJ67" i="20"/>
  <c r="AK67" i="20"/>
  <c r="AT67" i="20" s="1"/>
  <c r="AK61" i="20"/>
  <c r="AT61" i="20" s="1"/>
  <c r="AJ61" i="20"/>
  <c r="AJ55" i="20"/>
  <c r="AK55" i="20"/>
  <c r="AT55" i="20" s="1"/>
  <c r="AK49" i="20"/>
  <c r="AT49" i="20" s="1"/>
  <c r="AJ49" i="20"/>
  <c r="AJ43" i="20"/>
  <c r="AK43" i="20"/>
  <c r="AT43" i="20" s="1"/>
  <c r="AK37" i="20"/>
  <c r="AT37" i="20" s="1"/>
  <c r="AJ37" i="20"/>
  <c r="AJ31" i="20"/>
  <c r="AK31" i="20"/>
  <c r="AT31" i="20" s="1"/>
  <c r="AK25" i="20"/>
  <c r="AT25" i="20" s="1"/>
  <c r="AJ25" i="20"/>
  <c r="AJ19" i="20"/>
  <c r="AK19" i="20"/>
  <c r="AT19" i="20" s="1"/>
  <c r="AJ13" i="20"/>
  <c r="AK13" i="20"/>
  <c r="AT13" i="20" s="1"/>
  <c r="AB4" i="20"/>
  <c r="AJ3" i="20"/>
  <c r="AI68" i="82"/>
  <c r="AN68" i="82"/>
  <c r="Y77" i="91"/>
  <c r="Z77" i="91"/>
  <c r="X77" i="91"/>
  <c r="Z79" i="84"/>
  <c r="AR73" i="11"/>
  <c r="AH74" i="11"/>
  <c r="AQ74" i="11" s="1"/>
  <c r="AS8" i="13"/>
  <c r="AL8" i="13"/>
  <c r="AU8" i="13" s="1"/>
  <c r="AI78" i="92"/>
  <c r="AN78" i="92"/>
  <c r="Y72" i="48"/>
  <c r="Z72" i="48"/>
  <c r="X72" i="48"/>
  <c r="AI76" i="104"/>
  <c r="AN76" i="104"/>
  <c r="AE75" i="45"/>
  <c r="AF75" i="45"/>
  <c r="AO75" i="45" s="1"/>
  <c r="W76" i="45"/>
  <c r="AG75" i="45"/>
  <c r="AP75" i="45" s="1"/>
  <c r="AX79" i="20"/>
  <c r="S79" i="20" s="1"/>
  <c r="AC79" i="20" s="1"/>
  <c r="AJ79" i="20" s="1"/>
  <c r="AS79" i="20" s="1"/>
  <c r="AF79" i="20"/>
  <c r="AO79" i="20" s="1"/>
  <c r="AO81" i="20" s="1"/>
  <c r="AE79" i="20"/>
  <c r="AG79" i="20"/>
  <c r="AP79" i="20" s="1"/>
  <c r="AP81" i="20" s="1"/>
  <c r="Y74" i="43"/>
  <c r="X74" i="43"/>
  <c r="AR72" i="42"/>
  <c r="AG77" i="88"/>
  <c r="AP77" i="88" s="1"/>
  <c r="AF77" i="88"/>
  <c r="AO77" i="88" s="1"/>
  <c r="AE77" i="88"/>
  <c r="W78" i="88"/>
  <c r="Y75" i="100"/>
  <c r="Z75" i="100"/>
  <c r="X75" i="100"/>
  <c r="AG79" i="41"/>
  <c r="AP79" i="41" s="1"/>
  <c r="AE79" i="41"/>
  <c r="W80" i="41"/>
  <c r="AF79" i="41"/>
  <c r="AO79" i="41" s="1"/>
  <c r="AK75" i="20"/>
  <c r="AT75" i="20" s="1"/>
  <c r="AJ75" i="20"/>
  <c r="AK72" i="20"/>
  <c r="AT72" i="20" s="1"/>
  <c r="AJ72" i="20"/>
  <c r="AK66" i="20"/>
  <c r="AT66" i="20" s="1"/>
  <c r="AJ66" i="20"/>
  <c r="AK60" i="20"/>
  <c r="AT60" i="20" s="1"/>
  <c r="AJ60" i="20"/>
  <c r="AJ54" i="20"/>
  <c r="AK54" i="20"/>
  <c r="AT54" i="20" s="1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J24" i="20"/>
  <c r="AK24" i="20"/>
  <c r="AT24" i="20" s="1"/>
  <c r="AK18" i="20"/>
  <c r="AT18" i="20" s="1"/>
  <c r="AJ18" i="20"/>
  <c r="AK12" i="20"/>
  <c r="AT12" i="20" s="1"/>
  <c r="AJ12" i="20"/>
  <c r="AK5" i="20"/>
  <c r="AT5" i="20" s="1"/>
  <c r="AJ5" i="20"/>
  <c r="Y79" i="95"/>
  <c r="Z79" i="95"/>
  <c r="X79" i="95"/>
  <c r="AI72" i="50"/>
  <c r="AN72" i="50"/>
  <c r="AR71" i="10"/>
  <c r="Z78" i="96"/>
  <c r="AR77" i="96"/>
  <c r="AR79" i="13"/>
  <c r="AR81" i="13" s="1"/>
  <c r="AL79" i="13"/>
  <c r="AU79" i="13" s="1"/>
  <c r="AI74" i="100"/>
  <c r="AN74" i="100"/>
  <c r="W71" i="98"/>
  <c r="AF70" i="98"/>
  <c r="AO70" i="98" s="1"/>
  <c r="AG70" i="98"/>
  <c r="AP70" i="98" s="1"/>
  <c r="AE70" i="98"/>
  <c r="AJ76" i="20"/>
  <c r="AK76" i="20"/>
  <c r="AT76" i="20" s="1"/>
  <c r="AJ71" i="20"/>
  <c r="AK71" i="20"/>
  <c r="AT71" i="20" s="1"/>
  <c r="AK65" i="20"/>
  <c r="AT65" i="20" s="1"/>
  <c r="AJ65" i="20"/>
  <c r="AJ59" i="20"/>
  <c r="AK59" i="20"/>
  <c r="AT59" i="20" s="1"/>
  <c r="AJ53" i="20"/>
  <c r="AK53" i="20"/>
  <c r="AT53" i="20" s="1"/>
  <c r="AK47" i="20"/>
  <c r="AT47" i="20" s="1"/>
  <c r="AJ47" i="20"/>
  <c r="AK41" i="20"/>
  <c r="AT41" i="20" s="1"/>
  <c r="AJ41" i="20"/>
  <c r="AK35" i="20"/>
  <c r="AT35" i="20" s="1"/>
  <c r="AJ35" i="20"/>
  <c r="AJ29" i="20"/>
  <c r="AK29" i="20"/>
  <c r="AT29" i="20" s="1"/>
  <c r="AK23" i="20"/>
  <c r="AT23" i="20" s="1"/>
  <c r="AJ23" i="20"/>
  <c r="AK17" i="20"/>
  <c r="AT17" i="20" s="1"/>
  <c r="AJ17" i="20"/>
  <c r="AJ11" i="20"/>
  <c r="AK11" i="20"/>
  <c r="AT11" i="20" s="1"/>
  <c r="AK8" i="20"/>
  <c r="AT8" i="20" s="1"/>
  <c r="AJ8" i="20"/>
  <c r="AI76" i="91"/>
  <c r="AN76" i="91"/>
  <c r="AR72" i="18"/>
  <c r="AR71" i="16"/>
  <c r="Y74" i="83"/>
  <c r="X74" i="83"/>
  <c r="AI71" i="90"/>
  <c r="AN71" i="90"/>
  <c r="Y73" i="50"/>
  <c r="Z73" i="50"/>
  <c r="X73" i="50"/>
  <c r="AH73" i="42"/>
  <c r="AQ73" i="42" s="1"/>
  <c r="AH72" i="16"/>
  <c r="AQ72" i="16" s="1"/>
  <c r="AS7" i="13"/>
  <c r="AL7" i="13"/>
  <c r="AU7" i="13" s="1"/>
  <c r="Z72" i="16"/>
  <c r="AR74" i="45"/>
  <c r="Y77" i="103"/>
  <c r="Z77" i="103"/>
  <c r="X77" i="103"/>
  <c r="AH73" i="18"/>
  <c r="AQ73" i="18" s="1"/>
  <c r="AF72" i="87"/>
  <c r="AO72" i="87" s="1"/>
  <c r="AE72" i="87"/>
  <c r="W73" i="87"/>
  <c r="AG72" i="87"/>
  <c r="AP72" i="87" s="1"/>
  <c r="Y76" i="54"/>
  <c r="X76" i="54"/>
  <c r="AJ77" i="20"/>
  <c r="AK77" i="20"/>
  <c r="AT77" i="20" s="1"/>
  <c r="AK70" i="20"/>
  <c r="AT70" i="20" s="1"/>
  <c r="AJ70" i="20"/>
  <c r="AJ64" i="20"/>
  <c r="AK64" i="20"/>
  <c r="AT64" i="20" s="1"/>
  <c r="AK58" i="20"/>
  <c r="AT58" i="20" s="1"/>
  <c r="AJ58" i="20"/>
  <c r="AJ52" i="20"/>
  <c r="AK52" i="20"/>
  <c r="AT52" i="20" s="1"/>
  <c r="AJ46" i="20"/>
  <c r="AK46" i="20"/>
  <c r="AT46" i="20" s="1"/>
  <c r="AJ40" i="20"/>
  <c r="AK40" i="20"/>
  <c r="AT40" i="20" s="1"/>
  <c r="AJ34" i="20"/>
  <c r="AK34" i="20"/>
  <c r="AT34" i="20" s="1"/>
  <c r="AK28" i="20"/>
  <c r="AT28" i="20" s="1"/>
  <c r="AJ28" i="20"/>
  <c r="AJ22" i="20"/>
  <c r="AK22" i="20"/>
  <c r="AT22" i="20" s="1"/>
  <c r="AJ16" i="20"/>
  <c r="AK16" i="20"/>
  <c r="AT16" i="20" s="1"/>
  <c r="AK10" i="20"/>
  <c r="AT10" i="20" s="1"/>
  <c r="AJ10" i="20"/>
  <c r="AK6" i="20"/>
  <c r="AT6" i="20" s="1"/>
  <c r="AJ6" i="20"/>
  <c r="Y69" i="82"/>
  <c r="Z69" i="82"/>
  <c r="X69" i="82"/>
  <c r="Y72" i="90"/>
  <c r="X72" i="90"/>
  <c r="AI78" i="95"/>
  <c r="AN78" i="95"/>
  <c r="AI72" i="94"/>
  <c r="AN72" i="94"/>
  <c r="Y77" i="104"/>
  <c r="X77" i="104"/>
  <c r="AE72" i="102" l="1"/>
  <c r="W73" i="102"/>
  <c r="AG72" i="102"/>
  <c r="AP72" i="102" s="1"/>
  <c r="AF72" i="102"/>
  <c r="AO72" i="102" s="1"/>
  <c r="AF73" i="50"/>
  <c r="AO73" i="50" s="1"/>
  <c r="AG73" i="50"/>
  <c r="AP73" i="50" s="1"/>
  <c r="AE73" i="50"/>
  <c r="W74" i="50"/>
  <c r="AR76" i="91"/>
  <c r="AS53" i="20"/>
  <c r="AL53" i="20"/>
  <c r="AU53" i="20" s="1"/>
  <c r="AS71" i="20"/>
  <c r="AL71" i="20"/>
  <c r="AU71" i="20" s="1"/>
  <c r="AR72" i="50"/>
  <c r="AS12" i="20"/>
  <c r="AL12" i="20"/>
  <c r="AU12" i="20" s="1"/>
  <c r="AS30" i="20"/>
  <c r="AL30" i="20"/>
  <c r="AU30" i="20" s="1"/>
  <c r="AS66" i="20"/>
  <c r="AL66" i="20"/>
  <c r="AU66" i="20" s="1"/>
  <c r="AG75" i="100"/>
  <c r="AP75" i="100" s="1"/>
  <c r="AF75" i="100"/>
  <c r="AO75" i="100" s="1"/>
  <c r="AE75" i="100"/>
  <c r="W76" i="100"/>
  <c r="Y76" i="45"/>
  <c r="X76" i="45"/>
  <c r="AE72" i="48"/>
  <c r="AG72" i="48"/>
  <c r="AP72" i="48" s="1"/>
  <c r="W73" i="48"/>
  <c r="AF72" i="48"/>
  <c r="AO72" i="48" s="1"/>
  <c r="AR68" i="82"/>
  <c r="AS19" i="20"/>
  <c r="AL19" i="20"/>
  <c r="AU19" i="20" s="1"/>
  <c r="AS55" i="20"/>
  <c r="AL55" i="20"/>
  <c r="AU55" i="20" s="1"/>
  <c r="Y72" i="49"/>
  <c r="X72" i="49"/>
  <c r="AH73" i="94"/>
  <c r="AQ73" i="94" s="1"/>
  <c r="AH79" i="92"/>
  <c r="AQ79" i="92" s="1"/>
  <c r="AQ81" i="92" s="1"/>
  <c r="AZ3" i="92"/>
  <c r="AX13" i="92" s="1"/>
  <c r="S13" i="92" s="1"/>
  <c r="AC13" i="92" s="1"/>
  <c r="AB14" i="92" s="1"/>
  <c r="AX6" i="92"/>
  <c r="S6" i="92" s="1"/>
  <c r="AC6" i="92" s="1"/>
  <c r="AB7" i="92" s="1"/>
  <c r="AX7" i="92"/>
  <c r="S7" i="92" s="1"/>
  <c r="AC7" i="92" s="1"/>
  <c r="AB8" i="92" s="1"/>
  <c r="AX11" i="92"/>
  <c r="S11" i="92" s="1"/>
  <c r="AC11" i="92" s="1"/>
  <c r="AB12" i="92" s="1"/>
  <c r="AX12" i="92"/>
  <c r="S12" i="92" s="1"/>
  <c r="AC12" i="92" s="1"/>
  <c r="AB13" i="92" s="1"/>
  <c r="AX14" i="92"/>
  <c r="S14" i="92" s="1"/>
  <c r="AC14" i="92" s="1"/>
  <c r="AB15" i="92" s="1"/>
  <c r="AX15" i="92"/>
  <c r="S15" i="92" s="1"/>
  <c r="AC15" i="92" s="1"/>
  <c r="AB16" i="92" s="1"/>
  <c r="AX16" i="92"/>
  <c r="S16" i="92" s="1"/>
  <c r="AC16" i="92" s="1"/>
  <c r="AB17" i="92" s="1"/>
  <c r="AX17" i="92"/>
  <c r="S17" i="92" s="1"/>
  <c r="AC17" i="92" s="1"/>
  <c r="AB18" i="92" s="1"/>
  <c r="AX18" i="92"/>
  <c r="S18" i="92" s="1"/>
  <c r="AC18" i="92" s="1"/>
  <c r="AB19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4" i="92"/>
  <c r="S74" i="92" s="1"/>
  <c r="AC74" i="92" s="1"/>
  <c r="AB75" i="92" s="1"/>
  <c r="AX75" i="92"/>
  <c r="S75" i="92" s="1"/>
  <c r="AC75" i="92" s="1"/>
  <c r="AB76" i="92" s="1"/>
  <c r="AX77" i="92"/>
  <c r="S77" i="92" s="1"/>
  <c r="AC77" i="92" s="1"/>
  <c r="AB78" i="92" s="1"/>
  <c r="AX78" i="92"/>
  <c r="S78" i="92" s="1"/>
  <c r="AC78" i="92" s="1"/>
  <c r="AB79" i="92" s="1"/>
  <c r="AX76" i="92"/>
  <c r="S76" i="92" s="1"/>
  <c r="AC76" i="92" s="1"/>
  <c r="AB77" i="92" s="1"/>
  <c r="AK76" i="84"/>
  <c r="AT76" i="84" s="1"/>
  <c r="AJ76" i="84"/>
  <c r="AK70" i="84"/>
  <c r="AT70" i="84" s="1"/>
  <c r="AJ70" i="84"/>
  <c r="AJ64" i="84"/>
  <c r="AK64" i="84"/>
  <c r="AT64" i="84" s="1"/>
  <c r="AK58" i="84"/>
  <c r="AT58" i="84" s="1"/>
  <c r="AJ58" i="84"/>
  <c r="AK52" i="84"/>
  <c r="AT52" i="84" s="1"/>
  <c r="AJ52" i="84"/>
  <c r="AJ46" i="84"/>
  <c r="AK46" i="84"/>
  <c r="AT46" i="84" s="1"/>
  <c r="AJ40" i="84"/>
  <c r="AK40" i="84"/>
  <c r="AT40" i="84" s="1"/>
  <c r="AK34" i="84"/>
  <c r="AT34" i="84" s="1"/>
  <c r="AJ34" i="84"/>
  <c r="AJ28" i="84"/>
  <c r="AK28" i="84"/>
  <c r="AT28" i="84" s="1"/>
  <c r="AJ22" i="84"/>
  <c r="AK22" i="84"/>
  <c r="AT22" i="84" s="1"/>
  <c r="AK16" i="84"/>
  <c r="AT16" i="84" s="1"/>
  <c r="AJ16" i="84"/>
  <c r="AK10" i="84"/>
  <c r="AT10" i="84" s="1"/>
  <c r="AK8" i="84"/>
  <c r="AT8" i="84" s="1"/>
  <c r="AJ8" i="84"/>
  <c r="AS38" i="20"/>
  <c r="AL38" i="20"/>
  <c r="AU38" i="20" s="1"/>
  <c r="AS56" i="20"/>
  <c r="AL56" i="20"/>
  <c r="AU56" i="20" s="1"/>
  <c r="AI74" i="11"/>
  <c r="AN74" i="11"/>
  <c r="AS15" i="20"/>
  <c r="AL15" i="20"/>
  <c r="AU15" i="20" s="1"/>
  <c r="AS33" i="20"/>
  <c r="AL33" i="20"/>
  <c r="AU33" i="20" s="1"/>
  <c r="AS51" i="20"/>
  <c r="AL51" i="20"/>
  <c r="AU51" i="20" s="1"/>
  <c r="AS69" i="20"/>
  <c r="AL69" i="20"/>
  <c r="AU69" i="20" s="1"/>
  <c r="X75" i="55"/>
  <c r="Y75" i="55"/>
  <c r="Z75" i="55" s="1"/>
  <c r="AS8" i="20"/>
  <c r="AL8" i="20"/>
  <c r="AU8" i="20" s="1"/>
  <c r="AS23" i="20"/>
  <c r="AL23" i="20"/>
  <c r="AU23" i="20" s="1"/>
  <c r="AS41" i="20"/>
  <c r="AL41" i="20"/>
  <c r="AU41" i="20" s="1"/>
  <c r="Y71" i="98"/>
  <c r="Z71" i="98" s="1"/>
  <c r="X71" i="98"/>
  <c r="AH79" i="95"/>
  <c r="AQ79" i="95" s="1"/>
  <c r="AS48" i="20"/>
  <c r="AL48" i="20"/>
  <c r="AU48" i="20" s="1"/>
  <c r="AI79" i="20"/>
  <c r="AN79" i="20"/>
  <c r="AN81" i="20" s="1"/>
  <c r="AX79" i="84"/>
  <c r="S79" i="84" s="1"/>
  <c r="AC79" i="84" s="1"/>
  <c r="AG79" i="84"/>
  <c r="AF79" i="84"/>
  <c r="AO79" i="84" s="1"/>
  <c r="AO81" i="84" s="1"/>
  <c r="AE79" i="84"/>
  <c r="AN79" i="84" s="1"/>
  <c r="AN81" i="84" s="1"/>
  <c r="AL3" i="20"/>
  <c r="AU3" i="20" s="1"/>
  <c r="AS3" i="20"/>
  <c r="AS25" i="20"/>
  <c r="AL25" i="20"/>
  <c r="AU25" i="20" s="1"/>
  <c r="AS61" i="20"/>
  <c r="AL61" i="20"/>
  <c r="AU61" i="20" s="1"/>
  <c r="AK79" i="20"/>
  <c r="AT79" i="20" s="1"/>
  <c r="Z73" i="94"/>
  <c r="Z79" i="92"/>
  <c r="AJ75" i="84"/>
  <c r="AK75" i="84"/>
  <c r="AT75" i="84" s="1"/>
  <c r="AJ69" i="84"/>
  <c r="AK69" i="84"/>
  <c r="AT69" i="84" s="1"/>
  <c r="AJ63" i="84"/>
  <c r="AK63" i="84"/>
  <c r="AT63" i="84" s="1"/>
  <c r="AJ57" i="84"/>
  <c r="AK57" i="84"/>
  <c r="AT57" i="84" s="1"/>
  <c r="AK51" i="84"/>
  <c r="AT51" i="84" s="1"/>
  <c r="AJ51" i="84"/>
  <c r="AJ45" i="84"/>
  <c r="AK45" i="84"/>
  <c r="AT45" i="84" s="1"/>
  <c r="AK39" i="84"/>
  <c r="AT39" i="84" s="1"/>
  <c r="AJ39" i="84"/>
  <c r="AJ33" i="84"/>
  <c r="AK33" i="84"/>
  <c r="AT33" i="84" s="1"/>
  <c r="AK27" i="84"/>
  <c r="AT27" i="84" s="1"/>
  <c r="AJ27" i="84"/>
  <c r="AJ21" i="84"/>
  <c r="AK21" i="84"/>
  <c r="AT21" i="84" s="1"/>
  <c r="AK15" i="84"/>
  <c r="AT15" i="84" s="1"/>
  <c r="AJ15" i="84"/>
  <c r="AJ9" i="84"/>
  <c r="AK9" i="84"/>
  <c r="AT9" i="84" s="1"/>
  <c r="AS20" i="20"/>
  <c r="AL20" i="20"/>
  <c r="AU20" i="20" s="1"/>
  <c r="AS74" i="20"/>
  <c r="AL74" i="20"/>
  <c r="AU74" i="20" s="1"/>
  <c r="AI72" i="10"/>
  <c r="AN72" i="10"/>
  <c r="AL4" i="13"/>
  <c r="AU4" i="13" s="1"/>
  <c r="AU81" i="13" s="1"/>
  <c r="C11" i="13" s="1"/>
  <c r="AS4" i="13"/>
  <c r="AR72" i="85"/>
  <c r="X75" i="11"/>
  <c r="Z75" i="11" s="1"/>
  <c r="Y75" i="11"/>
  <c r="AS21" i="20"/>
  <c r="AL21" i="20"/>
  <c r="AU21" i="20" s="1"/>
  <c r="AS39" i="20"/>
  <c r="AL39" i="20"/>
  <c r="AU39" i="20" s="1"/>
  <c r="AS57" i="20"/>
  <c r="AL57" i="20"/>
  <c r="AU57" i="20" s="1"/>
  <c r="AI74" i="55"/>
  <c r="AN74" i="55"/>
  <c r="W70" i="82"/>
  <c r="AG69" i="82"/>
  <c r="AP69" i="82" s="1"/>
  <c r="AE69" i="82"/>
  <c r="AF69" i="82"/>
  <c r="AO69" i="82" s="1"/>
  <c r="AS70" i="20"/>
  <c r="AL70" i="20"/>
  <c r="AU70" i="20" s="1"/>
  <c r="AH77" i="104"/>
  <c r="AQ77" i="104" s="1"/>
  <c r="AS34" i="20"/>
  <c r="AL34" i="20"/>
  <c r="AU34" i="20" s="1"/>
  <c r="Z77" i="104"/>
  <c r="AS58" i="20"/>
  <c r="AL58" i="20"/>
  <c r="AU58" i="20" s="1"/>
  <c r="AS59" i="20"/>
  <c r="AL59" i="20"/>
  <c r="AU59" i="20" s="1"/>
  <c r="AS76" i="20"/>
  <c r="AL76" i="20"/>
  <c r="AU76" i="20" s="1"/>
  <c r="W79" i="96"/>
  <c r="AG78" i="96"/>
  <c r="AP78" i="96" s="1"/>
  <c r="AF78" i="96"/>
  <c r="AO78" i="96" s="1"/>
  <c r="AE78" i="96"/>
  <c r="AE79" i="95"/>
  <c r="AF79" i="95"/>
  <c r="AO79" i="95" s="1"/>
  <c r="W80" i="95"/>
  <c r="AG79" i="95"/>
  <c r="AP79" i="95" s="1"/>
  <c r="AS18" i="20"/>
  <c r="AL18" i="20"/>
  <c r="AU18" i="20" s="1"/>
  <c r="AS72" i="20"/>
  <c r="AL72" i="20"/>
  <c r="AU72" i="20" s="1"/>
  <c r="Y80" i="41"/>
  <c r="X80" i="41"/>
  <c r="AI75" i="45"/>
  <c r="AN75" i="45"/>
  <c r="AH77" i="91"/>
  <c r="AQ77" i="91" s="1"/>
  <c r="AK4" i="20"/>
  <c r="AT4" i="20" s="1"/>
  <c r="AT81" i="20" s="1"/>
  <c r="AJ4" i="20"/>
  <c r="AS43" i="20"/>
  <c r="AL43" i="20"/>
  <c r="AU43" i="20" s="1"/>
  <c r="AI70" i="35"/>
  <c r="AN70" i="35"/>
  <c r="AK74" i="84"/>
  <c r="AT74" i="84" s="1"/>
  <c r="AJ74" i="84"/>
  <c r="AK68" i="84"/>
  <c r="AT68" i="84" s="1"/>
  <c r="AJ68" i="84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J32" i="84"/>
  <c r="AK32" i="84"/>
  <c r="AT32" i="84" s="1"/>
  <c r="AK26" i="84"/>
  <c r="AT26" i="84" s="1"/>
  <c r="AJ26" i="84"/>
  <c r="AJ20" i="84"/>
  <c r="AK20" i="84"/>
  <c r="AT20" i="84" s="1"/>
  <c r="AJ14" i="84"/>
  <c r="AK14" i="84"/>
  <c r="AT14" i="84" s="1"/>
  <c r="AK7" i="84"/>
  <c r="AT7" i="84" s="1"/>
  <c r="AJ7" i="84"/>
  <c r="AS26" i="20"/>
  <c r="AL26" i="20"/>
  <c r="AU26" i="20" s="1"/>
  <c r="AS44" i="20"/>
  <c r="AL44" i="20"/>
  <c r="AU44" i="20" s="1"/>
  <c r="Y73" i="10"/>
  <c r="X73" i="10"/>
  <c r="AS78" i="20"/>
  <c r="AL78" i="20"/>
  <c r="AU78" i="20" s="1"/>
  <c r="AR76" i="103"/>
  <c r="W78" i="103"/>
  <c r="AE77" i="103"/>
  <c r="AG77" i="103"/>
  <c r="AP77" i="103" s="1"/>
  <c r="AF77" i="103"/>
  <c r="AO77" i="103" s="1"/>
  <c r="AS16" i="20"/>
  <c r="AL16" i="20"/>
  <c r="AU16" i="20" s="1"/>
  <c r="AS52" i="20"/>
  <c r="AL52" i="20"/>
  <c r="AU52" i="20" s="1"/>
  <c r="AH72" i="90"/>
  <c r="AQ72" i="90" s="1"/>
  <c r="AS65" i="20"/>
  <c r="AL65" i="20"/>
  <c r="AU65" i="20" s="1"/>
  <c r="AS54" i="20"/>
  <c r="AL54" i="20"/>
  <c r="AU54" i="20" s="1"/>
  <c r="Y78" i="88"/>
  <c r="Z78" i="88"/>
  <c r="X78" i="88"/>
  <c r="AR78" i="92"/>
  <c r="AE77" i="91"/>
  <c r="AF77" i="91"/>
  <c r="AO77" i="91" s="1"/>
  <c r="W78" i="91"/>
  <c r="AG77" i="91"/>
  <c r="AP77" i="91" s="1"/>
  <c r="AS49" i="20"/>
  <c r="AL49" i="20"/>
  <c r="AU49" i="20" s="1"/>
  <c r="AH73" i="85"/>
  <c r="AQ73" i="85" s="1"/>
  <c r="AJ79" i="84"/>
  <c r="AS79" i="84" s="1"/>
  <c r="AK79" i="84"/>
  <c r="AT79" i="84" s="1"/>
  <c r="AK73" i="84"/>
  <c r="AT73" i="84" s="1"/>
  <c r="AJ73" i="84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B4" i="84"/>
  <c r="AJ3" i="84"/>
  <c r="AS7" i="20"/>
  <c r="AL7" i="20"/>
  <c r="AU7" i="20" s="1"/>
  <c r="AS62" i="20"/>
  <c r="AL62" i="20"/>
  <c r="AU62" i="20" s="1"/>
  <c r="AR71" i="102"/>
  <c r="AH76" i="99"/>
  <c r="AQ76" i="99" s="1"/>
  <c r="AR73" i="83"/>
  <c r="AS45" i="20"/>
  <c r="AL45" i="20"/>
  <c r="AU45" i="20" s="1"/>
  <c r="AR73" i="43"/>
  <c r="AR78" i="95"/>
  <c r="AS22" i="20"/>
  <c r="AL22" i="20"/>
  <c r="AU22" i="20" s="1"/>
  <c r="AS40" i="20"/>
  <c r="AL40" i="20"/>
  <c r="AU40" i="20" s="1"/>
  <c r="AS77" i="20"/>
  <c r="AL77" i="20"/>
  <c r="AU77" i="20" s="1"/>
  <c r="Y73" i="87"/>
  <c r="X73" i="87"/>
  <c r="AR71" i="90"/>
  <c r="AS47" i="20"/>
  <c r="AL47" i="20"/>
  <c r="AU47" i="20" s="1"/>
  <c r="AR74" i="100"/>
  <c r="AS36" i="20"/>
  <c r="AL36" i="20"/>
  <c r="AU36" i="20" s="1"/>
  <c r="AI79" i="41"/>
  <c r="AR79" i="41" s="1"/>
  <c r="AN79" i="41"/>
  <c r="AH74" i="43"/>
  <c r="AQ74" i="43" s="1"/>
  <c r="AS28" i="20"/>
  <c r="AL28" i="20"/>
  <c r="AU28" i="20" s="1"/>
  <c r="AH76" i="54"/>
  <c r="AQ76" i="54" s="1"/>
  <c r="AI72" i="87"/>
  <c r="AN72" i="87"/>
  <c r="AE72" i="16"/>
  <c r="AN72" i="16" s="1"/>
  <c r="AG72" i="16"/>
  <c r="AF72" i="16"/>
  <c r="AO72" i="16" s="1"/>
  <c r="W73" i="16"/>
  <c r="AH74" i="83"/>
  <c r="AQ74" i="83" s="1"/>
  <c r="AS11" i="20"/>
  <c r="AL11" i="20"/>
  <c r="AU11" i="20" s="1"/>
  <c r="AS29" i="20"/>
  <c r="AL29" i="20"/>
  <c r="AU29" i="20" s="1"/>
  <c r="AI70" i="98"/>
  <c r="AN70" i="98"/>
  <c r="AS5" i="20"/>
  <c r="AL5" i="20"/>
  <c r="AU5" i="20" s="1"/>
  <c r="AS60" i="20"/>
  <c r="AL60" i="20"/>
  <c r="AU60" i="20" s="1"/>
  <c r="AS75" i="20"/>
  <c r="AL75" i="20"/>
  <c r="AU75" i="20" s="1"/>
  <c r="AI77" i="88"/>
  <c r="AN77" i="88"/>
  <c r="Z74" i="43"/>
  <c r="AR76" i="104"/>
  <c r="AS13" i="20"/>
  <c r="AL13" i="20"/>
  <c r="AU13" i="20" s="1"/>
  <c r="AS31" i="20"/>
  <c r="AL31" i="20"/>
  <c r="AU31" i="20" s="1"/>
  <c r="AS67" i="20"/>
  <c r="AL67" i="20"/>
  <c r="AU67" i="20" s="1"/>
  <c r="Z73" i="85"/>
  <c r="AK78" i="84"/>
  <c r="AT78" i="84" s="1"/>
  <c r="AJ78" i="84"/>
  <c r="AJ72" i="84"/>
  <c r="AK72" i="84"/>
  <c r="AT72" i="84" s="1"/>
  <c r="AK66" i="84"/>
  <c r="AT66" i="84" s="1"/>
  <c r="AJ66" i="84"/>
  <c r="AJ60" i="84"/>
  <c r="AK60" i="84"/>
  <c r="AT60" i="84" s="1"/>
  <c r="AK54" i="84"/>
  <c r="AT54" i="84" s="1"/>
  <c r="AJ54" i="84"/>
  <c r="AJ48" i="84"/>
  <c r="AK48" i="84"/>
  <c r="AT48" i="84" s="1"/>
  <c r="AJ42" i="84"/>
  <c r="AK42" i="84"/>
  <c r="AT42" i="84" s="1"/>
  <c r="AJ36" i="84"/>
  <c r="AK36" i="84"/>
  <c r="AT36" i="84" s="1"/>
  <c r="AJ30" i="84"/>
  <c r="AK30" i="84"/>
  <c r="AT30" i="84" s="1"/>
  <c r="AJ24" i="84"/>
  <c r="AK24" i="84"/>
  <c r="AT24" i="84" s="1"/>
  <c r="AJ18" i="84"/>
  <c r="AK18" i="84"/>
  <c r="AT18" i="84" s="1"/>
  <c r="AX11" i="84"/>
  <c r="S11" i="84" s="1"/>
  <c r="AC11" i="84" s="1"/>
  <c r="AB12" i="84" s="1"/>
  <c r="AX5" i="84"/>
  <c r="S5" i="84" s="1"/>
  <c r="AC5" i="84" s="1"/>
  <c r="AB6" i="84" s="1"/>
  <c r="AS32" i="20"/>
  <c r="AL32" i="20"/>
  <c r="AU32" i="20" s="1"/>
  <c r="Z76" i="99"/>
  <c r="AS9" i="20"/>
  <c r="AL9" i="20"/>
  <c r="AU9" i="20" s="1"/>
  <c r="AS27" i="20"/>
  <c r="AL27" i="20"/>
  <c r="AU27" i="20" s="1"/>
  <c r="AS63" i="20"/>
  <c r="AL63" i="20"/>
  <c r="AU63" i="20" s="1"/>
  <c r="AR75" i="54"/>
  <c r="AR75" i="99"/>
  <c r="Y74" i="42"/>
  <c r="X74" i="42"/>
  <c r="AI73" i="18"/>
  <c r="AN73" i="18"/>
  <c r="AS6" i="20"/>
  <c r="AL6" i="20"/>
  <c r="AU6" i="20" s="1"/>
  <c r="Z72" i="90"/>
  <c r="AS10" i="20"/>
  <c r="AL10" i="20"/>
  <c r="AU10" i="20" s="1"/>
  <c r="AR72" i="94"/>
  <c r="AH69" i="82"/>
  <c r="AQ69" i="82" s="1"/>
  <c r="AS46" i="20"/>
  <c r="AL46" i="20"/>
  <c r="AU46" i="20" s="1"/>
  <c r="AS64" i="20"/>
  <c r="AL64" i="20"/>
  <c r="AU64" i="20" s="1"/>
  <c r="Z76" i="54"/>
  <c r="AH77" i="103"/>
  <c r="AQ77" i="103" s="1"/>
  <c r="AH73" i="50"/>
  <c r="AQ73" i="50" s="1"/>
  <c r="Z74" i="83"/>
  <c r="AS17" i="20"/>
  <c r="AL17" i="20"/>
  <c r="AU17" i="20" s="1"/>
  <c r="AS35" i="20"/>
  <c r="AL35" i="20"/>
  <c r="AU35" i="20" s="1"/>
  <c r="AS24" i="20"/>
  <c r="AL24" i="20"/>
  <c r="AU24" i="20" s="1"/>
  <c r="AS42" i="20"/>
  <c r="AL42" i="20"/>
  <c r="AU42" i="20" s="1"/>
  <c r="AH75" i="100"/>
  <c r="AQ75" i="100" s="1"/>
  <c r="AH72" i="48"/>
  <c r="AQ72" i="48" s="1"/>
  <c r="AS37" i="20"/>
  <c r="AL37" i="20"/>
  <c r="AU37" i="20" s="1"/>
  <c r="AS73" i="20"/>
  <c r="AL73" i="20"/>
  <c r="AU73" i="20" s="1"/>
  <c r="AI71" i="49"/>
  <c r="AN71" i="49"/>
  <c r="AS81" i="13"/>
  <c r="Y71" i="35"/>
  <c r="X71" i="35"/>
  <c r="AK77" i="84"/>
  <c r="AT77" i="84" s="1"/>
  <c r="AJ77" i="84"/>
  <c r="AJ71" i="84"/>
  <c r="AK71" i="84"/>
  <c r="AT71" i="84" s="1"/>
  <c r="AK65" i="84"/>
  <c r="AT65" i="84" s="1"/>
  <c r="AJ65" i="84"/>
  <c r="AJ59" i="84"/>
  <c r="AK59" i="84"/>
  <c r="AT59" i="84" s="1"/>
  <c r="AJ53" i="84"/>
  <c r="AK53" i="84"/>
  <c r="AT53" i="84" s="1"/>
  <c r="AK47" i="84"/>
  <c r="AT47" i="84" s="1"/>
  <c r="AJ47" i="84"/>
  <c r="AK41" i="84"/>
  <c r="AT41" i="84" s="1"/>
  <c r="AJ41" i="84"/>
  <c r="AK35" i="84"/>
  <c r="AT35" i="84" s="1"/>
  <c r="AJ35" i="84"/>
  <c r="AK29" i="84"/>
  <c r="AT29" i="84" s="1"/>
  <c r="AJ29" i="84"/>
  <c r="AK23" i="84"/>
  <c r="AT23" i="84" s="1"/>
  <c r="AJ23" i="84"/>
  <c r="AJ17" i="84"/>
  <c r="AK17" i="84"/>
  <c r="AT17" i="84" s="1"/>
  <c r="AX10" i="84"/>
  <c r="S10" i="84" s="1"/>
  <c r="AC10" i="84" s="1"/>
  <c r="AB11" i="84" s="1"/>
  <c r="AX4" i="84"/>
  <c r="S4" i="84" s="1"/>
  <c r="AC4" i="84" s="1"/>
  <c r="AB5" i="84" s="1"/>
  <c r="AS14" i="20"/>
  <c r="AL14" i="20"/>
  <c r="AU14" i="20" s="1"/>
  <c r="AS50" i="20"/>
  <c r="AL50" i="20"/>
  <c r="AU50" i="20" s="1"/>
  <c r="AS68" i="20"/>
  <c r="AL68" i="20"/>
  <c r="AU68" i="20" s="1"/>
  <c r="AR71" i="48"/>
  <c r="AH72" i="102"/>
  <c r="AQ72" i="102" s="1"/>
  <c r="AI73" i="42"/>
  <c r="AN73" i="42"/>
  <c r="Y74" i="18"/>
  <c r="X74" i="18"/>
  <c r="AE75" i="11" l="1"/>
  <c r="W76" i="11"/>
  <c r="AG75" i="11"/>
  <c r="AP75" i="11" s="1"/>
  <c r="AF75" i="11"/>
  <c r="AO75" i="11" s="1"/>
  <c r="W72" i="98"/>
  <c r="AE71" i="98"/>
  <c r="AF71" i="98"/>
  <c r="AO71" i="98" s="1"/>
  <c r="AG71" i="98"/>
  <c r="AP71" i="98" s="1"/>
  <c r="AS59" i="84"/>
  <c r="AL59" i="84"/>
  <c r="AU59" i="84" s="1"/>
  <c r="AR71" i="49"/>
  <c r="AF76" i="99"/>
  <c r="AO76" i="99" s="1"/>
  <c r="AG76" i="99"/>
  <c r="AP76" i="99" s="1"/>
  <c r="AE76" i="99"/>
  <c r="W77" i="99"/>
  <c r="AS35" i="84"/>
  <c r="AL35" i="84"/>
  <c r="AU35" i="84" s="1"/>
  <c r="AJ6" i="84"/>
  <c r="AK6" i="84"/>
  <c r="AT6" i="84" s="1"/>
  <c r="AS66" i="84"/>
  <c r="AL66" i="84"/>
  <c r="AU66" i="84" s="1"/>
  <c r="AG73" i="85"/>
  <c r="AP73" i="85" s="1"/>
  <c r="W74" i="85"/>
  <c r="AF73" i="85"/>
  <c r="AO73" i="85" s="1"/>
  <c r="AE73" i="85"/>
  <c r="Y73" i="16"/>
  <c r="X73" i="16"/>
  <c r="AS73" i="84"/>
  <c r="AL73" i="84"/>
  <c r="AU73" i="84" s="1"/>
  <c r="AH78" i="88"/>
  <c r="AQ78" i="88" s="1"/>
  <c r="AS56" i="84"/>
  <c r="AL56" i="84"/>
  <c r="AU56" i="84" s="1"/>
  <c r="AS74" i="84"/>
  <c r="AL74" i="84"/>
  <c r="AU74" i="84" s="1"/>
  <c r="AS4" i="20"/>
  <c r="AL4" i="20"/>
  <c r="AU4" i="20" s="1"/>
  <c r="Y80" i="95"/>
  <c r="Z80" i="95" s="1"/>
  <c r="X80" i="95"/>
  <c r="AR74" i="55"/>
  <c r="AS39" i="84"/>
  <c r="AL39" i="84"/>
  <c r="AU39" i="84" s="1"/>
  <c r="AH71" i="98"/>
  <c r="AQ71" i="98" s="1"/>
  <c r="AK76" i="92"/>
  <c r="AT76" i="92" s="1"/>
  <c r="AJ76" i="92"/>
  <c r="AJ70" i="92"/>
  <c r="AK70" i="92"/>
  <c r="AT70" i="92" s="1"/>
  <c r="AJ64" i="92"/>
  <c r="AK64" i="92"/>
  <c r="AT64" i="92" s="1"/>
  <c r="AJ58" i="92"/>
  <c r="AK58" i="92"/>
  <c r="AT58" i="92" s="1"/>
  <c r="AJ52" i="92"/>
  <c r="AK52" i="92"/>
  <c r="AT52" i="92" s="1"/>
  <c r="AK46" i="92"/>
  <c r="AT46" i="92" s="1"/>
  <c r="AJ46" i="92"/>
  <c r="AK40" i="92"/>
  <c r="AT40" i="92" s="1"/>
  <c r="AJ40" i="92"/>
  <c r="AK34" i="92"/>
  <c r="AT34" i="92" s="1"/>
  <c r="AJ34" i="92"/>
  <c r="AJ28" i="92"/>
  <c r="AK28" i="92"/>
  <c r="AT28" i="92" s="1"/>
  <c r="AK22" i="92"/>
  <c r="AT22" i="92" s="1"/>
  <c r="AJ22" i="92"/>
  <c r="AJ16" i="92"/>
  <c r="AK16" i="92"/>
  <c r="AT16" i="92" s="1"/>
  <c r="AX8" i="92"/>
  <c r="S8" i="92" s="1"/>
  <c r="AC8" i="92" s="1"/>
  <c r="AB9" i="92" s="1"/>
  <c r="AX4" i="92"/>
  <c r="S4" i="92" s="1"/>
  <c r="AC4" i="92" s="1"/>
  <c r="AB5" i="92" s="1"/>
  <c r="AE76" i="54"/>
  <c r="W77" i="54"/>
  <c r="AF76" i="54"/>
  <c r="AO76" i="54" s="1"/>
  <c r="AG76" i="54"/>
  <c r="AP76" i="54" s="1"/>
  <c r="AR73" i="18"/>
  <c r="AK12" i="84"/>
  <c r="AT12" i="84" s="1"/>
  <c r="AJ12" i="84"/>
  <c r="AS30" i="84"/>
  <c r="AL30" i="84"/>
  <c r="AU30" i="84" s="1"/>
  <c r="AS48" i="84"/>
  <c r="AL48" i="84"/>
  <c r="AU48" i="84" s="1"/>
  <c r="AR70" i="98"/>
  <c r="AS19" i="84"/>
  <c r="AL19" i="84"/>
  <c r="AU19" i="84" s="1"/>
  <c r="AS37" i="84"/>
  <c r="AL37" i="84"/>
  <c r="AU37" i="84" s="1"/>
  <c r="AS55" i="84"/>
  <c r="AL55" i="84"/>
  <c r="AU55" i="84" s="1"/>
  <c r="Y78" i="91"/>
  <c r="Z78" i="91"/>
  <c r="X78" i="91"/>
  <c r="AF78" i="88"/>
  <c r="AO78" i="88" s="1"/>
  <c r="AG78" i="88"/>
  <c r="AP78" i="88" s="1"/>
  <c r="W79" i="88"/>
  <c r="AE78" i="88"/>
  <c r="AI77" i="103"/>
  <c r="AN77" i="103"/>
  <c r="AH73" i="10"/>
  <c r="AQ73" i="10" s="1"/>
  <c r="AS20" i="84"/>
  <c r="AL20" i="84"/>
  <c r="AU20" i="84" s="1"/>
  <c r="AS38" i="84"/>
  <c r="AL38" i="84"/>
  <c r="AU38" i="84" s="1"/>
  <c r="Y79" i="96"/>
  <c r="Z79" i="96" s="1"/>
  <c r="X79" i="96"/>
  <c r="AS21" i="84"/>
  <c r="AL21" i="84"/>
  <c r="AU21" i="84" s="1"/>
  <c r="AS57" i="84"/>
  <c r="AL57" i="84"/>
  <c r="AU57" i="84" s="1"/>
  <c r="AS75" i="84"/>
  <c r="AL75" i="84"/>
  <c r="AU75" i="84" s="1"/>
  <c r="AI79" i="84"/>
  <c r="AP79" i="84"/>
  <c r="AP81" i="84" s="1"/>
  <c r="AS8" i="84"/>
  <c r="AL8" i="84"/>
  <c r="AU8" i="84" s="1"/>
  <c r="AS58" i="84"/>
  <c r="AL58" i="84"/>
  <c r="AU58" i="84" s="1"/>
  <c r="AS76" i="84"/>
  <c r="AL76" i="84"/>
  <c r="AU76" i="84" s="1"/>
  <c r="AJ75" i="92"/>
  <c r="AK75" i="92"/>
  <c r="AT75" i="92" s="1"/>
  <c r="AJ69" i="92"/>
  <c r="AK69" i="92"/>
  <c r="AT69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J8" i="92"/>
  <c r="AK8" i="92"/>
  <c r="AT8" i="92" s="1"/>
  <c r="Y73" i="48"/>
  <c r="Z73" i="48"/>
  <c r="X73" i="48"/>
  <c r="AH74" i="42"/>
  <c r="AQ74" i="42" s="1"/>
  <c r="AS54" i="84"/>
  <c r="AL54" i="84"/>
  <c r="AU54" i="84" s="1"/>
  <c r="AI72" i="16"/>
  <c r="AP72" i="16"/>
  <c r="AL3" i="84"/>
  <c r="AU3" i="84" s="1"/>
  <c r="AS3" i="84"/>
  <c r="Y78" i="103"/>
  <c r="Z78" i="103"/>
  <c r="X78" i="103"/>
  <c r="Z73" i="10"/>
  <c r="AS7" i="84"/>
  <c r="AL7" i="84"/>
  <c r="AU7" i="84" s="1"/>
  <c r="AS26" i="84"/>
  <c r="AL26" i="84"/>
  <c r="AU26" i="84" s="1"/>
  <c r="AS62" i="84"/>
  <c r="AL62" i="84"/>
  <c r="AU62" i="84" s="1"/>
  <c r="AR75" i="45"/>
  <c r="AI79" i="95"/>
  <c r="AN79" i="95"/>
  <c r="AG77" i="104"/>
  <c r="AP77" i="104" s="1"/>
  <c r="AF77" i="104"/>
  <c r="AO77" i="104" s="1"/>
  <c r="AE77" i="104"/>
  <c r="W78" i="104"/>
  <c r="AI69" i="82"/>
  <c r="AN69" i="82"/>
  <c r="AS27" i="84"/>
  <c r="AL27" i="84"/>
  <c r="AU27" i="84" s="1"/>
  <c r="AX79" i="92"/>
  <c r="S79" i="92" s="1"/>
  <c r="AC79" i="92" s="1"/>
  <c r="AE79" i="92"/>
  <c r="AG79" i="92"/>
  <c r="AP79" i="92" s="1"/>
  <c r="AP81" i="92" s="1"/>
  <c r="AF79" i="92"/>
  <c r="AO79" i="92" s="1"/>
  <c r="AO81" i="92" s="1"/>
  <c r="AR74" i="11"/>
  <c r="AS22" i="84"/>
  <c r="AL22" i="84"/>
  <c r="AU22" i="84" s="1"/>
  <c r="AS40" i="84"/>
  <c r="AL40" i="84"/>
  <c r="AU40" i="84" s="1"/>
  <c r="AJ74" i="92"/>
  <c r="AK74" i="92"/>
  <c r="AT74" i="92" s="1"/>
  <c r="AJ68" i="92"/>
  <c r="AK68" i="92"/>
  <c r="AT68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K13" i="92"/>
  <c r="AT13" i="92" s="1"/>
  <c r="AJ13" i="92"/>
  <c r="AJ7" i="92"/>
  <c r="AK7" i="92"/>
  <c r="AT7" i="92" s="1"/>
  <c r="AH72" i="49"/>
  <c r="AQ72" i="49" s="1"/>
  <c r="Y76" i="100"/>
  <c r="Z76" i="100" s="1"/>
  <c r="X76" i="100"/>
  <c r="AS71" i="84"/>
  <c r="AL71" i="84"/>
  <c r="AU71" i="84" s="1"/>
  <c r="Z74" i="42"/>
  <c r="AS36" i="84"/>
  <c r="AL36" i="84"/>
  <c r="AU36" i="84" s="1"/>
  <c r="AE74" i="43"/>
  <c r="AF74" i="43"/>
  <c r="AO74" i="43" s="1"/>
  <c r="AG74" i="43"/>
  <c r="AP74" i="43" s="1"/>
  <c r="W75" i="43"/>
  <c r="AJ4" i="84"/>
  <c r="AK4" i="84"/>
  <c r="AT4" i="84" s="1"/>
  <c r="AS25" i="84"/>
  <c r="AL25" i="84"/>
  <c r="AU25" i="84" s="1"/>
  <c r="AS43" i="84"/>
  <c r="AL43" i="84"/>
  <c r="AU43" i="84" s="1"/>
  <c r="AS61" i="84"/>
  <c r="AL61" i="84"/>
  <c r="AU61" i="84" s="1"/>
  <c r="AI77" i="91"/>
  <c r="AN77" i="91"/>
  <c r="AS44" i="84"/>
  <c r="AL44" i="84"/>
  <c r="AU44" i="84" s="1"/>
  <c r="AR70" i="35"/>
  <c r="AH80" i="41"/>
  <c r="AQ80" i="41" s="1"/>
  <c r="AH75" i="11"/>
  <c r="AQ75" i="11" s="1"/>
  <c r="AR72" i="10"/>
  <c r="AS9" i="84"/>
  <c r="AL9" i="84"/>
  <c r="AU9" i="84" s="1"/>
  <c r="AS45" i="84"/>
  <c r="AL45" i="84"/>
  <c r="AU45" i="84" s="1"/>
  <c r="AS63" i="84"/>
  <c r="AL63" i="84"/>
  <c r="AU63" i="84" s="1"/>
  <c r="AF73" i="94"/>
  <c r="AO73" i="94" s="1"/>
  <c r="W74" i="94"/>
  <c r="AE73" i="94"/>
  <c r="AG73" i="94"/>
  <c r="AP73" i="94" s="1"/>
  <c r="AS81" i="20"/>
  <c r="AF75" i="55"/>
  <c r="AO75" i="55" s="1"/>
  <c r="AG75" i="55"/>
  <c r="AP75" i="55" s="1"/>
  <c r="W76" i="55"/>
  <c r="AE75" i="55"/>
  <c r="AJ77" i="92"/>
  <c r="AK77" i="92"/>
  <c r="AT77" i="92" s="1"/>
  <c r="AJ73" i="92"/>
  <c r="AK73" i="92"/>
  <c r="AT73" i="92" s="1"/>
  <c r="AK67" i="92"/>
  <c r="AT67" i="92" s="1"/>
  <c r="AJ67" i="92"/>
  <c r="AK61" i="92"/>
  <c r="AT61" i="92" s="1"/>
  <c r="AJ61" i="92"/>
  <c r="AJ55" i="92"/>
  <c r="AK55" i="92"/>
  <c r="AT55" i="92" s="1"/>
  <c r="AJ49" i="92"/>
  <c r="AK49" i="92"/>
  <c r="AT49" i="92" s="1"/>
  <c r="AJ43" i="92"/>
  <c r="AK43" i="92"/>
  <c r="AT43" i="92" s="1"/>
  <c r="AK37" i="92"/>
  <c r="AT37" i="92" s="1"/>
  <c r="AJ37" i="92"/>
  <c r="AK31" i="92"/>
  <c r="AT31" i="92" s="1"/>
  <c r="AJ31" i="92"/>
  <c r="AJ25" i="92"/>
  <c r="AK25" i="92"/>
  <c r="AT25" i="92" s="1"/>
  <c r="AJ19" i="92"/>
  <c r="AK19" i="92"/>
  <c r="AT19" i="92" s="1"/>
  <c r="AK12" i="92"/>
  <c r="AT12" i="92" s="1"/>
  <c r="AJ12" i="92"/>
  <c r="AK14" i="92"/>
  <c r="AT14" i="92" s="1"/>
  <c r="AJ14" i="92"/>
  <c r="Z72" i="49"/>
  <c r="AI72" i="48"/>
  <c r="AN72" i="48"/>
  <c r="AI75" i="100"/>
  <c r="AN75" i="100"/>
  <c r="Y74" i="50"/>
  <c r="X74" i="50"/>
  <c r="AS17" i="84"/>
  <c r="AL17" i="84"/>
  <c r="AU17" i="84" s="1"/>
  <c r="AS53" i="84"/>
  <c r="AL53" i="84"/>
  <c r="AU53" i="84" s="1"/>
  <c r="AR73" i="42"/>
  <c r="AS41" i="84"/>
  <c r="AL41" i="84"/>
  <c r="AU41" i="84" s="1"/>
  <c r="AE74" i="83"/>
  <c r="AG74" i="83"/>
  <c r="AP74" i="83" s="1"/>
  <c r="W75" i="83"/>
  <c r="AF74" i="83"/>
  <c r="AO74" i="83" s="1"/>
  <c r="AS72" i="84"/>
  <c r="AL72" i="84"/>
  <c r="AU72" i="84" s="1"/>
  <c r="AH74" i="18"/>
  <c r="AQ74" i="18" s="1"/>
  <c r="AK5" i="84"/>
  <c r="AT5" i="84" s="1"/>
  <c r="AJ5" i="84"/>
  <c r="AS29" i="84"/>
  <c r="AL29" i="84"/>
  <c r="AU29" i="84" s="1"/>
  <c r="AS47" i="84"/>
  <c r="AL47" i="84"/>
  <c r="AU47" i="84" s="1"/>
  <c r="AS65" i="84"/>
  <c r="AL65" i="84"/>
  <c r="AU65" i="84" s="1"/>
  <c r="AH71" i="35"/>
  <c r="AQ71" i="35" s="1"/>
  <c r="AS78" i="84"/>
  <c r="AL78" i="84"/>
  <c r="AU78" i="84" s="1"/>
  <c r="AH73" i="87"/>
  <c r="AQ73" i="87" s="1"/>
  <c r="AS31" i="84"/>
  <c r="AL31" i="84"/>
  <c r="AU31" i="84" s="1"/>
  <c r="AS49" i="84"/>
  <c r="AL49" i="84"/>
  <c r="AU49" i="84" s="1"/>
  <c r="AS67" i="84"/>
  <c r="AL67" i="84"/>
  <c r="AU67" i="84" s="1"/>
  <c r="AS68" i="84"/>
  <c r="AL68" i="84"/>
  <c r="AU68" i="84" s="1"/>
  <c r="Z80" i="41"/>
  <c r="AI78" i="96"/>
  <c r="AN78" i="96"/>
  <c r="Y70" i="82"/>
  <c r="X70" i="82"/>
  <c r="AS15" i="84"/>
  <c r="AL15" i="84"/>
  <c r="AU15" i="84" s="1"/>
  <c r="AS51" i="84"/>
  <c r="AL51" i="84"/>
  <c r="AU51" i="84" s="1"/>
  <c r="AU81" i="20"/>
  <c r="C11" i="20" s="1"/>
  <c r="AR79" i="20"/>
  <c r="AR81" i="20" s="1"/>
  <c r="AL79" i="20"/>
  <c r="AU79" i="20" s="1"/>
  <c r="AH75" i="55"/>
  <c r="AQ75" i="55" s="1"/>
  <c r="AJ10" i="84"/>
  <c r="AS28" i="84"/>
  <c r="AL28" i="84"/>
  <c r="AU28" i="84" s="1"/>
  <c r="AS46" i="84"/>
  <c r="AL46" i="84"/>
  <c r="AU46" i="84" s="1"/>
  <c r="AS64" i="84"/>
  <c r="AL64" i="84"/>
  <c r="AU64" i="84" s="1"/>
  <c r="AJ79" i="92"/>
  <c r="AS79" i="92" s="1"/>
  <c r="AK79" i="92"/>
  <c r="AT79" i="92" s="1"/>
  <c r="AJ72" i="92"/>
  <c r="AK72" i="92"/>
  <c r="AT72" i="92" s="1"/>
  <c r="AK66" i="92"/>
  <c r="AT66" i="92" s="1"/>
  <c r="AJ66" i="92"/>
  <c r="AJ60" i="92"/>
  <c r="AK60" i="92"/>
  <c r="AT60" i="92" s="1"/>
  <c r="AK54" i="92"/>
  <c r="AT54" i="92" s="1"/>
  <c r="AJ54" i="92"/>
  <c r="AJ48" i="92"/>
  <c r="AK48" i="92"/>
  <c r="AT48" i="92" s="1"/>
  <c r="AK42" i="92"/>
  <c r="AT42" i="92" s="1"/>
  <c r="AJ42" i="92"/>
  <c r="AJ36" i="92"/>
  <c r="AK36" i="92"/>
  <c r="AT36" i="92" s="1"/>
  <c r="AJ30" i="92"/>
  <c r="AK30" i="92"/>
  <c r="AT30" i="92" s="1"/>
  <c r="AK24" i="92"/>
  <c r="AT24" i="92" s="1"/>
  <c r="AJ24" i="92"/>
  <c r="AK18" i="92"/>
  <c r="AT18" i="92" s="1"/>
  <c r="AJ18" i="92"/>
  <c r="AX10" i="92"/>
  <c r="S10" i="92" s="1"/>
  <c r="AC10" i="92" s="1"/>
  <c r="AB11" i="92" s="1"/>
  <c r="AX5" i="92"/>
  <c r="S5" i="92" s="1"/>
  <c r="AC5" i="92" s="1"/>
  <c r="AB6" i="92" s="1"/>
  <c r="AH76" i="45"/>
  <c r="AQ76" i="45" s="1"/>
  <c r="AI73" i="50"/>
  <c r="AN73" i="50"/>
  <c r="Y73" i="102"/>
  <c r="X73" i="102"/>
  <c r="AS23" i="84"/>
  <c r="AL23" i="84"/>
  <c r="AU23" i="84" s="1"/>
  <c r="AS77" i="84"/>
  <c r="AL77" i="84"/>
  <c r="AU77" i="84" s="1"/>
  <c r="AE72" i="90"/>
  <c r="AF72" i="90"/>
  <c r="AO72" i="90" s="1"/>
  <c r="W73" i="90"/>
  <c r="AG72" i="90"/>
  <c r="AP72" i="90" s="1"/>
  <c r="AS18" i="84"/>
  <c r="AL18" i="84"/>
  <c r="AU18" i="84" s="1"/>
  <c r="Z74" i="18"/>
  <c r="AK11" i="84"/>
  <c r="AT11" i="84" s="1"/>
  <c r="AJ11" i="84"/>
  <c r="Z71" i="35"/>
  <c r="AS24" i="84"/>
  <c r="AL24" i="84"/>
  <c r="AU24" i="84" s="1"/>
  <c r="AS42" i="84"/>
  <c r="AL42" i="84"/>
  <c r="AU42" i="84" s="1"/>
  <c r="AS60" i="84"/>
  <c r="AL60" i="84"/>
  <c r="AU60" i="84" s="1"/>
  <c r="AR77" i="88"/>
  <c r="AR72" i="87"/>
  <c r="Z73" i="87"/>
  <c r="AS13" i="84"/>
  <c r="AL13" i="84"/>
  <c r="AU13" i="84" s="1"/>
  <c r="AS14" i="84"/>
  <c r="AL14" i="84"/>
  <c r="AU14" i="84" s="1"/>
  <c r="AS32" i="84"/>
  <c r="AL32" i="84"/>
  <c r="AU32" i="84" s="1"/>
  <c r="AS50" i="84"/>
  <c r="AL50" i="84"/>
  <c r="AU50" i="84" s="1"/>
  <c r="AS33" i="84"/>
  <c r="AL33" i="84"/>
  <c r="AU33" i="84" s="1"/>
  <c r="AS69" i="84"/>
  <c r="AL69" i="84"/>
  <c r="AU69" i="84" s="1"/>
  <c r="AS16" i="84"/>
  <c r="AL16" i="84"/>
  <c r="AU16" i="84" s="1"/>
  <c r="AS34" i="84"/>
  <c r="AL34" i="84"/>
  <c r="AU34" i="84" s="1"/>
  <c r="AS52" i="84"/>
  <c r="AL52" i="84"/>
  <c r="AU52" i="84" s="1"/>
  <c r="AS70" i="84"/>
  <c r="AL70" i="84"/>
  <c r="AU70" i="84" s="1"/>
  <c r="AJ78" i="92"/>
  <c r="AK78" i="92"/>
  <c r="AT78" i="92" s="1"/>
  <c r="AJ71" i="92"/>
  <c r="AK71" i="92"/>
  <c r="AT71" i="92" s="1"/>
  <c r="AJ65" i="92"/>
  <c r="AK65" i="92"/>
  <c r="AT65" i="92" s="1"/>
  <c r="AJ59" i="92"/>
  <c r="AK59" i="92"/>
  <c r="AT59" i="92" s="1"/>
  <c r="AK53" i="92"/>
  <c r="AT53" i="92" s="1"/>
  <c r="AJ53" i="92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X9" i="92"/>
  <c r="S9" i="92" s="1"/>
  <c r="AC9" i="92" s="1"/>
  <c r="AB10" i="92" s="1"/>
  <c r="AX3" i="92"/>
  <c r="S3" i="92" s="1"/>
  <c r="AC3" i="92" s="1"/>
  <c r="Z76" i="45"/>
  <c r="AI72" i="102"/>
  <c r="AN72" i="102"/>
  <c r="W77" i="100" l="1"/>
  <c r="AG76" i="100"/>
  <c r="AP76" i="100" s="1"/>
  <c r="AF76" i="100"/>
  <c r="AO76" i="100" s="1"/>
  <c r="AE76" i="100"/>
  <c r="AX79" i="96"/>
  <c r="S79" i="96" s="1"/>
  <c r="AC79" i="96" s="1"/>
  <c r="AF79" i="96"/>
  <c r="AO79" i="96" s="1"/>
  <c r="AO81" i="96" s="1"/>
  <c r="AE79" i="96"/>
  <c r="AG79" i="96"/>
  <c r="AP79" i="96" s="1"/>
  <c r="AP81" i="96" s="1"/>
  <c r="AE80" i="95"/>
  <c r="AF80" i="95"/>
  <c r="AO80" i="95" s="1"/>
  <c r="AG80" i="95"/>
  <c r="AP80" i="95" s="1"/>
  <c r="W81" i="95"/>
  <c r="AE74" i="18"/>
  <c r="W75" i="18"/>
  <c r="AG74" i="18"/>
  <c r="AP74" i="18" s="1"/>
  <c r="AF74" i="18"/>
  <c r="AO74" i="18" s="1"/>
  <c r="AS18" i="92"/>
  <c r="AL18" i="92"/>
  <c r="AU18" i="92" s="1"/>
  <c r="AS41" i="92"/>
  <c r="AL41" i="92"/>
  <c r="AU41" i="92" s="1"/>
  <c r="AS53" i="92"/>
  <c r="AL53" i="92"/>
  <c r="AU53" i="92" s="1"/>
  <c r="AF73" i="87"/>
  <c r="AO73" i="87" s="1"/>
  <c r="AE73" i="87"/>
  <c r="W74" i="87"/>
  <c r="AG73" i="87"/>
  <c r="AP73" i="87" s="1"/>
  <c r="AS11" i="84"/>
  <c r="AL11" i="84"/>
  <c r="AU11" i="84" s="1"/>
  <c r="AR73" i="50"/>
  <c r="AJ6" i="92"/>
  <c r="AK6" i="92"/>
  <c r="AT6" i="92" s="1"/>
  <c r="AS66" i="92"/>
  <c r="AL66" i="92"/>
  <c r="AU66" i="92" s="1"/>
  <c r="AS10" i="84"/>
  <c r="AL10" i="84"/>
  <c r="AU10" i="84" s="1"/>
  <c r="AG80" i="41"/>
  <c r="AP80" i="41" s="1"/>
  <c r="W81" i="41"/>
  <c r="AE80" i="41"/>
  <c r="AF80" i="41"/>
  <c r="AO80" i="41" s="1"/>
  <c r="AS49" i="92"/>
  <c r="AL49" i="92"/>
  <c r="AU49" i="92" s="1"/>
  <c r="AI75" i="55"/>
  <c r="AN75" i="55"/>
  <c r="AH78" i="103"/>
  <c r="AQ78" i="103" s="1"/>
  <c r="AR72" i="16"/>
  <c r="AS8" i="92"/>
  <c r="AL8" i="92"/>
  <c r="AU8" i="92" s="1"/>
  <c r="AS27" i="92"/>
  <c r="AL27" i="92"/>
  <c r="AU27" i="92" s="1"/>
  <c r="AS45" i="92"/>
  <c r="AL45" i="92"/>
  <c r="AU45" i="92" s="1"/>
  <c r="AS63" i="92"/>
  <c r="AL63" i="92"/>
  <c r="AU63" i="92" s="1"/>
  <c r="AR79" i="84"/>
  <c r="AR81" i="84" s="1"/>
  <c r="AL79" i="84"/>
  <c r="AU79" i="84" s="1"/>
  <c r="Y77" i="54"/>
  <c r="X77" i="54"/>
  <c r="AS22" i="92"/>
  <c r="AL22" i="92"/>
  <c r="AU22" i="92" s="1"/>
  <c r="AS40" i="92"/>
  <c r="AL40" i="92"/>
  <c r="AU40" i="92" s="1"/>
  <c r="AS76" i="92"/>
  <c r="AL76" i="92"/>
  <c r="AU76" i="92" s="1"/>
  <c r="Y77" i="99"/>
  <c r="X77" i="99"/>
  <c r="Y72" i="98"/>
  <c r="X72" i="98"/>
  <c r="AJ11" i="92"/>
  <c r="AK11" i="92"/>
  <c r="AT11" i="92" s="1"/>
  <c r="AS30" i="92"/>
  <c r="AL30" i="92"/>
  <c r="AU30" i="92" s="1"/>
  <c r="AS48" i="92"/>
  <c r="AL48" i="92"/>
  <c r="AU48" i="92" s="1"/>
  <c r="AH70" i="82"/>
  <c r="AQ70" i="82" s="1"/>
  <c r="AH74" i="50"/>
  <c r="AQ74" i="50" s="1"/>
  <c r="AR72" i="48"/>
  <c r="AS37" i="92"/>
  <c r="AL37" i="92"/>
  <c r="AU37" i="92" s="1"/>
  <c r="Y76" i="55"/>
  <c r="Z76" i="55" s="1"/>
  <c r="X76" i="55"/>
  <c r="AI73" i="94"/>
  <c r="AN73" i="94"/>
  <c r="Y75" i="43"/>
  <c r="Z75" i="43"/>
  <c r="X75" i="43"/>
  <c r="AF74" i="42"/>
  <c r="AO74" i="42" s="1"/>
  <c r="W75" i="42"/>
  <c r="AE74" i="42"/>
  <c r="AG74" i="42"/>
  <c r="AP74" i="42" s="1"/>
  <c r="AS7" i="92"/>
  <c r="AL7" i="92"/>
  <c r="AU7" i="92" s="1"/>
  <c r="AS26" i="92"/>
  <c r="AL26" i="92"/>
  <c r="AU26" i="92" s="1"/>
  <c r="AS44" i="92"/>
  <c r="AL44" i="92"/>
  <c r="AU44" i="92" s="1"/>
  <c r="AS62" i="92"/>
  <c r="AL62" i="92"/>
  <c r="AU62" i="92" s="1"/>
  <c r="AR69" i="82"/>
  <c r="AF78" i="103"/>
  <c r="AO78" i="103" s="1"/>
  <c r="AG78" i="103"/>
  <c r="AP78" i="103" s="1"/>
  <c r="AE78" i="103"/>
  <c r="W79" i="103"/>
  <c r="AH79" i="96"/>
  <c r="AQ79" i="96" s="1"/>
  <c r="AQ81" i="96" s="1"/>
  <c r="AZ3" i="96"/>
  <c r="AX76" i="96" s="1"/>
  <c r="S76" i="96" s="1"/>
  <c r="AC76" i="96" s="1"/>
  <c r="AB77" i="96" s="1"/>
  <c r="AX9" i="96"/>
  <c r="S9" i="96" s="1"/>
  <c r="AC9" i="96" s="1"/>
  <c r="AB10" i="96" s="1"/>
  <c r="AX14" i="96"/>
  <c r="S14" i="96" s="1"/>
  <c r="AC14" i="96" s="1"/>
  <c r="AB15" i="96" s="1"/>
  <c r="AX15" i="96"/>
  <c r="S15" i="96" s="1"/>
  <c r="AC15" i="96" s="1"/>
  <c r="AB16" i="96" s="1"/>
  <c r="AX20" i="96"/>
  <c r="S20" i="96" s="1"/>
  <c r="AC20" i="96" s="1"/>
  <c r="AB21" i="96" s="1"/>
  <c r="AX21" i="96"/>
  <c r="S21" i="96" s="1"/>
  <c r="AC21" i="96" s="1"/>
  <c r="AB22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4" i="96"/>
  <c r="S74" i="96" s="1"/>
  <c r="AC74" i="96" s="1"/>
  <c r="AB75" i="96" s="1"/>
  <c r="AX77" i="96"/>
  <c r="S77" i="96" s="1"/>
  <c r="AC77" i="96" s="1"/>
  <c r="AB78" i="96" s="1"/>
  <c r="AX75" i="96"/>
  <c r="S75" i="96" s="1"/>
  <c r="AC75" i="96" s="1"/>
  <c r="AB76" i="96" s="1"/>
  <c r="AX78" i="96"/>
  <c r="S78" i="96" s="1"/>
  <c r="AC78" i="96" s="1"/>
  <c r="AB79" i="96" s="1"/>
  <c r="AI76" i="54"/>
  <c r="AN76" i="54"/>
  <c r="AS58" i="92"/>
  <c r="AL58" i="92"/>
  <c r="AU58" i="92" s="1"/>
  <c r="AI73" i="85"/>
  <c r="AN73" i="85"/>
  <c r="AI76" i="99"/>
  <c r="AN76" i="99"/>
  <c r="AH73" i="102"/>
  <c r="AQ73" i="102" s="1"/>
  <c r="AS54" i="92"/>
  <c r="AL54" i="92"/>
  <c r="AU54" i="92" s="1"/>
  <c r="Z70" i="82"/>
  <c r="Y75" i="83"/>
  <c r="X75" i="83"/>
  <c r="Z74" i="50"/>
  <c r="AE72" i="49"/>
  <c r="AG72" i="49"/>
  <c r="AP72" i="49" s="1"/>
  <c r="AF72" i="49"/>
  <c r="AO72" i="49" s="1"/>
  <c r="W73" i="49"/>
  <c r="AS19" i="92"/>
  <c r="AL19" i="92"/>
  <c r="AU19" i="92" s="1"/>
  <c r="AS55" i="92"/>
  <c r="AL55" i="92"/>
  <c r="AU55" i="92" s="1"/>
  <c r="AS73" i="92"/>
  <c r="AL73" i="92"/>
  <c r="AU73" i="92" s="1"/>
  <c r="Y74" i="94"/>
  <c r="X74" i="94"/>
  <c r="AS13" i="92"/>
  <c r="AL13" i="92"/>
  <c r="AU13" i="92" s="1"/>
  <c r="AI79" i="92"/>
  <c r="AN79" i="92"/>
  <c r="AN81" i="92" s="1"/>
  <c r="AR79" i="95"/>
  <c r="AH73" i="48"/>
  <c r="AQ73" i="48" s="1"/>
  <c r="AS15" i="92"/>
  <c r="AL15" i="92"/>
  <c r="AU15" i="92" s="1"/>
  <c r="AS33" i="92"/>
  <c r="AL33" i="92"/>
  <c r="AU33" i="92" s="1"/>
  <c r="AS51" i="92"/>
  <c r="AL51" i="92"/>
  <c r="AU51" i="92" s="1"/>
  <c r="AS69" i="92"/>
  <c r="AL69" i="92"/>
  <c r="AU69" i="92" s="1"/>
  <c r="AR77" i="103"/>
  <c r="AH78" i="91"/>
  <c r="AQ78" i="91" s="1"/>
  <c r="AJ5" i="92"/>
  <c r="AK5" i="92"/>
  <c r="AT5" i="92" s="1"/>
  <c r="AS46" i="92"/>
  <c r="AL46" i="92"/>
  <c r="AU46" i="92" s="1"/>
  <c r="AS6" i="84"/>
  <c r="AL6" i="84"/>
  <c r="AU6" i="84" s="1"/>
  <c r="AS5" i="84"/>
  <c r="AL5" i="84"/>
  <c r="AU5" i="84" s="1"/>
  <c r="AS14" i="92"/>
  <c r="AL14" i="92"/>
  <c r="AU14" i="92" s="1"/>
  <c r="AS61" i="92"/>
  <c r="AL61" i="92"/>
  <c r="AU61" i="92" s="1"/>
  <c r="AR77" i="91"/>
  <c r="AS32" i="92"/>
  <c r="AL32" i="92"/>
  <c r="AU32" i="92" s="1"/>
  <c r="AS50" i="92"/>
  <c r="AL50" i="92"/>
  <c r="AU50" i="92" s="1"/>
  <c r="AS68" i="92"/>
  <c r="AL68" i="92"/>
  <c r="AU68" i="92" s="1"/>
  <c r="Y78" i="104"/>
  <c r="Z78" i="104"/>
  <c r="X78" i="104"/>
  <c r="AE73" i="48"/>
  <c r="AG73" i="48"/>
  <c r="AP73" i="48" s="1"/>
  <c r="AF73" i="48"/>
  <c r="AO73" i="48" s="1"/>
  <c r="W74" i="48"/>
  <c r="AF78" i="91"/>
  <c r="AO78" i="91" s="1"/>
  <c r="AE78" i="91"/>
  <c r="AN78" i="91" s="1"/>
  <c r="W79" i="91"/>
  <c r="AG78" i="91"/>
  <c r="AK9" i="92"/>
  <c r="AT9" i="92" s="1"/>
  <c r="AJ9" i="92"/>
  <c r="AS28" i="92"/>
  <c r="AL28" i="92"/>
  <c r="AU28" i="92" s="1"/>
  <c r="AS64" i="92"/>
  <c r="AL64" i="92"/>
  <c r="AU64" i="92" s="1"/>
  <c r="AH73" i="16"/>
  <c r="AQ73" i="16" s="1"/>
  <c r="Y74" i="85"/>
  <c r="Z74" i="85"/>
  <c r="X74" i="85"/>
  <c r="AS17" i="92"/>
  <c r="AL17" i="92"/>
  <c r="AU17" i="92" s="1"/>
  <c r="AS71" i="92"/>
  <c r="AL71" i="92"/>
  <c r="AU71" i="92" s="1"/>
  <c r="Y73" i="90"/>
  <c r="X73" i="90"/>
  <c r="AR72" i="102"/>
  <c r="W77" i="45"/>
  <c r="AG76" i="45"/>
  <c r="AP76" i="45" s="1"/>
  <c r="AF76" i="45"/>
  <c r="AO76" i="45" s="1"/>
  <c r="AE76" i="45"/>
  <c r="AS59" i="92"/>
  <c r="AL59" i="92"/>
  <c r="AU59" i="92" s="1"/>
  <c r="AI72" i="90"/>
  <c r="AN72" i="90"/>
  <c r="Z73" i="102"/>
  <c r="AS36" i="92"/>
  <c r="AL36" i="92"/>
  <c r="AU36" i="92" s="1"/>
  <c r="AJ3" i="92"/>
  <c r="AB4" i="92"/>
  <c r="AS24" i="92"/>
  <c r="AL24" i="92"/>
  <c r="AU24" i="92" s="1"/>
  <c r="AS42" i="92"/>
  <c r="AL42" i="92"/>
  <c r="AU42" i="92" s="1"/>
  <c r="AI74" i="83"/>
  <c r="AN74" i="83"/>
  <c r="AS25" i="92"/>
  <c r="AL25" i="92"/>
  <c r="AU25" i="92" s="1"/>
  <c r="AS43" i="92"/>
  <c r="AL43" i="92"/>
  <c r="AU43" i="92" s="1"/>
  <c r="AS77" i="92"/>
  <c r="AL77" i="92"/>
  <c r="AU77" i="92" s="1"/>
  <c r="AT81" i="84"/>
  <c r="AI74" i="43"/>
  <c r="AN74" i="43"/>
  <c r="AH76" i="100"/>
  <c r="AQ76" i="100" s="1"/>
  <c r="AI77" i="104"/>
  <c r="AN77" i="104"/>
  <c r="AS21" i="92"/>
  <c r="AL21" i="92"/>
  <c r="AU21" i="92" s="1"/>
  <c r="AS39" i="92"/>
  <c r="AL39" i="92"/>
  <c r="AU39" i="92" s="1"/>
  <c r="AS57" i="92"/>
  <c r="AL57" i="92"/>
  <c r="AU57" i="92" s="1"/>
  <c r="AS75" i="92"/>
  <c r="AL75" i="92"/>
  <c r="AU75" i="92" s="1"/>
  <c r="AI78" i="88"/>
  <c r="AN78" i="88"/>
  <c r="AS34" i="92"/>
  <c r="AL34" i="92"/>
  <c r="AU34" i="92" s="1"/>
  <c r="Z73" i="16"/>
  <c r="Y76" i="11"/>
  <c r="X76" i="11"/>
  <c r="AS35" i="92"/>
  <c r="AL35" i="92"/>
  <c r="AU35" i="92" s="1"/>
  <c r="AS23" i="92"/>
  <c r="AL23" i="92"/>
  <c r="AU23" i="92" s="1"/>
  <c r="AS78" i="92"/>
  <c r="AL78" i="92"/>
  <c r="AU78" i="92" s="1"/>
  <c r="AS72" i="92"/>
  <c r="AL72" i="92"/>
  <c r="AU72" i="92" s="1"/>
  <c r="AK10" i="92"/>
  <c r="AT10" i="92" s="1"/>
  <c r="AJ10" i="92"/>
  <c r="AS29" i="92"/>
  <c r="AL29" i="92"/>
  <c r="AU29" i="92" s="1"/>
  <c r="AS47" i="92"/>
  <c r="AL47" i="92"/>
  <c r="AU47" i="92" s="1"/>
  <c r="AS65" i="92"/>
  <c r="AL65" i="92"/>
  <c r="AU65" i="92" s="1"/>
  <c r="AE71" i="35"/>
  <c r="AG71" i="35"/>
  <c r="AP71" i="35" s="1"/>
  <c r="AF71" i="35"/>
  <c r="AO71" i="35" s="1"/>
  <c r="W72" i="35"/>
  <c r="AS60" i="92"/>
  <c r="AL60" i="92"/>
  <c r="AU60" i="92" s="1"/>
  <c r="AR78" i="96"/>
  <c r="AR75" i="100"/>
  <c r="AS12" i="92"/>
  <c r="AL12" i="92"/>
  <c r="AU12" i="92" s="1"/>
  <c r="AS31" i="92"/>
  <c r="AL31" i="92"/>
  <c r="AU31" i="92" s="1"/>
  <c r="AS67" i="92"/>
  <c r="AL67" i="92"/>
  <c r="AU67" i="92" s="1"/>
  <c r="AL4" i="84"/>
  <c r="AU4" i="84" s="1"/>
  <c r="AU81" i="84" s="1"/>
  <c r="C11" i="84" s="1"/>
  <c r="F28" i="57" s="1"/>
  <c r="AS4" i="84"/>
  <c r="AS20" i="92"/>
  <c r="AL20" i="92"/>
  <c r="AU20" i="92" s="1"/>
  <c r="AS38" i="92"/>
  <c r="AL38" i="92"/>
  <c r="AU38" i="92" s="1"/>
  <c r="AS56" i="92"/>
  <c r="AL56" i="92"/>
  <c r="AU56" i="92" s="1"/>
  <c r="AS74" i="92"/>
  <c r="AL74" i="92"/>
  <c r="AU74" i="92" s="1"/>
  <c r="AF73" i="10"/>
  <c r="AO73" i="10" s="1"/>
  <c r="AE73" i="10"/>
  <c r="W74" i="10"/>
  <c r="AG73" i="10"/>
  <c r="AP73" i="10" s="1"/>
  <c r="Y79" i="88"/>
  <c r="X79" i="88"/>
  <c r="AS12" i="84"/>
  <c r="AL12" i="84"/>
  <c r="AU12" i="84" s="1"/>
  <c r="AS16" i="92"/>
  <c r="AL16" i="92"/>
  <c r="AU16" i="92" s="1"/>
  <c r="AS52" i="92"/>
  <c r="AL52" i="92"/>
  <c r="AU52" i="92" s="1"/>
  <c r="AS70" i="92"/>
  <c r="AL70" i="92"/>
  <c r="AU70" i="92" s="1"/>
  <c r="AH80" i="95"/>
  <c r="AQ80" i="95" s="1"/>
  <c r="AI71" i="98"/>
  <c r="AN71" i="98"/>
  <c r="AI75" i="11"/>
  <c r="AN75" i="11"/>
  <c r="AF76" i="55" l="1"/>
  <c r="AO76" i="55" s="1"/>
  <c r="AG76" i="55"/>
  <c r="AP76" i="55" s="1"/>
  <c r="W77" i="55"/>
  <c r="AE76" i="55"/>
  <c r="AR72" i="90"/>
  <c r="AE74" i="85"/>
  <c r="W75" i="85"/>
  <c r="AG74" i="85"/>
  <c r="AP74" i="85" s="1"/>
  <c r="AF74" i="85"/>
  <c r="AO74" i="85" s="1"/>
  <c r="W79" i="104"/>
  <c r="AF78" i="104"/>
  <c r="AO78" i="104" s="1"/>
  <c r="AE78" i="104"/>
  <c r="AG78" i="104"/>
  <c r="AP78" i="104" s="1"/>
  <c r="AH74" i="94"/>
  <c r="AQ74" i="94" s="1"/>
  <c r="AF70" i="82"/>
  <c r="AO70" i="82" s="1"/>
  <c r="AE70" i="82"/>
  <c r="W71" i="82"/>
  <c r="AG70" i="82"/>
  <c r="AP70" i="82" s="1"/>
  <c r="AJ78" i="96"/>
  <c r="AK78" i="96"/>
  <c r="AT78" i="96" s="1"/>
  <c r="AJ70" i="96"/>
  <c r="AK70" i="96"/>
  <c r="AT70" i="9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K28" i="96"/>
  <c r="AT28" i="96" s="1"/>
  <c r="AK22" i="96"/>
  <c r="AT22" i="96" s="1"/>
  <c r="AK16" i="96"/>
  <c r="AT16" i="96" s="1"/>
  <c r="AK10" i="96"/>
  <c r="AT10" i="96" s="1"/>
  <c r="AK77" i="96"/>
  <c r="AT77" i="96" s="1"/>
  <c r="AJ77" i="96"/>
  <c r="AF75" i="43"/>
  <c r="AO75" i="43" s="1"/>
  <c r="AG75" i="43"/>
  <c r="AP75" i="43" s="1"/>
  <c r="W76" i="43"/>
  <c r="AE75" i="43"/>
  <c r="AH77" i="99"/>
  <c r="AQ77" i="99" s="1"/>
  <c r="AR75" i="55"/>
  <c r="Y81" i="41"/>
  <c r="Z81" i="41" s="1"/>
  <c r="X81" i="41"/>
  <c r="AF73" i="16"/>
  <c r="AO73" i="16" s="1"/>
  <c r="AG73" i="16"/>
  <c r="AP73" i="16" s="1"/>
  <c r="AE73" i="16"/>
  <c r="W74" i="16"/>
  <c r="AR74" i="83"/>
  <c r="AS3" i="92"/>
  <c r="AL3" i="92"/>
  <c r="AU3" i="92" s="1"/>
  <c r="Y77" i="45"/>
  <c r="Z77" i="45" s="1"/>
  <c r="X77" i="45"/>
  <c r="Y74" i="48"/>
  <c r="Z74" i="48" s="1"/>
  <c r="X74" i="48"/>
  <c r="Z74" i="94"/>
  <c r="AI72" i="49"/>
  <c r="AN72" i="49"/>
  <c r="AJ75" i="96"/>
  <c r="AK75" i="96"/>
  <c r="AT75" i="96" s="1"/>
  <c r="AJ69" i="96"/>
  <c r="AK69" i="96"/>
  <c r="AT69" i="96" s="1"/>
  <c r="AK63" i="96"/>
  <c r="AT63" i="96" s="1"/>
  <c r="AJ63" i="96"/>
  <c r="AJ57" i="96"/>
  <c r="AK57" i="96"/>
  <c r="AT57" i="96" s="1"/>
  <c r="AJ51" i="96"/>
  <c r="AK51" i="96"/>
  <c r="AT51" i="96" s="1"/>
  <c r="AJ45" i="96"/>
  <c r="AK45" i="96"/>
  <c r="AT45" i="96" s="1"/>
  <c r="AK39" i="96"/>
  <c r="AT39" i="96" s="1"/>
  <c r="AJ39" i="96"/>
  <c r="AK33" i="96"/>
  <c r="AT33" i="96" s="1"/>
  <c r="AJ33" i="96"/>
  <c r="AJ27" i="96"/>
  <c r="AK27" i="96"/>
  <c r="AT27" i="96" s="1"/>
  <c r="AJ21" i="96"/>
  <c r="AK21" i="96"/>
  <c r="AT21" i="96" s="1"/>
  <c r="AK15" i="96"/>
  <c r="AT15" i="96" s="1"/>
  <c r="AJ15" i="96"/>
  <c r="AX8" i="96"/>
  <c r="S8" i="96" s="1"/>
  <c r="AC8" i="96" s="1"/>
  <c r="AB9" i="96" s="1"/>
  <c r="AX5" i="96"/>
  <c r="S5" i="96" s="1"/>
  <c r="AC5" i="96" s="1"/>
  <c r="AB6" i="96" s="1"/>
  <c r="Z77" i="99"/>
  <c r="AS6" i="92"/>
  <c r="AL6" i="92"/>
  <c r="AU6" i="92" s="1"/>
  <c r="AH79" i="88"/>
  <c r="AQ79" i="88" s="1"/>
  <c r="AQ81" i="88" s="1"/>
  <c r="AZ3" i="88"/>
  <c r="AX72" i="88" s="1"/>
  <c r="S72" i="88" s="1"/>
  <c r="AC72" i="88" s="1"/>
  <c r="AB73" i="88" s="1"/>
  <c r="AX8" i="88"/>
  <c r="S8" i="88" s="1"/>
  <c r="AC8" i="88" s="1"/>
  <c r="AB9" i="88" s="1"/>
  <c r="AX9" i="88"/>
  <c r="S9" i="88" s="1"/>
  <c r="AC9" i="88" s="1"/>
  <c r="AB10" i="88" s="1"/>
  <c r="AX10" i="88"/>
  <c r="S10" i="88" s="1"/>
  <c r="AC10" i="88" s="1"/>
  <c r="AB11" i="88" s="1"/>
  <c r="AX11" i="88"/>
  <c r="S11" i="88" s="1"/>
  <c r="AC11" i="88" s="1"/>
  <c r="AB12" i="88" s="1"/>
  <c r="AX12" i="88"/>
  <c r="S12" i="88" s="1"/>
  <c r="AC12" i="88" s="1"/>
  <c r="AB13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5" i="88"/>
  <c r="S75" i="88" s="1"/>
  <c r="AC75" i="88" s="1"/>
  <c r="AB76" i="88" s="1"/>
  <c r="AX76" i="88"/>
  <c r="S76" i="88" s="1"/>
  <c r="AC76" i="88" s="1"/>
  <c r="AB77" i="88" s="1"/>
  <c r="AX74" i="88"/>
  <c r="S74" i="88" s="1"/>
  <c r="AC74" i="88" s="1"/>
  <c r="AB75" i="88" s="1"/>
  <c r="AX78" i="88"/>
  <c r="S78" i="88" s="1"/>
  <c r="AC78" i="88" s="1"/>
  <c r="AB79" i="88" s="1"/>
  <c r="AX77" i="88"/>
  <c r="S77" i="88" s="1"/>
  <c r="AC77" i="88" s="1"/>
  <c r="AB78" i="88" s="1"/>
  <c r="AI78" i="91"/>
  <c r="AP78" i="91"/>
  <c r="AF74" i="50"/>
  <c r="AO74" i="50" s="1"/>
  <c r="AE74" i="50"/>
  <c r="W75" i="50"/>
  <c r="AG74" i="50"/>
  <c r="AP74" i="50" s="1"/>
  <c r="AJ74" i="96"/>
  <c r="AK74" i="96"/>
  <c r="AT74" i="96" s="1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K26" i="96"/>
  <c r="AT26" i="96" s="1"/>
  <c r="AJ26" i="96"/>
  <c r="AX19" i="96"/>
  <c r="S19" i="96" s="1"/>
  <c r="AC19" i="96" s="1"/>
  <c r="AB20" i="96" s="1"/>
  <c r="AX13" i="96"/>
  <c r="S13" i="96" s="1"/>
  <c r="AC13" i="96" s="1"/>
  <c r="AB14" i="96" s="1"/>
  <c r="AX7" i="96"/>
  <c r="S7" i="96" s="1"/>
  <c r="AC7" i="96" s="1"/>
  <c r="AB8" i="96" s="1"/>
  <c r="AI74" i="42"/>
  <c r="AN74" i="42"/>
  <c r="AS11" i="92"/>
  <c r="AL11" i="92"/>
  <c r="AU11" i="92" s="1"/>
  <c r="Y74" i="87"/>
  <c r="Z74" i="87" s="1"/>
  <c r="X74" i="87"/>
  <c r="Y75" i="18"/>
  <c r="Z75" i="18" s="1"/>
  <c r="X75" i="18"/>
  <c r="AI80" i="95"/>
  <c r="AR80" i="95" s="1"/>
  <c r="AN80" i="95"/>
  <c r="AI76" i="100"/>
  <c r="AN76" i="100"/>
  <c r="AJ4" i="92"/>
  <c r="AK4" i="92"/>
  <c r="AT4" i="92" s="1"/>
  <c r="AT81" i="92" s="1"/>
  <c r="AI73" i="10"/>
  <c r="AN73" i="10"/>
  <c r="X79" i="91"/>
  <c r="Z79" i="91" s="1"/>
  <c r="Y79" i="91"/>
  <c r="AS5" i="92"/>
  <c r="AL5" i="92"/>
  <c r="AU5" i="92" s="1"/>
  <c r="AR79" i="92"/>
  <c r="AR81" i="92" s="1"/>
  <c r="AL79" i="92"/>
  <c r="AU79" i="92" s="1"/>
  <c r="AH75" i="83"/>
  <c r="AQ75" i="83" s="1"/>
  <c r="AR76" i="99"/>
  <c r="AR76" i="54"/>
  <c r="AJ73" i="96"/>
  <c r="AK73" i="96"/>
  <c r="AT73" i="96" s="1"/>
  <c r="AK67" i="96"/>
  <c r="AT67" i="96" s="1"/>
  <c r="AJ67" i="96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K31" i="96"/>
  <c r="AT31" i="96" s="1"/>
  <c r="AJ31" i="96"/>
  <c r="AK25" i="96"/>
  <c r="AT25" i="96" s="1"/>
  <c r="AJ25" i="96"/>
  <c r="AX18" i="96"/>
  <c r="S18" i="96" s="1"/>
  <c r="AC18" i="96" s="1"/>
  <c r="AB19" i="96" s="1"/>
  <c r="AX12" i="96"/>
  <c r="S12" i="96" s="1"/>
  <c r="AC12" i="96" s="1"/>
  <c r="AB13" i="96" s="1"/>
  <c r="AX6" i="96"/>
  <c r="S6" i="96" s="1"/>
  <c r="AC6" i="96" s="1"/>
  <c r="AB7" i="96" s="1"/>
  <c r="Y75" i="42"/>
  <c r="Z75" i="42"/>
  <c r="X75" i="42"/>
  <c r="AR73" i="94"/>
  <c r="AH72" i="98"/>
  <c r="AQ72" i="98" s="1"/>
  <c r="AH77" i="54"/>
  <c r="AQ77" i="54" s="1"/>
  <c r="AI73" i="87"/>
  <c r="AN73" i="87"/>
  <c r="AI74" i="18"/>
  <c r="AN74" i="18"/>
  <c r="Y74" i="10"/>
  <c r="X74" i="10"/>
  <c r="Z74" i="10" s="1"/>
  <c r="Z79" i="88"/>
  <c r="Y72" i="35"/>
  <c r="X72" i="35"/>
  <c r="AH76" i="11"/>
  <c r="AQ76" i="11" s="1"/>
  <c r="AR74" i="43"/>
  <c r="W74" i="102"/>
  <c r="AF73" i="102"/>
  <c r="AO73" i="102" s="1"/>
  <c r="AE73" i="102"/>
  <c r="AG73" i="102"/>
  <c r="AP73" i="102" s="1"/>
  <c r="AI76" i="45"/>
  <c r="AN76" i="45"/>
  <c r="AH73" i="90"/>
  <c r="AQ73" i="90" s="1"/>
  <c r="AI73" i="48"/>
  <c r="AN73" i="48"/>
  <c r="Y73" i="49"/>
  <c r="Z73" i="49" s="1"/>
  <c r="X73" i="49"/>
  <c r="Z75" i="83"/>
  <c r="AJ79" i="96"/>
  <c r="AS79" i="96" s="1"/>
  <c r="AK79" i="96"/>
  <c r="AT79" i="96" s="1"/>
  <c r="AJ72" i="96"/>
  <c r="AK72" i="96"/>
  <c r="AT72" i="96" s="1"/>
  <c r="AJ66" i="96"/>
  <c r="AK66" i="96"/>
  <c r="AT66" i="96" s="1"/>
  <c r="AK60" i="96"/>
  <c r="AT60" i="96" s="1"/>
  <c r="AJ60" i="96"/>
  <c r="AK54" i="96"/>
  <c r="AT54" i="96" s="1"/>
  <c r="AJ54" i="96"/>
  <c r="AJ48" i="96"/>
  <c r="AK48" i="96"/>
  <c r="AT48" i="96" s="1"/>
  <c r="AJ42" i="96"/>
  <c r="AK42" i="96"/>
  <c r="AT42" i="96" s="1"/>
  <c r="AX35" i="96"/>
  <c r="S35" i="96" s="1"/>
  <c r="AC35" i="96" s="1"/>
  <c r="AB36" i="96" s="1"/>
  <c r="AX29" i="96"/>
  <c r="S29" i="96" s="1"/>
  <c r="AC29" i="96" s="1"/>
  <c r="AB30" i="96" s="1"/>
  <c r="AX23" i="96"/>
  <c r="S23" i="96" s="1"/>
  <c r="AC23" i="96" s="1"/>
  <c r="AB24" i="96" s="1"/>
  <c r="AX17" i="96"/>
  <c r="S17" i="96" s="1"/>
  <c r="AC17" i="96" s="1"/>
  <c r="AB18" i="96" s="1"/>
  <c r="AX11" i="96"/>
  <c r="S11" i="96" s="1"/>
  <c r="AC11" i="96" s="1"/>
  <c r="AB12" i="96" s="1"/>
  <c r="AX4" i="96"/>
  <c r="S4" i="96" s="1"/>
  <c r="AC4" i="96" s="1"/>
  <c r="AB5" i="96" s="1"/>
  <c r="X79" i="103"/>
  <c r="Z79" i="103" s="1"/>
  <c r="Y79" i="103"/>
  <c r="AH76" i="55"/>
  <c r="AQ76" i="55" s="1"/>
  <c r="Z72" i="98"/>
  <c r="Z77" i="54"/>
  <c r="AI79" i="96"/>
  <c r="AN79" i="96"/>
  <c r="AN81" i="96" s="1"/>
  <c r="AS10" i="92"/>
  <c r="AL10" i="92"/>
  <c r="AU10" i="92" s="1"/>
  <c r="AR75" i="11"/>
  <c r="AR77" i="104"/>
  <c r="AR71" i="98"/>
  <c r="AS81" i="84"/>
  <c r="AI71" i="35"/>
  <c r="AN71" i="35"/>
  <c r="Z76" i="11"/>
  <c r="AR78" i="88"/>
  <c r="Z73" i="90"/>
  <c r="AH74" i="85"/>
  <c r="AQ74" i="85" s="1"/>
  <c r="AS9" i="92"/>
  <c r="AL9" i="92"/>
  <c r="AU9" i="92" s="1"/>
  <c r="AH78" i="104"/>
  <c r="AQ78" i="104" s="1"/>
  <c r="AR73" i="85"/>
  <c r="AJ76" i="96"/>
  <c r="AK76" i="96"/>
  <c r="AT76" i="96" s="1"/>
  <c r="AJ71" i="96"/>
  <c r="AK71" i="96"/>
  <c r="AT71" i="96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X34" i="96"/>
  <c r="S34" i="96" s="1"/>
  <c r="AC34" i="96" s="1"/>
  <c r="AB35" i="96" s="1"/>
  <c r="AX28" i="96"/>
  <c r="S28" i="96" s="1"/>
  <c r="AC28" i="96" s="1"/>
  <c r="AB29" i="96" s="1"/>
  <c r="AX22" i="96"/>
  <c r="S22" i="96" s="1"/>
  <c r="AC22" i="96" s="1"/>
  <c r="AB23" i="96" s="1"/>
  <c r="AX16" i="96"/>
  <c r="S16" i="96" s="1"/>
  <c r="AC16" i="96" s="1"/>
  <c r="AB17" i="96" s="1"/>
  <c r="AX10" i="96"/>
  <c r="S10" i="96" s="1"/>
  <c r="AC10" i="96" s="1"/>
  <c r="AB11" i="96" s="1"/>
  <c r="AX3" i="96"/>
  <c r="S3" i="96" s="1"/>
  <c r="AC3" i="96" s="1"/>
  <c r="AI78" i="103"/>
  <c r="AN78" i="103"/>
  <c r="AH75" i="43"/>
  <c r="AQ75" i="43" s="1"/>
  <c r="AI80" i="41"/>
  <c r="AN80" i="41"/>
  <c r="Y81" i="95"/>
  <c r="X81" i="95"/>
  <c r="Y77" i="100"/>
  <c r="X77" i="100"/>
  <c r="AF79" i="91" l="1"/>
  <c r="AO79" i="91" s="1"/>
  <c r="AE79" i="91"/>
  <c r="W80" i="91"/>
  <c r="AG79" i="91"/>
  <c r="AP79" i="91" s="1"/>
  <c r="W75" i="87"/>
  <c r="AG74" i="87"/>
  <c r="AP74" i="87" s="1"/>
  <c r="AE74" i="87"/>
  <c r="AF74" i="87"/>
  <c r="AO74" i="87" s="1"/>
  <c r="AG81" i="41"/>
  <c r="AP81" i="41" s="1"/>
  <c r="AF81" i="41"/>
  <c r="AO81" i="41" s="1"/>
  <c r="AE81" i="41"/>
  <c r="W82" i="41"/>
  <c r="AE74" i="48"/>
  <c r="AF74" i="48"/>
  <c r="AO74" i="48" s="1"/>
  <c r="AG74" i="48"/>
  <c r="AP74" i="48" s="1"/>
  <c r="W75" i="48"/>
  <c r="AF74" i="10"/>
  <c r="AO74" i="10" s="1"/>
  <c r="W75" i="10"/>
  <c r="AE74" i="10"/>
  <c r="AG74" i="10"/>
  <c r="AP74" i="10" s="1"/>
  <c r="AE73" i="49"/>
  <c r="AF73" i="49"/>
  <c r="AO73" i="49" s="1"/>
  <c r="AG73" i="49"/>
  <c r="AP73" i="49" s="1"/>
  <c r="W74" i="49"/>
  <c r="AF75" i="18"/>
  <c r="AO75" i="18" s="1"/>
  <c r="AG75" i="18"/>
  <c r="AP75" i="18" s="1"/>
  <c r="AE75" i="18"/>
  <c r="W76" i="18"/>
  <c r="AG79" i="103"/>
  <c r="AP79" i="103" s="1"/>
  <c r="AF79" i="103"/>
  <c r="AO79" i="103" s="1"/>
  <c r="AE79" i="103"/>
  <c r="W80" i="103"/>
  <c r="AE77" i="45"/>
  <c r="AF77" i="45"/>
  <c r="AO77" i="45" s="1"/>
  <c r="W78" i="45"/>
  <c r="AG77" i="45"/>
  <c r="AP77" i="45" s="1"/>
  <c r="AK11" i="96"/>
  <c r="AT11" i="96" s="1"/>
  <c r="AJ11" i="96"/>
  <c r="AS59" i="96"/>
  <c r="AL59" i="96"/>
  <c r="AU59" i="96" s="1"/>
  <c r="W77" i="11"/>
  <c r="AE76" i="11"/>
  <c r="AN76" i="11" s="1"/>
  <c r="AF76" i="11"/>
  <c r="AO76" i="11" s="1"/>
  <c r="AG76" i="11"/>
  <c r="AJ17" i="96"/>
  <c r="AK17" i="96"/>
  <c r="AT17" i="96" s="1"/>
  <c r="AR79" i="96"/>
  <c r="AR81" i="96" s="1"/>
  <c r="AL79" i="96"/>
  <c r="AU79" i="96" s="1"/>
  <c r="AK12" i="96"/>
  <c r="AT12" i="96" s="1"/>
  <c r="AJ12" i="96"/>
  <c r="AS42" i="96"/>
  <c r="AL42" i="96"/>
  <c r="AU42" i="96" s="1"/>
  <c r="AR73" i="48"/>
  <c r="Y74" i="102"/>
  <c r="Z74" i="102"/>
  <c r="X74" i="102"/>
  <c r="AH75" i="42"/>
  <c r="AQ75" i="42" s="1"/>
  <c r="AS25" i="96"/>
  <c r="AL25" i="96"/>
  <c r="AU25" i="96" s="1"/>
  <c r="AH75" i="18"/>
  <c r="AQ75" i="18" s="1"/>
  <c r="AJ20" i="96"/>
  <c r="AK20" i="96"/>
  <c r="AT20" i="96" s="1"/>
  <c r="AS38" i="96"/>
  <c r="AL38" i="96"/>
  <c r="AU38" i="96" s="1"/>
  <c r="AS56" i="96"/>
  <c r="AL56" i="96"/>
  <c r="AU56" i="96" s="1"/>
  <c r="AS74" i="96"/>
  <c r="AL74" i="96"/>
  <c r="AU74" i="96" s="1"/>
  <c r="AJ76" i="88"/>
  <c r="AK76" i="88"/>
  <c r="AT76" i="88" s="1"/>
  <c r="AJ68" i="88"/>
  <c r="AK68" i="88"/>
  <c r="AT68" i="88" s="1"/>
  <c r="AJ62" i="88"/>
  <c r="AK62" i="88"/>
  <c r="AT62" i="88" s="1"/>
  <c r="AJ56" i="88"/>
  <c r="AK56" i="88"/>
  <c r="AT56" i="88" s="1"/>
  <c r="AK50" i="88"/>
  <c r="AT50" i="88" s="1"/>
  <c r="AJ50" i="88"/>
  <c r="AJ44" i="88"/>
  <c r="AK44" i="88"/>
  <c r="AT44" i="88" s="1"/>
  <c r="AK38" i="88"/>
  <c r="AT38" i="88" s="1"/>
  <c r="AJ38" i="88"/>
  <c r="AJ32" i="88"/>
  <c r="AK32" i="88"/>
  <c r="AT32" i="88" s="1"/>
  <c r="AJ26" i="88"/>
  <c r="AK26" i="88"/>
  <c r="AT26" i="88" s="1"/>
  <c r="AJ20" i="88"/>
  <c r="AK20" i="88"/>
  <c r="AT20" i="88" s="1"/>
  <c r="AK14" i="88"/>
  <c r="AT14" i="88" s="1"/>
  <c r="AJ14" i="88"/>
  <c r="AX7" i="88"/>
  <c r="S7" i="88" s="1"/>
  <c r="AC7" i="88" s="1"/>
  <c r="AB8" i="88" s="1"/>
  <c r="AS15" i="96"/>
  <c r="AL15" i="96"/>
  <c r="AU15" i="96" s="1"/>
  <c r="AS33" i="96"/>
  <c r="AL33" i="96"/>
  <c r="AU33" i="96" s="1"/>
  <c r="W75" i="94"/>
  <c r="AE74" i="94"/>
  <c r="AG74" i="94"/>
  <c r="AP74" i="94" s="1"/>
  <c r="AF74" i="94"/>
  <c r="AO74" i="94" s="1"/>
  <c r="Y74" i="16"/>
  <c r="X74" i="16"/>
  <c r="AJ16" i="96"/>
  <c r="AS52" i="96"/>
  <c r="AL52" i="96"/>
  <c r="AU52" i="96" s="1"/>
  <c r="AS70" i="96"/>
  <c r="AL70" i="96"/>
  <c r="AU70" i="96" s="1"/>
  <c r="AI70" i="82"/>
  <c r="AR70" i="82" s="1"/>
  <c r="AN70" i="82"/>
  <c r="AH77" i="100"/>
  <c r="AQ77" i="100" s="1"/>
  <c r="AK23" i="96"/>
  <c r="AT23" i="96" s="1"/>
  <c r="AJ23" i="96"/>
  <c r="AS47" i="96"/>
  <c r="AL47" i="96"/>
  <c r="AU47" i="96" s="1"/>
  <c r="AS65" i="96"/>
  <c r="AL65" i="96"/>
  <c r="AU65" i="96" s="1"/>
  <c r="AR71" i="35"/>
  <c r="W78" i="54"/>
  <c r="AE77" i="54"/>
  <c r="AF77" i="54"/>
  <c r="AO77" i="54" s="1"/>
  <c r="AG77" i="54"/>
  <c r="AP77" i="54" s="1"/>
  <c r="AK18" i="96"/>
  <c r="AT18" i="96" s="1"/>
  <c r="AJ18" i="96"/>
  <c r="AE75" i="83"/>
  <c r="AF75" i="83"/>
  <c r="AO75" i="83" s="1"/>
  <c r="AG75" i="83"/>
  <c r="AP75" i="83" s="1"/>
  <c r="W76" i="83"/>
  <c r="AR76" i="45"/>
  <c r="W76" i="42"/>
  <c r="AG75" i="42"/>
  <c r="AP75" i="42" s="1"/>
  <c r="AF75" i="42"/>
  <c r="AO75" i="42" s="1"/>
  <c r="AE75" i="42"/>
  <c r="AS43" i="96"/>
  <c r="AL43" i="96"/>
  <c r="AU43" i="96" s="1"/>
  <c r="AS61" i="96"/>
  <c r="AL61" i="96"/>
  <c r="AU61" i="96" s="1"/>
  <c r="AL4" i="92"/>
  <c r="AU4" i="92" s="1"/>
  <c r="AU81" i="92" s="1"/>
  <c r="C11" i="92" s="1"/>
  <c r="F36" i="57" s="1"/>
  <c r="AS4" i="92"/>
  <c r="AS81" i="92" s="1"/>
  <c r="AS26" i="96"/>
  <c r="AL26" i="96"/>
  <c r="AU26" i="96" s="1"/>
  <c r="AS44" i="96"/>
  <c r="AL44" i="96"/>
  <c r="AU44" i="96" s="1"/>
  <c r="AR78" i="91"/>
  <c r="AK74" i="88"/>
  <c r="AT74" i="88" s="1"/>
  <c r="AJ74" i="88"/>
  <c r="AJ67" i="88"/>
  <c r="AK67" i="88"/>
  <c r="AT67" i="88" s="1"/>
  <c r="AK61" i="88"/>
  <c r="AT61" i="88" s="1"/>
  <c r="AJ61" i="88"/>
  <c r="AJ55" i="88"/>
  <c r="AK55" i="88"/>
  <c r="AT55" i="88" s="1"/>
  <c r="AJ49" i="88"/>
  <c r="AK49" i="88"/>
  <c r="AT49" i="88" s="1"/>
  <c r="AJ43" i="88"/>
  <c r="AK43" i="88"/>
  <c r="AT43" i="88" s="1"/>
  <c r="AK37" i="88"/>
  <c r="AT37" i="88" s="1"/>
  <c r="AJ37" i="88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AX6" i="88"/>
  <c r="S6" i="88" s="1"/>
  <c r="AC6" i="88" s="1"/>
  <c r="AB7" i="88" s="1"/>
  <c r="AS51" i="96"/>
  <c r="AL51" i="96"/>
  <c r="AU51" i="96" s="1"/>
  <c r="AS69" i="96"/>
  <c r="AL69" i="96"/>
  <c r="AU69" i="96" s="1"/>
  <c r="AH74" i="48"/>
  <c r="AQ74" i="48" s="1"/>
  <c r="AI73" i="16"/>
  <c r="AN73" i="16"/>
  <c r="AS77" i="96"/>
  <c r="AL77" i="96"/>
  <c r="AU77" i="96" s="1"/>
  <c r="AJ22" i="96"/>
  <c r="AH81" i="95"/>
  <c r="AQ81" i="95" s="1"/>
  <c r="Z81" i="95"/>
  <c r="Z77" i="100"/>
  <c r="AR80" i="41"/>
  <c r="AJ29" i="96"/>
  <c r="AK29" i="96"/>
  <c r="AT29" i="96" s="1"/>
  <c r="AE73" i="90"/>
  <c r="W74" i="90"/>
  <c r="AG73" i="90"/>
  <c r="AP73" i="90" s="1"/>
  <c r="AF73" i="90"/>
  <c r="AO73" i="90" s="1"/>
  <c r="AE72" i="98"/>
  <c r="AF72" i="98"/>
  <c r="AO72" i="98" s="1"/>
  <c r="AG72" i="98"/>
  <c r="AP72" i="98" s="1"/>
  <c r="W73" i="98"/>
  <c r="AJ24" i="96"/>
  <c r="AK24" i="96"/>
  <c r="AT24" i="96" s="1"/>
  <c r="AS48" i="96"/>
  <c r="AL48" i="96"/>
  <c r="AU48" i="96" s="1"/>
  <c r="AS66" i="96"/>
  <c r="AL66" i="96"/>
  <c r="AU66" i="96" s="1"/>
  <c r="AH73" i="49"/>
  <c r="AQ73" i="49" s="1"/>
  <c r="Z72" i="35"/>
  <c r="AH72" i="35"/>
  <c r="AQ72" i="35" s="1"/>
  <c r="AS31" i="96"/>
  <c r="AL31" i="96"/>
  <c r="AU31" i="96" s="1"/>
  <c r="AS67" i="96"/>
  <c r="AL67" i="96"/>
  <c r="AU67" i="96" s="1"/>
  <c r="AS62" i="96"/>
  <c r="AL62" i="96"/>
  <c r="AU62" i="96" s="1"/>
  <c r="AK78" i="88"/>
  <c r="AT78" i="88" s="1"/>
  <c r="AJ78" i="88"/>
  <c r="AJ72" i="88"/>
  <c r="AK72" i="88"/>
  <c r="AT72" i="88" s="1"/>
  <c r="AJ66" i="88"/>
  <c r="AK66" i="88"/>
  <c r="AT66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K36" i="88"/>
  <c r="AT36" i="88" s="1"/>
  <c r="AJ36" i="88"/>
  <c r="AJ30" i="88"/>
  <c r="AK30" i="88"/>
  <c r="AT30" i="88" s="1"/>
  <c r="AK24" i="88"/>
  <c r="AT24" i="88" s="1"/>
  <c r="AJ24" i="88"/>
  <c r="AJ18" i="88"/>
  <c r="AK18" i="88"/>
  <c r="AT18" i="88" s="1"/>
  <c r="AK12" i="88"/>
  <c r="AT12" i="88" s="1"/>
  <c r="AJ12" i="88"/>
  <c r="AX5" i="88"/>
  <c r="S5" i="88" s="1"/>
  <c r="AC5" i="88" s="1"/>
  <c r="AB6" i="88" s="1"/>
  <c r="AS39" i="96"/>
  <c r="AL39" i="96"/>
  <c r="AU39" i="96" s="1"/>
  <c r="AS40" i="96"/>
  <c r="AL40" i="96"/>
  <c r="AU40" i="96" s="1"/>
  <c r="AS58" i="96"/>
  <c r="AL58" i="96"/>
  <c r="AU58" i="96" s="1"/>
  <c r="AS78" i="96"/>
  <c r="AL78" i="96"/>
  <c r="AU78" i="96" s="1"/>
  <c r="AI76" i="55"/>
  <c r="AN76" i="55"/>
  <c r="AR78" i="103"/>
  <c r="AK35" i="96"/>
  <c r="AT35" i="96" s="1"/>
  <c r="AJ35" i="96"/>
  <c r="AS53" i="96"/>
  <c r="AL53" i="96"/>
  <c r="AU53" i="96" s="1"/>
  <c r="AS71" i="96"/>
  <c r="AL71" i="96"/>
  <c r="AU71" i="96" s="1"/>
  <c r="AJ30" i="96"/>
  <c r="AK30" i="96"/>
  <c r="AT30" i="96" s="1"/>
  <c r="AS54" i="96"/>
  <c r="AL54" i="96"/>
  <c r="AU54" i="96" s="1"/>
  <c r="AR74" i="18"/>
  <c r="AJ7" i="96"/>
  <c r="AK7" i="96"/>
  <c r="AT7" i="96" s="1"/>
  <c r="AS49" i="96"/>
  <c r="AL49" i="96"/>
  <c r="AU49" i="96" s="1"/>
  <c r="AH79" i="91"/>
  <c r="AQ79" i="91" s="1"/>
  <c r="AR76" i="100"/>
  <c r="AH74" i="87"/>
  <c r="AQ74" i="87" s="1"/>
  <c r="AR74" i="42"/>
  <c r="Y75" i="50"/>
  <c r="Z75" i="50" s="1"/>
  <c r="X75" i="50"/>
  <c r="AJ71" i="88"/>
  <c r="AK71" i="88"/>
  <c r="AT71" i="88" s="1"/>
  <c r="AJ65" i="88"/>
  <c r="AK65" i="88"/>
  <c r="AT65" i="88" s="1"/>
  <c r="AK59" i="88"/>
  <c r="AT59" i="88" s="1"/>
  <c r="AJ59" i="88"/>
  <c r="AK53" i="88"/>
  <c r="AT53" i="88" s="1"/>
  <c r="AJ53" i="88"/>
  <c r="AJ47" i="88"/>
  <c r="AK47" i="88"/>
  <c r="AT47" i="88" s="1"/>
  <c r="AJ41" i="88"/>
  <c r="AK41" i="88"/>
  <c r="AT41" i="88" s="1"/>
  <c r="AJ35" i="88"/>
  <c r="AK35" i="88"/>
  <c r="AT35" i="88" s="1"/>
  <c r="AK29" i="88"/>
  <c r="AT29" i="88" s="1"/>
  <c r="AJ29" i="88"/>
  <c r="AJ23" i="88"/>
  <c r="AK23" i="88"/>
  <c r="AT23" i="88" s="1"/>
  <c r="AK17" i="88"/>
  <c r="AT17" i="88" s="1"/>
  <c r="AJ17" i="88"/>
  <c r="AK11" i="88"/>
  <c r="AT11" i="88" s="1"/>
  <c r="AJ11" i="88"/>
  <c r="AK73" i="88"/>
  <c r="AT73" i="88" s="1"/>
  <c r="AJ73" i="88"/>
  <c r="AG77" i="99"/>
  <c r="AP77" i="99" s="1"/>
  <c r="AF77" i="99"/>
  <c r="AO77" i="99" s="1"/>
  <c r="AE77" i="99"/>
  <c r="W78" i="99"/>
  <c r="AS21" i="96"/>
  <c r="AL21" i="96"/>
  <c r="AU21" i="96" s="1"/>
  <c r="AS57" i="96"/>
  <c r="AL57" i="96"/>
  <c r="AU57" i="96" s="1"/>
  <c r="AS75" i="96"/>
  <c r="AL75" i="96"/>
  <c r="AU75" i="96" s="1"/>
  <c r="AI75" i="43"/>
  <c r="AN75" i="43"/>
  <c r="AI78" i="104"/>
  <c r="AN78" i="104"/>
  <c r="Y75" i="85"/>
  <c r="Z75" i="85" s="1"/>
  <c r="X75" i="85"/>
  <c r="Y77" i="55"/>
  <c r="Z77" i="55"/>
  <c r="X77" i="55"/>
  <c r="AB4" i="96"/>
  <c r="AJ3" i="96"/>
  <c r="AH79" i="103"/>
  <c r="AQ79" i="103" s="1"/>
  <c r="AJ36" i="96"/>
  <c r="AK36" i="96"/>
  <c r="AT36" i="96" s="1"/>
  <c r="AS72" i="96"/>
  <c r="AL72" i="96"/>
  <c r="AU72" i="96" s="1"/>
  <c r="AI73" i="102"/>
  <c r="AN73" i="102"/>
  <c r="AX79" i="88"/>
  <c r="S79" i="88" s="1"/>
  <c r="AC79" i="88" s="1"/>
  <c r="AJ79" i="88" s="1"/>
  <c r="AS79" i="88" s="1"/>
  <c r="AF79" i="88"/>
  <c r="AO79" i="88" s="1"/>
  <c r="AO81" i="88" s="1"/>
  <c r="AE79" i="88"/>
  <c r="AK79" i="88" s="1"/>
  <c r="AT79" i="88" s="1"/>
  <c r="AG79" i="88"/>
  <c r="AP79" i="88" s="1"/>
  <c r="AP81" i="88" s="1"/>
  <c r="AJ13" i="96"/>
  <c r="AK13" i="96"/>
  <c r="AT13" i="96" s="1"/>
  <c r="AJ8" i="96"/>
  <c r="AK8" i="96"/>
  <c r="AT8" i="96" s="1"/>
  <c r="AS32" i="96"/>
  <c r="AL32" i="96"/>
  <c r="AU32" i="96" s="1"/>
  <c r="AS50" i="96"/>
  <c r="AL50" i="96"/>
  <c r="AU50" i="96" s="1"/>
  <c r="AS68" i="96"/>
  <c r="AL68" i="96"/>
  <c r="AU68" i="96" s="1"/>
  <c r="AI74" i="50"/>
  <c r="AN74" i="50"/>
  <c r="AJ75" i="88"/>
  <c r="AK75" i="88"/>
  <c r="AT75" i="88" s="1"/>
  <c r="AJ70" i="88"/>
  <c r="AK70" i="88"/>
  <c r="AT70" i="88" s="1"/>
  <c r="AJ64" i="88"/>
  <c r="AK64" i="88"/>
  <c r="AT64" i="88" s="1"/>
  <c r="AJ58" i="88"/>
  <c r="AK58" i="88"/>
  <c r="AT58" i="88" s="1"/>
  <c r="AJ52" i="88"/>
  <c r="AK52" i="88"/>
  <c r="AT52" i="88" s="1"/>
  <c r="AJ46" i="88"/>
  <c r="AK46" i="88"/>
  <c r="AT46" i="88" s="1"/>
  <c r="AK40" i="88"/>
  <c r="AT40" i="88" s="1"/>
  <c r="AJ40" i="88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J10" i="88"/>
  <c r="AK10" i="88"/>
  <c r="AT10" i="88" s="1"/>
  <c r="AX4" i="88"/>
  <c r="S4" i="88" s="1"/>
  <c r="AC4" i="88" s="1"/>
  <c r="AB5" i="88" s="1"/>
  <c r="AJ6" i="96"/>
  <c r="AK6" i="96"/>
  <c r="AT6" i="96" s="1"/>
  <c r="AS63" i="96"/>
  <c r="AL63" i="96"/>
  <c r="AU63" i="96" s="1"/>
  <c r="AH77" i="45"/>
  <c r="AQ77" i="45" s="1"/>
  <c r="AH81" i="41"/>
  <c r="AQ81" i="41" s="1"/>
  <c r="Y76" i="43"/>
  <c r="X76" i="43"/>
  <c r="AJ10" i="96"/>
  <c r="AJ28" i="96"/>
  <c r="AS46" i="96"/>
  <c r="AL46" i="96"/>
  <c r="AU46" i="96" s="1"/>
  <c r="AS64" i="96"/>
  <c r="AL64" i="96"/>
  <c r="AU64" i="96" s="1"/>
  <c r="AI74" i="85"/>
  <c r="AN74" i="85"/>
  <c r="AS41" i="96"/>
  <c r="AL41" i="96"/>
  <c r="AU41" i="96" s="1"/>
  <c r="AS76" i="96"/>
  <c r="AL76" i="96"/>
  <c r="AU76" i="96" s="1"/>
  <c r="AJ5" i="96"/>
  <c r="AK5" i="96"/>
  <c r="AT5" i="96" s="1"/>
  <c r="AS60" i="96"/>
  <c r="AL60" i="96"/>
  <c r="AU60" i="96" s="1"/>
  <c r="AH74" i="10"/>
  <c r="AQ74" i="10" s="1"/>
  <c r="AR73" i="87"/>
  <c r="AJ19" i="96"/>
  <c r="AK19" i="96"/>
  <c r="AT19" i="96" s="1"/>
  <c r="AS37" i="96"/>
  <c r="AL37" i="96"/>
  <c r="AU37" i="96" s="1"/>
  <c r="AS55" i="96"/>
  <c r="AL55" i="96"/>
  <c r="AU55" i="96" s="1"/>
  <c r="AS73" i="96"/>
  <c r="AL73" i="96"/>
  <c r="AU73" i="96" s="1"/>
  <c r="AR73" i="10"/>
  <c r="AJ14" i="96"/>
  <c r="AK14" i="96"/>
  <c r="AT14" i="96" s="1"/>
  <c r="AJ77" i="88"/>
  <c r="AK77" i="88"/>
  <c r="AT77" i="88" s="1"/>
  <c r="AJ69" i="88"/>
  <c r="AK69" i="88"/>
  <c r="AT69" i="88" s="1"/>
  <c r="AJ63" i="88"/>
  <c r="AK63" i="88"/>
  <c r="AT63" i="88" s="1"/>
  <c r="AJ57" i="88"/>
  <c r="AK57" i="88"/>
  <c r="AT57" i="88" s="1"/>
  <c r="AJ51" i="88"/>
  <c r="AK51" i="88"/>
  <c r="AT51" i="88" s="1"/>
  <c r="AK45" i="88"/>
  <c r="AT45" i="88" s="1"/>
  <c r="AJ45" i="88"/>
  <c r="AJ39" i="88"/>
  <c r="AK39" i="88"/>
  <c r="AT39" i="88" s="1"/>
  <c r="AJ33" i="88"/>
  <c r="AK33" i="88"/>
  <c r="AT33" i="88" s="1"/>
  <c r="AJ27" i="88"/>
  <c r="AK27" i="88"/>
  <c r="AT27" i="88" s="1"/>
  <c r="AK21" i="88"/>
  <c r="AT21" i="88" s="1"/>
  <c r="AJ21" i="88"/>
  <c r="AJ15" i="88"/>
  <c r="AK15" i="88"/>
  <c r="AT15" i="88" s="1"/>
  <c r="AJ9" i="88"/>
  <c r="AK9" i="88"/>
  <c r="AT9" i="88" s="1"/>
  <c r="AX3" i="88"/>
  <c r="S3" i="88" s="1"/>
  <c r="AC3" i="88" s="1"/>
  <c r="AK9" i="96"/>
  <c r="AT9" i="96" s="1"/>
  <c r="AJ9" i="96"/>
  <c r="AL27" i="96"/>
  <c r="AU27" i="96" s="1"/>
  <c r="AS27" i="96"/>
  <c r="AS45" i="96"/>
  <c r="AL45" i="96"/>
  <c r="AU45" i="96" s="1"/>
  <c r="AR72" i="49"/>
  <c r="AJ34" i="96"/>
  <c r="Y71" i="82"/>
  <c r="X71" i="82"/>
  <c r="Z71" i="82" s="1"/>
  <c r="Y79" i="104"/>
  <c r="Z79" i="104"/>
  <c r="X79" i="104"/>
  <c r="AE71" i="82" l="1"/>
  <c r="AG71" i="82"/>
  <c r="AP71" i="82" s="1"/>
  <c r="AF71" i="82"/>
  <c r="AO71" i="82" s="1"/>
  <c r="W72" i="82"/>
  <c r="AE75" i="85"/>
  <c r="AG75" i="85"/>
  <c r="AP75" i="85" s="1"/>
  <c r="W76" i="85"/>
  <c r="AF75" i="85"/>
  <c r="AO75" i="85" s="1"/>
  <c r="W76" i="50"/>
  <c r="AE75" i="50"/>
  <c r="AF75" i="50"/>
  <c r="AO75" i="50" s="1"/>
  <c r="AG75" i="50"/>
  <c r="AP75" i="50" s="1"/>
  <c r="AX79" i="104"/>
  <c r="S79" i="104" s="1"/>
  <c r="AC79" i="104" s="1"/>
  <c r="AG79" i="104"/>
  <c r="AP79" i="104" s="1"/>
  <c r="AP81" i="104" s="1"/>
  <c r="AE79" i="104"/>
  <c r="AF79" i="104"/>
  <c r="AO79" i="104" s="1"/>
  <c r="AO81" i="104" s="1"/>
  <c r="AH79" i="104"/>
  <c r="AQ79" i="104" s="1"/>
  <c r="AQ81" i="104" s="1"/>
  <c r="AZ3" i="104"/>
  <c r="AX12" i="104" s="1"/>
  <c r="S12" i="104" s="1"/>
  <c r="AC12" i="104" s="1"/>
  <c r="AB13" i="104" s="1"/>
  <c r="AX4" i="104"/>
  <c r="S4" i="104" s="1"/>
  <c r="AC4" i="104" s="1"/>
  <c r="AB5" i="104" s="1"/>
  <c r="AX3" i="104"/>
  <c r="S3" i="104" s="1"/>
  <c r="AC3" i="104" s="1"/>
  <c r="AX8" i="104"/>
  <c r="S8" i="104" s="1"/>
  <c r="AC8" i="104" s="1"/>
  <c r="AB9" i="104" s="1"/>
  <c r="AX9" i="104"/>
  <c r="S9" i="104" s="1"/>
  <c r="AC9" i="104" s="1"/>
  <c r="AB10" i="104" s="1"/>
  <c r="AX10" i="104"/>
  <c r="S10" i="104" s="1"/>
  <c r="AC10" i="104" s="1"/>
  <c r="AB11" i="104" s="1"/>
  <c r="AX11" i="104"/>
  <c r="S11" i="104" s="1"/>
  <c r="AC11" i="104" s="1"/>
  <c r="AB12" i="104" s="1"/>
  <c r="AX13" i="104"/>
  <c r="S13" i="104" s="1"/>
  <c r="AC13" i="104" s="1"/>
  <c r="AB14" i="104" s="1"/>
  <c r="AX14" i="104"/>
  <c r="S14" i="104" s="1"/>
  <c r="AC14" i="104" s="1"/>
  <c r="AB15" i="104" s="1"/>
  <c r="AX15" i="104"/>
  <c r="S15" i="104" s="1"/>
  <c r="AC15" i="104" s="1"/>
  <c r="AB16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6" i="104"/>
  <c r="S76" i="104" s="1"/>
  <c r="AC76" i="104" s="1"/>
  <c r="AB77" i="104" s="1"/>
  <c r="AX75" i="104"/>
  <c r="S75" i="104" s="1"/>
  <c r="AC75" i="104" s="1"/>
  <c r="AB76" i="104" s="1"/>
  <c r="AX77" i="104"/>
  <c r="S77" i="104" s="1"/>
  <c r="AC77" i="104" s="1"/>
  <c r="AB78" i="104" s="1"/>
  <c r="AX78" i="104"/>
  <c r="S78" i="104" s="1"/>
  <c r="AC78" i="104" s="1"/>
  <c r="AB79" i="104" s="1"/>
  <c r="AX74" i="104"/>
  <c r="S74" i="104" s="1"/>
  <c r="AC74" i="104" s="1"/>
  <c r="AB75" i="104" s="1"/>
  <c r="AS34" i="96"/>
  <c r="AL34" i="96"/>
  <c r="AU34" i="96" s="1"/>
  <c r="AS6" i="96"/>
  <c r="AL6" i="96"/>
  <c r="AU6" i="96" s="1"/>
  <c r="AS40" i="88"/>
  <c r="AL40" i="88"/>
  <c r="AU40" i="88" s="1"/>
  <c r="AK4" i="96"/>
  <c r="AT4" i="96" s="1"/>
  <c r="AT81" i="96" s="1"/>
  <c r="AJ4" i="96"/>
  <c r="Y78" i="99"/>
  <c r="X78" i="99"/>
  <c r="AS11" i="88"/>
  <c r="AL11" i="88"/>
  <c r="AU11" i="88" s="1"/>
  <c r="AS29" i="88"/>
  <c r="AL29" i="88"/>
  <c r="AU29" i="88" s="1"/>
  <c r="AH75" i="50"/>
  <c r="AQ75" i="50" s="1"/>
  <c r="AR76" i="55"/>
  <c r="AS36" i="88"/>
  <c r="AL36" i="88"/>
  <c r="AU36" i="88" s="1"/>
  <c r="AI73" i="90"/>
  <c r="AN73" i="90"/>
  <c r="W82" i="95"/>
  <c r="AG81" i="95"/>
  <c r="AP81" i="95" s="1"/>
  <c r="AF81" i="95"/>
  <c r="AO81" i="95" s="1"/>
  <c r="AE81" i="95"/>
  <c r="AS22" i="96"/>
  <c r="AL22" i="96"/>
  <c r="AU22" i="96" s="1"/>
  <c r="AS19" i="88"/>
  <c r="AL19" i="88"/>
  <c r="AU19" i="88" s="1"/>
  <c r="AS55" i="88"/>
  <c r="AL55" i="88"/>
  <c r="AU55" i="88" s="1"/>
  <c r="AI75" i="83"/>
  <c r="AN75" i="83"/>
  <c r="AI77" i="54"/>
  <c r="AN77" i="54"/>
  <c r="AS32" i="88"/>
  <c r="AL32" i="88"/>
  <c r="AU32" i="88" s="1"/>
  <c r="AS68" i="88"/>
  <c r="AL68" i="88"/>
  <c r="AU68" i="88" s="1"/>
  <c r="AF74" i="102"/>
  <c r="AO74" i="102" s="1"/>
  <c r="AE74" i="102"/>
  <c r="AG74" i="102"/>
  <c r="AP74" i="102" s="1"/>
  <c r="W75" i="102"/>
  <c r="AS12" i="96"/>
  <c r="AL12" i="96"/>
  <c r="AU12" i="96" s="1"/>
  <c r="Y75" i="87"/>
  <c r="X75" i="87"/>
  <c r="Z75" i="87" s="1"/>
  <c r="AJ5" i="88"/>
  <c r="AK5" i="88"/>
  <c r="AT5" i="88" s="1"/>
  <c r="AS22" i="88"/>
  <c r="AL22" i="88"/>
  <c r="AU22" i="88" s="1"/>
  <c r="AS58" i="88"/>
  <c r="AL58" i="88"/>
  <c r="AU58" i="88" s="1"/>
  <c r="AS75" i="88"/>
  <c r="AL75" i="88"/>
  <c r="AU75" i="88" s="1"/>
  <c r="AS13" i="96"/>
  <c r="AL13" i="96"/>
  <c r="AU13" i="96" s="1"/>
  <c r="AR73" i="102"/>
  <c r="AH77" i="55"/>
  <c r="AQ77" i="55" s="1"/>
  <c r="AI77" i="99"/>
  <c r="AN77" i="99"/>
  <c r="AS47" i="88"/>
  <c r="AL47" i="88"/>
  <c r="AU47" i="88" s="1"/>
  <c r="AS65" i="88"/>
  <c r="AL65" i="88"/>
  <c r="AU65" i="88" s="1"/>
  <c r="AS35" i="96"/>
  <c r="AL35" i="96"/>
  <c r="AU35" i="96" s="1"/>
  <c r="AS18" i="88"/>
  <c r="AL18" i="88"/>
  <c r="AU18" i="88" s="1"/>
  <c r="AS54" i="88"/>
  <c r="AL54" i="88"/>
  <c r="AU54" i="88" s="1"/>
  <c r="AS72" i="88"/>
  <c r="AL72" i="88"/>
  <c r="AU72" i="88" s="1"/>
  <c r="AI72" i="98"/>
  <c r="AN72" i="98"/>
  <c r="AS61" i="88"/>
  <c r="AL61" i="88"/>
  <c r="AU61" i="88" s="1"/>
  <c r="AS18" i="96"/>
  <c r="AL18" i="96"/>
  <c r="AU18" i="96" s="1"/>
  <c r="Y78" i="54"/>
  <c r="X78" i="54"/>
  <c r="AS38" i="88"/>
  <c r="AL38" i="88"/>
  <c r="AU38" i="88" s="1"/>
  <c r="AI76" i="11"/>
  <c r="AP76" i="11"/>
  <c r="AS11" i="96"/>
  <c r="AL11" i="96"/>
  <c r="AU11" i="96" s="1"/>
  <c r="AI77" i="45"/>
  <c r="AN77" i="45"/>
  <c r="Y74" i="49"/>
  <c r="X74" i="49"/>
  <c r="AI74" i="10"/>
  <c r="AN74" i="10"/>
  <c r="AS51" i="88"/>
  <c r="AL51" i="88"/>
  <c r="AU51" i="88" s="1"/>
  <c r="AS5" i="96"/>
  <c r="AL5" i="96"/>
  <c r="AU5" i="96" s="1"/>
  <c r="W78" i="55"/>
  <c r="AE77" i="55"/>
  <c r="AF77" i="55"/>
  <c r="AO77" i="55" s="1"/>
  <c r="AG77" i="55"/>
  <c r="AP77" i="55" s="1"/>
  <c r="AR78" i="104"/>
  <c r="AS17" i="88"/>
  <c r="AL17" i="88"/>
  <c r="AU17" i="88" s="1"/>
  <c r="AS53" i="88"/>
  <c r="AL53" i="88"/>
  <c r="AU53" i="88" s="1"/>
  <c r="AS7" i="96"/>
  <c r="AL7" i="96"/>
  <c r="AU7" i="96" s="1"/>
  <c r="AS30" i="96"/>
  <c r="AL30" i="96"/>
  <c r="AU30" i="96" s="1"/>
  <c r="AS24" i="88"/>
  <c r="AL24" i="88"/>
  <c r="AU24" i="88" s="1"/>
  <c r="AS60" i="88"/>
  <c r="AL60" i="88"/>
  <c r="AU60" i="88" s="1"/>
  <c r="AS78" i="88"/>
  <c r="AL78" i="88"/>
  <c r="AU78" i="88" s="1"/>
  <c r="AS24" i="96"/>
  <c r="AL24" i="96"/>
  <c r="AU24" i="96" s="1"/>
  <c r="AS29" i="96"/>
  <c r="AL29" i="96"/>
  <c r="AU29" i="96" s="1"/>
  <c r="AK7" i="88"/>
  <c r="AT7" i="88" s="1"/>
  <c r="AJ7" i="88"/>
  <c r="AS25" i="88"/>
  <c r="AL25" i="88"/>
  <c r="AU25" i="88" s="1"/>
  <c r="AS43" i="88"/>
  <c r="AL43" i="88"/>
  <c r="AU43" i="88" s="1"/>
  <c r="AI75" i="42"/>
  <c r="AN75" i="42"/>
  <c r="AS23" i="96"/>
  <c r="AL23" i="96"/>
  <c r="AU23" i="96" s="1"/>
  <c r="AS20" i="88"/>
  <c r="AL20" i="88"/>
  <c r="AU20" i="88" s="1"/>
  <c r="AS56" i="88"/>
  <c r="AL56" i="88"/>
  <c r="AU56" i="88" s="1"/>
  <c r="AS76" i="88"/>
  <c r="AL76" i="88"/>
  <c r="AU76" i="88" s="1"/>
  <c r="Y76" i="18"/>
  <c r="Z76" i="18"/>
  <c r="X76" i="18"/>
  <c r="Y75" i="10"/>
  <c r="X75" i="10"/>
  <c r="AI74" i="48"/>
  <c r="AN74" i="48"/>
  <c r="AS33" i="88"/>
  <c r="AL33" i="88"/>
  <c r="AU33" i="88" s="1"/>
  <c r="AS28" i="96"/>
  <c r="AL28" i="96"/>
  <c r="AU28" i="96" s="1"/>
  <c r="AK6" i="88"/>
  <c r="AT6" i="88" s="1"/>
  <c r="AJ6" i="88"/>
  <c r="AS42" i="88"/>
  <c r="AL42" i="88"/>
  <c r="AU42" i="88" s="1"/>
  <c r="AG72" i="35"/>
  <c r="AP72" i="35" s="1"/>
  <c r="W73" i="35"/>
  <c r="AF72" i="35"/>
  <c r="AO72" i="35" s="1"/>
  <c r="AE72" i="35"/>
  <c r="Y76" i="83"/>
  <c r="X76" i="83"/>
  <c r="AS16" i="96"/>
  <c r="AL16" i="96"/>
  <c r="AU16" i="96" s="1"/>
  <c r="Y80" i="103"/>
  <c r="Z80" i="103" s="1"/>
  <c r="X80" i="103"/>
  <c r="AI75" i="18"/>
  <c r="AN75" i="18"/>
  <c r="Y80" i="91"/>
  <c r="Z80" i="91" s="1"/>
  <c r="X80" i="91"/>
  <c r="AS9" i="96"/>
  <c r="AL9" i="96"/>
  <c r="AU9" i="96" s="1"/>
  <c r="AS69" i="88"/>
  <c r="AL69" i="88"/>
  <c r="AU69" i="88" s="1"/>
  <c r="AR74" i="85"/>
  <c r="AS10" i="96"/>
  <c r="AL10" i="96"/>
  <c r="AU10" i="96" s="1"/>
  <c r="AJ3" i="88"/>
  <c r="AB4" i="88"/>
  <c r="AS39" i="88"/>
  <c r="AL39" i="88"/>
  <c r="AU39" i="88" s="1"/>
  <c r="AS57" i="88"/>
  <c r="AL57" i="88"/>
  <c r="AU57" i="88" s="1"/>
  <c r="AS77" i="88"/>
  <c r="AL77" i="88"/>
  <c r="AU77" i="88" s="1"/>
  <c r="AS19" i="96"/>
  <c r="AL19" i="96"/>
  <c r="AU19" i="96" s="1"/>
  <c r="Z76" i="43"/>
  <c r="AH76" i="43"/>
  <c r="AQ76" i="43" s="1"/>
  <c r="AS10" i="88"/>
  <c r="AL10" i="88"/>
  <c r="AU10" i="88" s="1"/>
  <c r="AS45" i="88"/>
  <c r="AL45" i="88"/>
  <c r="AU45" i="88" s="1"/>
  <c r="AH75" i="85"/>
  <c r="AQ75" i="85" s="1"/>
  <c r="AR75" i="43"/>
  <c r="AS73" i="88"/>
  <c r="AL73" i="88"/>
  <c r="AU73" i="88" s="1"/>
  <c r="AS59" i="88"/>
  <c r="AL59" i="88"/>
  <c r="AU59" i="88" s="1"/>
  <c r="AS12" i="88"/>
  <c r="AL12" i="88"/>
  <c r="AU12" i="88" s="1"/>
  <c r="Y73" i="98"/>
  <c r="X73" i="98"/>
  <c r="AR73" i="16"/>
  <c r="AS13" i="88"/>
  <c r="AL13" i="88"/>
  <c r="AU13" i="88" s="1"/>
  <c r="AS31" i="88"/>
  <c r="AL31" i="88"/>
  <c r="AU31" i="88" s="1"/>
  <c r="AS49" i="88"/>
  <c r="AL49" i="88"/>
  <c r="AU49" i="88" s="1"/>
  <c r="AS67" i="88"/>
  <c r="AL67" i="88"/>
  <c r="AU67" i="88" s="1"/>
  <c r="AH74" i="16"/>
  <c r="AQ74" i="16" s="1"/>
  <c r="AI74" i="94"/>
  <c r="AN74" i="94"/>
  <c r="AJ8" i="88"/>
  <c r="AK8" i="88"/>
  <c r="AT8" i="88" s="1"/>
  <c r="AS26" i="88"/>
  <c r="AL26" i="88"/>
  <c r="AU26" i="88" s="1"/>
  <c r="AS44" i="88"/>
  <c r="AL44" i="88"/>
  <c r="AU44" i="88" s="1"/>
  <c r="AS62" i="88"/>
  <c r="AL62" i="88"/>
  <c r="AU62" i="88" s="1"/>
  <c r="AS20" i="96"/>
  <c r="AL20" i="96"/>
  <c r="AU20" i="96" s="1"/>
  <c r="Y77" i="11"/>
  <c r="X77" i="11"/>
  <c r="Z77" i="11" s="1"/>
  <c r="AI79" i="103"/>
  <c r="AN79" i="103"/>
  <c r="AI73" i="49"/>
  <c r="AN73" i="49"/>
  <c r="Y82" i="41"/>
  <c r="X82" i="41"/>
  <c r="Z82" i="41" s="1"/>
  <c r="AI74" i="87"/>
  <c r="AN74" i="87"/>
  <c r="AI79" i="91"/>
  <c r="AN79" i="91"/>
  <c r="AS15" i="88"/>
  <c r="AL15" i="88"/>
  <c r="AU15" i="88" s="1"/>
  <c r="AS21" i="88"/>
  <c r="AL21" i="88"/>
  <c r="AU21" i="88" s="1"/>
  <c r="AH71" i="82"/>
  <c r="AQ71" i="82" s="1"/>
  <c r="AS28" i="88"/>
  <c r="AL28" i="88"/>
  <c r="AU28" i="88" s="1"/>
  <c r="AS46" i="88"/>
  <c r="AL46" i="88"/>
  <c r="AU46" i="88" s="1"/>
  <c r="AS64" i="88"/>
  <c r="AL64" i="88"/>
  <c r="AU64" i="88" s="1"/>
  <c r="AR74" i="50"/>
  <c r="AI79" i="88"/>
  <c r="AN79" i="88"/>
  <c r="AN81" i="88" s="1"/>
  <c r="AS35" i="88"/>
  <c r="AL35" i="88"/>
  <c r="AU35" i="88" s="1"/>
  <c r="AS71" i="88"/>
  <c r="AL71" i="88"/>
  <c r="AU71" i="88" s="1"/>
  <c r="AS9" i="88"/>
  <c r="AL9" i="88"/>
  <c r="AU9" i="88" s="1"/>
  <c r="AS27" i="88"/>
  <c r="AL27" i="88"/>
  <c r="AU27" i="88" s="1"/>
  <c r="AS63" i="88"/>
  <c r="AL63" i="88"/>
  <c r="AU63" i="88" s="1"/>
  <c r="AS14" i="96"/>
  <c r="AL14" i="96"/>
  <c r="AU14" i="96" s="1"/>
  <c r="AS16" i="88"/>
  <c r="AL16" i="88"/>
  <c r="AU16" i="88" s="1"/>
  <c r="AS34" i="88"/>
  <c r="AL34" i="88"/>
  <c r="AU34" i="88" s="1"/>
  <c r="AS52" i="88"/>
  <c r="AL52" i="88"/>
  <c r="AU52" i="88" s="1"/>
  <c r="AS70" i="88"/>
  <c r="AL70" i="88"/>
  <c r="AU70" i="88" s="1"/>
  <c r="AS8" i="96"/>
  <c r="AL8" i="96"/>
  <c r="AU8" i="96" s="1"/>
  <c r="AS36" i="96"/>
  <c r="AL36" i="96"/>
  <c r="AU36" i="96" s="1"/>
  <c r="AL3" i="96"/>
  <c r="AU3" i="96" s="1"/>
  <c r="AS3" i="96"/>
  <c r="AS23" i="88"/>
  <c r="AL23" i="88"/>
  <c r="AU23" i="88" s="1"/>
  <c r="AS41" i="88"/>
  <c r="AL41" i="88"/>
  <c r="AU41" i="88" s="1"/>
  <c r="AS30" i="88"/>
  <c r="AL30" i="88"/>
  <c r="AU30" i="88" s="1"/>
  <c r="AS48" i="88"/>
  <c r="AL48" i="88"/>
  <c r="AU48" i="88" s="1"/>
  <c r="AS66" i="88"/>
  <c r="AL66" i="88"/>
  <c r="AU66" i="88" s="1"/>
  <c r="Y74" i="90"/>
  <c r="Z74" i="90"/>
  <c r="X74" i="90"/>
  <c r="AG77" i="100"/>
  <c r="AP77" i="100" s="1"/>
  <c r="W78" i="100"/>
  <c r="AF77" i="100"/>
  <c r="AO77" i="100" s="1"/>
  <c r="AE77" i="100"/>
  <c r="AS37" i="88"/>
  <c r="AL37" i="88"/>
  <c r="AU37" i="88" s="1"/>
  <c r="AS74" i="88"/>
  <c r="AL74" i="88"/>
  <c r="AU74" i="88" s="1"/>
  <c r="Y76" i="42"/>
  <c r="X76" i="42"/>
  <c r="Z74" i="16"/>
  <c r="Y75" i="94"/>
  <c r="X75" i="94"/>
  <c r="AS14" i="88"/>
  <c r="AL14" i="88"/>
  <c r="AU14" i="88" s="1"/>
  <c r="AS50" i="88"/>
  <c r="AL50" i="88"/>
  <c r="AU50" i="88" s="1"/>
  <c r="AH74" i="102"/>
  <c r="AQ74" i="102" s="1"/>
  <c r="AS17" i="96"/>
  <c r="AL17" i="96"/>
  <c r="AU17" i="96" s="1"/>
  <c r="Y78" i="45"/>
  <c r="X78" i="45"/>
  <c r="Y75" i="48"/>
  <c r="Z75" i="48"/>
  <c r="X75" i="48"/>
  <c r="AI81" i="41"/>
  <c r="AR81" i="41" s="1"/>
  <c r="AN81" i="41"/>
  <c r="AE77" i="11" l="1"/>
  <c r="AG77" i="11"/>
  <c r="AP77" i="11" s="1"/>
  <c r="AF77" i="11"/>
  <c r="AO77" i="11" s="1"/>
  <c r="W78" i="11"/>
  <c r="AF75" i="87"/>
  <c r="AO75" i="87" s="1"/>
  <c r="AG75" i="87"/>
  <c r="AP75" i="87" s="1"/>
  <c r="AE75" i="87"/>
  <c r="W76" i="87"/>
  <c r="AF80" i="103"/>
  <c r="AO80" i="103" s="1"/>
  <c r="W81" i="103"/>
  <c r="AG80" i="103"/>
  <c r="AP80" i="103" s="1"/>
  <c r="AE80" i="103"/>
  <c r="AF82" i="41"/>
  <c r="AO82" i="41" s="1"/>
  <c r="W83" i="41"/>
  <c r="AG82" i="41"/>
  <c r="AE82" i="41"/>
  <c r="AN82" i="41" s="1"/>
  <c r="W81" i="91"/>
  <c r="AE80" i="91"/>
  <c r="AN80" i="91" s="1"/>
  <c r="AF80" i="91"/>
  <c r="AG80" i="91"/>
  <c r="AP80" i="91" s="1"/>
  <c r="AG74" i="90"/>
  <c r="AP74" i="90" s="1"/>
  <c r="AF74" i="90"/>
  <c r="AO74" i="90" s="1"/>
  <c r="AE74" i="90"/>
  <c r="W75" i="90"/>
  <c r="AR79" i="103"/>
  <c r="AE74" i="16"/>
  <c r="AG74" i="16"/>
  <c r="AP74" i="16" s="1"/>
  <c r="W75" i="16"/>
  <c r="AF74" i="16"/>
  <c r="AO74" i="16" s="1"/>
  <c r="AH74" i="90"/>
  <c r="AQ74" i="90" s="1"/>
  <c r="AR73" i="49"/>
  <c r="AH76" i="18"/>
  <c r="AQ76" i="18" s="1"/>
  <c r="AR75" i="42"/>
  <c r="AI77" i="55"/>
  <c r="AN77" i="55"/>
  <c r="AR77" i="45"/>
  <c r="AI81" i="95"/>
  <c r="AN81" i="95"/>
  <c r="AJ75" i="104"/>
  <c r="AK75" i="104"/>
  <c r="AT75" i="104" s="1"/>
  <c r="AJ73" i="104"/>
  <c r="AK73" i="104"/>
  <c r="AT73" i="104" s="1"/>
  <c r="AJ67" i="104"/>
  <c r="AK67" i="104"/>
  <c r="AT67" i="104" s="1"/>
  <c r="AJ61" i="104"/>
  <c r="AK61" i="104"/>
  <c r="AT61" i="104" s="1"/>
  <c r="AJ55" i="104"/>
  <c r="AK55" i="104"/>
  <c r="AT55" i="104" s="1"/>
  <c r="AK49" i="104"/>
  <c r="AT49" i="104" s="1"/>
  <c r="AJ49" i="104"/>
  <c r="AK43" i="104"/>
  <c r="AT43" i="104" s="1"/>
  <c r="AJ43" i="104"/>
  <c r="AJ37" i="104"/>
  <c r="AK37" i="104"/>
  <c r="AT37" i="104" s="1"/>
  <c r="AJ31" i="104"/>
  <c r="AK31" i="104"/>
  <c r="AT31" i="104" s="1"/>
  <c r="AK25" i="104"/>
  <c r="AT25" i="104" s="1"/>
  <c r="AJ25" i="104"/>
  <c r="AK19" i="104"/>
  <c r="AT19" i="104" s="1"/>
  <c r="AJ19" i="104"/>
  <c r="AK12" i="104"/>
  <c r="AT12" i="104" s="1"/>
  <c r="AJ12" i="104"/>
  <c r="AX5" i="104"/>
  <c r="S5" i="104" s="1"/>
  <c r="AC5" i="104" s="1"/>
  <c r="AB6" i="104" s="1"/>
  <c r="AI79" i="104"/>
  <c r="AN79" i="104"/>
  <c r="AN81" i="104" s="1"/>
  <c r="AI75" i="50"/>
  <c r="AN75" i="50"/>
  <c r="AI75" i="85"/>
  <c r="AN75" i="85"/>
  <c r="AH78" i="45"/>
  <c r="AQ78" i="45" s="1"/>
  <c r="AR74" i="87"/>
  <c r="AK4" i="88"/>
  <c r="AT4" i="88" s="1"/>
  <c r="AT81" i="88" s="1"/>
  <c r="AJ4" i="88"/>
  <c r="AI72" i="35"/>
  <c r="AN72" i="35"/>
  <c r="AS6" i="88"/>
  <c r="AL6" i="88"/>
  <c r="AU6" i="88" s="1"/>
  <c r="AF76" i="18"/>
  <c r="AO76" i="18" s="1"/>
  <c r="W77" i="18"/>
  <c r="AE76" i="18"/>
  <c r="AG76" i="18"/>
  <c r="AP76" i="18" s="1"/>
  <c r="Y78" i="55"/>
  <c r="Z78" i="55"/>
  <c r="X78" i="55"/>
  <c r="AR74" i="10"/>
  <c r="AH78" i="54"/>
  <c r="AQ78" i="54" s="1"/>
  <c r="AI74" i="102"/>
  <c r="AN74" i="102"/>
  <c r="AH78" i="99"/>
  <c r="AQ78" i="99" s="1"/>
  <c r="AJ79" i="104"/>
  <c r="AS79" i="104" s="1"/>
  <c r="AK79" i="104"/>
  <c r="AT79" i="104" s="1"/>
  <c r="AK72" i="104"/>
  <c r="AT72" i="104" s="1"/>
  <c r="AJ72" i="104"/>
  <c r="AK66" i="104"/>
  <c r="AT66" i="104" s="1"/>
  <c r="AJ66" i="104"/>
  <c r="AJ60" i="104"/>
  <c r="AK60" i="104"/>
  <c r="AT60" i="104" s="1"/>
  <c r="AJ54" i="104"/>
  <c r="AK54" i="104"/>
  <c r="AT54" i="104" s="1"/>
  <c r="AK48" i="104"/>
  <c r="AT48" i="104" s="1"/>
  <c r="AJ48" i="104"/>
  <c r="AJ42" i="104"/>
  <c r="AK42" i="104"/>
  <c r="AT42" i="104" s="1"/>
  <c r="AJ36" i="104"/>
  <c r="AK36" i="104"/>
  <c r="AT36" i="104" s="1"/>
  <c r="AJ30" i="104"/>
  <c r="AK30" i="104"/>
  <c r="AT30" i="104" s="1"/>
  <c r="AJ24" i="104"/>
  <c r="AK24" i="104"/>
  <c r="AT24" i="104" s="1"/>
  <c r="AJ18" i="104"/>
  <c r="AK18" i="104"/>
  <c r="AT18" i="104" s="1"/>
  <c r="AJ11" i="104"/>
  <c r="AK11" i="104"/>
  <c r="AT11" i="104" s="1"/>
  <c r="AJ3" i="104"/>
  <c r="AB4" i="104"/>
  <c r="Y76" i="50"/>
  <c r="Z76" i="50" s="1"/>
  <c r="X76" i="50"/>
  <c r="AI77" i="100"/>
  <c r="AN77" i="100"/>
  <c r="AS3" i="88"/>
  <c r="AL3" i="88"/>
  <c r="AU3" i="88" s="1"/>
  <c r="AR74" i="48"/>
  <c r="AH74" i="49"/>
  <c r="AQ74" i="49" s="1"/>
  <c r="Z78" i="54"/>
  <c r="AR77" i="54"/>
  <c r="Z78" i="99"/>
  <c r="AJ78" i="104"/>
  <c r="AK78" i="104"/>
  <c r="AT78" i="104" s="1"/>
  <c r="AJ71" i="104"/>
  <c r="AK71" i="104"/>
  <c r="AT71" i="104" s="1"/>
  <c r="AJ65" i="104"/>
  <c r="AK65" i="104"/>
  <c r="AT65" i="104" s="1"/>
  <c r="AJ59" i="104"/>
  <c r="AK59" i="104"/>
  <c r="AT59" i="104" s="1"/>
  <c r="AJ53" i="104"/>
  <c r="AK53" i="104"/>
  <c r="AT53" i="104" s="1"/>
  <c r="AJ47" i="104"/>
  <c r="AK47" i="104"/>
  <c r="AT47" i="104" s="1"/>
  <c r="AJ41" i="104"/>
  <c r="AK41" i="104"/>
  <c r="AT41" i="104" s="1"/>
  <c r="AJ35" i="104"/>
  <c r="AK35" i="104"/>
  <c r="AT35" i="104" s="1"/>
  <c r="AK29" i="104"/>
  <c r="AT29" i="104" s="1"/>
  <c r="AJ29" i="104"/>
  <c r="AK23" i="104"/>
  <c r="AT23" i="104" s="1"/>
  <c r="AJ23" i="104"/>
  <c r="AJ17" i="104"/>
  <c r="AK17" i="104"/>
  <c r="AT17" i="104" s="1"/>
  <c r="AK10" i="104"/>
  <c r="AT10" i="104" s="1"/>
  <c r="AJ10" i="104"/>
  <c r="AJ5" i="104"/>
  <c r="AK5" i="104"/>
  <c r="AT5" i="104" s="1"/>
  <c r="Y72" i="82"/>
  <c r="X72" i="82"/>
  <c r="AH75" i="94"/>
  <c r="AQ75" i="94" s="1"/>
  <c r="AH73" i="98"/>
  <c r="AQ73" i="98" s="1"/>
  <c r="AR75" i="18"/>
  <c r="Y73" i="35"/>
  <c r="Z73" i="35"/>
  <c r="X73" i="35"/>
  <c r="AH75" i="10"/>
  <c r="AQ75" i="10" s="1"/>
  <c r="Z74" i="49"/>
  <c r="AR72" i="98"/>
  <c r="Y82" i="95"/>
  <c r="X82" i="95"/>
  <c r="AK76" i="104"/>
  <c r="AT76" i="104" s="1"/>
  <c r="AJ76" i="104"/>
  <c r="AJ70" i="104"/>
  <c r="AK70" i="104"/>
  <c r="AT70" i="104" s="1"/>
  <c r="AK64" i="104"/>
  <c r="AT64" i="104" s="1"/>
  <c r="AJ64" i="104"/>
  <c r="AJ58" i="104"/>
  <c r="AK58" i="104"/>
  <c r="AT58" i="104" s="1"/>
  <c r="AK52" i="104"/>
  <c r="AT52" i="104" s="1"/>
  <c r="AJ52" i="104"/>
  <c r="AJ46" i="104"/>
  <c r="AK46" i="104"/>
  <c r="AT46" i="104" s="1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K16" i="104"/>
  <c r="AT16" i="104" s="1"/>
  <c r="AJ16" i="104"/>
  <c r="AK9" i="104"/>
  <c r="AT9" i="104" s="1"/>
  <c r="AJ9" i="104"/>
  <c r="AK13" i="104"/>
  <c r="AT13" i="104" s="1"/>
  <c r="AJ13" i="104"/>
  <c r="Z76" i="42"/>
  <c r="AH76" i="42"/>
  <c r="AQ76" i="42" s="1"/>
  <c r="Z78" i="45"/>
  <c r="AS8" i="88"/>
  <c r="AL8" i="88"/>
  <c r="AU8" i="88" s="1"/>
  <c r="AH76" i="83"/>
  <c r="AQ76" i="83" s="1"/>
  <c r="AH75" i="48"/>
  <c r="AQ75" i="48" s="1"/>
  <c r="Z75" i="94"/>
  <c r="Y78" i="100"/>
  <c r="Z78" i="100"/>
  <c r="X78" i="100"/>
  <c r="AR79" i="88"/>
  <c r="AR81" i="88" s="1"/>
  <c r="AL79" i="88"/>
  <c r="AU79" i="88" s="1"/>
  <c r="Z73" i="98"/>
  <c r="AF76" i="43"/>
  <c r="AO76" i="43" s="1"/>
  <c r="AG76" i="43"/>
  <c r="AP76" i="43" s="1"/>
  <c r="AE76" i="43"/>
  <c r="W77" i="43"/>
  <c r="AH80" i="103"/>
  <c r="AQ80" i="103" s="1"/>
  <c r="Z76" i="83"/>
  <c r="Z75" i="10"/>
  <c r="AR76" i="11"/>
  <c r="AS5" i="88"/>
  <c r="AL5" i="88"/>
  <c r="AU5" i="88" s="1"/>
  <c r="AR75" i="83"/>
  <c r="AS4" i="96"/>
  <c r="AS81" i="96" s="1"/>
  <c r="AL4" i="96"/>
  <c r="AU4" i="96" s="1"/>
  <c r="AU81" i="96" s="1"/>
  <c r="C11" i="96" s="1"/>
  <c r="F40" i="57" s="1"/>
  <c r="AJ77" i="104"/>
  <c r="AK77" i="104"/>
  <c r="AT77" i="104" s="1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J39" i="104"/>
  <c r="AK39" i="104"/>
  <c r="AT39" i="104" s="1"/>
  <c r="AK33" i="104"/>
  <c r="AT33" i="104" s="1"/>
  <c r="AJ33" i="104"/>
  <c r="AJ27" i="104"/>
  <c r="AK27" i="104"/>
  <c r="AT27" i="104" s="1"/>
  <c r="AK21" i="104"/>
  <c r="AT21" i="104" s="1"/>
  <c r="AJ21" i="104"/>
  <c r="AK15" i="104"/>
  <c r="AT15" i="104" s="1"/>
  <c r="AJ15" i="104"/>
  <c r="AX7" i="104"/>
  <c r="S7" i="104" s="1"/>
  <c r="AC7" i="104" s="1"/>
  <c r="AB8" i="104" s="1"/>
  <c r="Y76" i="85"/>
  <c r="Z76" i="85" s="1"/>
  <c r="X76" i="85"/>
  <c r="AH82" i="41"/>
  <c r="AQ82" i="41" s="1"/>
  <c r="AH77" i="11"/>
  <c r="AQ77" i="11" s="1"/>
  <c r="AE75" i="48"/>
  <c r="AF75" i="48"/>
  <c r="AO75" i="48" s="1"/>
  <c r="AG75" i="48"/>
  <c r="AP75" i="48" s="1"/>
  <c r="W76" i="48"/>
  <c r="AR79" i="91"/>
  <c r="AR74" i="94"/>
  <c r="AH80" i="91"/>
  <c r="AQ80" i="91" s="1"/>
  <c r="AS7" i="88"/>
  <c r="AL7" i="88"/>
  <c r="AU7" i="88" s="1"/>
  <c r="AR77" i="99"/>
  <c r="AH75" i="87"/>
  <c r="AQ75" i="87" s="1"/>
  <c r="Y75" i="102"/>
  <c r="Z75" i="102" s="1"/>
  <c r="X75" i="102"/>
  <c r="AR73" i="90"/>
  <c r="AJ74" i="104"/>
  <c r="AK74" i="104"/>
  <c r="AT74" i="104" s="1"/>
  <c r="AK68" i="104"/>
  <c r="AT68" i="104" s="1"/>
  <c r="AJ68" i="104"/>
  <c r="AK62" i="104"/>
  <c r="AT62" i="104" s="1"/>
  <c r="AJ62" i="104"/>
  <c r="AK56" i="104"/>
  <c r="AT56" i="104" s="1"/>
  <c r="AJ56" i="104"/>
  <c r="AK50" i="104"/>
  <c r="AT50" i="104" s="1"/>
  <c r="AJ50" i="104"/>
  <c r="AK44" i="104"/>
  <c r="AT44" i="104" s="1"/>
  <c r="AJ44" i="104"/>
  <c r="AJ38" i="104"/>
  <c r="AK38" i="104"/>
  <c r="AT38" i="104" s="1"/>
  <c r="AK32" i="104"/>
  <c r="AT32" i="104" s="1"/>
  <c r="AJ32" i="104"/>
  <c r="AK26" i="104"/>
  <c r="AT26" i="104" s="1"/>
  <c r="AJ26" i="104"/>
  <c r="AK20" i="104"/>
  <c r="AT20" i="104" s="1"/>
  <c r="AJ20" i="104"/>
  <c r="AK14" i="104"/>
  <c r="AT14" i="104" s="1"/>
  <c r="AJ14" i="104"/>
  <c r="AX6" i="104"/>
  <c r="S6" i="104" s="1"/>
  <c r="AC6" i="104" s="1"/>
  <c r="AB7" i="104" s="1"/>
  <c r="AI71" i="82"/>
  <c r="AN71" i="82"/>
  <c r="AF75" i="102" l="1"/>
  <c r="AO75" i="102" s="1"/>
  <c r="W76" i="102"/>
  <c r="AE75" i="102"/>
  <c r="AG75" i="102"/>
  <c r="AP75" i="102" s="1"/>
  <c r="AF76" i="50"/>
  <c r="AO76" i="50" s="1"/>
  <c r="AE76" i="50"/>
  <c r="AN76" i="50" s="1"/>
  <c r="AG76" i="50"/>
  <c r="W77" i="50"/>
  <c r="W77" i="85"/>
  <c r="AG76" i="85"/>
  <c r="AP76" i="85" s="1"/>
  <c r="AE76" i="85"/>
  <c r="AF76" i="85"/>
  <c r="AO76" i="85" s="1"/>
  <c r="AF78" i="100"/>
  <c r="AO78" i="100" s="1"/>
  <c r="AE78" i="100"/>
  <c r="W79" i="100"/>
  <c r="AG78" i="100"/>
  <c r="AP78" i="100" s="1"/>
  <c r="AS9" i="104"/>
  <c r="AL9" i="104"/>
  <c r="AU9" i="104" s="1"/>
  <c r="AL64" i="104"/>
  <c r="AU64" i="104" s="1"/>
  <c r="AS64" i="104"/>
  <c r="AH82" i="95"/>
  <c r="AQ82" i="95" s="1"/>
  <c r="AG73" i="35"/>
  <c r="AP73" i="35" s="1"/>
  <c r="AF73" i="35"/>
  <c r="AO73" i="35" s="1"/>
  <c r="W74" i="35"/>
  <c r="AE73" i="35"/>
  <c r="AS5" i="104"/>
  <c r="AL5" i="104"/>
  <c r="AU5" i="104" s="1"/>
  <c r="AS41" i="104"/>
  <c r="AL41" i="104"/>
  <c r="AU41" i="104" s="1"/>
  <c r="AS59" i="104"/>
  <c r="AL59" i="104"/>
  <c r="AU59" i="104" s="1"/>
  <c r="AS78" i="104"/>
  <c r="AL78" i="104"/>
  <c r="AU78" i="104" s="1"/>
  <c r="AS18" i="104"/>
  <c r="AL18" i="104"/>
  <c r="AU18" i="104" s="1"/>
  <c r="AS36" i="104"/>
  <c r="AL36" i="104"/>
  <c r="AU36" i="104" s="1"/>
  <c r="AS54" i="104"/>
  <c r="AL54" i="104"/>
  <c r="AU54" i="104" s="1"/>
  <c r="AE78" i="55"/>
  <c r="AF78" i="55"/>
  <c r="AO78" i="55" s="1"/>
  <c r="AG78" i="55"/>
  <c r="AP78" i="55" s="1"/>
  <c r="W79" i="55"/>
  <c r="AS37" i="104"/>
  <c r="AL37" i="104"/>
  <c r="AU37" i="104" s="1"/>
  <c r="AS55" i="104"/>
  <c r="AL55" i="104"/>
  <c r="AU55" i="104" s="1"/>
  <c r="AS73" i="104"/>
  <c r="AL73" i="104"/>
  <c r="AU73" i="104" s="1"/>
  <c r="AI82" i="41"/>
  <c r="AP82" i="41"/>
  <c r="Y81" i="103"/>
  <c r="X81" i="103"/>
  <c r="AS20" i="104"/>
  <c r="AL20" i="104"/>
  <c r="AU20" i="104" s="1"/>
  <c r="AS38" i="104"/>
  <c r="AL38" i="104"/>
  <c r="AU38" i="104" s="1"/>
  <c r="AS74" i="104"/>
  <c r="AL74" i="104"/>
  <c r="AU74" i="104" s="1"/>
  <c r="AK8" i="104"/>
  <c r="AT8" i="104" s="1"/>
  <c r="AJ8" i="104"/>
  <c r="AS27" i="104"/>
  <c r="AL27" i="104"/>
  <c r="AU27" i="104" s="1"/>
  <c r="AS45" i="104"/>
  <c r="AL45" i="104"/>
  <c r="AU45" i="104" s="1"/>
  <c r="AS28" i="104"/>
  <c r="AL28" i="104"/>
  <c r="AU28" i="104" s="1"/>
  <c r="AS46" i="104"/>
  <c r="AL46" i="104"/>
  <c r="AU46" i="104" s="1"/>
  <c r="Z82" i="95"/>
  <c r="AS10" i="104"/>
  <c r="AL10" i="104"/>
  <c r="AU10" i="104" s="1"/>
  <c r="AL29" i="104"/>
  <c r="AU29" i="104" s="1"/>
  <c r="AS29" i="104"/>
  <c r="AG78" i="99"/>
  <c r="AP78" i="99" s="1"/>
  <c r="W79" i="99"/>
  <c r="AF78" i="99"/>
  <c r="AO78" i="99" s="1"/>
  <c r="AE78" i="99"/>
  <c r="AK4" i="104"/>
  <c r="AT4" i="104" s="1"/>
  <c r="AJ4" i="104"/>
  <c r="AR79" i="104"/>
  <c r="AR81" i="104" s="1"/>
  <c r="AL79" i="104"/>
  <c r="AU79" i="104" s="1"/>
  <c r="AS25" i="104"/>
  <c r="AL25" i="104"/>
  <c r="AU25" i="104" s="1"/>
  <c r="AS43" i="104"/>
  <c r="AL43" i="104"/>
  <c r="AU43" i="104" s="1"/>
  <c r="Y75" i="16"/>
  <c r="Z75" i="16" s="1"/>
  <c r="X75" i="16"/>
  <c r="Y75" i="90"/>
  <c r="X75" i="90"/>
  <c r="AI80" i="91"/>
  <c r="AO80" i="91"/>
  <c r="Y83" i="41"/>
  <c r="Z83" i="41" s="1"/>
  <c r="X83" i="41"/>
  <c r="AS15" i="104"/>
  <c r="AL15" i="104"/>
  <c r="AU15" i="104" s="1"/>
  <c r="AS33" i="104"/>
  <c r="AL33" i="104"/>
  <c r="AU33" i="104" s="1"/>
  <c r="W76" i="10"/>
  <c r="AF75" i="10"/>
  <c r="AO75" i="10" s="1"/>
  <c r="AE75" i="10"/>
  <c r="AG75" i="10"/>
  <c r="AP75" i="10" s="1"/>
  <c r="AG73" i="98"/>
  <c r="AP73" i="98" s="1"/>
  <c r="AF73" i="98"/>
  <c r="AO73" i="98" s="1"/>
  <c r="AE73" i="98"/>
  <c r="W74" i="98"/>
  <c r="W76" i="94"/>
  <c r="AF75" i="94"/>
  <c r="AO75" i="94" s="1"/>
  <c r="AG75" i="94"/>
  <c r="AP75" i="94" s="1"/>
  <c r="AE75" i="94"/>
  <c r="AS16" i="104"/>
  <c r="AL16" i="104"/>
  <c r="AU16" i="104" s="1"/>
  <c r="AS52" i="104"/>
  <c r="AL52" i="104"/>
  <c r="AU52" i="104" s="1"/>
  <c r="AH72" i="82"/>
  <c r="AQ72" i="82" s="1"/>
  <c r="AS47" i="104"/>
  <c r="AL47" i="104"/>
  <c r="AU47" i="104" s="1"/>
  <c r="AS65" i="104"/>
  <c r="AL65" i="104"/>
  <c r="AU65" i="104" s="1"/>
  <c r="AL3" i="104"/>
  <c r="AU3" i="104" s="1"/>
  <c r="AS3" i="104"/>
  <c r="AS24" i="104"/>
  <c r="AL24" i="104"/>
  <c r="AU24" i="104" s="1"/>
  <c r="AS42" i="104"/>
  <c r="AL42" i="104"/>
  <c r="AU42" i="104" s="1"/>
  <c r="AS60" i="104"/>
  <c r="AL60" i="104"/>
  <c r="AU60" i="104" s="1"/>
  <c r="AJ6" i="104"/>
  <c r="AK6" i="104"/>
  <c r="AT6" i="104" s="1"/>
  <c r="AS61" i="104"/>
  <c r="AL61" i="104"/>
  <c r="AU61" i="104" s="1"/>
  <c r="AS75" i="104"/>
  <c r="AL75" i="104"/>
  <c r="AU75" i="104" s="1"/>
  <c r="AR77" i="55"/>
  <c r="AI74" i="90"/>
  <c r="AN74" i="90"/>
  <c r="Y78" i="11"/>
  <c r="X78" i="11"/>
  <c r="AS26" i="104"/>
  <c r="AL26" i="104"/>
  <c r="AU26" i="104" s="1"/>
  <c r="W79" i="45"/>
  <c r="AG78" i="45"/>
  <c r="AP78" i="45" s="1"/>
  <c r="AE78" i="45"/>
  <c r="AF78" i="45"/>
  <c r="AO78" i="45" s="1"/>
  <c r="AE76" i="42"/>
  <c r="AF76" i="42"/>
  <c r="AO76" i="42" s="1"/>
  <c r="W77" i="42"/>
  <c r="AG76" i="42"/>
  <c r="AP76" i="42" s="1"/>
  <c r="AS34" i="104"/>
  <c r="AL34" i="104"/>
  <c r="AU34" i="104" s="1"/>
  <c r="AS70" i="104"/>
  <c r="AL70" i="104"/>
  <c r="AU70" i="104" s="1"/>
  <c r="Z72" i="82"/>
  <c r="AR77" i="100"/>
  <c r="AS48" i="104"/>
  <c r="AL48" i="104"/>
  <c r="AU48" i="104" s="1"/>
  <c r="AS66" i="104"/>
  <c r="AL66" i="104"/>
  <c r="AU66" i="104" s="1"/>
  <c r="AR74" i="102"/>
  <c r="AR75" i="85"/>
  <c r="AS12" i="104"/>
  <c r="AL12" i="104"/>
  <c r="AU12" i="104" s="1"/>
  <c r="AS49" i="104"/>
  <c r="AL49" i="104"/>
  <c r="AU49" i="104" s="1"/>
  <c r="AI74" i="16"/>
  <c r="AN74" i="16"/>
  <c r="Y81" i="91"/>
  <c r="X81" i="91"/>
  <c r="Y76" i="87"/>
  <c r="X76" i="87"/>
  <c r="AS63" i="104"/>
  <c r="AL63" i="104"/>
  <c r="AU63" i="104" s="1"/>
  <c r="AK7" i="104"/>
  <c r="AT7" i="104" s="1"/>
  <c r="AJ7" i="104"/>
  <c r="AS51" i="104"/>
  <c r="AL51" i="104"/>
  <c r="AU51" i="104" s="1"/>
  <c r="AS69" i="104"/>
  <c r="AL69" i="104"/>
  <c r="AU69" i="104" s="1"/>
  <c r="AE76" i="83"/>
  <c r="AG76" i="83"/>
  <c r="AP76" i="83" s="1"/>
  <c r="W77" i="83"/>
  <c r="AF76" i="83"/>
  <c r="AO76" i="83" s="1"/>
  <c r="AS14" i="104"/>
  <c r="AL14" i="104"/>
  <c r="AU14" i="104" s="1"/>
  <c r="AS32" i="104"/>
  <c r="AL32" i="104"/>
  <c r="AU32" i="104" s="1"/>
  <c r="AS50" i="104"/>
  <c r="AL50" i="104"/>
  <c r="AU50" i="104" s="1"/>
  <c r="AS68" i="104"/>
  <c r="AL68" i="104"/>
  <c r="AU68" i="104" s="1"/>
  <c r="AH75" i="102"/>
  <c r="AQ75" i="102" s="1"/>
  <c r="AH76" i="85"/>
  <c r="AQ76" i="85" s="1"/>
  <c r="AS21" i="104"/>
  <c r="AL21" i="104"/>
  <c r="AU21" i="104" s="1"/>
  <c r="Y77" i="43"/>
  <c r="X77" i="43"/>
  <c r="AL13" i="104"/>
  <c r="AU13" i="104" s="1"/>
  <c r="AS13" i="104"/>
  <c r="AS22" i="104"/>
  <c r="AL22" i="104"/>
  <c r="AU22" i="104" s="1"/>
  <c r="AS76" i="104"/>
  <c r="AL76" i="104"/>
  <c r="AU76" i="104" s="1"/>
  <c r="AS17" i="104"/>
  <c r="AL17" i="104"/>
  <c r="AU17" i="104" s="1"/>
  <c r="AS35" i="104"/>
  <c r="AL35" i="104"/>
  <c r="AU35" i="104" s="1"/>
  <c r="AS53" i="104"/>
  <c r="AL53" i="104"/>
  <c r="AU53" i="104" s="1"/>
  <c r="AS71" i="104"/>
  <c r="AL71" i="104"/>
  <c r="AU71" i="104" s="1"/>
  <c r="AE78" i="54"/>
  <c r="AF78" i="54"/>
  <c r="AO78" i="54" s="1"/>
  <c r="AG78" i="54"/>
  <c r="AP78" i="54" s="1"/>
  <c r="W79" i="54"/>
  <c r="AH76" i="50"/>
  <c r="AQ76" i="50" s="1"/>
  <c r="AS11" i="104"/>
  <c r="AL11" i="104"/>
  <c r="AU11" i="104" s="1"/>
  <c r="AS30" i="104"/>
  <c r="AL30" i="104"/>
  <c r="AU30" i="104" s="1"/>
  <c r="AI76" i="18"/>
  <c r="AN76" i="18"/>
  <c r="AR72" i="35"/>
  <c r="AS31" i="104"/>
  <c r="AL31" i="104"/>
  <c r="AU31" i="104" s="1"/>
  <c r="AS67" i="104"/>
  <c r="AL67" i="104"/>
  <c r="AU67" i="104" s="1"/>
  <c r="AR81" i="95"/>
  <c r="AI80" i="103"/>
  <c r="AN80" i="103"/>
  <c r="AI75" i="87"/>
  <c r="AN75" i="87"/>
  <c r="AS56" i="104"/>
  <c r="AL56" i="104"/>
  <c r="AU56" i="104" s="1"/>
  <c r="AR71" i="82"/>
  <c r="AS44" i="104"/>
  <c r="AL44" i="104"/>
  <c r="AU44" i="104" s="1"/>
  <c r="AS62" i="104"/>
  <c r="AL62" i="104"/>
  <c r="AU62" i="104" s="1"/>
  <c r="Y76" i="48"/>
  <c r="Z76" i="48" s="1"/>
  <c r="X76" i="48"/>
  <c r="AI75" i="48"/>
  <c r="AN75" i="48"/>
  <c r="AS39" i="104"/>
  <c r="AL39" i="104"/>
  <c r="AU39" i="104" s="1"/>
  <c r="AS57" i="104"/>
  <c r="AL57" i="104"/>
  <c r="AU57" i="104" s="1"/>
  <c r="AS77" i="104"/>
  <c r="AL77" i="104"/>
  <c r="AU77" i="104" s="1"/>
  <c r="AI76" i="43"/>
  <c r="AN76" i="43"/>
  <c r="AH78" i="100"/>
  <c r="AQ78" i="100" s="1"/>
  <c r="AS40" i="104"/>
  <c r="AL40" i="104"/>
  <c r="AU40" i="104" s="1"/>
  <c r="AS58" i="104"/>
  <c r="AL58" i="104"/>
  <c r="AU58" i="104" s="1"/>
  <c r="W75" i="49"/>
  <c r="AF74" i="49"/>
  <c r="AO74" i="49" s="1"/>
  <c r="AG74" i="49"/>
  <c r="AP74" i="49" s="1"/>
  <c r="AE74" i="49"/>
  <c r="AH73" i="35"/>
  <c r="AQ73" i="35" s="1"/>
  <c r="AS23" i="104"/>
  <c r="AL23" i="104"/>
  <c r="AU23" i="104" s="1"/>
  <c r="AS72" i="104"/>
  <c r="AL72" i="104"/>
  <c r="AU72" i="104" s="1"/>
  <c r="AH78" i="55"/>
  <c r="AQ78" i="55" s="1"/>
  <c r="Y77" i="18"/>
  <c r="Z77" i="18" s="1"/>
  <c r="X77" i="18"/>
  <c r="AS4" i="88"/>
  <c r="AS81" i="88" s="1"/>
  <c r="AL4" i="88"/>
  <c r="AU4" i="88" s="1"/>
  <c r="AU81" i="88" s="1"/>
  <c r="C11" i="88" s="1"/>
  <c r="F32" i="57" s="1"/>
  <c r="AR75" i="50"/>
  <c r="AS19" i="104"/>
  <c r="AL19" i="104"/>
  <c r="AU19" i="104" s="1"/>
  <c r="AI77" i="11"/>
  <c r="AN77" i="11"/>
  <c r="AG76" i="48" l="1"/>
  <c r="AP76" i="48" s="1"/>
  <c r="AF76" i="48"/>
  <c r="AO76" i="48" s="1"/>
  <c r="AE76" i="48"/>
  <c r="W77" i="48"/>
  <c r="AF83" i="41"/>
  <c r="AO83" i="41" s="1"/>
  <c r="W84" i="41"/>
  <c r="AG83" i="41"/>
  <c r="AP83" i="41" s="1"/>
  <c r="AE83" i="41"/>
  <c r="AE75" i="16"/>
  <c r="AF75" i="16"/>
  <c r="AO75" i="16" s="1"/>
  <c r="AG75" i="16"/>
  <c r="AP75" i="16" s="1"/>
  <c r="W76" i="16"/>
  <c r="AG77" i="18"/>
  <c r="AP77" i="18" s="1"/>
  <c r="AE77" i="18"/>
  <c r="AF77" i="18"/>
  <c r="AO77" i="18" s="1"/>
  <c r="W78" i="18"/>
  <c r="AR76" i="43"/>
  <c r="Y75" i="49"/>
  <c r="Z75" i="49" s="1"/>
  <c r="X75" i="49"/>
  <c r="AH77" i="18"/>
  <c r="AQ77" i="18" s="1"/>
  <c r="AI74" i="49"/>
  <c r="AN74" i="49"/>
  <c r="AS7" i="104"/>
  <c r="AL7" i="104"/>
  <c r="AU7" i="104" s="1"/>
  <c r="AS6" i="104"/>
  <c r="AL6" i="104"/>
  <c r="AU6" i="104" s="1"/>
  <c r="Y76" i="10"/>
  <c r="X76" i="10"/>
  <c r="AS8" i="104"/>
  <c r="AL8" i="104"/>
  <c r="AU8" i="104" s="1"/>
  <c r="AR82" i="41"/>
  <c r="Y79" i="100"/>
  <c r="X79" i="100"/>
  <c r="AR80" i="103"/>
  <c r="AI78" i="54"/>
  <c r="AN78" i="54"/>
  <c r="AI76" i="83"/>
  <c r="AN76" i="83"/>
  <c r="AH81" i="91"/>
  <c r="AQ81" i="91" s="1"/>
  <c r="Z78" i="11"/>
  <c r="AH78" i="11"/>
  <c r="AQ78" i="11" s="1"/>
  <c r="AH75" i="16"/>
  <c r="AQ75" i="16" s="1"/>
  <c r="AI78" i="99"/>
  <c r="AN78" i="99"/>
  <c r="AI78" i="100"/>
  <c r="AN78" i="100"/>
  <c r="Y77" i="85"/>
  <c r="Z77" i="85"/>
  <c r="X77" i="85"/>
  <c r="Z81" i="91"/>
  <c r="AF72" i="82"/>
  <c r="AO72" i="82" s="1"/>
  <c r="W73" i="82"/>
  <c r="AE72" i="82"/>
  <c r="AG72" i="82"/>
  <c r="AP72" i="82" s="1"/>
  <c r="AI78" i="45"/>
  <c r="AN78" i="45"/>
  <c r="Y76" i="94"/>
  <c r="Z76" i="94"/>
  <c r="X76" i="94"/>
  <c r="AH81" i="103"/>
  <c r="AQ81" i="103" s="1"/>
  <c r="Y79" i="55"/>
  <c r="X79" i="55"/>
  <c r="Y77" i="42"/>
  <c r="X77" i="42"/>
  <c r="AR80" i="91"/>
  <c r="Y79" i="99"/>
  <c r="X79" i="99"/>
  <c r="AE82" i="95"/>
  <c r="W83" i="95"/>
  <c r="AF82" i="95"/>
  <c r="AO82" i="95" s="1"/>
  <c r="AG82" i="95"/>
  <c r="AP82" i="95" s="1"/>
  <c r="Z81" i="103"/>
  <c r="AI73" i="35"/>
  <c r="AN73" i="35"/>
  <c r="Y77" i="50"/>
  <c r="Z77" i="50"/>
  <c r="X77" i="50"/>
  <c r="AI75" i="102"/>
  <c r="AN75" i="102"/>
  <c r="AR75" i="48"/>
  <c r="Y79" i="54"/>
  <c r="X79" i="54"/>
  <c r="AH77" i="43"/>
  <c r="AQ77" i="43" s="1"/>
  <c r="AH76" i="87"/>
  <c r="AQ76" i="87" s="1"/>
  <c r="Y79" i="45"/>
  <c r="X79" i="45"/>
  <c r="AR74" i="90"/>
  <c r="Y74" i="98"/>
  <c r="X74" i="98"/>
  <c r="AI75" i="10"/>
  <c r="AN75" i="10"/>
  <c r="AH75" i="90"/>
  <c r="AQ75" i="90" s="1"/>
  <c r="AL4" i="104"/>
  <c r="AU4" i="104" s="1"/>
  <c r="AU81" i="104" s="1"/>
  <c r="C11" i="104" s="1"/>
  <c r="F48" i="57" s="1"/>
  <c r="AS4" i="104"/>
  <c r="AS81" i="104" s="1"/>
  <c r="Y74" i="35"/>
  <c r="X74" i="35"/>
  <c r="AI76" i="50"/>
  <c r="AP76" i="50"/>
  <c r="Y76" i="102"/>
  <c r="Z76" i="102"/>
  <c r="X76" i="102"/>
  <c r="AR77" i="11"/>
  <c r="AH76" i="48"/>
  <c r="AQ76" i="48" s="1"/>
  <c r="AR75" i="87"/>
  <c r="AR76" i="18"/>
  <c r="Z77" i="43"/>
  <c r="Y77" i="83"/>
  <c r="X77" i="83"/>
  <c r="Z76" i="87"/>
  <c r="AR74" i="16"/>
  <c r="AI76" i="42"/>
  <c r="AN76" i="42"/>
  <c r="AI75" i="94"/>
  <c r="AN75" i="94"/>
  <c r="AI73" i="98"/>
  <c r="AN73" i="98"/>
  <c r="AH83" i="41"/>
  <c r="AQ83" i="41" s="1"/>
  <c r="Z75" i="90"/>
  <c r="AT81" i="104"/>
  <c r="AI78" i="55"/>
  <c r="AN78" i="55"/>
  <c r="AI76" i="85"/>
  <c r="AN76" i="85"/>
  <c r="W76" i="49" l="1"/>
  <c r="AE75" i="49"/>
  <c r="AG75" i="49"/>
  <c r="AP75" i="49" s="1"/>
  <c r="AF75" i="49"/>
  <c r="AO75" i="49" s="1"/>
  <c r="AF77" i="50"/>
  <c r="AO77" i="50" s="1"/>
  <c r="AE77" i="50"/>
  <c r="AN77" i="50" s="1"/>
  <c r="W78" i="50"/>
  <c r="AG77" i="50"/>
  <c r="AH79" i="55"/>
  <c r="AQ79" i="55" s="1"/>
  <c r="AR78" i="100"/>
  <c r="AR76" i="85"/>
  <c r="Z79" i="55"/>
  <c r="AR78" i="45"/>
  <c r="W82" i="91"/>
  <c r="AG81" i="91"/>
  <c r="AP81" i="91" s="1"/>
  <c r="AF81" i="91"/>
  <c r="AO81" i="91" s="1"/>
  <c r="AE81" i="91"/>
  <c r="AI77" i="18"/>
  <c r="AN77" i="18"/>
  <c r="AI75" i="16"/>
  <c r="AN75" i="16"/>
  <c r="Y83" i="95"/>
  <c r="X83" i="95"/>
  <c r="AH76" i="94"/>
  <c r="AQ76" i="94" s="1"/>
  <c r="AH77" i="85"/>
  <c r="AQ77" i="85" s="1"/>
  <c r="AR78" i="99"/>
  <c r="AE78" i="11"/>
  <c r="AF78" i="11"/>
  <c r="AO78" i="11" s="1"/>
  <c r="W79" i="11"/>
  <c r="AG78" i="11"/>
  <c r="AP78" i="11" s="1"/>
  <c r="AH79" i="100"/>
  <c r="AQ79" i="100" s="1"/>
  <c r="AQ81" i="100" s="1"/>
  <c r="AX5" i="100"/>
  <c r="S5" i="100" s="1"/>
  <c r="AC5" i="100" s="1"/>
  <c r="AB6" i="100" s="1"/>
  <c r="AX4" i="100"/>
  <c r="S4" i="100" s="1"/>
  <c r="AC4" i="100" s="1"/>
  <c r="AB5" i="100" s="1"/>
  <c r="AZ3" i="100"/>
  <c r="AX3" i="100" s="1"/>
  <c r="S3" i="100" s="1"/>
  <c r="AC3" i="100" s="1"/>
  <c r="AX6" i="100"/>
  <c r="S6" i="100" s="1"/>
  <c r="AC6" i="100" s="1"/>
  <c r="AB7" i="100" s="1"/>
  <c r="AX7" i="100"/>
  <c r="S7" i="100" s="1"/>
  <c r="AC7" i="100" s="1"/>
  <c r="AB8" i="100" s="1"/>
  <c r="AX8" i="100"/>
  <c r="S8" i="100" s="1"/>
  <c r="AC8" i="100" s="1"/>
  <c r="AB9" i="100" s="1"/>
  <c r="AX9" i="100"/>
  <c r="S9" i="100" s="1"/>
  <c r="AC9" i="100" s="1"/>
  <c r="AB10" i="100" s="1"/>
  <c r="AX10" i="100"/>
  <c r="S10" i="100" s="1"/>
  <c r="AC10" i="100" s="1"/>
  <c r="AB11" i="100" s="1"/>
  <c r="AX11" i="100"/>
  <c r="S11" i="100" s="1"/>
  <c r="AC11" i="100" s="1"/>
  <c r="AB12" i="100" s="1"/>
  <c r="AX12" i="100"/>
  <c r="S12" i="100" s="1"/>
  <c r="AC12" i="100" s="1"/>
  <c r="AB13" i="100" s="1"/>
  <c r="AX13" i="100"/>
  <c r="S13" i="100" s="1"/>
  <c r="AC13" i="100" s="1"/>
  <c r="AB14" i="100" s="1"/>
  <c r="AX14" i="100"/>
  <c r="S14" i="100" s="1"/>
  <c r="AC14" i="100" s="1"/>
  <c r="AB15" i="100" s="1"/>
  <c r="AX15" i="100"/>
  <c r="S15" i="100" s="1"/>
  <c r="AC15" i="100" s="1"/>
  <c r="AB16" i="100" s="1"/>
  <c r="AX16" i="100"/>
  <c r="S16" i="100" s="1"/>
  <c r="AC16" i="100" s="1"/>
  <c r="AB17" i="100" s="1"/>
  <c r="AX17" i="100"/>
  <c r="S17" i="100" s="1"/>
  <c r="AC17" i="100" s="1"/>
  <c r="AB18" i="100" s="1"/>
  <c r="AX18" i="100"/>
  <c r="S18" i="100" s="1"/>
  <c r="AC18" i="100" s="1"/>
  <c r="AB19" i="100" s="1"/>
  <c r="AX19" i="100"/>
  <c r="S19" i="100" s="1"/>
  <c r="AC19" i="100" s="1"/>
  <c r="AB20" i="100" s="1"/>
  <c r="AX20" i="100"/>
  <c r="S20" i="100" s="1"/>
  <c r="AC20" i="100" s="1"/>
  <c r="AB21" i="100" s="1"/>
  <c r="AX21" i="100"/>
  <c r="S21" i="100" s="1"/>
  <c r="AC21" i="100" s="1"/>
  <c r="AB22" i="100" s="1"/>
  <c r="AX22" i="100"/>
  <c r="S22" i="100" s="1"/>
  <c r="AC22" i="100" s="1"/>
  <c r="AB23" i="100" s="1"/>
  <c r="AX23" i="100"/>
  <c r="S23" i="100" s="1"/>
  <c r="AC23" i="100" s="1"/>
  <c r="AB24" i="100" s="1"/>
  <c r="AX24" i="100"/>
  <c r="S24" i="100" s="1"/>
  <c r="AC24" i="100" s="1"/>
  <c r="AB25" i="100" s="1"/>
  <c r="AX25" i="100"/>
  <c r="S25" i="100" s="1"/>
  <c r="AC25" i="100" s="1"/>
  <c r="AB26" i="100" s="1"/>
  <c r="AX26" i="100"/>
  <c r="S26" i="100" s="1"/>
  <c r="AC26" i="100" s="1"/>
  <c r="AB27" i="100" s="1"/>
  <c r="AX27" i="100"/>
  <c r="S27" i="100" s="1"/>
  <c r="AC27" i="100" s="1"/>
  <c r="AB28" i="100" s="1"/>
  <c r="AX28" i="100"/>
  <c r="S28" i="100" s="1"/>
  <c r="AC28" i="100" s="1"/>
  <c r="AB29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4" i="100"/>
  <c r="S74" i="100" s="1"/>
  <c r="AC74" i="100" s="1"/>
  <c r="AB75" i="100" s="1"/>
  <c r="AX75" i="100"/>
  <c r="S75" i="100" s="1"/>
  <c r="AC75" i="100" s="1"/>
  <c r="AB76" i="100" s="1"/>
  <c r="AX77" i="100"/>
  <c r="S77" i="100" s="1"/>
  <c r="AC77" i="100" s="1"/>
  <c r="AB78" i="100" s="1"/>
  <c r="AX78" i="100"/>
  <c r="S78" i="100" s="1"/>
  <c r="AC78" i="100" s="1"/>
  <c r="AB79" i="100" s="1"/>
  <c r="AX76" i="100"/>
  <c r="S76" i="100" s="1"/>
  <c r="AC76" i="100" s="1"/>
  <c r="AB77" i="100" s="1"/>
  <c r="Y77" i="48"/>
  <c r="X77" i="48"/>
  <c r="AR75" i="10"/>
  <c r="AH79" i="45"/>
  <c r="AQ79" i="45" s="1"/>
  <c r="AQ81" i="45" s="1"/>
  <c r="AZ3" i="45"/>
  <c r="AX8" i="45" s="1"/>
  <c r="S8" i="45" s="1"/>
  <c r="AC8" i="45" s="1"/>
  <c r="AB9" i="45" s="1"/>
  <c r="AX4" i="45"/>
  <c r="S4" i="45" s="1"/>
  <c r="AC4" i="45" s="1"/>
  <c r="AB5" i="45" s="1"/>
  <c r="AX6" i="45"/>
  <c r="S6" i="45" s="1"/>
  <c r="AC6" i="45" s="1"/>
  <c r="AB7" i="45" s="1"/>
  <c r="AX7" i="45"/>
  <c r="S7" i="45" s="1"/>
  <c r="AC7" i="45" s="1"/>
  <c r="AB8" i="45" s="1"/>
  <c r="AX9" i="45"/>
  <c r="S9" i="45" s="1"/>
  <c r="AC9" i="45" s="1"/>
  <c r="AB10" i="45" s="1"/>
  <c r="AX10" i="45"/>
  <c r="S10" i="45" s="1"/>
  <c r="AC10" i="45" s="1"/>
  <c r="AB11" i="45" s="1"/>
  <c r="AX11" i="45"/>
  <c r="S11" i="45" s="1"/>
  <c r="AC11" i="45" s="1"/>
  <c r="AB12" i="45" s="1"/>
  <c r="AX12" i="45"/>
  <c r="S12" i="45" s="1"/>
  <c r="AC12" i="45" s="1"/>
  <c r="AB13" i="45" s="1"/>
  <c r="AX13" i="45"/>
  <c r="S13" i="45" s="1"/>
  <c r="AC13" i="45" s="1"/>
  <c r="AB14" i="45" s="1"/>
  <c r="AX14" i="45"/>
  <c r="S14" i="45" s="1"/>
  <c r="AC14" i="45" s="1"/>
  <c r="AB15" i="45" s="1"/>
  <c r="AX15" i="45"/>
  <c r="S15" i="45" s="1"/>
  <c r="AC15" i="45" s="1"/>
  <c r="AB16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6" i="45"/>
  <c r="S76" i="45" s="1"/>
  <c r="AC76" i="45" s="1"/>
  <c r="AB77" i="45" s="1"/>
  <c r="AX77" i="45"/>
  <c r="S77" i="45" s="1"/>
  <c r="AC77" i="45" s="1"/>
  <c r="AB78" i="45" s="1"/>
  <c r="AX75" i="45"/>
  <c r="S75" i="45" s="1"/>
  <c r="AC75" i="45" s="1"/>
  <c r="AB76" i="45" s="1"/>
  <c r="AX74" i="45"/>
  <c r="S74" i="45" s="1"/>
  <c r="AC74" i="45" s="1"/>
  <c r="AB75" i="45" s="1"/>
  <c r="AX78" i="45"/>
  <c r="S78" i="45" s="1"/>
  <c r="AC78" i="45" s="1"/>
  <c r="AB79" i="45" s="1"/>
  <c r="AR73" i="35"/>
  <c r="AI82" i="95"/>
  <c r="AN82" i="95"/>
  <c r="AH77" i="42"/>
  <c r="AQ77" i="42" s="1"/>
  <c r="AG76" i="94"/>
  <c r="AP76" i="94" s="1"/>
  <c r="AF76" i="94"/>
  <c r="AO76" i="94" s="1"/>
  <c r="AE76" i="94"/>
  <c r="W77" i="94"/>
  <c r="AE77" i="85"/>
  <c r="AG77" i="85"/>
  <c r="AP77" i="85" s="1"/>
  <c r="AF77" i="85"/>
  <c r="AO77" i="85" s="1"/>
  <c r="W78" i="85"/>
  <c r="AR76" i="83"/>
  <c r="Z79" i="100"/>
  <c r="AH76" i="10"/>
  <c r="AQ76" i="10" s="1"/>
  <c r="AI83" i="41"/>
  <c r="AN83" i="41"/>
  <c r="AI76" i="48"/>
  <c r="AN76" i="48"/>
  <c r="AF76" i="102"/>
  <c r="AO76" i="102" s="1"/>
  <c r="AE76" i="102"/>
  <c r="W77" i="102"/>
  <c r="AG76" i="102"/>
  <c r="AP76" i="102" s="1"/>
  <c r="AF76" i="87"/>
  <c r="AO76" i="87" s="1"/>
  <c r="AE76" i="87"/>
  <c r="W77" i="87"/>
  <c r="AG76" i="87"/>
  <c r="AP76" i="87" s="1"/>
  <c r="AR75" i="94"/>
  <c r="AH77" i="83"/>
  <c r="AQ77" i="83" s="1"/>
  <c r="AR78" i="55"/>
  <c r="Z77" i="83"/>
  <c r="AR76" i="50"/>
  <c r="AR76" i="42"/>
  <c r="AH74" i="35"/>
  <c r="AQ74" i="35" s="1"/>
  <c r="AH74" i="98"/>
  <c r="AQ74" i="98" s="1"/>
  <c r="Z79" i="45"/>
  <c r="AH79" i="54"/>
  <c r="AQ79" i="54" s="1"/>
  <c r="AQ81" i="54" s="1"/>
  <c r="AZ3" i="54"/>
  <c r="AX3" i="54" s="1"/>
  <c r="S3" i="54" s="1"/>
  <c r="AC3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X22" i="54"/>
  <c r="S22" i="54" s="1"/>
  <c r="AC22" i="54" s="1"/>
  <c r="AB23" i="54" s="1"/>
  <c r="AX23" i="54"/>
  <c r="S23" i="54" s="1"/>
  <c r="AC23" i="54" s="1"/>
  <c r="AB24" i="54" s="1"/>
  <c r="AX24" i="54"/>
  <c r="S24" i="54" s="1"/>
  <c r="AC24" i="54" s="1"/>
  <c r="AB25" i="54" s="1"/>
  <c r="AX25" i="54"/>
  <c r="S25" i="54" s="1"/>
  <c r="AC25" i="54" s="1"/>
  <c r="AB26" i="54" s="1"/>
  <c r="AX26" i="54"/>
  <c r="S26" i="54" s="1"/>
  <c r="AC26" i="54" s="1"/>
  <c r="AB27" i="54" s="1"/>
  <c r="AX27" i="54"/>
  <c r="S27" i="54" s="1"/>
  <c r="AC27" i="54" s="1"/>
  <c r="AB28" i="54" s="1"/>
  <c r="AX28" i="54"/>
  <c r="S28" i="54" s="1"/>
  <c r="AC28" i="54" s="1"/>
  <c r="AB29" i="54" s="1"/>
  <c r="AX29" i="54"/>
  <c r="S29" i="54" s="1"/>
  <c r="AC29" i="54" s="1"/>
  <c r="AB30" i="54" s="1"/>
  <c r="AX30" i="54"/>
  <c r="S30" i="54" s="1"/>
  <c r="AC30" i="54" s="1"/>
  <c r="AB31" i="54" s="1"/>
  <c r="AX31" i="54"/>
  <c r="S31" i="54" s="1"/>
  <c r="AC31" i="54" s="1"/>
  <c r="AB32" i="54" s="1"/>
  <c r="AX32" i="54"/>
  <c r="S32" i="54" s="1"/>
  <c r="AC32" i="54" s="1"/>
  <c r="AB33" i="54" s="1"/>
  <c r="AX33" i="54"/>
  <c r="S33" i="54" s="1"/>
  <c r="AC33" i="54" s="1"/>
  <c r="AB34" i="54" s="1"/>
  <c r="AX34" i="54"/>
  <c r="S34" i="54" s="1"/>
  <c r="AC34" i="54" s="1"/>
  <c r="AB35" i="54" s="1"/>
  <c r="AX35" i="54"/>
  <c r="S35" i="54" s="1"/>
  <c r="AC35" i="54" s="1"/>
  <c r="AB36" i="54" s="1"/>
  <c r="AX36" i="54"/>
  <c r="S36" i="54" s="1"/>
  <c r="AC36" i="54" s="1"/>
  <c r="AB37" i="54" s="1"/>
  <c r="AX37" i="54"/>
  <c r="S37" i="54" s="1"/>
  <c r="AC37" i="54" s="1"/>
  <c r="AB38" i="54" s="1"/>
  <c r="AX38" i="54"/>
  <c r="S38" i="54" s="1"/>
  <c r="AC38" i="54" s="1"/>
  <c r="AB39" i="54" s="1"/>
  <c r="AX39" i="54"/>
  <c r="S39" i="54" s="1"/>
  <c r="AC39" i="54" s="1"/>
  <c r="AB40" i="54" s="1"/>
  <c r="AX40" i="54"/>
  <c r="S40" i="54" s="1"/>
  <c r="AC40" i="54" s="1"/>
  <c r="AB41" i="54" s="1"/>
  <c r="AX41" i="54"/>
  <c r="S41" i="54" s="1"/>
  <c r="AC41" i="54" s="1"/>
  <c r="AB42" i="54" s="1"/>
  <c r="AX42" i="54"/>
  <c r="S42" i="54" s="1"/>
  <c r="AC42" i="54" s="1"/>
  <c r="AB43" i="54" s="1"/>
  <c r="AX43" i="54"/>
  <c r="S43" i="54" s="1"/>
  <c r="AC43" i="54" s="1"/>
  <c r="AB44" i="54" s="1"/>
  <c r="AX44" i="54"/>
  <c r="S44" i="54" s="1"/>
  <c r="AC44" i="54" s="1"/>
  <c r="AB45" i="54" s="1"/>
  <c r="AX45" i="54"/>
  <c r="S45" i="54" s="1"/>
  <c r="AC45" i="54" s="1"/>
  <c r="AB46" i="54" s="1"/>
  <c r="AX46" i="54"/>
  <c r="S46" i="54" s="1"/>
  <c r="AC46" i="54" s="1"/>
  <c r="AB47" i="54" s="1"/>
  <c r="AX47" i="54"/>
  <c r="S47" i="54" s="1"/>
  <c r="AC47" i="54" s="1"/>
  <c r="AB48" i="54" s="1"/>
  <c r="AX48" i="54"/>
  <c r="S48" i="54" s="1"/>
  <c r="AC48" i="54" s="1"/>
  <c r="AB49" i="54" s="1"/>
  <c r="AX49" i="54"/>
  <c r="S49" i="54" s="1"/>
  <c r="AC49" i="54" s="1"/>
  <c r="AB50" i="54" s="1"/>
  <c r="AX50" i="54"/>
  <c r="S50" i="54" s="1"/>
  <c r="AC50" i="54" s="1"/>
  <c r="AB51" i="54" s="1"/>
  <c r="AX51" i="54"/>
  <c r="S51" i="54" s="1"/>
  <c r="AC51" i="54" s="1"/>
  <c r="AB52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5" i="54"/>
  <c r="S55" i="54" s="1"/>
  <c r="AC55" i="54" s="1"/>
  <c r="AB56" i="54" s="1"/>
  <c r="AX56" i="54"/>
  <c r="S56" i="54" s="1"/>
  <c r="AC56" i="54" s="1"/>
  <c r="AB57" i="54" s="1"/>
  <c r="AX57" i="54"/>
  <c r="S57" i="54" s="1"/>
  <c r="AC57" i="54" s="1"/>
  <c r="AB58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1" i="54"/>
  <c r="S61" i="54" s="1"/>
  <c r="AC61" i="54" s="1"/>
  <c r="AB62" i="54" s="1"/>
  <c r="AX62" i="54"/>
  <c r="S62" i="54" s="1"/>
  <c r="AC62" i="54" s="1"/>
  <c r="AB63" i="54" s="1"/>
  <c r="AX63" i="54"/>
  <c r="S63" i="54" s="1"/>
  <c r="AC63" i="54" s="1"/>
  <c r="AB64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69" i="54"/>
  <c r="S69" i="54" s="1"/>
  <c r="AC69" i="54" s="1"/>
  <c r="AB70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6" i="54"/>
  <c r="S76" i="54" s="1"/>
  <c r="AC76" i="54" s="1"/>
  <c r="AB77" i="54" s="1"/>
  <c r="AX77" i="54"/>
  <c r="S77" i="54" s="1"/>
  <c r="AC77" i="54" s="1"/>
  <c r="AB78" i="54" s="1"/>
  <c r="AX74" i="54"/>
  <c r="S74" i="54" s="1"/>
  <c r="AC74" i="54" s="1"/>
  <c r="AB75" i="54" s="1"/>
  <c r="AX75" i="54"/>
  <c r="S75" i="54" s="1"/>
  <c r="AC75" i="54" s="1"/>
  <c r="AB76" i="54" s="1"/>
  <c r="AX78" i="54"/>
  <c r="S78" i="54" s="1"/>
  <c r="AC78" i="54" s="1"/>
  <c r="AB79" i="54" s="1"/>
  <c r="AR75" i="102"/>
  <c r="W82" i="103"/>
  <c r="AG81" i="103"/>
  <c r="AP81" i="103" s="1"/>
  <c r="AF81" i="103"/>
  <c r="AO81" i="103" s="1"/>
  <c r="AE81" i="103"/>
  <c r="AH79" i="99"/>
  <c r="AQ79" i="99" s="1"/>
  <c r="Z77" i="42"/>
  <c r="AI72" i="82"/>
  <c r="AN72" i="82"/>
  <c r="Z76" i="10"/>
  <c r="Y76" i="16"/>
  <c r="Z76" i="16" s="1"/>
  <c r="X76" i="16"/>
  <c r="AR73" i="98"/>
  <c r="W76" i="90"/>
  <c r="AF75" i="90"/>
  <c r="AO75" i="90" s="1"/>
  <c r="AE75" i="90"/>
  <c r="AG75" i="90"/>
  <c r="AP75" i="90" s="1"/>
  <c r="AE77" i="43"/>
  <c r="AF77" i="43"/>
  <c r="AO77" i="43" s="1"/>
  <c r="W78" i="43"/>
  <c r="AG77" i="43"/>
  <c r="AP77" i="43" s="1"/>
  <c r="AH76" i="102"/>
  <c r="AQ76" i="102" s="1"/>
  <c r="Z74" i="35"/>
  <c r="Z74" i="98"/>
  <c r="Z79" i="54"/>
  <c r="AH77" i="50"/>
  <c r="AQ77" i="50" s="1"/>
  <c r="Z79" i="99"/>
  <c r="Y73" i="82"/>
  <c r="Z73" i="82"/>
  <c r="X73" i="82"/>
  <c r="AR78" i="54"/>
  <c r="AR74" i="49"/>
  <c r="AH75" i="49"/>
  <c r="AQ75" i="49" s="1"/>
  <c r="Y78" i="18"/>
  <c r="X78" i="18"/>
  <c r="Y84" i="41"/>
  <c r="X84" i="41"/>
  <c r="Z84" i="41" s="1"/>
  <c r="AE84" i="41" l="1"/>
  <c r="AF84" i="41"/>
  <c r="AO84" i="41" s="1"/>
  <c r="AG84" i="41"/>
  <c r="AP84" i="41" s="1"/>
  <c r="W85" i="41"/>
  <c r="AF76" i="16"/>
  <c r="AO76" i="16" s="1"/>
  <c r="W77" i="16"/>
  <c r="AG76" i="16"/>
  <c r="AP76" i="16" s="1"/>
  <c r="AE76" i="16"/>
  <c r="AG73" i="82"/>
  <c r="AP73" i="82" s="1"/>
  <c r="W74" i="82"/>
  <c r="AF73" i="82"/>
  <c r="AO73" i="82" s="1"/>
  <c r="AE73" i="82"/>
  <c r="AE74" i="98"/>
  <c r="AF74" i="98"/>
  <c r="AO74" i="98" s="1"/>
  <c r="AG74" i="98"/>
  <c r="AP74" i="98" s="1"/>
  <c r="W75" i="98"/>
  <c r="AH76" i="16"/>
  <c r="AQ76" i="16" s="1"/>
  <c r="AE77" i="42"/>
  <c r="AF77" i="42"/>
  <c r="AO77" i="42" s="1"/>
  <c r="AG77" i="42"/>
  <c r="AP77" i="42" s="1"/>
  <c r="W78" i="42"/>
  <c r="AJ74" i="54"/>
  <c r="AK74" i="54"/>
  <c r="AT74" i="54" s="1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J44" i="54"/>
  <c r="AK44" i="54"/>
  <c r="AT44" i="54" s="1"/>
  <c r="AJ38" i="54"/>
  <c r="AK38" i="54"/>
  <c r="AT38" i="54" s="1"/>
  <c r="AK32" i="54"/>
  <c r="AT32" i="54" s="1"/>
  <c r="AJ32" i="54"/>
  <c r="AK26" i="54"/>
  <c r="AT26" i="54" s="1"/>
  <c r="AJ26" i="54"/>
  <c r="AK20" i="54"/>
  <c r="AT20" i="54" s="1"/>
  <c r="AJ20" i="54"/>
  <c r="AK14" i="54"/>
  <c r="AT14" i="54" s="1"/>
  <c r="AJ14" i="54"/>
  <c r="AK8" i="54"/>
  <c r="AT8" i="54" s="1"/>
  <c r="AJ8" i="54"/>
  <c r="AX79" i="45"/>
  <c r="S79" i="45" s="1"/>
  <c r="AC79" i="45" s="1"/>
  <c r="AF79" i="45"/>
  <c r="AO79" i="45" s="1"/>
  <c r="AO81" i="45" s="1"/>
  <c r="AG79" i="45"/>
  <c r="AP79" i="45" s="1"/>
  <c r="AP81" i="45" s="1"/>
  <c r="AE79" i="45"/>
  <c r="AR76" i="48"/>
  <c r="Y78" i="85"/>
  <c r="X78" i="85"/>
  <c r="AI76" i="94"/>
  <c r="AN76" i="94"/>
  <c r="AJ79" i="45"/>
  <c r="AS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K49" i="45"/>
  <c r="AT49" i="45" s="1"/>
  <c r="AJ49" i="45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9" i="45"/>
  <c r="AJ13" i="45"/>
  <c r="AK13" i="45"/>
  <c r="AT13" i="45" s="1"/>
  <c r="AK5" i="45"/>
  <c r="AT5" i="45" s="1"/>
  <c r="AK78" i="100"/>
  <c r="AT78" i="100" s="1"/>
  <c r="AJ78" i="100"/>
  <c r="AJ71" i="100"/>
  <c r="AK71" i="100"/>
  <c r="AT71" i="100" s="1"/>
  <c r="AJ65" i="100"/>
  <c r="AK65" i="100"/>
  <c r="AT65" i="100" s="1"/>
  <c r="AK59" i="100"/>
  <c r="AT59" i="100" s="1"/>
  <c r="AJ59" i="100"/>
  <c r="AJ53" i="100"/>
  <c r="AK53" i="100"/>
  <c r="AT53" i="100" s="1"/>
  <c r="AJ47" i="100"/>
  <c r="AK47" i="100"/>
  <c r="AT47" i="100" s="1"/>
  <c r="AJ41" i="100"/>
  <c r="AK41" i="100"/>
  <c r="AT41" i="100" s="1"/>
  <c r="AK35" i="100"/>
  <c r="AT35" i="100" s="1"/>
  <c r="AJ35" i="100"/>
  <c r="AJ29" i="100"/>
  <c r="AK29" i="100"/>
  <c r="AT29" i="100" s="1"/>
  <c r="AJ23" i="100"/>
  <c r="AK23" i="100"/>
  <c r="AT23" i="100" s="1"/>
  <c r="AJ17" i="100"/>
  <c r="AK17" i="100"/>
  <c r="AT17" i="100" s="1"/>
  <c r="AJ11" i="100"/>
  <c r="AK11" i="100"/>
  <c r="AT11" i="100" s="1"/>
  <c r="AJ5" i="100"/>
  <c r="AK5" i="100"/>
  <c r="AT5" i="100" s="1"/>
  <c r="AR75" i="16"/>
  <c r="AG74" i="35"/>
  <c r="AP74" i="35" s="1"/>
  <c r="AF74" i="35"/>
  <c r="AO74" i="35" s="1"/>
  <c r="AE74" i="35"/>
  <c r="W75" i="35"/>
  <c r="AI75" i="90"/>
  <c r="AN75" i="90"/>
  <c r="AI81" i="103"/>
  <c r="AN81" i="103"/>
  <c r="AK73" i="54"/>
  <c r="AT73" i="54" s="1"/>
  <c r="AJ73" i="54"/>
  <c r="AK67" i="54"/>
  <c r="AT67" i="54" s="1"/>
  <c r="AJ67" i="54"/>
  <c r="AJ61" i="54"/>
  <c r="AK61" i="54"/>
  <c r="AT61" i="54" s="1"/>
  <c r="AJ55" i="54"/>
  <c r="AK55" i="54"/>
  <c r="AT55" i="54" s="1"/>
  <c r="AJ49" i="54"/>
  <c r="AK49" i="54"/>
  <c r="AT49" i="54" s="1"/>
  <c r="AK43" i="54"/>
  <c r="AT43" i="54" s="1"/>
  <c r="AJ43" i="54"/>
  <c r="AJ37" i="54"/>
  <c r="AK37" i="54"/>
  <c r="AT37" i="54" s="1"/>
  <c r="AK31" i="54"/>
  <c r="AT31" i="54" s="1"/>
  <c r="AJ31" i="54"/>
  <c r="AJ25" i="54"/>
  <c r="AK25" i="54"/>
  <c r="AT25" i="54" s="1"/>
  <c r="AJ19" i="54"/>
  <c r="AK19" i="54"/>
  <c r="AT19" i="54" s="1"/>
  <c r="AK13" i="54"/>
  <c r="AT13" i="54" s="1"/>
  <c r="AJ13" i="54"/>
  <c r="AJ7" i="54"/>
  <c r="AK7" i="54"/>
  <c r="AT7" i="54" s="1"/>
  <c r="AK75" i="45"/>
  <c r="AT75" i="45" s="1"/>
  <c r="AJ75" i="45"/>
  <c r="AJ72" i="45"/>
  <c r="AK72" i="45"/>
  <c r="AT72" i="45" s="1"/>
  <c r="AJ66" i="45"/>
  <c r="AK66" i="45"/>
  <c r="AT66" i="45" s="1"/>
  <c r="AJ60" i="45"/>
  <c r="AK60" i="45"/>
  <c r="AT60" i="45" s="1"/>
  <c r="AK54" i="45"/>
  <c r="AT54" i="45" s="1"/>
  <c r="AJ54" i="45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J18" i="45"/>
  <c r="AK18" i="45"/>
  <c r="AT18" i="45" s="1"/>
  <c r="AK12" i="45"/>
  <c r="AT12" i="45" s="1"/>
  <c r="AJ12" i="45"/>
  <c r="AK9" i="45"/>
  <c r="AT9" i="45" s="1"/>
  <c r="AJ9" i="45"/>
  <c r="AH77" i="48"/>
  <c r="AQ77" i="48" s="1"/>
  <c r="AK76" i="100"/>
  <c r="AT76" i="100" s="1"/>
  <c r="AJ76" i="100"/>
  <c r="AJ70" i="100"/>
  <c r="AK70" i="100"/>
  <c r="AT70" i="100" s="1"/>
  <c r="AJ64" i="100"/>
  <c r="AK64" i="100"/>
  <c r="AT64" i="100" s="1"/>
  <c r="AJ58" i="100"/>
  <c r="AK58" i="100"/>
  <c r="AT58" i="100" s="1"/>
  <c r="AK52" i="100"/>
  <c r="AT52" i="100" s="1"/>
  <c r="AJ52" i="100"/>
  <c r="AJ46" i="100"/>
  <c r="AK46" i="100"/>
  <c r="AT46" i="100" s="1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J10" i="100"/>
  <c r="AK10" i="100"/>
  <c r="AT10" i="100" s="1"/>
  <c r="AJ6" i="100"/>
  <c r="AK6" i="100"/>
  <c r="AT6" i="100" s="1"/>
  <c r="AI78" i="11"/>
  <c r="AN78" i="11"/>
  <c r="Y82" i="91"/>
  <c r="X82" i="91"/>
  <c r="AH73" i="82"/>
  <c r="AQ73" i="82" s="1"/>
  <c r="Y78" i="43"/>
  <c r="X78" i="43"/>
  <c r="AJ76" i="54"/>
  <c r="AK76" i="54"/>
  <c r="AT76" i="54" s="1"/>
  <c r="AK72" i="54"/>
  <c r="AT72" i="54" s="1"/>
  <c r="AJ72" i="54"/>
  <c r="AK66" i="54"/>
  <c r="AT66" i="54" s="1"/>
  <c r="AJ66" i="54"/>
  <c r="AK60" i="54"/>
  <c r="AT60" i="54" s="1"/>
  <c r="AJ60" i="54"/>
  <c r="AJ54" i="54"/>
  <c r="AK54" i="54"/>
  <c r="AT54" i="54" s="1"/>
  <c r="AJ48" i="54"/>
  <c r="AK48" i="54"/>
  <c r="AT48" i="54" s="1"/>
  <c r="AK42" i="54"/>
  <c r="AT42" i="54" s="1"/>
  <c r="AJ42" i="54"/>
  <c r="AJ36" i="54"/>
  <c r="AK36" i="54"/>
  <c r="AT36" i="54" s="1"/>
  <c r="AJ30" i="54"/>
  <c r="AK30" i="54"/>
  <c r="AT30" i="54" s="1"/>
  <c r="AK24" i="54"/>
  <c r="AT24" i="54" s="1"/>
  <c r="AJ24" i="54"/>
  <c r="AJ18" i="54"/>
  <c r="AK18" i="54"/>
  <c r="AT18" i="54" s="1"/>
  <c r="AJ12" i="54"/>
  <c r="AK12" i="54"/>
  <c r="AT12" i="54" s="1"/>
  <c r="AX4" i="54"/>
  <c r="S4" i="54" s="1"/>
  <c r="AC4" i="54" s="1"/>
  <c r="AB5" i="54" s="1"/>
  <c r="Y77" i="102"/>
  <c r="Z77" i="102" s="1"/>
  <c r="X77" i="102"/>
  <c r="AR83" i="41"/>
  <c r="AX79" i="100"/>
  <c r="S79" i="100" s="1"/>
  <c r="AC79" i="100" s="1"/>
  <c r="AF79" i="100"/>
  <c r="AO79" i="100" s="1"/>
  <c r="AO81" i="100" s="1"/>
  <c r="AG79" i="100"/>
  <c r="AP79" i="100" s="1"/>
  <c r="AP81" i="100" s="1"/>
  <c r="AE79" i="100"/>
  <c r="AJ76" i="45"/>
  <c r="AK76" i="45"/>
  <c r="AT76" i="45" s="1"/>
  <c r="AJ71" i="45"/>
  <c r="AK71" i="45"/>
  <c r="AT71" i="45" s="1"/>
  <c r="AK65" i="45"/>
  <c r="AT65" i="45" s="1"/>
  <c r="AJ65" i="45"/>
  <c r="AJ59" i="45"/>
  <c r="AK59" i="45"/>
  <c r="AT59" i="45" s="1"/>
  <c r="AJ53" i="45"/>
  <c r="AK53" i="45"/>
  <c r="AT53" i="45" s="1"/>
  <c r="AJ47" i="45"/>
  <c r="AK47" i="45"/>
  <c r="AT47" i="45" s="1"/>
  <c r="AK41" i="45"/>
  <c r="AT41" i="45" s="1"/>
  <c r="AJ41" i="45"/>
  <c r="AK35" i="45"/>
  <c r="AT35" i="45" s="1"/>
  <c r="AJ35" i="45"/>
  <c r="AJ29" i="45"/>
  <c r="AK29" i="45"/>
  <c r="AT29" i="45" s="1"/>
  <c r="AJ23" i="45"/>
  <c r="AK23" i="45"/>
  <c r="AT23" i="45" s="1"/>
  <c r="AK17" i="45"/>
  <c r="AT17" i="45" s="1"/>
  <c r="AJ17" i="45"/>
  <c r="AK11" i="45"/>
  <c r="AT11" i="45" s="1"/>
  <c r="AJ11" i="45"/>
  <c r="AX3" i="45"/>
  <c r="S3" i="45" s="1"/>
  <c r="AC3" i="45" s="1"/>
  <c r="Z77" i="48"/>
  <c r="AJ75" i="100"/>
  <c r="AK75" i="100"/>
  <c r="AT75" i="100" s="1"/>
  <c r="AJ69" i="100"/>
  <c r="AK69" i="100"/>
  <c r="AT69" i="100" s="1"/>
  <c r="AJ63" i="100"/>
  <c r="AK63" i="100"/>
  <c r="AT63" i="100" s="1"/>
  <c r="AJ57" i="100"/>
  <c r="AK57" i="100"/>
  <c r="AT57" i="100" s="1"/>
  <c r="AK51" i="100"/>
  <c r="AT51" i="100" s="1"/>
  <c r="AJ51" i="100"/>
  <c r="AK45" i="100"/>
  <c r="AT45" i="100" s="1"/>
  <c r="AJ45" i="100"/>
  <c r="AJ39" i="100"/>
  <c r="AK39" i="100"/>
  <c r="AT39" i="100" s="1"/>
  <c r="AK33" i="100"/>
  <c r="AT33" i="100" s="1"/>
  <c r="AJ33" i="100"/>
  <c r="AK27" i="100"/>
  <c r="AT27" i="100" s="1"/>
  <c r="AJ27" i="100"/>
  <c r="AK21" i="100"/>
  <c r="AT21" i="100" s="1"/>
  <c r="AJ21" i="100"/>
  <c r="AJ15" i="100"/>
  <c r="AK15" i="100"/>
  <c r="AT15" i="100" s="1"/>
  <c r="AK9" i="100"/>
  <c r="AT9" i="100" s="1"/>
  <c r="AJ9" i="100"/>
  <c r="AH83" i="95"/>
  <c r="AQ83" i="95" s="1"/>
  <c r="AR77" i="18"/>
  <c r="Y76" i="90"/>
  <c r="Z76" i="90" s="1"/>
  <c r="X76" i="90"/>
  <c r="AE76" i="10"/>
  <c r="W77" i="10"/>
  <c r="AG76" i="10"/>
  <c r="AP76" i="10" s="1"/>
  <c r="AF76" i="10"/>
  <c r="AO76" i="10" s="1"/>
  <c r="AJ75" i="54"/>
  <c r="AK75" i="54"/>
  <c r="AT75" i="54" s="1"/>
  <c r="AJ71" i="54"/>
  <c r="AK71" i="54"/>
  <c r="AT71" i="54" s="1"/>
  <c r="AK65" i="54"/>
  <c r="AT65" i="54" s="1"/>
  <c r="AJ65" i="54"/>
  <c r="AK59" i="54"/>
  <c r="AT59" i="54" s="1"/>
  <c r="AJ59" i="54"/>
  <c r="AK53" i="54"/>
  <c r="AT53" i="54" s="1"/>
  <c r="AJ53" i="54"/>
  <c r="AJ47" i="54"/>
  <c r="AK47" i="54"/>
  <c r="AT47" i="54" s="1"/>
  <c r="AK41" i="54"/>
  <c r="AT41" i="54" s="1"/>
  <c r="AJ41" i="54"/>
  <c r="AK35" i="54"/>
  <c r="AT35" i="54" s="1"/>
  <c r="AJ35" i="54"/>
  <c r="AK29" i="54"/>
  <c r="AT29" i="54" s="1"/>
  <c r="AJ29" i="54"/>
  <c r="AJ23" i="54"/>
  <c r="AK23" i="54"/>
  <c r="AT23" i="54" s="1"/>
  <c r="AK17" i="54"/>
  <c r="AT17" i="54" s="1"/>
  <c r="AJ17" i="54"/>
  <c r="AK11" i="54"/>
  <c r="AT11" i="54" s="1"/>
  <c r="AJ11" i="54"/>
  <c r="AX5" i="54"/>
  <c r="S5" i="54" s="1"/>
  <c r="AC5" i="54" s="1"/>
  <c r="AB6" i="54" s="1"/>
  <c r="AF77" i="83"/>
  <c r="AO77" i="83" s="1"/>
  <c r="AG77" i="83"/>
  <c r="AP77" i="83" s="1"/>
  <c r="W78" i="83"/>
  <c r="AE77" i="83"/>
  <c r="Y77" i="87"/>
  <c r="Z77" i="87" s="1"/>
  <c r="X77" i="87"/>
  <c r="AI76" i="102"/>
  <c r="AN76" i="102"/>
  <c r="AI77" i="85"/>
  <c r="AN77" i="85"/>
  <c r="AR82" i="95"/>
  <c r="AK78" i="45"/>
  <c r="AT78" i="45" s="1"/>
  <c r="AJ78" i="45"/>
  <c r="AJ70" i="45"/>
  <c r="AK70" i="45"/>
  <c r="AT70" i="45" s="1"/>
  <c r="AJ64" i="45"/>
  <c r="AK64" i="45"/>
  <c r="AT64" i="45" s="1"/>
  <c r="AK58" i="45"/>
  <c r="AT58" i="45" s="1"/>
  <c r="AJ58" i="45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AX5" i="45"/>
  <c r="S5" i="45" s="1"/>
  <c r="AC5" i="45" s="1"/>
  <c r="AB6" i="45" s="1"/>
  <c r="AK74" i="100"/>
  <c r="AT74" i="100" s="1"/>
  <c r="AJ74" i="100"/>
  <c r="AJ68" i="100"/>
  <c r="AK68" i="100"/>
  <c r="AT68" i="100" s="1"/>
  <c r="AJ62" i="100"/>
  <c r="AK62" i="100"/>
  <c r="AT62" i="100" s="1"/>
  <c r="AJ56" i="100"/>
  <c r="AK56" i="100"/>
  <c r="AT56" i="100" s="1"/>
  <c r="AJ50" i="100"/>
  <c r="AK50" i="100"/>
  <c r="AT50" i="100" s="1"/>
  <c r="AJ44" i="100"/>
  <c r="AK44" i="100"/>
  <c r="AT44" i="100" s="1"/>
  <c r="AK38" i="100"/>
  <c r="AT38" i="100" s="1"/>
  <c r="AJ38" i="100"/>
  <c r="AK32" i="100"/>
  <c r="AT32" i="100" s="1"/>
  <c r="AJ32" i="100"/>
  <c r="AJ26" i="100"/>
  <c r="AK26" i="100"/>
  <c r="AT26" i="100" s="1"/>
  <c r="AJ20" i="100"/>
  <c r="AK20" i="100"/>
  <c r="AT20" i="100" s="1"/>
  <c r="AJ14" i="100"/>
  <c r="AK14" i="100"/>
  <c r="AT14" i="100" s="1"/>
  <c r="AK8" i="100"/>
  <c r="AT8" i="100" s="1"/>
  <c r="AJ8" i="100"/>
  <c r="Z83" i="95"/>
  <c r="AI77" i="50"/>
  <c r="AP77" i="50"/>
  <c r="AH78" i="18"/>
  <c r="AQ78" i="18" s="1"/>
  <c r="Z78" i="18"/>
  <c r="AI77" i="43"/>
  <c r="AN77" i="43"/>
  <c r="Y82" i="103"/>
  <c r="X82" i="103"/>
  <c r="AJ78" i="54"/>
  <c r="AK78" i="54"/>
  <c r="AT78" i="54" s="1"/>
  <c r="AK70" i="54"/>
  <c r="AT70" i="54" s="1"/>
  <c r="AJ70" i="54"/>
  <c r="AJ64" i="54"/>
  <c r="AK64" i="54"/>
  <c r="AT64" i="54" s="1"/>
  <c r="AJ58" i="54"/>
  <c r="AK58" i="54"/>
  <c r="AT58" i="54" s="1"/>
  <c r="AJ52" i="54"/>
  <c r="AK52" i="54"/>
  <c r="AT52" i="54" s="1"/>
  <c r="AK46" i="54"/>
  <c r="AT46" i="54" s="1"/>
  <c r="AJ46" i="54"/>
  <c r="AJ40" i="54"/>
  <c r="AK40" i="54"/>
  <c r="AT40" i="54" s="1"/>
  <c r="AJ34" i="54"/>
  <c r="AK34" i="54"/>
  <c r="AT34" i="54" s="1"/>
  <c r="AJ28" i="54"/>
  <c r="AK28" i="54"/>
  <c r="AT28" i="54" s="1"/>
  <c r="AK22" i="54"/>
  <c r="AT22" i="54" s="1"/>
  <c r="AJ22" i="54"/>
  <c r="AJ16" i="54"/>
  <c r="AK16" i="54"/>
  <c r="AT16" i="54" s="1"/>
  <c r="AJ10" i="54"/>
  <c r="AK10" i="54"/>
  <c r="AT10" i="54" s="1"/>
  <c r="AJ3" i="54"/>
  <c r="AB4" i="54"/>
  <c r="AI76" i="87"/>
  <c r="AN76" i="87"/>
  <c r="AK77" i="45"/>
  <c r="AT77" i="45" s="1"/>
  <c r="AJ77" i="45"/>
  <c r="AJ69" i="45"/>
  <c r="AK69" i="45"/>
  <c r="AT69" i="45" s="1"/>
  <c r="AJ63" i="45"/>
  <c r="AK63" i="45"/>
  <c r="AT63" i="45" s="1"/>
  <c r="AK57" i="45"/>
  <c r="AT57" i="45" s="1"/>
  <c r="AJ57" i="45"/>
  <c r="AJ51" i="45"/>
  <c r="AK51" i="45"/>
  <c r="AT51" i="45" s="1"/>
  <c r="AJ45" i="45"/>
  <c r="AK45" i="45"/>
  <c r="AT45" i="45" s="1"/>
  <c r="AJ39" i="45"/>
  <c r="AK39" i="45"/>
  <c r="AT39" i="45" s="1"/>
  <c r="AK33" i="45"/>
  <c r="AT33" i="45" s="1"/>
  <c r="AJ33" i="45"/>
  <c r="AJ27" i="45"/>
  <c r="AK27" i="45"/>
  <c r="AT27" i="45" s="1"/>
  <c r="AJ21" i="45"/>
  <c r="AK21" i="45"/>
  <c r="AT21" i="45" s="1"/>
  <c r="AJ15" i="45"/>
  <c r="AK15" i="45"/>
  <c r="AT15" i="45" s="1"/>
  <c r="AJ8" i="45"/>
  <c r="AK8" i="45"/>
  <c r="AT8" i="45" s="1"/>
  <c r="AK77" i="100"/>
  <c r="AT77" i="100" s="1"/>
  <c r="AJ77" i="100"/>
  <c r="AJ73" i="100"/>
  <c r="AK73" i="100"/>
  <c r="AT73" i="100" s="1"/>
  <c r="AK67" i="100"/>
  <c r="AT67" i="100" s="1"/>
  <c r="AJ67" i="100"/>
  <c r="AK61" i="100"/>
  <c r="AT61" i="100" s="1"/>
  <c r="AJ61" i="100"/>
  <c r="AK55" i="100"/>
  <c r="AT55" i="100" s="1"/>
  <c r="AJ55" i="100"/>
  <c r="AJ49" i="100"/>
  <c r="AK49" i="100"/>
  <c r="AT49" i="100" s="1"/>
  <c r="AJ43" i="100"/>
  <c r="AK43" i="100"/>
  <c r="AT43" i="100" s="1"/>
  <c r="AK37" i="100"/>
  <c r="AT37" i="100" s="1"/>
  <c r="AJ37" i="100"/>
  <c r="AK31" i="100"/>
  <c r="AT31" i="100" s="1"/>
  <c r="AJ31" i="100"/>
  <c r="AK25" i="100"/>
  <c r="AT25" i="100" s="1"/>
  <c r="AJ25" i="100"/>
  <c r="AJ19" i="100"/>
  <c r="AK19" i="100"/>
  <c r="AT19" i="100" s="1"/>
  <c r="AJ13" i="100"/>
  <c r="AK13" i="100"/>
  <c r="AT13" i="100" s="1"/>
  <c r="AJ7" i="100"/>
  <c r="AK7" i="100"/>
  <c r="AT7" i="100" s="1"/>
  <c r="AI81" i="91"/>
  <c r="AN81" i="91"/>
  <c r="AE79" i="55"/>
  <c r="AF79" i="55"/>
  <c r="AO79" i="55" s="1"/>
  <c r="AG79" i="55"/>
  <c r="AP79" i="55" s="1"/>
  <c r="W80" i="55"/>
  <c r="Y78" i="50"/>
  <c r="X78" i="50"/>
  <c r="Z78" i="50" s="1"/>
  <c r="AI75" i="49"/>
  <c r="AN75" i="49"/>
  <c r="AH84" i="41"/>
  <c r="AQ84" i="41" s="1"/>
  <c r="AE79" i="99"/>
  <c r="AG79" i="99"/>
  <c r="AP79" i="99" s="1"/>
  <c r="AF79" i="99"/>
  <c r="AO79" i="99" s="1"/>
  <c r="W80" i="99"/>
  <c r="AX79" i="54"/>
  <c r="S79" i="54" s="1"/>
  <c r="AC79" i="54" s="1"/>
  <c r="AJ79" i="54" s="1"/>
  <c r="AS79" i="54" s="1"/>
  <c r="AG79" i="54"/>
  <c r="AP79" i="54" s="1"/>
  <c r="AP81" i="54" s="1"/>
  <c r="AE79" i="54"/>
  <c r="AF79" i="54"/>
  <c r="AO79" i="54" s="1"/>
  <c r="AO81" i="54" s="1"/>
  <c r="AR72" i="82"/>
  <c r="AJ77" i="54"/>
  <c r="AK77" i="54"/>
  <c r="AT77" i="54" s="1"/>
  <c r="AJ69" i="54"/>
  <c r="AK69" i="54"/>
  <c r="AT69" i="54" s="1"/>
  <c r="AJ63" i="54"/>
  <c r="AK63" i="54"/>
  <c r="AT63" i="54" s="1"/>
  <c r="AK57" i="54"/>
  <c r="AT57" i="54" s="1"/>
  <c r="AJ57" i="54"/>
  <c r="AK51" i="54"/>
  <c r="AT51" i="54" s="1"/>
  <c r="AJ51" i="54"/>
  <c r="AK45" i="54"/>
  <c r="AT45" i="54" s="1"/>
  <c r="AJ45" i="54"/>
  <c r="AJ39" i="54"/>
  <c r="AK39" i="54"/>
  <c r="AT39" i="54" s="1"/>
  <c r="AJ33" i="54"/>
  <c r="AK33" i="54"/>
  <c r="AT33" i="54" s="1"/>
  <c r="AK27" i="54"/>
  <c r="AT27" i="54" s="1"/>
  <c r="AJ27" i="54"/>
  <c r="AK21" i="54"/>
  <c r="AT21" i="54" s="1"/>
  <c r="AJ21" i="54"/>
  <c r="AJ15" i="54"/>
  <c r="AK15" i="54"/>
  <c r="AT15" i="54" s="1"/>
  <c r="AK9" i="54"/>
  <c r="AT9" i="54" s="1"/>
  <c r="AJ9" i="54"/>
  <c r="Y77" i="94"/>
  <c r="Z77" i="94"/>
  <c r="X77" i="94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K32" i="45"/>
  <c r="AT32" i="45" s="1"/>
  <c r="AJ32" i="45"/>
  <c r="AK26" i="45"/>
  <c r="AT26" i="45" s="1"/>
  <c r="AJ26" i="45"/>
  <c r="AK20" i="45"/>
  <c r="AT20" i="45" s="1"/>
  <c r="AJ20" i="45"/>
  <c r="AK14" i="45"/>
  <c r="AT14" i="45" s="1"/>
  <c r="AJ14" i="45"/>
  <c r="AJ7" i="45"/>
  <c r="AK7" i="45"/>
  <c r="AT7" i="45" s="1"/>
  <c r="AJ79" i="100"/>
  <c r="AS79" i="100" s="1"/>
  <c r="AK79" i="100"/>
  <c r="AT79" i="100" s="1"/>
  <c r="AK72" i="100"/>
  <c r="AT72" i="100" s="1"/>
  <c r="AJ72" i="100"/>
  <c r="AJ66" i="100"/>
  <c r="AK66" i="100"/>
  <c r="AT66" i="100" s="1"/>
  <c r="AK60" i="100"/>
  <c r="AT60" i="100" s="1"/>
  <c r="AJ60" i="100"/>
  <c r="AJ54" i="100"/>
  <c r="AK54" i="100"/>
  <c r="AT54" i="100" s="1"/>
  <c r="AK48" i="100"/>
  <c r="AT48" i="100" s="1"/>
  <c r="AJ48" i="100"/>
  <c r="AK42" i="100"/>
  <c r="AT42" i="100" s="1"/>
  <c r="AJ42" i="100"/>
  <c r="AK36" i="100"/>
  <c r="AT36" i="100" s="1"/>
  <c r="AJ36" i="100"/>
  <c r="AK30" i="100"/>
  <c r="AT30" i="100" s="1"/>
  <c r="AJ30" i="100"/>
  <c r="AJ24" i="100"/>
  <c r="AK24" i="100"/>
  <c r="AT24" i="100" s="1"/>
  <c r="AK18" i="100"/>
  <c r="AT18" i="100" s="1"/>
  <c r="AJ18" i="100"/>
  <c r="AJ12" i="100"/>
  <c r="AK12" i="100"/>
  <c r="AT12" i="100" s="1"/>
  <c r="AJ3" i="100"/>
  <c r="AB4" i="100"/>
  <c r="Y79" i="11"/>
  <c r="X79" i="11"/>
  <c r="Y76" i="49"/>
  <c r="Z76" i="49" s="1"/>
  <c r="X76" i="49"/>
  <c r="AF76" i="90" l="1"/>
  <c r="AO76" i="90" s="1"/>
  <c r="AE76" i="90"/>
  <c r="W77" i="90"/>
  <c r="AG76" i="90"/>
  <c r="AP76" i="90" s="1"/>
  <c r="W78" i="87"/>
  <c r="AF77" i="87"/>
  <c r="AO77" i="87" s="1"/>
  <c r="AG77" i="87"/>
  <c r="AP77" i="87" s="1"/>
  <c r="AE77" i="87"/>
  <c r="AE78" i="50"/>
  <c r="AF78" i="50"/>
  <c r="AO78" i="50" s="1"/>
  <c r="AG78" i="50"/>
  <c r="AP78" i="50" s="1"/>
  <c r="W79" i="50"/>
  <c r="AE76" i="49"/>
  <c r="AF76" i="49"/>
  <c r="AO76" i="49" s="1"/>
  <c r="AG76" i="49"/>
  <c r="AP76" i="49" s="1"/>
  <c r="W77" i="49"/>
  <c r="AF77" i="102"/>
  <c r="AO77" i="102" s="1"/>
  <c r="AE77" i="102"/>
  <c r="W78" i="102"/>
  <c r="AG77" i="102"/>
  <c r="AP77" i="102" s="1"/>
  <c r="AS12" i="100"/>
  <c r="AL12" i="100"/>
  <c r="AU12" i="100" s="1"/>
  <c r="AS44" i="45"/>
  <c r="AL44" i="45"/>
  <c r="AU44" i="45" s="1"/>
  <c r="AS36" i="100"/>
  <c r="AL36" i="100"/>
  <c r="AU36" i="100" s="1"/>
  <c r="AS14" i="45"/>
  <c r="AL14" i="45"/>
  <c r="AU14" i="45" s="1"/>
  <c r="AS7" i="100"/>
  <c r="AL7" i="100"/>
  <c r="AU7" i="100" s="1"/>
  <c r="AS30" i="100"/>
  <c r="AL30" i="100"/>
  <c r="AU30" i="100" s="1"/>
  <c r="AS48" i="100"/>
  <c r="AL48" i="100"/>
  <c r="AU48" i="100" s="1"/>
  <c r="AS26" i="45"/>
  <c r="AL26" i="45"/>
  <c r="AU26" i="45" s="1"/>
  <c r="AS62" i="45"/>
  <c r="AL62" i="45"/>
  <c r="AU62" i="45" s="1"/>
  <c r="AH77" i="94"/>
  <c r="AQ77" i="94" s="1"/>
  <c r="AS15" i="54"/>
  <c r="AL15" i="54"/>
  <c r="AU15" i="54" s="1"/>
  <c r="AS33" i="54"/>
  <c r="AL33" i="54"/>
  <c r="AU33" i="54" s="1"/>
  <c r="AS69" i="54"/>
  <c r="AL69" i="54"/>
  <c r="AU69" i="54" s="1"/>
  <c r="AI79" i="54"/>
  <c r="AN79" i="54"/>
  <c r="AN81" i="54" s="1"/>
  <c r="AR81" i="91"/>
  <c r="AS19" i="100"/>
  <c r="AL19" i="100"/>
  <c r="AU19" i="100" s="1"/>
  <c r="AS73" i="100"/>
  <c r="AL73" i="100"/>
  <c r="AU73" i="100" s="1"/>
  <c r="AS15" i="45"/>
  <c r="AL15" i="45"/>
  <c r="AU15" i="45" s="1"/>
  <c r="AS51" i="45"/>
  <c r="AL51" i="45"/>
  <c r="AU51" i="45" s="1"/>
  <c r="AS69" i="45"/>
  <c r="AL69" i="45"/>
  <c r="AU69" i="45" s="1"/>
  <c r="AS3" i="54"/>
  <c r="AL3" i="54"/>
  <c r="AU3" i="54" s="1"/>
  <c r="AS40" i="54"/>
  <c r="AL40" i="54"/>
  <c r="AU40" i="54" s="1"/>
  <c r="AS58" i="54"/>
  <c r="AL58" i="54"/>
  <c r="AU58" i="54" s="1"/>
  <c r="AS78" i="54"/>
  <c r="AL78" i="54"/>
  <c r="AU78" i="54" s="1"/>
  <c r="AG78" i="18"/>
  <c r="AP78" i="18" s="1"/>
  <c r="W79" i="18"/>
  <c r="AE78" i="18"/>
  <c r="AF78" i="18"/>
  <c r="AO78" i="18" s="1"/>
  <c r="AS14" i="100"/>
  <c r="AL14" i="100"/>
  <c r="AU14" i="100" s="1"/>
  <c r="AS50" i="100"/>
  <c r="AL50" i="100"/>
  <c r="AU50" i="100" s="1"/>
  <c r="AS68" i="100"/>
  <c r="AL68" i="100"/>
  <c r="AU68" i="100" s="1"/>
  <c r="AS52" i="45"/>
  <c r="AL52" i="45"/>
  <c r="AU52" i="45" s="1"/>
  <c r="AJ6" i="54"/>
  <c r="AK6" i="54"/>
  <c r="AT6" i="54" s="1"/>
  <c r="AS23" i="54"/>
  <c r="AL23" i="54"/>
  <c r="AU23" i="54" s="1"/>
  <c r="AS75" i="54"/>
  <c r="AL75" i="54"/>
  <c r="AU75" i="54" s="1"/>
  <c r="AH76" i="90"/>
  <c r="AQ76" i="90" s="1"/>
  <c r="AS33" i="100"/>
  <c r="AL33" i="100"/>
  <c r="AU33" i="100" s="1"/>
  <c r="AS51" i="100"/>
  <c r="AL51" i="100"/>
  <c r="AU51" i="100" s="1"/>
  <c r="AS11" i="45"/>
  <c r="AL11" i="45"/>
  <c r="AU11" i="45" s="1"/>
  <c r="AS65" i="45"/>
  <c r="AL65" i="45"/>
  <c r="AU65" i="45" s="1"/>
  <c r="AI79" i="100"/>
  <c r="AN79" i="100"/>
  <c r="AN81" i="100" s="1"/>
  <c r="AH77" i="102"/>
  <c r="AQ77" i="102" s="1"/>
  <c r="AS72" i="54"/>
  <c r="AL72" i="54"/>
  <c r="AU72" i="54" s="1"/>
  <c r="AH82" i="91"/>
  <c r="AQ82" i="91" s="1"/>
  <c r="AS6" i="100"/>
  <c r="AL6" i="100"/>
  <c r="AU6" i="100" s="1"/>
  <c r="AS22" i="100"/>
  <c r="AL22" i="100"/>
  <c r="AU22" i="100" s="1"/>
  <c r="AS40" i="100"/>
  <c r="AL40" i="100"/>
  <c r="AU40" i="100" s="1"/>
  <c r="AS58" i="100"/>
  <c r="AL58" i="100"/>
  <c r="AU58" i="100" s="1"/>
  <c r="AS9" i="45"/>
  <c r="AL9" i="45"/>
  <c r="AU9" i="45" s="1"/>
  <c r="AS42" i="45"/>
  <c r="AL42" i="45"/>
  <c r="AU42" i="45" s="1"/>
  <c r="AS75" i="45"/>
  <c r="AL75" i="45"/>
  <c r="AU75" i="45" s="1"/>
  <c r="AS73" i="54"/>
  <c r="AL73" i="54"/>
  <c r="AU73" i="54" s="1"/>
  <c r="AS11" i="100"/>
  <c r="AL11" i="100"/>
  <c r="AU11" i="100" s="1"/>
  <c r="AS29" i="100"/>
  <c r="AL29" i="100"/>
  <c r="AU29" i="100" s="1"/>
  <c r="AS47" i="100"/>
  <c r="AL47" i="100"/>
  <c r="AU47" i="100" s="1"/>
  <c r="AS65" i="100"/>
  <c r="AL65" i="100"/>
  <c r="AU65" i="100" s="1"/>
  <c r="AS25" i="45"/>
  <c r="AL25" i="45"/>
  <c r="AU25" i="45" s="1"/>
  <c r="AS43" i="45"/>
  <c r="AL43" i="45"/>
  <c r="AU43" i="45" s="1"/>
  <c r="AS61" i="45"/>
  <c r="AL61" i="45"/>
  <c r="AU61" i="45" s="1"/>
  <c r="AS8" i="54"/>
  <c r="AL8" i="54"/>
  <c r="AU8" i="54" s="1"/>
  <c r="AS26" i="54"/>
  <c r="AL26" i="54"/>
  <c r="AU26" i="54" s="1"/>
  <c r="Y74" i="82"/>
  <c r="X74" i="82"/>
  <c r="AI79" i="99"/>
  <c r="AN79" i="99"/>
  <c r="Y80" i="55"/>
  <c r="X80" i="55"/>
  <c r="AS25" i="100"/>
  <c r="AL25" i="100"/>
  <c r="AU25" i="100" s="1"/>
  <c r="AS61" i="100"/>
  <c r="AL61" i="100"/>
  <c r="AU61" i="100" s="1"/>
  <c r="AS77" i="100"/>
  <c r="AL77" i="100"/>
  <c r="AU77" i="100" s="1"/>
  <c r="AS57" i="45"/>
  <c r="AL57" i="45"/>
  <c r="AU57" i="45" s="1"/>
  <c r="AS77" i="45"/>
  <c r="AL77" i="45"/>
  <c r="AU77" i="45" s="1"/>
  <c r="AS46" i="54"/>
  <c r="AL46" i="54"/>
  <c r="AU46" i="54" s="1"/>
  <c r="AH82" i="103"/>
  <c r="AQ82" i="103" s="1"/>
  <c r="AR77" i="50"/>
  <c r="AS38" i="100"/>
  <c r="AL38" i="100"/>
  <c r="AU38" i="100" s="1"/>
  <c r="AS74" i="100"/>
  <c r="AL74" i="100"/>
  <c r="AU74" i="100" s="1"/>
  <c r="AS16" i="45"/>
  <c r="AL16" i="45"/>
  <c r="AU16" i="45" s="1"/>
  <c r="AS34" i="45"/>
  <c r="AL34" i="45"/>
  <c r="AU34" i="45" s="1"/>
  <c r="AS70" i="45"/>
  <c r="AL70" i="45"/>
  <c r="AU70" i="45" s="1"/>
  <c r="AR77" i="85"/>
  <c r="AS11" i="54"/>
  <c r="AL11" i="54"/>
  <c r="AU11" i="54" s="1"/>
  <c r="AS29" i="54"/>
  <c r="AL29" i="54"/>
  <c r="AU29" i="54" s="1"/>
  <c r="AS65" i="54"/>
  <c r="AL65" i="54"/>
  <c r="AU65" i="54" s="1"/>
  <c r="AS15" i="100"/>
  <c r="AL15" i="100"/>
  <c r="AU15" i="100" s="1"/>
  <c r="AS69" i="100"/>
  <c r="AL69" i="100"/>
  <c r="AU69" i="100" s="1"/>
  <c r="AS29" i="45"/>
  <c r="AL29" i="45"/>
  <c r="AU29" i="45" s="1"/>
  <c r="AS47" i="45"/>
  <c r="AL47" i="45"/>
  <c r="AU47" i="45" s="1"/>
  <c r="AS18" i="54"/>
  <c r="AL18" i="54"/>
  <c r="AU18" i="54" s="1"/>
  <c r="AS36" i="54"/>
  <c r="AL36" i="54"/>
  <c r="AU36" i="54" s="1"/>
  <c r="AS54" i="54"/>
  <c r="AL54" i="54"/>
  <c r="AU54" i="54" s="1"/>
  <c r="Z82" i="91"/>
  <c r="AS24" i="45"/>
  <c r="AL24" i="45"/>
  <c r="AU24" i="45" s="1"/>
  <c r="AS60" i="45"/>
  <c r="AL60" i="45"/>
  <c r="AU60" i="45" s="1"/>
  <c r="AS19" i="54"/>
  <c r="AL19" i="54"/>
  <c r="AU19" i="54" s="1"/>
  <c r="AS37" i="54"/>
  <c r="AL37" i="54"/>
  <c r="AU37" i="54" s="1"/>
  <c r="AS55" i="54"/>
  <c r="AL55" i="54"/>
  <c r="AU55" i="54" s="1"/>
  <c r="AR75" i="90"/>
  <c r="AL35" i="100"/>
  <c r="AU35" i="100" s="1"/>
  <c r="AS35" i="100"/>
  <c r="AS49" i="45"/>
  <c r="AL49" i="45"/>
  <c r="AU49" i="45" s="1"/>
  <c r="AS44" i="54"/>
  <c r="AL44" i="54"/>
  <c r="AU44" i="54" s="1"/>
  <c r="AS62" i="54"/>
  <c r="AL62" i="54"/>
  <c r="AU62" i="54" s="1"/>
  <c r="Y78" i="42"/>
  <c r="Z78" i="42"/>
  <c r="X78" i="42"/>
  <c r="AS7" i="45"/>
  <c r="AL7" i="45"/>
  <c r="AU7" i="45" s="1"/>
  <c r="AS43" i="100"/>
  <c r="AL43" i="100"/>
  <c r="AU43" i="100" s="1"/>
  <c r="AS21" i="45"/>
  <c r="AL21" i="45"/>
  <c r="AU21" i="45" s="1"/>
  <c r="AS39" i="45"/>
  <c r="AL39" i="45"/>
  <c r="AU39" i="45" s="1"/>
  <c r="AS10" i="54"/>
  <c r="AL10" i="54"/>
  <c r="AU10" i="54" s="1"/>
  <c r="AS28" i="54"/>
  <c r="AL28" i="54"/>
  <c r="AU28" i="54" s="1"/>
  <c r="AS64" i="54"/>
  <c r="AL64" i="54"/>
  <c r="AU64" i="54" s="1"/>
  <c r="Z82" i="103"/>
  <c r="AF83" i="95"/>
  <c r="AO83" i="95" s="1"/>
  <c r="W84" i="95"/>
  <c r="AE83" i="95"/>
  <c r="AG83" i="95"/>
  <c r="AP83" i="95" s="1"/>
  <c r="AS20" i="100"/>
  <c r="AL20" i="100"/>
  <c r="AU20" i="100" s="1"/>
  <c r="AS56" i="100"/>
  <c r="AL56" i="100"/>
  <c r="AU56" i="100" s="1"/>
  <c r="AS58" i="45"/>
  <c r="AL58" i="45"/>
  <c r="AU58" i="45" s="1"/>
  <c r="AS78" i="45"/>
  <c r="AL78" i="45"/>
  <c r="AU78" i="45" s="1"/>
  <c r="AI77" i="83"/>
  <c r="AN77" i="83"/>
  <c r="AS47" i="54"/>
  <c r="AL47" i="54"/>
  <c r="AU47" i="54" s="1"/>
  <c r="AS21" i="100"/>
  <c r="AL21" i="100"/>
  <c r="AU21" i="100" s="1"/>
  <c r="AS17" i="45"/>
  <c r="AL17" i="45"/>
  <c r="AU17" i="45" s="1"/>
  <c r="AS35" i="45"/>
  <c r="AL35" i="45"/>
  <c r="AU35" i="45" s="1"/>
  <c r="AS24" i="54"/>
  <c r="AL24" i="54"/>
  <c r="AU24" i="54" s="1"/>
  <c r="AS42" i="54"/>
  <c r="AL42" i="54"/>
  <c r="AU42" i="54" s="1"/>
  <c r="AS60" i="54"/>
  <c r="AL60" i="54"/>
  <c r="AU60" i="54" s="1"/>
  <c r="AS10" i="100"/>
  <c r="AL10" i="100"/>
  <c r="AU10" i="100" s="1"/>
  <c r="AS28" i="100"/>
  <c r="AL28" i="100"/>
  <c r="AU28" i="100" s="1"/>
  <c r="AS46" i="100"/>
  <c r="AL46" i="100"/>
  <c r="AU46" i="100" s="1"/>
  <c r="AS64" i="100"/>
  <c r="AL64" i="100"/>
  <c r="AU64" i="100" s="1"/>
  <c r="AL12" i="45"/>
  <c r="AU12" i="45" s="1"/>
  <c r="AS12" i="45"/>
  <c r="AS30" i="45"/>
  <c r="AL30" i="45"/>
  <c r="AU30" i="45" s="1"/>
  <c r="AS43" i="54"/>
  <c r="AL43" i="54"/>
  <c r="AU43" i="54" s="1"/>
  <c r="AK79" i="54"/>
  <c r="AT79" i="54" s="1"/>
  <c r="AS17" i="100"/>
  <c r="AL17" i="100"/>
  <c r="AU17" i="100" s="1"/>
  <c r="AS53" i="100"/>
  <c r="AL53" i="100"/>
  <c r="AU53" i="100" s="1"/>
  <c r="AS71" i="100"/>
  <c r="AL71" i="100"/>
  <c r="AU71" i="100" s="1"/>
  <c r="AS13" i="45"/>
  <c r="AL13" i="45"/>
  <c r="AU13" i="45" s="1"/>
  <c r="AS31" i="45"/>
  <c r="AL31" i="45"/>
  <c r="AU31" i="45" s="1"/>
  <c r="AS67" i="45"/>
  <c r="AL67" i="45"/>
  <c r="AU67" i="45" s="1"/>
  <c r="AR76" i="94"/>
  <c r="AI79" i="45"/>
  <c r="AN79" i="45"/>
  <c r="AN81" i="45" s="1"/>
  <c r="AS14" i="54"/>
  <c r="AL14" i="54"/>
  <c r="AU14" i="54" s="1"/>
  <c r="AS32" i="54"/>
  <c r="AL32" i="54"/>
  <c r="AU32" i="54" s="1"/>
  <c r="AS50" i="54"/>
  <c r="AL50" i="54"/>
  <c r="AU50" i="54" s="1"/>
  <c r="AS68" i="54"/>
  <c r="AL68" i="54"/>
  <c r="AU68" i="54" s="1"/>
  <c r="AI74" i="98"/>
  <c r="AN74" i="98"/>
  <c r="Y85" i="41"/>
  <c r="X85" i="41"/>
  <c r="AH79" i="11"/>
  <c r="AQ79" i="11" s="1"/>
  <c r="AS66" i="100"/>
  <c r="AL66" i="100"/>
  <c r="AU66" i="100" s="1"/>
  <c r="AS21" i="54"/>
  <c r="AL21" i="54"/>
  <c r="AU21" i="54" s="1"/>
  <c r="AS70" i="54"/>
  <c r="AL70" i="54"/>
  <c r="AU70" i="54" s="1"/>
  <c r="AK6" i="45"/>
  <c r="AT6" i="45" s="1"/>
  <c r="AJ6" i="45"/>
  <c r="AS22" i="45"/>
  <c r="AL22" i="45"/>
  <c r="AU22" i="45" s="1"/>
  <c r="AS40" i="45"/>
  <c r="AL40" i="45"/>
  <c r="AU40" i="45" s="1"/>
  <c r="AR76" i="102"/>
  <c r="Y78" i="83"/>
  <c r="Z78" i="83"/>
  <c r="X78" i="83"/>
  <c r="AS17" i="54"/>
  <c r="AL17" i="54"/>
  <c r="AU17" i="54" s="1"/>
  <c r="AS35" i="54"/>
  <c r="AL35" i="54"/>
  <c r="AU35" i="54" s="1"/>
  <c r="AS53" i="54"/>
  <c r="AL53" i="54"/>
  <c r="AU53" i="54" s="1"/>
  <c r="AS39" i="100"/>
  <c r="AL39" i="100"/>
  <c r="AU39" i="100" s="1"/>
  <c r="AS57" i="100"/>
  <c r="AL57" i="100"/>
  <c r="AU57" i="100" s="1"/>
  <c r="AS75" i="100"/>
  <c r="AL75" i="100"/>
  <c r="AU75" i="100" s="1"/>
  <c r="AS53" i="45"/>
  <c r="AL53" i="45"/>
  <c r="AU53" i="45" s="1"/>
  <c r="AS71" i="45"/>
  <c r="AL71" i="45"/>
  <c r="AU71" i="45" s="1"/>
  <c r="AK5" i="54"/>
  <c r="AT5" i="54" s="1"/>
  <c r="AJ5" i="54"/>
  <c r="AS76" i="54"/>
  <c r="AL76" i="54"/>
  <c r="AU76" i="54" s="1"/>
  <c r="AS52" i="100"/>
  <c r="AL52" i="100"/>
  <c r="AU52" i="100" s="1"/>
  <c r="AS48" i="45"/>
  <c r="AL48" i="45"/>
  <c r="AU48" i="45" s="1"/>
  <c r="AS66" i="45"/>
  <c r="AL66" i="45"/>
  <c r="AU66" i="45" s="1"/>
  <c r="AS7" i="54"/>
  <c r="AL7" i="54"/>
  <c r="AU7" i="54" s="1"/>
  <c r="AS25" i="54"/>
  <c r="AL25" i="54"/>
  <c r="AU25" i="54" s="1"/>
  <c r="AS61" i="54"/>
  <c r="AL61" i="54"/>
  <c r="AU61" i="54" s="1"/>
  <c r="Y75" i="35"/>
  <c r="X75" i="35"/>
  <c r="AS59" i="100"/>
  <c r="AL59" i="100"/>
  <c r="AU59" i="100" s="1"/>
  <c r="AS78" i="100"/>
  <c r="AL78" i="100"/>
  <c r="AU78" i="100" s="1"/>
  <c r="AL19" i="45"/>
  <c r="AU19" i="45" s="1"/>
  <c r="AS19" i="45"/>
  <c r="AS37" i="45"/>
  <c r="AL37" i="45"/>
  <c r="AU37" i="45" s="1"/>
  <c r="AH78" i="85"/>
  <c r="AQ78" i="85" s="1"/>
  <c r="AI76" i="16"/>
  <c r="AN76" i="16"/>
  <c r="AE77" i="94"/>
  <c r="AG77" i="94"/>
  <c r="AP77" i="94" s="1"/>
  <c r="W78" i="94"/>
  <c r="AF77" i="94"/>
  <c r="AO77" i="94" s="1"/>
  <c r="AS57" i="54"/>
  <c r="AL57" i="54"/>
  <c r="AU57" i="54" s="1"/>
  <c r="AS32" i="45"/>
  <c r="AL32" i="45"/>
  <c r="AU32" i="45" s="1"/>
  <c r="AS77" i="54"/>
  <c r="AL77" i="54"/>
  <c r="AU77" i="54" s="1"/>
  <c r="AS54" i="100"/>
  <c r="AL54" i="100"/>
  <c r="AU54" i="100" s="1"/>
  <c r="AS50" i="45"/>
  <c r="AL50" i="45"/>
  <c r="AU50" i="45" s="1"/>
  <c r="AS9" i="54"/>
  <c r="AL9" i="54"/>
  <c r="AU9" i="54" s="1"/>
  <c r="AS45" i="54"/>
  <c r="AL45" i="54"/>
  <c r="AU45" i="54" s="1"/>
  <c r="AS8" i="100"/>
  <c r="AL8" i="100"/>
  <c r="AU8" i="100" s="1"/>
  <c r="AH76" i="49"/>
  <c r="AQ76" i="49" s="1"/>
  <c r="AK4" i="100"/>
  <c r="AT4" i="100" s="1"/>
  <c r="AT81" i="100" s="1"/>
  <c r="AJ4" i="100"/>
  <c r="AS42" i="100"/>
  <c r="AL42" i="100"/>
  <c r="AU42" i="100" s="1"/>
  <c r="AS60" i="100"/>
  <c r="AL60" i="100"/>
  <c r="AU60" i="100" s="1"/>
  <c r="AS20" i="45"/>
  <c r="AL20" i="45"/>
  <c r="AU20" i="45" s="1"/>
  <c r="AS56" i="45"/>
  <c r="AL56" i="45"/>
  <c r="AU56" i="45" s="1"/>
  <c r="AS74" i="45"/>
  <c r="AL74" i="45"/>
  <c r="AU74" i="45" s="1"/>
  <c r="AS63" i="54"/>
  <c r="AL63" i="54"/>
  <c r="AU63" i="54" s="1"/>
  <c r="X80" i="99"/>
  <c r="Y80" i="99"/>
  <c r="AI79" i="55"/>
  <c r="AN79" i="55"/>
  <c r="AS13" i="100"/>
  <c r="AL13" i="100"/>
  <c r="AU13" i="100" s="1"/>
  <c r="AS49" i="100"/>
  <c r="AL49" i="100"/>
  <c r="AU49" i="100" s="1"/>
  <c r="AS8" i="45"/>
  <c r="AL8" i="45"/>
  <c r="AU8" i="45" s="1"/>
  <c r="AS27" i="45"/>
  <c r="AL27" i="45"/>
  <c r="AU27" i="45" s="1"/>
  <c r="AS45" i="45"/>
  <c r="AL45" i="45"/>
  <c r="AU45" i="45" s="1"/>
  <c r="AS63" i="45"/>
  <c r="AL63" i="45"/>
  <c r="AU63" i="45" s="1"/>
  <c r="AR76" i="87"/>
  <c r="AS16" i="54"/>
  <c r="AL16" i="54"/>
  <c r="AU16" i="54" s="1"/>
  <c r="AS34" i="54"/>
  <c r="AL34" i="54"/>
  <c r="AU34" i="54" s="1"/>
  <c r="AS52" i="54"/>
  <c r="AL52" i="54"/>
  <c r="AU52" i="54" s="1"/>
  <c r="AS26" i="100"/>
  <c r="AL26" i="100"/>
  <c r="AU26" i="100" s="1"/>
  <c r="AS44" i="100"/>
  <c r="AL44" i="100"/>
  <c r="AU44" i="100" s="1"/>
  <c r="AS62" i="100"/>
  <c r="AL62" i="100"/>
  <c r="AU62" i="100" s="1"/>
  <c r="AS10" i="45"/>
  <c r="AL10" i="45"/>
  <c r="AU10" i="45" s="1"/>
  <c r="AH77" i="87"/>
  <c r="AQ77" i="87" s="1"/>
  <c r="AS71" i="54"/>
  <c r="AL71" i="54"/>
  <c r="AU71" i="54" s="1"/>
  <c r="Y77" i="10"/>
  <c r="Z77" i="10"/>
  <c r="X77" i="10"/>
  <c r="AS9" i="100"/>
  <c r="AL9" i="100"/>
  <c r="AU9" i="100" s="1"/>
  <c r="AS27" i="100"/>
  <c r="AL27" i="100"/>
  <c r="AU27" i="100" s="1"/>
  <c r="AS45" i="100"/>
  <c r="AL45" i="100"/>
  <c r="AU45" i="100" s="1"/>
  <c r="AF77" i="48"/>
  <c r="AO77" i="48" s="1"/>
  <c r="AG77" i="48"/>
  <c r="AP77" i="48" s="1"/>
  <c r="W78" i="48"/>
  <c r="AE77" i="48"/>
  <c r="AS41" i="45"/>
  <c r="AL41" i="45"/>
  <c r="AU41" i="45" s="1"/>
  <c r="AS66" i="54"/>
  <c r="AL66" i="54"/>
  <c r="AU66" i="54" s="1"/>
  <c r="AH78" i="43"/>
  <c r="AQ78" i="43" s="1"/>
  <c r="AR78" i="11"/>
  <c r="AS16" i="100"/>
  <c r="AL16" i="100"/>
  <c r="AU16" i="100" s="1"/>
  <c r="AS34" i="100"/>
  <c r="AL34" i="100"/>
  <c r="AU34" i="100" s="1"/>
  <c r="AS70" i="100"/>
  <c r="AL70" i="100"/>
  <c r="AU70" i="100" s="1"/>
  <c r="AS36" i="45"/>
  <c r="AL36" i="45"/>
  <c r="AU36" i="45" s="1"/>
  <c r="AS54" i="45"/>
  <c r="AL54" i="45"/>
  <c r="AU54" i="45" s="1"/>
  <c r="AS13" i="54"/>
  <c r="AL13" i="54"/>
  <c r="AU13" i="54" s="1"/>
  <c r="AS31" i="54"/>
  <c r="AL31" i="54"/>
  <c r="AU31" i="54" s="1"/>
  <c r="AS67" i="54"/>
  <c r="AL67" i="54"/>
  <c r="AU67" i="54" s="1"/>
  <c r="AI74" i="35"/>
  <c r="AN74" i="35"/>
  <c r="AS5" i="100"/>
  <c r="AL5" i="100"/>
  <c r="AU5" i="100" s="1"/>
  <c r="AS23" i="100"/>
  <c r="AL23" i="100"/>
  <c r="AU23" i="100" s="1"/>
  <c r="AS41" i="100"/>
  <c r="AL41" i="100"/>
  <c r="AU41" i="100" s="1"/>
  <c r="AS55" i="45"/>
  <c r="AL55" i="45"/>
  <c r="AU55" i="45" s="1"/>
  <c r="AS73" i="45"/>
  <c r="AL73" i="45"/>
  <c r="AU73" i="45" s="1"/>
  <c r="Z78" i="85"/>
  <c r="AL20" i="54"/>
  <c r="AU20" i="54" s="1"/>
  <c r="AS20" i="54"/>
  <c r="AS56" i="54"/>
  <c r="AL56" i="54"/>
  <c r="AU56" i="54" s="1"/>
  <c r="AI77" i="42"/>
  <c r="AN77" i="42"/>
  <c r="AI73" i="82"/>
  <c r="AR73" i="82" s="1"/>
  <c r="AN73" i="82"/>
  <c r="Z79" i="11"/>
  <c r="AS18" i="100"/>
  <c r="AL18" i="100"/>
  <c r="AU18" i="100" s="1"/>
  <c r="AS72" i="100"/>
  <c r="AL72" i="100"/>
  <c r="AU72" i="100" s="1"/>
  <c r="AS39" i="54"/>
  <c r="AL39" i="54"/>
  <c r="AU39" i="54" s="1"/>
  <c r="AR75" i="49"/>
  <c r="AS68" i="45"/>
  <c r="AL68" i="45"/>
  <c r="AU68" i="45" s="1"/>
  <c r="AS27" i="54"/>
  <c r="AL27" i="54"/>
  <c r="AU27" i="54" s="1"/>
  <c r="AH78" i="50"/>
  <c r="AQ78" i="50" s="1"/>
  <c r="AS31" i="100"/>
  <c r="AL31" i="100"/>
  <c r="AU31" i="100" s="1"/>
  <c r="AS67" i="100"/>
  <c r="AL67" i="100"/>
  <c r="AU67" i="100" s="1"/>
  <c r="AS3" i="100"/>
  <c r="AL3" i="100"/>
  <c r="AU3" i="100" s="1"/>
  <c r="AS24" i="100"/>
  <c r="AL24" i="100"/>
  <c r="AU24" i="100" s="1"/>
  <c r="AS38" i="45"/>
  <c r="AL38" i="45"/>
  <c r="AU38" i="45" s="1"/>
  <c r="AS51" i="54"/>
  <c r="AL51" i="54"/>
  <c r="AU51" i="54" s="1"/>
  <c r="AS37" i="100"/>
  <c r="AL37" i="100"/>
  <c r="AU37" i="100" s="1"/>
  <c r="AS55" i="100"/>
  <c r="AL55" i="100"/>
  <c r="AU55" i="100" s="1"/>
  <c r="AS33" i="45"/>
  <c r="AL33" i="45"/>
  <c r="AU33" i="45" s="1"/>
  <c r="AJ4" i="54"/>
  <c r="AK4" i="54"/>
  <c r="AT4" i="54" s="1"/>
  <c r="AT81" i="54" s="1"/>
  <c r="AS22" i="54"/>
  <c r="AL22" i="54"/>
  <c r="AU22" i="54" s="1"/>
  <c r="AR77" i="43"/>
  <c r="AS32" i="100"/>
  <c r="AL32" i="100"/>
  <c r="AU32" i="100" s="1"/>
  <c r="AS28" i="45"/>
  <c r="AL28" i="45"/>
  <c r="AU28" i="45" s="1"/>
  <c r="AS46" i="45"/>
  <c r="AL46" i="45"/>
  <c r="AU46" i="45" s="1"/>
  <c r="AS64" i="45"/>
  <c r="AL64" i="45"/>
  <c r="AU64" i="45" s="1"/>
  <c r="AS41" i="54"/>
  <c r="AL41" i="54"/>
  <c r="AU41" i="54" s="1"/>
  <c r="AS59" i="54"/>
  <c r="AL59" i="54"/>
  <c r="AU59" i="54" s="1"/>
  <c r="AI76" i="10"/>
  <c r="AN76" i="10"/>
  <c r="AS63" i="100"/>
  <c r="AL63" i="100"/>
  <c r="AU63" i="100" s="1"/>
  <c r="AB4" i="45"/>
  <c r="AJ3" i="45"/>
  <c r="AS23" i="45"/>
  <c r="AL23" i="45"/>
  <c r="AU23" i="45" s="1"/>
  <c r="AS59" i="45"/>
  <c r="AL59" i="45"/>
  <c r="AU59" i="45" s="1"/>
  <c r="AS76" i="45"/>
  <c r="AL76" i="45"/>
  <c r="AU76" i="45" s="1"/>
  <c r="AS12" i="54"/>
  <c r="AL12" i="54"/>
  <c r="AU12" i="54" s="1"/>
  <c r="AS30" i="54"/>
  <c r="AL30" i="54"/>
  <c r="AU30" i="54" s="1"/>
  <c r="AS48" i="54"/>
  <c r="AL48" i="54"/>
  <c r="AU48" i="54" s="1"/>
  <c r="Z78" i="43"/>
  <c r="AS76" i="100"/>
  <c r="AL76" i="100"/>
  <c r="AU76" i="100" s="1"/>
  <c r="AS18" i="45"/>
  <c r="AL18" i="45"/>
  <c r="AU18" i="45" s="1"/>
  <c r="AS72" i="45"/>
  <c r="AL72" i="45"/>
  <c r="AU72" i="45" s="1"/>
  <c r="AS49" i="54"/>
  <c r="AL49" i="54"/>
  <c r="AU49" i="54" s="1"/>
  <c r="AR81" i="103"/>
  <c r="AJ5" i="45"/>
  <c r="AK79" i="45"/>
  <c r="AT79" i="45" s="1"/>
  <c r="AS38" i="54"/>
  <c r="AL38" i="54"/>
  <c r="AU38" i="54" s="1"/>
  <c r="AS74" i="54"/>
  <c r="AL74" i="54"/>
  <c r="AU74" i="54" s="1"/>
  <c r="Y75" i="98"/>
  <c r="Z75" i="98"/>
  <c r="X75" i="98"/>
  <c r="Y77" i="16"/>
  <c r="X77" i="16"/>
  <c r="AI84" i="41"/>
  <c r="AN84" i="41"/>
  <c r="AR84" i="41" l="1"/>
  <c r="AH77" i="16"/>
  <c r="AQ77" i="16" s="1"/>
  <c r="AK4" i="45"/>
  <c r="AT4" i="45" s="1"/>
  <c r="AT81" i="45" s="1"/>
  <c r="AJ4" i="45"/>
  <c r="AH75" i="98"/>
  <c r="AQ75" i="98" s="1"/>
  <c r="AH77" i="10"/>
  <c r="AQ77" i="10" s="1"/>
  <c r="AS4" i="100"/>
  <c r="AL4" i="100"/>
  <c r="AU4" i="100" s="1"/>
  <c r="AS5" i="54"/>
  <c r="AL5" i="54"/>
  <c r="AU5" i="54" s="1"/>
  <c r="AH78" i="83"/>
  <c r="AQ78" i="83" s="1"/>
  <c r="W83" i="91"/>
  <c r="AG82" i="91"/>
  <c r="AP82" i="91" s="1"/>
  <c r="AF82" i="91"/>
  <c r="AO82" i="91" s="1"/>
  <c r="AE82" i="91"/>
  <c r="AS6" i="54"/>
  <c r="AL6" i="54"/>
  <c r="AU6" i="54" s="1"/>
  <c r="Y79" i="18"/>
  <c r="Z79" i="18" s="1"/>
  <c r="X79" i="18"/>
  <c r="Y78" i="87"/>
  <c r="X78" i="87"/>
  <c r="AE78" i="43"/>
  <c r="W79" i="43"/>
  <c r="AG78" i="43"/>
  <c r="AP78" i="43" s="1"/>
  <c r="AF78" i="43"/>
  <c r="AO78" i="43" s="1"/>
  <c r="AE77" i="10"/>
  <c r="W78" i="10"/>
  <c r="AF77" i="10"/>
  <c r="AO77" i="10" s="1"/>
  <c r="AG77" i="10"/>
  <c r="AP77" i="10" s="1"/>
  <c r="Y78" i="94"/>
  <c r="Z78" i="94" s="1"/>
  <c r="X78" i="94"/>
  <c r="AH75" i="35"/>
  <c r="AQ75" i="35" s="1"/>
  <c r="AF78" i="83"/>
  <c r="AO78" i="83" s="1"/>
  <c r="AE78" i="83"/>
  <c r="AG78" i="83"/>
  <c r="AP78" i="83" s="1"/>
  <c r="W79" i="83"/>
  <c r="AR74" i="98"/>
  <c r="AI83" i="95"/>
  <c r="AN83" i="95"/>
  <c r="AH78" i="42"/>
  <c r="AQ78" i="42" s="1"/>
  <c r="X78" i="102"/>
  <c r="Y78" i="102"/>
  <c r="Z78" i="102"/>
  <c r="AI78" i="50"/>
  <c r="AN78" i="50"/>
  <c r="AI77" i="48"/>
  <c r="AN77" i="48"/>
  <c r="Z75" i="35"/>
  <c r="AR77" i="83"/>
  <c r="Y84" i="95"/>
  <c r="Z84" i="95" s="1"/>
  <c r="X84" i="95"/>
  <c r="AE78" i="42"/>
  <c r="AF78" i="42"/>
  <c r="AO78" i="42" s="1"/>
  <c r="AG78" i="42"/>
  <c r="AP78" i="42" s="1"/>
  <c r="W79" i="42"/>
  <c r="AR79" i="99"/>
  <c r="AI77" i="102"/>
  <c r="AN77" i="102"/>
  <c r="AI76" i="49"/>
  <c r="AN76" i="49"/>
  <c r="AS81" i="100"/>
  <c r="AS6" i="45"/>
  <c r="AL6" i="45"/>
  <c r="AU6" i="45" s="1"/>
  <c r="AH74" i="82"/>
  <c r="AQ74" i="82" s="1"/>
  <c r="AS81" i="54"/>
  <c r="AI77" i="87"/>
  <c r="AN77" i="87"/>
  <c r="Y77" i="90"/>
  <c r="X77" i="90"/>
  <c r="AR76" i="10"/>
  <c r="AS4" i="54"/>
  <c r="AL4" i="54"/>
  <c r="AU4" i="54" s="1"/>
  <c r="AS3" i="45"/>
  <c r="AL3" i="45"/>
  <c r="AU3" i="45" s="1"/>
  <c r="AI77" i="94"/>
  <c r="AN77" i="94"/>
  <c r="Z77" i="16"/>
  <c r="AF78" i="85"/>
  <c r="AO78" i="85" s="1"/>
  <c r="W79" i="85"/>
  <c r="AG78" i="85"/>
  <c r="AP78" i="85" s="1"/>
  <c r="AE78" i="85"/>
  <c r="AR74" i="35"/>
  <c r="Z80" i="99"/>
  <c r="Z85" i="41"/>
  <c r="AH85" i="41"/>
  <c r="AQ85" i="41" s="1"/>
  <c r="W83" i="103"/>
  <c r="AG82" i="103"/>
  <c r="AP82" i="103" s="1"/>
  <c r="AF82" i="103"/>
  <c r="AO82" i="103" s="1"/>
  <c r="AE82" i="103"/>
  <c r="AH80" i="55"/>
  <c r="AQ80" i="55" s="1"/>
  <c r="Z74" i="82"/>
  <c r="Y79" i="50"/>
  <c r="X79" i="50"/>
  <c r="Z79" i="50" s="1"/>
  <c r="AI76" i="90"/>
  <c r="AN76" i="90"/>
  <c r="W76" i="98"/>
  <c r="AF75" i="98"/>
  <c r="AO75" i="98" s="1"/>
  <c r="AG75" i="98"/>
  <c r="AP75" i="98" s="1"/>
  <c r="AE75" i="98"/>
  <c r="AE79" i="11"/>
  <c r="AG79" i="11"/>
  <c r="AP79" i="11" s="1"/>
  <c r="AF79" i="11"/>
  <c r="AO79" i="11" s="1"/>
  <c r="W80" i="11"/>
  <c r="AS5" i="45"/>
  <c r="AL5" i="45"/>
  <c r="AU5" i="45" s="1"/>
  <c r="AU81" i="100"/>
  <c r="C11" i="100" s="1"/>
  <c r="F44" i="57" s="1"/>
  <c r="Y78" i="48"/>
  <c r="X78" i="48"/>
  <c r="AR79" i="55"/>
  <c r="AR77" i="42"/>
  <c r="AH80" i="99"/>
  <c r="AQ80" i="99" s="1"/>
  <c r="AR76" i="16"/>
  <c r="AR79" i="45"/>
  <c r="AR81" i="45" s="1"/>
  <c r="AL79" i="45"/>
  <c r="AU79" i="45" s="1"/>
  <c r="Z80" i="55"/>
  <c r="AR79" i="100"/>
  <c r="AR81" i="100" s="1"/>
  <c r="AL79" i="100"/>
  <c r="AU79" i="100" s="1"/>
  <c r="AI78" i="18"/>
  <c r="AN78" i="18"/>
  <c r="AR79" i="54"/>
  <c r="AR81" i="54" s="1"/>
  <c r="AL79" i="54"/>
  <c r="AU79" i="54" s="1"/>
  <c r="AU81" i="54" s="1"/>
  <c r="C11" i="54" s="1"/>
  <c r="Y77" i="49"/>
  <c r="X77" i="49"/>
  <c r="W79" i="94" l="1"/>
  <c r="AF78" i="94"/>
  <c r="AO78" i="94" s="1"/>
  <c r="AE78" i="94"/>
  <c r="AG78" i="94"/>
  <c r="AP78" i="94" s="1"/>
  <c r="W80" i="18"/>
  <c r="AF79" i="18"/>
  <c r="AO79" i="18" s="1"/>
  <c r="AG79" i="18"/>
  <c r="AP79" i="18" s="1"/>
  <c r="AE79" i="18"/>
  <c r="W80" i="50"/>
  <c r="AG79" i="50"/>
  <c r="AP79" i="50" s="1"/>
  <c r="AE79" i="50"/>
  <c r="AF79" i="50"/>
  <c r="AO79" i="50" s="1"/>
  <c r="AE84" i="95"/>
  <c r="AN84" i="95" s="1"/>
  <c r="AF84" i="95"/>
  <c r="AO84" i="95" s="1"/>
  <c r="AG84" i="95"/>
  <c r="W85" i="95"/>
  <c r="AG80" i="55"/>
  <c r="AP80" i="55" s="1"/>
  <c r="W81" i="55"/>
  <c r="AE80" i="55"/>
  <c r="AF80" i="55"/>
  <c r="AO80" i="55" s="1"/>
  <c r="AI79" i="11"/>
  <c r="AN79" i="11"/>
  <c r="AR77" i="87"/>
  <c r="Y79" i="42"/>
  <c r="X79" i="42"/>
  <c r="AH78" i="94"/>
  <c r="AQ78" i="94" s="1"/>
  <c r="Y78" i="10"/>
  <c r="X78" i="10"/>
  <c r="AI78" i="43"/>
  <c r="AN78" i="43"/>
  <c r="AR76" i="90"/>
  <c r="AI78" i="85"/>
  <c r="AN78" i="85"/>
  <c r="AR77" i="94"/>
  <c r="AR77" i="102"/>
  <c r="AR78" i="50"/>
  <c r="AI77" i="10"/>
  <c r="AN77" i="10"/>
  <c r="AH78" i="87"/>
  <c r="AQ78" i="87" s="1"/>
  <c r="Y83" i="91"/>
  <c r="X83" i="91"/>
  <c r="AI75" i="98"/>
  <c r="AN75" i="98"/>
  <c r="AG85" i="41"/>
  <c r="AP85" i="41" s="1"/>
  <c r="AE85" i="41"/>
  <c r="AF85" i="41"/>
  <c r="AO85" i="41" s="1"/>
  <c r="W86" i="41"/>
  <c r="AH77" i="90"/>
  <c r="AQ77" i="90" s="1"/>
  <c r="AG78" i="102"/>
  <c r="AP78" i="102" s="1"/>
  <c r="AF78" i="102"/>
  <c r="AO78" i="102" s="1"/>
  <c r="W79" i="102"/>
  <c r="AE78" i="102"/>
  <c r="Z78" i="87"/>
  <c r="Y80" i="11"/>
  <c r="Z80" i="11"/>
  <c r="X80" i="11"/>
  <c r="Y79" i="85"/>
  <c r="X79" i="85"/>
  <c r="Z77" i="90"/>
  <c r="AI78" i="42"/>
  <c r="AN78" i="42"/>
  <c r="AG75" i="35"/>
  <c r="AP75" i="35" s="1"/>
  <c r="W76" i="35"/>
  <c r="AF75" i="35"/>
  <c r="AO75" i="35" s="1"/>
  <c r="AE75" i="35"/>
  <c r="Y79" i="83"/>
  <c r="X79" i="83"/>
  <c r="AL4" i="45"/>
  <c r="AU4" i="45" s="1"/>
  <c r="AU81" i="45" s="1"/>
  <c r="C11" i="45" s="1"/>
  <c r="AS4" i="45"/>
  <c r="AS81" i="45" s="1"/>
  <c r="AH78" i="48"/>
  <c r="AQ78" i="48" s="1"/>
  <c r="Y83" i="103"/>
  <c r="Z83" i="103" s="1"/>
  <c r="X83" i="103"/>
  <c r="AH77" i="49"/>
  <c r="AQ77" i="49" s="1"/>
  <c r="AR78" i="18"/>
  <c r="Z78" i="48"/>
  <c r="AF80" i="99"/>
  <c r="AO80" i="99" s="1"/>
  <c r="AE80" i="99"/>
  <c r="AN80" i="99" s="1"/>
  <c r="AG80" i="99"/>
  <c r="W81" i="99"/>
  <c r="Z77" i="49"/>
  <c r="AH84" i="95"/>
  <c r="AQ84" i="95" s="1"/>
  <c r="AH78" i="102"/>
  <c r="AQ78" i="102" s="1"/>
  <c r="AH79" i="18"/>
  <c r="AQ79" i="18" s="1"/>
  <c r="AI82" i="91"/>
  <c r="AN82" i="91"/>
  <c r="AH79" i="50"/>
  <c r="AQ79" i="50" s="1"/>
  <c r="Y76" i="98"/>
  <c r="X76" i="98"/>
  <c r="Z76" i="98" s="1"/>
  <c r="AG74" i="82"/>
  <c r="AP74" i="82" s="1"/>
  <c r="W75" i="82"/>
  <c r="AF74" i="82"/>
  <c r="AO74" i="82" s="1"/>
  <c r="AE74" i="82"/>
  <c r="AI82" i="103"/>
  <c r="AN82" i="103"/>
  <c r="W78" i="16"/>
  <c r="AE77" i="16"/>
  <c r="AF77" i="16"/>
  <c r="AO77" i="16" s="1"/>
  <c r="AG77" i="16"/>
  <c r="AP77" i="16" s="1"/>
  <c r="AR76" i="49"/>
  <c r="AR77" i="48"/>
  <c r="AR83" i="95"/>
  <c r="AI78" i="83"/>
  <c r="AN78" i="83"/>
  <c r="Y79" i="43"/>
  <c r="X79" i="43"/>
  <c r="Z79" i="43" s="1"/>
  <c r="AF83" i="103" l="1"/>
  <c r="AO83" i="103" s="1"/>
  <c r="AE83" i="103"/>
  <c r="W84" i="103"/>
  <c r="AG83" i="103"/>
  <c r="AP83" i="103" s="1"/>
  <c r="AE76" i="98"/>
  <c r="AF76" i="98"/>
  <c r="AO76" i="98" s="1"/>
  <c r="W77" i="98"/>
  <c r="AG76" i="98"/>
  <c r="AP76" i="98" s="1"/>
  <c r="AF79" i="43"/>
  <c r="AO79" i="43" s="1"/>
  <c r="AG79" i="43"/>
  <c r="AP79" i="43" s="1"/>
  <c r="AE79" i="43"/>
  <c r="W80" i="43"/>
  <c r="Y78" i="16"/>
  <c r="Z78" i="16"/>
  <c r="X78" i="16"/>
  <c r="Y75" i="82"/>
  <c r="X75" i="82"/>
  <c r="AI80" i="99"/>
  <c r="AP80" i="99"/>
  <c r="AR78" i="42"/>
  <c r="AH80" i="11"/>
  <c r="AQ80" i="11" s="1"/>
  <c r="Y79" i="102"/>
  <c r="X79" i="102"/>
  <c r="AI85" i="41"/>
  <c r="AR85" i="41" s="1"/>
  <c r="AN85" i="41"/>
  <c r="AI84" i="95"/>
  <c r="AP84" i="95"/>
  <c r="Y80" i="18"/>
  <c r="X80" i="18"/>
  <c r="AI75" i="35"/>
  <c r="AN75" i="35"/>
  <c r="AF77" i="90"/>
  <c r="AO77" i="90" s="1"/>
  <c r="AE77" i="90"/>
  <c r="AG77" i="90"/>
  <c r="AP77" i="90" s="1"/>
  <c r="W78" i="90"/>
  <c r="W81" i="11"/>
  <c r="AF80" i="11"/>
  <c r="AO80" i="11" s="1"/>
  <c r="AG80" i="11"/>
  <c r="AP80" i="11" s="1"/>
  <c r="AE80" i="11"/>
  <c r="AR77" i="10"/>
  <c r="AR78" i="43"/>
  <c r="AI80" i="55"/>
  <c r="AN80" i="55"/>
  <c r="Y80" i="50"/>
  <c r="Z80" i="50" s="1"/>
  <c r="X80" i="50"/>
  <c r="AH78" i="10"/>
  <c r="AQ78" i="10" s="1"/>
  <c r="Y81" i="55"/>
  <c r="X81" i="55"/>
  <c r="AR78" i="83"/>
  <c r="AE78" i="48"/>
  <c r="AG78" i="48"/>
  <c r="AP78" i="48" s="1"/>
  <c r="AF78" i="48"/>
  <c r="AO78" i="48" s="1"/>
  <c r="W79" i="48"/>
  <c r="AH79" i="83"/>
  <c r="AQ79" i="83" s="1"/>
  <c r="X76" i="35"/>
  <c r="Z76" i="35" s="1"/>
  <c r="Y76" i="35"/>
  <c r="AH79" i="85"/>
  <c r="AQ79" i="85" s="1"/>
  <c r="AF78" i="87"/>
  <c r="AO78" i="87" s="1"/>
  <c r="W79" i="87"/>
  <c r="AE78" i="87"/>
  <c r="AG78" i="87"/>
  <c r="AP78" i="87" s="1"/>
  <c r="AR75" i="98"/>
  <c r="AR78" i="85"/>
  <c r="Z78" i="10"/>
  <c r="AI79" i="18"/>
  <c r="AN79" i="18"/>
  <c r="AI78" i="94"/>
  <c r="AN78" i="94"/>
  <c r="AI74" i="82"/>
  <c r="AN74" i="82"/>
  <c r="Z79" i="83"/>
  <c r="Z79" i="85"/>
  <c r="Y86" i="41"/>
  <c r="X86" i="41"/>
  <c r="AH83" i="91"/>
  <c r="AQ83" i="91" s="1"/>
  <c r="AH79" i="42"/>
  <c r="AQ79" i="42" s="1"/>
  <c r="AR79" i="11"/>
  <c r="AR82" i="103"/>
  <c r="AH76" i="98"/>
  <c r="AQ76" i="98" s="1"/>
  <c r="AH79" i="43"/>
  <c r="AQ79" i="43" s="1"/>
  <c r="AF77" i="49"/>
  <c r="AO77" i="49" s="1"/>
  <c r="AG77" i="49"/>
  <c r="AP77" i="49" s="1"/>
  <c r="W78" i="49"/>
  <c r="AE77" i="49"/>
  <c r="AI77" i="16"/>
  <c r="AN77" i="16"/>
  <c r="AR82" i="91"/>
  <c r="Y81" i="99"/>
  <c r="Z81" i="99"/>
  <c r="X81" i="99"/>
  <c r="AH83" i="103"/>
  <c r="AQ83" i="103" s="1"/>
  <c r="AI78" i="102"/>
  <c r="AN78" i="102"/>
  <c r="Z83" i="91"/>
  <c r="Z79" i="42"/>
  <c r="X85" i="95"/>
  <c r="Y85" i="95"/>
  <c r="Z85" i="95"/>
  <c r="AI79" i="50"/>
  <c r="AN79" i="50"/>
  <c r="Y79" i="94"/>
  <c r="X79" i="94"/>
  <c r="W81" i="50" l="1"/>
  <c r="AE80" i="50"/>
  <c r="AF80" i="50"/>
  <c r="AO80" i="50" s="1"/>
  <c r="AG80" i="50"/>
  <c r="AP80" i="50" s="1"/>
  <c r="AF76" i="35"/>
  <c r="AO76" i="35" s="1"/>
  <c r="W77" i="35"/>
  <c r="AG76" i="35"/>
  <c r="AP76" i="35" s="1"/>
  <c r="AE76" i="35"/>
  <c r="AE81" i="99"/>
  <c r="W82" i="99"/>
  <c r="AG81" i="99"/>
  <c r="AP81" i="99" s="1"/>
  <c r="AF81" i="99"/>
  <c r="AO81" i="99" s="1"/>
  <c r="AR78" i="94"/>
  <c r="AI78" i="48"/>
  <c r="AN78" i="48"/>
  <c r="Y81" i="11"/>
  <c r="X81" i="11"/>
  <c r="AR84" i="95"/>
  <c r="AH78" i="16"/>
  <c r="AQ78" i="16" s="1"/>
  <c r="AI76" i="98"/>
  <c r="AN76" i="98"/>
  <c r="AE79" i="85"/>
  <c r="AF79" i="85"/>
  <c r="AO79" i="85" s="1"/>
  <c r="AG79" i="85"/>
  <c r="AP79" i="85" s="1"/>
  <c r="W80" i="85"/>
  <c r="AR75" i="35"/>
  <c r="AE78" i="16"/>
  <c r="W79" i="16"/>
  <c r="AG78" i="16"/>
  <c r="AP78" i="16" s="1"/>
  <c r="AF78" i="16"/>
  <c r="AO78" i="16" s="1"/>
  <c r="AH79" i="94"/>
  <c r="AQ79" i="94" s="1"/>
  <c r="Z79" i="94"/>
  <c r="W80" i="83"/>
  <c r="AG79" i="83"/>
  <c r="AP79" i="83" s="1"/>
  <c r="AF79" i="83"/>
  <c r="AO79" i="83" s="1"/>
  <c r="AE79" i="83"/>
  <c r="AH76" i="35"/>
  <c r="AQ76" i="35" s="1"/>
  <c r="Y78" i="90"/>
  <c r="X78" i="90"/>
  <c r="AH80" i="18"/>
  <c r="AQ80" i="18" s="1"/>
  <c r="AR80" i="99"/>
  <c r="AR78" i="102"/>
  <c r="AE78" i="10"/>
  <c r="AF78" i="10"/>
  <c r="AO78" i="10" s="1"/>
  <c r="W79" i="10"/>
  <c r="AG78" i="10"/>
  <c r="AP78" i="10" s="1"/>
  <c r="Y79" i="48"/>
  <c r="Z79" i="48" s="1"/>
  <c r="X79" i="48"/>
  <c r="AH81" i="55"/>
  <c r="AQ81" i="55" s="1"/>
  <c r="AR80" i="55"/>
  <c r="AI80" i="11"/>
  <c r="AN80" i="11"/>
  <c r="Z80" i="18"/>
  <c r="AH79" i="102"/>
  <c r="AQ79" i="102" s="1"/>
  <c r="AH75" i="82"/>
  <c r="AQ75" i="82" s="1"/>
  <c r="Y84" i="103"/>
  <c r="X84" i="103"/>
  <c r="AI77" i="49"/>
  <c r="AN77" i="49"/>
  <c r="AH85" i="95"/>
  <c r="AQ85" i="95" s="1"/>
  <c r="Y78" i="49"/>
  <c r="X78" i="49"/>
  <c r="AR79" i="18"/>
  <c r="W80" i="42"/>
  <c r="AG79" i="42"/>
  <c r="AP79" i="42" s="1"/>
  <c r="AF79" i="42"/>
  <c r="AO79" i="42" s="1"/>
  <c r="AE79" i="42"/>
  <c r="AG83" i="91"/>
  <c r="AP83" i="91" s="1"/>
  <c r="AE83" i="91"/>
  <c r="AF83" i="91"/>
  <c r="AO83" i="91" s="1"/>
  <c r="W84" i="91"/>
  <c r="AH86" i="41"/>
  <c r="AQ86" i="41" s="1"/>
  <c r="AR74" i="82"/>
  <c r="AI78" i="87"/>
  <c r="AN78" i="87"/>
  <c r="Z81" i="55"/>
  <c r="AI77" i="90"/>
  <c r="AN77" i="90"/>
  <c r="Z79" i="102"/>
  <c r="Z75" i="82"/>
  <c r="Y80" i="43"/>
  <c r="X80" i="43"/>
  <c r="Z80" i="43" s="1"/>
  <c r="Y77" i="98"/>
  <c r="X77" i="98"/>
  <c r="AI83" i="103"/>
  <c r="AN83" i="103"/>
  <c r="AE85" i="95"/>
  <c r="AG85" i="95"/>
  <c r="AP85" i="95" s="1"/>
  <c r="AF85" i="95"/>
  <c r="AO85" i="95" s="1"/>
  <c r="W86" i="95"/>
  <c r="AR79" i="50"/>
  <c r="AH81" i="99"/>
  <c r="AQ81" i="99" s="1"/>
  <c r="AR77" i="16"/>
  <c r="Z86" i="41"/>
  <c r="Y79" i="87"/>
  <c r="Z79" i="87" s="1"/>
  <c r="X79" i="87"/>
  <c r="AH80" i="50"/>
  <c r="AQ80" i="50" s="1"/>
  <c r="AI79" i="43"/>
  <c r="AN79" i="43"/>
  <c r="AF80" i="43" l="1"/>
  <c r="AO80" i="43" s="1"/>
  <c r="AE80" i="43"/>
  <c r="W81" i="43"/>
  <c r="AG80" i="43"/>
  <c r="AP80" i="43" s="1"/>
  <c r="AF79" i="87"/>
  <c r="AO79" i="87" s="1"/>
  <c r="AG79" i="87"/>
  <c r="AP79" i="87" s="1"/>
  <c r="W80" i="87"/>
  <c r="AE79" i="87"/>
  <c r="W80" i="48"/>
  <c r="AE79" i="48"/>
  <c r="AN79" i="48" s="1"/>
  <c r="AF79" i="48"/>
  <c r="AO79" i="48" s="1"/>
  <c r="AG79" i="48"/>
  <c r="X86" i="95"/>
  <c r="Z86" i="95" s="1"/>
  <c r="Y86" i="95"/>
  <c r="AH77" i="98"/>
  <c r="AQ77" i="98" s="1"/>
  <c r="W76" i="82"/>
  <c r="AG75" i="82"/>
  <c r="AP75" i="82" s="1"/>
  <c r="AF75" i="82"/>
  <c r="AO75" i="82" s="1"/>
  <c r="AE75" i="82"/>
  <c r="AR78" i="87"/>
  <c r="AH84" i="103"/>
  <c r="AQ84" i="103" s="1"/>
  <c r="AI78" i="10"/>
  <c r="AN78" i="10"/>
  <c r="AR76" i="98"/>
  <c r="AR78" i="48"/>
  <c r="Y82" i="99"/>
  <c r="Z82" i="99" s="1"/>
  <c r="X82" i="99"/>
  <c r="W87" i="41"/>
  <c r="AG86" i="41"/>
  <c r="AP86" i="41" s="1"/>
  <c r="AE86" i="41"/>
  <c r="AF86" i="41"/>
  <c r="AO86" i="41" s="1"/>
  <c r="Z77" i="98"/>
  <c r="Z84" i="103"/>
  <c r="W81" i="18"/>
  <c r="AE80" i="18"/>
  <c r="AN80" i="18" s="1"/>
  <c r="AF80" i="18"/>
  <c r="AO80" i="18" s="1"/>
  <c r="AG80" i="18"/>
  <c r="AI79" i="83"/>
  <c r="AN79" i="83"/>
  <c r="Y80" i="85"/>
  <c r="Z80" i="85" s="1"/>
  <c r="X80" i="85"/>
  <c r="AI81" i="99"/>
  <c r="AN81" i="99"/>
  <c r="Y79" i="16"/>
  <c r="Z79" i="16"/>
  <c r="X79" i="16"/>
  <c r="AH81" i="11"/>
  <c r="AQ81" i="11" s="1"/>
  <c r="AR77" i="90"/>
  <c r="AR80" i="11"/>
  <c r="AI78" i="16"/>
  <c r="AN78" i="16"/>
  <c r="Z81" i="11"/>
  <c r="AI76" i="35"/>
  <c r="AR76" i="35" s="1"/>
  <c r="AN76" i="35"/>
  <c r="AF79" i="102"/>
  <c r="AO79" i="102" s="1"/>
  <c r="AE79" i="102"/>
  <c r="W80" i="102"/>
  <c r="AG79" i="102"/>
  <c r="AP79" i="102" s="1"/>
  <c r="AH78" i="49"/>
  <c r="AQ78" i="49" s="1"/>
  <c r="Z78" i="49"/>
  <c r="AR79" i="43"/>
  <c r="AH79" i="87"/>
  <c r="AQ79" i="87" s="1"/>
  <c r="AE81" i="55"/>
  <c r="AG81" i="55"/>
  <c r="AP81" i="55" s="1"/>
  <c r="W82" i="55"/>
  <c r="AF81" i="55"/>
  <c r="AO81" i="55" s="1"/>
  <c r="Y79" i="10"/>
  <c r="X79" i="10"/>
  <c r="Z79" i="10" s="1"/>
  <c r="AH78" i="90"/>
  <c r="AQ78" i="90" s="1"/>
  <c r="Y80" i="83"/>
  <c r="X80" i="83"/>
  <c r="Z80" i="83" s="1"/>
  <c r="AI79" i="85"/>
  <c r="AN79" i="85"/>
  <c r="AI80" i="50"/>
  <c r="AN80" i="50"/>
  <c r="AI79" i="42"/>
  <c r="AR79" i="42" s="1"/>
  <c r="AN79" i="42"/>
  <c r="AI85" i="95"/>
  <c r="AN85" i="95"/>
  <c r="AH80" i="43"/>
  <c r="AQ80" i="43" s="1"/>
  <c r="Y84" i="91"/>
  <c r="X84" i="91"/>
  <c r="AR83" i="103"/>
  <c r="AI83" i="91"/>
  <c r="AN83" i="91"/>
  <c r="Y80" i="42"/>
  <c r="X80" i="42"/>
  <c r="Z80" i="42" s="1"/>
  <c r="AR77" i="49"/>
  <c r="AH79" i="48"/>
  <c r="AQ79" i="48" s="1"/>
  <c r="Z78" i="90"/>
  <c r="W80" i="94"/>
  <c r="AF79" i="94"/>
  <c r="AO79" i="94" s="1"/>
  <c r="AE79" i="94"/>
  <c r="AG79" i="94"/>
  <c r="AP79" i="94" s="1"/>
  <c r="Y77" i="35"/>
  <c r="Z77" i="35" s="1"/>
  <c r="X77" i="35"/>
  <c r="Y81" i="50"/>
  <c r="X81" i="50"/>
  <c r="W81" i="85" l="1"/>
  <c r="AF80" i="85"/>
  <c r="AO80" i="85" s="1"/>
  <c r="AG80" i="85"/>
  <c r="AP80" i="85" s="1"/>
  <c r="AE80" i="85"/>
  <c r="AG77" i="35"/>
  <c r="AP77" i="35" s="1"/>
  <c r="AE77" i="35"/>
  <c r="W78" i="35"/>
  <c r="AF77" i="35"/>
  <c r="AO77" i="35" s="1"/>
  <c r="AE79" i="10"/>
  <c r="AF79" i="10"/>
  <c r="AO79" i="10" s="1"/>
  <c r="W80" i="10"/>
  <c r="AG79" i="10"/>
  <c r="AP79" i="10" s="1"/>
  <c r="AE82" i="99"/>
  <c r="AG82" i="99"/>
  <c r="AP82" i="99" s="1"/>
  <c r="AF82" i="99"/>
  <c r="AO82" i="99" s="1"/>
  <c r="W83" i="99"/>
  <c r="W81" i="83"/>
  <c r="AG80" i="83"/>
  <c r="AP80" i="83" s="1"/>
  <c r="AF80" i="83"/>
  <c r="AO80" i="83" s="1"/>
  <c r="AE80" i="83"/>
  <c r="AF80" i="42"/>
  <c r="AO80" i="42" s="1"/>
  <c r="AG80" i="42"/>
  <c r="AP80" i="42" s="1"/>
  <c r="AE80" i="42"/>
  <c r="W81" i="42"/>
  <c r="AF86" i="95"/>
  <c r="AO86" i="95" s="1"/>
  <c r="AE86" i="95"/>
  <c r="AG86" i="95"/>
  <c r="AP86" i="95" s="1"/>
  <c r="W87" i="95"/>
  <c r="Y80" i="94"/>
  <c r="X80" i="94"/>
  <c r="AR85" i="95"/>
  <c r="AR79" i="85"/>
  <c r="AE78" i="49"/>
  <c r="AF78" i="49"/>
  <c r="AO78" i="49" s="1"/>
  <c r="AG78" i="49"/>
  <c r="AP78" i="49" s="1"/>
  <c r="W79" i="49"/>
  <c r="AH80" i="85"/>
  <c r="AQ80" i="85" s="1"/>
  <c r="AI80" i="18"/>
  <c r="AP80" i="18"/>
  <c r="Y76" i="82"/>
  <c r="X76" i="82"/>
  <c r="W82" i="11"/>
  <c r="AE81" i="11"/>
  <c r="AF81" i="11"/>
  <c r="AO81" i="11" s="1"/>
  <c r="AG81" i="11"/>
  <c r="AP81" i="11" s="1"/>
  <c r="AH79" i="16"/>
  <c r="AQ79" i="16" s="1"/>
  <c r="AR78" i="10"/>
  <c r="Y80" i="48"/>
  <c r="Z80" i="48"/>
  <c r="X80" i="48"/>
  <c r="Y82" i="55"/>
  <c r="X82" i="55"/>
  <c r="Y80" i="102"/>
  <c r="Z80" i="102"/>
  <c r="X80" i="102"/>
  <c r="AF79" i="16"/>
  <c r="AO79" i="16" s="1"/>
  <c r="AG79" i="16"/>
  <c r="AP79" i="16" s="1"/>
  <c r="AE79" i="16"/>
  <c r="W80" i="16"/>
  <c r="AI86" i="41"/>
  <c r="AN86" i="41"/>
  <c r="AH86" i="95"/>
  <c r="AQ86" i="95" s="1"/>
  <c r="AI79" i="102"/>
  <c r="AN79" i="102"/>
  <c r="AR78" i="16"/>
  <c r="Y81" i="18"/>
  <c r="Z81" i="18" s="1"/>
  <c r="X81" i="18"/>
  <c r="AI75" i="82"/>
  <c r="AN75" i="82"/>
  <c r="AI79" i="87"/>
  <c r="AN79" i="87"/>
  <c r="Y81" i="43"/>
  <c r="X81" i="43"/>
  <c r="AH84" i="91"/>
  <c r="AQ84" i="91" s="1"/>
  <c r="AR80" i="50"/>
  <c r="AI81" i="55"/>
  <c r="AN81" i="55"/>
  <c r="AR79" i="83"/>
  <c r="AG84" i="103"/>
  <c r="AP84" i="103" s="1"/>
  <c r="AF84" i="103"/>
  <c r="AO84" i="103" s="1"/>
  <c r="AE84" i="103"/>
  <c r="W85" i="103"/>
  <c r="Y87" i="41"/>
  <c r="X87" i="41"/>
  <c r="AI79" i="48"/>
  <c r="AP79" i="48"/>
  <c r="Y80" i="87"/>
  <c r="Z80" i="87" s="1"/>
  <c r="X80" i="87"/>
  <c r="AI80" i="43"/>
  <c r="AN80" i="43"/>
  <c r="W79" i="90"/>
  <c r="AE78" i="90"/>
  <c r="AG78" i="90"/>
  <c r="AP78" i="90" s="1"/>
  <c r="AF78" i="90"/>
  <c r="AO78" i="90" s="1"/>
  <c r="AR83" i="91"/>
  <c r="AH80" i="83"/>
  <c r="AQ80" i="83" s="1"/>
  <c r="AH81" i="50"/>
  <c r="AQ81" i="50" s="1"/>
  <c r="Z81" i="50"/>
  <c r="AH80" i="42"/>
  <c r="AQ80" i="42" s="1"/>
  <c r="AH79" i="10"/>
  <c r="AQ79" i="10" s="1"/>
  <c r="AI79" i="94"/>
  <c r="AR79" i="94" s="1"/>
  <c r="AN79" i="94"/>
  <c r="AH77" i="35"/>
  <c r="AQ77" i="35" s="1"/>
  <c r="Z84" i="91"/>
  <c r="AR81" i="99"/>
  <c r="AE77" i="98"/>
  <c r="AG77" i="98"/>
  <c r="AP77" i="98" s="1"/>
  <c r="AF77" i="98"/>
  <c r="AO77" i="98" s="1"/>
  <c r="W78" i="98"/>
  <c r="AH82" i="99"/>
  <c r="AQ82" i="99" s="1"/>
  <c r="AE81" i="18" l="1"/>
  <c r="W82" i="18"/>
  <c r="AF81" i="18"/>
  <c r="AO81" i="18" s="1"/>
  <c r="AG81" i="18"/>
  <c r="AP81" i="18" s="1"/>
  <c r="AF80" i="87"/>
  <c r="AO80" i="87" s="1"/>
  <c r="AG80" i="87"/>
  <c r="AP80" i="87" s="1"/>
  <c r="AE80" i="87"/>
  <c r="W81" i="87"/>
  <c r="AI78" i="90"/>
  <c r="AN78" i="90"/>
  <c r="AR86" i="41"/>
  <c r="AH80" i="102"/>
  <c r="AQ80" i="102" s="1"/>
  <c r="AH80" i="48"/>
  <c r="AQ80" i="48" s="1"/>
  <c r="AI80" i="83"/>
  <c r="AN80" i="83"/>
  <c r="Y79" i="90"/>
  <c r="X79" i="90"/>
  <c r="Y85" i="103"/>
  <c r="Z85" i="103" s="1"/>
  <c r="X85" i="103"/>
  <c r="AF80" i="102"/>
  <c r="AO80" i="102" s="1"/>
  <c r="AE80" i="102"/>
  <c r="W81" i="102"/>
  <c r="AG80" i="102"/>
  <c r="AP80" i="102" s="1"/>
  <c r="W81" i="48"/>
  <c r="AG80" i="48"/>
  <c r="AP80" i="48" s="1"/>
  <c r="AF80" i="48"/>
  <c r="AO80" i="48" s="1"/>
  <c r="AE80" i="48"/>
  <c r="AI81" i="11"/>
  <c r="AN81" i="11"/>
  <c r="AR80" i="18"/>
  <c r="Y81" i="42"/>
  <c r="Z81" i="42"/>
  <c r="X81" i="42"/>
  <c r="AI79" i="10"/>
  <c r="AN79" i="10"/>
  <c r="Y78" i="98"/>
  <c r="X78" i="98"/>
  <c r="W85" i="91"/>
  <c r="AG84" i="91"/>
  <c r="AP84" i="91" s="1"/>
  <c r="AF84" i="91"/>
  <c r="AO84" i="91" s="1"/>
  <c r="AE84" i="91"/>
  <c r="AG81" i="50"/>
  <c r="AP81" i="50" s="1"/>
  <c r="W82" i="50"/>
  <c r="AF81" i="50"/>
  <c r="AO81" i="50" s="1"/>
  <c r="AE81" i="50"/>
  <c r="AR79" i="48"/>
  <c r="AI84" i="103"/>
  <c r="AN84" i="103"/>
  <c r="AR81" i="55"/>
  <c r="AR79" i="87"/>
  <c r="Y80" i="16"/>
  <c r="X80" i="16"/>
  <c r="Y82" i="11"/>
  <c r="X82" i="11"/>
  <c r="Y79" i="49"/>
  <c r="X79" i="49"/>
  <c r="Y87" i="95"/>
  <c r="X87" i="95"/>
  <c r="AI80" i="42"/>
  <c r="AN80" i="42"/>
  <c r="AI82" i="99"/>
  <c r="AN82" i="99"/>
  <c r="AI80" i="85"/>
  <c r="AN80" i="85"/>
  <c r="AR80" i="43"/>
  <c r="AH87" i="41"/>
  <c r="AQ87" i="41" s="1"/>
  <c r="AI79" i="16"/>
  <c r="AN79" i="16"/>
  <c r="AH82" i="55"/>
  <c r="AQ82" i="55" s="1"/>
  <c r="AH76" i="82"/>
  <c r="AQ76" i="82" s="1"/>
  <c r="Y81" i="83"/>
  <c r="X81" i="83"/>
  <c r="AH80" i="87"/>
  <c r="AQ80" i="87" s="1"/>
  <c r="Z87" i="41"/>
  <c r="AH81" i="43"/>
  <c r="AQ81" i="43" s="1"/>
  <c r="AR75" i="82"/>
  <c r="Z82" i="55"/>
  <c r="Z76" i="82"/>
  <c r="AH80" i="94"/>
  <c r="AQ80" i="94" s="1"/>
  <c r="AI86" i="95"/>
  <c r="AN86" i="95"/>
  <c r="Y78" i="35"/>
  <c r="X78" i="35"/>
  <c r="Z78" i="35" s="1"/>
  <c r="AI77" i="98"/>
  <c r="AN77" i="98"/>
  <c r="Z81" i="43"/>
  <c r="AH81" i="18"/>
  <c r="AQ81" i="18" s="1"/>
  <c r="AR79" i="102"/>
  <c r="AI78" i="49"/>
  <c r="AN78" i="49"/>
  <c r="Z80" i="94"/>
  <c r="Y83" i="99"/>
  <c r="Z83" i="99" s="1"/>
  <c r="X83" i="99"/>
  <c r="Y80" i="10"/>
  <c r="X80" i="10"/>
  <c r="AI77" i="35"/>
  <c r="AN77" i="35"/>
  <c r="Y81" i="85"/>
  <c r="X81" i="85"/>
  <c r="Z81" i="85" s="1"/>
  <c r="W86" i="103" l="1"/>
  <c r="AF85" i="103"/>
  <c r="AO85" i="103" s="1"/>
  <c r="AE85" i="103"/>
  <c r="AG85" i="103"/>
  <c r="AP85" i="103" s="1"/>
  <c r="AE83" i="99"/>
  <c r="AN83" i="99" s="1"/>
  <c r="W84" i="99"/>
  <c r="AF83" i="99"/>
  <c r="AO83" i="99" s="1"/>
  <c r="AG83" i="99"/>
  <c r="AF78" i="35"/>
  <c r="AO78" i="35" s="1"/>
  <c r="AG78" i="35"/>
  <c r="AP78" i="35" s="1"/>
  <c r="AE78" i="35"/>
  <c r="W79" i="35"/>
  <c r="W82" i="85"/>
  <c r="AG81" i="85"/>
  <c r="AP81" i="85" s="1"/>
  <c r="AF81" i="85"/>
  <c r="AO81" i="85" s="1"/>
  <c r="AE81" i="85"/>
  <c r="AH87" i="95"/>
  <c r="AQ87" i="95" s="1"/>
  <c r="AH82" i="11"/>
  <c r="AQ82" i="11" s="1"/>
  <c r="AH78" i="98"/>
  <c r="AQ78" i="98" s="1"/>
  <c r="AE81" i="42"/>
  <c r="AF81" i="42"/>
  <c r="AO81" i="42" s="1"/>
  <c r="AG81" i="42"/>
  <c r="AP81" i="42" s="1"/>
  <c r="W82" i="42"/>
  <c r="AR77" i="35"/>
  <c r="AE80" i="94"/>
  <c r="W81" i="94"/>
  <c r="AG80" i="94"/>
  <c r="AP80" i="94" s="1"/>
  <c r="AF80" i="94"/>
  <c r="AO80" i="94" s="1"/>
  <c r="AE82" i="55"/>
  <c r="AF82" i="55"/>
  <c r="AO82" i="55" s="1"/>
  <c r="AG82" i="55"/>
  <c r="AP82" i="55" s="1"/>
  <c r="W83" i="55"/>
  <c r="AR80" i="85"/>
  <c r="Z87" i="95"/>
  <c r="Z82" i="11"/>
  <c r="Z78" i="98"/>
  <c r="AI80" i="48"/>
  <c r="AN80" i="48"/>
  <c r="Y81" i="102"/>
  <c r="X81" i="102"/>
  <c r="AH79" i="90"/>
  <c r="AQ79" i="90" s="1"/>
  <c r="AR78" i="90"/>
  <c r="W77" i="82"/>
  <c r="AE76" i="82"/>
  <c r="AF76" i="82"/>
  <c r="AO76" i="82" s="1"/>
  <c r="AG76" i="82"/>
  <c r="AP76" i="82" s="1"/>
  <c r="AI84" i="91"/>
  <c r="AN84" i="91"/>
  <c r="AI80" i="102"/>
  <c r="AN80" i="102"/>
  <c r="Z79" i="90"/>
  <c r="AR82" i="99"/>
  <c r="AH79" i="49"/>
  <c r="AQ79" i="49" s="1"/>
  <c r="AH80" i="16"/>
  <c r="AQ80" i="16" s="1"/>
  <c r="AI81" i="50"/>
  <c r="AN81" i="50"/>
  <c r="Y81" i="87"/>
  <c r="Z81" i="87"/>
  <c r="X81" i="87"/>
  <c r="AH80" i="10"/>
  <c r="AQ80" i="10" s="1"/>
  <c r="AR77" i="98"/>
  <c r="AH81" i="83"/>
  <c r="AQ81" i="83" s="1"/>
  <c r="AR78" i="49"/>
  <c r="Z81" i="83"/>
  <c r="AH83" i="99"/>
  <c r="AQ83" i="99" s="1"/>
  <c r="AR79" i="16"/>
  <c r="Z79" i="49"/>
  <c r="Z80" i="16"/>
  <c r="AR79" i="10"/>
  <c r="Y81" i="48"/>
  <c r="X81" i="48"/>
  <c r="AH85" i="103"/>
  <c r="AQ85" i="103" s="1"/>
  <c r="AI80" i="87"/>
  <c r="AN80" i="87"/>
  <c r="Y82" i="18"/>
  <c r="X82" i="18"/>
  <c r="AR86" i="95"/>
  <c r="AH81" i="85"/>
  <c r="AQ81" i="85" s="1"/>
  <c r="Z80" i="10"/>
  <c r="AH78" i="35"/>
  <c r="AQ78" i="35" s="1"/>
  <c r="AE87" i="41"/>
  <c r="AF87" i="41"/>
  <c r="AO87" i="41" s="1"/>
  <c r="AG87" i="41"/>
  <c r="AP87" i="41" s="1"/>
  <c r="W88" i="41"/>
  <c r="AG81" i="43"/>
  <c r="AP81" i="43" s="1"/>
  <c r="W82" i="43"/>
  <c r="AE81" i="43"/>
  <c r="AF81" i="43"/>
  <c r="AO81" i="43" s="1"/>
  <c r="AR80" i="42"/>
  <c r="AR84" i="103"/>
  <c r="Y82" i="50"/>
  <c r="X82" i="50"/>
  <c r="Y85" i="91"/>
  <c r="X85" i="91"/>
  <c r="AH81" i="42"/>
  <c r="AQ81" i="42" s="1"/>
  <c r="AR81" i="11"/>
  <c r="AR80" i="83"/>
  <c r="AI81" i="18"/>
  <c r="AN81" i="18"/>
  <c r="AH85" i="91" l="1"/>
  <c r="AQ85" i="91" s="1"/>
  <c r="AF80" i="16"/>
  <c r="AO80" i="16" s="1"/>
  <c r="AE80" i="16"/>
  <c r="AG80" i="16"/>
  <c r="AP80" i="16" s="1"/>
  <c r="W81" i="16"/>
  <c r="AH81" i="87"/>
  <c r="AQ81" i="87" s="1"/>
  <c r="AI82" i="55"/>
  <c r="AN82" i="55"/>
  <c r="AI81" i="42"/>
  <c r="AN81" i="42"/>
  <c r="AH81" i="48"/>
  <c r="AQ81" i="48" s="1"/>
  <c r="W80" i="49"/>
  <c r="AF79" i="49"/>
  <c r="AO79" i="49" s="1"/>
  <c r="AE79" i="49"/>
  <c r="AG79" i="49"/>
  <c r="AP79" i="49" s="1"/>
  <c r="AG81" i="87"/>
  <c r="AP81" i="87" s="1"/>
  <c r="AE81" i="87"/>
  <c r="AF81" i="87"/>
  <c r="AO81" i="87" s="1"/>
  <c r="W82" i="87"/>
  <c r="AR80" i="102"/>
  <c r="AI76" i="82"/>
  <c r="AN76" i="82"/>
  <c r="W81" i="10"/>
  <c r="AG80" i="10"/>
  <c r="AP80" i="10" s="1"/>
  <c r="AF80" i="10"/>
  <c r="AO80" i="10" s="1"/>
  <c r="AE80" i="10"/>
  <c r="AR80" i="87"/>
  <c r="Z81" i="48"/>
  <c r="Y77" i="82"/>
  <c r="Z77" i="82" s="1"/>
  <c r="X77" i="82"/>
  <c r="AR80" i="48"/>
  <c r="Y82" i="85"/>
  <c r="Z82" i="85" s="1"/>
  <c r="X82" i="85"/>
  <c r="W82" i="83"/>
  <c r="AF81" i="83"/>
  <c r="AO81" i="83" s="1"/>
  <c r="AE81" i="83"/>
  <c r="AG81" i="83"/>
  <c r="AP81" i="83" s="1"/>
  <c r="AR84" i="91"/>
  <c r="AE78" i="98"/>
  <c r="AF78" i="98"/>
  <c r="AO78" i="98" s="1"/>
  <c r="W79" i="98"/>
  <c r="AG78" i="98"/>
  <c r="AP78" i="98" s="1"/>
  <c r="Y83" i="55"/>
  <c r="X83" i="55"/>
  <c r="Y82" i="42"/>
  <c r="Z82" i="42"/>
  <c r="X82" i="42"/>
  <c r="AI83" i="99"/>
  <c r="AP83" i="99"/>
  <c r="AI85" i="103"/>
  <c r="AN85" i="103"/>
  <c r="AI81" i="43"/>
  <c r="AN81" i="43"/>
  <c r="Z85" i="91"/>
  <c r="Y82" i="43"/>
  <c r="X82" i="43"/>
  <c r="AI87" i="41"/>
  <c r="AN87" i="41"/>
  <c r="AR81" i="18"/>
  <c r="AH82" i="50"/>
  <c r="AQ82" i="50" s="1"/>
  <c r="AH82" i="18"/>
  <c r="AQ82" i="18" s="1"/>
  <c r="AR81" i="50"/>
  <c r="AH81" i="102"/>
  <c r="AQ81" i="102" s="1"/>
  <c r="W83" i="11"/>
  <c r="AE82" i="11"/>
  <c r="AG82" i="11"/>
  <c r="AP82" i="11" s="1"/>
  <c r="AF82" i="11"/>
  <c r="AO82" i="11" s="1"/>
  <c r="Y81" i="94"/>
  <c r="X81" i="94"/>
  <c r="Y79" i="35"/>
  <c r="X79" i="35"/>
  <c r="Z82" i="50"/>
  <c r="Y88" i="41"/>
  <c r="X88" i="41"/>
  <c r="Z82" i="18"/>
  <c r="AE79" i="90"/>
  <c r="W80" i="90"/>
  <c r="AF79" i="90"/>
  <c r="AO79" i="90" s="1"/>
  <c r="AG79" i="90"/>
  <c r="AP79" i="90" s="1"/>
  <c r="Z81" i="102"/>
  <c r="AF87" i="95"/>
  <c r="AO87" i="95" s="1"/>
  <c r="AE87" i="95"/>
  <c r="W88" i="95"/>
  <c r="AG87" i="95"/>
  <c r="AP87" i="95" s="1"/>
  <c r="AI80" i="94"/>
  <c r="AN80" i="94"/>
  <c r="AI81" i="85"/>
  <c r="AN81" i="85"/>
  <c r="AI78" i="35"/>
  <c r="AN78" i="35"/>
  <c r="Y84" i="99"/>
  <c r="Z84" i="99"/>
  <c r="X84" i="99"/>
  <c r="Y86" i="103"/>
  <c r="X86" i="103"/>
  <c r="AF82" i="85" l="1"/>
  <c r="AO82" i="85" s="1"/>
  <c r="AG82" i="85"/>
  <c r="AP82" i="85" s="1"/>
  <c r="AE82" i="85"/>
  <c r="W83" i="85"/>
  <c r="AE77" i="82"/>
  <c r="W78" i="82"/>
  <c r="AG77" i="82"/>
  <c r="AP77" i="82" s="1"/>
  <c r="AF77" i="82"/>
  <c r="AO77" i="82" s="1"/>
  <c r="W85" i="99"/>
  <c r="AE84" i="99"/>
  <c r="AG84" i="99"/>
  <c r="AP84" i="99" s="1"/>
  <c r="AF84" i="99"/>
  <c r="AO84" i="99" s="1"/>
  <c r="AH79" i="35"/>
  <c r="AQ79" i="35" s="1"/>
  <c r="AH82" i="42"/>
  <c r="AQ82" i="42" s="1"/>
  <c r="AH82" i="85"/>
  <c r="AQ82" i="85" s="1"/>
  <c r="AI80" i="10"/>
  <c r="AN80" i="10"/>
  <c r="AR81" i="42"/>
  <c r="Z79" i="35"/>
  <c r="AR87" i="41"/>
  <c r="AR81" i="43"/>
  <c r="W83" i="42"/>
  <c r="AE82" i="42"/>
  <c r="AF82" i="42"/>
  <c r="AO82" i="42" s="1"/>
  <c r="AG82" i="42"/>
  <c r="AP82" i="42" s="1"/>
  <c r="AI79" i="90"/>
  <c r="AN79" i="90"/>
  <c r="W82" i="102"/>
  <c r="AE81" i="102"/>
  <c r="AN81" i="102" s="1"/>
  <c r="AF81" i="102"/>
  <c r="AO81" i="102" s="1"/>
  <c r="AG81" i="102"/>
  <c r="AH86" i="103"/>
  <c r="AQ86" i="103" s="1"/>
  <c r="AH82" i="43"/>
  <c r="AQ82" i="43" s="1"/>
  <c r="Y79" i="98"/>
  <c r="X79" i="98"/>
  <c r="W82" i="48"/>
  <c r="AF81" i="48"/>
  <c r="AO81" i="48" s="1"/>
  <c r="AE81" i="48"/>
  <c r="AG81" i="48"/>
  <c r="AP81" i="48" s="1"/>
  <c r="AR82" i="55"/>
  <c r="AG82" i="18"/>
  <c r="AP82" i="18" s="1"/>
  <c r="AE82" i="18"/>
  <c r="AF82" i="18"/>
  <c r="AO82" i="18" s="1"/>
  <c r="W83" i="18"/>
  <c r="AR78" i="35"/>
  <c r="Z82" i="43"/>
  <c r="AH83" i="55"/>
  <c r="AQ83" i="55" s="1"/>
  <c r="AI81" i="83"/>
  <c r="AN81" i="83"/>
  <c r="Y81" i="10"/>
  <c r="X81" i="10"/>
  <c r="Y82" i="87"/>
  <c r="Z82" i="87" s="1"/>
  <c r="X82" i="87"/>
  <c r="AI79" i="49"/>
  <c r="AN79" i="49"/>
  <c r="Y81" i="16"/>
  <c r="Z81" i="16"/>
  <c r="X81" i="16"/>
  <c r="AR80" i="94"/>
  <c r="Z86" i="103"/>
  <c r="AH81" i="94"/>
  <c r="AQ81" i="94" s="1"/>
  <c r="AI82" i="11"/>
  <c r="AN82" i="11"/>
  <c r="AR85" i="103"/>
  <c r="Y88" i="95"/>
  <c r="X88" i="95"/>
  <c r="Z88" i="95" s="1"/>
  <c r="Z81" i="94"/>
  <c r="Y83" i="11"/>
  <c r="Z83" i="11" s="1"/>
  <c r="X83" i="11"/>
  <c r="Z83" i="55"/>
  <c r="AI78" i="98"/>
  <c r="AN78" i="98"/>
  <c r="AH88" i="41"/>
  <c r="AQ88" i="41" s="1"/>
  <c r="Z88" i="41"/>
  <c r="AH84" i="99"/>
  <c r="AQ84" i="99" s="1"/>
  <c r="AR81" i="85"/>
  <c r="AI87" i="95"/>
  <c r="AN87" i="95"/>
  <c r="Y80" i="90"/>
  <c r="X80" i="90"/>
  <c r="AF82" i="50"/>
  <c r="AO82" i="50" s="1"/>
  <c r="W83" i="50"/>
  <c r="AG82" i="50"/>
  <c r="AP82" i="50" s="1"/>
  <c r="AE82" i="50"/>
  <c r="W86" i="91"/>
  <c r="AG85" i="91"/>
  <c r="AP85" i="91" s="1"/>
  <c r="AF85" i="91"/>
  <c r="AO85" i="91" s="1"/>
  <c r="AE85" i="91"/>
  <c r="AR83" i="99"/>
  <c r="Y82" i="83"/>
  <c r="Z82" i="83"/>
  <c r="X82" i="83"/>
  <c r="AH77" i="82"/>
  <c r="AQ77" i="82" s="1"/>
  <c r="AR76" i="82"/>
  <c r="AI81" i="87"/>
  <c r="AN81" i="87"/>
  <c r="Y80" i="49"/>
  <c r="Z80" i="49"/>
  <c r="X80" i="49"/>
  <c r="AI80" i="16"/>
  <c r="AR80" i="16" s="1"/>
  <c r="AN80" i="16"/>
  <c r="AG88" i="95" l="1"/>
  <c r="AP88" i="95" s="1"/>
  <c r="W89" i="95"/>
  <c r="AE88" i="95"/>
  <c r="AF88" i="95"/>
  <c r="AO88" i="95" s="1"/>
  <c r="AE83" i="11"/>
  <c r="AF83" i="11"/>
  <c r="AO83" i="11" s="1"/>
  <c r="W84" i="11"/>
  <c r="AG83" i="11"/>
  <c r="AP83" i="11" s="1"/>
  <c r="AF82" i="87"/>
  <c r="AO82" i="87" s="1"/>
  <c r="W83" i="87"/>
  <c r="AG82" i="87"/>
  <c r="AP82" i="87" s="1"/>
  <c r="AE82" i="87"/>
  <c r="AH81" i="16"/>
  <c r="AQ81" i="16" s="1"/>
  <c r="AR81" i="83"/>
  <c r="AF82" i="43"/>
  <c r="AO82" i="43" s="1"/>
  <c r="AG82" i="43"/>
  <c r="AP82" i="43" s="1"/>
  <c r="W83" i="43"/>
  <c r="AE82" i="43"/>
  <c r="AI82" i="18"/>
  <c r="AR82" i="18" s="1"/>
  <c r="AN82" i="18"/>
  <c r="AI81" i="48"/>
  <c r="AN81" i="48"/>
  <c r="AI84" i="99"/>
  <c r="AN84" i="99"/>
  <c r="AI77" i="82"/>
  <c r="AN77" i="82"/>
  <c r="AF81" i="16"/>
  <c r="AO81" i="16" s="1"/>
  <c r="W82" i="16"/>
  <c r="AG81" i="16"/>
  <c r="AP81" i="16" s="1"/>
  <c r="AE81" i="16"/>
  <c r="Y82" i="102"/>
  <c r="Z82" i="102" s="1"/>
  <c r="X82" i="102"/>
  <c r="AI82" i="42"/>
  <c r="AN82" i="42"/>
  <c r="W80" i="35"/>
  <c r="AF79" i="35"/>
  <c r="AO79" i="35" s="1"/>
  <c r="AG79" i="35"/>
  <c r="AP79" i="35" s="1"/>
  <c r="AE79" i="35"/>
  <c r="Y85" i="99"/>
  <c r="X85" i="99"/>
  <c r="Y86" i="91"/>
  <c r="X86" i="91"/>
  <c r="W89" i="41"/>
  <c r="AE88" i="41"/>
  <c r="AF88" i="41"/>
  <c r="AO88" i="41" s="1"/>
  <c r="AG88" i="41"/>
  <c r="AP88" i="41" s="1"/>
  <c r="AF81" i="94"/>
  <c r="AO81" i="94" s="1"/>
  <c r="W82" i="94"/>
  <c r="AE81" i="94"/>
  <c r="AG81" i="94"/>
  <c r="AP81" i="94" s="1"/>
  <c r="AH81" i="10"/>
  <c r="AQ81" i="10" s="1"/>
  <c r="Y82" i="48"/>
  <c r="Z82" i="48" s="1"/>
  <c r="X82" i="48"/>
  <c r="Y83" i="42"/>
  <c r="X83" i="42"/>
  <c r="Y83" i="85"/>
  <c r="Z83" i="85" s="1"/>
  <c r="X83" i="85"/>
  <c r="AG82" i="83"/>
  <c r="AP82" i="83" s="1"/>
  <c r="W83" i="83"/>
  <c r="AF82" i="83"/>
  <c r="AO82" i="83" s="1"/>
  <c r="AE82" i="83"/>
  <c r="AG86" i="103"/>
  <c r="AP86" i="103" s="1"/>
  <c r="AE86" i="103"/>
  <c r="AF86" i="103"/>
  <c r="AO86" i="103" s="1"/>
  <c r="W87" i="103"/>
  <c r="Z81" i="10"/>
  <c r="AH79" i="98"/>
  <c r="AQ79" i="98" s="1"/>
  <c r="AR79" i="90"/>
  <c r="AI82" i="85"/>
  <c r="AN82" i="85"/>
  <c r="Y83" i="50"/>
  <c r="Z83" i="50"/>
  <c r="X83" i="50"/>
  <c r="AH80" i="90"/>
  <c r="AQ80" i="90" s="1"/>
  <c r="AR81" i="87"/>
  <c r="Z80" i="90"/>
  <c r="AR78" i="98"/>
  <c r="AR82" i="11"/>
  <c r="AI82" i="50"/>
  <c r="AN82" i="50"/>
  <c r="AF83" i="55"/>
  <c r="AO83" i="55" s="1"/>
  <c r="AG83" i="55"/>
  <c r="AP83" i="55" s="1"/>
  <c r="W84" i="55"/>
  <c r="AE83" i="55"/>
  <c r="AR79" i="49"/>
  <c r="Y83" i="18"/>
  <c r="X83" i="18"/>
  <c r="Z79" i="98"/>
  <c r="AI81" i="102"/>
  <c r="AP81" i="102"/>
  <c r="W81" i="49"/>
  <c r="AG80" i="49"/>
  <c r="AP80" i="49" s="1"/>
  <c r="AF80" i="49"/>
  <c r="AO80" i="49" s="1"/>
  <c r="AE80" i="49"/>
  <c r="AR87" i="95"/>
  <c r="AH88" i="95"/>
  <c r="AQ88" i="95" s="1"/>
  <c r="AH80" i="49"/>
  <c r="AQ80" i="49" s="1"/>
  <c r="AH82" i="83"/>
  <c r="AQ82" i="83" s="1"/>
  <c r="AI85" i="91"/>
  <c r="AN85" i="91"/>
  <c r="AH83" i="11"/>
  <c r="AQ83" i="11" s="1"/>
  <c r="AH82" i="87"/>
  <c r="AQ82" i="87" s="1"/>
  <c r="AR80" i="10"/>
  <c r="Y78" i="82"/>
  <c r="X78" i="82"/>
  <c r="W84" i="85" l="1"/>
  <c r="AE83" i="85"/>
  <c r="AF83" i="85"/>
  <c r="AO83" i="85" s="1"/>
  <c r="AG83" i="85"/>
  <c r="AP83" i="85" s="1"/>
  <c r="AG82" i="48"/>
  <c r="AP82" i="48" s="1"/>
  <c r="W83" i="48"/>
  <c r="AE82" i="48"/>
  <c r="AF82" i="48"/>
  <c r="AO82" i="48" s="1"/>
  <c r="W83" i="102"/>
  <c r="AF82" i="102"/>
  <c r="AO82" i="102" s="1"/>
  <c r="AG82" i="102"/>
  <c r="AE82" i="102"/>
  <c r="AN82" i="102" s="1"/>
  <c r="AI80" i="49"/>
  <c r="AN80" i="49"/>
  <c r="AG79" i="98"/>
  <c r="AP79" i="98" s="1"/>
  <c r="W80" i="98"/>
  <c r="AE79" i="98"/>
  <c r="AF79" i="98"/>
  <c r="AO79" i="98" s="1"/>
  <c r="AI83" i="55"/>
  <c r="AN83" i="55"/>
  <c r="AH83" i="50"/>
  <c r="AQ83" i="50" s="1"/>
  <c r="AG81" i="10"/>
  <c r="AP81" i="10" s="1"/>
  <c r="W82" i="10"/>
  <c r="AE81" i="10"/>
  <c r="AF81" i="10"/>
  <c r="AO81" i="10" s="1"/>
  <c r="AR81" i="48"/>
  <c r="Y83" i="87"/>
  <c r="X83" i="87"/>
  <c r="AI83" i="11"/>
  <c r="AN83" i="11"/>
  <c r="Z83" i="18"/>
  <c r="AH83" i="18"/>
  <c r="AQ83" i="18" s="1"/>
  <c r="Y84" i="55"/>
  <c r="X84" i="55"/>
  <c r="AF83" i="50"/>
  <c r="AO83" i="50" s="1"/>
  <c r="AE83" i="50"/>
  <c r="W84" i="50"/>
  <c r="AG83" i="50"/>
  <c r="AP83" i="50" s="1"/>
  <c r="AI82" i="83"/>
  <c r="AN82" i="83"/>
  <c r="AH85" i="99"/>
  <c r="AQ85" i="99" s="1"/>
  <c r="Y87" i="103"/>
  <c r="Z87" i="103"/>
  <c r="X87" i="103"/>
  <c r="AH83" i="42"/>
  <c r="AQ83" i="42" s="1"/>
  <c r="AI88" i="41"/>
  <c r="AN88" i="41"/>
  <c r="Z85" i="99"/>
  <c r="Y80" i="35"/>
  <c r="X80" i="35"/>
  <c r="AR77" i="82"/>
  <c r="AH78" i="82"/>
  <c r="AQ78" i="82" s="1"/>
  <c r="Y83" i="83"/>
  <c r="X83" i="83"/>
  <c r="Z83" i="42"/>
  <c r="AI81" i="94"/>
  <c r="AN81" i="94"/>
  <c r="Y89" i="41"/>
  <c r="X89" i="41"/>
  <c r="AI81" i="16"/>
  <c r="AN81" i="16"/>
  <c r="AI88" i="95"/>
  <c r="AN88" i="95"/>
  <c r="Y81" i="49"/>
  <c r="X81" i="49"/>
  <c r="AF80" i="90"/>
  <c r="AO80" i="90" s="1"/>
  <c r="AG80" i="90"/>
  <c r="AP80" i="90" s="1"/>
  <c r="AE80" i="90"/>
  <c r="W81" i="90"/>
  <c r="AR82" i="85"/>
  <c r="AI86" i="103"/>
  <c r="AN86" i="103"/>
  <c r="Y82" i="94"/>
  <c r="X82" i="94"/>
  <c r="AH86" i="91"/>
  <c r="AQ86" i="91" s="1"/>
  <c r="AR82" i="42"/>
  <c r="AR84" i="99"/>
  <c r="AI82" i="43"/>
  <c r="AN82" i="43"/>
  <c r="AI82" i="87"/>
  <c r="AN82" i="87"/>
  <c r="Y84" i="11"/>
  <c r="Z84" i="11" s="1"/>
  <c r="X84" i="11"/>
  <c r="Y89" i="95"/>
  <c r="X89" i="95"/>
  <c r="Z89" i="95" s="1"/>
  <c r="Z78" i="82"/>
  <c r="AR85" i="91"/>
  <c r="AR81" i="102"/>
  <c r="AR82" i="50"/>
  <c r="AH83" i="85"/>
  <c r="AQ83" i="85" s="1"/>
  <c r="AH82" i="48"/>
  <c r="AQ82" i="48" s="1"/>
  <c r="Z86" i="91"/>
  <c r="AI79" i="35"/>
  <c r="AN79" i="35"/>
  <c r="AH82" i="102"/>
  <c r="AQ82" i="102" s="1"/>
  <c r="Y82" i="16"/>
  <c r="X82" i="16"/>
  <c r="Y83" i="43"/>
  <c r="X83" i="43"/>
  <c r="W85" i="11" l="1"/>
  <c r="AG84" i="11"/>
  <c r="AP84" i="11" s="1"/>
  <c r="AF84" i="11"/>
  <c r="AO84" i="11" s="1"/>
  <c r="AE84" i="11"/>
  <c r="AX89" i="95"/>
  <c r="S89" i="95" s="1"/>
  <c r="AC89" i="95" s="1"/>
  <c r="AE89" i="95"/>
  <c r="AF89" i="95"/>
  <c r="AO89" i="95" s="1"/>
  <c r="AO91" i="95" s="1"/>
  <c r="AG89" i="95"/>
  <c r="AP89" i="95" s="1"/>
  <c r="AP91" i="95" s="1"/>
  <c r="AI80" i="90"/>
  <c r="AN80" i="90"/>
  <c r="AF83" i="18"/>
  <c r="AO83" i="18" s="1"/>
  <c r="AG83" i="18"/>
  <c r="AP83" i="18" s="1"/>
  <c r="AE83" i="18"/>
  <c r="W84" i="18"/>
  <c r="AE78" i="82"/>
  <c r="W79" i="82"/>
  <c r="AG78" i="82"/>
  <c r="AP78" i="82" s="1"/>
  <c r="AF78" i="82"/>
  <c r="AO78" i="82" s="1"/>
  <c r="AR86" i="103"/>
  <c r="AR88" i="95"/>
  <c r="AR88" i="41"/>
  <c r="AH87" i="103"/>
  <c r="AQ87" i="103" s="1"/>
  <c r="Y84" i="50"/>
  <c r="X84" i="50"/>
  <c r="AR83" i="55"/>
  <c r="Y83" i="102"/>
  <c r="Z83" i="102"/>
  <c r="X83" i="102"/>
  <c r="AE86" i="91"/>
  <c r="W87" i="91"/>
  <c r="AG86" i="91"/>
  <c r="AP86" i="91" s="1"/>
  <c r="AF86" i="91"/>
  <c r="AO86" i="91" s="1"/>
  <c r="AR81" i="94"/>
  <c r="AH80" i="35"/>
  <c r="AQ80" i="35" s="1"/>
  <c r="W88" i="103"/>
  <c r="AG87" i="103"/>
  <c r="AP87" i="103" s="1"/>
  <c r="AE87" i="103"/>
  <c r="AF87" i="103"/>
  <c r="AO87" i="103" s="1"/>
  <c r="AI83" i="50"/>
  <c r="AN83" i="50"/>
  <c r="AR83" i="11"/>
  <c r="AR80" i="49"/>
  <c r="AH82" i="94"/>
  <c r="AQ82" i="94" s="1"/>
  <c r="AH81" i="49"/>
  <c r="AQ81" i="49" s="1"/>
  <c r="AR81" i="16"/>
  <c r="Z80" i="35"/>
  <c r="AH83" i="87"/>
  <c r="AQ83" i="87" s="1"/>
  <c r="AR82" i="87"/>
  <c r="Z82" i="94"/>
  <c r="Z81" i="49"/>
  <c r="AH89" i="41"/>
  <c r="AQ89" i="41" s="1"/>
  <c r="AQ91" i="41" s="1"/>
  <c r="AX3" i="41"/>
  <c r="S3" i="41" s="1"/>
  <c r="AC3" i="41" s="1"/>
  <c r="AX4" i="41"/>
  <c r="S4" i="41" s="1"/>
  <c r="AC4" i="41" s="1"/>
  <c r="AB5" i="41" s="1"/>
  <c r="AX5" i="41"/>
  <c r="S5" i="41" s="1"/>
  <c r="AC5" i="41" s="1"/>
  <c r="AB6" i="41" s="1"/>
  <c r="AZ3" i="41"/>
  <c r="AX88" i="41" s="1"/>
  <c r="S88" i="41" s="1"/>
  <c r="AC88" i="41" s="1"/>
  <c r="AB89" i="41" s="1"/>
  <c r="AX7" i="41"/>
  <c r="S7" i="41" s="1"/>
  <c r="AC7" i="41" s="1"/>
  <c r="AB8" i="41" s="1"/>
  <c r="AX8" i="41"/>
  <c r="S8" i="41" s="1"/>
  <c r="AC8" i="41" s="1"/>
  <c r="AB9" i="41" s="1"/>
  <c r="AX9" i="41"/>
  <c r="S9" i="41" s="1"/>
  <c r="AC9" i="41" s="1"/>
  <c r="AB10" i="41" s="1"/>
  <c r="AX10" i="41"/>
  <c r="S10" i="41" s="1"/>
  <c r="AC10" i="41" s="1"/>
  <c r="AB11" i="41" s="1"/>
  <c r="AX11" i="41"/>
  <c r="S11" i="41" s="1"/>
  <c r="AC11" i="41" s="1"/>
  <c r="AB12" i="41" s="1"/>
  <c r="AX12" i="41"/>
  <c r="S12" i="41" s="1"/>
  <c r="AC12" i="41" s="1"/>
  <c r="AB13" i="41" s="1"/>
  <c r="AX13" i="41"/>
  <c r="S13" i="41" s="1"/>
  <c r="AC13" i="41" s="1"/>
  <c r="AB14" i="41" s="1"/>
  <c r="AX14" i="41"/>
  <c r="S14" i="41" s="1"/>
  <c r="AC14" i="41" s="1"/>
  <c r="AB15" i="41" s="1"/>
  <c r="AX15" i="41"/>
  <c r="S15" i="41" s="1"/>
  <c r="AC15" i="41" s="1"/>
  <c r="AB16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7" i="41"/>
  <c r="S87" i="41" s="1"/>
  <c r="AC87" i="41" s="1"/>
  <c r="AB88" i="41" s="1"/>
  <c r="AX85" i="41"/>
  <c r="S85" i="41" s="1"/>
  <c r="AC85" i="41" s="1"/>
  <c r="AB86" i="41" s="1"/>
  <c r="AX86" i="41"/>
  <c r="S86" i="41" s="1"/>
  <c r="AC86" i="41" s="1"/>
  <c r="AB87" i="41" s="1"/>
  <c r="AH83" i="83"/>
  <c r="AQ83" i="83" s="1"/>
  <c r="AR82" i="83"/>
  <c r="AH84" i="55"/>
  <c r="AQ84" i="55" s="1"/>
  <c r="Z83" i="87"/>
  <c r="AI81" i="10"/>
  <c r="AN81" i="10"/>
  <c r="AI79" i="98"/>
  <c r="AN79" i="98"/>
  <c r="AI82" i="48"/>
  <c r="AN82" i="48"/>
  <c r="AI83" i="85"/>
  <c r="AN83" i="85"/>
  <c r="AH83" i="43"/>
  <c r="AQ83" i="43" s="1"/>
  <c r="AR79" i="35"/>
  <c r="Z83" i="43"/>
  <c r="AH89" i="95"/>
  <c r="AQ89" i="95" s="1"/>
  <c r="AQ91" i="95" s="1"/>
  <c r="AZ3" i="95"/>
  <c r="AX12" i="95" s="1"/>
  <c r="S12" i="95" s="1"/>
  <c r="AC12" i="95" s="1"/>
  <c r="AB13" i="95" s="1"/>
  <c r="AX6" i="95"/>
  <c r="S6" i="95" s="1"/>
  <c r="AC6" i="95" s="1"/>
  <c r="AB7" i="95" s="1"/>
  <c r="AX7" i="95"/>
  <c r="S7" i="95" s="1"/>
  <c r="AC7" i="95" s="1"/>
  <c r="AB8" i="95" s="1"/>
  <c r="AX8" i="95"/>
  <c r="S8" i="95" s="1"/>
  <c r="AC8" i="95" s="1"/>
  <c r="AB9" i="95" s="1"/>
  <c r="AX13" i="95"/>
  <c r="S13" i="95" s="1"/>
  <c r="AC13" i="95" s="1"/>
  <c r="AB14" i="95" s="1"/>
  <c r="AX14" i="95"/>
  <c r="S14" i="95" s="1"/>
  <c r="AC14" i="95" s="1"/>
  <c r="AB15" i="95" s="1"/>
  <c r="AX15" i="95"/>
  <c r="S15" i="95" s="1"/>
  <c r="AC15" i="95" s="1"/>
  <c r="AB16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4" i="95"/>
  <c r="S84" i="95" s="1"/>
  <c r="AC84" i="95" s="1"/>
  <c r="AB85" i="95" s="1"/>
  <c r="AX87" i="95"/>
  <c r="S87" i="95" s="1"/>
  <c r="AC87" i="95" s="1"/>
  <c r="AB88" i="95" s="1"/>
  <c r="AX88" i="95"/>
  <c r="S88" i="95" s="1"/>
  <c r="AC88" i="95" s="1"/>
  <c r="AB89" i="95" s="1"/>
  <c r="AX85" i="95"/>
  <c r="S85" i="95" s="1"/>
  <c r="AC85" i="95" s="1"/>
  <c r="AB86" i="95" s="1"/>
  <c r="AX86" i="95"/>
  <c r="S86" i="95" s="1"/>
  <c r="AC86" i="95" s="1"/>
  <c r="AB87" i="95" s="1"/>
  <c r="AE83" i="42"/>
  <c r="AG83" i="42"/>
  <c r="AP83" i="42" s="1"/>
  <c r="W84" i="42"/>
  <c r="AF83" i="42"/>
  <c r="AO83" i="42" s="1"/>
  <c r="AH82" i="16"/>
  <c r="AQ82" i="16" s="1"/>
  <c r="Z82" i="16"/>
  <c r="AH84" i="11"/>
  <c r="AQ84" i="11" s="1"/>
  <c r="AR82" i="43"/>
  <c r="Y81" i="90"/>
  <c r="X81" i="90"/>
  <c r="Z81" i="90" s="1"/>
  <c r="Z89" i="41"/>
  <c r="Z83" i="83"/>
  <c r="AG85" i="99"/>
  <c r="AP85" i="99" s="1"/>
  <c r="W86" i="99"/>
  <c r="AE85" i="99"/>
  <c r="AF85" i="99"/>
  <c r="AO85" i="99" s="1"/>
  <c r="Z84" i="55"/>
  <c r="Y82" i="10"/>
  <c r="X82" i="10"/>
  <c r="Y80" i="98"/>
  <c r="X80" i="98"/>
  <c r="AI82" i="102"/>
  <c r="AP82" i="102"/>
  <c r="Y83" i="48"/>
  <c r="X83" i="48"/>
  <c r="Y84" i="85"/>
  <c r="Z84" i="85" s="1"/>
  <c r="X84" i="85"/>
  <c r="AF81" i="90" l="1"/>
  <c r="AO81" i="90" s="1"/>
  <c r="AG81" i="90"/>
  <c r="AP81" i="90" s="1"/>
  <c r="AE81" i="90"/>
  <c r="W82" i="90"/>
  <c r="AG84" i="85"/>
  <c r="AP84" i="85" s="1"/>
  <c r="AE84" i="85"/>
  <c r="AF84" i="85"/>
  <c r="AO84" i="85" s="1"/>
  <c r="W85" i="85"/>
  <c r="AH80" i="98"/>
  <c r="AQ80" i="98" s="1"/>
  <c r="AF83" i="83"/>
  <c r="AO83" i="83" s="1"/>
  <c r="AG83" i="83"/>
  <c r="AP83" i="83" s="1"/>
  <c r="W84" i="83"/>
  <c r="AE83" i="83"/>
  <c r="AJ81" i="95"/>
  <c r="AK81" i="95"/>
  <c r="AT81" i="95" s="1"/>
  <c r="Y84" i="42"/>
  <c r="Z84" i="42"/>
  <c r="X84" i="42"/>
  <c r="AK88" i="95"/>
  <c r="AT88" i="95" s="1"/>
  <c r="AJ88" i="95"/>
  <c r="AR82" i="102"/>
  <c r="AJ87" i="95"/>
  <c r="AK87" i="95"/>
  <c r="AT87" i="95" s="1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K53" i="95"/>
  <c r="AT53" i="95" s="1"/>
  <c r="AJ53" i="95"/>
  <c r="AK47" i="95"/>
  <c r="AT47" i="95" s="1"/>
  <c r="AJ47" i="95"/>
  <c r="AK41" i="95"/>
  <c r="AT41" i="95" s="1"/>
  <c r="AJ41" i="95"/>
  <c r="AJ35" i="95"/>
  <c r="AK35" i="95"/>
  <c r="AT35" i="95" s="1"/>
  <c r="AJ29" i="95"/>
  <c r="AK29" i="95"/>
  <c r="AT29" i="95" s="1"/>
  <c r="AJ23" i="95"/>
  <c r="AK23" i="95"/>
  <c r="AT23" i="95" s="1"/>
  <c r="AX16" i="95"/>
  <c r="S16" i="95" s="1"/>
  <c r="AC16" i="95" s="1"/>
  <c r="AB17" i="95" s="1"/>
  <c r="AX9" i="95"/>
  <c r="S9" i="95" s="1"/>
  <c r="AC9" i="95" s="1"/>
  <c r="AB10" i="95" s="1"/>
  <c r="AX5" i="95"/>
  <c r="S5" i="95" s="1"/>
  <c r="AC5" i="95" s="1"/>
  <c r="AB6" i="95" s="1"/>
  <c r="AR83" i="85"/>
  <c r="AR81" i="10"/>
  <c r="AJ84" i="41"/>
  <c r="AK84" i="41"/>
  <c r="AT84" i="41" s="1"/>
  <c r="AK78" i="41"/>
  <c r="AT78" i="41" s="1"/>
  <c r="AJ78" i="41"/>
  <c r="AJ72" i="41"/>
  <c r="AK72" i="41"/>
  <c r="AT72" i="41" s="1"/>
  <c r="AJ66" i="41"/>
  <c r="AK66" i="41"/>
  <c r="AT66" i="41" s="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J24" i="41"/>
  <c r="AK18" i="41"/>
  <c r="AT18" i="41" s="1"/>
  <c r="AJ18" i="41"/>
  <c r="AJ12" i="41"/>
  <c r="AK12" i="41"/>
  <c r="AT12" i="41" s="1"/>
  <c r="AF82" i="94"/>
  <c r="AO82" i="94" s="1"/>
  <c r="W83" i="94"/>
  <c r="AG82" i="94"/>
  <c r="AP82" i="94" s="1"/>
  <c r="AE82" i="94"/>
  <c r="Y87" i="91"/>
  <c r="X87" i="91"/>
  <c r="Y79" i="82"/>
  <c r="X79" i="82"/>
  <c r="AG82" i="16"/>
  <c r="AP82" i="16" s="1"/>
  <c r="AE82" i="16"/>
  <c r="AF82" i="16"/>
  <c r="AO82" i="16" s="1"/>
  <c r="W83" i="16"/>
  <c r="AK76" i="95"/>
  <c r="AT76" i="95" s="1"/>
  <c r="AJ76" i="95"/>
  <c r="AJ70" i="95"/>
  <c r="AK70" i="95"/>
  <c r="AT70" i="95" s="1"/>
  <c r="AJ64" i="95"/>
  <c r="AK64" i="95"/>
  <c r="AT64" i="95" s="1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J34" i="95"/>
  <c r="AK34" i="95"/>
  <c r="AT34" i="95" s="1"/>
  <c r="AJ28" i="95"/>
  <c r="AK28" i="95"/>
  <c r="AT28" i="95" s="1"/>
  <c r="AK22" i="95"/>
  <c r="AT22" i="95" s="1"/>
  <c r="AJ22" i="95"/>
  <c r="AK16" i="95"/>
  <c r="AT16" i="95" s="1"/>
  <c r="AJ16" i="95"/>
  <c r="AJ9" i="95"/>
  <c r="AK9" i="95"/>
  <c r="AT9" i="95" s="1"/>
  <c r="AJ13" i="95"/>
  <c r="AK13" i="95"/>
  <c r="AT13" i="95" s="1"/>
  <c r="AG83" i="87"/>
  <c r="AP83" i="87" s="1"/>
  <c r="W84" i="87"/>
  <c r="AE83" i="87"/>
  <c r="AF83" i="87"/>
  <c r="AO83" i="87" s="1"/>
  <c r="AJ83" i="41"/>
  <c r="AK83" i="41"/>
  <c r="AT83" i="41" s="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17" i="41"/>
  <c r="AJ11" i="41"/>
  <c r="AK11" i="41"/>
  <c r="AT11" i="41" s="1"/>
  <c r="AK6" i="41"/>
  <c r="AT6" i="41" s="1"/>
  <c r="Y88" i="103"/>
  <c r="X88" i="103"/>
  <c r="AI86" i="91"/>
  <c r="AN86" i="91"/>
  <c r="AH84" i="50"/>
  <c r="AQ84" i="50" s="1"/>
  <c r="AI78" i="82"/>
  <c r="AN78" i="82"/>
  <c r="AE84" i="55"/>
  <c r="AG84" i="55"/>
  <c r="AP84" i="55" s="1"/>
  <c r="AF84" i="55"/>
  <c r="AO84" i="55" s="1"/>
  <c r="W85" i="55"/>
  <c r="AK75" i="95"/>
  <c r="AT75" i="95" s="1"/>
  <c r="AJ75" i="95"/>
  <c r="AK69" i="95"/>
  <c r="AT69" i="95" s="1"/>
  <c r="AJ69" i="95"/>
  <c r="AK63" i="95"/>
  <c r="AT63" i="95" s="1"/>
  <c r="AJ63" i="95"/>
  <c r="AK57" i="95"/>
  <c r="AT57" i="95" s="1"/>
  <c r="AJ57" i="95"/>
  <c r="AJ51" i="95"/>
  <c r="AK51" i="95"/>
  <c r="AT51" i="95" s="1"/>
  <c r="AJ45" i="95"/>
  <c r="AK45" i="95"/>
  <c r="AT45" i="95" s="1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AK8" i="95"/>
  <c r="AT8" i="95" s="1"/>
  <c r="AJ8" i="95"/>
  <c r="AR82" i="48"/>
  <c r="AK87" i="41"/>
  <c r="AT87" i="41" s="1"/>
  <c r="AJ87" i="41"/>
  <c r="AJ82" i="41"/>
  <c r="AK82" i="41"/>
  <c r="AT82" i="41" s="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J46" i="41"/>
  <c r="AK46" i="41"/>
  <c r="AT46" i="41" s="1"/>
  <c r="AK40" i="41"/>
  <c r="AT40" i="41" s="1"/>
  <c r="AJ40" i="41"/>
  <c r="AK34" i="41"/>
  <c r="AT34" i="41" s="1"/>
  <c r="AJ34" i="41"/>
  <c r="AJ28" i="41"/>
  <c r="AK28" i="41"/>
  <c r="AT28" i="41" s="1"/>
  <c r="AJ22" i="41"/>
  <c r="AK22" i="41"/>
  <c r="AT22" i="41" s="1"/>
  <c r="AJ16" i="41"/>
  <c r="AK16" i="41"/>
  <c r="AT16" i="41" s="1"/>
  <c r="AK10" i="41"/>
  <c r="AT10" i="41" s="1"/>
  <c r="AJ10" i="41"/>
  <c r="AJ5" i="41"/>
  <c r="AK5" i="41"/>
  <c r="AT5" i="41" s="1"/>
  <c r="AE80" i="35"/>
  <c r="W81" i="35"/>
  <c r="AF80" i="35"/>
  <c r="AO80" i="35" s="1"/>
  <c r="AG80" i="35"/>
  <c r="AP80" i="35" s="1"/>
  <c r="AR83" i="50"/>
  <c r="AH83" i="102"/>
  <c r="AQ83" i="102" s="1"/>
  <c r="Z84" i="50"/>
  <c r="AR80" i="90"/>
  <c r="AI84" i="11"/>
  <c r="AN84" i="11"/>
  <c r="AH83" i="48"/>
  <c r="AQ83" i="48" s="1"/>
  <c r="AK80" i="95"/>
  <c r="AT80" i="95" s="1"/>
  <c r="AJ80" i="95"/>
  <c r="AJ62" i="95"/>
  <c r="AK62" i="95"/>
  <c r="AT62" i="95" s="1"/>
  <c r="AK56" i="95"/>
  <c r="AT56" i="95" s="1"/>
  <c r="AJ56" i="95"/>
  <c r="AJ50" i="95"/>
  <c r="AK50" i="95"/>
  <c r="AT50" i="95" s="1"/>
  <c r="AK44" i="95"/>
  <c r="AT44" i="95" s="1"/>
  <c r="AJ44" i="95"/>
  <c r="AK38" i="95"/>
  <c r="AT38" i="95" s="1"/>
  <c r="AJ38" i="95"/>
  <c r="AJ32" i="95"/>
  <c r="AK32" i="95"/>
  <c r="AT32" i="95" s="1"/>
  <c r="AK26" i="95"/>
  <c r="AT26" i="95" s="1"/>
  <c r="AJ26" i="95"/>
  <c r="AK20" i="95"/>
  <c r="AT20" i="95" s="1"/>
  <c r="AJ20" i="95"/>
  <c r="AK14" i="95"/>
  <c r="AT14" i="95" s="1"/>
  <c r="AJ14" i="95"/>
  <c r="AJ7" i="95"/>
  <c r="AK7" i="95"/>
  <c r="AT7" i="95" s="1"/>
  <c r="AG83" i="43"/>
  <c r="AP83" i="43" s="1"/>
  <c r="AE83" i="43"/>
  <c r="W84" i="43"/>
  <c r="AF83" i="43"/>
  <c r="AO83" i="43" s="1"/>
  <c r="AK86" i="41"/>
  <c r="AT86" i="41" s="1"/>
  <c r="AJ86" i="41"/>
  <c r="AK81" i="41"/>
  <c r="AT81" i="41" s="1"/>
  <c r="AJ81" i="41"/>
  <c r="AK75" i="41"/>
  <c r="AT75" i="41" s="1"/>
  <c r="AJ75" i="41"/>
  <c r="AJ69" i="41"/>
  <c r="AK69" i="41"/>
  <c r="AT69" i="41" s="1"/>
  <c r="AJ63" i="41"/>
  <c r="AK63" i="41"/>
  <c r="AT63" i="41" s="1"/>
  <c r="AK57" i="41"/>
  <c r="AT57" i="41" s="1"/>
  <c r="AJ57" i="41"/>
  <c r="AK51" i="41"/>
  <c r="AT51" i="41" s="1"/>
  <c r="AJ51" i="41"/>
  <c r="AJ45" i="41"/>
  <c r="AK45" i="41"/>
  <c r="AT45" i="41" s="1"/>
  <c r="AJ39" i="41"/>
  <c r="AK39" i="41"/>
  <c r="AT39" i="41" s="1"/>
  <c r="AJ33" i="41"/>
  <c r="AK33" i="41"/>
  <c r="AT33" i="41" s="1"/>
  <c r="AK27" i="41"/>
  <c r="AT27" i="41" s="1"/>
  <c r="AJ27" i="41"/>
  <c r="AJ21" i="41"/>
  <c r="AK21" i="41"/>
  <c r="AT21" i="41" s="1"/>
  <c r="AK15" i="41"/>
  <c r="AT15" i="41" s="1"/>
  <c r="AJ15" i="41"/>
  <c r="AK9" i="41"/>
  <c r="AT9" i="41" s="1"/>
  <c r="AJ9" i="41"/>
  <c r="AB4" i="41"/>
  <c r="AJ3" i="41"/>
  <c r="AF83" i="102"/>
  <c r="AO83" i="102" s="1"/>
  <c r="AG83" i="102"/>
  <c r="AP83" i="102" s="1"/>
  <c r="W84" i="102"/>
  <c r="AE83" i="102"/>
  <c r="Y84" i="18"/>
  <c r="X84" i="18"/>
  <c r="AK86" i="95"/>
  <c r="AT86" i="95" s="1"/>
  <c r="AJ86" i="95"/>
  <c r="Z80" i="98"/>
  <c r="AK74" i="95"/>
  <c r="AT74" i="95" s="1"/>
  <c r="AJ74" i="95"/>
  <c r="AH82" i="10"/>
  <c r="AQ82" i="10" s="1"/>
  <c r="AI85" i="99"/>
  <c r="AN85" i="99"/>
  <c r="AJ85" i="95"/>
  <c r="AK85" i="95"/>
  <c r="AT85" i="95" s="1"/>
  <c r="AK79" i="95"/>
  <c r="AT79" i="95" s="1"/>
  <c r="AJ79" i="95"/>
  <c r="AJ73" i="95"/>
  <c r="AK73" i="95"/>
  <c r="AT73" i="95" s="1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K25" i="95"/>
  <c r="AT25" i="95" s="1"/>
  <c r="AJ25" i="95"/>
  <c r="AX18" i="95"/>
  <c r="S18" i="95" s="1"/>
  <c r="AC18" i="95" s="1"/>
  <c r="AB19" i="95" s="1"/>
  <c r="AX11" i="95"/>
  <c r="S11" i="95" s="1"/>
  <c r="AC11" i="95" s="1"/>
  <c r="AB12" i="95" s="1"/>
  <c r="AX4" i="95"/>
  <c r="S4" i="95" s="1"/>
  <c r="AC4" i="95" s="1"/>
  <c r="AB5" i="95" s="1"/>
  <c r="AR79" i="98"/>
  <c r="AK88" i="41"/>
  <c r="AT88" i="41" s="1"/>
  <c r="AJ88" i="4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J56" i="41"/>
  <c r="AK56" i="41"/>
  <c r="AT56" i="41" s="1"/>
  <c r="AJ50" i="41"/>
  <c r="AK50" i="41"/>
  <c r="AT50" i="41" s="1"/>
  <c r="AJ44" i="41"/>
  <c r="AK44" i="41"/>
  <c r="AT44" i="41" s="1"/>
  <c r="AK38" i="41"/>
  <c r="AT38" i="41" s="1"/>
  <c r="AJ38" i="41"/>
  <c r="AK32" i="41"/>
  <c r="AT32" i="41" s="1"/>
  <c r="AJ32" i="41"/>
  <c r="AK26" i="41"/>
  <c r="AT26" i="41" s="1"/>
  <c r="AJ26" i="41"/>
  <c r="AK20" i="41"/>
  <c r="AT20" i="41" s="1"/>
  <c r="AJ20" i="41"/>
  <c r="AJ14" i="41"/>
  <c r="AK14" i="41"/>
  <c r="AT14" i="41" s="1"/>
  <c r="AJ8" i="41"/>
  <c r="AK8" i="41"/>
  <c r="AT8" i="41" s="1"/>
  <c r="AI83" i="18"/>
  <c r="AN83" i="18"/>
  <c r="AK82" i="95"/>
  <c r="AT82" i="95" s="1"/>
  <c r="AJ82" i="95"/>
  <c r="AX89" i="41"/>
  <c r="S89" i="41" s="1"/>
  <c r="AC89" i="41" s="1"/>
  <c r="AJ89" i="41" s="1"/>
  <c r="AS89" i="41" s="1"/>
  <c r="AG89" i="41"/>
  <c r="AP89" i="41" s="1"/>
  <c r="AP91" i="41" s="1"/>
  <c r="AF89" i="41"/>
  <c r="AO89" i="41" s="1"/>
  <c r="AO91" i="41" s="1"/>
  <c r="AE89" i="41"/>
  <c r="AK89" i="41" s="1"/>
  <c r="AT89" i="41" s="1"/>
  <c r="AJ89" i="95"/>
  <c r="AS89" i="95" s="1"/>
  <c r="AK89" i="95"/>
  <c r="AT89" i="95" s="1"/>
  <c r="Z83" i="48"/>
  <c r="AH81" i="90"/>
  <c r="AQ81" i="90" s="1"/>
  <c r="AJ68" i="95"/>
  <c r="AK68" i="95"/>
  <c r="AT68" i="95" s="1"/>
  <c r="AH84" i="85"/>
  <c r="AQ84" i="85" s="1"/>
  <c r="Z82" i="10"/>
  <c r="Y86" i="99"/>
  <c r="X86" i="99"/>
  <c r="AI83" i="42"/>
  <c r="AN83" i="42"/>
  <c r="AJ84" i="95"/>
  <c r="AK84" i="95"/>
  <c r="AT84" i="95" s="1"/>
  <c r="AK78" i="95"/>
  <c r="AT78" i="95" s="1"/>
  <c r="AJ78" i="95"/>
  <c r="AK72" i="95"/>
  <c r="AT72" i="95" s="1"/>
  <c r="AJ72" i="95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J42" i="95"/>
  <c r="AK42" i="95"/>
  <c r="AT42" i="95" s="1"/>
  <c r="AK36" i="95"/>
  <c r="AT36" i="95" s="1"/>
  <c r="AJ36" i="95"/>
  <c r="AK30" i="95"/>
  <c r="AT30" i="95" s="1"/>
  <c r="AJ30" i="95"/>
  <c r="AJ24" i="95"/>
  <c r="AK24" i="95"/>
  <c r="AT24" i="95" s="1"/>
  <c r="AX17" i="95"/>
  <c r="S17" i="95" s="1"/>
  <c r="AC17" i="95" s="1"/>
  <c r="AB18" i="95" s="1"/>
  <c r="AX10" i="95"/>
  <c r="S10" i="95" s="1"/>
  <c r="AC10" i="95" s="1"/>
  <c r="AB11" i="95" s="1"/>
  <c r="AX3" i="95"/>
  <c r="S3" i="95" s="1"/>
  <c r="AC3" i="95" s="1"/>
  <c r="AK85" i="41"/>
  <c r="AT85" i="41" s="1"/>
  <c r="AJ85" i="41"/>
  <c r="AK79" i="41"/>
  <c r="AT79" i="41" s="1"/>
  <c r="AJ79" i="41"/>
  <c r="AJ73" i="41"/>
  <c r="AK73" i="41"/>
  <c r="AT73" i="41" s="1"/>
  <c r="AK67" i="41"/>
  <c r="AT67" i="41" s="1"/>
  <c r="AJ67" i="41"/>
  <c r="AJ61" i="41"/>
  <c r="AK61" i="41"/>
  <c r="AT61" i="41" s="1"/>
  <c r="AJ55" i="41"/>
  <c r="AK55" i="41"/>
  <c r="AT55" i="41" s="1"/>
  <c r="AK49" i="41"/>
  <c r="AT49" i="41" s="1"/>
  <c r="AJ49" i="41"/>
  <c r="AK43" i="41"/>
  <c r="AT43" i="41" s="1"/>
  <c r="AJ43" i="41"/>
  <c r="AK37" i="41"/>
  <c r="AT37" i="41" s="1"/>
  <c r="AJ37" i="41"/>
  <c r="AJ31" i="41"/>
  <c r="AK31" i="41"/>
  <c r="AT31" i="41" s="1"/>
  <c r="AK25" i="41"/>
  <c r="AT25" i="41" s="1"/>
  <c r="AJ25" i="41"/>
  <c r="AK19" i="41"/>
  <c r="AT19" i="41" s="1"/>
  <c r="AJ19" i="41"/>
  <c r="AJ13" i="41"/>
  <c r="AK13" i="41"/>
  <c r="AT13" i="41" s="1"/>
  <c r="AX6" i="41"/>
  <c r="S6" i="41" s="1"/>
  <c r="AC6" i="41" s="1"/>
  <c r="AB7" i="41" s="1"/>
  <c r="AE81" i="49"/>
  <c r="AN81" i="49" s="1"/>
  <c r="AG81" i="49"/>
  <c r="W82" i="49"/>
  <c r="AF81" i="49"/>
  <c r="AO81" i="49" s="1"/>
  <c r="AI87" i="103"/>
  <c r="AN87" i="103"/>
  <c r="AI89" i="95"/>
  <c r="AN89" i="95"/>
  <c r="AN91" i="95" s="1"/>
  <c r="Y85" i="11"/>
  <c r="X85" i="11"/>
  <c r="AS31" i="41" l="1"/>
  <c r="AL31" i="41"/>
  <c r="AU31" i="41" s="1"/>
  <c r="AS48" i="95"/>
  <c r="AL48" i="95"/>
  <c r="AU48" i="95" s="1"/>
  <c r="AR83" i="18"/>
  <c r="AS56" i="41"/>
  <c r="AL56" i="41"/>
  <c r="AU56" i="41" s="1"/>
  <c r="AS74" i="41"/>
  <c r="AL74" i="41"/>
  <c r="AU74" i="41" s="1"/>
  <c r="AS31" i="95"/>
  <c r="AL31" i="95"/>
  <c r="AU31" i="95" s="1"/>
  <c r="AL49" i="95"/>
  <c r="AU49" i="95" s="1"/>
  <c r="AS49" i="95"/>
  <c r="AS67" i="95"/>
  <c r="AL67" i="95"/>
  <c r="AU67" i="95" s="1"/>
  <c r="AS86" i="95"/>
  <c r="AL86" i="95"/>
  <c r="AU86" i="95" s="1"/>
  <c r="AI83" i="102"/>
  <c r="AN83" i="102"/>
  <c r="AS9" i="41"/>
  <c r="AL9" i="41"/>
  <c r="AU9" i="41" s="1"/>
  <c r="AS27" i="41"/>
  <c r="AL27" i="41"/>
  <c r="AU27" i="41" s="1"/>
  <c r="AL81" i="41"/>
  <c r="AU81" i="41" s="1"/>
  <c r="AS81" i="41"/>
  <c r="Y84" i="43"/>
  <c r="X84" i="43"/>
  <c r="AS32" i="95"/>
  <c r="AL32" i="95"/>
  <c r="AU32" i="95" s="1"/>
  <c r="AS50" i="95"/>
  <c r="AL50" i="95"/>
  <c r="AU50" i="95" s="1"/>
  <c r="AS5" i="41"/>
  <c r="AL5" i="41"/>
  <c r="AU5" i="41" s="1"/>
  <c r="AS22" i="41"/>
  <c r="AL22" i="41"/>
  <c r="AU22" i="41" s="1"/>
  <c r="AS76" i="41"/>
  <c r="AL76" i="41"/>
  <c r="AU76" i="41" s="1"/>
  <c r="AS39" i="95"/>
  <c r="AL39" i="95"/>
  <c r="AU39" i="95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Y84" i="87"/>
  <c r="X84" i="87"/>
  <c r="AL16" i="95"/>
  <c r="AU16" i="95" s="1"/>
  <c r="AS16" i="95"/>
  <c r="AH87" i="91"/>
  <c r="AQ87" i="91" s="1"/>
  <c r="Y83" i="94"/>
  <c r="Z83" i="94"/>
  <c r="X83" i="94"/>
  <c r="AS18" i="41"/>
  <c r="AL18" i="41"/>
  <c r="AU18" i="41" s="1"/>
  <c r="AS36" i="41"/>
  <c r="AL36" i="41"/>
  <c r="AU36" i="41" s="1"/>
  <c r="AS54" i="41"/>
  <c r="AL54" i="41"/>
  <c r="AU54" i="41" s="1"/>
  <c r="AJ17" i="95"/>
  <c r="AK17" i="95"/>
  <c r="AT17" i="95" s="1"/>
  <c r="AS35" i="95"/>
  <c r="AL35" i="95"/>
  <c r="AU35" i="95" s="1"/>
  <c r="AS71" i="95"/>
  <c r="AL71" i="95"/>
  <c r="AU71" i="95" s="1"/>
  <c r="AS87" i="95"/>
  <c r="AL87" i="95"/>
  <c r="AU87" i="95" s="1"/>
  <c r="AE84" i="42"/>
  <c r="AG84" i="42"/>
  <c r="AP84" i="42" s="1"/>
  <c r="AF84" i="42"/>
  <c r="AO84" i="42" s="1"/>
  <c r="W85" i="42"/>
  <c r="X84" i="83"/>
  <c r="Z84" i="83" s="1"/>
  <c r="Y84" i="83"/>
  <c r="AL37" i="41"/>
  <c r="AU37" i="41" s="1"/>
  <c r="AS37" i="41"/>
  <c r="AS66" i="95"/>
  <c r="AL66" i="95"/>
  <c r="AU66" i="95" s="1"/>
  <c r="AS84" i="95"/>
  <c r="AL84" i="95"/>
  <c r="AU84" i="95" s="1"/>
  <c r="AF82" i="10"/>
  <c r="AO82" i="10" s="1"/>
  <c r="W83" i="10"/>
  <c r="AG82" i="10"/>
  <c r="AP82" i="10" s="1"/>
  <c r="AE82" i="10"/>
  <c r="AS26" i="41"/>
  <c r="AL26" i="41"/>
  <c r="AU26" i="41" s="1"/>
  <c r="AS62" i="41"/>
  <c r="AL62" i="41"/>
  <c r="AU62" i="41" s="1"/>
  <c r="AS80" i="41"/>
  <c r="AL80" i="41"/>
  <c r="AU80" i="41" s="1"/>
  <c r="AK5" i="95"/>
  <c r="AT5" i="95" s="1"/>
  <c r="AJ5" i="95"/>
  <c r="AS85" i="95"/>
  <c r="AL85" i="95"/>
  <c r="AU85" i="95" s="1"/>
  <c r="Y84" i="102"/>
  <c r="Z84" i="102"/>
  <c r="X84" i="102"/>
  <c r="AS45" i="41"/>
  <c r="AL45" i="41"/>
  <c r="AU45" i="41" s="1"/>
  <c r="AS63" i="41"/>
  <c r="AL63" i="41"/>
  <c r="AU63" i="41" s="1"/>
  <c r="AI83" i="43"/>
  <c r="AN83" i="43"/>
  <c r="AS20" i="95"/>
  <c r="AL20" i="95"/>
  <c r="AU20" i="95" s="1"/>
  <c r="AS38" i="95"/>
  <c r="AL38" i="95"/>
  <c r="AU38" i="95" s="1"/>
  <c r="AS56" i="95"/>
  <c r="AL56" i="95"/>
  <c r="AU56" i="95" s="1"/>
  <c r="AR84" i="11"/>
  <c r="AS10" i="41"/>
  <c r="AL10" i="41"/>
  <c r="AU10" i="41" s="1"/>
  <c r="AS64" i="41"/>
  <c r="AL64" i="41"/>
  <c r="AU64" i="41" s="1"/>
  <c r="AS8" i="95"/>
  <c r="AL8" i="95"/>
  <c r="AU8" i="95" s="1"/>
  <c r="AS63" i="95"/>
  <c r="AL63" i="95"/>
  <c r="AU63" i="95" s="1"/>
  <c r="AR78" i="82"/>
  <c r="AJ6" i="41"/>
  <c r="AS34" i="95"/>
  <c r="AL34" i="95"/>
  <c r="AU34" i="95" s="1"/>
  <c r="AS52" i="95"/>
  <c r="AL52" i="95"/>
  <c r="AU52" i="95" s="1"/>
  <c r="AS70" i="95"/>
  <c r="AL70" i="95"/>
  <c r="AU70" i="95" s="1"/>
  <c r="AI82" i="16"/>
  <c r="AN82" i="16"/>
  <c r="Z87" i="91"/>
  <c r="AS72" i="41"/>
  <c r="AL72" i="41"/>
  <c r="AU72" i="41" s="1"/>
  <c r="AS41" i="95"/>
  <c r="AL41" i="95"/>
  <c r="AU41" i="95" s="1"/>
  <c r="AS59" i="95"/>
  <c r="AL59" i="95"/>
  <c r="AU59" i="95" s="1"/>
  <c r="AS77" i="95"/>
  <c r="AL77" i="95"/>
  <c r="AU77" i="95" s="1"/>
  <c r="AS30" i="95"/>
  <c r="AL30" i="95"/>
  <c r="AU30" i="95" s="1"/>
  <c r="AS19" i="41"/>
  <c r="AL19" i="41"/>
  <c r="AU19" i="41" s="1"/>
  <c r="AS36" i="95"/>
  <c r="AL36" i="95"/>
  <c r="AU36" i="95" s="1"/>
  <c r="AS68" i="95"/>
  <c r="AL68" i="95"/>
  <c r="AU68" i="95" s="1"/>
  <c r="AE83" i="48"/>
  <c r="W84" i="48"/>
  <c r="AF83" i="48"/>
  <c r="AO83" i="48" s="1"/>
  <c r="AG83" i="48"/>
  <c r="AP83" i="48" s="1"/>
  <c r="AS8" i="41"/>
  <c r="AL8" i="41"/>
  <c r="AU8" i="41" s="1"/>
  <c r="AS44" i="41"/>
  <c r="AL44" i="41"/>
  <c r="AU44" i="41" s="1"/>
  <c r="AJ12" i="95"/>
  <c r="AK12" i="95"/>
  <c r="AT12" i="95" s="1"/>
  <c r="AS37" i="95"/>
  <c r="AL37" i="95"/>
  <c r="AU37" i="95" s="1"/>
  <c r="AS55" i="95"/>
  <c r="AL55" i="95"/>
  <c r="AU55" i="95" s="1"/>
  <c r="AH84" i="18"/>
  <c r="AQ84" i="18" s="1"/>
  <c r="AL15" i="41"/>
  <c r="AU15" i="41" s="1"/>
  <c r="AS15" i="41"/>
  <c r="AS51" i="41"/>
  <c r="AL51" i="41"/>
  <c r="AU51" i="41" s="1"/>
  <c r="AS86" i="41"/>
  <c r="AL86" i="41"/>
  <c r="AU86" i="41" s="1"/>
  <c r="AS28" i="41"/>
  <c r="AL28" i="41"/>
  <c r="AU28" i="41" s="1"/>
  <c r="AL46" i="41"/>
  <c r="AU46" i="41" s="1"/>
  <c r="AS46" i="41"/>
  <c r="AS82" i="41"/>
  <c r="AL82" i="41"/>
  <c r="AU82" i="41" s="1"/>
  <c r="AS27" i="95"/>
  <c r="AL27" i="95"/>
  <c r="AU27" i="95" s="1"/>
  <c r="AS45" i="95"/>
  <c r="AL45" i="95"/>
  <c r="AU45" i="95" s="1"/>
  <c r="Y85" i="55"/>
  <c r="Z85" i="55"/>
  <c r="X85" i="55"/>
  <c r="AR86" i="91"/>
  <c r="AS29" i="41"/>
  <c r="AL29" i="41"/>
  <c r="AU29" i="41" s="1"/>
  <c r="AS47" i="41"/>
  <c r="AL47" i="41"/>
  <c r="AU47" i="41" s="1"/>
  <c r="AL65" i="41"/>
  <c r="AU65" i="41" s="1"/>
  <c r="AS65" i="41"/>
  <c r="AS22" i="95"/>
  <c r="AL22" i="95"/>
  <c r="AU22" i="95" s="1"/>
  <c r="AS58" i="95"/>
  <c r="AL58" i="95"/>
  <c r="AU58" i="95" s="1"/>
  <c r="AS76" i="95"/>
  <c r="AL76" i="95"/>
  <c r="AU76" i="95" s="1"/>
  <c r="AS24" i="41"/>
  <c r="AL24" i="41"/>
  <c r="AU24" i="41" s="1"/>
  <c r="AL42" i="41"/>
  <c r="AU42" i="41" s="1"/>
  <c r="AS42" i="41"/>
  <c r="AS60" i="41"/>
  <c r="AL60" i="41"/>
  <c r="AU60" i="41" s="1"/>
  <c r="AS78" i="41"/>
  <c r="AL78" i="41"/>
  <c r="AU78" i="41" s="1"/>
  <c r="AS23" i="95"/>
  <c r="AL23" i="95"/>
  <c r="AU23" i="95" s="1"/>
  <c r="Y82" i="90"/>
  <c r="Z82" i="90"/>
  <c r="X82" i="90"/>
  <c r="AS13" i="41"/>
  <c r="AL13" i="41"/>
  <c r="AU13" i="41" s="1"/>
  <c r="Y82" i="49"/>
  <c r="X82" i="49"/>
  <c r="AS43" i="41"/>
  <c r="AL43" i="41"/>
  <c r="AU43" i="41" s="1"/>
  <c r="AR83" i="42"/>
  <c r="AK19" i="95"/>
  <c r="AT19" i="95" s="1"/>
  <c r="AJ19" i="95"/>
  <c r="AS73" i="95"/>
  <c r="AL73" i="95"/>
  <c r="AU73" i="95" s="1"/>
  <c r="AR85" i="99"/>
  <c r="AS74" i="95"/>
  <c r="AL74" i="95"/>
  <c r="AU74" i="95" s="1"/>
  <c r="Z84" i="18"/>
  <c r="AS33" i="41"/>
  <c r="AL33" i="41"/>
  <c r="AU33" i="41" s="1"/>
  <c r="AS69" i="41"/>
  <c r="AL69" i="41"/>
  <c r="AU69" i="41" s="1"/>
  <c r="AS26" i="95"/>
  <c r="AL26" i="95"/>
  <c r="AU26" i="95" s="1"/>
  <c r="AS44" i="95"/>
  <c r="AL44" i="95"/>
  <c r="AU44" i="95" s="1"/>
  <c r="Y81" i="35"/>
  <c r="X81" i="35"/>
  <c r="AL34" i="41"/>
  <c r="AU34" i="41" s="1"/>
  <c r="AS34" i="41"/>
  <c r="AL52" i="41"/>
  <c r="AU52" i="41" s="1"/>
  <c r="AS52" i="41"/>
  <c r="AS70" i="41"/>
  <c r="AL70" i="41"/>
  <c r="AU70" i="41" s="1"/>
  <c r="AS87" i="41"/>
  <c r="AL87" i="41"/>
  <c r="AU87" i="41" s="1"/>
  <c r="AL33" i="95"/>
  <c r="AU33" i="95" s="1"/>
  <c r="AS33" i="95"/>
  <c r="AL69" i="95"/>
  <c r="AU69" i="95" s="1"/>
  <c r="AS69" i="95"/>
  <c r="AH88" i="103"/>
  <c r="AQ88" i="103" s="1"/>
  <c r="AS11" i="41"/>
  <c r="AL11" i="41"/>
  <c r="AU11" i="41" s="1"/>
  <c r="AS83" i="41"/>
  <c r="AL83" i="41"/>
  <c r="AU83" i="41" s="1"/>
  <c r="AS13" i="95"/>
  <c r="AL13" i="95"/>
  <c r="AU13" i="95" s="1"/>
  <c r="AS40" i="95"/>
  <c r="AL40" i="95"/>
  <c r="AU40" i="95" s="1"/>
  <c r="AH79" i="82"/>
  <c r="AQ79" i="82" s="1"/>
  <c r="AS47" i="95"/>
  <c r="AL47" i="95"/>
  <c r="AU47" i="95" s="1"/>
  <c r="AS65" i="95"/>
  <c r="AL65" i="95"/>
  <c r="AU65" i="95" s="1"/>
  <c r="AS88" i="95"/>
  <c r="AL88" i="95"/>
  <c r="AU88" i="95" s="1"/>
  <c r="AS81" i="95"/>
  <c r="AL81" i="95"/>
  <c r="AU81" i="95" s="1"/>
  <c r="Y85" i="85"/>
  <c r="X85" i="85"/>
  <c r="AI81" i="90"/>
  <c r="AN81" i="90"/>
  <c r="AJ3" i="95"/>
  <c r="AB4" i="95"/>
  <c r="AR89" i="95"/>
  <c r="AR91" i="95" s="1"/>
  <c r="AL89" i="95"/>
  <c r="AU89" i="95" s="1"/>
  <c r="AI81" i="49"/>
  <c r="AP81" i="49"/>
  <c r="AS55" i="41"/>
  <c r="AL55" i="41"/>
  <c r="AU55" i="41" s="1"/>
  <c r="AS73" i="41"/>
  <c r="AL73" i="41"/>
  <c r="AU73" i="41" s="1"/>
  <c r="AS72" i="95"/>
  <c r="AL72" i="95"/>
  <c r="AU72" i="95" s="1"/>
  <c r="AS25" i="41"/>
  <c r="AL25" i="41"/>
  <c r="AU25" i="41" s="1"/>
  <c r="AL79" i="41"/>
  <c r="AU79" i="41" s="1"/>
  <c r="AS79" i="41"/>
  <c r="AS82" i="95"/>
  <c r="AL82" i="95"/>
  <c r="AU82" i="95" s="1"/>
  <c r="AS32" i="41"/>
  <c r="AL32" i="41"/>
  <c r="AU32" i="41" s="1"/>
  <c r="AS88" i="41"/>
  <c r="AL88" i="41"/>
  <c r="AU88" i="41" s="1"/>
  <c r="AH85" i="11"/>
  <c r="AQ85" i="11" s="1"/>
  <c r="AR87" i="103"/>
  <c r="AS78" i="95"/>
  <c r="AL78" i="95"/>
  <c r="AU78" i="95" s="1"/>
  <c r="AH86" i="99"/>
  <c r="AQ86" i="99" s="1"/>
  <c r="AS14" i="41"/>
  <c r="AL14" i="41"/>
  <c r="AU14" i="41" s="1"/>
  <c r="AS50" i="41"/>
  <c r="AL50" i="41"/>
  <c r="AU50" i="41" s="1"/>
  <c r="AS68" i="41"/>
  <c r="AL68" i="41"/>
  <c r="AU68" i="41" s="1"/>
  <c r="AS25" i="95"/>
  <c r="AL25" i="95"/>
  <c r="AU25" i="95" s="1"/>
  <c r="AS43" i="95"/>
  <c r="AL43" i="95"/>
  <c r="AU43" i="95" s="1"/>
  <c r="AS61" i="95"/>
  <c r="AL61" i="95"/>
  <c r="AU61" i="95" s="1"/>
  <c r="AS79" i="95"/>
  <c r="AL79" i="95"/>
  <c r="AU79" i="95" s="1"/>
  <c r="AS3" i="41"/>
  <c r="AL3" i="41"/>
  <c r="AU3" i="41" s="1"/>
  <c r="AS57" i="41"/>
  <c r="AL57" i="41"/>
  <c r="AU57" i="41" s="1"/>
  <c r="AS75" i="41"/>
  <c r="AL75" i="41"/>
  <c r="AU75" i="41" s="1"/>
  <c r="AS7" i="95"/>
  <c r="AL7" i="95"/>
  <c r="AU7" i="95" s="1"/>
  <c r="AS62" i="95"/>
  <c r="AL62" i="95"/>
  <c r="AU62" i="95" s="1"/>
  <c r="AG84" i="50"/>
  <c r="AP84" i="50" s="1"/>
  <c r="AE84" i="50"/>
  <c r="W85" i="50"/>
  <c r="AF84" i="50"/>
  <c r="AO84" i="50" s="1"/>
  <c r="AI80" i="35"/>
  <c r="AN80" i="35"/>
  <c r="AS16" i="41"/>
  <c r="AL16" i="41"/>
  <c r="AU16" i="41" s="1"/>
  <c r="AS15" i="95"/>
  <c r="AL15" i="95"/>
  <c r="AU15" i="95" s="1"/>
  <c r="AS51" i="95"/>
  <c r="AL51" i="95"/>
  <c r="AU51" i="95" s="1"/>
  <c r="Z88" i="103"/>
  <c r="AS17" i="41"/>
  <c r="AL17" i="41"/>
  <c r="AU17" i="41" s="1"/>
  <c r="AS35" i="41"/>
  <c r="AL35" i="41"/>
  <c r="AU35" i="41" s="1"/>
  <c r="AL53" i="41"/>
  <c r="AU53" i="41" s="1"/>
  <c r="AS53" i="41"/>
  <c r="AS46" i="95"/>
  <c r="AL46" i="95"/>
  <c r="AU46" i="95" s="1"/>
  <c r="Z79" i="82"/>
  <c r="AI82" i="94"/>
  <c r="AN82" i="94"/>
  <c r="AS48" i="41"/>
  <c r="AL48" i="41"/>
  <c r="AU48" i="41" s="1"/>
  <c r="AJ6" i="95"/>
  <c r="AK6" i="95"/>
  <c r="AT6" i="95" s="1"/>
  <c r="AS29" i="95"/>
  <c r="AL29" i="95"/>
  <c r="AU29" i="95" s="1"/>
  <c r="AS83" i="95"/>
  <c r="AL83" i="95"/>
  <c r="AU83" i="95" s="1"/>
  <c r="AJ11" i="95"/>
  <c r="AK11" i="95"/>
  <c r="AT11" i="95" s="1"/>
  <c r="AJ18" i="95"/>
  <c r="AK18" i="95"/>
  <c r="AT18" i="95" s="1"/>
  <c r="AS54" i="95"/>
  <c r="AL54" i="95"/>
  <c r="AU54" i="95" s="1"/>
  <c r="AJ7" i="41"/>
  <c r="AK7" i="41"/>
  <c r="AT7" i="41" s="1"/>
  <c r="AS61" i="41"/>
  <c r="AL61" i="41"/>
  <c r="AU61" i="41" s="1"/>
  <c r="Z85" i="11"/>
  <c r="AS49" i="41"/>
  <c r="AL49" i="41"/>
  <c r="AU49" i="41" s="1"/>
  <c r="AS67" i="41"/>
  <c r="AL67" i="41"/>
  <c r="AU67" i="41" s="1"/>
  <c r="AL85" i="41"/>
  <c r="AU85" i="41" s="1"/>
  <c r="AS85" i="41"/>
  <c r="AS24" i="95"/>
  <c r="AL24" i="95"/>
  <c r="AU24" i="95" s="1"/>
  <c r="AS42" i="95"/>
  <c r="AL42" i="95"/>
  <c r="AU42" i="95" s="1"/>
  <c r="AS60" i="95"/>
  <c r="AL60" i="95"/>
  <c r="AU60" i="95" s="1"/>
  <c r="Z86" i="99"/>
  <c r="AI89" i="41"/>
  <c r="AN89" i="41"/>
  <c r="AN91" i="41" s="1"/>
  <c r="AS20" i="41"/>
  <c r="AL20" i="41"/>
  <c r="AU20" i="41" s="1"/>
  <c r="AS38" i="41"/>
  <c r="AL38" i="41"/>
  <c r="AU38" i="41" s="1"/>
  <c r="W81" i="98"/>
  <c r="AE80" i="98"/>
  <c r="AF80" i="98"/>
  <c r="AO80" i="98" s="1"/>
  <c r="AG80" i="98"/>
  <c r="AP80" i="98" s="1"/>
  <c r="AJ4" i="41"/>
  <c r="AK4" i="41"/>
  <c r="AT4" i="41" s="1"/>
  <c r="AS21" i="41"/>
  <c r="AL21" i="41"/>
  <c r="AU21" i="41" s="1"/>
  <c r="AS39" i="41"/>
  <c r="AL39" i="41"/>
  <c r="AU39" i="41" s="1"/>
  <c r="AS14" i="95"/>
  <c r="AL14" i="95"/>
  <c r="AU14" i="95" s="1"/>
  <c r="AL80" i="95"/>
  <c r="AU80" i="95" s="1"/>
  <c r="AS80" i="95"/>
  <c r="AL40" i="41"/>
  <c r="AU40" i="41" s="1"/>
  <c r="AS40" i="41"/>
  <c r="AS58" i="41"/>
  <c r="AL58" i="41"/>
  <c r="AU58" i="41" s="1"/>
  <c r="AS21" i="95"/>
  <c r="AL21" i="95"/>
  <c r="AU21" i="95" s="1"/>
  <c r="AS57" i="95"/>
  <c r="AL57" i="95"/>
  <c r="AU57" i="95" s="1"/>
  <c r="AS75" i="95"/>
  <c r="AL75" i="95"/>
  <c r="AU75" i="95" s="1"/>
  <c r="AI84" i="55"/>
  <c r="AN84" i="55"/>
  <c r="AS71" i="41"/>
  <c r="AL71" i="41"/>
  <c r="AU71" i="41" s="1"/>
  <c r="AI83" i="87"/>
  <c r="AN83" i="87"/>
  <c r="AS9" i="95"/>
  <c r="AL9" i="95"/>
  <c r="AU9" i="95" s="1"/>
  <c r="AS28" i="95"/>
  <c r="AL28" i="95"/>
  <c r="AU28" i="95" s="1"/>
  <c r="AS64" i="95"/>
  <c r="AL64" i="95"/>
  <c r="AU64" i="95" s="1"/>
  <c r="Y83" i="16"/>
  <c r="Z83" i="16" s="1"/>
  <c r="X83" i="16"/>
  <c r="AS12" i="41"/>
  <c r="AL12" i="41"/>
  <c r="AU12" i="41" s="1"/>
  <c r="AS30" i="41"/>
  <c r="AL30" i="41"/>
  <c r="AU30" i="41" s="1"/>
  <c r="AS66" i="41"/>
  <c r="AL66" i="41"/>
  <c r="AU66" i="41" s="1"/>
  <c r="AS84" i="41"/>
  <c r="AL84" i="41"/>
  <c r="AU84" i="41" s="1"/>
  <c r="AJ10" i="95"/>
  <c r="AK10" i="95"/>
  <c r="AT10" i="95" s="1"/>
  <c r="AS53" i="95"/>
  <c r="AL53" i="95"/>
  <c r="AU53" i="95" s="1"/>
  <c r="AH84" i="42"/>
  <c r="AQ84" i="42" s="1"/>
  <c r="AI83" i="83"/>
  <c r="AN83" i="83"/>
  <c r="AI84" i="85"/>
  <c r="AN84" i="85"/>
  <c r="AE84" i="83" l="1"/>
  <c r="AG84" i="83"/>
  <c r="AP84" i="83" s="1"/>
  <c r="W85" i="83"/>
  <c r="AF84" i="83"/>
  <c r="AO84" i="83" s="1"/>
  <c r="AF83" i="16"/>
  <c r="AO83" i="16" s="1"/>
  <c r="W84" i="16"/>
  <c r="AG83" i="16"/>
  <c r="AE83" i="16"/>
  <c r="AN83" i="16" s="1"/>
  <c r="AR81" i="49"/>
  <c r="AR81" i="90"/>
  <c r="AH81" i="35"/>
  <c r="AQ81" i="35" s="1"/>
  <c r="AS19" i="95"/>
  <c r="AL19" i="95"/>
  <c r="AU19" i="95" s="1"/>
  <c r="AH82" i="49"/>
  <c r="AQ82" i="49" s="1"/>
  <c r="AF82" i="90"/>
  <c r="AO82" i="90" s="1"/>
  <c r="W83" i="90"/>
  <c r="AE82" i="90"/>
  <c r="AG82" i="90"/>
  <c r="AP82" i="90" s="1"/>
  <c r="AS6" i="41"/>
  <c r="AL6" i="41"/>
  <c r="AU6" i="41" s="1"/>
  <c r="AS5" i="95"/>
  <c r="AL5" i="95"/>
  <c r="AU5" i="95" s="1"/>
  <c r="W84" i="94"/>
  <c r="AG83" i="94"/>
  <c r="AP83" i="94" s="1"/>
  <c r="AF83" i="94"/>
  <c r="AO83" i="94" s="1"/>
  <c r="AE83" i="94"/>
  <c r="AR84" i="55"/>
  <c r="AS10" i="95"/>
  <c r="AL10" i="95"/>
  <c r="AU10" i="95" s="1"/>
  <c r="AT91" i="41"/>
  <c r="AR89" i="41"/>
  <c r="AR91" i="41" s="1"/>
  <c r="AL89" i="41"/>
  <c r="AU89" i="41" s="1"/>
  <c r="AS7" i="41"/>
  <c r="AS91" i="41" s="1"/>
  <c r="AL7" i="41"/>
  <c r="AU7" i="41" s="1"/>
  <c r="AS11" i="95"/>
  <c r="AL11" i="95"/>
  <c r="AU11" i="95" s="1"/>
  <c r="AS6" i="95"/>
  <c r="AL6" i="95"/>
  <c r="AU6" i="95" s="1"/>
  <c r="AH85" i="85"/>
  <c r="AQ85" i="85" s="1"/>
  <c r="Z81" i="35"/>
  <c r="Z82" i="49"/>
  <c r="AS12" i="95"/>
  <c r="AL12" i="95"/>
  <c r="AU12" i="95" s="1"/>
  <c r="AH84" i="102"/>
  <c r="AQ84" i="102" s="1"/>
  <c r="AH84" i="43"/>
  <c r="AQ84" i="43" s="1"/>
  <c r="AS4" i="41"/>
  <c r="AL4" i="41"/>
  <c r="AU4" i="41" s="1"/>
  <c r="AU91" i="41" s="1"/>
  <c r="C11" i="41" s="1"/>
  <c r="Y85" i="50"/>
  <c r="Z85" i="50" s="1"/>
  <c r="X85" i="50"/>
  <c r="Z85" i="85"/>
  <c r="AH85" i="55"/>
  <c r="AQ85" i="55" s="1"/>
  <c r="AR83" i="43"/>
  <c r="AG84" i="102"/>
  <c r="AP84" i="102" s="1"/>
  <c r="AE84" i="102"/>
  <c r="W85" i="102"/>
  <c r="AF84" i="102"/>
  <c r="AO84" i="102" s="1"/>
  <c r="AI84" i="42"/>
  <c r="AN84" i="42"/>
  <c r="Z84" i="43"/>
  <c r="AI80" i="98"/>
  <c r="AN80" i="98"/>
  <c r="AJ4" i="95"/>
  <c r="AK4" i="95"/>
  <c r="AT4" i="95" s="1"/>
  <c r="AT91" i="95" s="1"/>
  <c r="AF85" i="55"/>
  <c r="AO85" i="55" s="1"/>
  <c r="AE85" i="55"/>
  <c r="W86" i="55"/>
  <c r="AG85" i="55"/>
  <c r="AP85" i="55" s="1"/>
  <c r="Y84" i="48"/>
  <c r="Z84" i="48"/>
  <c r="X84" i="48"/>
  <c r="AF87" i="91"/>
  <c r="AO87" i="91" s="1"/>
  <c r="AG87" i="91"/>
  <c r="AP87" i="91" s="1"/>
  <c r="W88" i="91"/>
  <c r="AE87" i="91"/>
  <c r="AI82" i="10"/>
  <c r="AR82" i="10" s="1"/>
  <c r="AN82" i="10"/>
  <c r="AH84" i="83"/>
  <c r="AQ84" i="83" s="1"/>
  <c r="Z84" i="87"/>
  <c r="AH84" i="87"/>
  <c r="AQ84" i="87" s="1"/>
  <c r="Y81" i="98"/>
  <c r="Z81" i="98" s="1"/>
  <c r="X81" i="98"/>
  <c r="AR84" i="85"/>
  <c r="AR83" i="87"/>
  <c r="AF86" i="99"/>
  <c r="AO86" i="99" s="1"/>
  <c r="AE86" i="99"/>
  <c r="W87" i="99"/>
  <c r="AG86" i="99"/>
  <c r="AP86" i="99" s="1"/>
  <c r="W86" i="11"/>
  <c r="AF85" i="11"/>
  <c r="AO85" i="11" s="1"/>
  <c r="AE85" i="11"/>
  <c r="AG85" i="11"/>
  <c r="AP85" i="11" s="1"/>
  <c r="W89" i="103"/>
  <c r="AG88" i="103"/>
  <c r="AP88" i="103" s="1"/>
  <c r="AE88" i="103"/>
  <c r="AF88" i="103"/>
  <c r="AO88" i="103" s="1"/>
  <c r="AI84" i="50"/>
  <c r="AN84" i="50"/>
  <c r="AR83" i="83"/>
  <c r="AH83" i="16"/>
  <c r="AQ83" i="16" s="1"/>
  <c r="AL3" i="95"/>
  <c r="AU3" i="95" s="1"/>
  <c r="AS3" i="95"/>
  <c r="AI83" i="48"/>
  <c r="AN83" i="48"/>
  <c r="AS17" i="95"/>
  <c r="AL17" i="95"/>
  <c r="AU17" i="95" s="1"/>
  <c r="AG79" i="82"/>
  <c r="AP79" i="82" s="1"/>
  <c r="W80" i="82"/>
  <c r="AE79" i="82"/>
  <c r="AF79" i="82"/>
  <c r="AO79" i="82" s="1"/>
  <c r="AS18" i="95"/>
  <c r="AL18" i="95"/>
  <c r="AU18" i="95" s="1"/>
  <c r="AR82" i="94"/>
  <c r="AR80" i="35"/>
  <c r="W85" i="18"/>
  <c r="AF84" i="18"/>
  <c r="AO84" i="18" s="1"/>
  <c r="AG84" i="18"/>
  <c r="AP84" i="18" s="1"/>
  <c r="AE84" i="18"/>
  <c r="AH82" i="90"/>
  <c r="AQ82" i="90" s="1"/>
  <c r="AR82" i="16"/>
  <c r="Y83" i="10"/>
  <c r="Z83" i="10" s="1"/>
  <c r="X83" i="10"/>
  <c r="Y85" i="42"/>
  <c r="X85" i="42"/>
  <c r="AH83" i="94"/>
  <c r="AQ83" i="94" s="1"/>
  <c r="AR83" i="102"/>
  <c r="AE85" i="50" l="1"/>
  <c r="AF85" i="50"/>
  <c r="AO85" i="50" s="1"/>
  <c r="AG85" i="50"/>
  <c r="AP85" i="50" s="1"/>
  <c r="W86" i="50"/>
  <c r="W82" i="98"/>
  <c r="AE81" i="98"/>
  <c r="AN81" i="98" s="1"/>
  <c r="AG81" i="98"/>
  <c r="AF81" i="98"/>
  <c r="AO81" i="98" s="1"/>
  <c r="AG83" i="10"/>
  <c r="AP83" i="10" s="1"/>
  <c r="AE83" i="10"/>
  <c r="AF83" i="10"/>
  <c r="AO83" i="10" s="1"/>
  <c r="W84" i="10"/>
  <c r="AI88" i="103"/>
  <c r="AN88" i="103"/>
  <c r="AG84" i="87"/>
  <c r="AP84" i="87" s="1"/>
  <c r="AE84" i="87"/>
  <c r="W85" i="87"/>
  <c r="AF84" i="87"/>
  <c r="AO84" i="87" s="1"/>
  <c r="Y86" i="55"/>
  <c r="X86" i="55"/>
  <c r="AR80" i="98"/>
  <c r="Y85" i="102"/>
  <c r="Z85" i="102" s="1"/>
  <c r="X85" i="102"/>
  <c r="AH85" i="50"/>
  <c r="AQ85" i="50" s="1"/>
  <c r="AF81" i="35"/>
  <c r="AO81" i="35" s="1"/>
  <c r="AE81" i="35"/>
  <c r="AG81" i="35"/>
  <c r="AP81" i="35" s="1"/>
  <c r="W82" i="35"/>
  <c r="Y84" i="94"/>
  <c r="X84" i="94"/>
  <c r="Y85" i="18"/>
  <c r="X85" i="18"/>
  <c r="Y86" i="11"/>
  <c r="X86" i="11"/>
  <c r="AH84" i="48"/>
  <c r="AQ84" i="48" s="1"/>
  <c r="AI85" i="55"/>
  <c r="AN85" i="55"/>
  <c r="AG84" i="43"/>
  <c r="AP84" i="43" s="1"/>
  <c r="AE84" i="43"/>
  <c r="W85" i="43"/>
  <c r="AF84" i="43"/>
  <c r="AO84" i="43" s="1"/>
  <c r="AI84" i="102"/>
  <c r="AN84" i="102"/>
  <c r="AI82" i="90"/>
  <c r="AR82" i="90" s="1"/>
  <c r="AN82" i="90"/>
  <c r="AH85" i="42"/>
  <c r="AQ85" i="42" s="1"/>
  <c r="AF84" i="48"/>
  <c r="AO84" i="48" s="1"/>
  <c r="W85" i="48"/>
  <c r="AE84" i="48"/>
  <c r="AG84" i="48"/>
  <c r="AP84" i="48" s="1"/>
  <c r="Y83" i="90"/>
  <c r="Z83" i="90" s="1"/>
  <c r="X83" i="90"/>
  <c r="AR84" i="50"/>
  <c r="AI87" i="91"/>
  <c r="AN87" i="91"/>
  <c r="AR84" i="42"/>
  <c r="AI83" i="94"/>
  <c r="AN83" i="94"/>
  <c r="Y85" i="83"/>
  <c r="Z85" i="83"/>
  <c r="X85" i="83"/>
  <c r="Y89" i="103"/>
  <c r="X89" i="103"/>
  <c r="Z89" i="103" s="1"/>
  <c r="Z85" i="42"/>
  <c r="AI84" i="18"/>
  <c r="AN84" i="18"/>
  <c r="AI79" i="82"/>
  <c r="AN79" i="82"/>
  <c r="AR83" i="48"/>
  <c r="Y87" i="99"/>
  <c r="Z87" i="99" s="1"/>
  <c r="X87" i="99"/>
  <c r="Y88" i="91"/>
  <c r="X88" i="91"/>
  <c r="AL4" i="95"/>
  <c r="AU4" i="95" s="1"/>
  <c r="AU91" i="95" s="1"/>
  <c r="C11" i="95" s="1"/>
  <c r="F39" i="57" s="1"/>
  <c r="AS4" i="95"/>
  <c r="W86" i="85"/>
  <c r="AF85" i="85"/>
  <c r="AO85" i="85" s="1"/>
  <c r="AE85" i="85"/>
  <c r="AG85" i="85"/>
  <c r="AP85" i="85" s="1"/>
  <c r="AI83" i="16"/>
  <c r="AP83" i="16"/>
  <c r="AH83" i="10"/>
  <c r="AQ83" i="10" s="1"/>
  <c r="Y80" i="82"/>
  <c r="X80" i="82"/>
  <c r="AS91" i="95"/>
  <c r="AI85" i="11"/>
  <c r="AN85" i="11"/>
  <c r="AI86" i="99"/>
  <c r="AR86" i="99" s="1"/>
  <c r="AN86" i="99"/>
  <c r="AH81" i="98"/>
  <c r="AQ81" i="98" s="1"/>
  <c r="AF82" i="49"/>
  <c r="AO82" i="49" s="1"/>
  <c r="AG82" i="49"/>
  <c r="AP82" i="49" s="1"/>
  <c r="W83" i="49"/>
  <c r="AE82" i="49"/>
  <c r="Y84" i="16"/>
  <c r="X84" i="16"/>
  <c r="Z84" i="16" s="1"/>
  <c r="AI84" i="83"/>
  <c r="AN84" i="83"/>
  <c r="AF84" i="16" l="1"/>
  <c r="AO84" i="16" s="1"/>
  <c r="AG84" i="16"/>
  <c r="AP84" i="16" s="1"/>
  <c r="W85" i="16"/>
  <c r="AE84" i="16"/>
  <c r="AE85" i="102"/>
  <c r="AG85" i="102"/>
  <c r="AP85" i="102" s="1"/>
  <c r="W86" i="102"/>
  <c r="AF85" i="102"/>
  <c r="AO85" i="102" s="1"/>
  <c r="W88" i="99"/>
  <c r="AG87" i="99"/>
  <c r="AP87" i="99" s="1"/>
  <c r="AE87" i="99"/>
  <c r="AF87" i="99"/>
  <c r="AO87" i="99" s="1"/>
  <c r="AX89" i="103"/>
  <c r="S89" i="103" s="1"/>
  <c r="AC89" i="103" s="1"/>
  <c r="AF89" i="103"/>
  <c r="AO89" i="103" s="1"/>
  <c r="AO91" i="103" s="1"/>
  <c r="AE89" i="103"/>
  <c r="AG89" i="103"/>
  <c r="AP89" i="103" s="1"/>
  <c r="AP91" i="103" s="1"/>
  <c r="AE83" i="90"/>
  <c r="AN83" i="90" s="1"/>
  <c r="AF83" i="90"/>
  <c r="AO83" i="90" s="1"/>
  <c r="AG83" i="90"/>
  <c r="W84" i="90"/>
  <c r="AR83" i="16"/>
  <c r="AH85" i="83"/>
  <c r="AQ85" i="83" s="1"/>
  <c r="Y85" i="43"/>
  <c r="X85" i="43"/>
  <c r="AI83" i="10"/>
  <c r="AN83" i="10"/>
  <c r="Y82" i="98"/>
  <c r="X82" i="98"/>
  <c r="AR84" i="18"/>
  <c r="AE85" i="83"/>
  <c r="AF85" i="83"/>
  <c r="AO85" i="83" s="1"/>
  <c r="W86" i="83"/>
  <c r="AG85" i="83"/>
  <c r="AP85" i="83" s="1"/>
  <c r="AI84" i="43"/>
  <c r="AN84" i="43"/>
  <c r="AH85" i="18"/>
  <c r="AQ85" i="18" s="1"/>
  <c r="AR88" i="103"/>
  <c r="AE85" i="42"/>
  <c r="W86" i="42"/>
  <c r="AG85" i="42"/>
  <c r="AP85" i="42" s="1"/>
  <c r="AF85" i="42"/>
  <c r="AO85" i="42" s="1"/>
  <c r="AR87" i="91"/>
  <c r="Z85" i="18"/>
  <c r="Y82" i="35"/>
  <c r="Z82" i="35"/>
  <c r="X82" i="35"/>
  <c r="Y86" i="50"/>
  <c r="X86" i="50"/>
  <c r="AI82" i="49"/>
  <c r="AN82" i="49"/>
  <c r="AR85" i="11"/>
  <c r="AR84" i="83"/>
  <c r="Y83" i="49"/>
  <c r="Z83" i="49"/>
  <c r="X83" i="49"/>
  <c r="AI85" i="85"/>
  <c r="AN85" i="85"/>
  <c r="AR84" i="102"/>
  <c r="Y85" i="87"/>
  <c r="Z85" i="87" s="1"/>
  <c r="X85" i="87"/>
  <c r="AH88" i="91"/>
  <c r="AQ88" i="91" s="1"/>
  <c r="AH80" i="82"/>
  <c r="AQ80" i="82" s="1"/>
  <c r="Z80" i="82"/>
  <c r="AR83" i="94"/>
  <c r="AI84" i="48"/>
  <c r="AN84" i="48"/>
  <c r="AR85" i="55"/>
  <c r="AH86" i="11"/>
  <c r="AQ86" i="11" s="1"/>
  <c r="AH84" i="94"/>
  <c r="AQ84" i="94" s="1"/>
  <c r="AI81" i="35"/>
  <c r="AN81" i="35"/>
  <c r="AH86" i="55"/>
  <c r="AQ86" i="55" s="1"/>
  <c r="AI84" i="87"/>
  <c r="AN84" i="87"/>
  <c r="Y84" i="10"/>
  <c r="X84" i="10"/>
  <c r="AI81" i="98"/>
  <c r="AP81" i="98"/>
  <c r="AH84" i="16"/>
  <c r="AQ84" i="16" s="1"/>
  <c r="Z88" i="91"/>
  <c r="AH89" i="103"/>
  <c r="AQ89" i="103" s="1"/>
  <c r="AQ91" i="103" s="1"/>
  <c r="AZ3" i="103"/>
  <c r="AX82" i="103" s="1"/>
  <c r="S82" i="103" s="1"/>
  <c r="AC82" i="103" s="1"/>
  <c r="AB83" i="103" s="1"/>
  <c r="AX3" i="103"/>
  <c r="S3" i="103" s="1"/>
  <c r="AC3" i="103" s="1"/>
  <c r="AX4" i="103"/>
  <c r="S4" i="103" s="1"/>
  <c r="AC4" i="103" s="1"/>
  <c r="AB5" i="103" s="1"/>
  <c r="AX5" i="103"/>
  <c r="S5" i="103" s="1"/>
  <c r="AC5" i="103" s="1"/>
  <c r="AB6" i="103" s="1"/>
  <c r="AX6" i="103"/>
  <c r="S6" i="103" s="1"/>
  <c r="AC6" i="103" s="1"/>
  <c r="AB7" i="103" s="1"/>
  <c r="AX8" i="103"/>
  <c r="S8" i="103" s="1"/>
  <c r="AC8" i="103" s="1"/>
  <c r="AB9" i="103" s="1"/>
  <c r="AX9" i="103"/>
  <c r="S9" i="103" s="1"/>
  <c r="AC9" i="103" s="1"/>
  <c r="AB10" i="103" s="1"/>
  <c r="AX10" i="103"/>
  <c r="S10" i="103" s="1"/>
  <c r="AC10" i="103" s="1"/>
  <c r="AB11" i="103" s="1"/>
  <c r="AX11" i="103"/>
  <c r="S11" i="103" s="1"/>
  <c r="AC11" i="103" s="1"/>
  <c r="AB12" i="103" s="1"/>
  <c r="AX12" i="103"/>
  <c r="S12" i="103" s="1"/>
  <c r="AC12" i="103" s="1"/>
  <c r="AB13" i="103" s="1"/>
  <c r="AX13" i="103"/>
  <c r="S13" i="103" s="1"/>
  <c r="AC13" i="103" s="1"/>
  <c r="AB14" i="103" s="1"/>
  <c r="AX14" i="103"/>
  <c r="S14" i="103" s="1"/>
  <c r="AC14" i="103" s="1"/>
  <c r="AB15" i="103" s="1"/>
  <c r="AX15" i="103"/>
  <c r="S15" i="103" s="1"/>
  <c r="AC15" i="103" s="1"/>
  <c r="AB16" i="103" s="1"/>
  <c r="AX16" i="103"/>
  <c r="S16" i="103" s="1"/>
  <c r="AC16" i="103" s="1"/>
  <c r="AB17" i="103" s="1"/>
  <c r="AX17" i="103"/>
  <c r="S17" i="103" s="1"/>
  <c r="AC17" i="103" s="1"/>
  <c r="AB18" i="103" s="1"/>
  <c r="AX18" i="103"/>
  <c r="S18" i="103" s="1"/>
  <c r="AC18" i="103" s="1"/>
  <c r="AB19" i="103" s="1"/>
  <c r="AX19" i="103"/>
  <c r="S19" i="103" s="1"/>
  <c r="AC19" i="103" s="1"/>
  <c r="AB20" i="103" s="1"/>
  <c r="AX20" i="103"/>
  <c r="S20" i="103" s="1"/>
  <c r="AC20" i="103" s="1"/>
  <c r="AB21" i="103" s="1"/>
  <c r="AX21" i="103"/>
  <c r="S21" i="103" s="1"/>
  <c r="AC21" i="103" s="1"/>
  <c r="AB22" i="103" s="1"/>
  <c r="AX22" i="103"/>
  <c r="S22" i="103" s="1"/>
  <c r="AC22" i="103" s="1"/>
  <c r="AB23" i="103" s="1"/>
  <c r="AX23" i="103"/>
  <c r="S23" i="103" s="1"/>
  <c r="AC23" i="103" s="1"/>
  <c r="AB24" i="103" s="1"/>
  <c r="AX24" i="103"/>
  <c r="S24" i="103" s="1"/>
  <c r="AC24" i="103" s="1"/>
  <c r="AB25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6" i="103"/>
  <c r="S86" i="103" s="1"/>
  <c r="AC86" i="103" s="1"/>
  <c r="AB87" i="103" s="1"/>
  <c r="AX87" i="103"/>
  <c r="S87" i="103" s="1"/>
  <c r="AC87" i="103" s="1"/>
  <c r="AB88" i="103" s="1"/>
  <c r="AX85" i="103"/>
  <c r="S85" i="103" s="1"/>
  <c r="AC85" i="103" s="1"/>
  <c r="AB86" i="103" s="1"/>
  <c r="AX84" i="103"/>
  <c r="S84" i="103" s="1"/>
  <c r="AC84" i="103" s="1"/>
  <c r="AB85" i="103" s="1"/>
  <c r="AX88" i="103"/>
  <c r="S88" i="103" s="1"/>
  <c r="AC88" i="103" s="1"/>
  <c r="AB89" i="103" s="1"/>
  <c r="Y86" i="85"/>
  <c r="Z86" i="85"/>
  <c r="X86" i="85"/>
  <c r="AH87" i="99"/>
  <c r="AQ87" i="99" s="1"/>
  <c r="AR79" i="82"/>
  <c r="AH83" i="90"/>
  <c r="AQ83" i="90" s="1"/>
  <c r="Y85" i="48"/>
  <c r="X85" i="48"/>
  <c r="Z86" i="11"/>
  <c r="Z84" i="94"/>
  <c r="AH85" i="102"/>
  <c r="AQ85" i="102" s="1"/>
  <c r="Z86" i="55"/>
  <c r="AI85" i="50"/>
  <c r="AN85" i="50"/>
  <c r="AG85" i="87" l="1"/>
  <c r="AP85" i="87" s="1"/>
  <c r="W86" i="87"/>
  <c r="AE85" i="87"/>
  <c r="AF85" i="87"/>
  <c r="AO85" i="87" s="1"/>
  <c r="AJ77" i="103"/>
  <c r="AK77" i="103"/>
  <c r="AT77" i="103" s="1"/>
  <c r="AH85" i="48"/>
  <c r="AQ85" i="48" s="1"/>
  <c r="AK82" i="103"/>
  <c r="AT82" i="103" s="1"/>
  <c r="AJ82" i="103"/>
  <c r="AR85" i="50"/>
  <c r="AH86" i="85"/>
  <c r="AQ86" i="85" s="1"/>
  <c r="AJ88" i="103"/>
  <c r="AK88" i="103"/>
  <c r="AT88" i="103" s="1"/>
  <c r="AJ79" i="103"/>
  <c r="AK79" i="103"/>
  <c r="AT79" i="103" s="1"/>
  <c r="AJ73" i="103"/>
  <c r="AK73" i="103"/>
  <c r="AT73" i="103" s="1"/>
  <c r="AJ67" i="103"/>
  <c r="AK67" i="103"/>
  <c r="AT67" i="103" s="1"/>
  <c r="AJ61" i="103"/>
  <c r="AK61" i="103"/>
  <c r="AT61" i="103" s="1"/>
  <c r="AK55" i="103"/>
  <c r="AT55" i="103" s="1"/>
  <c r="AJ55" i="103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AK7" i="103"/>
  <c r="AT7" i="103" s="1"/>
  <c r="W89" i="91"/>
  <c r="AG88" i="91"/>
  <c r="AE88" i="91"/>
  <c r="AN88" i="91" s="1"/>
  <c r="AF88" i="91"/>
  <c r="AO88" i="91" s="1"/>
  <c r="AR84" i="87"/>
  <c r="W81" i="82"/>
  <c r="AG80" i="82"/>
  <c r="AP80" i="82" s="1"/>
  <c r="AE80" i="82"/>
  <c r="AF80" i="82"/>
  <c r="AO80" i="82" s="1"/>
  <c r="AH83" i="49"/>
  <c r="AQ83" i="49" s="1"/>
  <c r="AH82" i="35"/>
  <c r="AQ82" i="35" s="1"/>
  <c r="AI85" i="83"/>
  <c r="AN85" i="83"/>
  <c r="AI89" i="103"/>
  <c r="AN89" i="103"/>
  <c r="AN91" i="103" s="1"/>
  <c r="AI85" i="102"/>
  <c r="AR85" i="102" s="1"/>
  <c r="AN85" i="102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K42" i="103"/>
  <c r="AT42" i="103" s="1"/>
  <c r="AJ42" i="103"/>
  <c r="AK36" i="103"/>
  <c r="AT36" i="103" s="1"/>
  <c r="AJ36" i="103"/>
  <c r="AJ30" i="103"/>
  <c r="AK30" i="103"/>
  <c r="AT30" i="103" s="1"/>
  <c r="AK24" i="103"/>
  <c r="AT24" i="103" s="1"/>
  <c r="AJ24" i="103"/>
  <c r="AJ18" i="103"/>
  <c r="AK18" i="103"/>
  <c r="AT18" i="103" s="1"/>
  <c r="AJ12" i="103"/>
  <c r="AK12" i="103"/>
  <c r="AT12" i="103" s="1"/>
  <c r="AJ6" i="103"/>
  <c r="AK6" i="103"/>
  <c r="AT6" i="103" s="1"/>
  <c r="AR81" i="98"/>
  <c r="AR81" i="35"/>
  <c r="AG83" i="49"/>
  <c r="AP83" i="49" s="1"/>
  <c r="AE83" i="49"/>
  <c r="W84" i="49"/>
  <c r="AF83" i="49"/>
  <c r="AO83" i="49" s="1"/>
  <c r="AE82" i="35"/>
  <c r="W83" i="35"/>
  <c r="AG82" i="35"/>
  <c r="AP82" i="35" s="1"/>
  <c r="AF82" i="35"/>
  <c r="AO82" i="35" s="1"/>
  <c r="AR84" i="43"/>
  <c r="AR83" i="10"/>
  <c r="Y84" i="90"/>
  <c r="Z84" i="90"/>
  <c r="X84" i="90"/>
  <c r="Y88" i="99"/>
  <c r="Z88" i="99"/>
  <c r="X88" i="99"/>
  <c r="AJ71" i="103"/>
  <c r="AK71" i="103"/>
  <c r="AT71" i="103" s="1"/>
  <c r="AJ65" i="103"/>
  <c r="AK65" i="103"/>
  <c r="AT65" i="103" s="1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J23" i="103"/>
  <c r="AK23" i="103"/>
  <c r="AT23" i="103" s="1"/>
  <c r="AK17" i="103"/>
  <c r="AT17" i="103" s="1"/>
  <c r="AJ17" i="103"/>
  <c r="AK11" i="103"/>
  <c r="AT11" i="103" s="1"/>
  <c r="AJ11" i="103"/>
  <c r="AJ5" i="103"/>
  <c r="AK5" i="103"/>
  <c r="AT5" i="103" s="1"/>
  <c r="AH84" i="10"/>
  <c r="AQ84" i="10" s="1"/>
  <c r="AR82" i="49"/>
  <c r="AH85" i="43"/>
  <c r="AQ85" i="43" s="1"/>
  <c r="AI83" i="90"/>
  <c r="AP83" i="90"/>
  <c r="AI84" i="16"/>
  <c r="AR84" i="16" s="1"/>
  <c r="AN84" i="16"/>
  <c r="AK70" i="103"/>
  <c r="AT70" i="103" s="1"/>
  <c r="AJ70" i="103"/>
  <c r="AK58" i="103"/>
  <c r="AT58" i="103" s="1"/>
  <c r="AJ58" i="103"/>
  <c r="AK52" i="103"/>
  <c r="AT52" i="103" s="1"/>
  <c r="AJ52" i="103"/>
  <c r="AJ46" i="103"/>
  <c r="AK46" i="103"/>
  <c r="AT46" i="103" s="1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J16" i="103"/>
  <c r="AK16" i="103"/>
  <c r="AT16" i="103" s="1"/>
  <c r="AJ10" i="103"/>
  <c r="AK10" i="103"/>
  <c r="AT10" i="103" s="1"/>
  <c r="AJ3" i="103"/>
  <c r="AB4" i="103"/>
  <c r="Z84" i="10"/>
  <c r="AR84" i="48"/>
  <c r="AH86" i="50"/>
  <c r="AQ86" i="50" s="1"/>
  <c r="AE85" i="18"/>
  <c r="AG85" i="18"/>
  <c r="AP85" i="18" s="1"/>
  <c r="AF85" i="18"/>
  <c r="AO85" i="18" s="1"/>
  <c r="W86" i="18"/>
  <c r="Y86" i="42"/>
  <c r="Z86" i="42"/>
  <c r="X86" i="42"/>
  <c r="AH82" i="98"/>
  <c r="AQ82" i="98" s="1"/>
  <c r="Z85" i="43"/>
  <c r="Y85" i="16"/>
  <c r="X85" i="16"/>
  <c r="AG86" i="55"/>
  <c r="AP86" i="55" s="1"/>
  <c r="AF86" i="55"/>
  <c r="AO86" i="55" s="1"/>
  <c r="W87" i="55"/>
  <c r="AE86" i="55"/>
  <c r="AK87" i="103"/>
  <c r="AT87" i="103" s="1"/>
  <c r="AJ87" i="103"/>
  <c r="AG86" i="11"/>
  <c r="AP86" i="11" s="1"/>
  <c r="AF86" i="11"/>
  <c r="AO86" i="11" s="1"/>
  <c r="AE86" i="11"/>
  <c r="W87" i="11"/>
  <c r="AJ84" i="103"/>
  <c r="AK84" i="103"/>
  <c r="AT84" i="103" s="1"/>
  <c r="AJ89" i="103"/>
  <c r="AS89" i="103" s="1"/>
  <c r="AK89" i="103"/>
  <c r="AT89" i="103" s="1"/>
  <c r="AK64" i="103"/>
  <c r="AT64" i="103" s="1"/>
  <c r="AJ64" i="103"/>
  <c r="Z85" i="48"/>
  <c r="AK81" i="103"/>
  <c r="AT81" i="103" s="1"/>
  <c r="AJ81" i="103"/>
  <c r="AJ75" i="103"/>
  <c r="AK75" i="103"/>
  <c r="AT75" i="103" s="1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K39" i="103"/>
  <c r="AT39" i="103" s="1"/>
  <c r="AJ39" i="103"/>
  <c r="AJ33" i="103"/>
  <c r="AK33" i="103"/>
  <c r="AT33" i="103" s="1"/>
  <c r="AK27" i="103"/>
  <c r="AT27" i="103" s="1"/>
  <c r="AJ27" i="103"/>
  <c r="AK21" i="103"/>
  <c r="AT21" i="103" s="1"/>
  <c r="AJ21" i="103"/>
  <c r="AJ15" i="103"/>
  <c r="AK15" i="103"/>
  <c r="AT15" i="103" s="1"/>
  <c r="AK9" i="103"/>
  <c r="AT9" i="103" s="1"/>
  <c r="AJ9" i="103"/>
  <c r="AK83" i="103"/>
  <c r="AT83" i="103" s="1"/>
  <c r="AJ83" i="103"/>
  <c r="Z86" i="50"/>
  <c r="AI85" i="42"/>
  <c r="AN85" i="42"/>
  <c r="Y86" i="83"/>
  <c r="X86" i="83"/>
  <c r="Z86" i="83" s="1"/>
  <c r="Z82" i="98"/>
  <c r="Y86" i="102"/>
  <c r="Z86" i="102"/>
  <c r="X86" i="102"/>
  <c r="AF84" i="94"/>
  <c r="AO84" i="94" s="1"/>
  <c r="W85" i="94"/>
  <c r="AG84" i="94"/>
  <c r="AP84" i="94" s="1"/>
  <c r="AE84" i="94"/>
  <c r="AG86" i="85"/>
  <c r="AP86" i="85" s="1"/>
  <c r="W87" i="85"/>
  <c r="AE86" i="85"/>
  <c r="AF86" i="85"/>
  <c r="AO86" i="85" s="1"/>
  <c r="AJ76" i="103"/>
  <c r="AK76" i="103"/>
  <c r="AT76" i="103" s="1"/>
  <c r="AK85" i="103"/>
  <c r="AT85" i="103" s="1"/>
  <c r="AJ85" i="103"/>
  <c r="AK86" i="103"/>
  <c r="AT86" i="103" s="1"/>
  <c r="AJ86" i="103"/>
  <c r="AK80" i="103"/>
  <c r="AT80" i="103" s="1"/>
  <c r="AJ80" i="103"/>
  <c r="AK74" i="103"/>
  <c r="AT74" i="103" s="1"/>
  <c r="AJ74" i="103"/>
  <c r="AK68" i="103"/>
  <c r="AT68" i="103" s="1"/>
  <c r="AJ68" i="103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J14" i="103"/>
  <c r="AK14" i="103"/>
  <c r="AT14" i="103" s="1"/>
  <c r="AX7" i="103"/>
  <c r="S7" i="103" s="1"/>
  <c r="AC7" i="103" s="1"/>
  <c r="AB8" i="103" s="1"/>
  <c r="AH85" i="87"/>
  <c r="AQ85" i="87" s="1"/>
  <c r="AR85" i="85"/>
  <c r="AI87" i="99"/>
  <c r="AN87" i="99"/>
  <c r="AF86" i="83" l="1"/>
  <c r="AO86" i="83" s="1"/>
  <c r="AE86" i="83"/>
  <c r="W87" i="83"/>
  <c r="AG86" i="83"/>
  <c r="AP86" i="83" s="1"/>
  <c r="AF86" i="42"/>
  <c r="AO86" i="42" s="1"/>
  <c r="AE86" i="42"/>
  <c r="AG86" i="42"/>
  <c r="AP86" i="42" s="1"/>
  <c r="W87" i="42"/>
  <c r="AI85" i="18"/>
  <c r="AN85" i="18"/>
  <c r="AS10" i="103"/>
  <c r="AL10" i="103"/>
  <c r="AU10" i="103" s="1"/>
  <c r="AS46" i="103"/>
  <c r="AL46" i="103"/>
  <c r="AU46" i="103" s="1"/>
  <c r="AS5" i="103"/>
  <c r="AL5" i="103"/>
  <c r="AU5" i="103" s="1"/>
  <c r="AS23" i="103"/>
  <c r="AL23" i="103"/>
  <c r="AU23" i="103" s="1"/>
  <c r="AS59" i="103"/>
  <c r="AL59" i="103"/>
  <c r="AU59" i="103" s="1"/>
  <c r="AF88" i="99"/>
  <c r="AO88" i="99" s="1"/>
  <c r="AE88" i="99"/>
  <c r="W89" i="99"/>
  <c r="AG88" i="99"/>
  <c r="AP88" i="99" s="1"/>
  <c r="Y83" i="35"/>
  <c r="X83" i="35"/>
  <c r="AS6" i="103"/>
  <c r="AL6" i="103"/>
  <c r="AU6" i="103" s="1"/>
  <c r="AR85" i="83"/>
  <c r="AS61" i="103"/>
  <c r="AL61" i="103"/>
  <c r="AU61" i="103" s="1"/>
  <c r="AS79" i="103"/>
  <c r="AL79" i="103"/>
  <c r="AU79" i="103" s="1"/>
  <c r="AS77" i="103"/>
  <c r="AL77" i="103"/>
  <c r="AU77" i="103" s="1"/>
  <c r="AS86" i="103"/>
  <c r="AL86" i="103"/>
  <c r="AU86" i="103" s="1"/>
  <c r="AR85" i="42"/>
  <c r="AL51" i="103"/>
  <c r="AU51" i="103" s="1"/>
  <c r="AS51" i="103"/>
  <c r="AL69" i="103"/>
  <c r="AU69" i="103" s="1"/>
  <c r="AS69" i="103"/>
  <c r="AF85" i="48"/>
  <c r="AO85" i="48" s="1"/>
  <c r="W86" i="48"/>
  <c r="AG85" i="48"/>
  <c r="AP85" i="48" s="1"/>
  <c r="AE85" i="48"/>
  <c r="AS84" i="103"/>
  <c r="AL84" i="103"/>
  <c r="AU84" i="103" s="1"/>
  <c r="AS87" i="103"/>
  <c r="AL87" i="103"/>
  <c r="AU87" i="103" s="1"/>
  <c r="AS34" i="103"/>
  <c r="AL34" i="103"/>
  <c r="AU34" i="103" s="1"/>
  <c r="AS52" i="103"/>
  <c r="AL52" i="103"/>
  <c r="AU52" i="103" s="1"/>
  <c r="AL11" i="103"/>
  <c r="AU11" i="103" s="1"/>
  <c r="AS11" i="103"/>
  <c r="AI82" i="35"/>
  <c r="AN82" i="35"/>
  <c r="AS48" i="103"/>
  <c r="AL48" i="103"/>
  <c r="AU48" i="103" s="1"/>
  <c r="AS66" i="103"/>
  <c r="AL66" i="103"/>
  <c r="AU66" i="103" s="1"/>
  <c r="AI80" i="82"/>
  <c r="AN80" i="82"/>
  <c r="AS13" i="103"/>
  <c r="AL13" i="103"/>
  <c r="AU13" i="103" s="1"/>
  <c r="AS31" i="103"/>
  <c r="AL31" i="103"/>
  <c r="AU31" i="103" s="1"/>
  <c r="AJ8" i="103"/>
  <c r="AK8" i="103"/>
  <c r="AT8" i="103" s="1"/>
  <c r="AS33" i="103"/>
  <c r="AL33" i="103"/>
  <c r="AU33" i="103" s="1"/>
  <c r="AH85" i="16"/>
  <c r="AQ85" i="16" s="1"/>
  <c r="AG84" i="10"/>
  <c r="AP84" i="10" s="1"/>
  <c r="AF84" i="10"/>
  <c r="AO84" i="10" s="1"/>
  <c r="AE84" i="10"/>
  <c r="W85" i="10"/>
  <c r="AS16" i="103"/>
  <c r="AL16" i="103"/>
  <c r="AU16" i="103" s="1"/>
  <c r="AS29" i="103"/>
  <c r="AL29" i="103"/>
  <c r="AU29" i="103" s="1"/>
  <c r="AS47" i="103"/>
  <c r="AL47" i="103"/>
  <c r="AU47" i="103" s="1"/>
  <c r="AS65" i="103"/>
  <c r="AL65" i="103"/>
  <c r="AU65" i="103" s="1"/>
  <c r="AH84" i="90"/>
  <c r="AQ84" i="90" s="1"/>
  <c r="AS12" i="103"/>
  <c r="AL12" i="103"/>
  <c r="AU12" i="103" s="1"/>
  <c r="AS30" i="103"/>
  <c r="AL30" i="103"/>
  <c r="AU30" i="103" s="1"/>
  <c r="AS49" i="103"/>
  <c r="AL49" i="103"/>
  <c r="AU49" i="103" s="1"/>
  <c r="AS67" i="103"/>
  <c r="AL67" i="103"/>
  <c r="AU67" i="103" s="1"/>
  <c r="AS88" i="103"/>
  <c r="AL88" i="103"/>
  <c r="AU88" i="103" s="1"/>
  <c r="AS76" i="103"/>
  <c r="AL76" i="103"/>
  <c r="AU76" i="103" s="1"/>
  <c r="AS32" i="103"/>
  <c r="AL32" i="103"/>
  <c r="AU32" i="103" s="1"/>
  <c r="AF86" i="50"/>
  <c r="AO86" i="50" s="1"/>
  <c r="AE86" i="50"/>
  <c r="AG86" i="50"/>
  <c r="AP86" i="50" s="1"/>
  <c r="W87" i="50"/>
  <c r="AS57" i="103"/>
  <c r="AL57" i="103"/>
  <c r="AU57" i="103" s="1"/>
  <c r="Z85" i="16"/>
  <c r="AL22" i="103"/>
  <c r="AU22" i="103" s="1"/>
  <c r="AS22" i="103"/>
  <c r="AS58" i="103"/>
  <c r="AL58" i="103"/>
  <c r="AU58" i="103" s="1"/>
  <c r="AS17" i="103"/>
  <c r="AL17" i="103"/>
  <c r="AU17" i="103" s="1"/>
  <c r="AL35" i="103"/>
  <c r="AU35" i="103" s="1"/>
  <c r="AS35" i="103"/>
  <c r="AS53" i="103"/>
  <c r="AL53" i="103"/>
  <c r="AU53" i="103" s="1"/>
  <c r="W85" i="90"/>
  <c r="AG84" i="90"/>
  <c r="AP84" i="90" s="1"/>
  <c r="AE84" i="90"/>
  <c r="AF84" i="90"/>
  <c r="AO84" i="90" s="1"/>
  <c r="AS36" i="103"/>
  <c r="AL36" i="103"/>
  <c r="AU36" i="103" s="1"/>
  <c r="AL54" i="103"/>
  <c r="AU54" i="103" s="1"/>
  <c r="AS54" i="103"/>
  <c r="Y81" i="82"/>
  <c r="Z81" i="82" s="1"/>
  <c r="X81" i="82"/>
  <c r="AI88" i="91"/>
  <c r="AP88" i="91"/>
  <c r="AS19" i="103"/>
  <c r="AL19" i="103"/>
  <c r="AU19" i="103" s="1"/>
  <c r="AS55" i="103"/>
  <c r="AL55" i="103"/>
  <c r="AU55" i="103" s="1"/>
  <c r="AI85" i="87"/>
  <c r="AN85" i="87"/>
  <c r="AE86" i="102"/>
  <c r="AG86" i="102"/>
  <c r="AP86" i="102" s="1"/>
  <c r="AF86" i="102"/>
  <c r="AO86" i="102" s="1"/>
  <c r="W87" i="102"/>
  <c r="AS50" i="103"/>
  <c r="AL50" i="103"/>
  <c r="AU50" i="103" s="1"/>
  <c r="AI84" i="94"/>
  <c r="AN84" i="94"/>
  <c r="AS15" i="103"/>
  <c r="AL15" i="103"/>
  <c r="AU15" i="103" s="1"/>
  <c r="AS64" i="103"/>
  <c r="AL64" i="103"/>
  <c r="AU64" i="103" s="1"/>
  <c r="AS20" i="103"/>
  <c r="AL20" i="103"/>
  <c r="AU20" i="103" s="1"/>
  <c r="AS56" i="103"/>
  <c r="AL56" i="103"/>
  <c r="AU56" i="103" s="1"/>
  <c r="AS85" i="103"/>
  <c r="AL85" i="103"/>
  <c r="AU85" i="103" s="1"/>
  <c r="Y85" i="94"/>
  <c r="Z85" i="94" s="1"/>
  <c r="X85" i="94"/>
  <c r="AS83" i="103"/>
  <c r="AL83" i="103"/>
  <c r="AU83" i="103" s="1"/>
  <c r="AS39" i="103"/>
  <c r="AL39" i="103"/>
  <c r="AU39" i="103" s="1"/>
  <c r="Y87" i="11"/>
  <c r="X87" i="11"/>
  <c r="Y86" i="18"/>
  <c r="X86" i="18"/>
  <c r="AJ4" i="103"/>
  <c r="AK4" i="103"/>
  <c r="AT4" i="103" s="1"/>
  <c r="Y87" i="85"/>
  <c r="X87" i="85"/>
  <c r="AS75" i="103"/>
  <c r="AL75" i="103"/>
  <c r="AU75" i="103" s="1"/>
  <c r="AI86" i="11"/>
  <c r="AN86" i="11"/>
  <c r="AI86" i="55"/>
  <c r="AN86" i="55"/>
  <c r="AS3" i="103"/>
  <c r="AL3" i="103"/>
  <c r="AU3" i="103" s="1"/>
  <c r="AR83" i="90"/>
  <c r="AS71" i="103"/>
  <c r="AL71" i="103"/>
  <c r="AU71" i="103" s="1"/>
  <c r="Y84" i="49"/>
  <c r="Z84" i="49" s="1"/>
  <c r="X84" i="49"/>
  <c r="AS18" i="103"/>
  <c r="AL18" i="103"/>
  <c r="AU18" i="103" s="1"/>
  <c r="AS72" i="103"/>
  <c r="AL72" i="103"/>
  <c r="AU72" i="103" s="1"/>
  <c r="AR89" i="103"/>
  <c r="AR91" i="103" s="1"/>
  <c r="AL89" i="103"/>
  <c r="AU89" i="103" s="1"/>
  <c r="Y89" i="91"/>
  <c r="X89" i="91"/>
  <c r="AS37" i="103"/>
  <c r="AL37" i="103"/>
  <c r="AU37" i="103" s="1"/>
  <c r="AS73" i="103"/>
  <c r="AL73" i="103"/>
  <c r="AU73" i="103" s="1"/>
  <c r="AS82" i="103"/>
  <c r="AL82" i="103"/>
  <c r="AU82" i="103" s="1"/>
  <c r="Y86" i="87"/>
  <c r="Z86" i="87" s="1"/>
  <c r="X86" i="87"/>
  <c r="AS68" i="103"/>
  <c r="AL68" i="103"/>
  <c r="AU68" i="103" s="1"/>
  <c r="AS14" i="103"/>
  <c r="AL14" i="103"/>
  <c r="AU14" i="103" s="1"/>
  <c r="AG82" i="98"/>
  <c r="AP82" i="98" s="1"/>
  <c r="W83" i="98"/>
  <c r="AE82" i="98"/>
  <c r="AF82" i="98"/>
  <c r="AO82" i="98" s="1"/>
  <c r="AS38" i="103"/>
  <c r="AL38" i="103"/>
  <c r="AU38" i="103" s="1"/>
  <c r="AS74" i="103"/>
  <c r="AL74" i="103"/>
  <c r="AU74" i="103" s="1"/>
  <c r="AI86" i="85"/>
  <c r="AN86" i="85"/>
  <c r="AH86" i="83"/>
  <c r="AQ86" i="83" s="1"/>
  <c r="AS21" i="103"/>
  <c r="AL21" i="103"/>
  <c r="AU21" i="103" s="1"/>
  <c r="AS40" i="103"/>
  <c r="AL40" i="103"/>
  <c r="AU40" i="103" s="1"/>
  <c r="AR87" i="99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AH86" i="102"/>
  <c r="AQ86" i="102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Y87" i="55"/>
  <c r="X87" i="55"/>
  <c r="W86" i="43"/>
  <c r="AG85" i="43"/>
  <c r="AP85" i="43" s="1"/>
  <c r="AE85" i="43"/>
  <c r="AF85" i="43"/>
  <c r="AO85" i="43" s="1"/>
  <c r="AH86" i="42"/>
  <c r="AQ86" i="42" s="1"/>
  <c r="AS28" i="103"/>
  <c r="AL28" i="103"/>
  <c r="AU28" i="103" s="1"/>
  <c r="AL70" i="103"/>
  <c r="AU70" i="103" s="1"/>
  <c r="AS70" i="103"/>
  <c r="AS41" i="103"/>
  <c r="AL41" i="103"/>
  <c r="AU41" i="103" s="1"/>
  <c r="AH88" i="99"/>
  <c r="AQ88" i="99" s="1"/>
  <c r="AI83" i="49"/>
  <c r="AN83" i="49"/>
  <c r="AS24" i="103"/>
  <c r="AL24" i="103"/>
  <c r="AU24" i="103" s="1"/>
  <c r="AS42" i="103"/>
  <c r="AL42" i="103"/>
  <c r="AU42" i="103" s="1"/>
  <c r="AS60" i="103"/>
  <c r="AL60" i="103"/>
  <c r="AU60" i="103" s="1"/>
  <c r="AS78" i="103"/>
  <c r="AL78" i="103"/>
  <c r="AU78" i="103" s="1"/>
  <c r="AJ7" i="103"/>
  <c r="AS25" i="103"/>
  <c r="AL25" i="103"/>
  <c r="AU25" i="103" s="1"/>
  <c r="AS43" i="103"/>
  <c r="AL43" i="103"/>
  <c r="AU43" i="103" s="1"/>
  <c r="AF81" i="82" l="1"/>
  <c r="AO81" i="82" s="1"/>
  <c r="AE81" i="82"/>
  <c r="W82" i="82"/>
  <c r="AG81" i="82"/>
  <c r="AP81" i="82" s="1"/>
  <c r="AG84" i="49"/>
  <c r="AP84" i="49" s="1"/>
  <c r="W85" i="49"/>
  <c r="AF84" i="49"/>
  <c r="AO84" i="49" s="1"/>
  <c r="AE84" i="49"/>
  <c r="AF85" i="94"/>
  <c r="AO85" i="94" s="1"/>
  <c r="W86" i="94"/>
  <c r="AE85" i="94"/>
  <c r="AG85" i="94"/>
  <c r="AP85" i="94" s="1"/>
  <c r="W87" i="87"/>
  <c r="AG86" i="87"/>
  <c r="AP86" i="87" s="1"/>
  <c r="AE86" i="87"/>
  <c r="AF86" i="87"/>
  <c r="AO86" i="87" s="1"/>
  <c r="Y86" i="43"/>
  <c r="X86" i="43"/>
  <c r="AS4" i="103"/>
  <c r="AL4" i="103"/>
  <c r="AU4" i="103" s="1"/>
  <c r="AI88" i="99"/>
  <c r="AN88" i="99"/>
  <c r="AH87" i="55"/>
  <c r="AQ87" i="55" s="1"/>
  <c r="AH86" i="18"/>
  <c r="AQ86" i="18" s="1"/>
  <c r="AR84" i="94"/>
  <c r="Y87" i="50"/>
  <c r="X87" i="50"/>
  <c r="AH83" i="35"/>
  <c r="AQ83" i="35" s="1"/>
  <c r="AR85" i="18"/>
  <c r="AH89" i="91"/>
  <c r="AQ89" i="91" s="1"/>
  <c r="AQ91" i="91" s="1"/>
  <c r="AZ3" i="91"/>
  <c r="AX5" i="91" s="1"/>
  <c r="S5" i="91" s="1"/>
  <c r="AC5" i="91" s="1"/>
  <c r="AB6" i="91" s="1"/>
  <c r="AX4" i="91"/>
  <c r="S4" i="91" s="1"/>
  <c r="AC4" i="91" s="1"/>
  <c r="AB5" i="91" s="1"/>
  <c r="AX8" i="91"/>
  <c r="S8" i="91" s="1"/>
  <c r="AC8" i="91" s="1"/>
  <c r="AB9" i="91" s="1"/>
  <c r="AX9" i="91"/>
  <c r="S9" i="91" s="1"/>
  <c r="AC9" i="91" s="1"/>
  <c r="AB10" i="91" s="1"/>
  <c r="AX10" i="91"/>
  <c r="S10" i="91" s="1"/>
  <c r="AC10" i="91" s="1"/>
  <c r="AB11" i="91" s="1"/>
  <c r="AX13" i="91"/>
  <c r="S13" i="91" s="1"/>
  <c r="AC13" i="91" s="1"/>
  <c r="AB14" i="91" s="1"/>
  <c r="AX14" i="91"/>
  <c r="S14" i="91" s="1"/>
  <c r="AC14" i="91" s="1"/>
  <c r="AB15" i="91" s="1"/>
  <c r="AX15" i="91"/>
  <c r="S15" i="91" s="1"/>
  <c r="AC15" i="91" s="1"/>
  <c r="AB16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4" i="91"/>
  <c r="S84" i="91" s="1"/>
  <c r="AC84" i="91" s="1"/>
  <c r="AB85" i="91" s="1"/>
  <c r="AX85" i="91"/>
  <c r="S85" i="91" s="1"/>
  <c r="AC85" i="91" s="1"/>
  <c r="AB86" i="91" s="1"/>
  <c r="AX86" i="91"/>
  <c r="S86" i="91" s="1"/>
  <c r="AC86" i="91" s="1"/>
  <c r="AB87" i="91" s="1"/>
  <c r="AX87" i="91"/>
  <c r="S87" i="91" s="1"/>
  <c r="AC87" i="91" s="1"/>
  <c r="AB88" i="91" s="1"/>
  <c r="AX88" i="91"/>
  <c r="S88" i="91" s="1"/>
  <c r="AC88" i="91" s="1"/>
  <c r="AB89" i="91" s="1"/>
  <c r="AH87" i="85"/>
  <c r="AQ87" i="85" s="1"/>
  <c r="Z86" i="18"/>
  <c r="AI86" i="102"/>
  <c r="AN86" i="102"/>
  <c r="AI84" i="90"/>
  <c r="AN84" i="90"/>
  <c r="Z83" i="35"/>
  <c r="AR83" i="49"/>
  <c r="Z87" i="85"/>
  <c r="W86" i="16"/>
  <c r="AE85" i="16"/>
  <c r="AG85" i="16"/>
  <c r="AP85" i="16" s="1"/>
  <c r="AF85" i="16"/>
  <c r="AO85" i="16" s="1"/>
  <c r="AI86" i="50"/>
  <c r="AN86" i="50"/>
  <c r="Y85" i="10"/>
  <c r="X85" i="10"/>
  <c r="AS8" i="103"/>
  <c r="AL8" i="103"/>
  <c r="AU8" i="103" s="1"/>
  <c r="AR80" i="82"/>
  <c r="AR82" i="35"/>
  <c r="AI85" i="48"/>
  <c r="AN85" i="48"/>
  <c r="Y87" i="42"/>
  <c r="X87" i="42"/>
  <c r="Y87" i="83"/>
  <c r="Z87" i="83" s="1"/>
  <c r="X87" i="83"/>
  <c r="Z89" i="91"/>
  <c r="AI85" i="43"/>
  <c r="AN85" i="43"/>
  <c r="AI82" i="98"/>
  <c r="AN82" i="98"/>
  <c r="AH87" i="11"/>
  <c r="AQ87" i="11" s="1"/>
  <c r="AR85" i="87"/>
  <c r="AR88" i="91"/>
  <c r="Y85" i="90"/>
  <c r="Z85" i="90"/>
  <c r="X85" i="90"/>
  <c r="AI84" i="10"/>
  <c r="AN84" i="10"/>
  <c r="AI86" i="83"/>
  <c r="AN86" i="83"/>
  <c r="Z87" i="55"/>
  <c r="AR86" i="85"/>
  <c r="AR86" i="55"/>
  <c r="AS7" i="103"/>
  <c r="AS91" i="103" s="1"/>
  <c r="AL7" i="103"/>
  <c r="AU7" i="103" s="1"/>
  <c r="AU91" i="103" s="1"/>
  <c r="C11" i="103" s="1"/>
  <c r="F47" i="57" s="1"/>
  <c r="Y83" i="98"/>
  <c r="X83" i="98"/>
  <c r="AH86" i="87"/>
  <c r="AQ86" i="87" s="1"/>
  <c r="AH84" i="49"/>
  <c r="AQ84" i="49" s="1"/>
  <c r="AR86" i="11"/>
  <c r="AT91" i="103"/>
  <c r="Z87" i="11"/>
  <c r="AH85" i="94"/>
  <c r="AQ85" i="94" s="1"/>
  <c r="Y87" i="102"/>
  <c r="X87" i="102"/>
  <c r="AH81" i="82"/>
  <c r="AQ81" i="82" s="1"/>
  <c r="Y86" i="48"/>
  <c r="Z86" i="48"/>
  <c r="X86" i="48"/>
  <c r="Y89" i="99"/>
  <c r="X89" i="99"/>
  <c r="AI86" i="42"/>
  <c r="AN86" i="42"/>
  <c r="AF87" i="83" l="1"/>
  <c r="AO87" i="83" s="1"/>
  <c r="AE87" i="83"/>
  <c r="W88" i="83"/>
  <c r="AG87" i="83"/>
  <c r="AP87" i="83" s="1"/>
  <c r="AH85" i="90"/>
  <c r="AQ85" i="90" s="1"/>
  <c r="AR85" i="48"/>
  <c r="AF86" i="18"/>
  <c r="AO86" i="18" s="1"/>
  <c r="AG86" i="18"/>
  <c r="AP86" i="18" s="1"/>
  <c r="AE86" i="18"/>
  <c r="W87" i="18"/>
  <c r="AK83" i="91"/>
  <c r="AT83" i="91" s="1"/>
  <c r="AJ83" i="91"/>
  <c r="AK77" i="91"/>
  <c r="AT77" i="91" s="1"/>
  <c r="AJ77" i="91"/>
  <c r="AK71" i="91"/>
  <c r="AT71" i="91" s="1"/>
  <c r="AJ71" i="91"/>
  <c r="AJ65" i="91"/>
  <c r="AK65" i="91"/>
  <c r="AT65" i="91" s="1"/>
  <c r="AK59" i="91"/>
  <c r="AT59" i="91" s="1"/>
  <c r="AJ59" i="9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K29" i="91"/>
  <c r="AT29" i="91" s="1"/>
  <c r="AJ29" i="91"/>
  <c r="AK23" i="91"/>
  <c r="AT23" i="91" s="1"/>
  <c r="AJ23" i="91"/>
  <c r="AK17" i="91"/>
  <c r="AT17" i="91" s="1"/>
  <c r="AJ17" i="91"/>
  <c r="AK11" i="91"/>
  <c r="AT11" i="91" s="1"/>
  <c r="AK5" i="91"/>
  <c r="AT5" i="91" s="1"/>
  <c r="AJ5" i="91"/>
  <c r="AI86" i="87"/>
  <c r="AN86" i="87"/>
  <c r="Y86" i="94"/>
  <c r="X86" i="94"/>
  <c r="AH85" i="10"/>
  <c r="AQ85" i="10" s="1"/>
  <c r="AG83" i="35"/>
  <c r="AP83" i="35" s="1"/>
  <c r="AE83" i="35"/>
  <c r="W84" i="35"/>
  <c r="AF83" i="35"/>
  <c r="AO83" i="35" s="1"/>
  <c r="AK88" i="91"/>
  <c r="AT88" i="91" s="1"/>
  <c r="AJ88" i="91"/>
  <c r="AK82" i="91"/>
  <c r="AT82" i="91" s="1"/>
  <c r="AJ82" i="91"/>
  <c r="AJ76" i="91"/>
  <c r="AK76" i="91"/>
  <c r="AT76" i="91" s="1"/>
  <c r="AJ70" i="91"/>
  <c r="AK70" i="91"/>
  <c r="AT70" i="91" s="1"/>
  <c r="AK64" i="91"/>
  <c r="AT64" i="91" s="1"/>
  <c r="AJ64" i="91"/>
  <c r="AJ58" i="91"/>
  <c r="AK58" i="91"/>
  <c r="AT58" i="91" s="1"/>
  <c r="AK52" i="91"/>
  <c r="AT52" i="91" s="1"/>
  <c r="AJ52" i="9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J16" i="91"/>
  <c r="AK16" i="91"/>
  <c r="AT16" i="91" s="1"/>
  <c r="AK10" i="91"/>
  <c r="AT10" i="91" s="1"/>
  <c r="AJ10" i="91"/>
  <c r="AK6" i="91"/>
  <c r="AT6" i="91" s="1"/>
  <c r="AH86" i="43"/>
  <c r="AQ86" i="43" s="1"/>
  <c r="AR86" i="42"/>
  <c r="AH87" i="42"/>
  <c r="AQ87" i="42" s="1"/>
  <c r="Z85" i="10"/>
  <c r="AI85" i="16"/>
  <c r="AN85" i="16"/>
  <c r="AJ87" i="91"/>
  <c r="AK87" i="91"/>
  <c r="AT87" i="91" s="1"/>
  <c r="AK81" i="91"/>
  <c r="AT81" i="91" s="1"/>
  <c r="AJ81" i="91"/>
  <c r="AJ75" i="91"/>
  <c r="AK75" i="91"/>
  <c r="AT75" i="91" s="1"/>
  <c r="AJ69" i="91"/>
  <c r="AK69" i="91"/>
  <c r="AT69" i="91" s="1"/>
  <c r="AJ63" i="91"/>
  <c r="AK63" i="91"/>
  <c r="AT63" i="91" s="1"/>
  <c r="AK57" i="91"/>
  <c r="AT57" i="91" s="1"/>
  <c r="AJ57" i="91"/>
  <c r="AK51" i="91"/>
  <c r="AT51" i="91" s="1"/>
  <c r="AJ51" i="91"/>
  <c r="AK45" i="91"/>
  <c r="AT45" i="91" s="1"/>
  <c r="AJ45" i="91"/>
  <c r="AK39" i="91"/>
  <c r="AT39" i="91" s="1"/>
  <c r="AJ39" i="91"/>
  <c r="AK33" i="91"/>
  <c r="AT33" i="91" s="1"/>
  <c r="AJ33" i="91"/>
  <c r="AK27" i="91"/>
  <c r="AT27" i="91" s="1"/>
  <c r="AJ27" i="91"/>
  <c r="AJ21" i="91"/>
  <c r="AK21" i="91"/>
  <c r="AT21" i="91" s="1"/>
  <c r="AK15" i="91"/>
  <c r="AT15" i="91" s="1"/>
  <c r="AJ15" i="91"/>
  <c r="AJ9" i="91"/>
  <c r="AK9" i="91"/>
  <c r="AT9" i="91" s="1"/>
  <c r="Z86" i="43"/>
  <c r="Y87" i="87"/>
  <c r="Z87" i="87"/>
  <c r="X87" i="87"/>
  <c r="AR85" i="43"/>
  <c r="Z87" i="42"/>
  <c r="Y86" i="16"/>
  <c r="Z86" i="16"/>
  <c r="X86" i="16"/>
  <c r="AR84" i="90"/>
  <c r="AJ86" i="91"/>
  <c r="AK86" i="91"/>
  <c r="AT86" i="91" s="1"/>
  <c r="AJ80" i="91"/>
  <c r="AK80" i="91"/>
  <c r="AT80" i="91" s="1"/>
  <c r="AJ74" i="91"/>
  <c r="AK74" i="91"/>
  <c r="AT74" i="91" s="1"/>
  <c r="AK68" i="91"/>
  <c r="AT68" i="91" s="1"/>
  <c r="AJ68" i="91"/>
  <c r="AK62" i="91"/>
  <c r="AT62" i="91" s="1"/>
  <c r="AJ62" i="91"/>
  <c r="AJ56" i="91"/>
  <c r="AK56" i="91"/>
  <c r="AT56" i="91" s="1"/>
  <c r="AK50" i="91"/>
  <c r="AT50" i="91" s="1"/>
  <c r="AJ50" i="91"/>
  <c r="AJ44" i="91"/>
  <c r="AK44" i="91"/>
  <c r="AT44" i="91" s="1"/>
  <c r="AJ38" i="91"/>
  <c r="AK38" i="91"/>
  <c r="AT38" i="91" s="1"/>
  <c r="AJ32" i="91"/>
  <c r="AK32" i="91"/>
  <c r="AT32" i="91" s="1"/>
  <c r="AK26" i="91"/>
  <c r="AT26" i="91" s="1"/>
  <c r="AJ26" i="91"/>
  <c r="AK20" i="91"/>
  <c r="AT20" i="91" s="1"/>
  <c r="AJ20" i="91"/>
  <c r="AJ14" i="91"/>
  <c r="AK14" i="91"/>
  <c r="AT14" i="91" s="1"/>
  <c r="AX7" i="91"/>
  <c r="S7" i="91" s="1"/>
  <c r="AC7" i="91" s="1"/>
  <c r="AB8" i="91" s="1"/>
  <c r="AR88" i="99"/>
  <c r="AI84" i="49"/>
  <c r="AN84" i="49"/>
  <c r="Y82" i="82"/>
  <c r="Z82" i="82"/>
  <c r="X82" i="82"/>
  <c r="W86" i="90"/>
  <c r="AF85" i="90"/>
  <c r="AO85" i="90" s="1"/>
  <c r="AE85" i="90"/>
  <c r="AG85" i="90"/>
  <c r="AP85" i="90" s="1"/>
  <c r="AR82" i="98"/>
  <c r="AH89" i="99"/>
  <c r="AQ89" i="99" s="1"/>
  <c r="AQ91" i="99" s="1"/>
  <c r="AX5" i="99"/>
  <c r="S5" i="99" s="1"/>
  <c r="AC5" i="99" s="1"/>
  <c r="AB6" i="99" s="1"/>
  <c r="AZ3" i="99"/>
  <c r="AX88" i="99" s="1"/>
  <c r="S88" i="99" s="1"/>
  <c r="AC88" i="99" s="1"/>
  <c r="AB89" i="99" s="1"/>
  <c r="AX4" i="99"/>
  <c r="S4" i="99" s="1"/>
  <c r="AC4" i="99" s="1"/>
  <c r="AB5" i="99" s="1"/>
  <c r="AX7" i="99"/>
  <c r="S7" i="99" s="1"/>
  <c r="AC7" i="99" s="1"/>
  <c r="AB8" i="99" s="1"/>
  <c r="AX8" i="99"/>
  <c r="S8" i="99" s="1"/>
  <c r="AC8" i="99" s="1"/>
  <c r="AB9" i="99" s="1"/>
  <c r="AX9" i="99"/>
  <c r="S9" i="99" s="1"/>
  <c r="AC9" i="99" s="1"/>
  <c r="AB10" i="99" s="1"/>
  <c r="AX10" i="99"/>
  <c r="S10" i="99" s="1"/>
  <c r="AC10" i="99" s="1"/>
  <c r="AB11" i="99" s="1"/>
  <c r="AX13" i="99"/>
  <c r="S13" i="99" s="1"/>
  <c r="AC13" i="99" s="1"/>
  <c r="AB14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19" i="99"/>
  <c r="S19" i="99" s="1"/>
  <c r="AC19" i="99" s="1"/>
  <c r="AB20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7" i="99"/>
  <c r="S87" i="99" s="1"/>
  <c r="AC87" i="99" s="1"/>
  <c r="AB88" i="99" s="1"/>
  <c r="AX86" i="99"/>
  <c r="S86" i="99" s="1"/>
  <c r="AC86" i="99" s="1"/>
  <c r="AB87" i="99" s="1"/>
  <c r="AX84" i="99"/>
  <c r="S84" i="99" s="1"/>
  <c r="AC84" i="99" s="1"/>
  <c r="AB85" i="99" s="1"/>
  <c r="AX85" i="99"/>
  <c r="S85" i="99" s="1"/>
  <c r="AC85" i="99" s="1"/>
  <c r="AB86" i="99" s="1"/>
  <c r="AH83" i="98"/>
  <c r="AQ83" i="98" s="1"/>
  <c r="AX89" i="91"/>
  <c r="S89" i="91" s="1"/>
  <c r="AC89" i="91" s="1"/>
  <c r="AJ89" i="91" s="1"/>
  <c r="AS89" i="91" s="1"/>
  <c r="AG89" i="91"/>
  <c r="AP89" i="91" s="1"/>
  <c r="AP91" i="91" s="1"/>
  <c r="AF89" i="91"/>
  <c r="AO89" i="91" s="1"/>
  <c r="AO91" i="91" s="1"/>
  <c r="AE89" i="91"/>
  <c r="AK89" i="91" s="1"/>
  <c r="AT89" i="91" s="1"/>
  <c r="W88" i="85"/>
  <c r="AE87" i="85"/>
  <c r="AN87" i="85" s="1"/>
  <c r="AF87" i="85"/>
  <c r="AO87" i="85" s="1"/>
  <c r="AG87" i="85"/>
  <c r="AJ85" i="91"/>
  <c r="AK85" i="91"/>
  <c r="AT85" i="91" s="1"/>
  <c r="AJ79" i="91"/>
  <c r="AK79" i="91"/>
  <c r="AT79" i="91" s="1"/>
  <c r="AK73" i="91"/>
  <c r="AT73" i="91" s="1"/>
  <c r="AJ73" i="91"/>
  <c r="AJ67" i="91"/>
  <c r="AK67" i="91"/>
  <c r="AT67" i="91" s="1"/>
  <c r="AK61" i="91"/>
  <c r="AT61" i="91" s="1"/>
  <c r="AJ61" i="91"/>
  <c r="AJ55" i="91"/>
  <c r="AK55" i="91"/>
  <c r="AT55" i="91" s="1"/>
  <c r="AK49" i="91"/>
  <c r="AT49" i="91" s="1"/>
  <c r="AJ49" i="91"/>
  <c r="AK43" i="91"/>
  <c r="AT43" i="91" s="1"/>
  <c r="AJ43" i="91"/>
  <c r="AJ37" i="91"/>
  <c r="AK37" i="91"/>
  <c r="AT37" i="91" s="1"/>
  <c r="AK31" i="91"/>
  <c r="AT31" i="91" s="1"/>
  <c r="AJ31" i="91"/>
  <c r="AK25" i="91"/>
  <c r="AT25" i="91" s="1"/>
  <c r="AJ25" i="91"/>
  <c r="AJ19" i="91"/>
  <c r="AK19" i="91"/>
  <c r="AT19" i="91" s="1"/>
  <c r="AX12" i="91"/>
  <c r="S12" i="91" s="1"/>
  <c r="AC12" i="91" s="1"/>
  <c r="AB13" i="91" s="1"/>
  <c r="AX6" i="91"/>
  <c r="S6" i="91" s="1"/>
  <c r="AC6" i="91" s="1"/>
  <c r="AB7" i="91" s="1"/>
  <c r="AH87" i="50"/>
  <c r="AQ87" i="50" s="1"/>
  <c r="AI81" i="82"/>
  <c r="AN81" i="82"/>
  <c r="W87" i="48"/>
  <c r="AE86" i="48"/>
  <c r="AF86" i="48"/>
  <c r="AO86" i="48" s="1"/>
  <c r="AG86" i="48"/>
  <c r="AP86" i="48" s="1"/>
  <c r="AH87" i="102"/>
  <c r="AQ87" i="102" s="1"/>
  <c r="AG87" i="55"/>
  <c r="AP87" i="55" s="1"/>
  <c r="AE87" i="55"/>
  <c r="W88" i="55"/>
  <c r="AF87" i="55"/>
  <c r="AO87" i="55" s="1"/>
  <c r="Z87" i="102"/>
  <c r="Z89" i="99"/>
  <c r="AE87" i="11"/>
  <c r="AF87" i="11"/>
  <c r="AO87" i="11" s="1"/>
  <c r="W88" i="11"/>
  <c r="AG87" i="11"/>
  <c r="AP87" i="11" s="1"/>
  <c r="AR86" i="83"/>
  <c r="AH86" i="48"/>
  <c r="AQ86" i="48" s="1"/>
  <c r="Z83" i="98"/>
  <c r="AR84" i="10"/>
  <c r="AH87" i="83"/>
  <c r="AQ87" i="83" s="1"/>
  <c r="AR86" i="50"/>
  <c r="AR86" i="102"/>
  <c r="AJ84" i="91"/>
  <c r="AK84" i="91"/>
  <c r="AT84" i="91" s="1"/>
  <c r="AJ78" i="91"/>
  <c r="AK78" i="91"/>
  <c r="AT78" i="91" s="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J48" i="91"/>
  <c r="AK48" i="91"/>
  <c r="AT48" i="91" s="1"/>
  <c r="AJ42" i="91"/>
  <c r="AK42" i="91"/>
  <c r="AT42" i="91" s="1"/>
  <c r="AJ36" i="91"/>
  <c r="AK36" i="91"/>
  <c r="AT36" i="91" s="1"/>
  <c r="AJ30" i="91"/>
  <c r="AK30" i="91"/>
  <c r="AT30" i="91" s="1"/>
  <c r="AJ24" i="91"/>
  <c r="AK24" i="91"/>
  <c r="AT24" i="91" s="1"/>
  <c r="AK18" i="91"/>
  <c r="AT18" i="91" s="1"/>
  <c r="AJ18" i="91"/>
  <c r="AX11" i="91"/>
  <c r="S11" i="91" s="1"/>
  <c r="AC11" i="91" s="1"/>
  <c r="AB12" i="91" s="1"/>
  <c r="AX3" i="91"/>
  <c r="S3" i="91" s="1"/>
  <c r="AC3" i="91" s="1"/>
  <c r="Z87" i="50"/>
  <c r="AI85" i="94"/>
  <c r="AN85" i="94"/>
  <c r="Y85" i="49"/>
  <c r="X85" i="49"/>
  <c r="AS24" i="91" l="1"/>
  <c r="AL24" i="91"/>
  <c r="AU24" i="91" s="1"/>
  <c r="AI86" i="48"/>
  <c r="AN86" i="48"/>
  <c r="AS19" i="91"/>
  <c r="AL19" i="91"/>
  <c r="AU19" i="91" s="1"/>
  <c r="AS37" i="91"/>
  <c r="AL37" i="91"/>
  <c r="AU37" i="91" s="1"/>
  <c r="AS55" i="91"/>
  <c r="AL55" i="91"/>
  <c r="AU55" i="91" s="1"/>
  <c r="AI87" i="85"/>
  <c r="AP87" i="85"/>
  <c r="AJ83" i="99"/>
  <c r="AK83" i="99"/>
  <c r="AT83" i="99" s="1"/>
  <c r="AK77" i="99"/>
  <c r="AT77" i="99" s="1"/>
  <c r="AJ77" i="99"/>
  <c r="AK71" i="99"/>
  <c r="AT71" i="99" s="1"/>
  <c r="AJ71" i="99"/>
  <c r="AK65" i="99"/>
  <c r="AT65" i="99" s="1"/>
  <c r="AJ65" i="99"/>
  <c r="AK59" i="99"/>
  <c r="AT59" i="99" s="1"/>
  <c r="AJ59" i="99"/>
  <c r="AJ53" i="99"/>
  <c r="AK53" i="99"/>
  <c r="AT53" i="99" s="1"/>
  <c r="AJ47" i="99"/>
  <c r="AK47" i="99"/>
  <c r="AT47" i="99" s="1"/>
  <c r="AK41" i="99"/>
  <c r="AT41" i="99" s="1"/>
  <c r="AJ41" i="99"/>
  <c r="AK35" i="99"/>
  <c r="AT35" i="99" s="1"/>
  <c r="AJ35" i="99"/>
  <c r="AK29" i="99"/>
  <c r="AT29" i="99" s="1"/>
  <c r="AJ29" i="99"/>
  <c r="AJ23" i="99"/>
  <c r="AK23" i="99"/>
  <c r="AT23" i="99" s="1"/>
  <c r="AK17" i="99"/>
  <c r="AT17" i="99" s="1"/>
  <c r="AK11" i="99"/>
  <c r="AT11" i="99" s="1"/>
  <c r="AK5" i="99"/>
  <c r="AT5" i="99" s="1"/>
  <c r="AJ5" i="99"/>
  <c r="AG82" i="82"/>
  <c r="AP82" i="82" s="1"/>
  <c r="W83" i="82"/>
  <c r="AF82" i="82"/>
  <c r="AO82" i="82" s="1"/>
  <c r="AE82" i="82"/>
  <c r="AJ8" i="91"/>
  <c r="AK8" i="91"/>
  <c r="AT8" i="91" s="1"/>
  <c r="AS44" i="91"/>
  <c r="AL44" i="91"/>
  <c r="AU44" i="91" s="1"/>
  <c r="AS80" i="91"/>
  <c r="AL80" i="91"/>
  <c r="AU80" i="91" s="1"/>
  <c r="AE86" i="16"/>
  <c r="W87" i="16"/>
  <c r="AF86" i="16"/>
  <c r="AO86" i="16" s="1"/>
  <c r="AG86" i="16"/>
  <c r="AP86" i="16" s="1"/>
  <c r="AF87" i="87"/>
  <c r="AO87" i="87" s="1"/>
  <c r="AE87" i="87"/>
  <c r="W88" i="87"/>
  <c r="AG87" i="87"/>
  <c r="AP87" i="87" s="1"/>
  <c r="AS69" i="91"/>
  <c r="AL69" i="91"/>
  <c r="AU69" i="91" s="1"/>
  <c r="AS87" i="91"/>
  <c r="AL87" i="91"/>
  <c r="AU87" i="91" s="1"/>
  <c r="AS10" i="91"/>
  <c r="AL10" i="91"/>
  <c r="AU10" i="91" s="1"/>
  <c r="AS46" i="91"/>
  <c r="AL46" i="91"/>
  <c r="AU46" i="91" s="1"/>
  <c r="AS64" i="91"/>
  <c r="AL64" i="91"/>
  <c r="AU64" i="91" s="1"/>
  <c r="AS82" i="91"/>
  <c r="AL82" i="91"/>
  <c r="AU82" i="91" s="1"/>
  <c r="Y84" i="35"/>
  <c r="Z84" i="35"/>
  <c r="X84" i="35"/>
  <c r="AR86" i="87"/>
  <c r="AJ3" i="91"/>
  <c r="AB4" i="91"/>
  <c r="Y88" i="55"/>
  <c r="X88" i="55"/>
  <c r="Y87" i="48"/>
  <c r="Z87" i="48" s="1"/>
  <c r="X87" i="48"/>
  <c r="AS25" i="91"/>
  <c r="AL25" i="91"/>
  <c r="AU25" i="91" s="1"/>
  <c r="AS43" i="91"/>
  <c r="AL43" i="91"/>
  <c r="AU43" i="91" s="1"/>
  <c r="AS61" i="91"/>
  <c r="AL61" i="91"/>
  <c r="AU61" i="91" s="1"/>
  <c r="AK86" i="99"/>
  <c r="AT86" i="99" s="1"/>
  <c r="AJ86" i="99"/>
  <c r="AK82" i="99"/>
  <c r="AT82" i="99" s="1"/>
  <c r="AJ82" i="99"/>
  <c r="AJ76" i="99"/>
  <c r="AK76" i="99"/>
  <c r="AT76" i="99" s="1"/>
  <c r="AJ70" i="99"/>
  <c r="AK70" i="99"/>
  <c r="AT70" i="99" s="1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J34" i="99"/>
  <c r="AK34" i="99"/>
  <c r="AT34" i="99" s="1"/>
  <c r="AK28" i="99"/>
  <c r="AT28" i="99" s="1"/>
  <c r="AJ28" i="99"/>
  <c r="AK22" i="99"/>
  <c r="AT22" i="99" s="1"/>
  <c r="AJ22" i="99"/>
  <c r="AJ16" i="99"/>
  <c r="AK16" i="99"/>
  <c r="AT16" i="99" s="1"/>
  <c r="AJ10" i="99"/>
  <c r="AK10" i="99"/>
  <c r="AT10" i="99" s="1"/>
  <c r="AS50" i="91"/>
  <c r="AL50" i="91"/>
  <c r="AU50" i="91" s="1"/>
  <c r="AL68" i="91"/>
  <c r="AU68" i="91" s="1"/>
  <c r="AS68" i="91"/>
  <c r="AS39" i="91"/>
  <c r="AL39" i="91"/>
  <c r="AU39" i="91" s="1"/>
  <c r="AS57" i="91"/>
  <c r="AL57" i="91"/>
  <c r="AU57" i="91" s="1"/>
  <c r="AS28" i="91"/>
  <c r="AL28" i="91"/>
  <c r="AU28" i="91" s="1"/>
  <c r="AI83" i="35"/>
  <c r="AN83" i="35"/>
  <c r="AS5" i="91"/>
  <c r="AL5" i="91"/>
  <c r="AU5" i="91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78" i="91"/>
  <c r="AL78" i="91"/>
  <c r="AU78" i="91" s="1"/>
  <c r="AS48" i="91"/>
  <c r="AL48" i="91"/>
  <c r="AU48" i="91" s="1"/>
  <c r="W84" i="98"/>
  <c r="AG83" i="98"/>
  <c r="AP83" i="98" s="1"/>
  <c r="AF83" i="98"/>
  <c r="AO83" i="98" s="1"/>
  <c r="AE83" i="98"/>
  <c r="AI87" i="11"/>
  <c r="AN87" i="11"/>
  <c r="AI87" i="55"/>
  <c r="AN87" i="55"/>
  <c r="AS79" i="91"/>
  <c r="AL79" i="91"/>
  <c r="AU79" i="91" s="1"/>
  <c r="AJ85" i="99"/>
  <c r="AK85" i="99"/>
  <c r="AT85" i="99" s="1"/>
  <c r="AK81" i="99"/>
  <c r="AT81" i="99" s="1"/>
  <c r="AJ81" i="99"/>
  <c r="AJ75" i="99"/>
  <c r="AK75" i="99"/>
  <c r="AT75" i="99" s="1"/>
  <c r="AJ69" i="99"/>
  <c r="AK69" i="99"/>
  <c r="AT69" i="99" s="1"/>
  <c r="AK63" i="99"/>
  <c r="AT63" i="99" s="1"/>
  <c r="AJ63" i="99"/>
  <c r="AK57" i="99"/>
  <c r="AT57" i="99" s="1"/>
  <c r="AJ57" i="99"/>
  <c r="AJ51" i="99"/>
  <c r="AK51" i="99"/>
  <c r="AT51" i="99" s="1"/>
  <c r="AK45" i="99"/>
  <c r="AT45" i="99" s="1"/>
  <c r="AJ45" i="99"/>
  <c r="AJ39" i="99"/>
  <c r="AK39" i="99"/>
  <c r="AT39" i="99" s="1"/>
  <c r="AJ33" i="99"/>
  <c r="AK33" i="99"/>
  <c r="AT33" i="99" s="1"/>
  <c r="AK27" i="99"/>
  <c r="AT27" i="99" s="1"/>
  <c r="AJ27" i="99"/>
  <c r="AK21" i="99"/>
  <c r="AT21" i="99" s="1"/>
  <c r="AJ21" i="99"/>
  <c r="AJ15" i="99"/>
  <c r="AK15" i="99"/>
  <c r="AT15" i="99" s="1"/>
  <c r="AK9" i="99"/>
  <c r="AT9" i="99" s="1"/>
  <c r="AJ9" i="99"/>
  <c r="AK6" i="99"/>
  <c r="AT6" i="99" s="1"/>
  <c r="AI85" i="90"/>
  <c r="AN85" i="90"/>
  <c r="AS14" i="91"/>
  <c r="AL14" i="91"/>
  <c r="AU14" i="91" s="1"/>
  <c r="AS32" i="91"/>
  <c r="AL32" i="91"/>
  <c r="AU32" i="91" s="1"/>
  <c r="AS86" i="91"/>
  <c r="AL86" i="91"/>
  <c r="AU86" i="91" s="1"/>
  <c r="AF87" i="42"/>
  <c r="AO87" i="42" s="1"/>
  <c r="AG87" i="42"/>
  <c r="AP87" i="42" s="1"/>
  <c r="W88" i="42"/>
  <c r="AE87" i="42"/>
  <c r="AF86" i="43"/>
  <c r="AO86" i="43" s="1"/>
  <c r="W87" i="43"/>
  <c r="AE86" i="43"/>
  <c r="AG86" i="43"/>
  <c r="AP86" i="43" s="1"/>
  <c r="AS21" i="91"/>
  <c r="AL21" i="91"/>
  <c r="AU21" i="91" s="1"/>
  <c r="AS75" i="91"/>
  <c r="AL75" i="91"/>
  <c r="AU75" i="91" s="1"/>
  <c r="AR85" i="16"/>
  <c r="AS34" i="91"/>
  <c r="AL34" i="91"/>
  <c r="AU34" i="91" s="1"/>
  <c r="AS52" i="91"/>
  <c r="AL52" i="91"/>
  <c r="AU52" i="91" s="1"/>
  <c r="AS88" i="91"/>
  <c r="AL88" i="91"/>
  <c r="AU88" i="91" s="1"/>
  <c r="AH86" i="94"/>
  <c r="AQ86" i="94" s="1"/>
  <c r="Y87" i="18"/>
  <c r="X87" i="18"/>
  <c r="AS66" i="91"/>
  <c r="AL66" i="91"/>
  <c r="AU66" i="91" s="1"/>
  <c r="AS72" i="91"/>
  <c r="AL72" i="91"/>
  <c r="AU72" i="91" s="1"/>
  <c r="AK87" i="99"/>
  <c r="AT87" i="99" s="1"/>
  <c r="AJ87" i="99"/>
  <c r="AK80" i="99"/>
  <c r="AT80" i="99" s="1"/>
  <c r="AJ80" i="99"/>
  <c r="AJ74" i="99"/>
  <c r="AK74" i="99"/>
  <c r="AT74" i="99" s="1"/>
  <c r="AJ68" i="99"/>
  <c r="AK68" i="99"/>
  <c r="AT68" i="99" s="1"/>
  <c r="AK62" i="99"/>
  <c r="AT62" i="99" s="1"/>
  <c r="AJ62" i="99"/>
  <c r="AK56" i="99"/>
  <c r="AT56" i="99" s="1"/>
  <c r="AJ56" i="99"/>
  <c r="AK50" i="99"/>
  <c r="AT50" i="99" s="1"/>
  <c r="AJ50" i="99"/>
  <c r="AJ44" i="99"/>
  <c r="AK44" i="99"/>
  <c r="AT44" i="99" s="1"/>
  <c r="AK38" i="99"/>
  <c r="AT38" i="99" s="1"/>
  <c r="AJ38" i="99"/>
  <c r="AK32" i="99"/>
  <c r="AT32" i="99" s="1"/>
  <c r="AJ32" i="99"/>
  <c r="AJ26" i="99"/>
  <c r="AK26" i="99"/>
  <c r="AT26" i="99" s="1"/>
  <c r="AJ20" i="99"/>
  <c r="AK20" i="99"/>
  <c r="AT20" i="99" s="1"/>
  <c r="AK14" i="99"/>
  <c r="AT14" i="99" s="1"/>
  <c r="AJ14" i="99"/>
  <c r="AK8" i="99"/>
  <c r="AT8" i="99" s="1"/>
  <c r="AJ8" i="99"/>
  <c r="AR84" i="49"/>
  <c r="AS20" i="91"/>
  <c r="AL20" i="91"/>
  <c r="AU20" i="91" s="1"/>
  <c r="AL27" i="91"/>
  <c r="AU27" i="91" s="1"/>
  <c r="AS27" i="91"/>
  <c r="AS45" i="91"/>
  <c r="AL45" i="91"/>
  <c r="AU45" i="91" s="1"/>
  <c r="AS81" i="91"/>
  <c r="AL81" i="91"/>
  <c r="AU81" i="91" s="1"/>
  <c r="AE85" i="10"/>
  <c r="AN85" i="10" s="1"/>
  <c r="W86" i="10"/>
  <c r="AG85" i="10"/>
  <c r="AF85" i="10"/>
  <c r="AO85" i="10" s="1"/>
  <c r="AS16" i="91"/>
  <c r="AL16" i="91"/>
  <c r="AU16" i="91" s="1"/>
  <c r="AS70" i="91"/>
  <c r="AL70" i="91"/>
  <c r="AU70" i="91" s="1"/>
  <c r="Z86" i="94"/>
  <c r="AS29" i="91"/>
  <c r="AL29" i="91"/>
  <c r="AU29" i="91" s="1"/>
  <c r="AS83" i="91"/>
  <c r="AL83" i="91"/>
  <c r="AU83" i="91" s="1"/>
  <c r="AI86" i="18"/>
  <c r="AN86" i="18"/>
  <c r="Y88" i="83"/>
  <c r="X88" i="83"/>
  <c r="AS42" i="91"/>
  <c r="AL42" i="91"/>
  <c r="AU42" i="91" s="1"/>
  <c r="Y88" i="11"/>
  <c r="Z88" i="11"/>
  <c r="X88" i="11"/>
  <c r="AH85" i="49"/>
  <c r="AQ85" i="49" s="1"/>
  <c r="Z85" i="49"/>
  <c r="AS30" i="91"/>
  <c r="AL30" i="91"/>
  <c r="AU30" i="91" s="1"/>
  <c r="AS18" i="91"/>
  <c r="AL18" i="91"/>
  <c r="AU18" i="91" s="1"/>
  <c r="AK7" i="91"/>
  <c r="AT7" i="91" s="1"/>
  <c r="AJ7" i="91"/>
  <c r="AS49" i="91"/>
  <c r="AL49" i="91"/>
  <c r="AU49" i="91" s="1"/>
  <c r="Y88" i="85"/>
  <c r="X88" i="85"/>
  <c r="AS36" i="91"/>
  <c r="AL36" i="91"/>
  <c r="AU36" i="91" s="1"/>
  <c r="AE87" i="102"/>
  <c r="AG87" i="102"/>
  <c r="AP87" i="102" s="1"/>
  <c r="AF87" i="102"/>
  <c r="AO87" i="102" s="1"/>
  <c r="W88" i="102"/>
  <c r="AJ13" i="91"/>
  <c r="AK13" i="91"/>
  <c r="AT13" i="91" s="1"/>
  <c r="AL67" i="91"/>
  <c r="AU67" i="91" s="1"/>
  <c r="AS67" i="91"/>
  <c r="AS85" i="91"/>
  <c r="AL85" i="91"/>
  <c r="AU85" i="91" s="1"/>
  <c r="AI89" i="91"/>
  <c r="AN89" i="91"/>
  <c r="AN91" i="91" s="1"/>
  <c r="AJ88" i="99"/>
  <c r="AK88" i="99"/>
  <c r="AT88" i="99" s="1"/>
  <c r="AJ79" i="99"/>
  <c r="AK79" i="99"/>
  <c r="AT79" i="99" s="1"/>
  <c r="AK73" i="99"/>
  <c r="AT73" i="99" s="1"/>
  <c r="AJ73" i="99"/>
  <c r="AK67" i="99"/>
  <c r="AT67" i="99" s="1"/>
  <c r="AJ67" i="99"/>
  <c r="AK61" i="99"/>
  <c r="AT61" i="99" s="1"/>
  <c r="AJ61" i="99"/>
  <c r="AK55" i="99"/>
  <c r="AT55" i="99" s="1"/>
  <c r="AJ55" i="99"/>
  <c r="AJ49" i="99"/>
  <c r="AK49" i="99"/>
  <c r="AT49" i="99" s="1"/>
  <c r="AK43" i="99"/>
  <c r="AT43" i="99" s="1"/>
  <c r="AJ43" i="99"/>
  <c r="AJ37" i="99"/>
  <c r="AK37" i="99"/>
  <c r="AT37" i="99" s="1"/>
  <c r="AJ31" i="99"/>
  <c r="AK31" i="99"/>
  <c r="AT31" i="99" s="1"/>
  <c r="AX24" i="99"/>
  <c r="S24" i="99" s="1"/>
  <c r="AC24" i="99" s="1"/>
  <c r="AB25" i="99" s="1"/>
  <c r="AX18" i="99"/>
  <c r="S18" i="99" s="1"/>
  <c r="AC18" i="99" s="1"/>
  <c r="AB19" i="99" s="1"/>
  <c r="AX12" i="99"/>
  <c r="S12" i="99" s="1"/>
  <c r="AC12" i="99" s="1"/>
  <c r="AB13" i="99" s="1"/>
  <c r="AX6" i="99"/>
  <c r="S6" i="99" s="1"/>
  <c r="AC6" i="99" s="1"/>
  <c r="AB7" i="99" s="1"/>
  <c r="Y86" i="90"/>
  <c r="X86" i="90"/>
  <c r="AS38" i="91"/>
  <c r="AL38" i="91"/>
  <c r="AU38" i="91" s="1"/>
  <c r="AS56" i="91"/>
  <c r="AL56" i="91"/>
  <c r="AU56" i="91" s="1"/>
  <c r="AS74" i="91"/>
  <c r="AL74" i="91"/>
  <c r="AU74" i="91" s="1"/>
  <c r="AS9" i="91"/>
  <c r="AL9" i="91"/>
  <c r="AU9" i="91" s="1"/>
  <c r="AS63" i="91"/>
  <c r="AL63" i="91"/>
  <c r="AU63" i="91" s="1"/>
  <c r="AS22" i="91"/>
  <c r="AL22" i="91"/>
  <c r="AU22" i="91" s="1"/>
  <c r="AL40" i="91"/>
  <c r="AU40" i="91" s="1"/>
  <c r="AS40" i="91"/>
  <c r="AJ11" i="91"/>
  <c r="AL47" i="91"/>
  <c r="AU47" i="91" s="1"/>
  <c r="AS47" i="91"/>
  <c r="AS65" i="91"/>
  <c r="AL65" i="91"/>
  <c r="AU65" i="91" s="1"/>
  <c r="AI87" i="83"/>
  <c r="AN87" i="83"/>
  <c r="AE87" i="50"/>
  <c r="AF87" i="50"/>
  <c r="AO87" i="50" s="1"/>
  <c r="W88" i="50"/>
  <c r="AG87" i="50"/>
  <c r="AP87" i="50" s="1"/>
  <c r="AS60" i="91"/>
  <c r="AL60" i="91"/>
  <c r="AU60" i="91" s="1"/>
  <c r="AK12" i="91"/>
  <c r="AT12" i="91" s="1"/>
  <c r="AJ12" i="91"/>
  <c r="AS84" i="91"/>
  <c r="AL84" i="91"/>
  <c r="AU84" i="91" s="1"/>
  <c r="AS54" i="91"/>
  <c r="AL54" i="91"/>
  <c r="AU54" i="91" s="1"/>
  <c r="AX89" i="99"/>
  <c r="S89" i="99" s="1"/>
  <c r="AC89" i="99" s="1"/>
  <c r="AJ89" i="99" s="1"/>
  <c r="AS89" i="99" s="1"/>
  <c r="AG89" i="99"/>
  <c r="AP89" i="99" s="1"/>
  <c r="AP91" i="99" s="1"/>
  <c r="AE89" i="99"/>
  <c r="AF89" i="99"/>
  <c r="AO89" i="99" s="1"/>
  <c r="AO91" i="99" s="1"/>
  <c r="AR81" i="82"/>
  <c r="AS31" i="91"/>
  <c r="AL31" i="91"/>
  <c r="AU31" i="91" s="1"/>
  <c r="AR85" i="94"/>
  <c r="AS73" i="91"/>
  <c r="AL73" i="91"/>
  <c r="AU73" i="91" s="1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K60" i="99"/>
  <c r="AT60" i="99" s="1"/>
  <c r="AJ60" i="99"/>
  <c r="AJ54" i="99"/>
  <c r="AK54" i="99"/>
  <c r="AT54" i="99" s="1"/>
  <c r="AJ48" i="99"/>
  <c r="AK48" i="99"/>
  <c r="AT48" i="99" s="1"/>
  <c r="AJ42" i="99"/>
  <c r="AK42" i="99"/>
  <c r="AT42" i="99" s="1"/>
  <c r="AJ36" i="99"/>
  <c r="AK36" i="99"/>
  <c r="AT36" i="99" s="1"/>
  <c r="AK30" i="99"/>
  <c r="AT30" i="99" s="1"/>
  <c r="AJ30" i="99"/>
  <c r="AK24" i="99"/>
  <c r="AT24" i="99" s="1"/>
  <c r="AJ24" i="99"/>
  <c r="AX17" i="99"/>
  <c r="S17" i="99" s="1"/>
  <c r="AC17" i="99" s="1"/>
  <c r="AB18" i="99" s="1"/>
  <c r="AX11" i="99"/>
  <c r="S11" i="99" s="1"/>
  <c r="AC11" i="99" s="1"/>
  <c r="AB12" i="99" s="1"/>
  <c r="AX3" i="99"/>
  <c r="S3" i="99" s="1"/>
  <c r="AC3" i="99" s="1"/>
  <c r="AH82" i="82"/>
  <c r="AQ82" i="82" s="1"/>
  <c r="AS26" i="91"/>
  <c r="AL26" i="91"/>
  <c r="AU26" i="91" s="1"/>
  <c r="AS62" i="91"/>
  <c r="AL62" i="91"/>
  <c r="AU62" i="91" s="1"/>
  <c r="AH86" i="16"/>
  <c r="AQ86" i="16" s="1"/>
  <c r="AH87" i="87"/>
  <c r="AQ87" i="87" s="1"/>
  <c r="AS15" i="91"/>
  <c r="AL15" i="91"/>
  <c r="AU15" i="91" s="1"/>
  <c r="AS33" i="91"/>
  <c r="AL33" i="91"/>
  <c r="AU33" i="91" s="1"/>
  <c r="AS51" i="91"/>
  <c r="AL51" i="91"/>
  <c r="AU51" i="91" s="1"/>
  <c r="AJ6" i="91"/>
  <c r="AS58" i="91"/>
  <c r="AL58" i="91"/>
  <c r="AU58" i="91" s="1"/>
  <c r="AS76" i="91"/>
  <c r="AL76" i="91"/>
  <c r="AU76" i="91" s="1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F87" i="48" l="1"/>
  <c r="AO87" i="48" s="1"/>
  <c r="AG87" i="48"/>
  <c r="AP87" i="48" s="1"/>
  <c r="W88" i="48"/>
  <c r="AE87" i="48"/>
  <c r="AR87" i="83"/>
  <c r="AJ13" i="99"/>
  <c r="AK13" i="99"/>
  <c r="AT13" i="99" s="1"/>
  <c r="AS37" i="99"/>
  <c r="AL37" i="99"/>
  <c r="AU37" i="99" s="1"/>
  <c r="AR89" i="91"/>
  <c r="AR91" i="91" s="1"/>
  <c r="AL89" i="91"/>
  <c r="AU89" i="91" s="1"/>
  <c r="AS13" i="91"/>
  <c r="AL13" i="91"/>
  <c r="AU13" i="91" s="1"/>
  <c r="AH88" i="83"/>
  <c r="AQ88" i="83" s="1"/>
  <c r="AS26" i="99"/>
  <c r="AL26" i="99"/>
  <c r="AU26" i="99" s="1"/>
  <c r="AS44" i="99"/>
  <c r="AL44" i="99"/>
  <c r="AU44" i="99" s="1"/>
  <c r="Y87" i="43"/>
  <c r="X87" i="43"/>
  <c r="AR87" i="55"/>
  <c r="AL28" i="99"/>
  <c r="AU28" i="99" s="1"/>
  <c r="AS28" i="99"/>
  <c r="AS46" i="99"/>
  <c r="AL46" i="99"/>
  <c r="AU46" i="99" s="1"/>
  <c r="AS82" i="99"/>
  <c r="AL82" i="99"/>
  <c r="AU82" i="99" s="1"/>
  <c r="Y83" i="82"/>
  <c r="X83" i="82"/>
  <c r="AS35" i="99"/>
  <c r="AL35" i="99"/>
  <c r="AU35" i="99" s="1"/>
  <c r="AS71" i="99"/>
  <c r="AL71" i="99"/>
  <c r="AU71" i="99" s="1"/>
  <c r="AS24" i="99"/>
  <c r="AL24" i="99"/>
  <c r="AU24" i="99" s="1"/>
  <c r="AS42" i="99"/>
  <c r="AL42" i="99"/>
  <c r="AU42" i="99" s="1"/>
  <c r="AI89" i="99"/>
  <c r="AN89" i="99"/>
  <c r="AN91" i="99" s="1"/>
  <c r="AK19" i="99"/>
  <c r="AT19" i="99" s="1"/>
  <c r="AJ19" i="99"/>
  <c r="AS43" i="99"/>
  <c r="AL43" i="99"/>
  <c r="AU43" i="99" s="1"/>
  <c r="AS61" i="99"/>
  <c r="AL61" i="99"/>
  <c r="AU61" i="99" s="1"/>
  <c r="AS7" i="91"/>
  <c r="AL7" i="91"/>
  <c r="AU7" i="91" s="1"/>
  <c r="AF85" i="49"/>
  <c r="AO85" i="49" s="1"/>
  <c r="AG85" i="49"/>
  <c r="AP85" i="49" s="1"/>
  <c r="AE85" i="49"/>
  <c r="W86" i="49"/>
  <c r="AH88" i="11"/>
  <c r="AQ88" i="11" s="1"/>
  <c r="Z88" i="83"/>
  <c r="AS14" i="99"/>
  <c r="AL14" i="99"/>
  <c r="AU14" i="99" s="1"/>
  <c r="AS32" i="99"/>
  <c r="AL32" i="99"/>
  <c r="AU32" i="99" s="1"/>
  <c r="AS50" i="99"/>
  <c r="AL50" i="99"/>
  <c r="AU50" i="99" s="1"/>
  <c r="AS87" i="99"/>
  <c r="AL87" i="99"/>
  <c r="AU87" i="99" s="1"/>
  <c r="AH87" i="18"/>
  <c r="AQ87" i="18" s="1"/>
  <c r="Y84" i="98"/>
  <c r="X84" i="98"/>
  <c r="AS10" i="99"/>
  <c r="AL10" i="99"/>
  <c r="AU10" i="99" s="1"/>
  <c r="AS64" i="99"/>
  <c r="AL64" i="99"/>
  <c r="AU64" i="99" s="1"/>
  <c r="AH88" i="55"/>
  <c r="AQ88" i="55" s="1"/>
  <c r="Y88" i="87"/>
  <c r="X88" i="87"/>
  <c r="Y87" i="16"/>
  <c r="Z87" i="16" s="1"/>
  <c r="X87" i="16"/>
  <c r="AJ17" i="99"/>
  <c r="AS53" i="99"/>
  <c r="AL53" i="99"/>
  <c r="AU53" i="99" s="1"/>
  <c r="AR87" i="85"/>
  <c r="AS78" i="99"/>
  <c r="AL78" i="99"/>
  <c r="AU78" i="99" s="1"/>
  <c r="AS30" i="99"/>
  <c r="AL30" i="99"/>
  <c r="AU30" i="99" s="1"/>
  <c r="AS84" i="99"/>
  <c r="AL84" i="99"/>
  <c r="AU84" i="99" s="1"/>
  <c r="AS12" i="91"/>
  <c r="AL12" i="91"/>
  <c r="AU12" i="91" s="1"/>
  <c r="Y88" i="50"/>
  <c r="X88" i="50"/>
  <c r="AH86" i="90"/>
  <c r="AQ86" i="90" s="1"/>
  <c r="AK25" i="99"/>
  <c r="AT25" i="99" s="1"/>
  <c r="AJ25" i="99"/>
  <c r="AS79" i="99"/>
  <c r="AL79" i="99"/>
  <c r="AU79" i="99" s="1"/>
  <c r="Y88" i="102"/>
  <c r="X88" i="102"/>
  <c r="AH88" i="85"/>
  <c r="AQ88" i="85" s="1"/>
  <c r="AE88" i="11"/>
  <c r="W89" i="11"/>
  <c r="AG88" i="11"/>
  <c r="AP88" i="11" s="1"/>
  <c r="AF88" i="11"/>
  <c r="AO88" i="11" s="1"/>
  <c r="AS68" i="99"/>
  <c r="AL68" i="99"/>
  <c r="AU68" i="99" s="1"/>
  <c r="Z87" i="18"/>
  <c r="AR85" i="90"/>
  <c r="AS15" i="99"/>
  <c r="AL15" i="99"/>
  <c r="AU15" i="99" s="1"/>
  <c r="AS33" i="99"/>
  <c r="AL33" i="99"/>
  <c r="AU33" i="99" s="1"/>
  <c r="AS51" i="99"/>
  <c r="AL51" i="99"/>
  <c r="AU51" i="99" s="1"/>
  <c r="AS69" i="99"/>
  <c r="AL69" i="99"/>
  <c r="AU69" i="99" s="1"/>
  <c r="AS85" i="99"/>
  <c r="AL85" i="99"/>
  <c r="AU85" i="99" s="1"/>
  <c r="AR87" i="11"/>
  <c r="AS52" i="99"/>
  <c r="AL52" i="99"/>
  <c r="AU52" i="99" s="1"/>
  <c r="AL86" i="99"/>
  <c r="AU86" i="99" s="1"/>
  <c r="AS86" i="99"/>
  <c r="Z88" i="55"/>
  <c r="AH84" i="35"/>
  <c r="AQ84" i="35" s="1"/>
  <c r="AI87" i="87"/>
  <c r="AN87" i="87"/>
  <c r="AI86" i="16"/>
  <c r="AN86" i="16"/>
  <c r="AS8" i="91"/>
  <c r="AL8" i="91"/>
  <c r="AU8" i="91" s="1"/>
  <c r="AS5" i="99"/>
  <c r="AL5" i="99"/>
  <c r="AU5" i="99" s="1"/>
  <c r="AS41" i="99"/>
  <c r="AL41" i="99"/>
  <c r="AU41" i="99" s="1"/>
  <c r="AL59" i="99"/>
  <c r="AU59" i="99" s="1"/>
  <c r="AS59" i="99"/>
  <c r="AS77" i="99"/>
  <c r="AL77" i="99"/>
  <c r="AU77" i="99" s="1"/>
  <c r="AS48" i="99"/>
  <c r="AL48" i="99"/>
  <c r="AU48" i="99" s="1"/>
  <c r="Z88" i="85"/>
  <c r="W87" i="94"/>
  <c r="AG86" i="94"/>
  <c r="AP86" i="94" s="1"/>
  <c r="AF86" i="94"/>
  <c r="AO86" i="94" s="1"/>
  <c r="AE86" i="94"/>
  <c r="AS38" i="99"/>
  <c r="AL38" i="99"/>
  <c r="AU38" i="99" s="1"/>
  <c r="AS56" i="99"/>
  <c r="AL56" i="99"/>
  <c r="AU56" i="99" s="1"/>
  <c r="AI87" i="42"/>
  <c r="AN87" i="42"/>
  <c r="AJ6" i="99"/>
  <c r="AS21" i="99"/>
  <c r="AL21" i="99"/>
  <c r="AU21" i="99" s="1"/>
  <c r="AS57" i="99"/>
  <c r="AL57" i="99"/>
  <c r="AU57" i="99" s="1"/>
  <c r="AS16" i="99"/>
  <c r="AL16" i="99"/>
  <c r="AU16" i="99" s="1"/>
  <c r="AS34" i="99"/>
  <c r="AL34" i="99"/>
  <c r="AU34" i="99" s="1"/>
  <c r="AS70" i="99"/>
  <c r="AL70" i="99"/>
  <c r="AU70" i="99" s="1"/>
  <c r="AF84" i="35"/>
  <c r="AO84" i="35" s="1"/>
  <c r="W85" i="35"/>
  <c r="AE84" i="35"/>
  <c r="AG84" i="35"/>
  <c r="AP84" i="35" s="1"/>
  <c r="AS23" i="99"/>
  <c r="AL23" i="99"/>
  <c r="AU23" i="99" s="1"/>
  <c r="AR86" i="48"/>
  <c r="AS66" i="99"/>
  <c r="AL66" i="99"/>
  <c r="AU66" i="99" s="1"/>
  <c r="AS6" i="91"/>
  <c r="AL6" i="91"/>
  <c r="AU6" i="91" s="1"/>
  <c r="Z86" i="90"/>
  <c r="AL67" i="99"/>
  <c r="AU67" i="99" s="1"/>
  <c r="AS67" i="99"/>
  <c r="AK12" i="99"/>
  <c r="AT12" i="99" s="1"/>
  <c r="AJ12" i="99"/>
  <c r="AI87" i="50"/>
  <c r="AN87" i="50"/>
  <c r="AS31" i="99"/>
  <c r="AL31" i="99"/>
  <c r="AU31" i="99" s="1"/>
  <c r="AS49" i="99"/>
  <c r="AL49" i="99"/>
  <c r="AU49" i="99" s="1"/>
  <c r="AS88" i="99"/>
  <c r="AL88" i="99"/>
  <c r="AU88" i="99" s="1"/>
  <c r="AR86" i="18"/>
  <c r="AI85" i="10"/>
  <c r="AP85" i="10"/>
  <c r="AS20" i="99"/>
  <c r="AL20" i="99"/>
  <c r="AU20" i="99" s="1"/>
  <c r="AS74" i="99"/>
  <c r="AL74" i="99"/>
  <c r="AU74" i="99" s="1"/>
  <c r="Y88" i="42"/>
  <c r="X88" i="42"/>
  <c r="AS39" i="99"/>
  <c r="AL39" i="99"/>
  <c r="AU39" i="99" s="1"/>
  <c r="AS75" i="99"/>
  <c r="AL75" i="99"/>
  <c r="AU75" i="99" s="1"/>
  <c r="AI83" i="98"/>
  <c r="AN83" i="98"/>
  <c r="AK89" i="99"/>
  <c r="AT89" i="99" s="1"/>
  <c r="AS22" i="99"/>
  <c r="AL22" i="99"/>
  <c r="AU22" i="99" s="1"/>
  <c r="AS40" i="99"/>
  <c r="AL40" i="99"/>
  <c r="AU40" i="99" s="1"/>
  <c r="AH87" i="48"/>
  <c r="AQ87" i="48" s="1"/>
  <c r="AJ4" i="91"/>
  <c r="AK4" i="91"/>
  <c r="AT4" i="91" s="1"/>
  <c r="AT91" i="91" s="1"/>
  <c r="AI82" i="82"/>
  <c r="AN82" i="82"/>
  <c r="AJ11" i="99"/>
  <c r="AL29" i="99"/>
  <c r="AU29" i="99" s="1"/>
  <c r="AS29" i="99"/>
  <c r="AS65" i="99"/>
  <c r="AL65" i="99"/>
  <c r="AU65" i="99" s="1"/>
  <c r="AS60" i="99"/>
  <c r="AL60" i="99"/>
  <c r="AU60" i="99" s="1"/>
  <c r="AJ3" i="99"/>
  <c r="AB4" i="99"/>
  <c r="AJ18" i="99"/>
  <c r="AK18" i="99"/>
  <c r="AT18" i="99" s="1"/>
  <c r="AS36" i="99"/>
  <c r="AL36" i="99"/>
  <c r="AU36" i="99" s="1"/>
  <c r="AS54" i="99"/>
  <c r="AL54" i="99"/>
  <c r="AU54" i="99" s="1"/>
  <c r="AS72" i="99"/>
  <c r="AL72" i="99"/>
  <c r="AU72" i="99" s="1"/>
  <c r="AS11" i="91"/>
  <c r="AL11" i="91"/>
  <c r="AU11" i="91" s="1"/>
  <c r="AJ7" i="99"/>
  <c r="AK7" i="99"/>
  <c r="AT7" i="99" s="1"/>
  <c r="AS55" i="99"/>
  <c r="AL55" i="99"/>
  <c r="AU55" i="99" s="1"/>
  <c r="AL73" i="99"/>
  <c r="AU73" i="99" s="1"/>
  <c r="AS73" i="99"/>
  <c r="AI87" i="102"/>
  <c r="AN87" i="102"/>
  <c r="Y86" i="10"/>
  <c r="Z86" i="10"/>
  <c r="X86" i="10"/>
  <c r="AS8" i="99"/>
  <c r="AL8" i="99"/>
  <c r="AU8" i="99" s="1"/>
  <c r="AS62" i="99"/>
  <c r="AL62" i="99"/>
  <c r="AU62" i="99" s="1"/>
  <c r="AS80" i="99"/>
  <c r="AL80" i="99"/>
  <c r="AU80" i="99" s="1"/>
  <c r="AI86" i="43"/>
  <c r="AN86" i="43"/>
  <c r="AS9" i="99"/>
  <c r="AL9" i="99"/>
  <c r="AU9" i="99" s="1"/>
  <c r="AS27" i="99"/>
  <c r="AL27" i="99"/>
  <c r="AU27" i="99" s="1"/>
  <c r="AS45" i="99"/>
  <c r="AL45" i="99"/>
  <c r="AU45" i="99" s="1"/>
  <c r="AS63" i="99"/>
  <c r="AL63" i="99"/>
  <c r="AU63" i="99" s="1"/>
  <c r="AS81" i="99"/>
  <c r="AL81" i="99"/>
  <c r="AU81" i="99" s="1"/>
  <c r="AR83" i="35"/>
  <c r="AS58" i="99"/>
  <c r="AL58" i="99"/>
  <c r="AU58" i="99" s="1"/>
  <c r="AS76" i="99"/>
  <c r="AL76" i="99"/>
  <c r="AU76" i="99" s="1"/>
  <c r="AL3" i="91"/>
  <c r="AU3" i="91" s="1"/>
  <c r="AS3" i="91"/>
  <c r="AS47" i="99"/>
  <c r="AL47" i="99"/>
  <c r="AU47" i="99" s="1"/>
  <c r="AS83" i="99"/>
  <c r="AL83" i="99"/>
  <c r="AU83" i="99" s="1"/>
  <c r="AG87" i="16" l="1"/>
  <c r="AP87" i="16" s="1"/>
  <c r="AF87" i="16"/>
  <c r="AO87" i="16" s="1"/>
  <c r="W88" i="16"/>
  <c r="AE87" i="16"/>
  <c r="AF86" i="90"/>
  <c r="AO86" i="90" s="1"/>
  <c r="AE86" i="90"/>
  <c r="W87" i="90"/>
  <c r="AG86" i="90"/>
  <c r="AP86" i="90" s="1"/>
  <c r="Y85" i="35"/>
  <c r="X85" i="35"/>
  <c r="AS6" i="99"/>
  <c r="AL6" i="99"/>
  <c r="AU6" i="99" s="1"/>
  <c r="AF88" i="85"/>
  <c r="AO88" i="85" s="1"/>
  <c r="W89" i="85"/>
  <c r="AE88" i="85"/>
  <c r="AG88" i="85"/>
  <c r="AP88" i="85" s="1"/>
  <c r="AI88" i="11"/>
  <c r="AN88" i="11"/>
  <c r="AH88" i="102"/>
  <c r="AQ88" i="102" s="1"/>
  <c r="AH88" i="50"/>
  <c r="AQ88" i="50" s="1"/>
  <c r="Y86" i="49"/>
  <c r="X86" i="49"/>
  <c r="AH88" i="42"/>
  <c r="AQ88" i="42" s="1"/>
  <c r="AR87" i="50"/>
  <c r="Z88" i="102"/>
  <c r="Z88" i="50"/>
  <c r="AH88" i="87"/>
  <c r="AQ88" i="87" s="1"/>
  <c r="AH84" i="98"/>
  <c r="AQ84" i="98" s="1"/>
  <c r="AI85" i="49"/>
  <c r="AN85" i="49"/>
  <c r="AR89" i="99"/>
  <c r="AR91" i="99" s="1"/>
  <c r="AL89" i="99"/>
  <c r="AU89" i="99" s="1"/>
  <c r="W87" i="10"/>
  <c r="AF86" i="10"/>
  <c r="AO86" i="10" s="1"/>
  <c r="AG86" i="10"/>
  <c r="AP86" i="10" s="1"/>
  <c r="AE86" i="10"/>
  <c r="AK4" i="99"/>
  <c r="AT4" i="99" s="1"/>
  <c r="AT91" i="99" s="1"/>
  <c r="AJ4" i="99"/>
  <c r="AR83" i="98"/>
  <c r="Z88" i="42"/>
  <c r="AS12" i="99"/>
  <c r="AL12" i="99"/>
  <c r="AU12" i="99" s="1"/>
  <c r="AR87" i="42"/>
  <c r="AI86" i="94"/>
  <c r="AN86" i="94"/>
  <c r="AR86" i="16"/>
  <c r="Z88" i="87"/>
  <c r="Z84" i="98"/>
  <c r="AI87" i="48"/>
  <c r="AN87" i="48"/>
  <c r="AR82" i="82"/>
  <c r="AS17" i="99"/>
  <c r="AL17" i="99"/>
  <c r="AU17" i="99" s="1"/>
  <c r="AH87" i="43"/>
  <c r="AQ87" i="43" s="1"/>
  <c r="Y88" i="48"/>
  <c r="Z88" i="48"/>
  <c r="X88" i="48"/>
  <c r="AS18" i="99"/>
  <c r="AL18" i="99"/>
  <c r="AU18" i="99" s="1"/>
  <c r="AS7" i="99"/>
  <c r="AL7" i="99"/>
  <c r="AU7" i="99" s="1"/>
  <c r="AS3" i="99"/>
  <c r="AL3" i="99"/>
  <c r="AU3" i="99" s="1"/>
  <c r="AR85" i="10"/>
  <c r="AR86" i="43"/>
  <c r="AL11" i="99"/>
  <c r="AU11" i="99" s="1"/>
  <c r="AS11" i="99"/>
  <c r="AR87" i="87"/>
  <c r="AE88" i="55"/>
  <c r="AF88" i="55"/>
  <c r="AO88" i="55" s="1"/>
  <c r="W89" i="55"/>
  <c r="AG88" i="55"/>
  <c r="AP88" i="55" s="1"/>
  <c r="AH87" i="16"/>
  <c r="AQ87" i="16" s="1"/>
  <c r="AL19" i="99"/>
  <c r="AU19" i="99" s="1"/>
  <c r="AS19" i="99"/>
  <c r="AH83" i="82"/>
  <c r="AQ83" i="82" s="1"/>
  <c r="Z87" i="43"/>
  <c r="AS13" i="99"/>
  <c r="AL13" i="99"/>
  <c r="AU13" i="99" s="1"/>
  <c r="AS4" i="91"/>
  <c r="AS91" i="91" s="1"/>
  <c r="AL4" i="91"/>
  <c r="AU4" i="91" s="1"/>
  <c r="AU91" i="91" s="1"/>
  <c r="C11" i="91" s="1"/>
  <c r="F35" i="57" s="1"/>
  <c r="AR87" i="102"/>
  <c r="AH86" i="10"/>
  <c r="AQ86" i="10" s="1"/>
  <c r="AI84" i="35"/>
  <c r="AN84" i="35"/>
  <c r="Y87" i="94"/>
  <c r="X87" i="94"/>
  <c r="AE87" i="18"/>
  <c r="AG87" i="18"/>
  <c r="AP87" i="18" s="1"/>
  <c r="AF87" i="18"/>
  <c r="AO87" i="18" s="1"/>
  <c r="W88" i="18"/>
  <c r="Y89" i="11"/>
  <c r="Z89" i="11" s="1"/>
  <c r="X89" i="11"/>
  <c r="AS25" i="99"/>
  <c r="AL25" i="99"/>
  <c r="AU25" i="99" s="1"/>
  <c r="AE88" i="83"/>
  <c r="W89" i="83"/>
  <c r="AG88" i="83"/>
  <c r="AP88" i="83" s="1"/>
  <c r="AF88" i="83"/>
  <c r="AO88" i="83" s="1"/>
  <c r="Z83" i="82"/>
  <c r="AX89" i="11" l="1"/>
  <c r="S89" i="11" s="1"/>
  <c r="AC89" i="11" s="1"/>
  <c r="AF89" i="11"/>
  <c r="AO89" i="11" s="1"/>
  <c r="AO91" i="11" s="1"/>
  <c r="AE89" i="11"/>
  <c r="AG89" i="11"/>
  <c r="AP89" i="11" s="1"/>
  <c r="AP91" i="11" s="1"/>
  <c r="Y89" i="83"/>
  <c r="Z89" i="83" s="1"/>
  <c r="X89" i="83"/>
  <c r="Y89" i="55"/>
  <c r="X89" i="55"/>
  <c r="W89" i="48"/>
  <c r="AE88" i="48"/>
  <c r="AF88" i="48"/>
  <c r="AO88" i="48" s="1"/>
  <c r="AG88" i="48"/>
  <c r="AP88" i="48" s="1"/>
  <c r="AR87" i="48"/>
  <c r="AR86" i="94"/>
  <c r="AR85" i="49"/>
  <c r="W89" i="102"/>
  <c r="AE88" i="102"/>
  <c r="AG88" i="102"/>
  <c r="AP88" i="102" s="1"/>
  <c r="AF88" i="102"/>
  <c r="AO88" i="102" s="1"/>
  <c r="Z85" i="35"/>
  <c r="AH85" i="35"/>
  <c r="AQ85" i="35" s="1"/>
  <c r="AF84" i="98"/>
  <c r="AO84" i="98" s="1"/>
  <c r="AE84" i="98"/>
  <c r="W85" i="98"/>
  <c r="AG84" i="98"/>
  <c r="AP84" i="98" s="1"/>
  <c r="AI88" i="85"/>
  <c r="AN88" i="85"/>
  <c r="AH87" i="94"/>
  <c r="AQ87" i="94" s="1"/>
  <c r="AI88" i="55"/>
  <c r="AN88" i="55"/>
  <c r="W89" i="87"/>
  <c r="AG88" i="87"/>
  <c r="AP88" i="87" s="1"/>
  <c r="AF88" i="87"/>
  <c r="AO88" i="87" s="1"/>
  <c r="AE88" i="87"/>
  <c r="AS4" i="99"/>
  <c r="AS91" i="99" s="1"/>
  <c r="AL4" i="99"/>
  <c r="AU4" i="99" s="1"/>
  <c r="Y87" i="10"/>
  <c r="Z87" i="10"/>
  <c r="X87" i="10"/>
  <c r="AH86" i="49"/>
  <c r="AQ86" i="49" s="1"/>
  <c r="Y89" i="85"/>
  <c r="Z89" i="85"/>
  <c r="X89" i="85"/>
  <c r="AI87" i="16"/>
  <c r="AN87" i="16"/>
  <c r="AI88" i="83"/>
  <c r="AN88" i="83"/>
  <c r="Z86" i="49"/>
  <c r="Y88" i="16"/>
  <c r="Z88" i="16"/>
  <c r="X88" i="16"/>
  <c r="Z87" i="94"/>
  <c r="AH89" i="11"/>
  <c r="AQ89" i="11" s="1"/>
  <c r="AQ91" i="11" s="1"/>
  <c r="AX5" i="11"/>
  <c r="S5" i="11" s="1"/>
  <c r="AC5" i="11" s="1"/>
  <c r="AB6" i="11" s="1"/>
  <c r="AZ3" i="11"/>
  <c r="AX11" i="11" s="1"/>
  <c r="S11" i="11" s="1"/>
  <c r="AC11" i="11" s="1"/>
  <c r="AB12" i="11" s="1"/>
  <c r="AX6" i="11"/>
  <c r="S6" i="11" s="1"/>
  <c r="AC6" i="11" s="1"/>
  <c r="AB7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5" i="11"/>
  <c r="S25" i="11" s="1"/>
  <c r="AC25" i="11" s="1"/>
  <c r="AB26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4" i="11"/>
  <c r="S84" i="11" s="1"/>
  <c r="AC84" i="11" s="1"/>
  <c r="AB85" i="11" s="1"/>
  <c r="AX85" i="11"/>
  <c r="S85" i="11" s="1"/>
  <c r="AC85" i="11" s="1"/>
  <c r="AB86" i="11" s="1"/>
  <c r="AX88" i="11"/>
  <c r="S88" i="11" s="1"/>
  <c r="AC88" i="11" s="1"/>
  <c r="AB89" i="11" s="1"/>
  <c r="AX86" i="11"/>
  <c r="S86" i="11" s="1"/>
  <c r="AC86" i="11" s="1"/>
  <c r="AB87" i="11" s="1"/>
  <c r="AX87" i="11"/>
  <c r="S87" i="11" s="1"/>
  <c r="AC87" i="11" s="1"/>
  <c r="AB88" i="11" s="1"/>
  <c r="AR84" i="35"/>
  <c r="W88" i="43"/>
  <c r="AG87" i="43"/>
  <c r="AP87" i="43" s="1"/>
  <c r="AE87" i="43"/>
  <c r="AF87" i="43"/>
  <c r="AO87" i="43" s="1"/>
  <c r="AR88" i="11"/>
  <c r="Y87" i="90"/>
  <c r="Z87" i="90"/>
  <c r="X87" i="90"/>
  <c r="AG83" i="82"/>
  <c r="AP83" i="82" s="1"/>
  <c r="AE83" i="82"/>
  <c r="W84" i="82"/>
  <c r="AF83" i="82"/>
  <c r="AO83" i="82" s="1"/>
  <c r="Y88" i="18"/>
  <c r="Z88" i="18"/>
  <c r="X88" i="18"/>
  <c r="AI87" i="18"/>
  <c r="AN87" i="18"/>
  <c r="AU91" i="99"/>
  <c r="C11" i="99" s="1"/>
  <c r="F43" i="57" s="1"/>
  <c r="AH88" i="48"/>
  <c r="AQ88" i="48" s="1"/>
  <c r="AG88" i="42"/>
  <c r="AP88" i="42" s="1"/>
  <c r="AE88" i="42"/>
  <c r="W89" i="42"/>
  <c r="AF88" i="42"/>
  <c r="AO88" i="42" s="1"/>
  <c r="AI86" i="10"/>
  <c r="AN86" i="10"/>
  <c r="AE88" i="50"/>
  <c r="AG88" i="50"/>
  <c r="AP88" i="50" s="1"/>
  <c r="W89" i="50"/>
  <c r="AF88" i="50"/>
  <c r="AO88" i="50" s="1"/>
  <c r="AI86" i="90"/>
  <c r="AN86" i="90"/>
  <c r="AX89" i="83" l="1"/>
  <c r="S89" i="83" s="1"/>
  <c r="AC89" i="83" s="1"/>
  <c r="AF89" i="83"/>
  <c r="AO89" i="83" s="1"/>
  <c r="AO91" i="83" s="1"/>
  <c r="AG89" i="83"/>
  <c r="AP89" i="83" s="1"/>
  <c r="AP91" i="83" s="1"/>
  <c r="AE89" i="83"/>
  <c r="AJ84" i="11"/>
  <c r="AK84" i="11"/>
  <c r="AT84" i="11" s="1"/>
  <c r="AK78" i="11"/>
  <c r="AT78" i="11" s="1"/>
  <c r="AJ78" i="11"/>
  <c r="AK72" i="11"/>
  <c r="AT72" i="11" s="1"/>
  <c r="AJ72" i="11"/>
  <c r="AJ66" i="11"/>
  <c r="AK66" i="11"/>
  <c r="AT66" i="11" s="1"/>
  <c r="AK60" i="11"/>
  <c r="AT60" i="11" s="1"/>
  <c r="AJ60" i="1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J30" i="11"/>
  <c r="AK30" i="11"/>
  <c r="AT30" i="11" s="1"/>
  <c r="AK24" i="11"/>
  <c r="AT24" i="11" s="1"/>
  <c r="AJ24" i="11"/>
  <c r="AK18" i="11"/>
  <c r="AT18" i="11" s="1"/>
  <c r="AJ18" i="11"/>
  <c r="AJ11" i="11"/>
  <c r="AK11" i="11"/>
  <c r="AT11" i="11" s="1"/>
  <c r="AK12" i="11"/>
  <c r="AT12" i="11" s="1"/>
  <c r="W89" i="16"/>
  <c r="AF88" i="16"/>
  <c r="AO88" i="16" s="1"/>
  <c r="AG88" i="16"/>
  <c r="AP88" i="16" s="1"/>
  <c r="AE88" i="16"/>
  <c r="AR87" i="16"/>
  <c r="Y89" i="87"/>
  <c r="X89" i="87"/>
  <c r="X85" i="98"/>
  <c r="Y85" i="98"/>
  <c r="Z85" i="98"/>
  <c r="AI88" i="102"/>
  <c r="AN88" i="102"/>
  <c r="Y89" i="48"/>
  <c r="X89" i="48"/>
  <c r="AE88" i="18"/>
  <c r="W89" i="18"/>
  <c r="AG88" i="18"/>
  <c r="AP88" i="18" s="1"/>
  <c r="AF88" i="18"/>
  <c r="AO88" i="18" s="1"/>
  <c r="AI88" i="50"/>
  <c r="AN88" i="50"/>
  <c r="AI88" i="42"/>
  <c r="AN88" i="42"/>
  <c r="AH87" i="90"/>
  <c r="AQ87" i="90" s="1"/>
  <c r="AK88" i="11"/>
  <c r="AT88" i="11" s="1"/>
  <c r="AJ88" i="11"/>
  <c r="AK83" i="11"/>
  <c r="AT83" i="11" s="1"/>
  <c r="AJ83" i="11"/>
  <c r="AK77" i="11"/>
  <c r="AT77" i="11" s="1"/>
  <c r="AJ77" i="1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J47" i="11"/>
  <c r="AK47" i="11"/>
  <c r="AT47" i="11" s="1"/>
  <c r="AJ41" i="11"/>
  <c r="AK41" i="11"/>
  <c r="AT41" i="11" s="1"/>
  <c r="AJ35" i="11"/>
  <c r="AK35" i="11"/>
  <c r="AT35" i="11" s="1"/>
  <c r="AK29" i="11"/>
  <c r="AT29" i="11" s="1"/>
  <c r="AJ29" i="11"/>
  <c r="AJ23" i="11"/>
  <c r="AK23" i="11"/>
  <c r="AT23" i="11" s="1"/>
  <c r="AK17" i="11"/>
  <c r="AT17" i="11" s="1"/>
  <c r="AJ17" i="11"/>
  <c r="AK10" i="11"/>
  <c r="AT10" i="11" s="1"/>
  <c r="AJ10" i="11"/>
  <c r="AX4" i="11"/>
  <c r="S4" i="11" s="1"/>
  <c r="AC4" i="11" s="1"/>
  <c r="AB5" i="11" s="1"/>
  <c r="AH89" i="85"/>
  <c r="AQ89" i="85" s="1"/>
  <c r="AI84" i="98"/>
  <c r="AN84" i="98"/>
  <c r="Y89" i="102"/>
  <c r="Z89" i="102" s="1"/>
  <c r="X89" i="102"/>
  <c r="AJ87" i="11"/>
  <c r="AK87" i="11"/>
  <c r="AT87" i="11" s="1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J46" i="11"/>
  <c r="AK46" i="11"/>
  <c r="AT46" i="11" s="1"/>
  <c r="AJ40" i="11"/>
  <c r="AK40" i="11"/>
  <c r="AT40" i="11" s="1"/>
  <c r="AJ34" i="11"/>
  <c r="AK34" i="11"/>
  <c r="AT34" i="11" s="1"/>
  <c r="AK28" i="11"/>
  <c r="AT28" i="11" s="1"/>
  <c r="AJ28" i="11"/>
  <c r="AJ22" i="11"/>
  <c r="AK22" i="11"/>
  <c r="AT22" i="11" s="1"/>
  <c r="AK16" i="11"/>
  <c r="AT16" i="11" s="1"/>
  <c r="AJ16" i="11"/>
  <c r="AK9" i="11"/>
  <c r="AT9" i="11" s="1"/>
  <c r="AJ9" i="11"/>
  <c r="AK6" i="11"/>
  <c r="AT6" i="11" s="1"/>
  <c r="AJ6" i="11"/>
  <c r="AG86" i="49"/>
  <c r="AP86" i="49" s="1"/>
  <c r="AE86" i="49"/>
  <c r="AF86" i="49"/>
  <c r="AO86" i="49" s="1"/>
  <c r="W87" i="49"/>
  <c r="AG89" i="85"/>
  <c r="AP89" i="85" s="1"/>
  <c r="AE89" i="85"/>
  <c r="AF89" i="85"/>
  <c r="AO89" i="85" s="1"/>
  <c r="W90" i="85"/>
  <c r="AR88" i="55"/>
  <c r="W86" i="35"/>
  <c r="AE85" i="35"/>
  <c r="AG85" i="35"/>
  <c r="AP85" i="35" s="1"/>
  <c r="AF85" i="35"/>
  <c r="AO85" i="35" s="1"/>
  <c r="AH89" i="55"/>
  <c r="AQ89" i="55" s="1"/>
  <c r="AQ91" i="55" s="1"/>
  <c r="AZ3" i="55"/>
  <c r="AX17" i="55" s="1"/>
  <c r="S17" i="55" s="1"/>
  <c r="AC17" i="55" s="1"/>
  <c r="AB1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4" i="55"/>
  <c r="S84" i="55" s="1"/>
  <c r="AC84" i="55" s="1"/>
  <c r="AB85" i="55" s="1"/>
  <c r="AX87" i="55"/>
  <c r="S87" i="55" s="1"/>
  <c r="AC87" i="55" s="1"/>
  <c r="AB88" i="55" s="1"/>
  <c r="AX85" i="55"/>
  <c r="S85" i="55" s="1"/>
  <c r="AC85" i="55" s="1"/>
  <c r="AB86" i="55" s="1"/>
  <c r="AX86" i="55"/>
  <c r="S86" i="55" s="1"/>
  <c r="AC86" i="55" s="1"/>
  <c r="AB87" i="55" s="1"/>
  <c r="AX88" i="55"/>
  <c r="S88" i="55" s="1"/>
  <c r="AC88" i="55" s="1"/>
  <c r="AB89" i="55" s="1"/>
  <c r="AR86" i="90"/>
  <c r="AJ89" i="11"/>
  <c r="AS89" i="11" s="1"/>
  <c r="AK89" i="11"/>
  <c r="AT89" i="11" s="1"/>
  <c r="AJ81" i="11"/>
  <c r="AK81" i="11"/>
  <c r="AT81" i="11" s="1"/>
  <c r="AK75" i="11"/>
  <c r="AT75" i="11" s="1"/>
  <c r="AJ75" i="11"/>
  <c r="AJ69" i="11"/>
  <c r="AK69" i="11"/>
  <c r="AT69" i="11" s="1"/>
  <c r="AK63" i="11"/>
  <c r="AT63" i="11" s="1"/>
  <c r="AJ63" i="11"/>
  <c r="AJ57" i="11"/>
  <c r="AK57" i="11"/>
  <c r="AT57" i="11" s="1"/>
  <c r="AK51" i="11"/>
  <c r="AT51" i="11" s="1"/>
  <c r="AJ51" i="11"/>
  <c r="AK45" i="11"/>
  <c r="AT45" i="11" s="1"/>
  <c r="AJ45" i="11"/>
  <c r="AJ39" i="11"/>
  <c r="AK39" i="11"/>
  <c r="AT39" i="11" s="1"/>
  <c r="AJ33" i="11"/>
  <c r="AK33" i="11"/>
  <c r="AT33" i="11" s="1"/>
  <c r="AK27" i="11"/>
  <c r="AT27" i="11" s="1"/>
  <c r="AJ27" i="11"/>
  <c r="AK21" i="11"/>
  <c r="AT21" i="11" s="1"/>
  <c r="AJ21" i="11"/>
  <c r="AJ15" i="11"/>
  <c r="AK15" i="11"/>
  <c r="AT15" i="11" s="1"/>
  <c r="AX7" i="11"/>
  <c r="S7" i="11" s="1"/>
  <c r="AC7" i="11" s="1"/>
  <c r="AB8" i="11" s="1"/>
  <c r="AH87" i="10"/>
  <c r="AQ87" i="10" s="1"/>
  <c r="AI88" i="87"/>
  <c r="AR88" i="87" s="1"/>
  <c r="AN88" i="87"/>
  <c r="AR88" i="85"/>
  <c r="Z89" i="55"/>
  <c r="AI89" i="11"/>
  <c r="AN89" i="11"/>
  <c r="AN91" i="11" s="1"/>
  <c r="Y89" i="42"/>
  <c r="X89" i="42"/>
  <c r="AF87" i="90"/>
  <c r="AO87" i="90" s="1"/>
  <c r="AG87" i="90"/>
  <c r="AP87" i="90" s="1"/>
  <c r="AE87" i="90"/>
  <c r="W88" i="90"/>
  <c r="AR87" i="18"/>
  <c r="Y88" i="43"/>
  <c r="Z88" i="43"/>
  <c r="X88" i="43"/>
  <c r="AJ80" i="11"/>
  <c r="AK80" i="11"/>
  <c r="AT80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J26" i="11"/>
  <c r="AK26" i="11"/>
  <c r="AT26" i="11" s="1"/>
  <c r="AK20" i="11"/>
  <c r="AT20" i="11" s="1"/>
  <c r="AJ20" i="11"/>
  <c r="AJ14" i="11"/>
  <c r="AK14" i="11"/>
  <c r="AT14" i="11" s="1"/>
  <c r="AK7" i="11"/>
  <c r="AT7" i="11" s="1"/>
  <c r="AJ7" i="11"/>
  <c r="AE87" i="94"/>
  <c r="W88" i="94"/>
  <c r="AF87" i="94"/>
  <c r="AO87" i="94" s="1"/>
  <c r="AG87" i="94"/>
  <c r="AP87" i="94" s="1"/>
  <c r="AR88" i="83"/>
  <c r="AF87" i="10"/>
  <c r="AO87" i="10" s="1"/>
  <c r="AE87" i="10"/>
  <c r="AN87" i="10" s="1"/>
  <c r="AG87" i="10"/>
  <c r="W88" i="10"/>
  <c r="AI87" i="43"/>
  <c r="AN87" i="43"/>
  <c r="AR86" i="10"/>
  <c r="Y84" i="82"/>
  <c r="Z84" i="82" s="1"/>
  <c r="X84" i="82"/>
  <c r="AK86" i="11"/>
  <c r="AT86" i="11" s="1"/>
  <c r="AJ86" i="11"/>
  <c r="AJ74" i="11"/>
  <c r="AK74" i="11"/>
  <c r="AT74" i="11" s="1"/>
  <c r="Y89" i="50"/>
  <c r="X89" i="50"/>
  <c r="AH88" i="18"/>
  <c r="AQ88" i="18" s="1"/>
  <c r="AI83" i="82"/>
  <c r="AN83" i="82"/>
  <c r="AK85" i="11"/>
  <c r="AT85" i="11" s="1"/>
  <c r="AJ85" i="11"/>
  <c r="AK79" i="11"/>
  <c r="AT79" i="11" s="1"/>
  <c r="AJ79" i="1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J49" i="11"/>
  <c r="AK49" i="11"/>
  <c r="AT49" i="11" s="1"/>
  <c r="AJ43" i="11"/>
  <c r="AK43" i="11"/>
  <c r="AT43" i="11" s="1"/>
  <c r="AK37" i="11"/>
  <c r="AT37" i="11" s="1"/>
  <c r="AJ37" i="11"/>
  <c r="AJ31" i="11"/>
  <c r="AK31" i="11"/>
  <c r="AT31" i="11" s="1"/>
  <c r="AJ25" i="11"/>
  <c r="AK25" i="11"/>
  <c r="AT25" i="11" s="1"/>
  <c r="AK19" i="11"/>
  <c r="AT19" i="11" s="1"/>
  <c r="AJ19" i="11"/>
  <c r="AX12" i="11"/>
  <c r="S12" i="11" s="1"/>
  <c r="AC12" i="11" s="1"/>
  <c r="AB13" i="11" s="1"/>
  <c r="AX3" i="11"/>
  <c r="S3" i="11" s="1"/>
  <c r="AC3" i="11" s="1"/>
  <c r="AH88" i="16"/>
  <c r="AQ88" i="16" s="1"/>
  <c r="AI88" i="48"/>
  <c r="AN88" i="48"/>
  <c r="AH89" i="83"/>
  <c r="AQ89" i="83" s="1"/>
  <c r="AQ91" i="83" s="1"/>
  <c r="AX5" i="83"/>
  <c r="S5" i="83" s="1"/>
  <c r="AC5" i="83" s="1"/>
  <c r="AB6" i="83" s="1"/>
  <c r="AX3" i="83"/>
  <c r="S3" i="83" s="1"/>
  <c r="AC3" i="83" s="1"/>
  <c r="AZ3" i="83"/>
  <c r="AX6" i="83" s="1"/>
  <c r="S6" i="83" s="1"/>
  <c r="AC6" i="83" s="1"/>
  <c r="AB7" i="83" s="1"/>
  <c r="AX7" i="83"/>
  <c r="S7" i="83" s="1"/>
  <c r="AC7" i="83" s="1"/>
  <c r="AB8" i="83" s="1"/>
  <c r="AX8" i="83"/>
  <c r="S8" i="83" s="1"/>
  <c r="AC8" i="83" s="1"/>
  <c r="AB9" i="83" s="1"/>
  <c r="AX9" i="83"/>
  <c r="S9" i="83" s="1"/>
  <c r="AC9" i="83" s="1"/>
  <c r="AB10" i="83" s="1"/>
  <c r="AX10" i="83"/>
  <c r="S10" i="83" s="1"/>
  <c r="AC10" i="83" s="1"/>
  <c r="AB11" i="83" s="1"/>
  <c r="AX11" i="83"/>
  <c r="S11" i="83" s="1"/>
  <c r="AC11" i="83" s="1"/>
  <c r="AB12" i="83" s="1"/>
  <c r="AX12" i="83"/>
  <c r="S12" i="83" s="1"/>
  <c r="AC12" i="83" s="1"/>
  <c r="AB13" i="83" s="1"/>
  <c r="AX13" i="83"/>
  <c r="S13" i="83" s="1"/>
  <c r="AC13" i="83" s="1"/>
  <c r="AB14" i="83" s="1"/>
  <c r="AX14" i="83"/>
  <c r="S14" i="83" s="1"/>
  <c r="AC14" i="83" s="1"/>
  <c r="AB15" i="83" s="1"/>
  <c r="AX15" i="83"/>
  <c r="S15" i="83" s="1"/>
  <c r="AC15" i="83" s="1"/>
  <c r="AB16" i="83" s="1"/>
  <c r="AX16" i="83"/>
  <c r="S16" i="83" s="1"/>
  <c r="AC16" i="83" s="1"/>
  <c r="AB17" i="83" s="1"/>
  <c r="AX17" i="83"/>
  <c r="S17" i="83" s="1"/>
  <c r="AC17" i="83" s="1"/>
  <c r="AB18" i="83" s="1"/>
  <c r="AX18" i="83"/>
  <c r="S18" i="83" s="1"/>
  <c r="AC18" i="83" s="1"/>
  <c r="AB19" i="83" s="1"/>
  <c r="AX19" i="83"/>
  <c r="S19" i="83" s="1"/>
  <c r="AC19" i="83" s="1"/>
  <c r="AB20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6" i="83"/>
  <c r="S86" i="83" s="1"/>
  <c r="AC86" i="83" s="1"/>
  <c r="AB87" i="83" s="1"/>
  <c r="AX87" i="83"/>
  <c r="S87" i="83" s="1"/>
  <c r="AC87" i="83" s="1"/>
  <c r="AB88" i="83" s="1"/>
  <c r="AX84" i="83"/>
  <c r="S84" i="83" s="1"/>
  <c r="AC84" i="83" s="1"/>
  <c r="AB85" i="83" s="1"/>
  <c r="AX85" i="83"/>
  <c r="S85" i="83" s="1"/>
  <c r="AC85" i="83" s="1"/>
  <c r="AB86" i="83" s="1"/>
  <c r="AX88" i="83"/>
  <c r="S88" i="83" s="1"/>
  <c r="AC88" i="83" s="1"/>
  <c r="AB89" i="83" s="1"/>
  <c r="AF84" i="82" l="1"/>
  <c r="AO84" i="82" s="1"/>
  <c r="AE84" i="82"/>
  <c r="AG84" i="82"/>
  <c r="AP84" i="82" s="1"/>
  <c r="W85" i="82"/>
  <c r="AE89" i="102"/>
  <c r="AG89" i="102"/>
  <c r="AP89" i="102" s="1"/>
  <c r="W90" i="102"/>
  <c r="AF89" i="102"/>
  <c r="AO89" i="102" s="1"/>
  <c r="AK77" i="83"/>
  <c r="AT77" i="83" s="1"/>
  <c r="AJ77" i="83"/>
  <c r="AJ85" i="83"/>
  <c r="AK85" i="83"/>
  <c r="AT85" i="83" s="1"/>
  <c r="AK80" i="83"/>
  <c r="AT80" i="83" s="1"/>
  <c r="AJ80" i="83"/>
  <c r="AK62" i="83"/>
  <c r="AT62" i="83" s="1"/>
  <c r="AJ62" i="83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J12" i="83"/>
  <c r="AK12" i="83"/>
  <c r="AT12" i="83" s="1"/>
  <c r="AK7" i="83"/>
  <c r="AT7" i="83" s="1"/>
  <c r="AJ7" i="83"/>
  <c r="AS19" i="11"/>
  <c r="AL19" i="11"/>
  <c r="AU19" i="11" s="1"/>
  <c r="AS37" i="11"/>
  <c r="AL37" i="11"/>
  <c r="AU37" i="11" s="1"/>
  <c r="AS55" i="11"/>
  <c r="AL55" i="11"/>
  <c r="AU55" i="11" s="1"/>
  <c r="AS86" i="11"/>
  <c r="AL86" i="11"/>
  <c r="AU86" i="11" s="1"/>
  <c r="AS14" i="11"/>
  <c r="AL14" i="11"/>
  <c r="AU14" i="11" s="1"/>
  <c r="AS50" i="11"/>
  <c r="AL50" i="11"/>
  <c r="AU50" i="11" s="1"/>
  <c r="AX89" i="55"/>
  <c r="S89" i="55" s="1"/>
  <c r="AC89" i="55" s="1"/>
  <c r="AE89" i="55"/>
  <c r="AF89" i="55"/>
  <c r="AO89" i="55" s="1"/>
  <c r="AO91" i="55" s="1"/>
  <c r="AG89" i="55"/>
  <c r="AP89" i="55" s="1"/>
  <c r="AP91" i="55" s="1"/>
  <c r="AS15" i="11"/>
  <c r="AL15" i="11"/>
  <c r="AU15" i="11" s="1"/>
  <c r="AS33" i="11"/>
  <c r="AL33" i="11"/>
  <c r="AU33" i="11" s="1"/>
  <c r="AS69" i="11"/>
  <c r="AL69" i="11"/>
  <c r="AU69" i="11" s="1"/>
  <c r="AJ88" i="55"/>
  <c r="AK88" i="55"/>
  <c r="AT88" i="55" s="1"/>
  <c r="AK80" i="55"/>
  <c r="AT80" i="55" s="1"/>
  <c r="AJ80" i="55"/>
  <c r="AK74" i="55"/>
  <c r="AT74" i="55" s="1"/>
  <c r="AJ74" i="55"/>
  <c r="AJ68" i="55"/>
  <c r="AK68" i="55"/>
  <c r="AT68" i="55" s="1"/>
  <c r="AJ62" i="55"/>
  <c r="AK62" i="55"/>
  <c r="AT62" i="55" s="1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J26" i="55"/>
  <c r="AK26" i="55"/>
  <c r="AT26" i="55" s="1"/>
  <c r="AJ20" i="55"/>
  <c r="AK20" i="55"/>
  <c r="AT20" i="55" s="1"/>
  <c r="AK13" i="55"/>
  <c r="AT13" i="55" s="1"/>
  <c r="AX6" i="55"/>
  <c r="S6" i="55" s="1"/>
  <c r="AC6" i="55" s="1"/>
  <c r="AB7" i="55" s="1"/>
  <c r="AS22" i="11"/>
  <c r="AL22" i="11"/>
  <c r="AU22" i="11" s="1"/>
  <c r="AS40" i="11"/>
  <c r="AL40" i="11"/>
  <c r="AU40" i="11" s="1"/>
  <c r="AS17" i="11"/>
  <c r="AL17" i="11"/>
  <c r="AU17" i="11" s="1"/>
  <c r="AS53" i="11"/>
  <c r="AL53" i="11"/>
  <c r="AU53" i="11" s="1"/>
  <c r="AS88" i="11"/>
  <c r="AL88" i="11"/>
  <c r="AU88" i="11" s="1"/>
  <c r="AH89" i="87"/>
  <c r="AQ89" i="87" s="1"/>
  <c r="AQ91" i="87" s="1"/>
  <c r="AX4" i="87"/>
  <c r="S4" i="87" s="1"/>
  <c r="AC4" i="87" s="1"/>
  <c r="AB5" i="87" s="1"/>
  <c r="AX3" i="87"/>
  <c r="S3" i="87" s="1"/>
  <c r="AC3" i="87" s="1"/>
  <c r="AZ3" i="87"/>
  <c r="AX83" i="87" s="1"/>
  <c r="S83" i="87" s="1"/>
  <c r="AC83" i="87" s="1"/>
  <c r="AB84" i="87" s="1"/>
  <c r="AX6" i="87"/>
  <c r="S6" i="87" s="1"/>
  <c r="AC6" i="87" s="1"/>
  <c r="AB7" i="87" s="1"/>
  <c r="AX7" i="87"/>
  <c r="S7" i="87" s="1"/>
  <c r="AC7" i="87" s="1"/>
  <c r="AB8" i="87" s="1"/>
  <c r="AX8" i="87"/>
  <c r="S8" i="87" s="1"/>
  <c r="AC8" i="87" s="1"/>
  <c r="AB9" i="87" s="1"/>
  <c r="AX9" i="87"/>
  <c r="S9" i="87" s="1"/>
  <c r="AC9" i="87" s="1"/>
  <c r="AB10" i="87" s="1"/>
  <c r="AX10" i="87"/>
  <c r="S10" i="87" s="1"/>
  <c r="AC10" i="87" s="1"/>
  <c r="AB11" i="87" s="1"/>
  <c r="AX11" i="87"/>
  <c r="S11" i="87" s="1"/>
  <c r="AC11" i="87" s="1"/>
  <c r="AB12" i="87" s="1"/>
  <c r="AX12" i="87"/>
  <c r="S12" i="87" s="1"/>
  <c r="AC12" i="87" s="1"/>
  <c r="AB13" i="87" s="1"/>
  <c r="AX13" i="87"/>
  <c r="S13" i="87" s="1"/>
  <c r="AC13" i="87" s="1"/>
  <c r="AB14" i="87" s="1"/>
  <c r="AX14" i="87"/>
  <c r="S14" i="87" s="1"/>
  <c r="AC14" i="87" s="1"/>
  <c r="AB15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7" i="87"/>
  <c r="S87" i="87" s="1"/>
  <c r="AC87" i="87" s="1"/>
  <c r="AB88" i="87" s="1"/>
  <c r="AX84" i="87"/>
  <c r="S84" i="87" s="1"/>
  <c r="AC84" i="87" s="1"/>
  <c r="AB85" i="87" s="1"/>
  <c r="AX86" i="87"/>
  <c r="S86" i="87" s="1"/>
  <c r="AC86" i="87" s="1"/>
  <c r="AB87" i="87" s="1"/>
  <c r="AX85" i="87"/>
  <c r="S85" i="87" s="1"/>
  <c r="AC85" i="87" s="1"/>
  <c r="AB86" i="87" s="1"/>
  <c r="AX88" i="87"/>
  <c r="S88" i="87" s="1"/>
  <c r="AC88" i="87" s="1"/>
  <c r="AB89" i="87" s="1"/>
  <c r="AI88" i="16"/>
  <c r="AN88" i="16"/>
  <c r="AS48" i="11"/>
  <c r="AL48" i="11"/>
  <c r="AU48" i="11" s="1"/>
  <c r="AK83" i="83"/>
  <c r="AT83" i="83" s="1"/>
  <c r="AJ83" i="83"/>
  <c r="AJ71" i="83"/>
  <c r="AK71" i="83"/>
  <c r="AT71" i="83" s="1"/>
  <c r="AK65" i="83"/>
  <c r="AT65" i="83" s="1"/>
  <c r="AJ65" i="83"/>
  <c r="AJ59" i="83"/>
  <c r="AK59" i="83"/>
  <c r="AT59" i="83" s="1"/>
  <c r="AK53" i="83"/>
  <c r="AT53" i="83" s="1"/>
  <c r="AJ53" i="83"/>
  <c r="AK47" i="83"/>
  <c r="AT47" i="83" s="1"/>
  <c r="AJ47" i="83"/>
  <c r="AK41" i="83"/>
  <c r="AT41" i="83" s="1"/>
  <c r="AJ41" i="83"/>
  <c r="AK35" i="83"/>
  <c r="AT35" i="83" s="1"/>
  <c r="AJ35" i="83"/>
  <c r="AK29" i="83"/>
  <c r="AT29" i="83" s="1"/>
  <c r="AJ29" i="83"/>
  <c r="AK23" i="83"/>
  <c r="AT23" i="83" s="1"/>
  <c r="AJ23" i="83"/>
  <c r="AJ17" i="83"/>
  <c r="AK17" i="83"/>
  <c r="AT17" i="83" s="1"/>
  <c r="AK11" i="83"/>
  <c r="AT11" i="83" s="1"/>
  <c r="AJ11" i="83"/>
  <c r="AJ3" i="83"/>
  <c r="AB4" i="83"/>
  <c r="AS73" i="11"/>
  <c r="AL73" i="11"/>
  <c r="AU73" i="11" s="1"/>
  <c r="AR83" i="82"/>
  <c r="AH89" i="50"/>
  <c r="AQ89" i="50" s="1"/>
  <c r="Y88" i="94"/>
  <c r="Z88" i="94"/>
  <c r="X88" i="94"/>
  <c r="AS20" i="11"/>
  <c r="AL20" i="11"/>
  <c r="AU20" i="11" s="1"/>
  <c r="AL38" i="11"/>
  <c r="AU38" i="11" s="1"/>
  <c r="AS38" i="11"/>
  <c r="AS56" i="11"/>
  <c r="AL56" i="11"/>
  <c r="AU56" i="11" s="1"/>
  <c r="AH89" i="42"/>
  <c r="AQ89" i="42" s="1"/>
  <c r="AS21" i="11"/>
  <c r="AL21" i="11"/>
  <c r="AU21" i="11" s="1"/>
  <c r="AS75" i="11"/>
  <c r="AL75" i="11"/>
  <c r="AU75" i="11" s="1"/>
  <c r="AJ85" i="55"/>
  <c r="AK85" i="55"/>
  <c r="AT85" i="55" s="1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J49" i="55"/>
  <c r="AK49" i="55"/>
  <c r="AT49" i="55" s="1"/>
  <c r="AJ43" i="55"/>
  <c r="AK43" i="55"/>
  <c r="AT43" i="55" s="1"/>
  <c r="AK37" i="55"/>
  <c r="AT37" i="55" s="1"/>
  <c r="AJ37" i="55"/>
  <c r="AJ31" i="55"/>
  <c r="AK31" i="55"/>
  <c r="AT31" i="55" s="1"/>
  <c r="AK25" i="55"/>
  <c r="AT25" i="55" s="1"/>
  <c r="AJ25" i="55"/>
  <c r="AJ19" i="55"/>
  <c r="AK19" i="55"/>
  <c r="AT19" i="55" s="1"/>
  <c r="AK12" i="55"/>
  <c r="AT12" i="55" s="1"/>
  <c r="AJ12" i="55"/>
  <c r="AX3" i="55"/>
  <c r="S3" i="55" s="1"/>
  <c r="AC3" i="55" s="1"/>
  <c r="Y87" i="49"/>
  <c r="X87" i="49"/>
  <c r="AS9" i="11"/>
  <c r="AL9" i="11"/>
  <c r="AU9" i="11" s="1"/>
  <c r="AS28" i="11"/>
  <c r="AL28" i="11"/>
  <c r="AU28" i="11" s="1"/>
  <c r="AS64" i="11"/>
  <c r="AL64" i="11"/>
  <c r="AU64" i="11" s="1"/>
  <c r="AS35" i="11"/>
  <c r="AL35" i="11"/>
  <c r="AU35" i="11" s="1"/>
  <c r="AS71" i="11"/>
  <c r="AL71" i="11"/>
  <c r="AU71" i="11" s="1"/>
  <c r="Z89" i="87"/>
  <c r="AS11" i="11"/>
  <c r="AL11" i="11"/>
  <c r="AU11" i="11" s="1"/>
  <c r="AS30" i="11"/>
  <c r="AL30" i="11"/>
  <c r="AU30" i="11" s="1"/>
  <c r="AS66" i="11"/>
  <c r="AL66" i="11"/>
  <c r="AU66" i="11" s="1"/>
  <c r="AS84" i="11"/>
  <c r="AL84" i="11"/>
  <c r="AU84" i="11" s="1"/>
  <c r="AJ89" i="83"/>
  <c r="AS89" i="83" s="1"/>
  <c r="AK89" i="83"/>
  <c r="AT89" i="83" s="1"/>
  <c r="AJ70" i="83"/>
  <c r="AK70" i="83"/>
  <c r="AT70" i="83" s="1"/>
  <c r="AJ64" i="83"/>
  <c r="AK64" i="83"/>
  <c r="AT64" i="83" s="1"/>
  <c r="AK58" i="83"/>
  <c r="AT58" i="83" s="1"/>
  <c r="AJ58" i="83"/>
  <c r="AJ52" i="83"/>
  <c r="AK52" i="83"/>
  <c r="AT52" i="83" s="1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K22" i="83"/>
  <c r="AT22" i="83" s="1"/>
  <c r="AJ22" i="83"/>
  <c r="AK16" i="83"/>
  <c r="AT16" i="83" s="1"/>
  <c r="AJ16" i="83"/>
  <c r="AJ10" i="83"/>
  <c r="AK10" i="83"/>
  <c r="AT10" i="83" s="1"/>
  <c r="AJ6" i="83"/>
  <c r="AK6" i="83"/>
  <c r="AT6" i="83" s="1"/>
  <c r="AS79" i="11"/>
  <c r="AL79" i="11"/>
  <c r="AU79" i="11" s="1"/>
  <c r="Z89" i="50"/>
  <c r="AH84" i="82"/>
  <c r="AQ84" i="82" s="1"/>
  <c r="AR87" i="43"/>
  <c r="AI87" i="94"/>
  <c r="AN87" i="94"/>
  <c r="AS80" i="11"/>
  <c r="AL80" i="11"/>
  <c r="AU80" i="11" s="1"/>
  <c r="Z89" i="42"/>
  <c r="AS39" i="11"/>
  <c r="AL39" i="11"/>
  <c r="AU39" i="11" s="1"/>
  <c r="AS57" i="11"/>
  <c r="AL57" i="11"/>
  <c r="AU57" i="11" s="1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K60" i="55"/>
  <c r="AT60" i="55" s="1"/>
  <c r="AJ60" i="55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K24" i="55"/>
  <c r="AT24" i="55" s="1"/>
  <c r="AJ24" i="55"/>
  <c r="AJ17" i="55"/>
  <c r="AK17" i="55"/>
  <c r="AT17" i="55" s="1"/>
  <c r="AK11" i="55"/>
  <c r="AT11" i="55" s="1"/>
  <c r="AJ11" i="55"/>
  <c r="AX4" i="55"/>
  <c r="S4" i="55" s="1"/>
  <c r="AC4" i="55" s="1"/>
  <c r="AB5" i="55" s="1"/>
  <c r="Y90" i="85"/>
  <c r="Z90" i="85" s="1"/>
  <c r="X90" i="85"/>
  <c r="AS46" i="11"/>
  <c r="AL46" i="11"/>
  <c r="AU46" i="11" s="1"/>
  <c r="AS82" i="11"/>
  <c r="AL82" i="11"/>
  <c r="AU82" i="11" s="1"/>
  <c r="AS77" i="11"/>
  <c r="AL77" i="11"/>
  <c r="AU77" i="11" s="1"/>
  <c r="AR88" i="42"/>
  <c r="Y89" i="18"/>
  <c r="Z89" i="18" s="1"/>
  <c r="X89" i="18"/>
  <c r="AR88" i="102"/>
  <c r="AS18" i="11"/>
  <c r="AL18" i="11"/>
  <c r="AU18" i="11" s="1"/>
  <c r="AL36" i="11"/>
  <c r="AU36" i="11" s="1"/>
  <c r="AS36" i="11"/>
  <c r="AS54" i="11"/>
  <c r="AL54" i="11"/>
  <c r="AU54" i="11" s="1"/>
  <c r="AS72" i="11"/>
  <c r="AL72" i="11"/>
  <c r="AU72" i="11" s="1"/>
  <c r="AI89" i="83"/>
  <c r="AN89" i="83"/>
  <c r="AN91" i="83" s="1"/>
  <c r="AJ82" i="83"/>
  <c r="AK82" i="83"/>
  <c r="AT82" i="83" s="1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J15" i="83"/>
  <c r="AK15" i="83"/>
  <c r="AT15" i="83" s="1"/>
  <c r="AK9" i="83"/>
  <c r="AT9" i="83" s="1"/>
  <c r="AJ9" i="83"/>
  <c r="AS25" i="11"/>
  <c r="AL25" i="11"/>
  <c r="AU25" i="11" s="1"/>
  <c r="AS43" i="11"/>
  <c r="AL43" i="11"/>
  <c r="AU43" i="11" s="1"/>
  <c r="AS61" i="11"/>
  <c r="AL61" i="11"/>
  <c r="AU61" i="11" s="1"/>
  <c r="AL7" i="11"/>
  <c r="AU7" i="11" s="1"/>
  <c r="AS7" i="11"/>
  <c r="AH88" i="43"/>
  <c r="AQ88" i="43" s="1"/>
  <c r="Y88" i="90"/>
  <c r="X88" i="90"/>
  <c r="AS27" i="11"/>
  <c r="AL27" i="11"/>
  <c r="AU27" i="11" s="1"/>
  <c r="AS45" i="11"/>
  <c r="AL45" i="11"/>
  <c r="AU45" i="11" s="1"/>
  <c r="AS63" i="11"/>
  <c r="AL63" i="11"/>
  <c r="AU63" i="11" s="1"/>
  <c r="AK89" i="55"/>
  <c r="AT89" i="55" s="1"/>
  <c r="AJ89" i="55"/>
  <c r="AS89" i="55" s="1"/>
  <c r="AK83" i="55"/>
  <c r="AT83" i="55" s="1"/>
  <c r="AJ83" i="55"/>
  <c r="AK77" i="55"/>
  <c r="AT77" i="55" s="1"/>
  <c r="AJ77" i="55"/>
  <c r="AK71" i="55"/>
  <c r="AT71" i="55" s="1"/>
  <c r="AJ71" i="55"/>
  <c r="AJ65" i="55"/>
  <c r="AK65" i="55"/>
  <c r="AT65" i="55" s="1"/>
  <c r="AK59" i="55"/>
  <c r="AT59" i="55" s="1"/>
  <c r="AJ59" i="55"/>
  <c r="AK53" i="55"/>
  <c r="AT53" i="55" s="1"/>
  <c r="AJ53" i="55"/>
  <c r="AJ47" i="55"/>
  <c r="AK47" i="55"/>
  <c r="AT47" i="55" s="1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J10" i="55"/>
  <c r="AK10" i="55"/>
  <c r="AT10" i="55" s="1"/>
  <c r="AJ18" i="55"/>
  <c r="AK18" i="55"/>
  <c r="AT18" i="55" s="1"/>
  <c r="AI85" i="35"/>
  <c r="AN85" i="35"/>
  <c r="AI86" i="49"/>
  <c r="AN86" i="49"/>
  <c r="AS16" i="11"/>
  <c r="AL16" i="11"/>
  <c r="AU16" i="11" s="1"/>
  <c r="AS52" i="11"/>
  <c r="AL52" i="11"/>
  <c r="AU52" i="11" s="1"/>
  <c r="AS70" i="11"/>
  <c r="AL70" i="11"/>
  <c r="AU70" i="11" s="1"/>
  <c r="AR84" i="98"/>
  <c r="AJ5" i="11"/>
  <c r="AK5" i="11"/>
  <c r="AT5" i="11" s="1"/>
  <c r="AS23" i="11"/>
  <c r="AL23" i="11"/>
  <c r="AU23" i="11" s="1"/>
  <c r="AS41" i="11"/>
  <c r="AL41" i="11"/>
  <c r="AU41" i="11" s="1"/>
  <c r="AS59" i="11"/>
  <c r="AL59" i="11"/>
  <c r="AU59" i="11" s="1"/>
  <c r="AI88" i="18"/>
  <c r="AN88" i="18"/>
  <c r="AE85" i="98"/>
  <c r="AG85" i="98"/>
  <c r="AP85" i="98" s="1"/>
  <c r="AF85" i="98"/>
  <c r="AO85" i="98" s="1"/>
  <c r="W86" i="98"/>
  <c r="Y89" i="16"/>
  <c r="X89" i="16"/>
  <c r="AJ76" i="83"/>
  <c r="AK76" i="83"/>
  <c r="AT76" i="83" s="1"/>
  <c r="AK75" i="83"/>
  <c r="AT75" i="83" s="1"/>
  <c r="AJ75" i="83"/>
  <c r="AK68" i="83"/>
  <c r="AT68" i="83" s="1"/>
  <c r="AJ68" i="83"/>
  <c r="AK50" i="83"/>
  <c r="AT50" i="83" s="1"/>
  <c r="AJ50" i="83"/>
  <c r="AJ38" i="83"/>
  <c r="AK38" i="83"/>
  <c r="AT38" i="83" s="1"/>
  <c r="AK32" i="83"/>
  <c r="AT32" i="83" s="1"/>
  <c r="AJ32" i="83"/>
  <c r="AJ26" i="83"/>
  <c r="AK26" i="83"/>
  <c r="AT26" i="83" s="1"/>
  <c r="AJ20" i="83"/>
  <c r="AK20" i="83"/>
  <c r="AT20" i="83" s="1"/>
  <c r="AJ14" i="83"/>
  <c r="AK14" i="83"/>
  <c r="AT14" i="83" s="1"/>
  <c r="AK8" i="83"/>
  <c r="AT8" i="83" s="1"/>
  <c r="AJ8" i="83"/>
  <c r="AB4" i="11"/>
  <c r="AJ3" i="11"/>
  <c r="AS85" i="11"/>
  <c r="AL85" i="11"/>
  <c r="AU85" i="11" s="1"/>
  <c r="Y88" i="10"/>
  <c r="Z88" i="10" s="1"/>
  <c r="X88" i="10"/>
  <c r="AS26" i="11"/>
  <c r="AL26" i="11"/>
  <c r="AU26" i="11" s="1"/>
  <c r="AS44" i="11"/>
  <c r="AL44" i="11"/>
  <c r="AU44" i="11" s="1"/>
  <c r="AS62" i="11"/>
  <c r="AL62" i="11"/>
  <c r="AU62" i="11" s="1"/>
  <c r="AF88" i="43"/>
  <c r="AO88" i="43" s="1"/>
  <c r="AG88" i="43"/>
  <c r="W89" i="43"/>
  <c r="AE88" i="43"/>
  <c r="AN88" i="43" s="1"/>
  <c r="AI87" i="90"/>
  <c r="AN87" i="90"/>
  <c r="AJ8" i="11"/>
  <c r="AK8" i="11"/>
  <c r="AT8" i="11" s="1"/>
  <c r="AS81" i="11"/>
  <c r="AL81" i="11"/>
  <c r="AU81" i="11" s="1"/>
  <c r="AK87" i="55"/>
  <c r="AT87" i="55" s="1"/>
  <c r="AJ87" i="55"/>
  <c r="AK82" i="55"/>
  <c r="AT82" i="55" s="1"/>
  <c r="AJ82" i="55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J9" i="55"/>
  <c r="AK9" i="55"/>
  <c r="AT9" i="55" s="1"/>
  <c r="AX5" i="55"/>
  <c r="S5" i="55" s="1"/>
  <c r="AC5" i="55" s="1"/>
  <c r="AB6" i="55" s="1"/>
  <c r="Y86" i="35"/>
  <c r="Z86" i="35" s="1"/>
  <c r="X86" i="35"/>
  <c r="AI89" i="85"/>
  <c r="AN89" i="85"/>
  <c r="AS34" i="11"/>
  <c r="AL34" i="11"/>
  <c r="AU34" i="11" s="1"/>
  <c r="AS87" i="11"/>
  <c r="AL87" i="11"/>
  <c r="AU87" i="11" s="1"/>
  <c r="AS10" i="11"/>
  <c r="AL10" i="11"/>
  <c r="AU10" i="11" s="1"/>
  <c r="AS29" i="11"/>
  <c r="AL29" i="11"/>
  <c r="AU29" i="11" s="1"/>
  <c r="AS65" i="11"/>
  <c r="AL65" i="11"/>
  <c r="AU65" i="11" s="1"/>
  <c r="AS83" i="11"/>
  <c r="AL83" i="11"/>
  <c r="AU83" i="11" s="1"/>
  <c r="AR88" i="50"/>
  <c r="AH89" i="48"/>
  <c r="AQ89" i="48" s="1"/>
  <c r="AJ12" i="11"/>
  <c r="AS24" i="11"/>
  <c r="AL24" i="11"/>
  <c r="AU24" i="11" s="1"/>
  <c r="AS60" i="11"/>
  <c r="AL60" i="11"/>
  <c r="AU60" i="11" s="1"/>
  <c r="AS78" i="11"/>
  <c r="AL78" i="11"/>
  <c r="AU78" i="11" s="1"/>
  <c r="AJ86" i="83"/>
  <c r="AK86" i="83"/>
  <c r="AT86" i="83" s="1"/>
  <c r="AK81" i="83"/>
  <c r="AT81" i="83" s="1"/>
  <c r="AJ81" i="83"/>
  <c r="AK88" i="83"/>
  <c r="AT88" i="83" s="1"/>
  <c r="AJ88" i="83"/>
  <c r="AJ74" i="83"/>
  <c r="AK74" i="83"/>
  <c r="AT74" i="83" s="1"/>
  <c r="AJ56" i="83"/>
  <c r="AK56" i="83"/>
  <c r="AT56" i="83" s="1"/>
  <c r="AJ44" i="83"/>
  <c r="AK44" i="83"/>
  <c r="AT44" i="83" s="1"/>
  <c r="AK87" i="83"/>
  <c r="AT87" i="83" s="1"/>
  <c r="AJ87" i="83"/>
  <c r="AJ79" i="83"/>
  <c r="AK79" i="83"/>
  <c r="AT79" i="83" s="1"/>
  <c r="AJ73" i="83"/>
  <c r="AK73" i="83"/>
  <c r="AT73" i="83" s="1"/>
  <c r="AK67" i="83"/>
  <c r="AT67" i="83" s="1"/>
  <c r="AJ67" i="83"/>
  <c r="AJ61" i="83"/>
  <c r="AK61" i="83"/>
  <c r="AT61" i="83" s="1"/>
  <c r="AJ55" i="83"/>
  <c r="AK55" i="83"/>
  <c r="AT55" i="83" s="1"/>
  <c r="AK49" i="83"/>
  <c r="AT49" i="83" s="1"/>
  <c r="AJ49" i="83"/>
  <c r="AK43" i="83"/>
  <c r="AT43" i="83" s="1"/>
  <c r="AJ43" i="83"/>
  <c r="AK37" i="83"/>
  <c r="AT37" i="83" s="1"/>
  <c r="AJ37" i="83"/>
  <c r="AJ31" i="83"/>
  <c r="AK31" i="83"/>
  <c r="AT31" i="83" s="1"/>
  <c r="AJ25" i="83"/>
  <c r="AK25" i="83"/>
  <c r="AT25" i="83" s="1"/>
  <c r="AJ19" i="83"/>
  <c r="AK19" i="83"/>
  <c r="AT19" i="83" s="1"/>
  <c r="AJ13" i="83"/>
  <c r="AK13" i="83"/>
  <c r="AT13" i="83" s="1"/>
  <c r="AX4" i="83"/>
  <c r="S4" i="83" s="1"/>
  <c r="AC4" i="83" s="1"/>
  <c r="AB5" i="83" s="1"/>
  <c r="AR88" i="48"/>
  <c r="AJ13" i="11"/>
  <c r="AK13" i="11"/>
  <c r="AT13" i="11" s="1"/>
  <c r="AS31" i="11"/>
  <c r="AL31" i="11"/>
  <c r="AU31" i="11" s="1"/>
  <c r="AS49" i="11"/>
  <c r="AL49" i="11"/>
  <c r="AU49" i="11" s="1"/>
  <c r="AS67" i="11"/>
  <c r="AL67" i="11"/>
  <c r="AU67" i="11" s="1"/>
  <c r="AS74" i="11"/>
  <c r="AL74" i="11"/>
  <c r="AU74" i="11" s="1"/>
  <c r="AI87" i="10"/>
  <c r="AP87" i="10"/>
  <c r="AS32" i="11"/>
  <c r="AL32" i="11"/>
  <c r="AU32" i="11" s="1"/>
  <c r="AS68" i="11"/>
  <c r="AL68" i="11"/>
  <c r="AU68" i="11" s="1"/>
  <c r="AR89" i="11"/>
  <c r="AR91" i="11" s="1"/>
  <c r="AL89" i="11"/>
  <c r="AU89" i="11" s="1"/>
  <c r="AS51" i="11"/>
  <c r="AL51" i="11"/>
  <c r="AU51" i="11" s="1"/>
  <c r="AJ86" i="55"/>
  <c r="AK86" i="55"/>
  <c r="AT86" i="55" s="1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K51" i="55"/>
  <c r="AT51" i="55" s="1"/>
  <c r="AJ51" i="55"/>
  <c r="AK45" i="55"/>
  <c r="AT45" i="55" s="1"/>
  <c r="AJ45" i="55"/>
  <c r="AK39" i="55"/>
  <c r="AT39" i="55" s="1"/>
  <c r="AJ39" i="55"/>
  <c r="AK33" i="55"/>
  <c r="AT33" i="55" s="1"/>
  <c r="AJ33" i="55"/>
  <c r="AK27" i="55"/>
  <c r="AT27" i="55" s="1"/>
  <c r="AJ27" i="55"/>
  <c r="AK21" i="55"/>
  <c r="AT21" i="55" s="1"/>
  <c r="AJ21" i="55"/>
  <c r="AX13" i="55"/>
  <c r="S13" i="55" s="1"/>
  <c r="AC13" i="55" s="1"/>
  <c r="AB14" i="55" s="1"/>
  <c r="AX7" i="55"/>
  <c r="S7" i="55" s="1"/>
  <c r="AC7" i="55" s="1"/>
  <c r="AB8" i="55" s="1"/>
  <c r="AL6" i="11"/>
  <c r="AU6" i="11" s="1"/>
  <c r="AS6" i="11"/>
  <c r="AS58" i="11"/>
  <c r="AL58" i="11"/>
  <c r="AU58" i="11" s="1"/>
  <c r="AS76" i="11"/>
  <c r="AL76" i="11"/>
  <c r="AU76" i="11" s="1"/>
  <c r="AH89" i="102"/>
  <c r="AQ89" i="102" s="1"/>
  <c r="AS47" i="11"/>
  <c r="AL47" i="11"/>
  <c r="AU47" i="11" s="1"/>
  <c r="Z89" i="48"/>
  <c r="AH85" i="98"/>
  <c r="AQ85" i="98" s="1"/>
  <c r="AS42" i="11"/>
  <c r="AL42" i="11"/>
  <c r="AU42" i="11" s="1"/>
  <c r="AF90" i="85" l="1"/>
  <c r="AO90" i="85" s="1"/>
  <c r="AG90" i="85"/>
  <c r="AP90" i="85" s="1"/>
  <c r="W91" i="85"/>
  <c r="AE90" i="85"/>
  <c r="AF86" i="35"/>
  <c r="AO86" i="35" s="1"/>
  <c r="AE86" i="35"/>
  <c r="AN86" i="35" s="1"/>
  <c r="AG86" i="35"/>
  <c r="W87" i="35"/>
  <c r="AE88" i="10"/>
  <c r="AF88" i="10"/>
  <c r="AO88" i="10" s="1"/>
  <c r="AG88" i="10"/>
  <c r="AP88" i="10" s="1"/>
  <c r="W89" i="10"/>
  <c r="W90" i="18"/>
  <c r="AF89" i="18"/>
  <c r="AO89" i="18" s="1"/>
  <c r="AE89" i="18"/>
  <c r="AG89" i="18"/>
  <c r="AP89" i="18" s="1"/>
  <c r="AS63" i="55"/>
  <c r="AL63" i="55"/>
  <c r="AU63" i="55" s="1"/>
  <c r="AR87" i="10"/>
  <c r="AS81" i="83"/>
  <c r="AL81" i="83"/>
  <c r="AU81" i="83" s="1"/>
  <c r="AS33" i="55"/>
  <c r="AL33" i="55"/>
  <c r="AU33" i="55" s="1"/>
  <c r="AS25" i="83"/>
  <c r="AL25" i="83"/>
  <c r="AU25" i="83" s="1"/>
  <c r="AS79" i="83"/>
  <c r="AL79" i="83"/>
  <c r="AU79" i="83" s="1"/>
  <c r="AS56" i="83"/>
  <c r="AL56" i="83"/>
  <c r="AU56" i="83" s="1"/>
  <c r="AS9" i="55"/>
  <c r="AL9" i="55"/>
  <c r="AU9" i="55" s="1"/>
  <c r="AS13" i="11"/>
  <c r="AL13" i="11"/>
  <c r="AU13" i="11" s="1"/>
  <c r="AL37" i="83"/>
  <c r="AU37" i="83" s="1"/>
  <c r="AS37" i="83"/>
  <c r="AS88" i="83"/>
  <c r="AL88" i="83"/>
  <c r="AU88" i="83" s="1"/>
  <c r="AS12" i="11"/>
  <c r="AL12" i="11"/>
  <c r="AU12" i="11" s="1"/>
  <c r="AS22" i="55"/>
  <c r="AL22" i="55"/>
  <c r="AU22" i="55" s="1"/>
  <c r="AS58" i="55"/>
  <c r="AL58" i="55"/>
  <c r="AU58" i="55" s="1"/>
  <c r="AS8" i="83"/>
  <c r="AL8" i="83"/>
  <c r="AU8" i="83" s="1"/>
  <c r="AS50" i="83"/>
  <c r="AL50" i="83"/>
  <c r="AU50" i="83" s="1"/>
  <c r="Y86" i="98"/>
  <c r="Z86" i="98"/>
  <c r="X86" i="98"/>
  <c r="AS35" i="55"/>
  <c r="AL35" i="55"/>
  <c r="AU35" i="55" s="1"/>
  <c r="AL53" i="55"/>
  <c r="AU53" i="55" s="1"/>
  <c r="AS53" i="55"/>
  <c r="AS71" i="55"/>
  <c r="AL71" i="55"/>
  <c r="AU71" i="55" s="1"/>
  <c r="AS9" i="83"/>
  <c r="AL9" i="83"/>
  <c r="AU9" i="83" s="1"/>
  <c r="AS27" i="83"/>
  <c r="AL27" i="83"/>
  <c r="AU27" i="83" s="1"/>
  <c r="AS45" i="83"/>
  <c r="AL45" i="83"/>
  <c r="AU45" i="83" s="1"/>
  <c r="AH89" i="18"/>
  <c r="AQ89" i="18" s="1"/>
  <c r="AS17" i="55"/>
  <c r="AL17" i="55"/>
  <c r="AU17" i="55" s="1"/>
  <c r="AS36" i="55"/>
  <c r="AL36" i="55"/>
  <c r="AU36" i="55" s="1"/>
  <c r="AS22" i="83"/>
  <c r="AL22" i="83"/>
  <c r="AU22" i="83" s="1"/>
  <c r="AS58" i="83"/>
  <c r="AL58" i="83"/>
  <c r="AU58" i="83" s="1"/>
  <c r="AJ3" i="55"/>
  <c r="AB4" i="55"/>
  <c r="AS43" i="55"/>
  <c r="AL43" i="55"/>
  <c r="AU43" i="55" s="1"/>
  <c r="AS61" i="55"/>
  <c r="AL61" i="55"/>
  <c r="AU61" i="55" s="1"/>
  <c r="AH88" i="94"/>
  <c r="AQ88" i="94" s="1"/>
  <c r="AJ4" i="83"/>
  <c r="AK4" i="83"/>
  <c r="AT4" i="83" s="1"/>
  <c r="AS23" i="83"/>
  <c r="AL23" i="83"/>
  <c r="AU23" i="83" s="1"/>
  <c r="AS41" i="83"/>
  <c r="AL41" i="83"/>
  <c r="AU41" i="83" s="1"/>
  <c r="AS83" i="83"/>
  <c r="AL83" i="83"/>
  <c r="AU83" i="83" s="1"/>
  <c r="AJ82" i="87"/>
  <c r="AK82" i="87"/>
  <c r="AT82" i="87" s="1"/>
  <c r="AK76" i="87"/>
  <c r="AT76" i="87" s="1"/>
  <c r="AJ76" i="87"/>
  <c r="AJ70" i="87"/>
  <c r="AK70" i="87"/>
  <c r="AT70" i="87" s="1"/>
  <c r="AK64" i="87"/>
  <c r="AT64" i="87" s="1"/>
  <c r="AJ64" i="87"/>
  <c r="AK58" i="87"/>
  <c r="AT58" i="87" s="1"/>
  <c r="AJ58" i="87"/>
  <c r="AK52" i="87"/>
  <c r="AT52" i="87" s="1"/>
  <c r="AJ52" i="87"/>
  <c r="AK46" i="87"/>
  <c r="AT46" i="87" s="1"/>
  <c r="AJ46" i="87"/>
  <c r="AJ40" i="87"/>
  <c r="AK40" i="87"/>
  <c r="AT40" i="87" s="1"/>
  <c r="AJ34" i="87"/>
  <c r="AK34" i="87"/>
  <c r="AT34" i="87" s="1"/>
  <c r="AJ28" i="87"/>
  <c r="AK28" i="87"/>
  <c r="AT28" i="87" s="1"/>
  <c r="AK22" i="87"/>
  <c r="AT22" i="87" s="1"/>
  <c r="AJ22" i="87"/>
  <c r="AK16" i="87"/>
  <c r="AT16" i="87" s="1"/>
  <c r="AJ16" i="87"/>
  <c r="AJ10" i="87"/>
  <c r="AK10" i="87"/>
  <c r="AT10" i="87" s="1"/>
  <c r="AB4" i="87"/>
  <c r="AJ3" i="87"/>
  <c r="AS44" i="55"/>
  <c r="AL44" i="55"/>
  <c r="AU44" i="55" s="1"/>
  <c r="AS80" i="55"/>
  <c r="AL80" i="55"/>
  <c r="AU80" i="55" s="1"/>
  <c r="AI89" i="55"/>
  <c r="AN89" i="55"/>
  <c r="AN91" i="55" s="1"/>
  <c r="AS18" i="83"/>
  <c r="AL18" i="83"/>
  <c r="AU18" i="83" s="1"/>
  <c r="AS54" i="83"/>
  <c r="AL54" i="83"/>
  <c r="AU54" i="83" s="1"/>
  <c r="AS72" i="83"/>
  <c r="AL72" i="83"/>
  <c r="AU72" i="83" s="1"/>
  <c r="AS62" i="83"/>
  <c r="AL62" i="83"/>
  <c r="AU62" i="83" s="1"/>
  <c r="AS77" i="83"/>
  <c r="AL77" i="83"/>
  <c r="AU77" i="83" s="1"/>
  <c r="AI89" i="102"/>
  <c r="AN89" i="102"/>
  <c r="W90" i="48"/>
  <c r="AF89" i="48"/>
  <c r="AO89" i="48" s="1"/>
  <c r="AE89" i="48"/>
  <c r="AN89" i="48" s="1"/>
  <c r="AG89" i="48"/>
  <c r="AS44" i="83"/>
  <c r="AL44" i="83"/>
  <c r="AU44" i="83" s="1"/>
  <c r="AK6" i="55"/>
  <c r="AT6" i="55" s="1"/>
  <c r="AJ6" i="55"/>
  <c r="AS40" i="55"/>
  <c r="AL40" i="55"/>
  <c r="AU40" i="55" s="1"/>
  <c r="AS76" i="55"/>
  <c r="AL76" i="55"/>
  <c r="AU76" i="55" s="1"/>
  <c r="AS26" i="83"/>
  <c r="AL26" i="83"/>
  <c r="AU26" i="83" s="1"/>
  <c r="AS76" i="83"/>
  <c r="AL76" i="83"/>
  <c r="AU76" i="83" s="1"/>
  <c r="AS5" i="11"/>
  <c r="AL5" i="11"/>
  <c r="AU5" i="11" s="1"/>
  <c r="AR85" i="35"/>
  <c r="AS16" i="55"/>
  <c r="AL16" i="55"/>
  <c r="AU16" i="55" s="1"/>
  <c r="AS63" i="83"/>
  <c r="AL63" i="83"/>
  <c r="AU63" i="83" s="1"/>
  <c r="AR89" i="83"/>
  <c r="AR91" i="83" s="1"/>
  <c r="AL89" i="83"/>
  <c r="AU89" i="83" s="1"/>
  <c r="AS24" i="55"/>
  <c r="AL24" i="55"/>
  <c r="AU24" i="55" s="1"/>
  <c r="AS42" i="55"/>
  <c r="AL42" i="55"/>
  <c r="AU42" i="55" s="1"/>
  <c r="AS60" i="55"/>
  <c r="AL60" i="55"/>
  <c r="AU60" i="55" s="1"/>
  <c r="AS78" i="55"/>
  <c r="AL78" i="55"/>
  <c r="AU78" i="55" s="1"/>
  <c r="AR87" i="94"/>
  <c r="AS6" i="83"/>
  <c r="AL6" i="83"/>
  <c r="AU6" i="83" s="1"/>
  <c r="AS40" i="83"/>
  <c r="AL40" i="83"/>
  <c r="AU40" i="83" s="1"/>
  <c r="AS12" i="55"/>
  <c r="AL12" i="55"/>
  <c r="AU12" i="55" s="1"/>
  <c r="AS67" i="55"/>
  <c r="AL67" i="55"/>
  <c r="AU67" i="55" s="1"/>
  <c r="AE88" i="94"/>
  <c r="AG88" i="94"/>
  <c r="AP88" i="94" s="1"/>
  <c r="W89" i="94"/>
  <c r="AF88" i="94"/>
  <c r="AO88" i="94" s="1"/>
  <c r="AS3" i="83"/>
  <c r="AL3" i="83"/>
  <c r="AU3" i="83" s="1"/>
  <c r="AS59" i="83"/>
  <c r="AL59" i="83"/>
  <c r="AU59" i="83" s="1"/>
  <c r="AJ86" i="87"/>
  <c r="AK86" i="87"/>
  <c r="AT86" i="87" s="1"/>
  <c r="AK81" i="87"/>
  <c r="AT81" i="87" s="1"/>
  <c r="AJ81" i="87"/>
  <c r="AK75" i="87"/>
  <c r="AT75" i="87" s="1"/>
  <c r="AJ75" i="87"/>
  <c r="AK69" i="87"/>
  <c r="AT69" i="87" s="1"/>
  <c r="AJ69" i="87"/>
  <c r="AJ63" i="87"/>
  <c r="AK63" i="87"/>
  <c r="AT63" i="87" s="1"/>
  <c r="AJ57" i="87"/>
  <c r="AK57" i="87"/>
  <c r="AT57" i="87" s="1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K9" i="87"/>
  <c r="AT9" i="87" s="1"/>
  <c r="AJ9" i="87"/>
  <c r="AK5" i="87"/>
  <c r="AT5" i="87" s="1"/>
  <c r="AK7" i="55"/>
  <c r="AT7" i="55" s="1"/>
  <c r="AJ7" i="55"/>
  <c r="AS26" i="55"/>
  <c r="AL26" i="55"/>
  <c r="AU26" i="55" s="1"/>
  <c r="AS62" i="55"/>
  <c r="AL62" i="55"/>
  <c r="AU62" i="55" s="1"/>
  <c r="AS36" i="83"/>
  <c r="AL36" i="83"/>
  <c r="AU36" i="83" s="1"/>
  <c r="AS27" i="55"/>
  <c r="AL27" i="55"/>
  <c r="AU27" i="55" s="1"/>
  <c r="AS43" i="83"/>
  <c r="AL43" i="83"/>
  <c r="AU43" i="83" s="1"/>
  <c r="AL46" i="55"/>
  <c r="AU46" i="55" s="1"/>
  <c r="AS46" i="55"/>
  <c r="AS82" i="55"/>
  <c r="AL82" i="55"/>
  <c r="AU82" i="55" s="1"/>
  <c r="Y89" i="43"/>
  <c r="X89" i="43"/>
  <c r="AS32" i="83"/>
  <c r="AL32" i="83"/>
  <c r="AU32" i="83" s="1"/>
  <c r="AS68" i="83"/>
  <c r="AL68" i="83"/>
  <c r="AU68" i="83" s="1"/>
  <c r="AH89" i="16"/>
  <c r="AQ89" i="16" s="1"/>
  <c r="AQ91" i="16" s="1"/>
  <c r="AZ3" i="16"/>
  <c r="AX85" i="16" s="1"/>
  <c r="S85" i="16" s="1"/>
  <c r="AC85" i="16" s="1"/>
  <c r="AB86" i="16" s="1"/>
  <c r="AX5" i="16"/>
  <c r="S5" i="16" s="1"/>
  <c r="AC5" i="16" s="1"/>
  <c r="AB6" i="16" s="1"/>
  <c r="AX3" i="16"/>
  <c r="S3" i="16" s="1"/>
  <c r="AC3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8" i="16"/>
  <c r="S88" i="16" s="1"/>
  <c r="AC88" i="16" s="1"/>
  <c r="AB89" i="16" s="1"/>
  <c r="AX86" i="16"/>
  <c r="S86" i="16" s="1"/>
  <c r="AC86" i="16" s="1"/>
  <c r="AB87" i="16" s="1"/>
  <c r="AX87" i="16"/>
  <c r="S87" i="16" s="1"/>
  <c r="AC87" i="16" s="1"/>
  <c r="AB88" i="16" s="1"/>
  <c r="AX84" i="16"/>
  <c r="S84" i="16" s="1"/>
  <c r="AC84" i="16" s="1"/>
  <c r="AB85" i="16" s="1"/>
  <c r="AL23" i="55"/>
  <c r="AU23" i="55" s="1"/>
  <c r="AS23" i="55"/>
  <c r="AS59" i="55"/>
  <c r="AL59" i="55"/>
  <c r="AU59" i="55" s="1"/>
  <c r="AS77" i="55"/>
  <c r="AL77" i="55"/>
  <c r="AU77" i="55" s="1"/>
  <c r="AH88" i="90"/>
  <c r="AQ88" i="90" s="1"/>
  <c r="AS33" i="83"/>
  <c r="AL33" i="83"/>
  <c r="AU33" i="83" s="1"/>
  <c r="AS51" i="83"/>
  <c r="AL51" i="83"/>
  <c r="AU51" i="83" s="1"/>
  <c r="AS69" i="83"/>
  <c r="AL69" i="83"/>
  <c r="AU69" i="83" s="1"/>
  <c r="AK5" i="55"/>
  <c r="AT5" i="55" s="1"/>
  <c r="AJ5" i="55"/>
  <c r="AS31" i="55"/>
  <c r="AL31" i="55"/>
  <c r="AU31" i="55" s="1"/>
  <c r="AS49" i="55"/>
  <c r="AL49" i="55"/>
  <c r="AU49" i="55" s="1"/>
  <c r="AS85" i="55"/>
  <c r="AL85" i="55"/>
  <c r="AU85" i="55" s="1"/>
  <c r="AS11" i="83"/>
  <c r="AL11" i="83"/>
  <c r="AU11" i="83" s="1"/>
  <c r="AS29" i="83"/>
  <c r="AL29" i="83"/>
  <c r="AU29" i="83" s="1"/>
  <c r="AS47" i="83"/>
  <c r="AL47" i="83"/>
  <c r="AU47" i="83" s="1"/>
  <c r="AS65" i="83"/>
  <c r="AL65" i="83"/>
  <c r="AU65" i="83" s="1"/>
  <c r="AJ87" i="87"/>
  <c r="AK87" i="87"/>
  <c r="AT87" i="87" s="1"/>
  <c r="AJ80" i="87"/>
  <c r="AK80" i="87"/>
  <c r="AT80" i="87" s="1"/>
  <c r="AJ74" i="87"/>
  <c r="AK74" i="87"/>
  <c r="AT74" i="87" s="1"/>
  <c r="AJ68" i="87"/>
  <c r="AK68" i="87"/>
  <c r="AT68" i="87" s="1"/>
  <c r="AJ62" i="87"/>
  <c r="AK62" i="87"/>
  <c r="AT62" i="87" s="1"/>
  <c r="AJ56" i="87"/>
  <c r="AK56" i="87"/>
  <c r="AT56" i="87" s="1"/>
  <c r="AJ50" i="87"/>
  <c r="AK50" i="87"/>
  <c r="AT50" i="87" s="1"/>
  <c r="AK44" i="87"/>
  <c r="AT44" i="87" s="1"/>
  <c r="AJ44" i="87"/>
  <c r="AK38" i="87"/>
  <c r="AT38" i="87" s="1"/>
  <c r="AJ38" i="87"/>
  <c r="AK32" i="87"/>
  <c r="AT32" i="87" s="1"/>
  <c r="AJ32" i="87"/>
  <c r="AK26" i="87"/>
  <c r="AT26" i="87" s="1"/>
  <c r="AJ26" i="87"/>
  <c r="AK20" i="87"/>
  <c r="AT20" i="87" s="1"/>
  <c r="AJ20" i="87"/>
  <c r="AJ14" i="87"/>
  <c r="AK14" i="87"/>
  <c r="AT14" i="87" s="1"/>
  <c r="AK8" i="87"/>
  <c r="AT8" i="87" s="1"/>
  <c r="AJ8" i="87"/>
  <c r="AS32" i="55"/>
  <c r="AL32" i="55"/>
  <c r="AU32" i="55" s="1"/>
  <c r="AS50" i="55"/>
  <c r="AL50" i="55"/>
  <c r="AU50" i="55" s="1"/>
  <c r="AL7" i="83"/>
  <c r="AU7" i="83" s="1"/>
  <c r="AS7" i="83"/>
  <c r="AL42" i="83"/>
  <c r="AU42" i="83" s="1"/>
  <c r="AS42" i="83"/>
  <c r="AS78" i="83"/>
  <c r="AL78" i="83"/>
  <c r="AU78" i="83" s="1"/>
  <c r="AS80" i="83"/>
  <c r="AL80" i="83"/>
  <c r="AU80" i="83" s="1"/>
  <c r="Y85" i="82"/>
  <c r="X85" i="82"/>
  <c r="AS45" i="55"/>
  <c r="AL45" i="55"/>
  <c r="AU45" i="55" s="1"/>
  <c r="AS69" i="55"/>
  <c r="AL69" i="55"/>
  <c r="AU69" i="55" s="1"/>
  <c r="Z89" i="16"/>
  <c r="AI85" i="98"/>
  <c r="AN85" i="98"/>
  <c r="AS18" i="55"/>
  <c r="AL18" i="55"/>
  <c r="AU18" i="55" s="1"/>
  <c r="AS41" i="55"/>
  <c r="AL41" i="55"/>
  <c r="AU41" i="55" s="1"/>
  <c r="Z88" i="90"/>
  <c r="AS15" i="83"/>
  <c r="AL15" i="83"/>
  <c r="AU15" i="83" s="1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W90" i="42"/>
  <c r="AG89" i="42"/>
  <c r="AP89" i="42" s="1"/>
  <c r="AE89" i="42"/>
  <c r="AF89" i="42"/>
  <c r="AO89" i="42" s="1"/>
  <c r="AF89" i="50"/>
  <c r="AO89" i="50" s="1"/>
  <c r="AG89" i="50"/>
  <c r="AP89" i="50" s="1"/>
  <c r="AE89" i="50"/>
  <c r="W90" i="50"/>
  <c r="AS10" i="83"/>
  <c r="AL10" i="83"/>
  <c r="AU10" i="83" s="1"/>
  <c r="AS28" i="83"/>
  <c r="AL28" i="83"/>
  <c r="AU28" i="83" s="1"/>
  <c r="AS46" i="83"/>
  <c r="AL46" i="83"/>
  <c r="AU46" i="83" s="1"/>
  <c r="AS64" i="83"/>
  <c r="AL64" i="83"/>
  <c r="AU64" i="83" s="1"/>
  <c r="AH87" i="49"/>
  <c r="AQ87" i="49" s="1"/>
  <c r="AS37" i="55"/>
  <c r="AL37" i="55"/>
  <c r="AU37" i="55" s="1"/>
  <c r="AS55" i="55"/>
  <c r="AL55" i="55"/>
  <c r="AU55" i="55" s="1"/>
  <c r="AJ85" i="87"/>
  <c r="AK85" i="87"/>
  <c r="AT85" i="87" s="1"/>
  <c r="AJ79" i="87"/>
  <c r="AK79" i="87"/>
  <c r="AT79" i="87" s="1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K43" i="87"/>
  <c r="AT43" i="87" s="1"/>
  <c r="AJ43" i="87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J13" i="87"/>
  <c r="AK13" i="87"/>
  <c r="AT13" i="87" s="1"/>
  <c r="AJ7" i="87"/>
  <c r="AK7" i="87"/>
  <c r="AT7" i="87" s="1"/>
  <c r="AJ13" i="55"/>
  <c r="AS68" i="55"/>
  <c r="AL68" i="55"/>
  <c r="AU68" i="55" s="1"/>
  <c r="AS88" i="55"/>
  <c r="AL88" i="55"/>
  <c r="AU88" i="55" s="1"/>
  <c r="AS24" i="83"/>
  <c r="AL24" i="83"/>
  <c r="AU24" i="83" s="1"/>
  <c r="AS60" i="83"/>
  <c r="AL60" i="83"/>
  <c r="AU60" i="83" s="1"/>
  <c r="AS81" i="55"/>
  <c r="AL81" i="55"/>
  <c r="AU81" i="55" s="1"/>
  <c r="AS73" i="83"/>
  <c r="AL73" i="83"/>
  <c r="AU73" i="83" s="1"/>
  <c r="AJ5" i="83"/>
  <c r="AK5" i="83"/>
  <c r="AT5" i="83" s="1"/>
  <c r="AS61" i="83"/>
  <c r="AL61" i="83"/>
  <c r="AU61" i="83" s="1"/>
  <c r="AR89" i="85"/>
  <c r="AS64" i="55"/>
  <c r="AL64" i="55"/>
  <c r="AU64" i="55" s="1"/>
  <c r="AS8" i="11"/>
  <c r="AL8" i="11"/>
  <c r="AU8" i="11" s="1"/>
  <c r="AS14" i="83"/>
  <c r="AL14" i="83"/>
  <c r="AU14" i="83" s="1"/>
  <c r="AJ14" i="55"/>
  <c r="AK14" i="55"/>
  <c r="AT14" i="55" s="1"/>
  <c r="AS86" i="55"/>
  <c r="AL86" i="55"/>
  <c r="AU86" i="55" s="1"/>
  <c r="AS49" i="83"/>
  <c r="AL49" i="83"/>
  <c r="AU49" i="83" s="1"/>
  <c r="AS67" i="83"/>
  <c r="AL67" i="83"/>
  <c r="AU67" i="83" s="1"/>
  <c r="AS87" i="83"/>
  <c r="AL87" i="83"/>
  <c r="AU87" i="83" s="1"/>
  <c r="AH86" i="35"/>
  <c r="AQ86" i="35" s="1"/>
  <c r="AL52" i="55"/>
  <c r="AU52" i="55" s="1"/>
  <c r="AS52" i="55"/>
  <c r="AS70" i="55"/>
  <c r="AL70" i="55"/>
  <c r="AU70" i="55" s="1"/>
  <c r="AS87" i="55"/>
  <c r="AL87" i="55"/>
  <c r="AU87" i="55" s="1"/>
  <c r="AS3" i="11"/>
  <c r="AL3" i="11"/>
  <c r="AU3" i="11" s="1"/>
  <c r="AS75" i="83"/>
  <c r="AL75" i="83"/>
  <c r="AU75" i="83" s="1"/>
  <c r="AS83" i="55"/>
  <c r="AL83" i="55"/>
  <c r="AU83" i="55" s="1"/>
  <c r="AS21" i="83"/>
  <c r="AL21" i="83"/>
  <c r="AU21" i="83" s="1"/>
  <c r="AS39" i="83"/>
  <c r="AL39" i="83"/>
  <c r="AU39" i="83" s="1"/>
  <c r="AS57" i="83"/>
  <c r="AL57" i="83"/>
  <c r="AU57" i="83" s="1"/>
  <c r="AS66" i="55"/>
  <c r="AL66" i="55"/>
  <c r="AU66" i="55" s="1"/>
  <c r="AS16" i="83"/>
  <c r="AL16" i="83"/>
  <c r="AU16" i="83" s="1"/>
  <c r="AL34" i="83"/>
  <c r="AU34" i="83" s="1"/>
  <c r="AS34" i="83"/>
  <c r="AX89" i="87"/>
  <c r="S89" i="87" s="1"/>
  <c r="AC89" i="87" s="1"/>
  <c r="AJ89" i="87" s="1"/>
  <c r="AS89" i="87" s="1"/>
  <c r="AG89" i="87"/>
  <c r="AP89" i="87" s="1"/>
  <c r="AP91" i="87" s="1"/>
  <c r="AE89" i="87"/>
  <c r="AK89" i="87" s="1"/>
  <c r="AT89" i="87" s="1"/>
  <c r="AF89" i="87"/>
  <c r="AO89" i="87" s="1"/>
  <c r="AO91" i="87" s="1"/>
  <c r="Z87" i="49"/>
  <c r="AS19" i="55"/>
  <c r="AL19" i="55"/>
  <c r="AU19" i="55" s="1"/>
  <c r="AS73" i="55"/>
  <c r="AL73" i="55"/>
  <c r="AU73" i="55" s="1"/>
  <c r="AS35" i="83"/>
  <c r="AL35" i="83"/>
  <c r="AU35" i="83" s="1"/>
  <c r="AS53" i="83"/>
  <c r="AL53" i="83"/>
  <c r="AU53" i="83" s="1"/>
  <c r="AK88" i="87"/>
  <c r="AT88" i="87" s="1"/>
  <c r="AJ88" i="87"/>
  <c r="AK78" i="87"/>
  <c r="AT78" i="87" s="1"/>
  <c r="AJ78" i="87"/>
  <c r="AJ72" i="87"/>
  <c r="AK72" i="87"/>
  <c r="AT72" i="87" s="1"/>
  <c r="AK66" i="87"/>
  <c r="AT66" i="87" s="1"/>
  <c r="AJ66" i="87"/>
  <c r="AK60" i="87"/>
  <c r="AT60" i="87" s="1"/>
  <c r="AJ60" i="87"/>
  <c r="AJ54" i="87"/>
  <c r="AK54" i="87"/>
  <c r="AT54" i="87" s="1"/>
  <c r="AK48" i="87"/>
  <c r="AT48" i="87" s="1"/>
  <c r="AJ48" i="87"/>
  <c r="AJ42" i="87"/>
  <c r="AK42" i="87"/>
  <c r="AT42" i="87" s="1"/>
  <c r="AJ36" i="87"/>
  <c r="AK36" i="87"/>
  <c r="AT36" i="87" s="1"/>
  <c r="AK30" i="87"/>
  <c r="AT30" i="87" s="1"/>
  <c r="AJ30" i="87"/>
  <c r="AK24" i="87"/>
  <c r="AT24" i="87" s="1"/>
  <c r="AJ24" i="87"/>
  <c r="AK18" i="87"/>
  <c r="AT18" i="87" s="1"/>
  <c r="AJ18" i="87"/>
  <c r="AJ12" i="87"/>
  <c r="AK12" i="87"/>
  <c r="AT12" i="87" s="1"/>
  <c r="AX5" i="87"/>
  <c r="S5" i="87" s="1"/>
  <c r="AC5" i="87" s="1"/>
  <c r="AB6" i="87" s="1"/>
  <c r="AL38" i="55"/>
  <c r="AU38" i="55" s="1"/>
  <c r="AS38" i="55"/>
  <c r="AL56" i="55"/>
  <c r="AU56" i="55" s="1"/>
  <c r="AS56" i="55"/>
  <c r="AS74" i="55"/>
  <c r="AL74" i="55"/>
  <c r="AU74" i="55" s="1"/>
  <c r="AS30" i="83"/>
  <c r="AL30" i="83"/>
  <c r="AU30" i="83" s="1"/>
  <c r="Y90" i="102"/>
  <c r="X90" i="102"/>
  <c r="Z90" i="102" s="1"/>
  <c r="AI84" i="82"/>
  <c r="AR84" i="82" s="1"/>
  <c r="AN84" i="82"/>
  <c r="AS19" i="83"/>
  <c r="AL19" i="83"/>
  <c r="AU19" i="83" s="1"/>
  <c r="AS55" i="83"/>
  <c r="AL55" i="83"/>
  <c r="AU55" i="83" s="1"/>
  <c r="AK8" i="55"/>
  <c r="AT8" i="55" s="1"/>
  <c r="AJ8" i="55"/>
  <c r="AS51" i="55"/>
  <c r="AL51" i="55"/>
  <c r="AU51" i="55" s="1"/>
  <c r="AS28" i="55"/>
  <c r="AL28" i="55"/>
  <c r="AU28" i="55" s="1"/>
  <c r="AI88" i="43"/>
  <c r="AP88" i="43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S13" i="83"/>
  <c r="AL13" i="83"/>
  <c r="AU13" i="83" s="1"/>
  <c r="AS31" i="83"/>
  <c r="AL31" i="83"/>
  <c r="AU31" i="83" s="1"/>
  <c r="AS74" i="83"/>
  <c r="AL74" i="83"/>
  <c r="AU74" i="83" s="1"/>
  <c r="AS86" i="83"/>
  <c r="AL86" i="83"/>
  <c r="AU86" i="83" s="1"/>
  <c r="AS15" i="55"/>
  <c r="AL15" i="55"/>
  <c r="AU15" i="55" s="1"/>
  <c r="AS34" i="55"/>
  <c r="AL34" i="55"/>
  <c r="AU34" i="55" s="1"/>
  <c r="AR87" i="90"/>
  <c r="AH88" i="10"/>
  <c r="AQ88" i="10" s="1"/>
  <c r="AK4" i="11"/>
  <c r="AT4" i="11" s="1"/>
  <c r="AT91" i="11" s="1"/>
  <c r="AJ4" i="11"/>
  <c r="AS20" i="83"/>
  <c r="AL20" i="83"/>
  <c r="AU20" i="83" s="1"/>
  <c r="AS38" i="83"/>
  <c r="AL38" i="83"/>
  <c r="AU38" i="83" s="1"/>
  <c r="AR88" i="18"/>
  <c r="AR86" i="49"/>
  <c r="AS10" i="55"/>
  <c r="AL10" i="55"/>
  <c r="AU10" i="55" s="1"/>
  <c r="AS29" i="55"/>
  <c r="AL29" i="55"/>
  <c r="AU29" i="55" s="1"/>
  <c r="AS47" i="55"/>
  <c r="AL47" i="55"/>
  <c r="AU47" i="55" s="1"/>
  <c r="AS65" i="55"/>
  <c r="AL65" i="55"/>
  <c r="AU65" i="55" s="1"/>
  <c r="AS82" i="83"/>
  <c r="AL82" i="83"/>
  <c r="AU82" i="83" s="1"/>
  <c r="AH90" i="85"/>
  <c r="AQ90" i="85" s="1"/>
  <c r="AS54" i="55"/>
  <c r="AL54" i="55"/>
  <c r="AU54" i="55" s="1"/>
  <c r="AS72" i="55"/>
  <c r="AL72" i="55"/>
  <c r="AU72" i="55" s="1"/>
  <c r="AS52" i="83"/>
  <c r="AL52" i="83"/>
  <c r="AU52" i="83" s="1"/>
  <c r="AS70" i="83"/>
  <c r="AL70" i="83"/>
  <c r="AU70" i="83" s="1"/>
  <c r="AS25" i="55"/>
  <c r="AL25" i="55"/>
  <c r="AU25" i="55" s="1"/>
  <c r="AS79" i="55"/>
  <c r="AL79" i="55"/>
  <c r="AU79" i="55" s="1"/>
  <c r="AS17" i="83"/>
  <c r="AL17" i="83"/>
  <c r="AU17" i="83" s="1"/>
  <c r="AS71" i="83"/>
  <c r="AL71" i="83"/>
  <c r="AU71" i="83" s="1"/>
  <c r="AR88" i="16"/>
  <c r="AJ83" i="87"/>
  <c r="AK83" i="87"/>
  <c r="AT83" i="87" s="1"/>
  <c r="AK77" i="87"/>
  <c r="AT77" i="87" s="1"/>
  <c r="AJ77" i="87"/>
  <c r="AK71" i="87"/>
  <c r="AT71" i="87" s="1"/>
  <c r="AJ71" i="87"/>
  <c r="AJ65" i="87"/>
  <c r="AK65" i="87"/>
  <c r="AT65" i="87" s="1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K35" i="87"/>
  <c r="AT35" i="87" s="1"/>
  <c r="AJ35" i="87"/>
  <c r="AK29" i="87"/>
  <c r="AT29" i="87" s="1"/>
  <c r="AJ29" i="87"/>
  <c r="AJ23" i="87"/>
  <c r="AK23" i="87"/>
  <c r="AT23" i="87" s="1"/>
  <c r="AJ17" i="87"/>
  <c r="AK17" i="87"/>
  <c r="AT17" i="87" s="1"/>
  <c r="AK11" i="87"/>
  <c r="AT11" i="87" s="1"/>
  <c r="AJ11" i="87"/>
  <c r="AK84" i="87"/>
  <c r="AT84" i="87" s="1"/>
  <c r="AJ84" i="87"/>
  <c r="AS20" i="55"/>
  <c r="AL20" i="55"/>
  <c r="AU20" i="55" s="1"/>
  <c r="AS12" i="83"/>
  <c r="AL12" i="83"/>
  <c r="AU12" i="83" s="1"/>
  <c r="AS48" i="83"/>
  <c r="AL48" i="83"/>
  <c r="AU48" i="83" s="1"/>
  <c r="AS66" i="83"/>
  <c r="AL66" i="83"/>
  <c r="AU66" i="83" s="1"/>
  <c r="AS84" i="83"/>
  <c r="AL84" i="83"/>
  <c r="AU84" i="83" s="1"/>
  <c r="AS85" i="83"/>
  <c r="AL85" i="83"/>
  <c r="AU85" i="83" s="1"/>
  <c r="W91" i="102" l="1"/>
  <c r="AG90" i="102"/>
  <c r="AP90" i="102" s="1"/>
  <c r="AE90" i="102"/>
  <c r="AF90" i="102"/>
  <c r="AO90" i="102" s="1"/>
  <c r="AS36" i="87"/>
  <c r="AL36" i="87"/>
  <c r="AU36" i="87" s="1"/>
  <c r="AS54" i="87"/>
  <c r="AL54" i="87"/>
  <c r="AU54" i="87" s="1"/>
  <c r="AS72" i="87"/>
  <c r="AL72" i="87"/>
  <c r="AU72" i="87" s="1"/>
  <c r="AS31" i="87"/>
  <c r="AL31" i="87"/>
  <c r="AU31" i="87" s="1"/>
  <c r="AS8" i="87"/>
  <c r="AL8" i="87"/>
  <c r="AU8" i="87" s="1"/>
  <c r="AS26" i="87"/>
  <c r="AL26" i="87"/>
  <c r="AU26" i="87" s="1"/>
  <c r="AS44" i="87"/>
  <c r="AL44" i="87"/>
  <c r="AU44" i="87" s="1"/>
  <c r="AS5" i="55"/>
  <c r="AL5" i="55"/>
  <c r="AU5" i="55" s="1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K35" i="16"/>
  <c r="AT35" i="16" s="1"/>
  <c r="AJ35" i="16"/>
  <c r="AK29" i="16"/>
  <c r="AT29" i="16" s="1"/>
  <c r="AK23" i="16"/>
  <c r="AT23" i="16" s="1"/>
  <c r="AK17" i="16"/>
  <c r="AT17" i="16" s="1"/>
  <c r="AK11" i="16"/>
  <c r="AT11" i="16" s="1"/>
  <c r="AB4" i="16"/>
  <c r="AJ3" i="16"/>
  <c r="AS27" i="87"/>
  <c r="AL27" i="87"/>
  <c r="AU27" i="87" s="1"/>
  <c r="AS63" i="87"/>
  <c r="AL63" i="87"/>
  <c r="AU63" i="87" s="1"/>
  <c r="AS6" i="55"/>
  <c r="AL6" i="55"/>
  <c r="AU6" i="55" s="1"/>
  <c r="AS10" i="87"/>
  <c r="AL10" i="87"/>
  <c r="AU10" i="87" s="1"/>
  <c r="AS28" i="87"/>
  <c r="AL28" i="87"/>
  <c r="AU28" i="87" s="1"/>
  <c r="AS82" i="87"/>
  <c r="AL82" i="87"/>
  <c r="AU82" i="87" s="1"/>
  <c r="AG86" i="98"/>
  <c r="AP86" i="98" s="1"/>
  <c r="AE86" i="98"/>
  <c r="AF86" i="98"/>
  <c r="AO86" i="98" s="1"/>
  <c r="W87" i="98"/>
  <c r="AI89" i="18"/>
  <c r="AN89" i="18"/>
  <c r="AS23" i="87"/>
  <c r="AL23" i="87"/>
  <c r="AU23" i="87" s="1"/>
  <c r="AS8" i="55"/>
  <c r="AL8" i="55"/>
  <c r="AU8" i="55" s="1"/>
  <c r="AS24" i="87"/>
  <c r="AL24" i="87"/>
  <c r="AU24" i="87" s="1"/>
  <c r="AS60" i="87"/>
  <c r="AL60" i="87"/>
  <c r="AU60" i="87" s="1"/>
  <c r="AS78" i="87"/>
  <c r="AL78" i="87"/>
  <c r="AU78" i="87" s="1"/>
  <c r="AF87" i="49"/>
  <c r="AO87" i="49" s="1"/>
  <c r="AG87" i="49"/>
  <c r="AP87" i="49" s="1"/>
  <c r="AE87" i="49"/>
  <c r="W88" i="49"/>
  <c r="AS13" i="87"/>
  <c r="AL13" i="87"/>
  <c r="AU13" i="87" s="1"/>
  <c r="AS49" i="87"/>
  <c r="AL49" i="87"/>
  <c r="AU49" i="87" s="1"/>
  <c r="AS67" i="87"/>
  <c r="AL67" i="87"/>
  <c r="AU67" i="87" s="1"/>
  <c r="AS85" i="87"/>
  <c r="AL85" i="87"/>
  <c r="AU85" i="87" s="1"/>
  <c r="AS62" i="87"/>
  <c r="AL62" i="87"/>
  <c r="AU62" i="87" s="1"/>
  <c r="AS80" i="87"/>
  <c r="AL80" i="87"/>
  <c r="AU80" i="87" s="1"/>
  <c r="AJ85" i="16"/>
  <c r="AK85" i="16"/>
  <c r="AT85" i="16" s="1"/>
  <c r="AK82" i="16"/>
  <c r="AT82" i="16" s="1"/>
  <c r="AJ82" i="16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J22" i="16"/>
  <c r="AK22" i="16"/>
  <c r="AT22" i="16" s="1"/>
  <c r="AJ16" i="16"/>
  <c r="AK16" i="16"/>
  <c r="AT16" i="16" s="1"/>
  <c r="AJ10" i="16"/>
  <c r="AK10" i="16"/>
  <c r="AT10" i="16" s="1"/>
  <c r="AK6" i="16"/>
  <c r="AT6" i="16" s="1"/>
  <c r="AS7" i="55"/>
  <c r="AL7" i="55"/>
  <c r="AU7" i="55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16" i="87"/>
  <c r="AL16" i="87"/>
  <c r="AU16" i="87" s="1"/>
  <c r="AS52" i="87"/>
  <c r="AL52" i="87"/>
  <c r="AU52" i="87" s="1"/>
  <c r="AI88" i="10"/>
  <c r="AN88" i="10"/>
  <c r="AS41" i="87"/>
  <c r="AL41" i="87"/>
  <c r="AU41" i="87" s="1"/>
  <c r="AS65" i="87"/>
  <c r="AL65" i="87"/>
  <c r="AU65" i="87" s="1"/>
  <c r="AS4" i="11"/>
  <c r="AS91" i="11" s="1"/>
  <c r="AL4" i="11"/>
  <c r="AU4" i="11" s="1"/>
  <c r="AU91" i="11" s="1"/>
  <c r="C11" i="11" s="1"/>
  <c r="AS14" i="55"/>
  <c r="AL14" i="55"/>
  <c r="AU14" i="55" s="1"/>
  <c r="AS5" i="83"/>
  <c r="AL5" i="83"/>
  <c r="AU5" i="8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Y90" i="50"/>
  <c r="Z90" i="50"/>
  <c r="X90" i="50"/>
  <c r="AI89" i="42"/>
  <c r="AN89" i="42"/>
  <c r="AS32" i="87"/>
  <c r="AL32" i="87"/>
  <c r="AU32" i="87" s="1"/>
  <c r="AJ88" i="16"/>
  <c r="AK88" i="16"/>
  <c r="AT88" i="16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K57" i="16"/>
  <c r="AT57" i="16" s="1"/>
  <c r="AJ57" i="16"/>
  <c r="AK51" i="16"/>
  <c r="AT51" i="16" s="1"/>
  <c r="AJ51" i="16"/>
  <c r="AK45" i="16"/>
  <c r="AT45" i="16" s="1"/>
  <c r="AJ45" i="16"/>
  <c r="AK39" i="16"/>
  <c r="AT39" i="16" s="1"/>
  <c r="AJ39" i="16"/>
  <c r="AK33" i="16"/>
  <c r="AT33" i="16" s="1"/>
  <c r="AJ33" i="16"/>
  <c r="AJ27" i="16"/>
  <c r="AK27" i="16"/>
  <c r="AT27" i="16" s="1"/>
  <c r="AJ21" i="16"/>
  <c r="AK21" i="16"/>
  <c r="AT21" i="16" s="1"/>
  <c r="AJ15" i="16"/>
  <c r="AK15" i="16"/>
  <c r="AT15" i="16" s="1"/>
  <c r="AJ9" i="16"/>
  <c r="AK9" i="16"/>
  <c r="AT9" i="16" s="1"/>
  <c r="AK86" i="16"/>
  <c r="AT86" i="16" s="1"/>
  <c r="AJ86" i="16"/>
  <c r="AH89" i="43"/>
  <c r="AQ89" i="43" s="1"/>
  <c r="AQ91" i="43" s="1"/>
  <c r="AZ3" i="43"/>
  <c r="AX77" i="43" s="1"/>
  <c r="S77" i="43" s="1"/>
  <c r="AC77" i="43" s="1"/>
  <c r="AB78" i="43" s="1"/>
  <c r="AX4" i="43"/>
  <c r="S4" i="43" s="1"/>
  <c r="AC4" i="43" s="1"/>
  <c r="AB5" i="43" s="1"/>
  <c r="AX5" i="43"/>
  <c r="S5" i="43" s="1"/>
  <c r="AC5" i="43" s="1"/>
  <c r="AB6" i="43" s="1"/>
  <c r="AX6" i="43"/>
  <c r="S6" i="43" s="1"/>
  <c r="AC6" i="43" s="1"/>
  <c r="AB7" i="43" s="1"/>
  <c r="AX7" i="43"/>
  <c r="S7" i="43" s="1"/>
  <c r="AC7" i="43" s="1"/>
  <c r="AB8" i="43" s="1"/>
  <c r="AX8" i="43"/>
  <c r="S8" i="43" s="1"/>
  <c r="AC8" i="43" s="1"/>
  <c r="AB9" i="43" s="1"/>
  <c r="AX9" i="43"/>
  <c r="S9" i="43" s="1"/>
  <c r="AC9" i="43" s="1"/>
  <c r="AB10" i="43" s="1"/>
  <c r="AX10" i="43"/>
  <c r="S10" i="43" s="1"/>
  <c r="AC10" i="43" s="1"/>
  <c r="AB11" i="43" s="1"/>
  <c r="AX11" i="43"/>
  <c r="S11" i="43" s="1"/>
  <c r="AC11" i="43" s="1"/>
  <c r="AB12" i="43" s="1"/>
  <c r="AX12" i="43"/>
  <c r="S12" i="43" s="1"/>
  <c r="AC12" i="43" s="1"/>
  <c r="AB13" i="43" s="1"/>
  <c r="AX13" i="43"/>
  <c r="S13" i="43" s="1"/>
  <c r="AC13" i="43" s="1"/>
  <c r="AB14" i="43" s="1"/>
  <c r="AX14" i="43"/>
  <c r="S14" i="43" s="1"/>
  <c r="AC14" i="43" s="1"/>
  <c r="AB15" i="43" s="1"/>
  <c r="AX15" i="43"/>
  <c r="S15" i="43" s="1"/>
  <c r="AC15" i="43" s="1"/>
  <c r="AB16" i="43" s="1"/>
  <c r="AX16" i="43"/>
  <c r="S16" i="43" s="1"/>
  <c r="AC16" i="43" s="1"/>
  <c r="AB17" i="43" s="1"/>
  <c r="AX17" i="43"/>
  <c r="S17" i="43" s="1"/>
  <c r="AC17" i="43" s="1"/>
  <c r="AB18" i="43" s="1"/>
  <c r="AX18" i="43"/>
  <c r="S18" i="43" s="1"/>
  <c r="AC18" i="43" s="1"/>
  <c r="AB19" i="43" s="1"/>
  <c r="AX19" i="43"/>
  <c r="S19" i="43" s="1"/>
  <c r="AC19" i="43" s="1"/>
  <c r="AB20" i="43" s="1"/>
  <c r="AX20" i="43"/>
  <c r="S20" i="43" s="1"/>
  <c r="AC20" i="43" s="1"/>
  <c r="AB21" i="43" s="1"/>
  <c r="AX21" i="43"/>
  <c r="S21" i="43" s="1"/>
  <c r="AC21" i="43" s="1"/>
  <c r="AB22" i="43" s="1"/>
  <c r="AX22" i="43"/>
  <c r="S22" i="43" s="1"/>
  <c r="AC22" i="43" s="1"/>
  <c r="AB23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7" i="43"/>
  <c r="S87" i="43" s="1"/>
  <c r="AC87" i="43" s="1"/>
  <c r="AB88" i="43" s="1"/>
  <c r="AX85" i="43"/>
  <c r="S85" i="43" s="1"/>
  <c r="AC85" i="43" s="1"/>
  <c r="AB86" i="43" s="1"/>
  <c r="AX84" i="43"/>
  <c r="S84" i="43" s="1"/>
  <c r="AC84" i="43" s="1"/>
  <c r="AB85" i="43" s="1"/>
  <c r="AX86" i="43"/>
  <c r="S86" i="43" s="1"/>
  <c r="AC86" i="43" s="1"/>
  <c r="AB87" i="43" s="1"/>
  <c r="AX88" i="43"/>
  <c r="S88" i="43" s="1"/>
  <c r="AC88" i="43" s="1"/>
  <c r="AB89" i="43" s="1"/>
  <c r="AS86" i="87"/>
  <c r="AL86" i="87"/>
  <c r="AU86" i="87" s="1"/>
  <c r="Y90" i="48"/>
  <c r="Z90" i="48"/>
  <c r="X90" i="48"/>
  <c r="AS34" i="87"/>
  <c r="AL34" i="87"/>
  <c r="AU34" i="87" s="1"/>
  <c r="AS70" i="87"/>
  <c r="AL70" i="87"/>
  <c r="AU70" i="87" s="1"/>
  <c r="AK4" i="55"/>
  <c r="AT4" i="55" s="1"/>
  <c r="AT91" i="55" s="1"/>
  <c r="AJ4" i="55"/>
  <c r="Y90" i="18"/>
  <c r="Z90" i="18"/>
  <c r="X90" i="18"/>
  <c r="AI90" i="85"/>
  <c r="AR90" i="85" s="1"/>
  <c r="AN90" i="85"/>
  <c r="AS29" i="87"/>
  <c r="AL29" i="87"/>
  <c r="AU29" i="87" s="1"/>
  <c r="AS71" i="87"/>
  <c r="AL71" i="87"/>
  <c r="AU71" i="87" s="1"/>
  <c r="AS66" i="87"/>
  <c r="AL66" i="87"/>
  <c r="AU66" i="87" s="1"/>
  <c r="AI89" i="50"/>
  <c r="AN89" i="50"/>
  <c r="AE88" i="90"/>
  <c r="W89" i="90"/>
  <c r="AF88" i="90"/>
  <c r="AO88" i="90" s="1"/>
  <c r="AG88" i="90"/>
  <c r="AP88" i="90" s="1"/>
  <c r="AR85" i="98"/>
  <c r="AH85" i="82"/>
  <c r="AQ85" i="82" s="1"/>
  <c r="AS14" i="87"/>
  <c r="AL14" i="87"/>
  <c r="AU14" i="87" s="1"/>
  <c r="AS50" i="87"/>
  <c r="AL50" i="87"/>
  <c r="AU50" i="87" s="1"/>
  <c r="AS68" i="87"/>
  <c r="AL68" i="87"/>
  <c r="AU68" i="87" s="1"/>
  <c r="AS87" i="87"/>
  <c r="AL87" i="87"/>
  <c r="AU87" i="87" s="1"/>
  <c r="AK87" i="16"/>
  <c r="AT87" i="16" s="1"/>
  <c r="AJ87" i="16"/>
  <c r="AK80" i="16"/>
  <c r="AT80" i="16" s="1"/>
  <c r="AJ80" i="16"/>
  <c r="AK74" i="16"/>
  <c r="AT74" i="16" s="1"/>
  <c r="AJ74" i="16"/>
  <c r="AJ68" i="16"/>
  <c r="AK68" i="16"/>
  <c r="AT68" i="16" s="1"/>
  <c r="AJ62" i="16"/>
  <c r="AK62" i="16"/>
  <c r="AT62" i="16" s="1"/>
  <c r="AK56" i="16"/>
  <c r="AT56" i="16" s="1"/>
  <c r="AJ56" i="16"/>
  <c r="AK50" i="16"/>
  <c r="AT50" i="16" s="1"/>
  <c r="AJ50" i="16"/>
  <c r="AJ44" i="16"/>
  <c r="AK44" i="16"/>
  <c r="AT44" i="16" s="1"/>
  <c r="AJ38" i="16"/>
  <c r="AK38" i="16"/>
  <c r="AT38" i="16" s="1"/>
  <c r="AJ32" i="16"/>
  <c r="AK32" i="16"/>
  <c r="AT32" i="16" s="1"/>
  <c r="AJ26" i="16"/>
  <c r="AK26" i="16"/>
  <c r="AT26" i="16" s="1"/>
  <c r="AJ20" i="16"/>
  <c r="AK20" i="16"/>
  <c r="AT20" i="16" s="1"/>
  <c r="AJ14" i="16"/>
  <c r="AK14" i="16"/>
  <c r="AT14" i="16" s="1"/>
  <c r="AJ8" i="16"/>
  <c r="AK8" i="16"/>
  <c r="AT8" i="16" s="1"/>
  <c r="Z89" i="43"/>
  <c r="AJ5" i="87"/>
  <c r="AS21" i="87"/>
  <c r="AL21" i="87"/>
  <c r="AU21" i="87" s="1"/>
  <c r="AS75" i="87"/>
  <c r="AL75" i="87"/>
  <c r="AU75" i="87" s="1"/>
  <c r="Y89" i="94"/>
  <c r="X89" i="94"/>
  <c r="AL3" i="87"/>
  <c r="AU3" i="87" s="1"/>
  <c r="AS3" i="87"/>
  <c r="AS22" i="87"/>
  <c r="AL22" i="87"/>
  <c r="AU22" i="87" s="1"/>
  <c r="AS58" i="87"/>
  <c r="AL58" i="87"/>
  <c r="AU58" i="87" s="1"/>
  <c r="AS76" i="87"/>
  <c r="AL76" i="87"/>
  <c r="AU76" i="87" s="1"/>
  <c r="AT91" i="83"/>
  <c r="AL3" i="55"/>
  <c r="AU3" i="55" s="1"/>
  <c r="AS3" i="55"/>
  <c r="Y87" i="35"/>
  <c r="Z87" i="35"/>
  <c r="X87" i="35"/>
  <c r="Y91" i="85"/>
  <c r="X91" i="85"/>
  <c r="AK6" i="87"/>
  <c r="AT6" i="87" s="1"/>
  <c r="AJ6" i="87"/>
  <c r="AS35" i="87"/>
  <c r="AL35" i="87"/>
  <c r="AU35" i="87" s="1"/>
  <c r="AS17" i="87"/>
  <c r="AL17" i="87"/>
  <c r="AU17" i="87" s="1"/>
  <c r="AS12" i="87"/>
  <c r="AL12" i="87"/>
  <c r="AU12" i="87" s="1"/>
  <c r="AS25" i="87"/>
  <c r="AL25" i="87"/>
  <c r="AU25" i="87" s="1"/>
  <c r="AS43" i="87"/>
  <c r="AL43" i="87"/>
  <c r="AU43" i="87" s="1"/>
  <c r="AS61" i="87"/>
  <c r="AL61" i="87"/>
  <c r="AU61" i="87" s="1"/>
  <c r="Y90" i="42"/>
  <c r="X90" i="42"/>
  <c r="AX89" i="16"/>
  <c r="S89" i="16" s="1"/>
  <c r="AC89" i="16" s="1"/>
  <c r="AJ89" i="16" s="1"/>
  <c r="AS89" i="16" s="1"/>
  <c r="AE89" i="16"/>
  <c r="AF89" i="16"/>
  <c r="AO89" i="16" s="1"/>
  <c r="AO91" i="16" s="1"/>
  <c r="AG89" i="16"/>
  <c r="AP89" i="16" s="1"/>
  <c r="AP91" i="16" s="1"/>
  <c r="Z85" i="82"/>
  <c r="AS20" i="87"/>
  <c r="AL20" i="87"/>
  <c r="AU20" i="87" s="1"/>
  <c r="AS38" i="87"/>
  <c r="AL38" i="87"/>
  <c r="AU38" i="87" s="1"/>
  <c r="AK79" i="16"/>
  <c r="AT79" i="16" s="1"/>
  <c r="AJ79" i="16"/>
  <c r="AK73" i="16"/>
  <c r="AT73" i="16" s="1"/>
  <c r="AJ73" i="16"/>
  <c r="AJ67" i="16"/>
  <c r="AK67" i="16"/>
  <c r="AT67" i="16" s="1"/>
  <c r="AJ61" i="16"/>
  <c r="AK61" i="16"/>
  <c r="AT61" i="16" s="1"/>
  <c r="AK55" i="16"/>
  <c r="AT55" i="16" s="1"/>
  <c r="AJ55" i="16"/>
  <c r="AJ49" i="16"/>
  <c r="AK49" i="16"/>
  <c r="AT49" i="16" s="1"/>
  <c r="AK43" i="16"/>
  <c r="AT43" i="16" s="1"/>
  <c r="AJ43" i="16"/>
  <c r="AJ37" i="16"/>
  <c r="AK37" i="16"/>
  <c r="AT37" i="16" s="1"/>
  <c r="AX30" i="16"/>
  <c r="S30" i="16" s="1"/>
  <c r="AC30" i="16" s="1"/>
  <c r="AB31" i="16" s="1"/>
  <c r="AX24" i="16"/>
  <c r="S24" i="16" s="1"/>
  <c r="AC24" i="16" s="1"/>
  <c r="AB25" i="16" s="1"/>
  <c r="AX18" i="16"/>
  <c r="S18" i="16" s="1"/>
  <c r="AC18" i="16" s="1"/>
  <c r="AB19" i="16" s="1"/>
  <c r="AX12" i="16"/>
  <c r="S12" i="16" s="1"/>
  <c r="AC12" i="16" s="1"/>
  <c r="AB13" i="16" s="1"/>
  <c r="AX6" i="16"/>
  <c r="S6" i="16" s="1"/>
  <c r="AC6" i="16" s="1"/>
  <c r="AB7" i="16" s="1"/>
  <c r="AS39" i="87"/>
  <c r="AL39" i="87"/>
  <c r="AU39" i="87" s="1"/>
  <c r="AS57" i="87"/>
  <c r="AL57" i="87"/>
  <c r="AU57" i="87" s="1"/>
  <c r="AR89" i="102"/>
  <c r="AR89" i="55"/>
  <c r="AR91" i="55" s="1"/>
  <c r="AL89" i="55"/>
  <c r="AU89" i="55" s="1"/>
  <c r="AK4" i="87"/>
  <c r="AT4" i="87" s="1"/>
  <c r="AJ4" i="87"/>
  <c r="AS40" i="87"/>
  <c r="AL40" i="87"/>
  <c r="AU40" i="87" s="1"/>
  <c r="AS4" i="83"/>
  <c r="AS91" i="83" s="1"/>
  <c r="AL4" i="83"/>
  <c r="AU4" i="83" s="1"/>
  <c r="Y89" i="10"/>
  <c r="X89" i="10"/>
  <c r="AI86" i="35"/>
  <c r="AP86" i="35"/>
  <c r="AS11" i="87"/>
  <c r="AL11" i="87"/>
  <c r="AU11" i="87" s="1"/>
  <c r="AS47" i="87"/>
  <c r="AL47" i="87"/>
  <c r="AU47" i="87" s="1"/>
  <c r="AS83" i="87"/>
  <c r="AL83" i="87"/>
  <c r="AU83" i="87" s="1"/>
  <c r="AR88" i="43"/>
  <c r="AS42" i="87"/>
  <c r="AL42" i="87"/>
  <c r="AU42" i="87" s="1"/>
  <c r="AS53" i="87"/>
  <c r="AL53" i="87"/>
  <c r="AU53" i="87" s="1"/>
  <c r="AH90" i="102"/>
  <c r="AQ90" i="102" s="1"/>
  <c r="AS30" i="87"/>
  <c r="AL30" i="87"/>
  <c r="AU30" i="87" s="1"/>
  <c r="AS48" i="87"/>
  <c r="AL48" i="87"/>
  <c r="AU48" i="87" s="1"/>
  <c r="AL88" i="87"/>
  <c r="AU88" i="87" s="1"/>
  <c r="AS88" i="87"/>
  <c r="AI89" i="87"/>
  <c r="AN89" i="87"/>
  <c r="AN91" i="87" s="1"/>
  <c r="AS13" i="55"/>
  <c r="AL13" i="55"/>
  <c r="AU13" i="55" s="1"/>
  <c r="AS84" i="87"/>
  <c r="AL84" i="87"/>
  <c r="AU84" i="87" s="1"/>
  <c r="AS59" i="87"/>
  <c r="AL59" i="87"/>
  <c r="AU59" i="87" s="1"/>
  <c r="AS77" i="87"/>
  <c r="AL77" i="87"/>
  <c r="AU77" i="87" s="1"/>
  <c r="AS18" i="87"/>
  <c r="AL18" i="87"/>
  <c r="AU18" i="87" s="1"/>
  <c r="AS7" i="87"/>
  <c r="AL7" i="87"/>
  <c r="AU7" i="87" s="1"/>
  <c r="AS79" i="87"/>
  <c r="AL79" i="87"/>
  <c r="AU79" i="87" s="1"/>
  <c r="AS56" i="87"/>
  <c r="AL56" i="87"/>
  <c r="AU56" i="87" s="1"/>
  <c r="AS74" i="87"/>
  <c r="AL74" i="87"/>
  <c r="AU74" i="87" s="1"/>
  <c r="AK84" i="16"/>
  <c r="AT84" i="16" s="1"/>
  <c r="AJ84" i="16"/>
  <c r="AJ78" i="16"/>
  <c r="AK78" i="16"/>
  <c r="AT78" i="16" s="1"/>
  <c r="AJ72" i="16"/>
  <c r="AK72" i="16"/>
  <c r="AT72" i="16" s="1"/>
  <c r="AJ66" i="16"/>
  <c r="AK66" i="16"/>
  <c r="AT66" i="16" s="1"/>
  <c r="AJ60" i="16"/>
  <c r="AK60" i="16"/>
  <c r="AT60" i="16" s="1"/>
  <c r="AJ54" i="16"/>
  <c r="AK54" i="16"/>
  <c r="AT54" i="16" s="1"/>
  <c r="AK48" i="16"/>
  <c r="AT48" i="16" s="1"/>
  <c r="AJ48" i="16"/>
  <c r="AK42" i="16"/>
  <c r="AT42" i="16" s="1"/>
  <c r="AJ42" i="16"/>
  <c r="AJ36" i="16"/>
  <c r="AK36" i="16"/>
  <c r="AT36" i="16" s="1"/>
  <c r="AX29" i="16"/>
  <c r="S29" i="16" s="1"/>
  <c r="AC29" i="16" s="1"/>
  <c r="AB30" i="16" s="1"/>
  <c r="AX23" i="16"/>
  <c r="S23" i="16" s="1"/>
  <c r="AC23" i="16" s="1"/>
  <c r="AB24" i="16" s="1"/>
  <c r="AX17" i="16"/>
  <c r="S17" i="16" s="1"/>
  <c r="AC17" i="16" s="1"/>
  <c r="AB18" i="16" s="1"/>
  <c r="AX11" i="16"/>
  <c r="S11" i="16" s="1"/>
  <c r="AC11" i="16" s="1"/>
  <c r="AB12" i="16" s="1"/>
  <c r="AX4" i="16"/>
  <c r="S4" i="16" s="1"/>
  <c r="AC4" i="16" s="1"/>
  <c r="AB5" i="16" s="1"/>
  <c r="AS9" i="87"/>
  <c r="AL9" i="87"/>
  <c r="AU9" i="87" s="1"/>
  <c r="AS45" i="87"/>
  <c r="AL45" i="87"/>
  <c r="AU45" i="87" s="1"/>
  <c r="AS81" i="87"/>
  <c r="AL81" i="87"/>
  <c r="AU81" i="87" s="1"/>
  <c r="AU91" i="83"/>
  <c r="C11" i="83" s="1"/>
  <c r="F27" i="57" s="1"/>
  <c r="AI88" i="94"/>
  <c r="AN88" i="94"/>
  <c r="AI89" i="48"/>
  <c r="AP89" i="48"/>
  <c r="AS46" i="87"/>
  <c r="AL46" i="87"/>
  <c r="AU46" i="87" s="1"/>
  <c r="AS64" i="87"/>
  <c r="AL64" i="87"/>
  <c r="AU64" i="87" s="1"/>
  <c r="AH86" i="98"/>
  <c r="AQ86" i="98" s="1"/>
  <c r="AS55" i="16" l="1"/>
  <c r="AL55" i="16"/>
  <c r="AU55" i="16" s="1"/>
  <c r="AS73" i="16"/>
  <c r="AL73" i="16"/>
  <c r="AU73" i="16" s="1"/>
  <c r="AS6" i="87"/>
  <c r="AL6" i="87"/>
  <c r="AU6" i="87" s="1"/>
  <c r="W88" i="35"/>
  <c r="AE87" i="35"/>
  <c r="AG87" i="35"/>
  <c r="AP87" i="35" s="1"/>
  <c r="AF87" i="35"/>
  <c r="AO87" i="35" s="1"/>
  <c r="AS50" i="16"/>
  <c r="AL50" i="16"/>
  <c r="AU50" i="16" s="1"/>
  <c r="AS87" i="16"/>
  <c r="AL87" i="16"/>
  <c r="AU87" i="16" s="1"/>
  <c r="AG90" i="48"/>
  <c r="AP90" i="48" s="1"/>
  <c r="AE90" i="48"/>
  <c r="W91" i="48"/>
  <c r="AF90" i="48"/>
  <c r="AO90" i="48" s="1"/>
  <c r="AJ85" i="43"/>
  <c r="AK85" i="43"/>
  <c r="AT85" i="43" s="1"/>
  <c r="AK81" i="43"/>
  <c r="AT81" i="43" s="1"/>
  <c r="AJ81" i="43"/>
  <c r="AJ74" i="43"/>
  <c r="AK74" i="43"/>
  <c r="AT74" i="43" s="1"/>
  <c r="AJ68" i="43"/>
  <c r="AK68" i="43"/>
  <c r="AT68" i="43" s="1"/>
  <c r="AJ62" i="43"/>
  <c r="AK62" i="43"/>
  <c r="AT62" i="43" s="1"/>
  <c r="AJ56" i="43"/>
  <c r="AK56" i="43"/>
  <c r="AT56" i="43" s="1"/>
  <c r="AK50" i="43"/>
  <c r="AT50" i="43" s="1"/>
  <c r="AJ50" i="43"/>
  <c r="AJ44" i="43"/>
  <c r="AK44" i="43"/>
  <c r="AT44" i="43" s="1"/>
  <c r="AJ38" i="43"/>
  <c r="AK38" i="43"/>
  <c r="AT38" i="43" s="1"/>
  <c r="AJ32" i="43"/>
  <c r="AK32" i="43"/>
  <c r="AT32" i="43" s="1"/>
  <c r="AK26" i="43"/>
  <c r="AT26" i="43" s="1"/>
  <c r="AJ26" i="43"/>
  <c r="AJ20" i="43"/>
  <c r="AK20" i="43"/>
  <c r="AT20" i="43" s="1"/>
  <c r="AJ14" i="43"/>
  <c r="AK14" i="43"/>
  <c r="AT14" i="43" s="1"/>
  <c r="AJ8" i="43"/>
  <c r="AK8" i="43"/>
  <c r="AT8" i="43" s="1"/>
  <c r="AS15" i="16"/>
  <c r="AL15" i="16"/>
  <c r="AU15" i="16" s="1"/>
  <c r="AS69" i="16"/>
  <c r="AL69" i="16"/>
  <c r="AU69" i="16" s="1"/>
  <c r="AS88" i="16"/>
  <c r="AL88" i="16"/>
  <c r="AU88" i="16" s="1"/>
  <c r="AF90" i="50"/>
  <c r="AO90" i="50" s="1"/>
  <c r="AE90" i="50"/>
  <c r="AG90" i="50"/>
  <c r="AP90" i="50" s="1"/>
  <c r="W91" i="50"/>
  <c r="AS76" i="16"/>
  <c r="AL76" i="16"/>
  <c r="AU76" i="16" s="1"/>
  <c r="Y87" i="98"/>
  <c r="X87" i="98"/>
  <c r="AJ4" i="16"/>
  <c r="AK4" i="16"/>
  <c r="AT4" i="16" s="1"/>
  <c r="AJ23" i="16"/>
  <c r="AS59" i="16"/>
  <c r="AL59" i="16"/>
  <c r="AU59" i="16" s="1"/>
  <c r="AS77" i="16"/>
  <c r="AL77" i="16"/>
  <c r="AU77" i="16" s="1"/>
  <c r="AS72" i="16"/>
  <c r="AL72" i="16"/>
  <c r="AU72" i="16" s="1"/>
  <c r="AR86" i="35"/>
  <c r="AJ7" i="16"/>
  <c r="AK7" i="16"/>
  <c r="AT7" i="16" s="1"/>
  <c r="AS37" i="16"/>
  <c r="AL37" i="16"/>
  <c r="AU37" i="16" s="1"/>
  <c r="AI89" i="16"/>
  <c r="AN89" i="16"/>
  <c r="AN91" i="16" s="1"/>
  <c r="AH89" i="94"/>
  <c r="AQ89" i="94" s="1"/>
  <c r="AS14" i="16"/>
  <c r="AL14" i="16"/>
  <c r="AU14" i="16" s="1"/>
  <c r="AS32" i="16"/>
  <c r="AL32" i="16"/>
  <c r="AU32" i="16" s="1"/>
  <c r="AS68" i="16"/>
  <c r="AL68" i="16"/>
  <c r="AU68" i="16" s="1"/>
  <c r="AJ86" i="43"/>
  <c r="AK86" i="43"/>
  <c r="AT86" i="43" s="1"/>
  <c r="AK80" i="43"/>
  <c r="AT80" i="43" s="1"/>
  <c r="AJ80" i="43"/>
  <c r="AK73" i="43"/>
  <c r="AT73" i="43" s="1"/>
  <c r="AJ73" i="43"/>
  <c r="AJ67" i="43"/>
  <c r="AK67" i="43"/>
  <c r="AT67" i="43" s="1"/>
  <c r="AK61" i="43"/>
  <c r="AT61" i="43" s="1"/>
  <c r="AJ61" i="43"/>
  <c r="AJ55" i="43"/>
  <c r="AK55" i="43"/>
  <c r="AT55" i="43" s="1"/>
  <c r="AK49" i="43"/>
  <c r="AT49" i="43" s="1"/>
  <c r="AJ49" i="43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K7" i="43"/>
  <c r="AT7" i="43" s="1"/>
  <c r="AJ7" i="43"/>
  <c r="AS86" i="16"/>
  <c r="AL86" i="16"/>
  <c r="AU86" i="16" s="1"/>
  <c r="AS39" i="16"/>
  <c r="AL39" i="16"/>
  <c r="AU39" i="16" s="1"/>
  <c r="AS57" i="16"/>
  <c r="AL57" i="16"/>
  <c r="AU57" i="16" s="1"/>
  <c r="AS75" i="16"/>
  <c r="AL75" i="16"/>
  <c r="AU75" i="16" s="1"/>
  <c r="AJ6" i="16"/>
  <c r="AS22" i="16"/>
  <c r="AL22" i="16"/>
  <c r="AU22" i="16" s="1"/>
  <c r="AS40" i="16"/>
  <c r="AL40" i="16"/>
  <c r="AU40" i="16" s="1"/>
  <c r="AS58" i="16"/>
  <c r="AL58" i="16"/>
  <c r="AU58" i="16" s="1"/>
  <c r="Y88" i="49"/>
  <c r="Z88" i="49"/>
  <c r="X88" i="49"/>
  <c r="AJ29" i="16"/>
  <c r="AS47" i="16"/>
  <c r="AL47" i="16"/>
  <c r="AU47" i="16" s="1"/>
  <c r="AS54" i="16"/>
  <c r="AL54" i="16"/>
  <c r="AU54" i="16" s="1"/>
  <c r="AH89" i="10"/>
  <c r="AQ89" i="10" s="1"/>
  <c r="AJ13" i="16"/>
  <c r="AK13" i="16"/>
  <c r="AT13" i="16" s="1"/>
  <c r="AS43" i="16"/>
  <c r="AL43" i="16"/>
  <c r="AU43" i="16" s="1"/>
  <c r="AS79" i="16"/>
  <c r="AL79" i="16"/>
  <c r="AU79" i="16" s="1"/>
  <c r="AH91" i="85"/>
  <c r="AQ91" i="85" s="1"/>
  <c r="Z89" i="94"/>
  <c r="AL5" i="87"/>
  <c r="AU5" i="87" s="1"/>
  <c r="AS5" i="87"/>
  <c r="AS56" i="16"/>
  <c r="AL56" i="16"/>
  <c r="AU56" i="16" s="1"/>
  <c r="AS74" i="16"/>
  <c r="AL74" i="16"/>
  <c r="AU74" i="16" s="1"/>
  <c r="Y89" i="90"/>
  <c r="X89" i="90"/>
  <c r="AH90" i="18"/>
  <c r="AQ90" i="18" s="1"/>
  <c r="AJ88" i="43"/>
  <c r="AK88" i="43"/>
  <c r="AT88" i="43" s="1"/>
  <c r="AK79" i="43"/>
  <c r="AT79" i="43" s="1"/>
  <c r="AJ79" i="43"/>
  <c r="AK72" i="43"/>
  <c r="AT72" i="43" s="1"/>
  <c r="AJ72" i="43"/>
  <c r="AJ66" i="43"/>
  <c r="AK66" i="43"/>
  <c r="AT66" i="43" s="1"/>
  <c r="AJ60" i="43"/>
  <c r="AK60" i="43"/>
  <c r="AT60" i="43" s="1"/>
  <c r="AJ54" i="43"/>
  <c r="AK54" i="43"/>
  <c r="AT54" i="43" s="1"/>
  <c r="AK48" i="43"/>
  <c r="AT48" i="43" s="1"/>
  <c r="AJ48" i="43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K18" i="43"/>
  <c r="AT18" i="43" s="1"/>
  <c r="AJ18" i="43"/>
  <c r="AK12" i="43"/>
  <c r="AT12" i="43" s="1"/>
  <c r="AJ12" i="43"/>
  <c r="AK6" i="43"/>
  <c r="AT6" i="43" s="1"/>
  <c r="AJ6" i="43"/>
  <c r="AS21" i="16"/>
  <c r="AL21" i="16"/>
  <c r="AU21" i="16" s="1"/>
  <c r="AS82" i="16"/>
  <c r="AL82" i="16"/>
  <c r="AU82" i="16" s="1"/>
  <c r="AI87" i="49"/>
  <c r="AN87" i="49"/>
  <c r="AI86" i="98"/>
  <c r="AN86" i="98"/>
  <c r="AJ11" i="16"/>
  <c r="AS65" i="16"/>
  <c r="AL65" i="16"/>
  <c r="AU65" i="16" s="1"/>
  <c r="AS83" i="16"/>
  <c r="AL83" i="16"/>
  <c r="AU83" i="16" s="1"/>
  <c r="AJ12" i="16"/>
  <c r="AK12" i="16"/>
  <c r="AT12" i="16" s="1"/>
  <c r="Z89" i="10"/>
  <c r="AS61" i="16"/>
  <c r="AL61" i="16"/>
  <c r="AU61" i="16" s="1"/>
  <c r="AH90" i="42"/>
  <c r="AQ90" i="42" s="1"/>
  <c r="Z91" i="85"/>
  <c r="AX89" i="43"/>
  <c r="S89" i="43" s="1"/>
  <c r="AC89" i="43" s="1"/>
  <c r="AE89" i="43"/>
  <c r="AF89" i="43"/>
  <c r="AO89" i="43" s="1"/>
  <c r="AO91" i="43" s="1"/>
  <c r="AG89" i="43"/>
  <c r="AP89" i="43" s="1"/>
  <c r="AP91" i="43" s="1"/>
  <c r="AS20" i="16"/>
  <c r="AL20" i="16"/>
  <c r="AU20" i="16" s="1"/>
  <c r="AS38" i="16"/>
  <c r="AL38" i="16"/>
  <c r="AU38" i="16" s="1"/>
  <c r="AI88" i="90"/>
  <c r="AN88" i="90"/>
  <c r="AG90" i="18"/>
  <c r="AP90" i="18" s="1"/>
  <c r="W91" i="18"/>
  <c r="AF90" i="18"/>
  <c r="AO90" i="18" s="1"/>
  <c r="AE90" i="18"/>
  <c r="AJ84" i="43"/>
  <c r="AK84" i="43"/>
  <c r="AT84" i="43" s="1"/>
  <c r="AJ77" i="43"/>
  <c r="AK77" i="43"/>
  <c r="AT77" i="43" s="1"/>
  <c r="AJ71" i="43"/>
  <c r="AK71" i="43"/>
  <c r="AT71" i="43" s="1"/>
  <c r="AK65" i="43"/>
  <c r="AT65" i="43" s="1"/>
  <c r="AJ65" i="43"/>
  <c r="AJ59" i="43"/>
  <c r="AK59" i="43"/>
  <c r="AT59" i="43" s="1"/>
  <c r="AK53" i="43"/>
  <c r="AT53" i="43" s="1"/>
  <c r="AJ53" i="43"/>
  <c r="AJ47" i="43"/>
  <c r="AK47" i="43"/>
  <c r="AT47" i="43" s="1"/>
  <c r="AJ41" i="43"/>
  <c r="AK41" i="43"/>
  <c r="AT41" i="43" s="1"/>
  <c r="AK35" i="43"/>
  <c r="AT35" i="43" s="1"/>
  <c r="AJ35" i="43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K5" i="43"/>
  <c r="AT5" i="43" s="1"/>
  <c r="AJ5" i="43"/>
  <c r="AS45" i="16"/>
  <c r="AL45" i="16"/>
  <c r="AU45" i="16" s="1"/>
  <c r="AL63" i="16"/>
  <c r="AU63" i="16" s="1"/>
  <c r="AS63" i="16"/>
  <c r="AS81" i="16"/>
  <c r="AL81" i="16"/>
  <c r="AU81" i="16" s="1"/>
  <c r="AR88" i="10"/>
  <c r="AS10" i="16"/>
  <c r="AL10" i="16"/>
  <c r="AU10" i="16" s="1"/>
  <c r="AS28" i="16"/>
  <c r="AL28" i="16"/>
  <c r="AU28" i="16" s="1"/>
  <c r="AS46" i="16"/>
  <c r="AL46" i="16"/>
  <c r="AU46" i="16" s="1"/>
  <c r="AS64" i="16"/>
  <c r="AL64" i="16"/>
  <c r="AU64" i="16" s="1"/>
  <c r="AS35" i="16"/>
  <c r="AL35" i="16"/>
  <c r="AU35" i="16" s="1"/>
  <c r="AI90" i="102"/>
  <c r="AN90" i="102"/>
  <c r="AS36" i="16"/>
  <c r="AL36" i="16"/>
  <c r="AU36" i="16" s="1"/>
  <c r="AR89" i="87"/>
  <c r="AR91" i="87" s="1"/>
  <c r="AL89" i="87"/>
  <c r="AU89" i="87" s="1"/>
  <c r="AJ18" i="16"/>
  <c r="AK18" i="16"/>
  <c r="AT18" i="16" s="1"/>
  <c r="AS60" i="16"/>
  <c r="AL60" i="16"/>
  <c r="AU60" i="16" s="1"/>
  <c r="AS48" i="16"/>
  <c r="AL48" i="16"/>
  <c r="AU48" i="16" s="1"/>
  <c r="AK19" i="16"/>
  <c r="AT19" i="16" s="1"/>
  <c r="AJ19" i="16"/>
  <c r="AR88" i="94"/>
  <c r="AJ30" i="16"/>
  <c r="AK30" i="16"/>
  <c r="AT30" i="16" s="1"/>
  <c r="AS66" i="16"/>
  <c r="AL66" i="16"/>
  <c r="AU66" i="16" s="1"/>
  <c r="AT91" i="87"/>
  <c r="AK25" i="16"/>
  <c r="AT25" i="16" s="1"/>
  <c r="AJ25" i="16"/>
  <c r="AK89" i="16"/>
  <c r="AT89" i="16" s="1"/>
  <c r="W86" i="82"/>
  <c r="AG85" i="82"/>
  <c r="AP85" i="82" s="1"/>
  <c r="AF85" i="82"/>
  <c r="AO85" i="82" s="1"/>
  <c r="AE85" i="82"/>
  <c r="Z90" i="42"/>
  <c r="AL80" i="16"/>
  <c r="AU80" i="16" s="1"/>
  <c r="AS80" i="16"/>
  <c r="AK89" i="43"/>
  <c r="AT89" i="43" s="1"/>
  <c r="AJ89" i="43"/>
  <c r="AS89" i="43" s="1"/>
  <c r="AK83" i="43"/>
  <c r="AT83" i="43" s="1"/>
  <c r="AJ83" i="43"/>
  <c r="AJ76" i="43"/>
  <c r="AK76" i="43"/>
  <c r="AT76" i="43" s="1"/>
  <c r="AJ70" i="43"/>
  <c r="AK70" i="43"/>
  <c r="AT70" i="43" s="1"/>
  <c r="AJ64" i="43"/>
  <c r="AK64" i="43"/>
  <c r="AT64" i="43" s="1"/>
  <c r="AK58" i="43"/>
  <c r="AT58" i="43" s="1"/>
  <c r="AJ58" i="43"/>
  <c r="AK52" i="43"/>
  <c r="AT52" i="43" s="1"/>
  <c r="AJ52" i="43"/>
  <c r="AK46" i="43"/>
  <c r="AT46" i="43" s="1"/>
  <c r="AJ46" i="43"/>
  <c r="AJ40" i="43"/>
  <c r="AK40" i="43"/>
  <c r="AT40" i="43" s="1"/>
  <c r="AJ34" i="43"/>
  <c r="AK34" i="43"/>
  <c r="AT34" i="43" s="1"/>
  <c r="AK28" i="43"/>
  <c r="AT28" i="43" s="1"/>
  <c r="AJ28" i="43"/>
  <c r="AJ22" i="43"/>
  <c r="AK22" i="43"/>
  <c r="AT22" i="43" s="1"/>
  <c r="AJ16" i="43"/>
  <c r="AK16" i="43"/>
  <c r="AT16" i="43" s="1"/>
  <c r="AK10" i="43"/>
  <c r="AT10" i="43" s="1"/>
  <c r="AJ10" i="43"/>
  <c r="AK78" i="43"/>
  <c r="AT78" i="43" s="1"/>
  <c r="AJ78" i="43"/>
  <c r="AS9" i="16"/>
  <c r="AL9" i="16"/>
  <c r="AU9" i="16" s="1"/>
  <c r="AS27" i="16"/>
  <c r="AL27" i="16"/>
  <c r="AU27" i="16" s="1"/>
  <c r="AR89" i="42"/>
  <c r="AS34" i="16"/>
  <c r="AL34" i="16"/>
  <c r="AU34" i="16" s="1"/>
  <c r="AL70" i="16"/>
  <c r="AU70" i="16" s="1"/>
  <c r="AS70" i="16"/>
  <c r="AR89" i="18"/>
  <c r="AJ17" i="16"/>
  <c r="AS53" i="16"/>
  <c r="AL53" i="16"/>
  <c r="AU53" i="16" s="1"/>
  <c r="AS71" i="16"/>
  <c r="AL71" i="16"/>
  <c r="AU71" i="16" s="1"/>
  <c r="AK5" i="16"/>
  <c r="AT5" i="16" s="1"/>
  <c r="AJ5" i="16"/>
  <c r="AS42" i="16"/>
  <c r="AL42" i="16"/>
  <c r="AU42" i="16" s="1"/>
  <c r="AR89" i="48"/>
  <c r="AS78" i="16"/>
  <c r="AL78" i="16"/>
  <c r="AU78" i="16" s="1"/>
  <c r="AJ24" i="16"/>
  <c r="AK24" i="16"/>
  <c r="AT24" i="16" s="1"/>
  <c r="AL84" i="16"/>
  <c r="AU84" i="16" s="1"/>
  <c r="AS84" i="16"/>
  <c r="AS4" i="87"/>
  <c r="AL4" i="87"/>
  <c r="AU4" i="87" s="1"/>
  <c r="AU91" i="87" s="1"/>
  <c r="C11" i="87" s="1"/>
  <c r="F31" i="57" s="1"/>
  <c r="AJ31" i="16"/>
  <c r="AK31" i="16"/>
  <c r="AT31" i="16" s="1"/>
  <c r="AS49" i="16"/>
  <c r="AL49" i="16"/>
  <c r="AU49" i="16" s="1"/>
  <c r="AS67" i="16"/>
  <c r="AL67" i="16"/>
  <c r="AU67" i="16" s="1"/>
  <c r="AH87" i="35"/>
  <c r="AQ87" i="35" s="1"/>
  <c r="AS91" i="87"/>
  <c r="AS8" i="16"/>
  <c r="AL8" i="16"/>
  <c r="AU8" i="16" s="1"/>
  <c r="AS26" i="16"/>
  <c r="AL26" i="16"/>
  <c r="AU26" i="16" s="1"/>
  <c r="AS44" i="16"/>
  <c r="AL44" i="16"/>
  <c r="AU44" i="16" s="1"/>
  <c r="AS62" i="16"/>
  <c r="AL62" i="16"/>
  <c r="AU62" i="16" s="1"/>
  <c r="AR89" i="50"/>
  <c r="AL4" i="55"/>
  <c r="AU4" i="55" s="1"/>
  <c r="AU91" i="55" s="1"/>
  <c r="C11" i="55" s="1"/>
  <c r="AS4" i="55"/>
  <c r="AS91" i="55" s="1"/>
  <c r="AH90" i="48"/>
  <c r="AQ90" i="48" s="1"/>
  <c r="AK87" i="43"/>
  <c r="AT87" i="43" s="1"/>
  <c r="AJ87" i="43"/>
  <c r="AJ82" i="43"/>
  <c r="AK82" i="43"/>
  <c r="AT82" i="43" s="1"/>
  <c r="AK75" i="43"/>
  <c r="AT75" i="43" s="1"/>
  <c r="AJ75" i="43"/>
  <c r="AJ69" i="43"/>
  <c r="AK69" i="43"/>
  <c r="AT69" i="43" s="1"/>
  <c r="AK63" i="43"/>
  <c r="AT63" i="43" s="1"/>
  <c r="AJ63" i="43"/>
  <c r="AK57" i="43"/>
  <c r="AT57" i="43" s="1"/>
  <c r="AJ57" i="43"/>
  <c r="AK51" i="43"/>
  <c r="AT51" i="43" s="1"/>
  <c r="AJ51" i="43"/>
  <c r="AK45" i="43"/>
  <c r="AT45" i="43" s="1"/>
  <c r="AJ45" i="43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X3" i="43"/>
  <c r="S3" i="43" s="1"/>
  <c r="AC3" i="43" s="1"/>
  <c r="AS33" i="16"/>
  <c r="AL33" i="16"/>
  <c r="AU33" i="16" s="1"/>
  <c r="AS51" i="16"/>
  <c r="AL51" i="16"/>
  <c r="AU51" i="16" s="1"/>
  <c r="AH90" i="50"/>
  <c r="AQ90" i="50" s="1"/>
  <c r="AS16" i="16"/>
  <c r="AL16" i="16"/>
  <c r="AU16" i="16" s="1"/>
  <c r="AS52" i="16"/>
  <c r="AL52" i="16"/>
  <c r="AU52" i="16" s="1"/>
  <c r="AS85" i="16"/>
  <c r="AL85" i="16"/>
  <c r="AU85" i="16" s="1"/>
  <c r="AS3" i="16"/>
  <c r="AL3" i="16"/>
  <c r="AU3" i="16" s="1"/>
  <c r="AS41" i="16"/>
  <c r="AL41" i="16"/>
  <c r="AU41" i="16" s="1"/>
  <c r="Y91" i="102"/>
  <c r="X91" i="102"/>
  <c r="AS10" i="43" l="1"/>
  <c r="AL10" i="43"/>
  <c r="AU10" i="43" s="1"/>
  <c r="AS28" i="43"/>
  <c r="AL28" i="43"/>
  <c r="AU28" i="43" s="1"/>
  <c r="AS46" i="43"/>
  <c r="AL46" i="43"/>
  <c r="AU46" i="43" s="1"/>
  <c r="AS83" i="43"/>
  <c r="AL83" i="43"/>
  <c r="AU83" i="43" s="1"/>
  <c r="AF90" i="42"/>
  <c r="AO90" i="42" s="1"/>
  <c r="W91" i="42"/>
  <c r="AG90" i="42"/>
  <c r="AP90" i="42" s="1"/>
  <c r="AE90" i="42"/>
  <c r="AS5" i="43"/>
  <c r="AL5" i="43"/>
  <c r="AU5" i="43" s="1"/>
  <c r="AR86" i="98"/>
  <c r="AS36" i="43"/>
  <c r="AL36" i="43"/>
  <c r="AU36" i="43" s="1"/>
  <c r="AS54" i="43"/>
  <c r="AL54" i="43"/>
  <c r="AU54" i="43" s="1"/>
  <c r="AS13" i="16"/>
  <c r="AL13" i="16"/>
  <c r="AU13" i="16" s="1"/>
  <c r="AG88" i="49"/>
  <c r="AP88" i="49" s="1"/>
  <c r="W89" i="49"/>
  <c r="AE88" i="49"/>
  <c r="AF88" i="49"/>
  <c r="AO88" i="49" s="1"/>
  <c r="AS25" i="43"/>
  <c r="AL25" i="43"/>
  <c r="AU25" i="43" s="1"/>
  <c r="AS43" i="43"/>
  <c r="AL43" i="43"/>
  <c r="AU43" i="43" s="1"/>
  <c r="AS4" i="16"/>
  <c r="AL4" i="16"/>
  <c r="AU4" i="16" s="1"/>
  <c r="AS8" i="43"/>
  <c r="AL8" i="43"/>
  <c r="AU8" i="43" s="1"/>
  <c r="AS44" i="43"/>
  <c r="AL44" i="43"/>
  <c r="AU44" i="43" s="1"/>
  <c r="AS62" i="43"/>
  <c r="AL62" i="43"/>
  <c r="AU62" i="43" s="1"/>
  <c r="AI90" i="48"/>
  <c r="AN90" i="48"/>
  <c r="AS64" i="43"/>
  <c r="AL64" i="43"/>
  <c r="AU64" i="43" s="1"/>
  <c r="AS25" i="16"/>
  <c r="AL25" i="16"/>
  <c r="AU25" i="16" s="1"/>
  <c r="AS30" i="16"/>
  <c r="AL30" i="16"/>
  <c r="AU30" i="16" s="1"/>
  <c r="AS23" i="43"/>
  <c r="AL23" i="43"/>
  <c r="AU23" i="43" s="1"/>
  <c r="AS41" i="43"/>
  <c r="AL41" i="43"/>
  <c r="AU41" i="43" s="1"/>
  <c r="AS59" i="43"/>
  <c r="AL59" i="43"/>
  <c r="AU59" i="43" s="1"/>
  <c r="AS77" i="43"/>
  <c r="AL77" i="43"/>
  <c r="AU77" i="43" s="1"/>
  <c r="X91" i="18"/>
  <c r="Z91" i="18" s="1"/>
  <c r="Y91" i="18"/>
  <c r="AE91" i="85"/>
  <c r="W92" i="85"/>
  <c r="AG91" i="85"/>
  <c r="AP91" i="85" s="1"/>
  <c r="AF91" i="85"/>
  <c r="AO91" i="85" s="1"/>
  <c r="AS6" i="43"/>
  <c r="AL6" i="43"/>
  <c r="AU6" i="43" s="1"/>
  <c r="AS79" i="43"/>
  <c r="AL79" i="43"/>
  <c r="AU79" i="43" s="1"/>
  <c r="W90" i="94"/>
  <c r="AE89" i="94"/>
  <c r="AF89" i="94"/>
  <c r="AO89" i="94" s="1"/>
  <c r="AG89" i="94"/>
  <c r="AP89" i="94" s="1"/>
  <c r="AS31" i="43"/>
  <c r="AL31" i="43"/>
  <c r="AU31" i="43" s="1"/>
  <c r="AS49" i="43"/>
  <c r="AL49" i="43"/>
  <c r="AU49" i="43" s="1"/>
  <c r="AS7" i="16"/>
  <c r="AL7" i="16"/>
  <c r="AU7" i="16" s="1"/>
  <c r="AH87" i="98"/>
  <c r="AQ87" i="98" s="1"/>
  <c r="Y91" i="50"/>
  <c r="X91" i="50"/>
  <c r="AS50" i="43"/>
  <c r="AL50" i="43"/>
  <c r="AU50" i="43" s="1"/>
  <c r="AS45" i="43"/>
  <c r="AL45" i="43"/>
  <c r="AU45" i="43" s="1"/>
  <c r="AS31" i="16"/>
  <c r="AL31" i="16"/>
  <c r="AU31" i="16" s="1"/>
  <c r="AS24" i="16"/>
  <c r="AL24" i="16"/>
  <c r="AU24" i="16" s="1"/>
  <c r="AS52" i="43"/>
  <c r="AL52" i="43"/>
  <c r="AU52" i="43" s="1"/>
  <c r="AI85" i="82"/>
  <c r="AN85" i="82"/>
  <c r="AS65" i="43"/>
  <c r="AL65" i="43"/>
  <c r="AU65" i="43" s="1"/>
  <c r="AR87" i="49"/>
  <c r="AS24" i="43"/>
  <c r="AL24" i="43"/>
  <c r="AU24" i="43" s="1"/>
  <c r="AS42" i="43"/>
  <c r="AL42" i="43"/>
  <c r="AU42" i="43" s="1"/>
  <c r="AS60" i="43"/>
  <c r="AL60" i="43"/>
  <c r="AU60" i="43" s="1"/>
  <c r="AS6" i="16"/>
  <c r="AL6" i="16"/>
  <c r="AU6" i="16" s="1"/>
  <c r="AS13" i="43"/>
  <c r="AL13" i="43"/>
  <c r="AU13" i="43" s="1"/>
  <c r="AS67" i="43"/>
  <c r="AL67" i="43"/>
  <c r="AU67" i="43" s="1"/>
  <c r="AS86" i="43"/>
  <c r="AL86" i="43"/>
  <c r="AU86" i="43" s="1"/>
  <c r="Z87" i="98"/>
  <c r="AS14" i="43"/>
  <c r="AL14" i="43"/>
  <c r="AU14" i="43" s="1"/>
  <c r="AS32" i="43"/>
  <c r="AL32" i="43"/>
  <c r="AU32" i="43" s="1"/>
  <c r="AS68" i="43"/>
  <c r="AL68" i="43"/>
  <c r="AU68" i="43" s="1"/>
  <c r="AS85" i="43"/>
  <c r="AL85" i="43"/>
  <c r="AU85" i="43" s="1"/>
  <c r="AS63" i="43"/>
  <c r="AL63" i="43"/>
  <c r="AU63" i="43" s="1"/>
  <c r="AH91" i="102"/>
  <c r="AQ91" i="102" s="1"/>
  <c r="AS16" i="43"/>
  <c r="AL16" i="43"/>
  <c r="AU16" i="43" s="1"/>
  <c r="AS70" i="43"/>
  <c r="AL70" i="43"/>
  <c r="AU70" i="43" s="1"/>
  <c r="AS11" i="43"/>
  <c r="AL11" i="43"/>
  <c r="AU11" i="43" s="1"/>
  <c r="AS29" i="43"/>
  <c r="AL29" i="43"/>
  <c r="AU29" i="43" s="1"/>
  <c r="AS47" i="43"/>
  <c r="AL47" i="43"/>
  <c r="AU47" i="43" s="1"/>
  <c r="AS84" i="43"/>
  <c r="AL84" i="43"/>
  <c r="AU84" i="43" s="1"/>
  <c r="AE89" i="10"/>
  <c r="AF89" i="10"/>
  <c r="AO89" i="10" s="1"/>
  <c r="W90" i="10"/>
  <c r="AG89" i="10"/>
  <c r="AP89" i="10" s="1"/>
  <c r="AS12" i="43"/>
  <c r="AL12" i="43"/>
  <c r="AU12" i="43" s="1"/>
  <c r="AS48" i="43"/>
  <c r="AL48" i="43"/>
  <c r="AU48" i="43" s="1"/>
  <c r="AS37" i="43"/>
  <c r="AL37" i="43"/>
  <c r="AU37" i="43" s="1"/>
  <c r="AS73" i="43"/>
  <c r="AL73" i="43"/>
  <c r="AU73" i="43" s="1"/>
  <c r="AR89" i="16"/>
  <c r="AR91" i="16" s="1"/>
  <c r="AL89" i="16"/>
  <c r="AU89" i="16" s="1"/>
  <c r="AI90" i="50"/>
  <c r="AN90" i="50"/>
  <c r="AS9" i="43"/>
  <c r="AL9" i="43"/>
  <c r="AU9" i="43" s="1"/>
  <c r="AS82" i="43"/>
  <c r="AL82" i="43"/>
  <c r="AU82" i="43" s="1"/>
  <c r="AS87" i="43"/>
  <c r="AL87" i="43"/>
  <c r="AU87" i="43" s="1"/>
  <c r="AS5" i="16"/>
  <c r="AL5" i="16"/>
  <c r="AU5" i="16" s="1"/>
  <c r="AS34" i="43"/>
  <c r="AL34" i="43"/>
  <c r="AU34" i="43" s="1"/>
  <c r="AS57" i="43"/>
  <c r="AL57" i="43"/>
  <c r="AU57" i="43" s="1"/>
  <c r="AS75" i="43"/>
  <c r="AL75" i="43"/>
  <c r="AU75" i="43" s="1"/>
  <c r="AS78" i="43"/>
  <c r="AL78" i="43"/>
  <c r="AU78" i="43" s="1"/>
  <c r="AS58" i="43"/>
  <c r="AL58" i="43"/>
  <c r="AU58" i="43" s="1"/>
  <c r="AS19" i="16"/>
  <c r="AL19" i="16"/>
  <c r="AU19" i="16" s="1"/>
  <c r="AS35" i="43"/>
  <c r="AL35" i="43"/>
  <c r="AU35" i="43" s="1"/>
  <c r="AS53" i="43"/>
  <c r="AL53" i="43"/>
  <c r="AU53" i="43" s="1"/>
  <c r="AR88" i="90"/>
  <c r="AS11" i="16"/>
  <c r="AL11" i="16"/>
  <c r="AU11" i="16" s="1"/>
  <c r="AS30" i="43"/>
  <c r="AL30" i="43"/>
  <c r="AU30" i="43" s="1"/>
  <c r="AS66" i="43"/>
  <c r="AL66" i="43"/>
  <c r="AU66" i="43" s="1"/>
  <c r="AS88" i="43"/>
  <c r="AL88" i="43"/>
  <c r="AU88" i="43" s="1"/>
  <c r="AH89" i="90"/>
  <c r="AQ89" i="90" s="1"/>
  <c r="AS29" i="16"/>
  <c r="AL29" i="16"/>
  <c r="AU29" i="16" s="1"/>
  <c r="AS19" i="43"/>
  <c r="AL19" i="43"/>
  <c r="AU19" i="43" s="1"/>
  <c r="AS55" i="43"/>
  <c r="AL55" i="43"/>
  <c r="AU55" i="43" s="1"/>
  <c r="AS23" i="16"/>
  <c r="AL23" i="16"/>
  <c r="AU23" i="16" s="1"/>
  <c r="AS20" i="43"/>
  <c r="AL20" i="43"/>
  <c r="AU20" i="43" s="1"/>
  <c r="AS38" i="43"/>
  <c r="AL38" i="43"/>
  <c r="AU38" i="43" s="1"/>
  <c r="AS56" i="43"/>
  <c r="AL56" i="43"/>
  <c r="AU56" i="43" s="1"/>
  <c r="AS74" i="43"/>
  <c r="AL74" i="43"/>
  <c r="AU74" i="43" s="1"/>
  <c r="AI87" i="35"/>
  <c r="AN87" i="35"/>
  <c r="AS27" i="43"/>
  <c r="AL27" i="43"/>
  <c r="AU27" i="43" s="1"/>
  <c r="Z91" i="102"/>
  <c r="AS51" i="43"/>
  <c r="AL51" i="43"/>
  <c r="AU51" i="43" s="1"/>
  <c r="AS15" i="43"/>
  <c r="AL15" i="43"/>
  <c r="AU15" i="43" s="1"/>
  <c r="AS33" i="43"/>
  <c r="AL33" i="43"/>
  <c r="AU33" i="43" s="1"/>
  <c r="AS69" i="43"/>
  <c r="AL69" i="43"/>
  <c r="AU69" i="43" s="1"/>
  <c r="AS17" i="16"/>
  <c r="AL17" i="16"/>
  <c r="AU17" i="16" s="1"/>
  <c r="AJ3" i="43"/>
  <c r="AB4" i="43"/>
  <c r="AS21" i="43"/>
  <c r="AL21" i="43"/>
  <c r="AU21" i="43" s="1"/>
  <c r="AS39" i="43"/>
  <c r="AL39" i="43"/>
  <c r="AU39" i="43" s="1"/>
  <c r="AS22" i="43"/>
  <c r="AL22" i="43"/>
  <c r="AU22" i="43" s="1"/>
  <c r="AS40" i="43"/>
  <c r="AL40" i="43"/>
  <c r="AU40" i="43" s="1"/>
  <c r="AS76" i="43"/>
  <c r="AL76" i="43"/>
  <c r="AU76" i="43" s="1"/>
  <c r="Y86" i="82"/>
  <c r="Z86" i="82"/>
  <c r="X86" i="82"/>
  <c r="AS18" i="16"/>
  <c r="AL18" i="16"/>
  <c r="AU18" i="16" s="1"/>
  <c r="AR90" i="102"/>
  <c r="AS17" i="43"/>
  <c r="AL17" i="43"/>
  <c r="AU17" i="43" s="1"/>
  <c r="AS71" i="43"/>
  <c r="AL71" i="43"/>
  <c r="AU71" i="43" s="1"/>
  <c r="AI90" i="18"/>
  <c r="AN90" i="18"/>
  <c r="AI89" i="43"/>
  <c r="AN89" i="43"/>
  <c r="AN91" i="43" s="1"/>
  <c r="AS12" i="16"/>
  <c r="AL12" i="16"/>
  <c r="AU12" i="16" s="1"/>
  <c r="AS18" i="43"/>
  <c r="AL18" i="43"/>
  <c r="AU18" i="43" s="1"/>
  <c r="AS72" i="43"/>
  <c r="AL72" i="43"/>
  <c r="AU72" i="43" s="1"/>
  <c r="Z89" i="90"/>
  <c r="AH88" i="49"/>
  <c r="AQ88" i="49" s="1"/>
  <c r="AS7" i="43"/>
  <c r="AL7" i="43"/>
  <c r="AU7" i="43" s="1"/>
  <c r="AS61" i="43"/>
  <c r="AL61" i="43"/>
  <c r="AU61" i="43" s="1"/>
  <c r="AS80" i="43"/>
  <c r="AL80" i="43"/>
  <c r="AU80" i="43" s="1"/>
  <c r="AT91" i="16"/>
  <c r="AS26" i="43"/>
  <c r="AL26" i="43"/>
  <c r="AU26" i="43" s="1"/>
  <c r="AS81" i="43"/>
  <c r="AL81" i="43"/>
  <c r="AU81" i="43" s="1"/>
  <c r="Y91" i="48"/>
  <c r="X91" i="48"/>
  <c r="Y88" i="35"/>
  <c r="X88" i="35"/>
  <c r="AG91" i="18" l="1"/>
  <c r="AP91" i="18" s="1"/>
  <c r="AF91" i="18"/>
  <c r="AO91" i="18" s="1"/>
  <c r="AE91" i="18"/>
  <c r="W92" i="18"/>
  <c r="AR89" i="43"/>
  <c r="AR91" i="43" s="1"/>
  <c r="AL89" i="43"/>
  <c r="AU89" i="43" s="1"/>
  <c r="W92" i="102"/>
  <c r="AG91" i="102"/>
  <c r="AP91" i="102" s="1"/>
  <c r="AF91" i="102"/>
  <c r="AO91" i="102" s="1"/>
  <c r="AE91" i="102"/>
  <c r="AI91" i="85"/>
  <c r="AN91" i="85"/>
  <c r="AI90" i="42"/>
  <c r="AN90" i="42"/>
  <c r="AE86" i="82"/>
  <c r="W87" i="82"/>
  <c r="AG86" i="82"/>
  <c r="AP86" i="82" s="1"/>
  <c r="AF86" i="82"/>
  <c r="AO86" i="82" s="1"/>
  <c r="AS3" i="43"/>
  <c r="AL3" i="43"/>
  <c r="AU3" i="43" s="1"/>
  <c r="AR90" i="50"/>
  <c r="AR90" i="48"/>
  <c r="AH88" i="35"/>
  <c r="AQ88" i="35" s="1"/>
  <c r="AJ4" i="43"/>
  <c r="AK4" i="43"/>
  <c r="AT4" i="43" s="1"/>
  <c r="AT91" i="43" s="1"/>
  <c r="Y90" i="10"/>
  <c r="Z90" i="10"/>
  <c r="X90" i="10"/>
  <c r="W88" i="98"/>
  <c r="AG87" i="98"/>
  <c r="AP87" i="98" s="1"/>
  <c r="AF87" i="98"/>
  <c r="AO87" i="98" s="1"/>
  <c r="AE87" i="98"/>
  <c r="AI89" i="94"/>
  <c r="AN89" i="94"/>
  <c r="AU91" i="16"/>
  <c r="C11" i="16" s="1"/>
  <c r="Y91" i="42"/>
  <c r="X91" i="42"/>
  <c r="AH91" i="50"/>
  <c r="AQ91" i="50" s="1"/>
  <c r="Y90" i="94"/>
  <c r="X90" i="94"/>
  <c r="AH91" i="18"/>
  <c r="AQ91" i="18" s="1"/>
  <c r="AS91" i="16"/>
  <c r="AH91" i="48"/>
  <c r="AQ91" i="48" s="1"/>
  <c r="Z91" i="48"/>
  <c r="AF89" i="90"/>
  <c r="AO89" i="90" s="1"/>
  <c r="W90" i="90"/>
  <c r="AE89" i="90"/>
  <c r="AG89" i="90"/>
  <c r="AP89" i="90" s="1"/>
  <c r="AR87" i="35"/>
  <c r="AI89" i="10"/>
  <c r="AN89" i="10"/>
  <c r="AR85" i="82"/>
  <c r="Z91" i="50"/>
  <c r="AI88" i="49"/>
  <c r="AN88" i="49"/>
  <c r="Z88" i="35"/>
  <c r="AR90" i="18"/>
  <c r="AH86" i="82"/>
  <c r="AQ86" i="82" s="1"/>
  <c r="Y92" i="85"/>
  <c r="X92" i="85"/>
  <c r="Y89" i="49"/>
  <c r="X89" i="49"/>
  <c r="Z89" i="49" s="1"/>
  <c r="AX89" i="49" l="1"/>
  <c r="S89" i="49" s="1"/>
  <c r="AC89" i="49" s="1"/>
  <c r="AG89" i="49"/>
  <c r="AP89" i="49" s="1"/>
  <c r="AP91" i="49" s="1"/>
  <c r="AF89" i="49"/>
  <c r="AO89" i="49" s="1"/>
  <c r="AO91" i="49" s="1"/>
  <c r="AE89" i="49"/>
  <c r="AH91" i="42"/>
  <c r="AQ91" i="42" s="1"/>
  <c r="AG90" i="10"/>
  <c r="AP90" i="10" s="1"/>
  <c r="W91" i="10"/>
  <c r="AF90" i="10"/>
  <c r="AO90" i="10" s="1"/>
  <c r="AE90" i="10"/>
  <c r="Y87" i="82"/>
  <c r="X87" i="82"/>
  <c r="AI89" i="90"/>
  <c r="AN89" i="90"/>
  <c r="Z91" i="42"/>
  <c r="AI87" i="98"/>
  <c r="AN87" i="98"/>
  <c r="AI86" i="82"/>
  <c r="AN86" i="82"/>
  <c r="AI91" i="102"/>
  <c r="AN91" i="102"/>
  <c r="Y92" i="18"/>
  <c r="X92" i="18"/>
  <c r="AG88" i="35"/>
  <c r="AP88" i="35" s="1"/>
  <c r="W89" i="35"/>
  <c r="AE88" i="35"/>
  <c r="AF88" i="35"/>
  <c r="AO88" i="35" s="1"/>
  <c r="AL4" i="43"/>
  <c r="AU4" i="43" s="1"/>
  <c r="AU91" i="43" s="1"/>
  <c r="C11" i="43" s="1"/>
  <c r="AS4" i="43"/>
  <c r="AS91" i="43" s="1"/>
  <c r="AR90" i="42"/>
  <c r="AI91" i="18"/>
  <c r="AN91" i="18"/>
  <c r="Y90" i="90"/>
  <c r="Z90" i="90"/>
  <c r="X90" i="90"/>
  <c r="AH92" i="85"/>
  <c r="AQ92" i="85" s="1"/>
  <c r="AR88" i="49"/>
  <c r="Z92" i="85"/>
  <c r="AE91" i="50"/>
  <c r="AF91" i="50"/>
  <c r="AO91" i="50" s="1"/>
  <c r="W92" i="50"/>
  <c r="AG91" i="50"/>
  <c r="AP91" i="50" s="1"/>
  <c r="W92" i="48"/>
  <c r="AG91" i="48"/>
  <c r="AP91" i="48" s="1"/>
  <c r="AF91" i="48"/>
  <c r="AO91" i="48" s="1"/>
  <c r="AE91" i="48"/>
  <c r="AH90" i="94"/>
  <c r="AQ90" i="94" s="1"/>
  <c r="Y88" i="98"/>
  <c r="X88" i="98"/>
  <c r="Y92" i="102"/>
  <c r="Z92" i="102"/>
  <c r="X92" i="102"/>
  <c r="AH89" i="49"/>
  <c r="AQ89" i="49" s="1"/>
  <c r="AQ91" i="49" s="1"/>
  <c r="AZ3" i="49"/>
  <c r="AX12" i="49" s="1"/>
  <c r="S12" i="49" s="1"/>
  <c r="AC12" i="49" s="1"/>
  <c r="AB13" i="49" s="1"/>
  <c r="AX3" i="49"/>
  <c r="S3" i="49" s="1"/>
  <c r="AC3" i="49" s="1"/>
  <c r="AX4" i="49"/>
  <c r="S4" i="49" s="1"/>
  <c r="AC4" i="49" s="1"/>
  <c r="AB5" i="49" s="1"/>
  <c r="AX6" i="49"/>
  <c r="S6" i="49" s="1"/>
  <c r="AC6" i="49" s="1"/>
  <c r="AB7" i="49" s="1"/>
  <c r="AX8" i="49"/>
  <c r="S8" i="49" s="1"/>
  <c r="AC8" i="49" s="1"/>
  <c r="AB9" i="49" s="1"/>
  <c r="AX9" i="49"/>
  <c r="S9" i="49" s="1"/>
  <c r="AC9" i="49" s="1"/>
  <c r="AB10" i="49" s="1"/>
  <c r="AX10" i="49"/>
  <c r="S10" i="49" s="1"/>
  <c r="AC10" i="49" s="1"/>
  <c r="AB11" i="49" s="1"/>
  <c r="AX11" i="49"/>
  <c r="S11" i="49" s="1"/>
  <c r="AC11" i="49" s="1"/>
  <c r="AB12" i="49" s="1"/>
  <c r="AX13" i="49"/>
  <c r="S13" i="49" s="1"/>
  <c r="AC13" i="49" s="1"/>
  <c r="AB14" i="49" s="1"/>
  <c r="AX14" i="49"/>
  <c r="S14" i="49" s="1"/>
  <c r="AC14" i="49" s="1"/>
  <c r="AB15" i="49" s="1"/>
  <c r="AX15" i="49"/>
  <c r="S15" i="49" s="1"/>
  <c r="AC15" i="49" s="1"/>
  <c r="AB16" i="49" s="1"/>
  <c r="AX16" i="49"/>
  <c r="S16" i="49" s="1"/>
  <c r="AC16" i="49" s="1"/>
  <c r="AB17" i="49" s="1"/>
  <c r="AX17" i="49"/>
  <c r="S17" i="49" s="1"/>
  <c r="AC17" i="49" s="1"/>
  <c r="AB18" i="49" s="1"/>
  <c r="AX18" i="49"/>
  <c r="S18" i="49" s="1"/>
  <c r="AC18" i="49" s="1"/>
  <c r="AB19" i="49" s="1"/>
  <c r="AX19" i="49"/>
  <c r="S19" i="49" s="1"/>
  <c r="AC19" i="49" s="1"/>
  <c r="AB20" i="49" s="1"/>
  <c r="AX20" i="49"/>
  <c r="S20" i="49" s="1"/>
  <c r="AC20" i="49" s="1"/>
  <c r="AB21" i="49" s="1"/>
  <c r="AX21" i="49"/>
  <c r="S21" i="49" s="1"/>
  <c r="AC21" i="49" s="1"/>
  <c r="AB22" i="49" s="1"/>
  <c r="AX22" i="49"/>
  <c r="S22" i="49" s="1"/>
  <c r="AC22" i="49" s="1"/>
  <c r="AB23" i="49" s="1"/>
  <c r="AX23" i="49"/>
  <c r="S23" i="49" s="1"/>
  <c r="AC23" i="49" s="1"/>
  <c r="AB24" i="49" s="1"/>
  <c r="AX24" i="49"/>
  <c r="S24" i="49" s="1"/>
  <c r="AC24" i="49" s="1"/>
  <c r="AB25" i="49" s="1"/>
  <c r="AX25" i="49"/>
  <c r="S25" i="49" s="1"/>
  <c r="AC25" i="49" s="1"/>
  <c r="AB26" i="49" s="1"/>
  <c r="AX26" i="49"/>
  <c r="S26" i="49" s="1"/>
  <c r="AC26" i="49" s="1"/>
  <c r="AB27" i="49" s="1"/>
  <c r="AX27" i="49"/>
  <c r="S27" i="49" s="1"/>
  <c r="AC27" i="49" s="1"/>
  <c r="AB28" i="49" s="1"/>
  <c r="AX28" i="49"/>
  <c r="S28" i="49" s="1"/>
  <c r="AC28" i="49" s="1"/>
  <c r="AB29" i="49" s="1"/>
  <c r="AX29" i="49"/>
  <c r="S29" i="49" s="1"/>
  <c r="AC29" i="49" s="1"/>
  <c r="AB30" i="49" s="1"/>
  <c r="AX30" i="49"/>
  <c r="S30" i="49" s="1"/>
  <c r="AC30" i="49" s="1"/>
  <c r="AB31" i="49" s="1"/>
  <c r="AX31" i="49"/>
  <c r="S31" i="49" s="1"/>
  <c r="AC31" i="49" s="1"/>
  <c r="AB32" i="49" s="1"/>
  <c r="AX32" i="49"/>
  <c r="S32" i="49" s="1"/>
  <c r="AC32" i="49" s="1"/>
  <c r="AB33" i="49" s="1"/>
  <c r="AX33" i="49"/>
  <c r="S33" i="49" s="1"/>
  <c r="AC33" i="49" s="1"/>
  <c r="AB34" i="49" s="1"/>
  <c r="AX34" i="49"/>
  <c r="S34" i="49" s="1"/>
  <c r="AC34" i="49" s="1"/>
  <c r="AB35" i="49" s="1"/>
  <c r="AX35" i="49"/>
  <c r="S35" i="49" s="1"/>
  <c r="AC35" i="49" s="1"/>
  <c r="AB36" i="49" s="1"/>
  <c r="AX36" i="49"/>
  <c r="S36" i="49" s="1"/>
  <c r="AC36" i="49" s="1"/>
  <c r="AB37" i="49" s="1"/>
  <c r="AX37" i="49"/>
  <c r="S37" i="49" s="1"/>
  <c r="AC37" i="49" s="1"/>
  <c r="AB38" i="49" s="1"/>
  <c r="AX38" i="49"/>
  <c r="S38" i="49" s="1"/>
  <c r="AC38" i="49" s="1"/>
  <c r="AB39" i="49" s="1"/>
  <c r="AX39" i="49"/>
  <c r="S39" i="49" s="1"/>
  <c r="AC39" i="49" s="1"/>
  <c r="AB40" i="49" s="1"/>
  <c r="AX40" i="49"/>
  <c r="S40" i="49" s="1"/>
  <c r="AC40" i="49" s="1"/>
  <c r="AB41" i="49" s="1"/>
  <c r="AX41" i="49"/>
  <c r="S41" i="49" s="1"/>
  <c r="AC41" i="49" s="1"/>
  <c r="AB42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7" i="49"/>
  <c r="S87" i="49" s="1"/>
  <c r="AC87" i="49" s="1"/>
  <c r="AB88" i="49" s="1"/>
  <c r="AX84" i="49"/>
  <c r="S84" i="49" s="1"/>
  <c r="AC84" i="49" s="1"/>
  <c r="AB85" i="49" s="1"/>
  <c r="AX85" i="49"/>
  <c r="S85" i="49" s="1"/>
  <c r="AC85" i="49" s="1"/>
  <c r="AB86" i="49" s="1"/>
  <c r="AX86" i="49"/>
  <c r="S86" i="49" s="1"/>
  <c r="AC86" i="49" s="1"/>
  <c r="AB87" i="49" s="1"/>
  <c r="AX88" i="49"/>
  <c r="S88" i="49" s="1"/>
  <c r="AC88" i="49" s="1"/>
  <c r="AB89" i="49" s="1"/>
  <c r="AR89" i="10"/>
  <c r="Z90" i="94"/>
  <c r="AR89" i="94"/>
  <c r="AH90" i="10"/>
  <c r="AQ90" i="10" s="1"/>
  <c r="AR91" i="85"/>
  <c r="AG90" i="94" l="1"/>
  <c r="AP90" i="94" s="1"/>
  <c r="AF90" i="94"/>
  <c r="AO90" i="94" s="1"/>
  <c r="AE90" i="94"/>
  <c r="W91" i="94"/>
  <c r="AK85" i="49"/>
  <c r="AT85" i="49" s="1"/>
  <c r="AJ85" i="49"/>
  <c r="AJ80" i="49"/>
  <c r="AK80" i="49"/>
  <c r="AT80" i="49" s="1"/>
  <c r="AJ74" i="49"/>
  <c r="AK74" i="49"/>
  <c r="AT74" i="49" s="1"/>
  <c r="AK68" i="49"/>
  <c r="AT68" i="49" s="1"/>
  <c r="AJ68" i="49"/>
  <c r="AJ62" i="49"/>
  <c r="AK62" i="49"/>
  <c r="AT62" i="49" s="1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J32" i="49"/>
  <c r="AK32" i="49"/>
  <c r="AT32" i="49" s="1"/>
  <c r="AJ26" i="49"/>
  <c r="AK26" i="49"/>
  <c r="AT26" i="49" s="1"/>
  <c r="AK20" i="49"/>
  <c r="AT20" i="49" s="1"/>
  <c r="AJ20" i="49"/>
  <c r="AK14" i="49"/>
  <c r="AT14" i="49" s="1"/>
  <c r="AJ14" i="49"/>
  <c r="AK7" i="49"/>
  <c r="AT7" i="49" s="1"/>
  <c r="AH92" i="102"/>
  <c r="AQ92" i="102" s="1"/>
  <c r="AI91" i="48"/>
  <c r="AN91" i="48"/>
  <c r="Y92" i="50"/>
  <c r="Z92" i="50" s="1"/>
  <c r="X92" i="50"/>
  <c r="AE90" i="90"/>
  <c r="AN90" i="90" s="1"/>
  <c r="W91" i="90"/>
  <c r="AG90" i="90"/>
  <c r="AF90" i="90"/>
  <c r="AO90" i="90" s="1"/>
  <c r="AR89" i="90"/>
  <c r="AJ88" i="49"/>
  <c r="AK88" i="49"/>
  <c r="AT88" i="49" s="1"/>
  <c r="AJ79" i="49"/>
  <c r="AK79" i="49"/>
  <c r="AT79" i="49" s="1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K31" i="49"/>
  <c r="AT31" i="49" s="1"/>
  <c r="AJ31" i="49"/>
  <c r="AK25" i="49"/>
  <c r="AT25" i="49" s="1"/>
  <c r="AJ25" i="49"/>
  <c r="AJ19" i="49"/>
  <c r="AK19" i="49"/>
  <c r="AT19" i="49" s="1"/>
  <c r="AJ12" i="49"/>
  <c r="AK12" i="49"/>
  <c r="AT12" i="49" s="1"/>
  <c r="AK5" i="49"/>
  <c r="AT5" i="49" s="1"/>
  <c r="W93" i="102"/>
  <c r="AE92" i="102"/>
  <c r="AF92" i="102"/>
  <c r="AO92" i="102" s="1"/>
  <c r="AG92" i="102"/>
  <c r="AP92" i="102" s="1"/>
  <c r="AH92" i="18"/>
  <c r="AQ92" i="18" s="1"/>
  <c r="AR86" i="82"/>
  <c r="AH87" i="82"/>
  <c r="AQ87" i="82" s="1"/>
  <c r="Y91" i="10"/>
  <c r="X91" i="10"/>
  <c r="AK84" i="49"/>
  <c r="AT84" i="49" s="1"/>
  <c r="AJ84" i="49"/>
  <c r="AJ78" i="49"/>
  <c r="AK78" i="49"/>
  <c r="AT78" i="49" s="1"/>
  <c r="AJ72" i="49"/>
  <c r="AK72" i="49"/>
  <c r="AT72" i="49" s="1"/>
  <c r="AJ66" i="49"/>
  <c r="AK66" i="49"/>
  <c r="AT66" i="49" s="1"/>
  <c r="AJ60" i="49"/>
  <c r="AK60" i="49"/>
  <c r="AT60" i="49" s="1"/>
  <c r="AJ54" i="49"/>
  <c r="AK54" i="49"/>
  <c r="AT54" i="49" s="1"/>
  <c r="AJ48" i="49"/>
  <c r="AK48" i="49"/>
  <c r="AT48" i="49" s="1"/>
  <c r="AJ42" i="49"/>
  <c r="AK42" i="49"/>
  <c r="AT42" i="49" s="1"/>
  <c r="AJ36" i="49"/>
  <c r="AK36" i="49"/>
  <c r="AT36" i="49" s="1"/>
  <c r="AK30" i="49"/>
  <c r="AT30" i="49" s="1"/>
  <c r="AJ30" i="49"/>
  <c r="AJ24" i="49"/>
  <c r="AK24" i="49"/>
  <c r="AT24" i="49" s="1"/>
  <c r="AK18" i="49"/>
  <c r="AT18" i="49" s="1"/>
  <c r="AJ18" i="49"/>
  <c r="AK11" i="49"/>
  <c r="AT11" i="49" s="1"/>
  <c r="AJ11" i="49"/>
  <c r="AB4" i="49"/>
  <c r="AJ3" i="49"/>
  <c r="AI91" i="50"/>
  <c r="AN91" i="50"/>
  <c r="Z92" i="18"/>
  <c r="Z87" i="82"/>
  <c r="AI89" i="49"/>
  <c r="AN89" i="49"/>
  <c r="AN91" i="49" s="1"/>
  <c r="AJ77" i="49"/>
  <c r="AK77" i="49"/>
  <c r="AT77" i="49" s="1"/>
  <c r="AK71" i="49"/>
  <c r="AT71" i="49" s="1"/>
  <c r="AJ71" i="49"/>
  <c r="AJ65" i="49"/>
  <c r="AK65" i="49"/>
  <c r="AT65" i="49" s="1"/>
  <c r="AK59" i="49"/>
  <c r="AT59" i="49" s="1"/>
  <c r="AJ59" i="49"/>
  <c r="AK53" i="49"/>
  <c r="AT53" i="49" s="1"/>
  <c r="AJ53" i="49"/>
  <c r="AK47" i="49"/>
  <c r="AT47" i="49" s="1"/>
  <c r="AJ47" i="49"/>
  <c r="AJ41" i="49"/>
  <c r="AK41" i="49"/>
  <c r="AT41" i="49" s="1"/>
  <c r="AJ35" i="49"/>
  <c r="AK35" i="49"/>
  <c r="AT35" i="49" s="1"/>
  <c r="AK29" i="49"/>
  <c r="AT29" i="49" s="1"/>
  <c r="AJ29" i="49"/>
  <c r="AK23" i="49"/>
  <c r="AT23" i="49" s="1"/>
  <c r="AJ23" i="49"/>
  <c r="AJ17" i="49"/>
  <c r="AK17" i="49"/>
  <c r="AT17" i="49" s="1"/>
  <c r="AJ10" i="49"/>
  <c r="AK10" i="49"/>
  <c r="AT10" i="49" s="1"/>
  <c r="AK13" i="49"/>
  <c r="AT13" i="49" s="1"/>
  <c r="AJ13" i="49"/>
  <c r="AH88" i="98"/>
  <c r="AQ88" i="98" s="1"/>
  <c r="Y92" i="48"/>
  <c r="X92" i="48"/>
  <c r="AF92" i="85"/>
  <c r="AO92" i="85" s="1"/>
  <c r="AE92" i="85"/>
  <c r="W93" i="85"/>
  <c r="AG92" i="85"/>
  <c r="AP92" i="85" s="1"/>
  <c r="AR91" i="18"/>
  <c r="AR87" i="98"/>
  <c r="AJ89" i="49"/>
  <c r="AS89" i="49" s="1"/>
  <c r="AK89" i="49"/>
  <c r="AT89" i="49" s="1"/>
  <c r="AJ87" i="49"/>
  <c r="AK87" i="49"/>
  <c r="AT87" i="49" s="1"/>
  <c r="AJ76" i="49"/>
  <c r="AK76" i="49"/>
  <c r="AT76" i="49" s="1"/>
  <c r="AK64" i="49"/>
  <c r="AT64" i="49" s="1"/>
  <c r="AJ64" i="49"/>
  <c r="AK58" i="49"/>
  <c r="AT58" i="49" s="1"/>
  <c r="AJ58" i="49"/>
  <c r="AJ52" i="49"/>
  <c r="AK52" i="49"/>
  <c r="AT52" i="49" s="1"/>
  <c r="AK46" i="49"/>
  <c r="AT46" i="49" s="1"/>
  <c r="AJ46" i="49"/>
  <c r="AK40" i="49"/>
  <c r="AT40" i="49" s="1"/>
  <c r="AJ40" i="49"/>
  <c r="AK34" i="49"/>
  <c r="AT34" i="49" s="1"/>
  <c r="AJ34" i="49"/>
  <c r="AJ28" i="49"/>
  <c r="AK28" i="49"/>
  <c r="AT28" i="49" s="1"/>
  <c r="AJ22" i="49"/>
  <c r="AK22" i="49"/>
  <c r="AT22" i="49" s="1"/>
  <c r="AJ16" i="49"/>
  <c r="AK16" i="49"/>
  <c r="AT16" i="49" s="1"/>
  <c r="AK9" i="49"/>
  <c r="AT9" i="49" s="1"/>
  <c r="AJ9" i="49"/>
  <c r="AX5" i="49"/>
  <c r="S5" i="49" s="1"/>
  <c r="AC5" i="49" s="1"/>
  <c r="AB6" i="49" s="1"/>
  <c r="Z88" i="98"/>
  <c r="AI88" i="35"/>
  <c r="AN88" i="35"/>
  <c r="AE91" i="42"/>
  <c r="W92" i="42"/>
  <c r="AG91" i="42"/>
  <c r="AP91" i="42" s="1"/>
  <c r="AF91" i="42"/>
  <c r="AO91" i="42" s="1"/>
  <c r="AJ83" i="49"/>
  <c r="AK83" i="49"/>
  <c r="AT83" i="49" s="1"/>
  <c r="AJ82" i="49"/>
  <c r="AK82" i="49"/>
  <c r="AT82" i="49" s="1"/>
  <c r="AJ70" i="49"/>
  <c r="AK70" i="49"/>
  <c r="AT70" i="49" s="1"/>
  <c r="AJ86" i="49"/>
  <c r="AK86" i="49"/>
  <c r="AT86" i="49" s="1"/>
  <c r="AJ81" i="49"/>
  <c r="AK81" i="49"/>
  <c r="AT81" i="49" s="1"/>
  <c r="AJ75" i="49"/>
  <c r="AK75" i="49"/>
  <c r="AT75" i="49" s="1"/>
  <c r="AJ69" i="49"/>
  <c r="AK69" i="49"/>
  <c r="AT69" i="49" s="1"/>
  <c r="AK63" i="49"/>
  <c r="AT63" i="49" s="1"/>
  <c r="AJ63" i="49"/>
  <c r="AJ57" i="49"/>
  <c r="AK57" i="49"/>
  <c r="AT57" i="49" s="1"/>
  <c r="AJ51" i="49"/>
  <c r="AK51" i="49"/>
  <c r="AT51" i="49" s="1"/>
  <c r="AK45" i="49"/>
  <c r="AT45" i="49" s="1"/>
  <c r="AJ45" i="49"/>
  <c r="AJ39" i="49"/>
  <c r="AK39" i="49"/>
  <c r="AT39" i="49" s="1"/>
  <c r="AJ33" i="49"/>
  <c r="AK33" i="49"/>
  <c r="AT33" i="49" s="1"/>
  <c r="AK27" i="49"/>
  <c r="AT27" i="49" s="1"/>
  <c r="AJ27" i="49"/>
  <c r="AJ21" i="49"/>
  <c r="AK21" i="49"/>
  <c r="AT21" i="49" s="1"/>
  <c r="AJ15" i="49"/>
  <c r="AK15" i="49"/>
  <c r="AT15" i="49" s="1"/>
  <c r="AX7" i="49"/>
  <c r="S7" i="49" s="1"/>
  <c r="AC7" i="49" s="1"/>
  <c r="AB8" i="49" s="1"/>
  <c r="AH90" i="90"/>
  <c r="AQ90" i="90" s="1"/>
  <c r="Y89" i="35"/>
  <c r="X89" i="35"/>
  <c r="Z89" i="35" s="1"/>
  <c r="AR91" i="102"/>
  <c r="AI90" i="10"/>
  <c r="AN90" i="10"/>
  <c r="W90" i="35" l="1"/>
  <c r="AG89" i="35"/>
  <c r="AP89" i="35" s="1"/>
  <c r="AF89" i="35"/>
  <c r="AO89" i="35" s="1"/>
  <c r="AE89" i="35"/>
  <c r="AE92" i="50"/>
  <c r="AN92" i="50" s="1"/>
  <c r="W93" i="50"/>
  <c r="AF92" i="50"/>
  <c r="AO92" i="50" s="1"/>
  <c r="AG92" i="50"/>
  <c r="AR88" i="35"/>
  <c r="AS52" i="49"/>
  <c r="AL52" i="49"/>
  <c r="AU52" i="49" s="1"/>
  <c r="AS76" i="49"/>
  <c r="AL76" i="49"/>
  <c r="AU76" i="49" s="1"/>
  <c r="AI92" i="85"/>
  <c r="AN92" i="85"/>
  <c r="AS29" i="49"/>
  <c r="AL29" i="49"/>
  <c r="AU29" i="49" s="1"/>
  <c r="AL47" i="49"/>
  <c r="AU47" i="49" s="1"/>
  <c r="AS47" i="49"/>
  <c r="AS3" i="49"/>
  <c r="AL3" i="49"/>
  <c r="AU3" i="49" s="1"/>
  <c r="AJ5" i="49"/>
  <c r="AS25" i="49"/>
  <c r="AL25" i="49"/>
  <c r="AU25" i="49" s="1"/>
  <c r="AS43" i="49"/>
  <c r="AL43" i="49"/>
  <c r="AU43" i="49" s="1"/>
  <c r="AS32" i="49"/>
  <c r="AL32" i="49"/>
  <c r="AU32" i="49" s="1"/>
  <c r="AS75" i="49"/>
  <c r="AL75" i="49"/>
  <c r="AU75" i="49" s="1"/>
  <c r="AS70" i="49"/>
  <c r="AL70" i="49"/>
  <c r="AU70" i="49" s="1"/>
  <c r="W89" i="98"/>
  <c r="AF88" i="98"/>
  <c r="AO88" i="98" s="1"/>
  <c r="AG88" i="98"/>
  <c r="AE88" i="98"/>
  <c r="AN88" i="98" s="1"/>
  <c r="AS40" i="49"/>
  <c r="AL40" i="49"/>
  <c r="AU40" i="49" s="1"/>
  <c r="AS58" i="49"/>
  <c r="AL58" i="49"/>
  <c r="AU58" i="49" s="1"/>
  <c r="AS10" i="49"/>
  <c r="AL10" i="49"/>
  <c r="AU10" i="49" s="1"/>
  <c r="AS65" i="49"/>
  <c r="AL65" i="49"/>
  <c r="AU65" i="49" s="1"/>
  <c r="AR89" i="49"/>
  <c r="AR91" i="49" s="1"/>
  <c r="AL89" i="49"/>
  <c r="AU89" i="49" s="1"/>
  <c r="AK4" i="49"/>
  <c r="AT4" i="49" s="1"/>
  <c r="AT91" i="49" s="1"/>
  <c r="AJ4" i="49"/>
  <c r="AS24" i="49"/>
  <c r="AL24" i="49"/>
  <c r="AU24" i="49" s="1"/>
  <c r="AS42" i="49"/>
  <c r="AL42" i="49"/>
  <c r="AU42" i="49" s="1"/>
  <c r="AS60" i="49"/>
  <c r="AL60" i="49"/>
  <c r="AU60" i="49" s="1"/>
  <c r="AS78" i="49"/>
  <c r="AL78" i="49"/>
  <c r="AU78" i="49" s="1"/>
  <c r="AS61" i="49"/>
  <c r="AL61" i="49"/>
  <c r="AU61" i="49" s="1"/>
  <c r="AS79" i="49"/>
  <c r="AL79" i="49"/>
  <c r="AU79" i="49" s="1"/>
  <c r="AS20" i="49"/>
  <c r="AL20" i="49"/>
  <c r="AU20" i="49" s="1"/>
  <c r="AJ6" i="49"/>
  <c r="AK6" i="49"/>
  <c r="AT6" i="49" s="1"/>
  <c r="AS22" i="49"/>
  <c r="AL22" i="49"/>
  <c r="AU22" i="49" s="1"/>
  <c r="AS87" i="49"/>
  <c r="AL87" i="49"/>
  <c r="AU87" i="49" s="1"/>
  <c r="AH92" i="48"/>
  <c r="AQ92" i="48" s="1"/>
  <c r="AS53" i="49"/>
  <c r="AL53" i="49"/>
  <c r="AU53" i="49" s="1"/>
  <c r="AS71" i="49"/>
  <c r="AL71" i="49"/>
  <c r="AU71" i="49" s="1"/>
  <c r="AG87" i="82"/>
  <c r="AP87" i="82" s="1"/>
  <c r="AF87" i="82"/>
  <c r="AO87" i="82" s="1"/>
  <c r="AE87" i="82"/>
  <c r="W88" i="82"/>
  <c r="AL11" i="49"/>
  <c r="AU11" i="49" s="1"/>
  <c r="AS11" i="49"/>
  <c r="AS30" i="49"/>
  <c r="AL30" i="49"/>
  <c r="AU30" i="49" s="1"/>
  <c r="AS84" i="49"/>
  <c r="AL84" i="49"/>
  <c r="AU84" i="49" s="1"/>
  <c r="AS31" i="49"/>
  <c r="AL31" i="49"/>
  <c r="AU31" i="49" s="1"/>
  <c r="AS49" i="49"/>
  <c r="AL49" i="49"/>
  <c r="AU49" i="49" s="1"/>
  <c r="AI90" i="90"/>
  <c r="AP90" i="90"/>
  <c r="AS38" i="49"/>
  <c r="AL38" i="49"/>
  <c r="AU38" i="49" s="1"/>
  <c r="AS56" i="49"/>
  <c r="AL56" i="49"/>
  <c r="AU56" i="49" s="1"/>
  <c r="AS74" i="49"/>
  <c r="AL74" i="49"/>
  <c r="AU74" i="49" s="1"/>
  <c r="Y91" i="94"/>
  <c r="X91" i="94"/>
  <c r="AS57" i="49"/>
  <c r="AL57" i="49"/>
  <c r="AU57" i="49" s="1"/>
  <c r="AS17" i="49"/>
  <c r="AL17" i="49"/>
  <c r="AU17" i="49" s="1"/>
  <c r="AS35" i="49"/>
  <c r="AL35" i="49"/>
  <c r="AU35" i="49" s="1"/>
  <c r="AG92" i="18"/>
  <c r="AP92" i="18" s="1"/>
  <c r="AE92" i="18"/>
  <c r="AF92" i="18"/>
  <c r="AO92" i="18" s="1"/>
  <c r="W93" i="18"/>
  <c r="AS48" i="49"/>
  <c r="AL48" i="49"/>
  <c r="AU48" i="49" s="1"/>
  <c r="AS66" i="49"/>
  <c r="AL66" i="49"/>
  <c r="AU66" i="49" s="1"/>
  <c r="AS12" i="49"/>
  <c r="AL12" i="49"/>
  <c r="AU12" i="49" s="1"/>
  <c r="AS67" i="49"/>
  <c r="AL67" i="49"/>
  <c r="AU67" i="49" s="1"/>
  <c r="AS88" i="49"/>
  <c r="AL88" i="49"/>
  <c r="AU88" i="49" s="1"/>
  <c r="Y91" i="90"/>
  <c r="Z91" i="90"/>
  <c r="X91" i="90"/>
  <c r="AR91" i="48"/>
  <c r="AJ7" i="49"/>
  <c r="AS44" i="49"/>
  <c r="AL44" i="49"/>
  <c r="AU44" i="49" s="1"/>
  <c r="AI90" i="94"/>
  <c r="AR90" i="94" s="1"/>
  <c r="AN90" i="94"/>
  <c r="AS16" i="49"/>
  <c r="AL16" i="49"/>
  <c r="AU16" i="49" s="1"/>
  <c r="AS21" i="49"/>
  <c r="AL21" i="49"/>
  <c r="AU21" i="49" s="1"/>
  <c r="AS45" i="49"/>
  <c r="AL45" i="49"/>
  <c r="AU45" i="49" s="1"/>
  <c r="AK8" i="49"/>
  <c r="AT8" i="49" s="1"/>
  <c r="AJ8" i="49"/>
  <c r="AS82" i="49"/>
  <c r="AL82" i="49"/>
  <c r="AU82" i="49" s="1"/>
  <c r="AS46" i="49"/>
  <c r="AL46" i="49"/>
  <c r="AU46" i="49" s="1"/>
  <c r="Z92" i="48"/>
  <c r="AR90" i="10"/>
  <c r="AI91" i="42"/>
  <c r="AN91" i="42"/>
  <c r="AS28" i="49"/>
  <c r="AL28" i="49"/>
  <c r="AU28" i="49" s="1"/>
  <c r="AS13" i="49"/>
  <c r="AL13" i="49"/>
  <c r="AU13" i="49" s="1"/>
  <c r="AS23" i="49"/>
  <c r="AL23" i="49"/>
  <c r="AU23" i="49" s="1"/>
  <c r="AL59" i="49"/>
  <c r="AU59" i="49" s="1"/>
  <c r="AS59" i="49"/>
  <c r="AL18" i="49"/>
  <c r="AU18" i="49" s="1"/>
  <c r="AS18" i="49"/>
  <c r="AH91" i="10"/>
  <c r="AQ91" i="10" s="1"/>
  <c r="AI92" i="102"/>
  <c r="AN92" i="102"/>
  <c r="AS55" i="49"/>
  <c r="AL55" i="49"/>
  <c r="AU55" i="49" s="1"/>
  <c r="AS26" i="49"/>
  <c r="AL26" i="49"/>
  <c r="AU26" i="49" s="1"/>
  <c r="AS62" i="49"/>
  <c r="AL62" i="49"/>
  <c r="AU62" i="49" s="1"/>
  <c r="AS80" i="49"/>
  <c r="AL80" i="49"/>
  <c r="AU80" i="49" s="1"/>
  <c r="AH89" i="35"/>
  <c r="AQ89" i="35" s="1"/>
  <c r="AS39" i="49"/>
  <c r="AL39" i="49"/>
  <c r="AU39" i="49" s="1"/>
  <c r="AS27" i="49"/>
  <c r="AL27" i="49"/>
  <c r="AU27" i="49" s="1"/>
  <c r="AS63" i="49"/>
  <c r="AL63" i="49"/>
  <c r="AU63" i="49" s="1"/>
  <c r="AS81" i="49"/>
  <c r="AL81" i="49"/>
  <c r="AU81" i="49" s="1"/>
  <c r="Y92" i="42"/>
  <c r="X92" i="42"/>
  <c r="Z92" i="42" s="1"/>
  <c r="AS9" i="49"/>
  <c r="AL9" i="49"/>
  <c r="AU9" i="49" s="1"/>
  <c r="AS64" i="49"/>
  <c r="AL64" i="49"/>
  <c r="AU64" i="49" s="1"/>
  <c r="AS15" i="49"/>
  <c r="AL15" i="49"/>
  <c r="AU15" i="49" s="1"/>
  <c r="AS33" i="49"/>
  <c r="AL33" i="49"/>
  <c r="AU33" i="49" s="1"/>
  <c r="AS51" i="49"/>
  <c r="AL51" i="49"/>
  <c r="AU51" i="49" s="1"/>
  <c r="AS69" i="49"/>
  <c r="AL69" i="49"/>
  <c r="AU69" i="49" s="1"/>
  <c r="AS86" i="49"/>
  <c r="AL86" i="49"/>
  <c r="AU86" i="49" s="1"/>
  <c r="AS83" i="49"/>
  <c r="AL83" i="49"/>
  <c r="AU83" i="49" s="1"/>
  <c r="AS34" i="49"/>
  <c r="AL34" i="49"/>
  <c r="AU34" i="49" s="1"/>
  <c r="Y93" i="85"/>
  <c r="Z93" i="85" s="1"/>
  <c r="X93" i="85"/>
  <c r="AS41" i="49"/>
  <c r="AL41" i="49"/>
  <c r="AU41" i="49" s="1"/>
  <c r="AS77" i="49"/>
  <c r="AL77" i="49"/>
  <c r="AU77" i="49" s="1"/>
  <c r="AR91" i="50"/>
  <c r="AS36" i="49"/>
  <c r="AL36" i="49"/>
  <c r="AU36" i="49" s="1"/>
  <c r="AS54" i="49"/>
  <c r="AL54" i="49"/>
  <c r="AU54" i="49" s="1"/>
  <c r="AS72" i="49"/>
  <c r="AL72" i="49"/>
  <c r="AU72" i="49" s="1"/>
  <c r="Z91" i="10"/>
  <c r="Y93" i="102"/>
  <c r="X93" i="102"/>
  <c r="AS19" i="49"/>
  <c r="AL19" i="49"/>
  <c r="AU19" i="49" s="1"/>
  <c r="AS37" i="49"/>
  <c r="AL37" i="49"/>
  <c r="AU37" i="49" s="1"/>
  <c r="AS73" i="49"/>
  <c r="AL73" i="49"/>
  <c r="AU73" i="49" s="1"/>
  <c r="AH92" i="50"/>
  <c r="AQ92" i="50" s="1"/>
  <c r="AS14" i="49"/>
  <c r="AL14" i="49"/>
  <c r="AU14" i="49" s="1"/>
  <c r="AS50" i="49"/>
  <c r="AL50" i="49"/>
  <c r="AU50" i="49" s="1"/>
  <c r="AS68" i="49"/>
  <c r="AL68" i="49"/>
  <c r="AU68" i="49" s="1"/>
  <c r="AS85" i="49"/>
  <c r="AL85" i="49"/>
  <c r="AU85" i="49" s="1"/>
  <c r="AG92" i="42" l="1"/>
  <c r="AP92" i="42" s="1"/>
  <c r="W93" i="42"/>
  <c r="AE92" i="42"/>
  <c r="AF92" i="42"/>
  <c r="AO92" i="42" s="1"/>
  <c r="W94" i="85"/>
  <c r="AG93" i="85"/>
  <c r="AP93" i="85" s="1"/>
  <c r="AE93" i="85"/>
  <c r="AF93" i="85"/>
  <c r="AO93" i="85" s="1"/>
  <c r="AH93" i="102"/>
  <c r="AQ93" i="102" s="1"/>
  <c r="AI87" i="82"/>
  <c r="AN87" i="82"/>
  <c r="Y89" i="98"/>
  <c r="X89" i="98"/>
  <c r="AH91" i="90"/>
  <c r="AQ91" i="90" s="1"/>
  <c r="AH91" i="94"/>
  <c r="AQ91" i="94" s="1"/>
  <c r="AR92" i="85"/>
  <c r="AR91" i="42"/>
  <c r="W92" i="90"/>
  <c r="AG91" i="90"/>
  <c r="AP91" i="90" s="1"/>
  <c r="AE91" i="90"/>
  <c r="AF91" i="90"/>
  <c r="AO91" i="90" s="1"/>
  <c r="Z91" i="94"/>
  <c r="AS4" i="49"/>
  <c r="AL4" i="49"/>
  <c r="AU4" i="49" s="1"/>
  <c r="AI89" i="35"/>
  <c r="AN89" i="35"/>
  <c r="Y93" i="18"/>
  <c r="Z93" i="18"/>
  <c r="X93" i="18"/>
  <c r="AI92" i="50"/>
  <c r="AP92" i="50"/>
  <c r="Z93" i="102"/>
  <c r="AR92" i="102"/>
  <c r="AS8" i="49"/>
  <c r="AL8" i="49"/>
  <c r="AU8" i="49" s="1"/>
  <c r="AS7" i="49"/>
  <c r="AL7" i="49"/>
  <c r="AU7" i="49" s="1"/>
  <c r="AI88" i="98"/>
  <c r="AP88" i="98"/>
  <c r="AH92" i="42"/>
  <c r="AQ92" i="42" s="1"/>
  <c r="AE91" i="10"/>
  <c r="AF91" i="10"/>
  <c r="AO91" i="10" s="1"/>
  <c r="W92" i="10"/>
  <c r="AG91" i="10"/>
  <c r="AP91" i="10" s="1"/>
  <c r="AH93" i="85"/>
  <c r="AQ93" i="85" s="1"/>
  <c r="AG92" i="48"/>
  <c r="AP92" i="48" s="1"/>
  <c r="AE92" i="48"/>
  <c r="W93" i="48"/>
  <c r="AF92" i="48"/>
  <c r="AO92" i="48" s="1"/>
  <c r="AI92" i="18"/>
  <c r="AN92" i="18"/>
  <c r="AR90" i="90"/>
  <c r="Y88" i="82"/>
  <c r="Z88" i="82"/>
  <c r="X88" i="82"/>
  <c r="AS6" i="49"/>
  <c r="AL6" i="49"/>
  <c r="AU6" i="49" s="1"/>
  <c r="AS5" i="49"/>
  <c r="AL5" i="49"/>
  <c r="AU5" i="49" s="1"/>
  <c r="X93" i="50"/>
  <c r="Y93" i="50"/>
  <c r="Y90" i="35"/>
  <c r="X90" i="35"/>
  <c r="AR92" i="50" l="1"/>
  <c r="AU91" i="49"/>
  <c r="C11" i="49" s="1"/>
  <c r="Y94" i="85"/>
  <c r="Z94" i="85"/>
  <c r="X94" i="85"/>
  <c r="AH93" i="18"/>
  <c r="AQ93" i="18" s="1"/>
  <c r="AS91" i="49"/>
  <c r="Y92" i="90"/>
  <c r="X92" i="90"/>
  <c r="AE88" i="82"/>
  <c r="AF88" i="82"/>
  <c r="AO88" i="82" s="1"/>
  <c r="AG88" i="82"/>
  <c r="AP88" i="82" s="1"/>
  <c r="W89" i="82"/>
  <c r="Y93" i="48"/>
  <c r="X93" i="48"/>
  <c r="AE93" i="18"/>
  <c r="AG93" i="18"/>
  <c r="AP93" i="18" s="1"/>
  <c r="W94" i="18"/>
  <c r="AF93" i="18"/>
  <c r="AO93" i="18" s="1"/>
  <c r="AG91" i="94"/>
  <c r="AP91" i="94" s="1"/>
  <c r="W92" i="94"/>
  <c r="AF91" i="94"/>
  <c r="AE91" i="94"/>
  <c r="AN91" i="94" s="1"/>
  <c r="AR87" i="82"/>
  <c r="AI92" i="42"/>
  <c r="AN92" i="42"/>
  <c r="AH93" i="50"/>
  <c r="AQ93" i="50" s="1"/>
  <c r="Y92" i="10"/>
  <c r="X92" i="10"/>
  <c r="AH90" i="35"/>
  <c r="AQ90" i="35" s="1"/>
  <c r="Z90" i="35"/>
  <c r="Z93" i="50"/>
  <c r="AF93" i="102"/>
  <c r="AO93" i="102" s="1"/>
  <c r="W94" i="102"/>
  <c r="AG93" i="102"/>
  <c r="AP93" i="102" s="1"/>
  <c r="AE93" i="102"/>
  <c r="AH89" i="98"/>
  <c r="AQ89" i="98" s="1"/>
  <c r="AI93" i="85"/>
  <c r="AN93" i="85"/>
  <c r="Y93" i="42"/>
  <c r="Z93" i="42"/>
  <c r="X93" i="42"/>
  <c r="AI91" i="10"/>
  <c r="AN91" i="10"/>
  <c r="AI92" i="48"/>
  <c r="AN92" i="48"/>
  <c r="AR88" i="98"/>
  <c r="AH88" i="82"/>
  <c r="AQ88" i="82" s="1"/>
  <c r="AR92" i="18"/>
  <c r="AR89" i="35"/>
  <c r="AI91" i="90"/>
  <c r="AN91" i="90"/>
  <c r="Z89" i="98"/>
  <c r="AF93" i="42" l="1"/>
  <c r="AO93" i="42" s="1"/>
  <c r="AG93" i="42"/>
  <c r="AP93" i="42" s="1"/>
  <c r="W94" i="42"/>
  <c r="AE93" i="42"/>
  <c r="Y94" i="102"/>
  <c r="X94" i="102"/>
  <c r="AR92" i="42"/>
  <c r="Y92" i="94"/>
  <c r="Z92" i="94" s="1"/>
  <c r="X92" i="94"/>
  <c r="AI93" i="18"/>
  <c r="AN93" i="18"/>
  <c r="AH94" i="85"/>
  <c r="AQ94" i="85" s="1"/>
  <c r="AH93" i="48"/>
  <c r="AQ93" i="48" s="1"/>
  <c r="AG94" i="85"/>
  <c r="AP94" i="85" s="1"/>
  <c r="AF94" i="85"/>
  <c r="AO94" i="85" s="1"/>
  <c r="W95" i="85"/>
  <c r="AE94" i="85"/>
  <c r="AF93" i="50"/>
  <c r="AO93" i="50" s="1"/>
  <c r="AG93" i="50"/>
  <c r="AP93" i="50" s="1"/>
  <c r="W94" i="50"/>
  <c r="AE93" i="50"/>
  <c r="Z93" i="48"/>
  <c r="AI88" i="82"/>
  <c r="AN88" i="82"/>
  <c r="AG90" i="35"/>
  <c r="AP90" i="35" s="1"/>
  <c r="W91" i="35"/>
  <c r="AF90" i="35"/>
  <c r="AO90" i="35" s="1"/>
  <c r="AE90" i="35"/>
  <c r="AH92" i="90"/>
  <c r="AQ92" i="90" s="1"/>
  <c r="AH92" i="10"/>
  <c r="AQ92" i="10" s="1"/>
  <c r="AR91" i="10"/>
  <c r="AI93" i="102"/>
  <c r="AN93" i="102"/>
  <c r="Z92" i="10"/>
  <c r="Y94" i="18"/>
  <c r="Z94" i="18"/>
  <c r="X94" i="18"/>
  <c r="Z92" i="90"/>
  <c r="AR91" i="90"/>
  <c r="AR92" i="48"/>
  <c r="AR93" i="85"/>
  <c r="AE89" i="98"/>
  <c r="W90" i="98"/>
  <c r="AG89" i="98"/>
  <c r="AP89" i="98" s="1"/>
  <c r="AF89" i="98"/>
  <c r="AO89" i="98" s="1"/>
  <c r="AH93" i="42"/>
  <c r="AQ93" i="42" s="1"/>
  <c r="AI91" i="94"/>
  <c r="AO91" i="94"/>
  <c r="Y89" i="82"/>
  <c r="X89" i="82"/>
  <c r="AE92" i="94" l="1"/>
  <c r="W93" i="94"/>
  <c r="AG92" i="94"/>
  <c r="AP92" i="94" s="1"/>
  <c r="AF92" i="94"/>
  <c r="AO92" i="94" s="1"/>
  <c r="AE94" i="18"/>
  <c r="AG94" i="18"/>
  <c r="AP94" i="18" s="1"/>
  <c r="W95" i="18"/>
  <c r="AF94" i="18"/>
  <c r="AO94" i="18" s="1"/>
  <c r="AI90" i="35"/>
  <c r="AN90" i="35"/>
  <c r="W94" i="48"/>
  <c r="AG93" i="48"/>
  <c r="AP93" i="48" s="1"/>
  <c r="AF93" i="48"/>
  <c r="AO93" i="48" s="1"/>
  <c r="AE93" i="48"/>
  <c r="AI94" i="85"/>
  <c r="AN94" i="85"/>
  <c r="AE92" i="10"/>
  <c r="AG92" i="10"/>
  <c r="AP92" i="10" s="1"/>
  <c r="W93" i="10"/>
  <c r="AF92" i="10"/>
  <c r="AO92" i="10" s="1"/>
  <c r="Y91" i="35"/>
  <c r="X91" i="35"/>
  <c r="AI93" i="50"/>
  <c r="AN93" i="50"/>
  <c r="Y95" i="85"/>
  <c r="X95" i="85"/>
  <c r="AI93" i="42"/>
  <c r="AN93" i="42"/>
  <c r="AH89" i="82"/>
  <c r="AQ89" i="82" s="1"/>
  <c r="Y94" i="50"/>
  <c r="X94" i="50"/>
  <c r="X94" i="42"/>
  <c r="Y94" i="42"/>
  <c r="Z94" i="42"/>
  <c r="AE92" i="90"/>
  <c r="AF92" i="90"/>
  <c r="AO92" i="90" s="1"/>
  <c r="AG92" i="90"/>
  <c r="AP92" i="90" s="1"/>
  <c r="W93" i="90"/>
  <c r="AR93" i="102"/>
  <c r="AR93" i="18"/>
  <c r="AH94" i="102"/>
  <c r="AQ94" i="102" s="1"/>
  <c r="Z89" i="82"/>
  <c r="Y90" i="98"/>
  <c r="X90" i="98"/>
  <c r="AI89" i="98"/>
  <c r="AN89" i="98"/>
  <c r="AR91" i="94"/>
  <c r="AH94" i="18"/>
  <c r="AQ94" i="18" s="1"/>
  <c r="AR88" i="82"/>
  <c r="AH92" i="94"/>
  <c r="AQ92" i="94" s="1"/>
  <c r="Z94" i="102"/>
  <c r="AF89" i="82" l="1"/>
  <c r="AO89" i="82" s="1"/>
  <c r="AG89" i="82"/>
  <c r="AP89" i="82" s="1"/>
  <c r="W90" i="82"/>
  <c r="AE89" i="82"/>
  <c r="AH94" i="50"/>
  <c r="AQ94" i="50" s="1"/>
  <c r="AR94" i="85"/>
  <c r="AI94" i="18"/>
  <c r="AN94" i="18"/>
  <c r="Z94" i="50"/>
  <c r="AR90" i="35"/>
  <c r="AI92" i="90"/>
  <c r="AN92" i="90"/>
  <c r="AR93" i="50"/>
  <c r="Y93" i="10"/>
  <c r="Z93" i="10"/>
  <c r="X93" i="10"/>
  <c r="AI93" i="48"/>
  <c r="AN93" i="48"/>
  <c r="AR93" i="42"/>
  <c r="AH91" i="35"/>
  <c r="AQ91" i="35" s="1"/>
  <c r="AR89" i="98"/>
  <c r="AH90" i="98"/>
  <c r="AQ90" i="98" s="1"/>
  <c r="AG94" i="102"/>
  <c r="AP94" i="102" s="1"/>
  <c r="AF94" i="102"/>
  <c r="AO94" i="102" s="1"/>
  <c r="AE94" i="102"/>
  <c r="W95" i="102"/>
  <c r="Z90" i="98"/>
  <c r="AH95" i="85"/>
  <c r="AQ95" i="85" s="1"/>
  <c r="Z91" i="35"/>
  <c r="AI92" i="10"/>
  <c r="AN92" i="10"/>
  <c r="Y95" i="18"/>
  <c r="X95" i="18"/>
  <c r="Z95" i="18" s="1"/>
  <c r="Y93" i="94"/>
  <c r="X93" i="94"/>
  <c r="AE94" i="42"/>
  <c r="W95" i="42"/>
  <c r="AF94" i="42"/>
  <c r="AO94" i="42" s="1"/>
  <c r="AG94" i="42"/>
  <c r="AP94" i="42" s="1"/>
  <c r="Y93" i="90"/>
  <c r="X93" i="90"/>
  <c r="AH94" i="42"/>
  <c r="AQ94" i="42" s="1"/>
  <c r="Z95" i="85"/>
  <c r="Y94" i="48"/>
  <c r="X94" i="48"/>
  <c r="Z94" i="48" s="1"/>
  <c r="AI92" i="94"/>
  <c r="AR92" i="94" s="1"/>
  <c r="AN92" i="94"/>
  <c r="W95" i="48" l="1"/>
  <c r="AE94" i="48"/>
  <c r="AF94" i="48"/>
  <c r="AO94" i="48" s="1"/>
  <c r="AG94" i="48"/>
  <c r="AP94" i="48" s="1"/>
  <c r="AE95" i="18"/>
  <c r="AG95" i="18"/>
  <c r="AP95" i="18" s="1"/>
  <c r="AF95" i="18"/>
  <c r="AO95" i="18" s="1"/>
  <c r="W96" i="18"/>
  <c r="AH93" i="94"/>
  <c r="AQ93" i="94" s="1"/>
  <c r="AH93" i="10"/>
  <c r="AQ93" i="10" s="1"/>
  <c r="AR92" i="90"/>
  <c r="Z93" i="94"/>
  <c r="AR92" i="10"/>
  <c r="AE93" i="10"/>
  <c r="W94" i="10"/>
  <c r="AG93" i="10"/>
  <c r="AP93" i="10" s="1"/>
  <c r="AF93" i="10"/>
  <c r="AO93" i="10" s="1"/>
  <c r="AE91" i="35"/>
  <c r="W92" i="35"/>
  <c r="AF91" i="35"/>
  <c r="AO91" i="35" s="1"/>
  <c r="AG91" i="35"/>
  <c r="AP91" i="35" s="1"/>
  <c r="AF90" i="98"/>
  <c r="AO90" i="98" s="1"/>
  <c r="AE90" i="98"/>
  <c r="W91" i="98"/>
  <c r="AG90" i="98"/>
  <c r="AP90" i="98" s="1"/>
  <c r="AI89" i="82"/>
  <c r="AN89" i="82"/>
  <c r="W95" i="50"/>
  <c r="AF94" i="50"/>
  <c r="AO94" i="50" s="1"/>
  <c r="AE94" i="50"/>
  <c r="AN94" i="50" s="1"/>
  <c r="AG94" i="50"/>
  <c r="Y90" i="82"/>
  <c r="X90" i="82"/>
  <c r="AF95" i="85"/>
  <c r="AO95" i="85" s="1"/>
  <c r="AE95" i="85"/>
  <c r="W96" i="85"/>
  <c r="AG95" i="85"/>
  <c r="AP95" i="85" s="1"/>
  <c r="AH93" i="90"/>
  <c r="AQ93" i="90" s="1"/>
  <c r="Y95" i="42"/>
  <c r="X95" i="42"/>
  <c r="Y95" i="102"/>
  <c r="X95" i="102"/>
  <c r="AH94" i="48"/>
  <c r="AQ94" i="48" s="1"/>
  <c r="AH95" i="18"/>
  <c r="AQ95" i="18" s="1"/>
  <c r="Z93" i="90"/>
  <c r="AI94" i="42"/>
  <c r="AN94" i="42"/>
  <c r="AI94" i="102"/>
  <c r="AN94" i="102"/>
  <c r="AR93" i="48"/>
  <c r="AR94" i="18"/>
  <c r="AH95" i="102" l="1"/>
  <c r="AQ95" i="102" s="1"/>
  <c r="AI95" i="18"/>
  <c r="AN95" i="18"/>
  <c r="AG93" i="90"/>
  <c r="AP93" i="90" s="1"/>
  <c r="AE93" i="90"/>
  <c r="AN93" i="90" s="1"/>
  <c r="W94" i="90"/>
  <c r="AF93" i="90"/>
  <c r="AR89" i="82"/>
  <c r="W94" i="94"/>
  <c r="AF93" i="94"/>
  <c r="AO93" i="94" s="1"/>
  <c r="AE93" i="94"/>
  <c r="AG93" i="94"/>
  <c r="AP93" i="94" s="1"/>
  <c r="AR94" i="42"/>
  <c r="AI95" i="85"/>
  <c r="AN95" i="85"/>
  <c r="AI94" i="50"/>
  <c r="AP94" i="50"/>
  <c r="Z95" i="102"/>
  <c r="AH95" i="42"/>
  <c r="AQ95" i="42" s="1"/>
  <c r="Y94" i="10"/>
  <c r="X94" i="10"/>
  <c r="Y96" i="18"/>
  <c r="Z96" i="18"/>
  <c r="X96" i="18"/>
  <c r="AR94" i="102"/>
  <c r="Z95" i="42"/>
  <c r="AH90" i="82"/>
  <c r="AQ90" i="82" s="1"/>
  <c r="Y91" i="98"/>
  <c r="X91" i="98"/>
  <c r="Y92" i="35"/>
  <c r="X92" i="35"/>
  <c r="AI93" i="10"/>
  <c r="AN93" i="10"/>
  <c r="AI94" i="48"/>
  <c r="AN94" i="48"/>
  <c r="Y96" i="85"/>
  <c r="X96" i="85"/>
  <c r="Z96" i="85" s="1"/>
  <c r="Z90" i="82"/>
  <c r="Y95" i="50"/>
  <c r="X95" i="50"/>
  <c r="AI90" i="98"/>
  <c r="AN90" i="98"/>
  <c r="AI91" i="35"/>
  <c r="AN91" i="35"/>
  <c r="Y95" i="48"/>
  <c r="X95" i="48"/>
  <c r="AG96" i="85" l="1"/>
  <c r="AP96" i="85" s="1"/>
  <c r="AF96" i="85"/>
  <c r="AO96" i="85" s="1"/>
  <c r="W97" i="85"/>
  <c r="AE96" i="85"/>
  <c r="AH91" i="98"/>
  <c r="AQ91" i="98" s="1"/>
  <c r="W97" i="18"/>
  <c r="AE96" i="18"/>
  <c r="AF96" i="18"/>
  <c r="AO96" i="18" s="1"/>
  <c r="AG96" i="18"/>
  <c r="AP96" i="18" s="1"/>
  <c r="AR94" i="50"/>
  <c r="AR95" i="18"/>
  <c r="AR91" i="35"/>
  <c r="AI93" i="94"/>
  <c r="AN93" i="94"/>
  <c r="AI93" i="90"/>
  <c r="AO93" i="90"/>
  <c r="AF90" i="82"/>
  <c r="AO90" i="82" s="1"/>
  <c r="AE90" i="82"/>
  <c r="AG90" i="82"/>
  <c r="AP90" i="82" s="1"/>
  <c r="W91" i="82"/>
  <c r="AR93" i="10"/>
  <c r="AH94" i="10"/>
  <c r="AQ94" i="10" s="1"/>
  <c r="AR95" i="85"/>
  <c r="Y94" i="90"/>
  <c r="X94" i="90"/>
  <c r="AR94" i="48"/>
  <c r="Z91" i="98"/>
  <c r="AH92" i="35"/>
  <c r="AQ92" i="35" s="1"/>
  <c r="Z94" i="10"/>
  <c r="Y94" i="94"/>
  <c r="X94" i="94"/>
  <c r="AE95" i="42"/>
  <c r="AN95" i="42" s="1"/>
  <c r="W96" i="42"/>
  <c r="AF95" i="42"/>
  <c r="AO95" i="42" s="1"/>
  <c r="AG95" i="42"/>
  <c r="AH95" i="48"/>
  <c r="AQ95" i="48" s="1"/>
  <c r="AR90" i="98"/>
  <c r="AH95" i="50"/>
  <c r="AQ95" i="50" s="1"/>
  <c r="Z92" i="35"/>
  <c r="W96" i="102"/>
  <c r="AG95" i="102"/>
  <c r="AE95" i="102"/>
  <c r="AN95" i="102" s="1"/>
  <c r="AF95" i="102"/>
  <c r="AO95" i="102" s="1"/>
  <c r="AH96" i="85"/>
  <c r="AQ96" i="85" s="1"/>
  <c r="Z95" i="48"/>
  <c r="Z95" i="50"/>
  <c r="AH96" i="18"/>
  <c r="AQ96" i="18" s="1"/>
  <c r="W93" i="35" l="1"/>
  <c r="AG92" i="35"/>
  <c r="AP92" i="35" s="1"/>
  <c r="AE92" i="35"/>
  <c r="AN92" i="35" s="1"/>
  <c r="AF92" i="35"/>
  <c r="AH94" i="94"/>
  <c r="AQ94" i="94" s="1"/>
  <c r="AH94" i="90"/>
  <c r="AQ94" i="90" s="1"/>
  <c r="AR93" i="90"/>
  <c r="AI96" i="18"/>
  <c r="AN96" i="18"/>
  <c r="AG95" i="48"/>
  <c r="AP95" i="48" s="1"/>
  <c r="W96" i="48"/>
  <c r="AE95" i="48"/>
  <c r="AF95" i="48"/>
  <c r="AO95" i="48" s="1"/>
  <c r="Z94" i="94"/>
  <c r="Z94" i="90"/>
  <c r="Y91" i="82"/>
  <c r="X91" i="82"/>
  <c r="Y97" i="18"/>
  <c r="X97" i="18"/>
  <c r="AI95" i="42"/>
  <c r="AP95" i="42"/>
  <c r="AR93" i="94"/>
  <c r="AI96" i="85"/>
  <c r="AN96" i="85"/>
  <c r="AE95" i="50"/>
  <c r="W96" i="50"/>
  <c r="AF95" i="50"/>
  <c r="AO95" i="50" s="1"/>
  <c r="AG95" i="50"/>
  <c r="AP95" i="50" s="1"/>
  <c r="AE94" i="10"/>
  <c r="AF94" i="10"/>
  <c r="AO94" i="10" s="1"/>
  <c r="AG94" i="10"/>
  <c r="AP94" i="10" s="1"/>
  <c r="W95" i="10"/>
  <c r="AG91" i="98"/>
  <c r="AP91" i="98" s="1"/>
  <c r="AF91" i="98"/>
  <c r="AO91" i="98" s="1"/>
  <c r="W92" i="98"/>
  <c r="AE91" i="98"/>
  <c r="AI90" i="82"/>
  <c r="AN90" i="82"/>
  <c r="X97" i="85"/>
  <c r="Y97" i="85"/>
  <c r="Z97" i="85" s="1"/>
  <c r="AI95" i="102"/>
  <c r="AP95" i="102"/>
  <c r="Y96" i="42"/>
  <c r="X96" i="42"/>
  <c r="Y96" i="102"/>
  <c r="X96" i="102"/>
  <c r="AG97" i="85" l="1"/>
  <c r="AP97" i="85" s="1"/>
  <c r="W98" i="85"/>
  <c r="AF97" i="85"/>
  <c r="AO97" i="85" s="1"/>
  <c r="AE97" i="85"/>
  <c r="AR96" i="18"/>
  <c r="AH96" i="102"/>
  <c r="AQ96" i="102" s="1"/>
  <c r="AH91" i="82"/>
  <c r="AQ91" i="82" s="1"/>
  <c r="AR90" i="82"/>
  <c r="AR95" i="102"/>
  <c r="Y96" i="50"/>
  <c r="Z96" i="50"/>
  <c r="X96" i="50"/>
  <c r="Z91" i="82"/>
  <c r="AI95" i="48"/>
  <c r="AN95" i="48"/>
  <c r="AI92" i="35"/>
  <c r="AO92" i="35"/>
  <c r="AR95" i="42"/>
  <c r="Y96" i="48"/>
  <c r="X96" i="48"/>
  <c r="Y92" i="98"/>
  <c r="Z92" i="98" s="1"/>
  <c r="X92" i="98"/>
  <c r="AI95" i="50"/>
  <c r="AN95" i="50"/>
  <c r="Z96" i="42"/>
  <c r="AH96" i="42"/>
  <c r="AQ96" i="42" s="1"/>
  <c r="AH97" i="85"/>
  <c r="AQ97" i="85" s="1"/>
  <c r="AI94" i="10"/>
  <c r="AN94" i="10"/>
  <c r="AH97" i="18"/>
  <c r="AQ97" i="18" s="1"/>
  <c r="AF94" i="90"/>
  <c r="AO94" i="90" s="1"/>
  <c r="AE94" i="90"/>
  <c r="W95" i="90"/>
  <c r="AG94" i="90"/>
  <c r="AP94" i="90" s="1"/>
  <c r="Y95" i="10"/>
  <c r="X95" i="10"/>
  <c r="Z95" i="10" s="1"/>
  <c r="Z96" i="102"/>
  <c r="AI91" i="98"/>
  <c r="AN91" i="98"/>
  <c r="AR96" i="85"/>
  <c r="Z97" i="18"/>
  <c r="AE94" i="94"/>
  <c r="AF94" i="94"/>
  <c r="AO94" i="94" s="1"/>
  <c r="AG94" i="94"/>
  <c r="AP94" i="94" s="1"/>
  <c r="W95" i="94"/>
  <c r="Y93" i="35"/>
  <c r="Z93" i="35"/>
  <c r="X93" i="35"/>
  <c r="AG95" i="10" l="1"/>
  <c r="AP95" i="10" s="1"/>
  <c r="AF95" i="10"/>
  <c r="AO95" i="10" s="1"/>
  <c r="AE95" i="10"/>
  <c r="W96" i="10"/>
  <c r="AF92" i="98"/>
  <c r="AO92" i="98" s="1"/>
  <c r="AG92" i="98"/>
  <c r="AP92" i="98" s="1"/>
  <c r="W93" i="98"/>
  <c r="AE92" i="98"/>
  <c r="AI94" i="94"/>
  <c r="AN94" i="94"/>
  <c r="Y95" i="90"/>
  <c r="X95" i="90"/>
  <c r="AH96" i="50"/>
  <c r="AQ96" i="50" s="1"/>
  <c r="W98" i="18"/>
  <c r="AF97" i="18"/>
  <c r="AO97" i="18" s="1"/>
  <c r="AG97" i="18"/>
  <c r="AP97" i="18" s="1"/>
  <c r="AE97" i="18"/>
  <c r="AG96" i="50"/>
  <c r="AP96" i="50" s="1"/>
  <c r="W97" i="50"/>
  <c r="AE96" i="50"/>
  <c r="AF96" i="50"/>
  <c r="AO96" i="50" s="1"/>
  <c r="AE93" i="35"/>
  <c r="AG93" i="35"/>
  <c r="AP93" i="35" s="1"/>
  <c r="AF93" i="35"/>
  <c r="AO93" i="35" s="1"/>
  <c r="W94" i="35"/>
  <c r="AF96" i="42"/>
  <c r="AO96" i="42" s="1"/>
  <c r="W97" i="42"/>
  <c r="AG96" i="42"/>
  <c r="AP96" i="42" s="1"/>
  <c r="AE96" i="42"/>
  <c r="AH96" i="48"/>
  <c r="AQ96" i="48" s="1"/>
  <c r="AR92" i="35"/>
  <c r="AI97" i="85"/>
  <c r="AN97" i="85"/>
  <c r="W97" i="102"/>
  <c r="AF96" i="102"/>
  <c r="AO96" i="102" s="1"/>
  <c r="AG96" i="102"/>
  <c r="AP96" i="102" s="1"/>
  <c r="AE96" i="102"/>
  <c r="AR94" i="10"/>
  <c r="Z96" i="48"/>
  <c r="AH95" i="10"/>
  <c r="AQ95" i="10" s="1"/>
  <c r="AR95" i="50"/>
  <c r="AR95" i="48"/>
  <c r="Y98" i="85"/>
  <c r="X98" i="85"/>
  <c r="AI94" i="90"/>
  <c r="AN94" i="90"/>
  <c r="Y95" i="94"/>
  <c r="Z95" i="94" s="1"/>
  <c r="X95" i="94"/>
  <c r="AH93" i="35"/>
  <c r="AQ93" i="35" s="1"/>
  <c r="AR91" i="98"/>
  <c r="AH92" i="98"/>
  <c r="AQ92" i="98" s="1"/>
  <c r="W92" i="82"/>
  <c r="AE91" i="82"/>
  <c r="AF91" i="82"/>
  <c r="AO91" i="82" s="1"/>
  <c r="AG91" i="82"/>
  <c r="AP91" i="82" s="1"/>
  <c r="W96" i="94" l="1"/>
  <c r="AG95" i="94"/>
  <c r="AP95" i="94" s="1"/>
  <c r="AF95" i="94"/>
  <c r="AO95" i="94" s="1"/>
  <c r="AE95" i="94"/>
  <c r="AR97" i="85"/>
  <c r="AI97" i="18"/>
  <c r="AN97" i="18"/>
  <c r="AI96" i="102"/>
  <c r="AN96" i="102"/>
  <c r="AR94" i="94"/>
  <c r="Y94" i="35"/>
  <c r="X94" i="35"/>
  <c r="AI96" i="50"/>
  <c r="AN96" i="50"/>
  <c r="Y96" i="10"/>
  <c r="X96" i="10"/>
  <c r="AI96" i="42"/>
  <c r="AN96" i="42"/>
  <c r="Y97" i="50"/>
  <c r="X97" i="50"/>
  <c r="Y98" i="18"/>
  <c r="X98" i="18"/>
  <c r="AH95" i="90"/>
  <c r="AQ95" i="90" s="1"/>
  <c r="AI92" i="98"/>
  <c r="AN92" i="98"/>
  <c r="AI95" i="10"/>
  <c r="AN95" i="10"/>
  <c r="AI91" i="82"/>
  <c r="AN91" i="82"/>
  <c r="AR94" i="90"/>
  <c r="Y92" i="82"/>
  <c r="X92" i="82"/>
  <c r="AH98" i="85"/>
  <c r="AQ98" i="85" s="1"/>
  <c r="AQ100" i="85" s="1"/>
  <c r="AX5" i="85"/>
  <c r="S5" i="85" s="1"/>
  <c r="AC5" i="85" s="1"/>
  <c r="AB6" i="85" s="1"/>
  <c r="AZ3" i="85"/>
  <c r="AX10" i="85" s="1"/>
  <c r="S10" i="85" s="1"/>
  <c r="AC10" i="85" s="1"/>
  <c r="AB11" i="85" s="1"/>
  <c r="AX6" i="85"/>
  <c r="S6" i="85" s="1"/>
  <c r="AC6" i="85" s="1"/>
  <c r="AB7" i="85" s="1"/>
  <c r="AX7" i="85"/>
  <c r="S7" i="85" s="1"/>
  <c r="AC7" i="85" s="1"/>
  <c r="AB8" i="85" s="1"/>
  <c r="AX8" i="85"/>
  <c r="S8" i="85" s="1"/>
  <c r="AC8" i="85" s="1"/>
  <c r="AB9" i="85" s="1"/>
  <c r="AX9" i="85"/>
  <c r="S9" i="85" s="1"/>
  <c r="AC9" i="85" s="1"/>
  <c r="AB10" i="85" s="1"/>
  <c r="AX11" i="85"/>
  <c r="S11" i="85" s="1"/>
  <c r="AC11" i="85" s="1"/>
  <c r="AB12" i="85" s="1"/>
  <c r="AX12" i="85"/>
  <c r="S12" i="85" s="1"/>
  <c r="AC12" i="85" s="1"/>
  <c r="AB13" i="85" s="1"/>
  <c r="AX13" i="85"/>
  <c r="S13" i="85" s="1"/>
  <c r="AC13" i="85" s="1"/>
  <c r="AB14" i="85" s="1"/>
  <c r="AX14" i="85"/>
  <c r="S14" i="85" s="1"/>
  <c r="AC14" i="85" s="1"/>
  <c r="AB15" i="85" s="1"/>
  <c r="AX15" i="85"/>
  <c r="S15" i="85" s="1"/>
  <c r="AC15" i="85" s="1"/>
  <c r="AB16" i="85" s="1"/>
  <c r="AX16" i="85"/>
  <c r="S16" i="85" s="1"/>
  <c r="AC16" i="85" s="1"/>
  <c r="AB17" i="85" s="1"/>
  <c r="AX17" i="85"/>
  <c r="S17" i="85" s="1"/>
  <c r="AC17" i="85" s="1"/>
  <c r="AB18" i="85" s="1"/>
  <c r="AX18" i="85"/>
  <c r="S18" i="85" s="1"/>
  <c r="AC18" i="85" s="1"/>
  <c r="AB19" i="85" s="1"/>
  <c r="AX19" i="85"/>
  <c r="S19" i="85" s="1"/>
  <c r="AC19" i="85" s="1"/>
  <c r="AB20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5" i="85"/>
  <c r="S95" i="85" s="1"/>
  <c r="AC95" i="85" s="1"/>
  <c r="AB96" i="85" s="1"/>
  <c r="AX96" i="85"/>
  <c r="S96" i="85" s="1"/>
  <c r="AC96" i="85" s="1"/>
  <c r="AB97" i="85" s="1"/>
  <c r="AX97" i="85"/>
  <c r="S97" i="85" s="1"/>
  <c r="AC97" i="85" s="1"/>
  <c r="AB98" i="85" s="1"/>
  <c r="AX93" i="85"/>
  <c r="S93" i="85" s="1"/>
  <c r="AC93" i="85" s="1"/>
  <c r="AB94" i="85" s="1"/>
  <c r="AX94" i="85"/>
  <c r="S94" i="85" s="1"/>
  <c r="AC94" i="85" s="1"/>
  <c r="AB95" i="85" s="1"/>
  <c r="AF96" i="48"/>
  <c r="AO96" i="48" s="1"/>
  <c r="W97" i="48"/>
  <c r="AE96" i="48"/>
  <c r="AG96" i="48"/>
  <c r="AP96" i="48" s="1"/>
  <c r="AH95" i="94"/>
  <c r="AQ95" i="94" s="1"/>
  <c r="Z98" i="85"/>
  <c r="Y97" i="102"/>
  <c r="X97" i="102"/>
  <c r="Z95" i="90"/>
  <c r="Y93" i="98"/>
  <c r="X93" i="98"/>
  <c r="Z93" i="98" s="1"/>
  <c r="Y97" i="42"/>
  <c r="X97" i="42"/>
  <c r="Z97" i="42" s="1"/>
  <c r="AI93" i="35"/>
  <c r="AN93" i="35"/>
  <c r="AG93" i="98" l="1"/>
  <c r="AP93" i="98" s="1"/>
  <c r="AE93" i="98"/>
  <c r="AN93" i="98" s="1"/>
  <c r="AF93" i="98"/>
  <c r="W94" i="98"/>
  <c r="W98" i="42"/>
  <c r="AG97" i="42"/>
  <c r="AP97" i="42" s="1"/>
  <c r="AE97" i="42"/>
  <c r="AF97" i="42"/>
  <c r="AO97" i="42" s="1"/>
  <c r="AJ83" i="85"/>
  <c r="AK83" i="85"/>
  <c r="AT83" i="85" s="1"/>
  <c r="AK77" i="85"/>
  <c r="AT77" i="85" s="1"/>
  <c r="AJ77" i="85"/>
  <c r="AJ71" i="85"/>
  <c r="AK71" i="85"/>
  <c r="AT71" i="85" s="1"/>
  <c r="AK65" i="85"/>
  <c r="AT65" i="85" s="1"/>
  <c r="AJ65" i="85"/>
  <c r="AK59" i="85"/>
  <c r="AT59" i="85" s="1"/>
  <c r="AJ59" i="85"/>
  <c r="AK53" i="85"/>
  <c r="AT53" i="85" s="1"/>
  <c r="AJ53" i="85"/>
  <c r="AK47" i="85"/>
  <c r="AT47" i="85" s="1"/>
  <c r="AJ47" i="85"/>
  <c r="AJ41" i="85"/>
  <c r="AK41" i="85"/>
  <c r="AT41" i="85" s="1"/>
  <c r="AK35" i="85"/>
  <c r="AT35" i="85" s="1"/>
  <c r="AJ35" i="85"/>
  <c r="AJ29" i="85"/>
  <c r="AK29" i="85"/>
  <c r="AT29" i="85" s="1"/>
  <c r="AJ23" i="85"/>
  <c r="AK23" i="85"/>
  <c r="AT23" i="85" s="1"/>
  <c r="AJ17" i="85"/>
  <c r="AK17" i="85"/>
  <c r="AT17" i="85" s="1"/>
  <c r="AJ10" i="85"/>
  <c r="AK10" i="85"/>
  <c r="AT10" i="85" s="1"/>
  <c r="AK11" i="85"/>
  <c r="AT11" i="85" s="1"/>
  <c r="AJ11" i="85"/>
  <c r="AE95" i="90"/>
  <c r="W96" i="90"/>
  <c r="AF95" i="90"/>
  <c r="AO95" i="90" s="1"/>
  <c r="AG95" i="90"/>
  <c r="AP95" i="90" s="1"/>
  <c r="AJ96" i="85"/>
  <c r="AK96" i="85"/>
  <c r="AT96" i="85" s="1"/>
  <c r="AJ88" i="85"/>
  <c r="AK88" i="85"/>
  <c r="AT88" i="85" s="1"/>
  <c r="AK82" i="85"/>
  <c r="AT82" i="85" s="1"/>
  <c r="AJ82" i="85"/>
  <c r="AK76" i="85"/>
  <c r="AT76" i="85" s="1"/>
  <c r="AJ76" i="85"/>
  <c r="AK70" i="85"/>
  <c r="AT70" i="85" s="1"/>
  <c r="AJ70" i="85"/>
  <c r="AK64" i="85"/>
  <c r="AT64" i="85" s="1"/>
  <c r="AJ64" i="85"/>
  <c r="AJ58" i="85"/>
  <c r="AK58" i="85"/>
  <c r="AT58" i="85" s="1"/>
  <c r="AK52" i="85"/>
  <c r="AT52" i="85" s="1"/>
  <c r="AJ52" i="85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K16" i="85"/>
  <c r="AT16" i="85" s="1"/>
  <c r="AJ16" i="85"/>
  <c r="AK9" i="85"/>
  <c r="AT9" i="85" s="1"/>
  <c r="AJ9" i="85"/>
  <c r="AK6" i="85"/>
  <c r="AT6" i="85" s="1"/>
  <c r="AJ6" i="85"/>
  <c r="AR92" i="98"/>
  <c r="AH98" i="18"/>
  <c r="AQ98" i="18" s="1"/>
  <c r="AQ100" i="18" s="1"/>
  <c r="AX3" i="18"/>
  <c r="S3" i="18" s="1"/>
  <c r="AC3" i="18" s="1"/>
  <c r="AZ3" i="18"/>
  <c r="AX6" i="18" s="1"/>
  <c r="S6" i="18" s="1"/>
  <c r="AC6" i="18" s="1"/>
  <c r="AB7" i="18" s="1"/>
  <c r="AX4" i="18"/>
  <c r="S4" i="18" s="1"/>
  <c r="AC4" i="18" s="1"/>
  <c r="AB5" i="18" s="1"/>
  <c r="AX5" i="18"/>
  <c r="S5" i="18" s="1"/>
  <c r="AC5" i="18" s="1"/>
  <c r="AB6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3" i="18"/>
  <c r="S93" i="18" s="1"/>
  <c r="AC93" i="18" s="1"/>
  <c r="AB94" i="18" s="1"/>
  <c r="AX95" i="18"/>
  <c r="S95" i="18" s="1"/>
  <c r="AC95" i="18" s="1"/>
  <c r="AB96" i="18" s="1"/>
  <c r="AX96" i="18"/>
  <c r="S96" i="18" s="1"/>
  <c r="AC96" i="18" s="1"/>
  <c r="AB97" i="18" s="1"/>
  <c r="AX94" i="18"/>
  <c r="S94" i="18" s="1"/>
  <c r="AC94" i="18" s="1"/>
  <c r="AB95" i="18" s="1"/>
  <c r="AX97" i="18"/>
  <c r="S97" i="18" s="1"/>
  <c r="AC97" i="18" s="1"/>
  <c r="AB98" i="18" s="1"/>
  <c r="AR96" i="50"/>
  <c r="AK97" i="85"/>
  <c r="AT97" i="85" s="1"/>
  <c r="AJ97" i="85"/>
  <c r="AJ93" i="85"/>
  <c r="AK93" i="85"/>
  <c r="AT93" i="85" s="1"/>
  <c r="AK87" i="85"/>
  <c r="AT87" i="85" s="1"/>
  <c r="AJ87" i="85"/>
  <c r="AK81" i="85"/>
  <c r="AT81" i="85" s="1"/>
  <c r="AJ81" i="85"/>
  <c r="AJ75" i="85"/>
  <c r="AK75" i="85"/>
  <c r="AT75" i="85" s="1"/>
  <c r="AJ69" i="85"/>
  <c r="AK69" i="85"/>
  <c r="AT69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J15" i="85"/>
  <c r="AK15" i="85"/>
  <c r="AT15" i="85" s="1"/>
  <c r="AK8" i="85"/>
  <c r="AT8" i="85" s="1"/>
  <c r="AJ8" i="85"/>
  <c r="Z98" i="18"/>
  <c r="AR96" i="42"/>
  <c r="AH94" i="35"/>
  <c r="AQ94" i="35" s="1"/>
  <c r="AR96" i="102"/>
  <c r="AI95" i="94"/>
  <c r="AN95" i="94"/>
  <c r="AJ89" i="85"/>
  <c r="AK89" i="85"/>
  <c r="AT89" i="85" s="1"/>
  <c r="AK95" i="85"/>
  <c r="AT95" i="85" s="1"/>
  <c r="AJ95" i="85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K56" i="85"/>
  <c r="AT56" i="85" s="1"/>
  <c r="AJ56" i="85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J14" i="85"/>
  <c r="AK14" i="85"/>
  <c r="AT14" i="85" s="1"/>
  <c r="AJ7" i="85"/>
  <c r="AK7" i="85"/>
  <c r="AT7" i="85" s="1"/>
  <c r="AH92" i="82"/>
  <c r="AQ92" i="82" s="1"/>
  <c r="AR91" i="82"/>
  <c r="AH96" i="10"/>
  <c r="AQ96" i="10" s="1"/>
  <c r="Z94" i="35"/>
  <c r="AH97" i="102"/>
  <c r="AQ97" i="102" s="1"/>
  <c r="Y97" i="48"/>
  <c r="X97" i="48"/>
  <c r="AJ92" i="85"/>
  <c r="AK92" i="85"/>
  <c r="AT92" i="85" s="1"/>
  <c r="AE98" i="85"/>
  <c r="AC98" i="85"/>
  <c r="AF98" i="85"/>
  <c r="AO98" i="85" s="1"/>
  <c r="AO100" i="85" s="1"/>
  <c r="AG98" i="85"/>
  <c r="AP98" i="85" s="1"/>
  <c r="AP100" i="85" s="1"/>
  <c r="AJ94" i="85"/>
  <c r="AK94" i="85"/>
  <c r="AT94" i="85" s="1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K55" i="85"/>
  <c r="AT55" i="85" s="1"/>
  <c r="AJ55" i="85"/>
  <c r="AK49" i="85"/>
  <c r="AT49" i="85" s="1"/>
  <c r="AJ49" i="85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K19" i="85"/>
  <c r="AT19" i="85" s="1"/>
  <c r="AJ19" i="85"/>
  <c r="AK13" i="85"/>
  <c r="AT13" i="85" s="1"/>
  <c r="AJ13" i="85"/>
  <c r="AX3" i="85"/>
  <c r="S3" i="85" s="1"/>
  <c r="AC3" i="85" s="1"/>
  <c r="Z92" i="82"/>
  <c r="AH97" i="50"/>
  <c r="AQ97" i="50" s="1"/>
  <c r="Z96" i="10"/>
  <c r="AR97" i="18"/>
  <c r="AH97" i="42"/>
  <c r="AQ97" i="42" s="1"/>
  <c r="AI96" i="48"/>
  <c r="AN96" i="48"/>
  <c r="Z97" i="102"/>
  <c r="AH93" i="98"/>
  <c r="AQ93" i="98" s="1"/>
  <c r="AR93" i="35"/>
  <c r="AJ98" i="85"/>
  <c r="AS98" i="85" s="1"/>
  <c r="AK98" i="85"/>
  <c r="AT98" i="85" s="1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J66" i="85"/>
  <c r="AK66" i="85"/>
  <c r="AT66" i="85" s="1"/>
  <c r="AJ60" i="85"/>
  <c r="AK60" i="85"/>
  <c r="AT60" i="85" s="1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K12" i="85"/>
  <c r="AT12" i="85" s="1"/>
  <c r="AJ12" i="85"/>
  <c r="AX4" i="85"/>
  <c r="S4" i="85" s="1"/>
  <c r="AC4" i="85" s="1"/>
  <c r="AB5" i="85" s="1"/>
  <c r="AR95" i="10"/>
  <c r="Z97" i="50"/>
  <c r="Y96" i="94"/>
  <c r="X96" i="94"/>
  <c r="AS42" i="85" l="1"/>
  <c r="AL42" i="85"/>
  <c r="AU42" i="85" s="1"/>
  <c r="AS12" i="85"/>
  <c r="AL12" i="85"/>
  <c r="AU12" i="85" s="1"/>
  <c r="AS48" i="85"/>
  <c r="AL48" i="85"/>
  <c r="AU48" i="85" s="1"/>
  <c r="AL90" i="85"/>
  <c r="AU90" i="85" s="1"/>
  <c r="AS90" i="85"/>
  <c r="AR96" i="48"/>
  <c r="AS19" i="85"/>
  <c r="AL19" i="85"/>
  <c r="AU19" i="85" s="1"/>
  <c r="AS37" i="85"/>
  <c r="AL37" i="85"/>
  <c r="AU37" i="85" s="1"/>
  <c r="AS55" i="85"/>
  <c r="AL55" i="85"/>
  <c r="AU55" i="85" s="1"/>
  <c r="AS91" i="85"/>
  <c r="AL91" i="85"/>
  <c r="AU91" i="85" s="1"/>
  <c r="AE94" i="35"/>
  <c r="AF94" i="35"/>
  <c r="AO94" i="35" s="1"/>
  <c r="AG94" i="35"/>
  <c r="AP94" i="35" s="1"/>
  <c r="W95" i="35"/>
  <c r="AS38" i="85"/>
  <c r="AL38" i="85"/>
  <c r="AU38" i="85" s="1"/>
  <c r="AS74" i="85"/>
  <c r="AL74" i="85"/>
  <c r="AU74" i="85" s="1"/>
  <c r="AS15" i="85"/>
  <c r="AL15" i="85"/>
  <c r="AU15" i="85" s="1"/>
  <c r="AS51" i="85"/>
  <c r="AL51" i="85"/>
  <c r="AU51" i="85" s="1"/>
  <c r="AS69" i="85"/>
  <c r="AL69" i="85"/>
  <c r="AU69" i="85" s="1"/>
  <c r="AJ93" i="18"/>
  <c r="AK93" i="18"/>
  <c r="AT93" i="18" s="1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K39" i="18"/>
  <c r="AT39" i="18" s="1"/>
  <c r="AJ39" i="18"/>
  <c r="AK33" i="18"/>
  <c r="AT33" i="18" s="1"/>
  <c r="AJ33" i="18"/>
  <c r="AK27" i="18"/>
  <c r="AT27" i="18" s="1"/>
  <c r="AJ27" i="18"/>
  <c r="AJ21" i="18"/>
  <c r="AK21" i="18"/>
  <c r="AT21" i="18" s="1"/>
  <c r="AJ15" i="18"/>
  <c r="AK15" i="18"/>
  <c r="AT15" i="18" s="1"/>
  <c r="AJ9" i="18"/>
  <c r="AK9" i="18"/>
  <c r="AT9" i="18" s="1"/>
  <c r="AS46" i="85"/>
  <c r="AL46" i="85"/>
  <c r="AU46" i="85" s="1"/>
  <c r="AS47" i="85"/>
  <c r="AL47" i="85"/>
  <c r="AU47" i="85" s="1"/>
  <c r="AS65" i="85"/>
  <c r="AL65" i="85"/>
  <c r="AU65" i="85" s="1"/>
  <c r="Y98" i="42"/>
  <c r="X98" i="42"/>
  <c r="AS24" i="85"/>
  <c r="AL24" i="85"/>
  <c r="AU24" i="85" s="1"/>
  <c r="AS73" i="85"/>
  <c r="AL73" i="85"/>
  <c r="AU73" i="85" s="1"/>
  <c r="AI98" i="85"/>
  <c r="AN98" i="85"/>
  <c r="AN100" i="85" s="1"/>
  <c r="AS26" i="85"/>
  <c r="AL26" i="85"/>
  <c r="AU26" i="85" s="1"/>
  <c r="AS21" i="85"/>
  <c r="AL21" i="85"/>
  <c r="AU21" i="85" s="1"/>
  <c r="AS39" i="85"/>
  <c r="AL39" i="85"/>
  <c r="AU39" i="85" s="1"/>
  <c r="AS57" i="85"/>
  <c r="AL57" i="85"/>
  <c r="AU57" i="85" s="1"/>
  <c r="AJ98" i="18"/>
  <c r="AS98" i="18" s="1"/>
  <c r="AJ92" i="18"/>
  <c r="AK92" i="18"/>
  <c r="AT92" i="18" s="1"/>
  <c r="AK86" i="18"/>
  <c r="AT86" i="18" s="1"/>
  <c r="AJ86" i="18"/>
  <c r="AK80" i="18"/>
  <c r="AT80" i="18" s="1"/>
  <c r="AJ80" i="18"/>
  <c r="AK74" i="18"/>
  <c r="AT74" i="18" s="1"/>
  <c r="AJ74" i="18"/>
  <c r="AJ68" i="18"/>
  <c r="AK68" i="18"/>
  <c r="AT68" i="18" s="1"/>
  <c r="AK62" i="18"/>
  <c r="AT62" i="18" s="1"/>
  <c r="AJ62" i="18"/>
  <c r="AK56" i="18"/>
  <c r="AT56" i="18" s="1"/>
  <c r="AJ56" i="18"/>
  <c r="AK50" i="18"/>
  <c r="AT50" i="18" s="1"/>
  <c r="AJ50" i="18"/>
  <c r="AJ44" i="18"/>
  <c r="AK44" i="18"/>
  <c r="AT44" i="18" s="1"/>
  <c r="AK38" i="18"/>
  <c r="AT38" i="18" s="1"/>
  <c r="AJ38" i="18"/>
  <c r="AJ32" i="18"/>
  <c r="AK32" i="18"/>
  <c r="AT32" i="18" s="1"/>
  <c r="AK26" i="18"/>
  <c r="AT26" i="18" s="1"/>
  <c r="AJ26" i="18"/>
  <c r="AK20" i="18"/>
  <c r="AT20" i="18" s="1"/>
  <c r="AJ20" i="18"/>
  <c r="AJ14" i="18"/>
  <c r="AK14" i="18"/>
  <c r="AT14" i="18" s="1"/>
  <c r="AK8" i="18"/>
  <c r="AT8" i="18" s="1"/>
  <c r="AJ8" i="18"/>
  <c r="AS16" i="85"/>
  <c r="AL16" i="85"/>
  <c r="AU16" i="85" s="1"/>
  <c r="AS34" i="85"/>
  <c r="AL34" i="85"/>
  <c r="AU34" i="85" s="1"/>
  <c r="AS52" i="85"/>
  <c r="AL52" i="85"/>
  <c r="AU52" i="85" s="1"/>
  <c r="AS70" i="85"/>
  <c r="AL70" i="85"/>
  <c r="AU70" i="85" s="1"/>
  <c r="AS10" i="85"/>
  <c r="AL10" i="85"/>
  <c r="AU10" i="85" s="1"/>
  <c r="AS29" i="85"/>
  <c r="AL29" i="85"/>
  <c r="AU29" i="85" s="1"/>
  <c r="AS83" i="85"/>
  <c r="AL83" i="85"/>
  <c r="AU83" i="85" s="1"/>
  <c r="AK5" i="85"/>
  <c r="AT5" i="85" s="1"/>
  <c r="AJ5" i="85"/>
  <c r="AS78" i="85"/>
  <c r="AL78" i="85"/>
  <c r="AU78" i="85" s="1"/>
  <c r="W97" i="10"/>
  <c r="AF96" i="10"/>
  <c r="AO96" i="10" s="1"/>
  <c r="AG96" i="10"/>
  <c r="AP96" i="10" s="1"/>
  <c r="AE96" i="10"/>
  <c r="AE92" i="82"/>
  <c r="AG92" i="82"/>
  <c r="AP92" i="82" s="1"/>
  <c r="W93" i="82"/>
  <c r="AF92" i="82"/>
  <c r="AO92" i="82" s="1"/>
  <c r="AS25" i="85"/>
  <c r="AL25" i="85"/>
  <c r="AU25" i="85" s="1"/>
  <c r="AS43" i="85"/>
  <c r="AL43" i="85"/>
  <c r="AU43" i="85" s="1"/>
  <c r="AS79" i="85"/>
  <c r="AL79" i="85"/>
  <c r="AU79" i="85" s="1"/>
  <c r="AS7" i="85"/>
  <c r="AL7" i="85"/>
  <c r="AU7" i="85" s="1"/>
  <c r="AS44" i="85"/>
  <c r="AL44" i="85"/>
  <c r="AU44" i="85" s="1"/>
  <c r="AS62" i="85"/>
  <c r="AL62" i="85"/>
  <c r="AU62" i="85" s="1"/>
  <c r="AS80" i="85"/>
  <c r="AL80" i="85"/>
  <c r="AU80" i="85" s="1"/>
  <c r="AS89" i="85"/>
  <c r="AL89" i="85"/>
  <c r="AU89" i="85" s="1"/>
  <c r="AG98" i="18"/>
  <c r="AP98" i="18" s="1"/>
  <c r="AP100" i="18" s="1"/>
  <c r="AC98" i="18"/>
  <c r="AE98" i="18"/>
  <c r="AF98" i="18"/>
  <c r="AO98" i="18" s="1"/>
  <c r="AO100" i="18" s="1"/>
  <c r="AS75" i="85"/>
  <c r="AL75" i="85"/>
  <c r="AU75" i="85" s="1"/>
  <c r="AS93" i="85"/>
  <c r="AL93" i="85"/>
  <c r="AU93" i="85" s="1"/>
  <c r="AK95" i="18"/>
  <c r="AT95" i="18" s="1"/>
  <c r="AJ95" i="18"/>
  <c r="AK91" i="18"/>
  <c r="AT91" i="18" s="1"/>
  <c r="AJ91" i="18"/>
  <c r="AJ85" i="18"/>
  <c r="AK85" i="18"/>
  <c r="AT85" i="18" s="1"/>
  <c r="AK79" i="18"/>
  <c r="AT79" i="18" s="1"/>
  <c r="AJ79" i="18"/>
  <c r="AJ73" i="18"/>
  <c r="AK73" i="18"/>
  <c r="AT73" i="18" s="1"/>
  <c r="AK67" i="18"/>
  <c r="AT67" i="18" s="1"/>
  <c r="AJ67" i="18"/>
  <c r="AJ61" i="18"/>
  <c r="AK61" i="18"/>
  <c r="AT61" i="18" s="1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J13" i="18"/>
  <c r="AK13" i="18"/>
  <c r="AT13" i="18" s="1"/>
  <c r="AJ6" i="18"/>
  <c r="AK6" i="18"/>
  <c r="AT6" i="18" s="1"/>
  <c r="AS88" i="85"/>
  <c r="AL88" i="85"/>
  <c r="AU88" i="85" s="1"/>
  <c r="Y96" i="90"/>
  <c r="Z96" i="90" s="1"/>
  <c r="X96" i="90"/>
  <c r="AS35" i="85"/>
  <c r="AL35" i="85"/>
  <c r="AU35" i="85" s="1"/>
  <c r="AS53" i="85"/>
  <c r="AL53" i="85"/>
  <c r="AU53" i="85" s="1"/>
  <c r="Y94" i="98"/>
  <c r="X94" i="98"/>
  <c r="AS92" i="85"/>
  <c r="AL92" i="85"/>
  <c r="AU92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8" i="85"/>
  <c r="AL8" i="85"/>
  <c r="AU8" i="85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S97" i="85"/>
  <c r="AL97" i="85"/>
  <c r="AU97" i="85" s="1"/>
  <c r="AK97" i="18"/>
  <c r="AT97" i="18" s="1"/>
  <c r="AJ97" i="18"/>
  <c r="AJ90" i="18"/>
  <c r="AK90" i="18"/>
  <c r="AT90" i="18" s="1"/>
  <c r="AJ84" i="18"/>
  <c r="AK84" i="18"/>
  <c r="AT84" i="18" s="1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J30" i="18"/>
  <c r="AK30" i="18"/>
  <c r="AT30" i="18" s="1"/>
  <c r="AK24" i="18"/>
  <c r="AT24" i="18" s="1"/>
  <c r="AJ24" i="18"/>
  <c r="AJ18" i="18"/>
  <c r="AK18" i="18"/>
  <c r="AT18" i="18" s="1"/>
  <c r="AK12" i="18"/>
  <c r="AT12" i="18" s="1"/>
  <c r="AJ12" i="18"/>
  <c r="AK5" i="18"/>
  <c r="AT5" i="18" s="1"/>
  <c r="AJ5" i="18"/>
  <c r="AS6" i="85"/>
  <c r="AL6" i="85"/>
  <c r="AU6" i="85" s="1"/>
  <c r="AS22" i="85"/>
  <c r="AL22" i="85"/>
  <c r="AU22" i="85" s="1"/>
  <c r="AS76" i="85"/>
  <c r="AL76" i="85"/>
  <c r="AU76" i="85" s="1"/>
  <c r="AI95" i="90"/>
  <c r="AN95" i="90"/>
  <c r="AS17" i="85"/>
  <c r="AL17" i="85"/>
  <c r="AU17" i="85" s="1"/>
  <c r="AS71" i="85"/>
  <c r="AL71" i="85"/>
  <c r="AU71" i="85" s="1"/>
  <c r="AI93" i="98"/>
  <c r="AO93" i="98"/>
  <c r="AH96" i="94"/>
  <c r="AQ96" i="94" s="1"/>
  <c r="AJ3" i="85"/>
  <c r="AB4" i="85"/>
  <c r="AS61" i="85"/>
  <c r="AL61" i="85"/>
  <c r="AU61" i="85" s="1"/>
  <c r="AS66" i="85"/>
  <c r="AL66" i="85"/>
  <c r="AU66" i="85" s="1"/>
  <c r="AS13" i="85"/>
  <c r="AL13" i="85"/>
  <c r="AU13" i="85" s="1"/>
  <c r="AS31" i="85"/>
  <c r="AL31" i="85"/>
  <c r="AU31" i="85" s="1"/>
  <c r="AS49" i="85"/>
  <c r="AL49" i="85"/>
  <c r="AU49" i="85" s="1"/>
  <c r="AS67" i="85"/>
  <c r="AL67" i="85"/>
  <c r="AU67" i="85" s="1"/>
  <c r="AH97" i="48"/>
  <c r="AQ97" i="48" s="1"/>
  <c r="AS14" i="85"/>
  <c r="AL14" i="85"/>
  <c r="AU14" i="85" s="1"/>
  <c r="AR95" i="94"/>
  <c r="AJ96" i="18"/>
  <c r="AK96" i="18"/>
  <c r="AT96" i="18" s="1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K65" i="18"/>
  <c r="AT65" i="18" s="1"/>
  <c r="AJ65" i="18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K7" i="18"/>
  <c r="AT7" i="18" s="1"/>
  <c r="AJ7" i="18"/>
  <c r="AS40" i="85"/>
  <c r="AL40" i="85"/>
  <c r="AU40" i="85" s="1"/>
  <c r="AS58" i="85"/>
  <c r="AL58" i="85"/>
  <c r="AU58" i="85" s="1"/>
  <c r="AS96" i="85"/>
  <c r="AL96" i="85"/>
  <c r="AU96" i="85" s="1"/>
  <c r="AS11" i="85"/>
  <c r="AL11" i="85"/>
  <c r="AU11" i="85" s="1"/>
  <c r="AS59" i="85"/>
  <c r="AL59" i="85"/>
  <c r="AU59" i="85" s="1"/>
  <c r="AS77" i="85"/>
  <c r="AL77" i="85"/>
  <c r="AU77" i="85" s="1"/>
  <c r="AI97" i="42"/>
  <c r="AN97" i="42"/>
  <c r="AS60" i="85"/>
  <c r="AL60" i="85"/>
  <c r="AU60" i="85" s="1"/>
  <c r="Z96" i="94"/>
  <c r="AS30" i="85"/>
  <c r="AL30" i="85"/>
  <c r="AU30" i="85" s="1"/>
  <c r="AS94" i="85"/>
  <c r="AL94" i="85"/>
  <c r="AU94" i="85" s="1"/>
  <c r="AS84" i="85"/>
  <c r="AL84" i="85"/>
  <c r="AU84" i="85" s="1"/>
  <c r="AE97" i="102"/>
  <c r="W98" i="102"/>
  <c r="AG97" i="102"/>
  <c r="AP97" i="102" s="1"/>
  <c r="AF97" i="102"/>
  <c r="AO97" i="102" s="1"/>
  <c r="W98" i="50"/>
  <c r="AG97" i="50"/>
  <c r="AP97" i="50" s="1"/>
  <c r="AE97" i="50"/>
  <c r="AF97" i="50"/>
  <c r="AO97" i="50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S85" i="85"/>
  <c r="AL85" i="85"/>
  <c r="AU85" i="85" s="1"/>
  <c r="Z97" i="48"/>
  <c r="AS20" i="85"/>
  <c r="AL20" i="85"/>
  <c r="AU20" i="85" s="1"/>
  <c r="AS56" i="85"/>
  <c r="AL56" i="85"/>
  <c r="AU56" i="85" s="1"/>
  <c r="AS95" i="85"/>
  <c r="AL95" i="85"/>
  <c r="AU95" i="85" s="1"/>
  <c r="AS33" i="85"/>
  <c r="AL33" i="85"/>
  <c r="AU33" i="85" s="1"/>
  <c r="AS87" i="85"/>
  <c r="AL87" i="85"/>
  <c r="AU87" i="85" s="1"/>
  <c r="AK94" i="18"/>
  <c r="AT94" i="18" s="1"/>
  <c r="AJ94" i="18"/>
  <c r="AJ88" i="18"/>
  <c r="AK88" i="18"/>
  <c r="AT88" i="18" s="1"/>
  <c r="AK82" i="18"/>
  <c r="AT82" i="18" s="1"/>
  <c r="AJ82" i="18"/>
  <c r="AK76" i="18"/>
  <c r="AT76" i="18" s="1"/>
  <c r="AJ76" i="18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K22" i="18"/>
  <c r="AT22" i="18" s="1"/>
  <c r="AJ22" i="18"/>
  <c r="AK16" i="18"/>
  <c r="AT16" i="18" s="1"/>
  <c r="AJ16" i="18"/>
  <c r="AJ10" i="18"/>
  <c r="AK10" i="18"/>
  <c r="AT10" i="18" s="1"/>
  <c r="AJ3" i="18"/>
  <c r="AB4" i="18"/>
  <c r="AS9" i="85"/>
  <c r="AL9" i="85"/>
  <c r="AU9" i="85" s="1"/>
  <c r="AS28" i="85"/>
  <c r="AL28" i="85"/>
  <c r="AU28" i="85" s="1"/>
  <c r="AS64" i="85"/>
  <c r="AL64" i="85"/>
  <c r="AU64" i="85" s="1"/>
  <c r="AS82" i="85"/>
  <c r="AL82" i="85"/>
  <c r="AU82" i="85" s="1"/>
  <c r="AS23" i="85"/>
  <c r="AL23" i="85"/>
  <c r="AU23" i="85" s="1"/>
  <c r="AS41" i="85"/>
  <c r="AL41" i="85"/>
  <c r="AU41" i="85" s="1"/>
  <c r="AG96" i="90" l="1"/>
  <c r="AP96" i="90" s="1"/>
  <c r="AE96" i="90"/>
  <c r="W97" i="90"/>
  <c r="AF96" i="90"/>
  <c r="AO96" i="90" s="1"/>
  <c r="AR97" i="42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J4" i="85"/>
  <c r="AK4" i="85"/>
  <c r="AT4" i="85" s="1"/>
  <c r="AT100" i="85" s="1"/>
  <c r="AS30" i="18"/>
  <c r="AL30" i="18"/>
  <c r="AU30" i="18" s="1"/>
  <c r="AS48" i="18"/>
  <c r="AL48" i="18"/>
  <c r="AU48" i="18" s="1"/>
  <c r="AS84" i="18"/>
  <c r="AL84" i="18"/>
  <c r="AU84" i="18" s="1"/>
  <c r="AS13" i="18"/>
  <c r="AL13" i="18"/>
  <c r="AU13" i="18" s="1"/>
  <c r="AS31" i="18"/>
  <c r="AL31" i="18"/>
  <c r="AU31" i="18" s="1"/>
  <c r="AS85" i="18"/>
  <c r="AL85" i="18"/>
  <c r="AU85" i="18" s="1"/>
  <c r="AS20" i="18"/>
  <c r="AL20" i="18"/>
  <c r="AU20" i="18" s="1"/>
  <c r="AL38" i="18"/>
  <c r="AU38" i="18" s="1"/>
  <c r="AS38" i="18"/>
  <c r="AS56" i="18"/>
  <c r="AL56" i="18"/>
  <c r="AU56" i="18" s="1"/>
  <c r="AS74" i="18"/>
  <c r="AL74" i="18"/>
  <c r="AU74" i="18" s="1"/>
  <c r="AH98" i="42"/>
  <c r="AQ98" i="42" s="1"/>
  <c r="AQ100" i="42" s="1"/>
  <c r="AZ3" i="42"/>
  <c r="AX8" i="42" s="1"/>
  <c r="S8" i="42" s="1"/>
  <c r="AC8" i="42" s="1"/>
  <c r="AB9" i="42" s="1"/>
  <c r="AX3" i="42"/>
  <c r="S3" i="42" s="1"/>
  <c r="AC3" i="42" s="1"/>
  <c r="AX4" i="42"/>
  <c r="S4" i="42" s="1"/>
  <c r="AC4" i="42" s="1"/>
  <c r="AB5" i="42" s="1"/>
  <c r="AX5" i="42"/>
  <c r="S5" i="42" s="1"/>
  <c r="AC5" i="42" s="1"/>
  <c r="AB6" i="42" s="1"/>
  <c r="AX9" i="42"/>
  <c r="S9" i="42" s="1"/>
  <c r="AC9" i="42" s="1"/>
  <c r="AB10" i="42" s="1"/>
  <c r="AX10" i="42"/>
  <c r="S10" i="42" s="1"/>
  <c r="AC10" i="42" s="1"/>
  <c r="AB11" i="42" s="1"/>
  <c r="AX11" i="42"/>
  <c r="S11" i="42" s="1"/>
  <c r="AC11" i="42" s="1"/>
  <c r="AB12" i="42" s="1"/>
  <c r="AX12" i="42"/>
  <c r="S12" i="42" s="1"/>
  <c r="AC12" i="42" s="1"/>
  <c r="AB13" i="42" s="1"/>
  <c r="AX13" i="42"/>
  <c r="S13" i="42" s="1"/>
  <c r="AC13" i="42" s="1"/>
  <c r="AB14" i="42" s="1"/>
  <c r="AX14" i="42"/>
  <c r="S14" i="42" s="1"/>
  <c r="AC14" i="42" s="1"/>
  <c r="AB15" i="42" s="1"/>
  <c r="AX15" i="42"/>
  <c r="S15" i="42" s="1"/>
  <c r="AC15" i="42" s="1"/>
  <c r="AB16" i="42" s="1"/>
  <c r="AX16" i="42"/>
  <c r="S16" i="42" s="1"/>
  <c r="AC16" i="42" s="1"/>
  <c r="AB17" i="42" s="1"/>
  <c r="AX17" i="42"/>
  <c r="S17" i="42" s="1"/>
  <c r="AC17" i="42" s="1"/>
  <c r="AB18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5" i="42"/>
  <c r="S95" i="42" s="1"/>
  <c r="AC95" i="42" s="1"/>
  <c r="AB96" i="42" s="1"/>
  <c r="AX93" i="42"/>
  <c r="S93" i="42" s="1"/>
  <c r="AC93" i="42" s="1"/>
  <c r="AB94" i="42" s="1"/>
  <c r="AX97" i="42"/>
  <c r="S97" i="42" s="1"/>
  <c r="AC97" i="42" s="1"/>
  <c r="AB98" i="42" s="1"/>
  <c r="AX94" i="42"/>
  <c r="S94" i="42" s="1"/>
  <c r="AC94" i="42" s="1"/>
  <c r="AB95" i="42" s="1"/>
  <c r="AX96" i="42"/>
  <c r="S96" i="42" s="1"/>
  <c r="AC96" i="42" s="1"/>
  <c r="AB97" i="42" s="1"/>
  <c r="AS15" i="18"/>
  <c r="AL15" i="18"/>
  <c r="AU15" i="18" s="1"/>
  <c r="AS87" i="18"/>
  <c r="AL87" i="18"/>
  <c r="AU87" i="18" s="1"/>
  <c r="AS58" i="18"/>
  <c r="AL58" i="18"/>
  <c r="AU58" i="18" s="1"/>
  <c r="AI97" i="102"/>
  <c r="AN97" i="102"/>
  <c r="AS7" i="18"/>
  <c r="AL7" i="18"/>
  <c r="AU7" i="18" s="1"/>
  <c r="AS41" i="18"/>
  <c r="AL41" i="18"/>
  <c r="AU41" i="18" s="1"/>
  <c r="AS59" i="18"/>
  <c r="AL59" i="18"/>
  <c r="AU59" i="18" s="1"/>
  <c r="AS77" i="18"/>
  <c r="AL77" i="18"/>
  <c r="AU77" i="18" s="1"/>
  <c r="AL3" i="85"/>
  <c r="AU3" i="85" s="1"/>
  <c r="AS3" i="85"/>
  <c r="AS36" i="18"/>
  <c r="AL36" i="18"/>
  <c r="AU36" i="18" s="1"/>
  <c r="AS72" i="18"/>
  <c r="AL72" i="18"/>
  <c r="AU72" i="18" s="1"/>
  <c r="AS91" i="18"/>
  <c r="AL91" i="18"/>
  <c r="AU91" i="18" s="1"/>
  <c r="Y93" i="82"/>
  <c r="Z93" i="82"/>
  <c r="X93" i="82"/>
  <c r="Y97" i="10"/>
  <c r="Z97" i="10" s="1"/>
  <c r="X97" i="10"/>
  <c r="AS92" i="18"/>
  <c r="AL92" i="18"/>
  <c r="AU92" i="18" s="1"/>
  <c r="AR98" i="85"/>
  <c r="AR100" i="85" s="1"/>
  <c r="AL98" i="85"/>
  <c r="AU98" i="85" s="1"/>
  <c r="Z98" i="42"/>
  <c r="AS39" i="18"/>
  <c r="AL39" i="18"/>
  <c r="AU39" i="18" s="1"/>
  <c r="AS75" i="18"/>
  <c r="AL75" i="18"/>
  <c r="AU75" i="18" s="1"/>
  <c r="AS40" i="18"/>
  <c r="AL40" i="18"/>
  <c r="AU40" i="18" s="1"/>
  <c r="AS64" i="18"/>
  <c r="AL64" i="18"/>
  <c r="AU64" i="18" s="1"/>
  <c r="AS96" i="18"/>
  <c r="AL96" i="18"/>
  <c r="AU96" i="18" s="1"/>
  <c r="AR93" i="98"/>
  <c r="AR95" i="90"/>
  <c r="AS18" i="18"/>
  <c r="AL18" i="18"/>
  <c r="AU18" i="18" s="1"/>
  <c r="AS54" i="18"/>
  <c r="AL54" i="18"/>
  <c r="AU54" i="18" s="1"/>
  <c r="AS90" i="18"/>
  <c r="AL90" i="18"/>
  <c r="AU90" i="18" s="1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L8" i="18"/>
  <c r="AU8" i="18" s="1"/>
  <c r="AS8" i="18"/>
  <c r="AS26" i="18"/>
  <c r="AL26" i="18"/>
  <c r="AU26" i="18" s="1"/>
  <c r="AS62" i="18"/>
  <c r="AL62" i="18"/>
  <c r="AU62" i="18" s="1"/>
  <c r="AS80" i="18"/>
  <c r="AL80" i="18"/>
  <c r="AU80" i="18" s="1"/>
  <c r="AK98" i="18"/>
  <c r="AT98" i="18" s="1"/>
  <c r="AS21" i="18"/>
  <c r="AL21" i="18"/>
  <c r="AU21" i="18" s="1"/>
  <c r="AS57" i="18"/>
  <c r="AL57" i="18"/>
  <c r="AU57" i="18" s="1"/>
  <c r="AS93" i="18"/>
  <c r="AL93" i="18"/>
  <c r="AU93" i="18" s="1"/>
  <c r="Y95" i="35"/>
  <c r="X95" i="35"/>
  <c r="Y98" i="102"/>
  <c r="Z98" i="102" s="1"/>
  <c r="X98" i="102"/>
  <c r="AS65" i="18"/>
  <c r="AL65" i="18"/>
  <c r="AU65" i="18" s="1"/>
  <c r="AS5" i="18"/>
  <c r="AL5" i="18"/>
  <c r="AU5" i="18" s="1"/>
  <c r="AS24" i="18"/>
  <c r="AL24" i="18"/>
  <c r="AU24" i="18" s="1"/>
  <c r="AS42" i="18"/>
  <c r="AL42" i="18"/>
  <c r="AU42" i="18" s="1"/>
  <c r="AS78" i="18"/>
  <c r="AL78" i="18"/>
  <c r="AU78" i="18" s="1"/>
  <c r="AS97" i="18"/>
  <c r="AL97" i="18"/>
  <c r="AU97" i="18" s="1"/>
  <c r="AH94" i="98"/>
  <c r="AQ94" i="98" s="1"/>
  <c r="AS25" i="18"/>
  <c r="AL25" i="18"/>
  <c r="AU25" i="18" s="1"/>
  <c r="AS79" i="18"/>
  <c r="AL79" i="18"/>
  <c r="AU79" i="18" s="1"/>
  <c r="AS95" i="18"/>
  <c r="AL95" i="18"/>
  <c r="AU95" i="18" s="1"/>
  <c r="AI92" i="82"/>
  <c r="AN92" i="82"/>
  <c r="AS44" i="18"/>
  <c r="AL44" i="18"/>
  <c r="AU44" i="18" s="1"/>
  <c r="AS27" i="18"/>
  <c r="AL27" i="18"/>
  <c r="AU27" i="18" s="1"/>
  <c r="AS3" i="18"/>
  <c r="AL3" i="18"/>
  <c r="AU3" i="18" s="1"/>
  <c r="AS28" i="18"/>
  <c r="AL28" i="18"/>
  <c r="AU28" i="18" s="1"/>
  <c r="Y98" i="50"/>
  <c r="Z98" i="50" s="1"/>
  <c r="X98" i="50"/>
  <c r="AS16" i="18"/>
  <c r="AL16" i="18"/>
  <c r="AU16" i="18" s="1"/>
  <c r="AS52" i="18"/>
  <c r="AL52" i="18"/>
  <c r="AU52" i="18" s="1"/>
  <c r="AS70" i="18"/>
  <c r="AL70" i="18"/>
  <c r="AU70" i="18" s="1"/>
  <c r="AS11" i="18"/>
  <c r="AL11" i="18"/>
  <c r="AU11" i="18" s="1"/>
  <c r="AS47" i="18"/>
  <c r="AL47" i="18"/>
  <c r="AU47" i="18" s="1"/>
  <c r="AS88" i="18"/>
  <c r="AL88" i="18"/>
  <c r="AU88" i="18" s="1"/>
  <c r="AS60" i="18"/>
  <c r="AL60" i="18"/>
  <c r="AU60" i="18" s="1"/>
  <c r="Z94" i="98"/>
  <c r="AH96" i="90"/>
  <c r="AQ96" i="90" s="1"/>
  <c r="AS6" i="18"/>
  <c r="AL6" i="18"/>
  <c r="AU6" i="18" s="1"/>
  <c r="AS43" i="18"/>
  <c r="AL43" i="18"/>
  <c r="AU43" i="18" s="1"/>
  <c r="AS61" i="18"/>
  <c r="AL61" i="18"/>
  <c r="AU61" i="18" s="1"/>
  <c r="AI98" i="18"/>
  <c r="AN98" i="18"/>
  <c r="AN100" i="18" s="1"/>
  <c r="AI96" i="10"/>
  <c r="AN96" i="10"/>
  <c r="AS5" i="85"/>
  <c r="AL5" i="85"/>
  <c r="AU5" i="85" s="1"/>
  <c r="AS50" i="18"/>
  <c r="AL50" i="18"/>
  <c r="AU50" i="18" s="1"/>
  <c r="AS86" i="18"/>
  <c r="AL86" i="18"/>
  <c r="AU86" i="18" s="1"/>
  <c r="AS9" i="18"/>
  <c r="AL9" i="18"/>
  <c r="AU9" i="18" s="1"/>
  <c r="AS45" i="18"/>
  <c r="AL45" i="18"/>
  <c r="AU45" i="18" s="1"/>
  <c r="AS63" i="18"/>
  <c r="AL63" i="18"/>
  <c r="AU63" i="18" s="1"/>
  <c r="AS81" i="18"/>
  <c r="AL81" i="18"/>
  <c r="AU81" i="18" s="1"/>
  <c r="AI97" i="50"/>
  <c r="AN97" i="50"/>
  <c r="AS46" i="18"/>
  <c r="AL46" i="18"/>
  <c r="AU46" i="18" s="1"/>
  <c r="AL82" i="18"/>
  <c r="AU82" i="18" s="1"/>
  <c r="AS82" i="18"/>
  <c r="AS10" i="18"/>
  <c r="AL10" i="18"/>
  <c r="AU10" i="18" s="1"/>
  <c r="AF96" i="94"/>
  <c r="AO96" i="94" s="1"/>
  <c r="W97" i="94"/>
  <c r="AG96" i="94"/>
  <c r="AP96" i="94" s="1"/>
  <c r="AE96" i="94"/>
  <c r="AS23" i="18"/>
  <c r="AL23" i="18"/>
  <c r="AU23" i="18" s="1"/>
  <c r="AS34" i="18"/>
  <c r="AL34" i="18"/>
  <c r="AU34" i="18" s="1"/>
  <c r="AS29" i="18"/>
  <c r="AL29" i="18"/>
  <c r="AU29" i="18" s="1"/>
  <c r="AS83" i="18"/>
  <c r="AL83" i="18"/>
  <c r="AU83" i="18" s="1"/>
  <c r="AJ4" i="18"/>
  <c r="AK4" i="18"/>
  <c r="AT4" i="18" s="1"/>
  <c r="AT100" i="18" s="1"/>
  <c r="AS22" i="18"/>
  <c r="AL22" i="18"/>
  <c r="AU22" i="18" s="1"/>
  <c r="AS76" i="18"/>
  <c r="AL76" i="18"/>
  <c r="AU76" i="18" s="1"/>
  <c r="AS94" i="18"/>
  <c r="AL94" i="18"/>
  <c r="AU94" i="18" s="1"/>
  <c r="AG97" i="48"/>
  <c r="AP97" i="48" s="1"/>
  <c r="W98" i="48"/>
  <c r="AF97" i="48"/>
  <c r="AO97" i="48" s="1"/>
  <c r="AE97" i="48"/>
  <c r="AL53" i="18"/>
  <c r="AU53" i="18" s="1"/>
  <c r="AS53" i="18"/>
  <c r="AS12" i="18"/>
  <c r="AL12" i="18"/>
  <c r="AU12" i="18" s="1"/>
  <c r="AS66" i="18"/>
  <c r="AL66" i="18"/>
  <c r="AU66" i="18" s="1"/>
  <c r="AL49" i="18"/>
  <c r="AU49" i="18" s="1"/>
  <c r="AS49" i="18"/>
  <c r="AS67" i="18"/>
  <c r="AL67" i="18"/>
  <c r="AU67" i="18" s="1"/>
  <c r="AS14" i="18"/>
  <c r="AL14" i="18"/>
  <c r="AU14" i="18" s="1"/>
  <c r="AS32" i="18"/>
  <c r="AL32" i="18"/>
  <c r="AU32" i="18" s="1"/>
  <c r="AS68" i="18"/>
  <c r="AL68" i="18"/>
  <c r="AU68" i="18" s="1"/>
  <c r="AS33" i="18"/>
  <c r="AL33" i="18"/>
  <c r="AU33" i="18" s="1"/>
  <c r="AS51" i="18"/>
  <c r="AL51" i="18"/>
  <c r="AU51" i="18" s="1"/>
  <c r="AS69" i="18"/>
  <c r="AL69" i="18"/>
  <c r="AU69" i="18" s="1"/>
  <c r="AI94" i="35"/>
  <c r="AN94" i="35"/>
  <c r="AC98" i="50" l="1"/>
  <c r="AG98" i="50"/>
  <c r="AP98" i="50" s="1"/>
  <c r="AP100" i="50" s="1"/>
  <c r="AF98" i="50"/>
  <c r="AO98" i="50" s="1"/>
  <c r="AO100" i="50" s="1"/>
  <c r="AE98" i="50"/>
  <c r="AF98" i="102"/>
  <c r="AO98" i="102" s="1"/>
  <c r="AO100" i="102" s="1"/>
  <c r="AE98" i="102"/>
  <c r="AG98" i="102"/>
  <c r="AP98" i="102" s="1"/>
  <c r="AP100" i="102" s="1"/>
  <c r="AC98" i="102"/>
  <c r="AF97" i="10"/>
  <c r="AO97" i="10" s="1"/>
  <c r="AE97" i="10"/>
  <c r="AG97" i="10"/>
  <c r="AP97" i="10" s="1"/>
  <c r="W98" i="10"/>
  <c r="AR94" i="35"/>
  <c r="AI97" i="48"/>
  <c r="AN97" i="48"/>
  <c r="AR96" i="10"/>
  <c r="AE98" i="42"/>
  <c r="AF98" i="42"/>
  <c r="AO98" i="42" s="1"/>
  <c r="AO100" i="42" s="1"/>
  <c r="AC98" i="42"/>
  <c r="AG98" i="42"/>
  <c r="AP98" i="42" s="1"/>
  <c r="AP100" i="42" s="1"/>
  <c r="AK95" i="42"/>
  <c r="AT95" i="42" s="1"/>
  <c r="AJ95" i="42"/>
  <c r="AK91" i="42"/>
  <c r="AT91" i="42" s="1"/>
  <c r="AJ91" i="42"/>
  <c r="AJ85" i="42"/>
  <c r="AK85" i="42"/>
  <c r="AT85" i="42" s="1"/>
  <c r="AK79" i="42"/>
  <c r="AT79" i="42" s="1"/>
  <c r="AJ79" i="42"/>
  <c r="AK73" i="42"/>
  <c r="AT73" i="42" s="1"/>
  <c r="AJ73" i="42"/>
  <c r="AJ67" i="42"/>
  <c r="AK67" i="42"/>
  <c r="AT67" i="42" s="1"/>
  <c r="AK61" i="42"/>
  <c r="AT61" i="42" s="1"/>
  <c r="AJ61" i="42"/>
  <c r="AJ55" i="42"/>
  <c r="AK55" i="42"/>
  <c r="AT55" i="42" s="1"/>
  <c r="AK49" i="42"/>
  <c r="AT49" i="42" s="1"/>
  <c r="AJ49" i="42"/>
  <c r="AJ43" i="42"/>
  <c r="AK43" i="42"/>
  <c r="AT43" i="42" s="1"/>
  <c r="AJ37" i="42"/>
  <c r="AK37" i="42"/>
  <c r="AT37" i="42" s="1"/>
  <c r="AK31" i="42"/>
  <c r="AT31" i="42" s="1"/>
  <c r="AJ31" i="42"/>
  <c r="AK25" i="42"/>
  <c r="AT25" i="42" s="1"/>
  <c r="AJ25" i="42"/>
  <c r="AJ19" i="42"/>
  <c r="AK19" i="42"/>
  <c r="AT19" i="42" s="1"/>
  <c r="AJ13" i="42"/>
  <c r="AK13" i="42"/>
  <c r="AT13" i="42" s="1"/>
  <c r="AK6" i="42"/>
  <c r="AT6" i="42" s="1"/>
  <c r="AJ98" i="42"/>
  <c r="AS98" i="42" s="1"/>
  <c r="AK98" i="42"/>
  <c r="AT98" i="42" s="1"/>
  <c r="AK90" i="42"/>
  <c r="AT90" i="42" s="1"/>
  <c r="AJ90" i="42"/>
  <c r="AK84" i="42"/>
  <c r="AT84" i="42" s="1"/>
  <c r="AJ84" i="42"/>
  <c r="AJ78" i="42"/>
  <c r="AK78" i="42"/>
  <c r="AT78" i="42" s="1"/>
  <c r="AK72" i="42"/>
  <c r="AT72" i="42" s="1"/>
  <c r="AJ72" i="42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J12" i="42"/>
  <c r="AK12" i="42"/>
  <c r="AT12" i="42" s="1"/>
  <c r="AJ5" i="42"/>
  <c r="AK5" i="42"/>
  <c r="AT5" i="42" s="1"/>
  <c r="Y98" i="48"/>
  <c r="Z98" i="48"/>
  <c r="X98" i="48"/>
  <c r="AR97" i="50"/>
  <c r="AR98" i="18"/>
  <c r="AR100" i="18" s="1"/>
  <c r="AL98" i="18"/>
  <c r="AU98" i="18" s="1"/>
  <c r="AF94" i="98"/>
  <c r="AO94" i="98" s="1"/>
  <c r="AG94" i="98"/>
  <c r="AP94" i="98" s="1"/>
  <c r="W95" i="98"/>
  <c r="AE94" i="98"/>
  <c r="AH95" i="35"/>
  <c r="AQ95" i="35" s="1"/>
  <c r="AH93" i="82"/>
  <c r="AQ93" i="82" s="1"/>
  <c r="AJ94" i="42"/>
  <c r="AK94" i="42"/>
  <c r="AT94" i="42" s="1"/>
  <c r="AK89" i="42"/>
  <c r="AT89" i="42" s="1"/>
  <c r="AJ89" i="42"/>
  <c r="AK83" i="42"/>
  <c r="AT83" i="42" s="1"/>
  <c r="AJ83" i="42"/>
  <c r="AJ77" i="42"/>
  <c r="AK77" i="42"/>
  <c r="AT77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J17" i="42"/>
  <c r="AK17" i="42"/>
  <c r="AT17" i="42" s="1"/>
  <c r="AK11" i="42"/>
  <c r="AT11" i="42" s="1"/>
  <c r="AJ11" i="42"/>
  <c r="AJ3" i="42"/>
  <c r="AB4" i="42"/>
  <c r="AS4" i="85"/>
  <c r="AS100" i="85" s="1"/>
  <c r="AL4" i="85"/>
  <c r="AU4" i="85" s="1"/>
  <c r="AU100" i="85" s="1"/>
  <c r="C11" i="85" s="1"/>
  <c r="F30" i="57" s="1"/>
  <c r="Z95" i="35"/>
  <c r="AG93" i="82"/>
  <c r="AP93" i="82" s="1"/>
  <c r="AE93" i="82"/>
  <c r="AF93" i="82"/>
  <c r="AO93" i="82" s="1"/>
  <c r="W94" i="82"/>
  <c r="AK96" i="42"/>
  <c r="AT96" i="42" s="1"/>
  <c r="AJ96" i="42"/>
  <c r="AJ88" i="42"/>
  <c r="AK88" i="42"/>
  <c r="AT88" i="42" s="1"/>
  <c r="AK82" i="42"/>
  <c r="AT82" i="42" s="1"/>
  <c r="AJ82" i="42"/>
  <c r="AJ76" i="42"/>
  <c r="AK76" i="42"/>
  <c r="AT76" i="42" s="1"/>
  <c r="AJ70" i="42"/>
  <c r="AK70" i="42"/>
  <c r="AT70" i="42" s="1"/>
  <c r="AK64" i="42"/>
  <c r="AT64" i="42" s="1"/>
  <c r="AJ64" i="42"/>
  <c r="AJ58" i="42"/>
  <c r="AK58" i="42"/>
  <c r="AT58" i="42" s="1"/>
  <c r="AJ52" i="42"/>
  <c r="AK52" i="42"/>
  <c r="AT52" i="42" s="1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K16" i="42"/>
  <c r="AT16" i="42" s="1"/>
  <c r="AJ16" i="42"/>
  <c r="AJ10" i="42"/>
  <c r="AK10" i="42"/>
  <c r="AT10" i="42" s="1"/>
  <c r="AK9" i="42"/>
  <c r="AT9" i="42" s="1"/>
  <c r="AJ9" i="42"/>
  <c r="Y97" i="90"/>
  <c r="Z97" i="90"/>
  <c r="X97" i="90"/>
  <c r="AI96" i="94"/>
  <c r="AN96" i="94"/>
  <c r="AR97" i="102"/>
  <c r="AJ93" i="42"/>
  <c r="AK93" i="42"/>
  <c r="AT93" i="42" s="1"/>
  <c r="AK87" i="42"/>
  <c r="AT87" i="42" s="1"/>
  <c r="AJ87" i="42"/>
  <c r="AJ81" i="42"/>
  <c r="AK81" i="42"/>
  <c r="AT81" i="42" s="1"/>
  <c r="AK75" i="42"/>
  <c r="AT75" i="42" s="1"/>
  <c r="AJ75" i="42"/>
  <c r="AJ69" i="42"/>
  <c r="AK69" i="42"/>
  <c r="AT69" i="42" s="1"/>
  <c r="AK63" i="42"/>
  <c r="AT63" i="42" s="1"/>
  <c r="AJ63" i="42"/>
  <c r="AJ57" i="42"/>
  <c r="AK57" i="42"/>
  <c r="AT57" i="42" s="1"/>
  <c r="AK51" i="42"/>
  <c r="AT51" i="42" s="1"/>
  <c r="AJ51" i="42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J21" i="42"/>
  <c r="AK21" i="42"/>
  <c r="AT21" i="42" s="1"/>
  <c r="AJ15" i="42"/>
  <c r="AK15" i="42"/>
  <c r="AT15" i="42" s="1"/>
  <c r="AX7" i="42"/>
  <c r="S7" i="42" s="1"/>
  <c r="AC7" i="42" s="1"/>
  <c r="AB8" i="42" s="1"/>
  <c r="AI96" i="90"/>
  <c r="AN96" i="90"/>
  <c r="AL4" i="18"/>
  <c r="AU4" i="18" s="1"/>
  <c r="AU100" i="18" s="1"/>
  <c r="C11" i="18" s="1"/>
  <c r="AS4" i="18"/>
  <c r="Y97" i="94"/>
  <c r="X97" i="94"/>
  <c r="AH98" i="50"/>
  <c r="AQ98" i="50" s="1"/>
  <c r="AQ100" i="50" s="1"/>
  <c r="AX5" i="50"/>
  <c r="S5" i="50" s="1"/>
  <c r="AC5" i="50" s="1"/>
  <c r="AB6" i="50" s="1"/>
  <c r="AZ3" i="50"/>
  <c r="AX4" i="50" s="1"/>
  <c r="S4" i="50" s="1"/>
  <c r="AC4" i="50" s="1"/>
  <c r="AB5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5" i="50"/>
  <c r="S25" i="50" s="1"/>
  <c r="AC25" i="50" s="1"/>
  <c r="AB26" i="50" s="1"/>
  <c r="AX26" i="50"/>
  <c r="S26" i="50" s="1"/>
  <c r="AC26" i="50" s="1"/>
  <c r="AB27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3" i="50"/>
  <c r="S93" i="50" s="1"/>
  <c r="AC93" i="50" s="1"/>
  <c r="AB94" i="50" s="1"/>
  <c r="AX94" i="50"/>
  <c r="S94" i="50" s="1"/>
  <c r="AC94" i="50" s="1"/>
  <c r="AB95" i="50" s="1"/>
  <c r="AX96" i="50"/>
  <c r="S96" i="50" s="1"/>
  <c r="AC96" i="50" s="1"/>
  <c r="AB97" i="50" s="1"/>
  <c r="AX95" i="50"/>
  <c r="S95" i="50" s="1"/>
  <c r="AC95" i="50" s="1"/>
  <c r="AB96" i="50" s="1"/>
  <c r="AX97" i="50"/>
  <c r="S97" i="50" s="1"/>
  <c r="AC97" i="50" s="1"/>
  <c r="AB98" i="50" s="1"/>
  <c r="AS100" i="18"/>
  <c r="AR92" i="82"/>
  <c r="AH98" i="102"/>
  <c r="AQ98" i="102" s="1"/>
  <c r="AQ100" i="102" s="1"/>
  <c r="AZ3" i="102"/>
  <c r="AX5" i="102" s="1"/>
  <c r="S5" i="102" s="1"/>
  <c r="AC5" i="102" s="1"/>
  <c r="AB6" i="102" s="1"/>
  <c r="AX4" i="102"/>
  <c r="S4" i="102" s="1"/>
  <c r="AC4" i="102" s="1"/>
  <c r="AB5" i="102" s="1"/>
  <c r="AX3" i="102"/>
  <c r="S3" i="102" s="1"/>
  <c r="AC3" i="102" s="1"/>
  <c r="AX6" i="102"/>
  <c r="S6" i="102" s="1"/>
  <c r="AC6" i="102" s="1"/>
  <c r="AB7" i="102" s="1"/>
  <c r="AX7" i="102"/>
  <c r="S7" i="102" s="1"/>
  <c r="AC7" i="102" s="1"/>
  <c r="AB8" i="102" s="1"/>
  <c r="AX8" i="102"/>
  <c r="S8" i="102" s="1"/>
  <c r="AC8" i="102" s="1"/>
  <c r="AB9" i="102" s="1"/>
  <c r="AX9" i="102"/>
  <c r="S9" i="102" s="1"/>
  <c r="AC9" i="102" s="1"/>
  <c r="AB10" i="102" s="1"/>
  <c r="AX10" i="102"/>
  <c r="S10" i="102" s="1"/>
  <c r="AC10" i="102" s="1"/>
  <c r="AB11" i="102" s="1"/>
  <c r="AX11" i="102"/>
  <c r="S11" i="102" s="1"/>
  <c r="AC11" i="102" s="1"/>
  <c r="AB12" i="102" s="1"/>
  <c r="AX12" i="102"/>
  <c r="S12" i="102" s="1"/>
  <c r="AC12" i="102" s="1"/>
  <c r="AB13" i="102" s="1"/>
  <c r="AX13" i="102"/>
  <c r="S13" i="102" s="1"/>
  <c r="AC13" i="102" s="1"/>
  <c r="AB14" i="102" s="1"/>
  <c r="AX14" i="102"/>
  <c r="S14" i="102" s="1"/>
  <c r="AC14" i="102" s="1"/>
  <c r="AB15" i="102" s="1"/>
  <c r="AX15" i="102"/>
  <c r="S15" i="102" s="1"/>
  <c r="AC15" i="102" s="1"/>
  <c r="AB16" i="102" s="1"/>
  <c r="AX16" i="102"/>
  <c r="S16" i="102" s="1"/>
  <c r="AC16" i="102" s="1"/>
  <c r="AB17" i="102" s="1"/>
  <c r="AX17" i="102"/>
  <c r="S17" i="102" s="1"/>
  <c r="AC17" i="102" s="1"/>
  <c r="AB18" i="102" s="1"/>
  <c r="AX18" i="102"/>
  <c r="S18" i="102" s="1"/>
  <c r="AC18" i="102" s="1"/>
  <c r="AB19" i="102" s="1"/>
  <c r="AX19" i="102"/>
  <c r="S19" i="102" s="1"/>
  <c r="AC19" i="102" s="1"/>
  <c r="AB20" i="102" s="1"/>
  <c r="AX20" i="102"/>
  <c r="S20" i="102" s="1"/>
  <c r="AC20" i="102" s="1"/>
  <c r="AB21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3" i="102"/>
  <c r="S93" i="102" s="1"/>
  <c r="AC93" i="102" s="1"/>
  <c r="AB94" i="102" s="1"/>
  <c r="AX94" i="102"/>
  <c r="S94" i="102" s="1"/>
  <c r="AC94" i="102" s="1"/>
  <c r="AB95" i="102" s="1"/>
  <c r="AX95" i="102"/>
  <c r="S95" i="102" s="1"/>
  <c r="AC95" i="102" s="1"/>
  <c r="AB96" i="102" s="1"/>
  <c r="AX96" i="102"/>
  <c r="S96" i="102" s="1"/>
  <c r="AC96" i="102" s="1"/>
  <c r="AB97" i="102" s="1"/>
  <c r="AX97" i="102"/>
  <c r="S97" i="102" s="1"/>
  <c r="AC97" i="102" s="1"/>
  <c r="AB98" i="102" s="1"/>
  <c r="AH97" i="10"/>
  <c r="AQ97" i="10" s="1"/>
  <c r="AJ97" i="42"/>
  <c r="AK97" i="42"/>
  <c r="AT97" i="42" s="1"/>
  <c r="AJ92" i="42"/>
  <c r="AK92" i="42"/>
  <c r="AT92" i="42" s="1"/>
  <c r="AJ86" i="42"/>
  <c r="AK86" i="42"/>
  <c r="AT86" i="42" s="1"/>
  <c r="AK80" i="42"/>
  <c r="AT80" i="42" s="1"/>
  <c r="AJ80" i="42"/>
  <c r="AK74" i="42"/>
  <c r="AT74" i="42" s="1"/>
  <c r="AJ74" i="42"/>
  <c r="AJ68" i="42"/>
  <c r="AK68" i="42"/>
  <c r="AT68" i="42" s="1"/>
  <c r="AJ62" i="42"/>
  <c r="AK62" i="42"/>
  <c r="AT62" i="42" s="1"/>
  <c r="AK56" i="42"/>
  <c r="AT56" i="42" s="1"/>
  <c r="AJ56" i="42"/>
  <c r="AJ50" i="42"/>
  <c r="AK50" i="42"/>
  <c r="AT50" i="42" s="1"/>
  <c r="AJ44" i="42"/>
  <c r="AK44" i="42"/>
  <c r="AT44" i="42" s="1"/>
  <c r="AK38" i="42"/>
  <c r="AT38" i="42" s="1"/>
  <c r="AJ38" i="42"/>
  <c r="AK32" i="42"/>
  <c r="AT32" i="42" s="1"/>
  <c r="AJ32" i="42"/>
  <c r="AK26" i="42"/>
  <c r="AT26" i="42" s="1"/>
  <c r="AJ26" i="42"/>
  <c r="AK20" i="42"/>
  <c r="AT20" i="42" s="1"/>
  <c r="AJ20" i="42"/>
  <c r="AK14" i="42"/>
  <c r="AT14" i="42" s="1"/>
  <c r="AJ14" i="42"/>
  <c r="AX6" i="42"/>
  <c r="S6" i="42" s="1"/>
  <c r="AC6" i="42" s="1"/>
  <c r="AB7" i="42" s="1"/>
  <c r="AS44" i="42" l="1"/>
  <c r="AL44" i="42"/>
  <c r="AU44" i="42" s="1"/>
  <c r="AS14" i="42"/>
  <c r="AL14" i="42"/>
  <c r="AU14" i="42" s="1"/>
  <c r="AJ78" i="102"/>
  <c r="AK78" i="102"/>
  <c r="AT78" i="102" s="1"/>
  <c r="AS50" i="42"/>
  <c r="AL50" i="42"/>
  <c r="AU50" i="42" s="1"/>
  <c r="AJ95" i="102"/>
  <c r="AK95" i="102"/>
  <c r="AT95" i="102" s="1"/>
  <c r="AK59" i="102"/>
  <c r="AT59" i="102" s="1"/>
  <c r="AJ59" i="102"/>
  <c r="AS56" i="42"/>
  <c r="AL56" i="42"/>
  <c r="AU56" i="42" s="1"/>
  <c r="AS74" i="42"/>
  <c r="AL74" i="42"/>
  <c r="AU74" i="42" s="1"/>
  <c r="AS26" i="42"/>
  <c r="AL26" i="42"/>
  <c r="AU26" i="42" s="1"/>
  <c r="AS80" i="42"/>
  <c r="AL80" i="42"/>
  <c r="AU80" i="42" s="1"/>
  <c r="AJ98" i="102"/>
  <c r="AS98" i="102" s="1"/>
  <c r="AK98" i="102"/>
  <c r="AT98" i="102" s="1"/>
  <c r="AJ92" i="102"/>
  <c r="AK92" i="102"/>
  <c r="AT92" i="102" s="1"/>
  <c r="AJ86" i="102"/>
  <c r="AK86" i="102"/>
  <c r="AT86" i="102" s="1"/>
  <c r="AK80" i="102"/>
  <c r="AT80" i="102" s="1"/>
  <c r="AJ80" i="102"/>
  <c r="AK74" i="102"/>
  <c r="AT74" i="102" s="1"/>
  <c r="AJ74" i="102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K20" i="102"/>
  <c r="AT20" i="102" s="1"/>
  <c r="AJ20" i="102"/>
  <c r="AJ14" i="102"/>
  <c r="AK14" i="102"/>
  <c r="AT14" i="102" s="1"/>
  <c r="AJ8" i="102"/>
  <c r="AK8" i="102"/>
  <c r="AT8" i="102" s="1"/>
  <c r="AK95" i="50"/>
  <c r="AT95" i="50" s="1"/>
  <c r="AJ95" i="50"/>
  <c r="AJ89" i="50"/>
  <c r="AK89" i="50"/>
  <c r="AT89" i="50" s="1"/>
  <c r="AJ83" i="50"/>
  <c r="AK83" i="50"/>
  <c r="AT83" i="50" s="1"/>
  <c r="AK77" i="50"/>
  <c r="AT77" i="50" s="1"/>
  <c r="AJ77" i="50"/>
  <c r="AJ71" i="50"/>
  <c r="AK71" i="50"/>
  <c r="AT71" i="50" s="1"/>
  <c r="AK65" i="50"/>
  <c r="AT65" i="50" s="1"/>
  <c r="AJ65" i="50"/>
  <c r="AK59" i="50"/>
  <c r="AT59" i="50" s="1"/>
  <c r="AJ59" i="50"/>
  <c r="AJ53" i="50"/>
  <c r="AK53" i="50"/>
  <c r="AT53" i="50" s="1"/>
  <c r="AJ47" i="50"/>
  <c r="AK47" i="50"/>
  <c r="AT47" i="50" s="1"/>
  <c r="AK41" i="50"/>
  <c r="AT41" i="50" s="1"/>
  <c r="AJ41" i="50"/>
  <c r="AJ35" i="50"/>
  <c r="AK35" i="50"/>
  <c r="AT35" i="50" s="1"/>
  <c r="AK29" i="50"/>
  <c r="AT29" i="50" s="1"/>
  <c r="AJ29" i="50"/>
  <c r="AK23" i="50"/>
  <c r="AT23" i="50" s="1"/>
  <c r="AJ23" i="50"/>
  <c r="AK17" i="50"/>
  <c r="AT17" i="50" s="1"/>
  <c r="AJ17" i="50"/>
  <c r="AK11" i="50"/>
  <c r="AT11" i="50" s="1"/>
  <c r="AJ11" i="50"/>
  <c r="AK5" i="50"/>
  <c r="AT5" i="50" s="1"/>
  <c r="AJ5" i="50"/>
  <c r="AS15" i="42"/>
  <c r="AL15" i="42"/>
  <c r="AU15" i="42" s="1"/>
  <c r="AS69" i="42"/>
  <c r="AL69" i="42"/>
  <c r="AU69" i="42" s="1"/>
  <c r="AS22" i="42"/>
  <c r="AL22" i="42"/>
  <c r="AU22" i="42" s="1"/>
  <c r="AS58" i="42"/>
  <c r="AL58" i="42"/>
  <c r="AU58" i="42" s="1"/>
  <c r="AS76" i="42"/>
  <c r="AL76" i="42"/>
  <c r="AU76" i="42" s="1"/>
  <c r="AE95" i="35"/>
  <c r="AG95" i="35"/>
  <c r="AP95" i="35" s="1"/>
  <c r="W96" i="35"/>
  <c r="AF95" i="35"/>
  <c r="AO95" i="35" s="1"/>
  <c r="AS47" i="42"/>
  <c r="AL47" i="42"/>
  <c r="AU47" i="42" s="1"/>
  <c r="AS65" i="42"/>
  <c r="AL65" i="42"/>
  <c r="AU65" i="42" s="1"/>
  <c r="AH98" i="48"/>
  <c r="AQ98" i="48" s="1"/>
  <c r="AQ100" i="48" s="1"/>
  <c r="AZ3" i="48"/>
  <c r="AX4" i="48" s="1"/>
  <c r="S4" i="48" s="1"/>
  <c r="AC4" i="48" s="1"/>
  <c r="AB5" i="48" s="1"/>
  <c r="AX5" i="48"/>
  <c r="S5" i="48" s="1"/>
  <c r="AC5" i="48" s="1"/>
  <c r="AB6" i="48" s="1"/>
  <c r="AX6" i="48"/>
  <c r="S6" i="48" s="1"/>
  <c r="AC6" i="48" s="1"/>
  <c r="AB7" i="48" s="1"/>
  <c r="AX9" i="48"/>
  <c r="S9" i="48" s="1"/>
  <c r="AC9" i="48" s="1"/>
  <c r="AB10" i="48" s="1"/>
  <c r="AX10" i="48"/>
  <c r="S10" i="48" s="1"/>
  <c r="AC10" i="48" s="1"/>
  <c r="AB11" i="48" s="1"/>
  <c r="AX11" i="48"/>
  <c r="S11" i="48" s="1"/>
  <c r="AC11" i="48" s="1"/>
  <c r="AB12" i="48" s="1"/>
  <c r="AX12" i="48"/>
  <c r="S12" i="48" s="1"/>
  <c r="AC12" i="48" s="1"/>
  <c r="AB13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18" i="48"/>
  <c r="S18" i="48" s="1"/>
  <c r="AC18" i="48" s="1"/>
  <c r="AB19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4" i="48"/>
  <c r="S94" i="48" s="1"/>
  <c r="AC94" i="48" s="1"/>
  <c r="AB95" i="48" s="1"/>
  <c r="AX95" i="48"/>
  <c r="S95" i="48" s="1"/>
  <c r="AC95" i="48" s="1"/>
  <c r="AB96" i="48" s="1"/>
  <c r="AX93" i="48"/>
  <c r="S93" i="48" s="1"/>
  <c r="AC93" i="48" s="1"/>
  <c r="AB94" i="48" s="1"/>
  <c r="AX96" i="48"/>
  <c r="S96" i="48" s="1"/>
  <c r="AC96" i="48" s="1"/>
  <c r="AB97" i="48" s="1"/>
  <c r="AX97" i="48"/>
  <c r="S97" i="48" s="1"/>
  <c r="AC97" i="48" s="1"/>
  <c r="AB98" i="4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J6" i="42"/>
  <c r="AS43" i="42"/>
  <c r="AL43" i="42"/>
  <c r="AU43" i="42" s="1"/>
  <c r="Y98" i="10"/>
  <c r="X98" i="10"/>
  <c r="AI98" i="102"/>
  <c r="AN98" i="102"/>
  <c r="AN100" i="102" s="1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K7" i="102"/>
  <c r="AT7" i="102" s="1"/>
  <c r="AJ7" i="102"/>
  <c r="AJ94" i="50"/>
  <c r="AK94" i="50"/>
  <c r="AT94" i="50" s="1"/>
  <c r="AJ88" i="50"/>
  <c r="AK88" i="50"/>
  <c r="AT88" i="50" s="1"/>
  <c r="AK82" i="50"/>
  <c r="AT82" i="50" s="1"/>
  <c r="AJ82" i="50"/>
  <c r="AJ76" i="50"/>
  <c r="AK76" i="50"/>
  <c r="AT76" i="50" s="1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J40" i="50"/>
  <c r="AK40" i="50"/>
  <c r="AT40" i="50" s="1"/>
  <c r="AJ34" i="50"/>
  <c r="AK34" i="50"/>
  <c r="AT34" i="50" s="1"/>
  <c r="AK28" i="50"/>
  <c r="AT28" i="50" s="1"/>
  <c r="AJ28" i="50"/>
  <c r="AJ22" i="50"/>
  <c r="AK22" i="50"/>
  <c r="AT22" i="50" s="1"/>
  <c r="AJ16" i="50"/>
  <c r="AK16" i="50"/>
  <c r="AT16" i="50" s="1"/>
  <c r="AK10" i="50"/>
  <c r="AT10" i="50" s="1"/>
  <c r="AJ10" i="50"/>
  <c r="AK6" i="50"/>
  <c r="AT6" i="50" s="1"/>
  <c r="AS75" i="42"/>
  <c r="AL75" i="42"/>
  <c r="AU75" i="42" s="1"/>
  <c r="AR96" i="94"/>
  <c r="AS46" i="42"/>
  <c r="AL46" i="42"/>
  <c r="AU46" i="42" s="1"/>
  <c r="AL64" i="42"/>
  <c r="AU64" i="42" s="1"/>
  <c r="AS64" i="42"/>
  <c r="AS82" i="42"/>
  <c r="AL82" i="42"/>
  <c r="AU82" i="42" s="1"/>
  <c r="AS53" i="42"/>
  <c r="AL53" i="42"/>
  <c r="AU53" i="42" s="1"/>
  <c r="AS89" i="42"/>
  <c r="AL89" i="42"/>
  <c r="AU89" i="42" s="1"/>
  <c r="AC98" i="48"/>
  <c r="AF98" i="48"/>
  <c r="AO98" i="48" s="1"/>
  <c r="AO100" i="48" s="1"/>
  <c r="AE98" i="48"/>
  <c r="AG98" i="48"/>
  <c r="AP98" i="48" s="1"/>
  <c r="AP100" i="48" s="1"/>
  <c r="AL36" i="42"/>
  <c r="AU36" i="42" s="1"/>
  <c r="AS36" i="42"/>
  <c r="AS72" i="42"/>
  <c r="AL72" i="42"/>
  <c r="AU72" i="42" s="1"/>
  <c r="AS90" i="42"/>
  <c r="AL90" i="42"/>
  <c r="AU90" i="42" s="1"/>
  <c r="AS31" i="42"/>
  <c r="AL31" i="42"/>
  <c r="AU31" i="42" s="1"/>
  <c r="AS49" i="42"/>
  <c r="AL49" i="42"/>
  <c r="AU49" i="42" s="1"/>
  <c r="AJ96" i="102"/>
  <c r="AK96" i="102"/>
  <c r="AT96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J18" i="102"/>
  <c r="AK18" i="102"/>
  <c r="AT18" i="102" s="1"/>
  <c r="AK12" i="102"/>
  <c r="AT12" i="102" s="1"/>
  <c r="AJ12" i="102"/>
  <c r="AB4" i="102"/>
  <c r="AJ3" i="102"/>
  <c r="AK93" i="50"/>
  <c r="AT93" i="50" s="1"/>
  <c r="AJ93" i="50"/>
  <c r="AK87" i="50"/>
  <c r="AT87" i="50" s="1"/>
  <c r="AJ87" i="50"/>
  <c r="AJ81" i="50"/>
  <c r="AK81" i="50"/>
  <c r="AT81" i="50" s="1"/>
  <c r="AJ75" i="50"/>
  <c r="AK75" i="50"/>
  <c r="AT75" i="50" s="1"/>
  <c r="AK69" i="50"/>
  <c r="AT69" i="50" s="1"/>
  <c r="AJ69" i="50"/>
  <c r="AJ63" i="50"/>
  <c r="AK63" i="50"/>
  <c r="AT63" i="50" s="1"/>
  <c r="AJ57" i="50"/>
  <c r="AK57" i="50"/>
  <c r="AT57" i="50" s="1"/>
  <c r="AJ51" i="50"/>
  <c r="AK51" i="50"/>
  <c r="AT51" i="50" s="1"/>
  <c r="AK45" i="50"/>
  <c r="AT45" i="50" s="1"/>
  <c r="AJ45" i="50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J15" i="50"/>
  <c r="AK15" i="50"/>
  <c r="AT15" i="50" s="1"/>
  <c r="AK9" i="50"/>
  <c r="AT9" i="50" s="1"/>
  <c r="AJ9" i="50"/>
  <c r="AS21" i="42"/>
  <c r="AL21" i="42"/>
  <c r="AU21" i="42" s="1"/>
  <c r="AS39" i="42"/>
  <c r="AL39" i="42"/>
  <c r="AU39" i="42" s="1"/>
  <c r="AS57" i="42"/>
  <c r="AL57" i="42"/>
  <c r="AU57" i="42" s="1"/>
  <c r="AS93" i="42"/>
  <c r="AL93" i="42"/>
  <c r="AU93" i="42" s="1"/>
  <c r="AH97" i="90"/>
  <c r="AQ97" i="90" s="1"/>
  <c r="AS10" i="42"/>
  <c r="AL10" i="42"/>
  <c r="AU10" i="42" s="1"/>
  <c r="AS28" i="42"/>
  <c r="AL28" i="42"/>
  <c r="AU28" i="42" s="1"/>
  <c r="Y94" i="82"/>
  <c r="Z94" i="82" s="1"/>
  <c r="X94" i="82"/>
  <c r="AS17" i="42"/>
  <c r="AL17" i="42"/>
  <c r="AU17" i="42" s="1"/>
  <c r="AS35" i="42"/>
  <c r="AL35" i="42"/>
  <c r="AU35" i="42" s="1"/>
  <c r="AS71" i="42"/>
  <c r="AL71" i="42"/>
  <c r="AU71" i="42" s="1"/>
  <c r="AS18" i="42"/>
  <c r="AL18" i="42"/>
  <c r="AU18" i="42" s="1"/>
  <c r="AS54" i="42"/>
  <c r="AL54" i="42"/>
  <c r="AU54" i="42" s="1"/>
  <c r="AS13" i="42"/>
  <c r="AL13" i="42"/>
  <c r="AU13" i="42" s="1"/>
  <c r="AS67" i="42"/>
  <c r="AL67" i="42"/>
  <c r="AU67" i="42" s="1"/>
  <c r="AS85" i="42"/>
  <c r="AL85" i="42"/>
  <c r="AU85" i="42" s="1"/>
  <c r="AR97" i="48"/>
  <c r="AI97" i="10"/>
  <c r="AN97" i="10"/>
  <c r="AI98" i="50"/>
  <c r="AN98" i="50"/>
  <c r="AN100" i="50" s="1"/>
  <c r="AJ7" i="42"/>
  <c r="AK7" i="42"/>
  <c r="AT7" i="42" s="1"/>
  <c r="AS62" i="42"/>
  <c r="AL62" i="42"/>
  <c r="AU62" i="42" s="1"/>
  <c r="AS97" i="42"/>
  <c r="AL97" i="42"/>
  <c r="AU97" i="42" s="1"/>
  <c r="AK65" i="102"/>
  <c r="AT65" i="102" s="1"/>
  <c r="AJ65" i="102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K11" i="102"/>
  <c r="AT11" i="102" s="1"/>
  <c r="AJ11" i="102"/>
  <c r="AJ5" i="102"/>
  <c r="AK5" i="102"/>
  <c r="AT5" i="102" s="1"/>
  <c r="AJ98" i="50"/>
  <c r="AS98" i="50" s="1"/>
  <c r="AK98" i="50"/>
  <c r="AT98" i="50" s="1"/>
  <c r="AK92" i="50"/>
  <c r="AT92" i="50" s="1"/>
  <c r="AJ92" i="50"/>
  <c r="AK86" i="50"/>
  <c r="AT86" i="50" s="1"/>
  <c r="AJ86" i="50"/>
  <c r="AK80" i="50"/>
  <c r="AT80" i="50" s="1"/>
  <c r="AJ80" i="50"/>
  <c r="AK74" i="50"/>
  <c r="AT74" i="50" s="1"/>
  <c r="AJ74" i="50"/>
  <c r="AJ68" i="50"/>
  <c r="AK68" i="50"/>
  <c r="AT68" i="50" s="1"/>
  <c r="AK62" i="50"/>
  <c r="AT62" i="50" s="1"/>
  <c r="AJ62" i="50"/>
  <c r="AJ56" i="50"/>
  <c r="AK56" i="50"/>
  <c r="AT56" i="50" s="1"/>
  <c r="AK50" i="50"/>
  <c r="AT50" i="50" s="1"/>
  <c r="AJ50" i="50"/>
  <c r="AK44" i="50"/>
  <c r="AT44" i="50" s="1"/>
  <c r="AJ44" i="50"/>
  <c r="AK38" i="50"/>
  <c r="AT38" i="50" s="1"/>
  <c r="AJ38" i="50"/>
  <c r="AJ32" i="50"/>
  <c r="AK32" i="50"/>
  <c r="AT32" i="50" s="1"/>
  <c r="AK26" i="50"/>
  <c r="AT26" i="50" s="1"/>
  <c r="AJ26" i="50"/>
  <c r="AK20" i="50"/>
  <c r="AT20" i="50" s="1"/>
  <c r="AJ20" i="50"/>
  <c r="AK14" i="50"/>
  <c r="AT14" i="50" s="1"/>
  <c r="AJ14" i="50"/>
  <c r="AK8" i="50"/>
  <c r="AT8" i="50" s="1"/>
  <c r="AJ8" i="50"/>
  <c r="AH97" i="94"/>
  <c r="AQ97" i="94" s="1"/>
  <c r="AR96" i="90"/>
  <c r="AS63" i="42"/>
  <c r="AL63" i="42"/>
  <c r="AU63" i="42" s="1"/>
  <c r="W98" i="90"/>
  <c r="AG97" i="90"/>
  <c r="AP97" i="90" s="1"/>
  <c r="AE97" i="90"/>
  <c r="AF97" i="90"/>
  <c r="AO97" i="90" s="1"/>
  <c r="AS16" i="42"/>
  <c r="AL16" i="42"/>
  <c r="AU16" i="42" s="1"/>
  <c r="AJ4" i="42"/>
  <c r="AK4" i="42"/>
  <c r="AT4" i="42" s="1"/>
  <c r="AS59" i="42"/>
  <c r="AL59" i="42"/>
  <c r="AU59" i="42" s="1"/>
  <c r="AL24" i="42"/>
  <c r="AU24" i="42" s="1"/>
  <c r="AS24" i="42"/>
  <c r="AS42" i="42"/>
  <c r="AL42" i="42"/>
  <c r="AU42" i="42" s="1"/>
  <c r="AS73" i="42"/>
  <c r="AL73" i="42"/>
  <c r="AU73" i="42" s="1"/>
  <c r="AS91" i="42"/>
  <c r="AL91" i="42"/>
  <c r="AU91" i="42" s="1"/>
  <c r="AJ97" i="102"/>
  <c r="AK97" i="102"/>
  <c r="AT97" i="102" s="1"/>
  <c r="AJ84" i="102"/>
  <c r="AK84" i="102"/>
  <c r="AT84" i="102" s="1"/>
  <c r="AS86" i="42"/>
  <c r="AL86" i="42"/>
  <c r="AU86" i="42" s="1"/>
  <c r="AJ89" i="102"/>
  <c r="AK89" i="102"/>
  <c r="AT89" i="102" s="1"/>
  <c r="AJ77" i="102"/>
  <c r="AK77" i="102"/>
  <c r="AT77" i="102" s="1"/>
  <c r="AS38" i="42"/>
  <c r="AL38" i="42"/>
  <c r="AU38" i="42" s="1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K58" i="102"/>
  <c r="AT58" i="102" s="1"/>
  <c r="AJ58" i="102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J16" i="102"/>
  <c r="AK16" i="102"/>
  <c r="AT16" i="102" s="1"/>
  <c r="AJ10" i="102"/>
  <c r="AK10" i="102"/>
  <c r="AT10" i="102" s="1"/>
  <c r="AK6" i="102"/>
  <c r="AT6" i="102" s="1"/>
  <c r="AJ6" i="102"/>
  <c r="AJ96" i="50"/>
  <c r="AK96" i="50"/>
  <c r="AT96" i="50" s="1"/>
  <c r="AJ91" i="50"/>
  <c r="AK91" i="50"/>
  <c r="AT91" i="50" s="1"/>
  <c r="AJ85" i="50"/>
  <c r="AK85" i="50"/>
  <c r="AT85" i="50" s="1"/>
  <c r="AJ79" i="50"/>
  <c r="AK79" i="50"/>
  <c r="AT79" i="50" s="1"/>
  <c r="AK73" i="50"/>
  <c r="AT73" i="50" s="1"/>
  <c r="AJ73" i="50"/>
  <c r="AK67" i="50"/>
  <c r="AT67" i="50" s="1"/>
  <c r="AJ67" i="50"/>
  <c r="AK61" i="50"/>
  <c r="AT61" i="50" s="1"/>
  <c r="AJ61" i="50"/>
  <c r="AJ55" i="50"/>
  <c r="AK55" i="50"/>
  <c r="AT55" i="50" s="1"/>
  <c r="AK49" i="50"/>
  <c r="AT49" i="50" s="1"/>
  <c r="AJ49" i="50"/>
  <c r="AJ43" i="50"/>
  <c r="AK43" i="50"/>
  <c r="AT43" i="50" s="1"/>
  <c r="AK37" i="50"/>
  <c r="AT37" i="50" s="1"/>
  <c r="AJ37" i="50"/>
  <c r="AJ31" i="50"/>
  <c r="AK31" i="50"/>
  <c r="AT31" i="50" s="1"/>
  <c r="AK25" i="50"/>
  <c r="AT25" i="50" s="1"/>
  <c r="AJ25" i="50"/>
  <c r="AK19" i="50"/>
  <c r="AT19" i="50" s="1"/>
  <c r="AJ19" i="50"/>
  <c r="AJ13" i="50"/>
  <c r="AK13" i="50"/>
  <c r="AT13" i="50" s="1"/>
  <c r="AX6" i="50"/>
  <c r="S6" i="50" s="1"/>
  <c r="AC6" i="50" s="1"/>
  <c r="AB7" i="50" s="1"/>
  <c r="Z97" i="94"/>
  <c r="AJ8" i="42"/>
  <c r="AK8" i="42"/>
  <c r="AT8" i="42" s="1"/>
  <c r="AS27" i="42"/>
  <c r="AL27" i="42"/>
  <c r="AU27" i="42" s="1"/>
  <c r="AS45" i="42"/>
  <c r="AL45" i="42"/>
  <c r="AU45" i="42" s="1"/>
  <c r="AS81" i="42"/>
  <c r="AL81" i="42"/>
  <c r="AU81" i="42" s="1"/>
  <c r="AS34" i="42"/>
  <c r="AL34" i="42"/>
  <c r="AU34" i="42" s="1"/>
  <c r="AS52" i="42"/>
  <c r="AL52" i="42"/>
  <c r="AU52" i="42" s="1"/>
  <c r="AS70" i="42"/>
  <c r="AL70" i="42"/>
  <c r="AU70" i="42" s="1"/>
  <c r="AS88" i="42"/>
  <c r="AL88" i="42"/>
  <c r="AU88" i="42" s="1"/>
  <c r="AI93" i="82"/>
  <c r="AN93" i="82"/>
  <c r="AL3" i="42"/>
  <c r="AU3" i="42" s="1"/>
  <c r="AS3" i="42"/>
  <c r="AS23" i="42"/>
  <c r="AL23" i="42"/>
  <c r="AU23" i="42" s="1"/>
  <c r="AS41" i="42"/>
  <c r="AL41" i="42"/>
  <c r="AU41" i="42" s="1"/>
  <c r="AS77" i="42"/>
  <c r="AL77" i="42"/>
  <c r="AU77" i="42" s="1"/>
  <c r="AS94" i="42"/>
  <c r="AL94" i="42"/>
  <c r="AU94" i="42" s="1"/>
  <c r="AI94" i="98"/>
  <c r="AN94" i="98"/>
  <c r="AS5" i="42"/>
  <c r="AL5" i="42"/>
  <c r="AU5" i="42" s="1"/>
  <c r="AS60" i="42"/>
  <c r="AL60" i="42"/>
  <c r="AU60" i="42" s="1"/>
  <c r="AS78" i="42"/>
  <c r="AL78" i="42"/>
  <c r="AU78" i="42" s="1"/>
  <c r="AS19" i="42"/>
  <c r="AL19" i="42"/>
  <c r="AU19" i="42" s="1"/>
  <c r="AS37" i="42"/>
  <c r="AL37" i="42"/>
  <c r="AU37" i="42" s="1"/>
  <c r="AS55" i="42"/>
  <c r="AL55" i="42"/>
  <c r="AU55" i="42" s="1"/>
  <c r="AI98" i="42"/>
  <c r="AN98" i="42"/>
  <c r="AN100" i="42" s="1"/>
  <c r="AK91" i="102"/>
  <c r="AT91" i="102" s="1"/>
  <c r="AJ91" i="102"/>
  <c r="AS32" i="42"/>
  <c r="AL32" i="42"/>
  <c r="AU32" i="42" s="1"/>
  <c r="AK90" i="102"/>
  <c r="AT90" i="102" s="1"/>
  <c r="AJ90" i="102"/>
  <c r="AS68" i="42"/>
  <c r="AL68" i="42"/>
  <c r="AU68" i="42" s="1"/>
  <c r="AJ83" i="102"/>
  <c r="AK83" i="102"/>
  <c r="AT83" i="102" s="1"/>
  <c r="AJ71" i="102"/>
  <c r="AK71" i="102"/>
  <c r="AT71" i="102" s="1"/>
  <c r="AS20" i="42"/>
  <c r="AL20" i="42"/>
  <c r="AU20" i="42" s="1"/>
  <c r="AK94" i="102"/>
  <c r="AT94" i="102" s="1"/>
  <c r="AJ94" i="102"/>
  <c r="AS92" i="42"/>
  <c r="AL92" i="42"/>
  <c r="AU92" i="42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J51" i="102"/>
  <c r="AK51" i="102"/>
  <c r="AT51" i="102" s="1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J9" i="102"/>
  <c r="AK9" i="102"/>
  <c r="AT9" i="102" s="1"/>
  <c r="AJ97" i="50"/>
  <c r="AK97" i="50"/>
  <c r="AT97" i="50" s="1"/>
  <c r="AK90" i="50"/>
  <c r="AT90" i="50" s="1"/>
  <c r="AJ90" i="50"/>
  <c r="AJ84" i="50"/>
  <c r="AK84" i="50"/>
  <c r="AT84" i="50" s="1"/>
  <c r="AJ78" i="50"/>
  <c r="AK78" i="50"/>
  <c r="AT78" i="50" s="1"/>
  <c r="AJ72" i="50"/>
  <c r="AK72" i="50"/>
  <c r="AT72" i="50" s="1"/>
  <c r="AK66" i="50"/>
  <c r="AT66" i="50" s="1"/>
  <c r="AJ66" i="50"/>
  <c r="AK60" i="50"/>
  <c r="AT60" i="50" s="1"/>
  <c r="AJ60" i="50"/>
  <c r="AK54" i="50"/>
  <c r="AT54" i="50" s="1"/>
  <c r="AJ54" i="50"/>
  <c r="AJ48" i="50"/>
  <c r="AK48" i="50"/>
  <c r="AT48" i="50" s="1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K12" i="50"/>
  <c r="AT12" i="50" s="1"/>
  <c r="AJ12" i="50"/>
  <c r="AX3" i="50"/>
  <c r="S3" i="50" s="1"/>
  <c r="AC3" i="50" s="1"/>
  <c r="AL33" i="42"/>
  <c r="AU33" i="42" s="1"/>
  <c r="AS33" i="42"/>
  <c r="AS51" i="42"/>
  <c r="AL51" i="42"/>
  <c r="AU51" i="42" s="1"/>
  <c r="AS87" i="42"/>
  <c r="AL87" i="42"/>
  <c r="AU87" i="42" s="1"/>
  <c r="AS9" i="42"/>
  <c r="AL9" i="42"/>
  <c r="AU9" i="42" s="1"/>
  <c r="AS40" i="42"/>
  <c r="AL40" i="42"/>
  <c r="AU40" i="42" s="1"/>
  <c r="AS96" i="42"/>
  <c r="AL96" i="42"/>
  <c r="AU96" i="42" s="1"/>
  <c r="AS11" i="42"/>
  <c r="AL11" i="42"/>
  <c r="AU11" i="42" s="1"/>
  <c r="AS29" i="42"/>
  <c r="AL29" i="42"/>
  <c r="AU29" i="42" s="1"/>
  <c r="AS83" i="42"/>
  <c r="AL83" i="42"/>
  <c r="AU83" i="42" s="1"/>
  <c r="Y95" i="98"/>
  <c r="X95" i="98"/>
  <c r="AS84" i="42"/>
  <c r="AL84" i="42"/>
  <c r="AU84" i="42" s="1"/>
  <c r="AS25" i="42"/>
  <c r="AL25" i="42"/>
  <c r="AU25" i="42" s="1"/>
  <c r="AS61" i="42"/>
  <c r="AL61" i="42"/>
  <c r="AU61" i="42" s="1"/>
  <c r="AL79" i="42"/>
  <c r="AU79" i="42" s="1"/>
  <c r="AS79" i="42"/>
  <c r="AS95" i="42"/>
  <c r="AL95" i="42"/>
  <c r="AU95" i="42" s="1"/>
  <c r="AF94" i="82" l="1"/>
  <c r="AO94" i="82" s="1"/>
  <c r="AE94" i="82"/>
  <c r="W95" i="82"/>
  <c r="AG94" i="82"/>
  <c r="AP94" i="82" s="1"/>
  <c r="AS48" i="50"/>
  <c r="AL48" i="50"/>
  <c r="AU48" i="50" s="1"/>
  <c r="AS84" i="50"/>
  <c r="AL84" i="50"/>
  <c r="AU84" i="50" s="1"/>
  <c r="AS63" i="102"/>
  <c r="AL63" i="102"/>
  <c r="AU63" i="102" s="1"/>
  <c r="AR98" i="42"/>
  <c r="AR100" i="42" s="1"/>
  <c r="AL98" i="42"/>
  <c r="AU98" i="42" s="1"/>
  <c r="AJ3" i="50"/>
  <c r="AB4" i="50"/>
  <c r="AS24" i="50"/>
  <c r="AL24" i="50"/>
  <c r="AU24" i="50" s="1"/>
  <c r="AS42" i="50"/>
  <c r="AL42" i="50"/>
  <c r="AU42" i="50" s="1"/>
  <c r="AS78" i="50"/>
  <c r="AL78" i="50"/>
  <c r="AU78" i="50" s="1"/>
  <c r="AS97" i="50"/>
  <c r="AL97" i="50"/>
  <c r="AU97" i="50" s="1"/>
  <c r="AS75" i="102"/>
  <c r="AL75" i="102"/>
  <c r="AU75" i="102" s="1"/>
  <c r="AS13" i="50"/>
  <c r="AL13" i="50"/>
  <c r="AU13" i="50" s="1"/>
  <c r="AS31" i="50"/>
  <c r="AL31" i="50"/>
  <c r="AU31" i="50" s="1"/>
  <c r="AS85" i="50"/>
  <c r="AL85" i="50"/>
  <c r="AU85" i="50" s="1"/>
  <c r="AS32" i="50"/>
  <c r="AL32" i="50"/>
  <c r="AU32" i="50" s="1"/>
  <c r="AS68" i="50"/>
  <c r="AL68" i="50"/>
  <c r="AU68" i="50" s="1"/>
  <c r="AS5" i="102"/>
  <c r="AL5" i="102"/>
  <c r="AU5" i="102" s="1"/>
  <c r="AS41" i="102"/>
  <c r="AL41" i="102"/>
  <c r="AU41" i="102" s="1"/>
  <c r="AS7" i="42"/>
  <c r="AL7" i="42"/>
  <c r="AU7" i="42" s="1"/>
  <c r="AS21" i="50"/>
  <c r="AL21" i="50"/>
  <c r="AU21" i="50" s="1"/>
  <c r="AS57" i="50"/>
  <c r="AL57" i="50"/>
  <c r="AU57" i="50" s="1"/>
  <c r="AS75" i="50"/>
  <c r="AL75" i="50"/>
  <c r="AU75" i="50" s="1"/>
  <c r="AS18" i="102"/>
  <c r="AL18" i="102"/>
  <c r="AU18" i="102" s="1"/>
  <c r="AS36" i="102"/>
  <c r="AL36" i="102"/>
  <c r="AU36" i="102" s="1"/>
  <c r="AS16" i="50"/>
  <c r="AL16" i="50"/>
  <c r="AU16" i="50" s="1"/>
  <c r="AS34" i="50"/>
  <c r="AL34" i="50"/>
  <c r="AU34" i="50" s="1"/>
  <c r="AS70" i="50"/>
  <c r="AL70" i="50"/>
  <c r="AU70" i="50" s="1"/>
  <c r="AS88" i="50"/>
  <c r="AL88" i="50"/>
  <c r="AU88" i="50" s="1"/>
  <c r="AS13" i="102"/>
  <c r="AL13" i="102"/>
  <c r="AU13" i="102" s="1"/>
  <c r="AJ97" i="48"/>
  <c r="AK97" i="48"/>
  <c r="AT97" i="48" s="1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J49" i="48"/>
  <c r="AK49" i="48"/>
  <c r="AT49" i="48" s="1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K13" i="48"/>
  <c r="AT13" i="48" s="1"/>
  <c r="AK7" i="48"/>
  <c r="AT7" i="48" s="1"/>
  <c r="AS5" i="50"/>
  <c r="AL5" i="50"/>
  <c r="AU5" i="50" s="1"/>
  <c r="AS23" i="50"/>
  <c r="AL23" i="50"/>
  <c r="AU23" i="50" s="1"/>
  <c r="AL41" i="50"/>
  <c r="AU41" i="50" s="1"/>
  <c r="AS41" i="50"/>
  <c r="AS59" i="50"/>
  <c r="AL59" i="50"/>
  <c r="AU59" i="50" s="1"/>
  <c r="AS77" i="50"/>
  <c r="AL77" i="50"/>
  <c r="AU77" i="50" s="1"/>
  <c r="AS95" i="50"/>
  <c r="AL95" i="50"/>
  <c r="AU95" i="50" s="1"/>
  <c r="AS20" i="102"/>
  <c r="AL20" i="102"/>
  <c r="AU20" i="102" s="1"/>
  <c r="AS56" i="102"/>
  <c r="AL56" i="102"/>
  <c r="AU56" i="102" s="1"/>
  <c r="AS74" i="102"/>
  <c r="AL74" i="102"/>
  <c r="AU74" i="102" s="1"/>
  <c r="AS59" i="102"/>
  <c r="AL59" i="102"/>
  <c r="AU59" i="102" s="1"/>
  <c r="AS90" i="102"/>
  <c r="AL90" i="102"/>
  <c r="AU90" i="102" s="1"/>
  <c r="AS19" i="50"/>
  <c r="AL19" i="50"/>
  <c r="AU19" i="50" s="1"/>
  <c r="AS37" i="50"/>
  <c r="AL37" i="50"/>
  <c r="AU37" i="50" s="1"/>
  <c r="AS73" i="50"/>
  <c r="AL73" i="50"/>
  <c r="AU73" i="50" s="1"/>
  <c r="AS28" i="102"/>
  <c r="AL28" i="102"/>
  <c r="AU28" i="102" s="1"/>
  <c r="AS46" i="102"/>
  <c r="AL46" i="102"/>
  <c r="AU46" i="102" s="1"/>
  <c r="AS20" i="50"/>
  <c r="AL20" i="50"/>
  <c r="AU20" i="50" s="1"/>
  <c r="AS38" i="50"/>
  <c r="AL38" i="50"/>
  <c r="AU38" i="50" s="1"/>
  <c r="AS74" i="50"/>
  <c r="AL74" i="50"/>
  <c r="AU74" i="50" s="1"/>
  <c r="AS92" i="50"/>
  <c r="AL92" i="50"/>
  <c r="AU92" i="50" s="1"/>
  <c r="AS11" i="102"/>
  <c r="AL11" i="102"/>
  <c r="AU11" i="102" s="1"/>
  <c r="AS47" i="102"/>
  <c r="AL47" i="102"/>
  <c r="AU47" i="102" s="1"/>
  <c r="AS9" i="50"/>
  <c r="AL9" i="50"/>
  <c r="AU9" i="50" s="1"/>
  <c r="AS45" i="50"/>
  <c r="AL45" i="50"/>
  <c r="AU45" i="50" s="1"/>
  <c r="AS3" i="102"/>
  <c r="AL3" i="102"/>
  <c r="AU3" i="102" s="1"/>
  <c r="AS24" i="102"/>
  <c r="AL24" i="102"/>
  <c r="AU24" i="102" s="1"/>
  <c r="AS42" i="102"/>
  <c r="AL42" i="102"/>
  <c r="AU42" i="102" s="1"/>
  <c r="AJ6" i="50"/>
  <c r="AS58" i="50"/>
  <c r="AL58" i="50"/>
  <c r="AU58" i="50" s="1"/>
  <c r="AS19" i="102"/>
  <c r="AL19" i="102"/>
  <c r="AU19" i="102" s="1"/>
  <c r="AS37" i="102"/>
  <c r="AL37" i="102"/>
  <c r="AU37" i="102" s="1"/>
  <c r="AS73" i="102"/>
  <c r="AL73" i="102"/>
  <c r="AU73" i="102" s="1"/>
  <c r="AJ94" i="48"/>
  <c r="AK94" i="48"/>
  <c r="AT94" i="48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K42" i="48"/>
  <c r="AT42" i="48" s="1"/>
  <c r="AJ42" i="48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J6" i="48"/>
  <c r="AK6" i="48"/>
  <c r="AT6" i="48" s="1"/>
  <c r="AI95" i="35"/>
  <c r="AN95" i="35"/>
  <c r="AS38" i="102"/>
  <c r="AL38" i="102"/>
  <c r="AU38" i="102" s="1"/>
  <c r="AS92" i="102"/>
  <c r="AL92" i="102"/>
  <c r="AU92" i="102" s="1"/>
  <c r="AS78" i="102"/>
  <c r="AL78" i="102"/>
  <c r="AU78" i="102" s="1"/>
  <c r="AS45" i="102"/>
  <c r="AL45" i="102"/>
  <c r="AU45" i="102" s="1"/>
  <c r="AS55" i="50"/>
  <c r="AL55" i="50"/>
  <c r="AU55" i="50" s="1"/>
  <c r="AS91" i="50"/>
  <c r="AL91" i="50"/>
  <c r="AU91" i="50" s="1"/>
  <c r="AS10" i="102"/>
  <c r="AL10" i="102"/>
  <c r="AU10" i="102" s="1"/>
  <c r="AS64" i="102"/>
  <c r="AL64" i="102"/>
  <c r="AU64" i="102" s="1"/>
  <c r="AS82" i="102"/>
  <c r="AL82" i="102"/>
  <c r="AU82" i="102" s="1"/>
  <c r="AS77" i="102"/>
  <c r="AL77" i="102"/>
  <c r="AU77" i="102" s="1"/>
  <c r="AS84" i="102"/>
  <c r="AL84" i="102"/>
  <c r="AU84" i="102" s="1"/>
  <c r="AS56" i="50"/>
  <c r="AL56" i="50"/>
  <c r="AU56" i="50" s="1"/>
  <c r="AS29" i="102"/>
  <c r="AL29" i="102"/>
  <c r="AU29" i="102" s="1"/>
  <c r="AR98" i="50"/>
  <c r="AR100" i="50" s="1"/>
  <c r="AL98" i="50"/>
  <c r="AU98" i="50" s="1"/>
  <c r="AS27" i="50"/>
  <c r="AL27" i="50"/>
  <c r="AU27" i="50" s="1"/>
  <c r="AS63" i="50"/>
  <c r="AL63" i="50"/>
  <c r="AU63" i="50" s="1"/>
  <c r="AS81" i="50"/>
  <c r="AL81" i="50"/>
  <c r="AU81" i="50" s="1"/>
  <c r="AJ4" i="102"/>
  <c r="AK4" i="102"/>
  <c r="AT4" i="102" s="1"/>
  <c r="AT100" i="102" s="1"/>
  <c r="AS60" i="102"/>
  <c r="AL60" i="102"/>
  <c r="AU60" i="102" s="1"/>
  <c r="AS96" i="102"/>
  <c r="AL96" i="102"/>
  <c r="AU96" i="102" s="1"/>
  <c r="AI98" i="48"/>
  <c r="AN98" i="48"/>
  <c r="AN100" i="48" s="1"/>
  <c r="AS22" i="50"/>
  <c r="AL22" i="50"/>
  <c r="AU22" i="50" s="1"/>
  <c r="AS40" i="50"/>
  <c r="AL40" i="50"/>
  <c r="AU40" i="50" s="1"/>
  <c r="AS76" i="50"/>
  <c r="AL76" i="50"/>
  <c r="AU76" i="50" s="1"/>
  <c r="AS94" i="50"/>
  <c r="AL94" i="50"/>
  <c r="AU94" i="50" s="1"/>
  <c r="AS55" i="102"/>
  <c r="AL55" i="102"/>
  <c r="AU55" i="102" s="1"/>
  <c r="AR98" i="102"/>
  <c r="AR100" i="102" s="1"/>
  <c r="AL98" i="102"/>
  <c r="AU98" i="102" s="1"/>
  <c r="AS6" i="42"/>
  <c r="AL6" i="42"/>
  <c r="AU6" i="42" s="1"/>
  <c r="AK96" i="48"/>
  <c r="AT96" i="48" s="1"/>
  <c r="AJ96" i="48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J35" i="48"/>
  <c r="AK35" i="48"/>
  <c r="AT35" i="48" s="1"/>
  <c r="AK29" i="48"/>
  <c r="AT29" i="48" s="1"/>
  <c r="AJ29" i="48"/>
  <c r="AJ23" i="48"/>
  <c r="AK23" i="48"/>
  <c r="AT23" i="48" s="1"/>
  <c r="AK17" i="48"/>
  <c r="AT17" i="48" s="1"/>
  <c r="AJ17" i="48"/>
  <c r="AK11" i="48"/>
  <c r="AT11" i="48" s="1"/>
  <c r="AJ11" i="48"/>
  <c r="AX3" i="48"/>
  <c r="S3" i="48" s="1"/>
  <c r="AC3" i="48" s="1"/>
  <c r="AS11" i="50"/>
  <c r="AL11" i="50"/>
  <c r="AU11" i="50" s="1"/>
  <c r="AS29" i="50"/>
  <c r="AL29" i="50"/>
  <c r="AU29" i="50" s="1"/>
  <c r="AS65" i="50"/>
  <c r="AL65" i="50"/>
  <c r="AU65" i="50" s="1"/>
  <c r="AS26" i="102"/>
  <c r="AL26" i="102"/>
  <c r="AU26" i="102" s="1"/>
  <c r="AS80" i="102"/>
  <c r="AL80" i="102"/>
  <c r="AU80" i="102" s="1"/>
  <c r="AS88" i="102"/>
  <c r="AL88" i="102"/>
  <c r="AU88" i="102" s="1"/>
  <c r="AI97" i="90"/>
  <c r="AN97" i="90"/>
  <c r="AS26" i="50"/>
  <c r="AL26" i="50"/>
  <c r="AU26" i="50" s="1"/>
  <c r="AS62" i="50"/>
  <c r="AL62" i="50"/>
  <c r="AU62" i="50" s="1"/>
  <c r="AS80" i="50"/>
  <c r="AL80" i="50"/>
  <c r="AU80" i="50" s="1"/>
  <c r="AS17" i="102"/>
  <c r="AL17" i="102"/>
  <c r="AU17" i="102" s="1"/>
  <c r="AS33" i="50"/>
  <c r="AL33" i="50"/>
  <c r="AU33" i="50" s="1"/>
  <c r="AS69" i="50"/>
  <c r="AL69" i="50"/>
  <c r="AU69" i="50" s="1"/>
  <c r="AS87" i="50"/>
  <c r="AL87" i="50"/>
  <c r="AU87" i="50" s="1"/>
  <c r="AS12" i="102"/>
  <c r="AL12" i="102"/>
  <c r="AU12" i="102" s="1"/>
  <c r="AS48" i="102"/>
  <c r="AL48" i="102"/>
  <c r="AU48" i="102" s="1"/>
  <c r="AL10" i="50"/>
  <c r="AU10" i="50" s="1"/>
  <c r="AS10" i="50"/>
  <c r="AS28" i="50"/>
  <c r="AL28" i="50"/>
  <c r="AU28" i="50" s="1"/>
  <c r="AS46" i="50"/>
  <c r="AL46" i="50"/>
  <c r="AU46" i="50" s="1"/>
  <c r="AS82" i="50"/>
  <c r="AL82" i="50"/>
  <c r="AU82" i="50" s="1"/>
  <c r="AS7" i="102"/>
  <c r="AL7" i="102"/>
  <c r="AU7" i="102" s="1"/>
  <c r="AS25" i="102"/>
  <c r="AL25" i="102"/>
  <c r="AU25" i="102" s="1"/>
  <c r="AS61" i="102"/>
  <c r="AL61" i="102"/>
  <c r="AU61" i="102" s="1"/>
  <c r="AS79" i="102"/>
  <c r="AL79" i="102"/>
  <c r="AU79" i="102" s="1"/>
  <c r="AH98" i="10"/>
  <c r="AQ98" i="10" s="1"/>
  <c r="AQ100" i="10" s="1"/>
  <c r="AZ3" i="10"/>
  <c r="AX96" i="10" s="1"/>
  <c r="S96" i="10" s="1"/>
  <c r="AC96" i="10" s="1"/>
  <c r="AB97" i="10" s="1"/>
  <c r="AX9" i="10"/>
  <c r="S9" i="10" s="1"/>
  <c r="AC9" i="10" s="1"/>
  <c r="AB10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7" i="10"/>
  <c r="S97" i="10" s="1"/>
  <c r="AC97" i="10" s="1"/>
  <c r="AB98" i="10" s="1"/>
  <c r="AX94" i="10"/>
  <c r="S94" i="10" s="1"/>
  <c r="AC94" i="10" s="1"/>
  <c r="AB95" i="10" s="1"/>
  <c r="AX93" i="10"/>
  <c r="S93" i="10" s="1"/>
  <c r="AC93" i="10" s="1"/>
  <c r="AB94" i="10" s="1"/>
  <c r="AX95" i="10"/>
  <c r="S95" i="10" s="1"/>
  <c r="AC95" i="10" s="1"/>
  <c r="AB96" i="10" s="1"/>
  <c r="AJ95" i="48"/>
  <c r="AK95" i="48"/>
  <c r="AT95" i="48" s="1"/>
  <c r="AJ88" i="48"/>
  <c r="AK88" i="48"/>
  <c r="AT88" i="48" s="1"/>
  <c r="AJ82" i="48"/>
  <c r="AK82" i="48"/>
  <c r="AT82" i="48" s="1"/>
  <c r="AJ76" i="48"/>
  <c r="AK76" i="48"/>
  <c r="AT76" i="48" s="1"/>
  <c r="AJ70" i="48"/>
  <c r="AK70" i="48"/>
  <c r="AT70" i="48" s="1"/>
  <c r="AK64" i="48"/>
  <c r="AT64" i="48" s="1"/>
  <c r="AJ64" i="48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J22" i="48"/>
  <c r="AK22" i="48"/>
  <c r="AT22" i="48" s="1"/>
  <c r="AJ16" i="48"/>
  <c r="AK16" i="48"/>
  <c r="AT16" i="48" s="1"/>
  <c r="AK10" i="48"/>
  <c r="AT10" i="48" s="1"/>
  <c r="AJ10" i="48"/>
  <c r="AK5" i="48"/>
  <c r="AT5" i="48" s="1"/>
  <c r="AJ5" i="48"/>
  <c r="AS47" i="50"/>
  <c r="AL47" i="50"/>
  <c r="AU47" i="50" s="1"/>
  <c r="AS83" i="50"/>
  <c r="AL83" i="50"/>
  <c r="AU83" i="50" s="1"/>
  <c r="AS8" i="102"/>
  <c r="AL8" i="102"/>
  <c r="AU8" i="102" s="1"/>
  <c r="AS44" i="102"/>
  <c r="AL44" i="102"/>
  <c r="AU44" i="102" s="1"/>
  <c r="AS62" i="102"/>
  <c r="AL62" i="102"/>
  <c r="AU62" i="102" s="1"/>
  <c r="AS95" i="102"/>
  <c r="AL95" i="102"/>
  <c r="AU95" i="102" s="1"/>
  <c r="AS12" i="50"/>
  <c r="AL12" i="50"/>
  <c r="AU12" i="50" s="1"/>
  <c r="AS30" i="50"/>
  <c r="AL30" i="50"/>
  <c r="AU30" i="50" s="1"/>
  <c r="AS9" i="102"/>
  <c r="AL9" i="102"/>
  <c r="AU9" i="102" s="1"/>
  <c r="AS8" i="42"/>
  <c r="AL8" i="42"/>
  <c r="AU8" i="42" s="1"/>
  <c r="AS87" i="102"/>
  <c r="AL87" i="102"/>
  <c r="AU87" i="102" s="1"/>
  <c r="AG97" i="94"/>
  <c r="AP97" i="94" s="1"/>
  <c r="AE97" i="94"/>
  <c r="AF97" i="94"/>
  <c r="AO97" i="94" s="1"/>
  <c r="W98" i="94"/>
  <c r="AT100" i="42"/>
  <c r="AS44" i="50"/>
  <c r="AL44" i="50"/>
  <c r="AU44" i="50" s="1"/>
  <c r="AS35" i="102"/>
  <c r="AL35" i="102"/>
  <c r="AU35" i="102" s="1"/>
  <c r="AS72" i="50"/>
  <c r="AL72" i="50"/>
  <c r="AU72" i="50" s="1"/>
  <c r="AS33" i="102"/>
  <c r="AL33" i="102"/>
  <c r="AU33" i="102" s="1"/>
  <c r="AS83" i="102"/>
  <c r="AL83" i="102"/>
  <c r="AU83" i="102" s="1"/>
  <c r="AR94" i="98"/>
  <c r="AR93" i="82"/>
  <c r="AK7" i="50"/>
  <c r="AT7" i="50" s="1"/>
  <c r="AJ7" i="50"/>
  <c r="AS43" i="50"/>
  <c r="AL43" i="50"/>
  <c r="AU43" i="50" s="1"/>
  <c r="AS79" i="50"/>
  <c r="AL79" i="50"/>
  <c r="AU79" i="50" s="1"/>
  <c r="AS96" i="50"/>
  <c r="AL96" i="50"/>
  <c r="AU96" i="50" s="1"/>
  <c r="AS16" i="102"/>
  <c r="AL16" i="102"/>
  <c r="AU16" i="102" s="1"/>
  <c r="AS34" i="102"/>
  <c r="AL34" i="102"/>
  <c r="AU34" i="102" s="1"/>
  <c r="AS52" i="102"/>
  <c r="AL52" i="102"/>
  <c r="AU52" i="102" s="1"/>
  <c r="AS70" i="102"/>
  <c r="AL70" i="102"/>
  <c r="AU70" i="102" s="1"/>
  <c r="AS89" i="102"/>
  <c r="AL89" i="102"/>
  <c r="AU89" i="102" s="1"/>
  <c r="AS97" i="102"/>
  <c r="AL97" i="102"/>
  <c r="AU97" i="102" s="1"/>
  <c r="AL4" i="42"/>
  <c r="AU4" i="42" s="1"/>
  <c r="AU100" i="42" s="1"/>
  <c r="C11" i="42" s="1"/>
  <c r="AS4" i="42"/>
  <c r="AS100" i="42" s="1"/>
  <c r="AS53" i="102"/>
  <c r="AL53" i="102"/>
  <c r="AU53" i="102" s="1"/>
  <c r="AR97" i="10"/>
  <c r="AS15" i="50"/>
  <c r="AL15" i="50"/>
  <c r="AU15" i="50" s="1"/>
  <c r="AS51" i="50"/>
  <c r="AL51" i="50"/>
  <c r="AU51" i="50" s="1"/>
  <c r="AS30" i="102"/>
  <c r="AL30" i="102"/>
  <c r="AU30" i="102" s="1"/>
  <c r="AS66" i="102"/>
  <c r="AL66" i="102"/>
  <c r="AU66" i="102" s="1"/>
  <c r="AS64" i="50"/>
  <c r="AL64" i="50"/>
  <c r="AU64" i="50" s="1"/>
  <c r="AS43" i="102"/>
  <c r="AL43" i="102"/>
  <c r="AU43" i="102" s="1"/>
  <c r="Z98" i="10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X14" i="48"/>
  <c r="S14" i="48" s="1"/>
  <c r="AC14" i="48" s="1"/>
  <c r="AB15" i="48" s="1"/>
  <c r="AX8" i="48"/>
  <c r="S8" i="48" s="1"/>
  <c r="AC8" i="48" s="1"/>
  <c r="AB9" i="48" s="1"/>
  <c r="AS17" i="50"/>
  <c r="AL17" i="50"/>
  <c r="AU17" i="50" s="1"/>
  <c r="AL50" i="102"/>
  <c r="AU50" i="102" s="1"/>
  <c r="AS50" i="102"/>
  <c r="AS66" i="50"/>
  <c r="AL66" i="50"/>
  <c r="AU66" i="50" s="1"/>
  <c r="AS27" i="102"/>
  <c r="AL27" i="102"/>
  <c r="AU27" i="102" s="1"/>
  <c r="AS81" i="102"/>
  <c r="AL81" i="102"/>
  <c r="AU81" i="102" s="1"/>
  <c r="AS71" i="102"/>
  <c r="AL71" i="102"/>
  <c r="AU71" i="102" s="1"/>
  <c r="AH95" i="98"/>
  <c r="AQ95" i="98" s="1"/>
  <c r="AS18" i="50"/>
  <c r="AL18" i="50"/>
  <c r="AU18" i="50" s="1"/>
  <c r="AL54" i="50"/>
  <c r="AU54" i="50" s="1"/>
  <c r="AS54" i="50"/>
  <c r="AS90" i="50"/>
  <c r="AL90" i="50"/>
  <c r="AU90" i="50" s="1"/>
  <c r="AL69" i="102"/>
  <c r="AU69" i="102" s="1"/>
  <c r="AS69" i="102"/>
  <c r="AS94" i="102"/>
  <c r="AL94" i="102"/>
  <c r="AU94" i="102" s="1"/>
  <c r="AS25" i="50"/>
  <c r="AL25" i="50"/>
  <c r="AU25" i="50" s="1"/>
  <c r="AL61" i="50"/>
  <c r="AU61" i="50" s="1"/>
  <c r="AS61" i="50"/>
  <c r="AS8" i="50"/>
  <c r="AL8" i="50"/>
  <c r="AU8" i="50" s="1"/>
  <c r="Z95" i="98"/>
  <c r="AS36" i="50"/>
  <c r="AL36" i="50"/>
  <c r="AU36" i="50" s="1"/>
  <c r="AS15" i="102"/>
  <c r="AL15" i="102"/>
  <c r="AU15" i="102" s="1"/>
  <c r="AS51" i="102"/>
  <c r="AL51" i="102"/>
  <c r="AU51" i="102" s="1"/>
  <c r="AS60" i="50"/>
  <c r="AL60" i="50"/>
  <c r="AU60" i="50" s="1"/>
  <c r="AS21" i="102"/>
  <c r="AL21" i="102"/>
  <c r="AU21" i="102" s="1"/>
  <c r="AS39" i="102"/>
  <c r="AL39" i="102"/>
  <c r="AU39" i="102" s="1"/>
  <c r="AL57" i="102"/>
  <c r="AU57" i="102" s="1"/>
  <c r="AS57" i="102"/>
  <c r="AS93" i="102"/>
  <c r="AL93" i="102"/>
  <c r="AU93" i="102" s="1"/>
  <c r="AS91" i="102"/>
  <c r="AL91" i="102"/>
  <c r="AU91" i="102" s="1"/>
  <c r="AS49" i="50"/>
  <c r="AL49" i="50"/>
  <c r="AU49" i="50" s="1"/>
  <c r="AS67" i="50"/>
  <c r="AL67" i="50"/>
  <c r="AU67" i="50" s="1"/>
  <c r="AS6" i="102"/>
  <c r="AL6" i="102"/>
  <c r="AU6" i="102" s="1"/>
  <c r="AS22" i="102"/>
  <c r="AL22" i="102"/>
  <c r="AU22" i="102" s="1"/>
  <c r="AS40" i="102"/>
  <c r="AL40" i="102"/>
  <c r="AU40" i="102" s="1"/>
  <c r="AS58" i="102"/>
  <c r="AL58" i="102"/>
  <c r="AU58" i="102" s="1"/>
  <c r="AS76" i="102"/>
  <c r="AL76" i="102"/>
  <c r="AU76" i="102" s="1"/>
  <c r="Y98" i="90"/>
  <c r="X98" i="90"/>
  <c r="AS14" i="50"/>
  <c r="AL14" i="50"/>
  <c r="AU14" i="50" s="1"/>
  <c r="AS50" i="50"/>
  <c r="AL50" i="50"/>
  <c r="AU50" i="50" s="1"/>
  <c r="AS86" i="50"/>
  <c r="AL86" i="50"/>
  <c r="AU86" i="50" s="1"/>
  <c r="AS23" i="102"/>
  <c r="AL23" i="102"/>
  <c r="AU23" i="102" s="1"/>
  <c r="AL65" i="102"/>
  <c r="AU65" i="102" s="1"/>
  <c r="AS65" i="102"/>
  <c r="AH94" i="82"/>
  <c r="AQ94" i="82" s="1"/>
  <c r="AS39" i="50"/>
  <c r="AL39" i="50"/>
  <c r="AU39" i="50" s="1"/>
  <c r="AS93" i="50"/>
  <c r="AL93" i="50"/>
  <c r="AU93" i="50" s="1"/>
  <c r="AS54" i="102"/>
  <c r="AL54" i="102"/>
  <c r="AU54" i="102" s="1"/>
  <c r="AS72" i="102"/>
  <c r="AL72" i="102"/>
  <c r="AU72" i="102" s="1"/>
  <c r="AS52" i="50"/>
  <c r="AL52" i="50"/>
  <c r="AU52" i="50" s="1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J98" i="48"/>
  <c r="AS98" i="48" s="1"/>
  <c r="AK98" i="48"/>
  <c r="AT98" i="48" s="1"/>
  <c r="AJ92" i="48"/>
  <c r="AK92" i="48"/>
  <c r="AT92" i="48" s="1"/>
  <c r="AK86" i="48"/>
  <c r="AT86" i="48" s="1"/>
  <c r="AJ86" i="48"/>
  <c r="AJ80" i="48"/>
  <c r="AK80" i="48"/>
  <c r="AT80" i="48" s="1"/>
  <c r="AK74" i="48"/>
  <c r="AT74" i="48" s="1"/>
  <c r="AJ74" i="48"/>
  <c r="AK68" i="48"/>
  <c r="AT68" i="48" s="1"/>
  <c r="AJ68" i="48"/>
  <c r="AJ62" i="48"/>
  <c r="AK62" i="48"/>
  <c r="AT62" i="48" s="1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J32" i="48"/>
  <c r="AK32" i="48"/>
  <c r="AT32" i="48" s="1"/>
  <c r="AK26" i="48"/>
  <c r="AT26" i="48" s="1"/>
  <c r="AJ26" i="48"/>
  <c r="AX19" i="48"/>
  <c r="S19" i="48" s="1"/>
  <c r="AC19" i="48" s="1"/>
  <c r="AB20" i="48" s="1"/>
  <c r="AX13" i="48"/>
  <c r="S13" i="48" s="1"/>
  <c r="AC13" i="48" s="1"/>
  <c r="AB14" i="48" s="1"/>
  <c r="AX7" i="48"/>
  <c r="S7" i="48" s="1"/>
  <c r="AC7" i="48" s="1"/>
  <c r="AB8" i="48" s="1"/>
  <c r="Y96" i="35"/>
  <c r="X96" i="35"/>
  <c r="AS35" i="50"/>
  <c r="AL35" i="50"/>
  <c r="AU35" i="50" s="1"/>
  <c r="AS53" i="50"/>
  <c r="AL53" i="50"/>
  <c r="AU53" i="50" s="1"/>
  <c r="AS71" i="50"/>
  <c r="AL71" i="50"/>
  <c r="AU71" i="50" s="1"/>
  <c r="AS89" i="50"/>
  <c r="AL89" i="50"/>
  <c r="AU89" i="50" s="1"/>
  <c r="AS14" i="102"/>
  <c r="AL14" i="102"/>
  <c r="AU14" i="102" s="1"/>
  <c r="AS32" i="102"/>
  <c r="AL32" i="102"/>
  <c r="AU32" i="102" s="1"/>
  <c r="AS68" i="102"/>
  <c r="AL68" i="102"/>
  <c r="AU68" i="102" s="1"/>
  <c r="AS86" i="102"/>
  <c r="AL86" i="102"/>
  <c r="AU86" i="102" s="1"/>
  <c r="AK9" i="48" l="1"/>
  <c r="AT9" i="48" s="1"/>
  <c r="AJ9" i="48"/>
  <c r="AS16" i="48"/>
  <c r="AL16" i="48"/>
  <c r="AU16" i="48" s="1"/>
  <c r="AS70" i="48"/>
  <c r="AL70" i="48"/>
  <c r="AU70" i="48" s="1"/>
  <c r="AS88" i="48"/>
  <c r="AL88" i="48"/>
  <c r="AU88" i="48" s="1"/>
  <c r="AJ88" i="10"/>
  <c r="AK88" i="10"/>
  <c r="AT88" i="10" s="1"/>
  <c r="AK82" i="10"/>
  <c r="AT82" i="10" s="1"/>
  <c r="AJ82" i="10"/>
  <c r="AK76" i="10"/>
  <c r="AT76" i="10" s="1"/>
  <c r="AJ76" i="10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K40" i="10"/>
  <c r="AT40" i="10" s="1"/>
  <c r="AK34" i="10"/>
  <c r="AT34" i="10" s="1"/>
  <c r="AK28" i="10"/>
  <c r="AT28" i="10" s="1"/>
  <c r="AK22" i="10"/>
  <c r="AT22" i="10" s="1"/>
  <c r="AK16" i="10"/>
  <c r="AT16" i="10" s="1"/>
  <c r="AK10" i="10"/>
  <c r="AT10" i="10" s="1"/>
  <c r="AK97" i="10"/>
  <c r="AT97" i="10" s="1"/>
  <c r="AJ97" i="10"/>
  <c r="AS17" i="48"/>
  <c r="AL17" i="48"/>
  <c r="AU17" i="48" s="1"/>
  <c r="AS53" i="48"/>
  <c r="AL53" i="48"/>
  <c r="AU53" i="48" s="1"/>
  <c r="AS71" i="48"/>
  <c r="AL71" i="48"/>
  <c r="AU71" i="48" s="1"/>
  <c r="AS30" i="48"/>
  <c r="AL30" i="48"/>
  <c r="AU30" i="48" s="1"/>
  <c r="AS66" i="48"/>
  <c r="AL66" i="48"/>
  <c r="AU66" i="48" s="1"/>
  <c r="AS84" i="48"/>
  <c r="AL84" i="48"/>
  <c r="AU84" i="48" s="1"/>
  <c r="AJ13" i="48"/>
  <c r="AS31" i="48"/>
  <c r="AL31" i="48"/>
  <c r="AU31" i="48" s="1"/>
  <c r="AS49" i="48"/>
  <c r="AL49" i="48"/>
  <c r="AU49" i="48" s="1"/>
  <c r="AS85" i="48"/>
  <c r="AL85" i="48"/>
  <c r="AU85" i="48" s="1"/>
  <c r="AS68" i="48"/>
  <c r="AL68" i="48"/>
  <c r="AU68" i="48" s="1"/>
  <c r="AS32" i="48"/>
  <c r="AL32" i="48"/>
  <c r="AU32" i="48" s="1"/>
  <c r="AK15" i="48"/>
  <c r="AT15" i="48" s="1"/>
  <c r="AJ15" i="48"/>
  <c r="AS33" i="48"/>
  <c r="AL33" i="48"/>
  <c r="AU33" i="48" s="1"/>
  <c r="AS51" i="48"/>
  <c r="AL51" i="48"/>
  <c r="AU51" i="48" s="1"/>
  <c r="AS69" i="48"/>
  <c r="AL69" i="48"/>
  <c r="AU69" i="48" s="1"/>
  <c r="AS87" i="48"/>
  <c r="AL87" i="48"/>
  <c r="AU87" i="48" s="1"/>
  <c r="AI97" i="94"/>
  <c r="AN97" i="94"/>
  <c r="AS5" i="48"/>
  <c r="AL5" i="48"/>
  <c r="AU5" i="48" s="1"/>
  <c r="AS58" i="48"/>
  <c r="AL58" i="48"/>
  <c r="AU58" i="48" s="1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J63" i="10"/>
  <c r="AK63" i="10"/>
  <c r="AT63" i="10" s="1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X8" i="10"/>
  <c r="S8" i="10" s="1"/>
  <c r="AC8" i="10" s="1"/>
  <c r="AB9" i="10" s="1"/>
  <c r="AX5" i="10"/>
  <c r="S5" i="10" s="1"/>
  <c r="AC5" i="10" s="1"/>
  <c r="AB6" i="10" s="1"/>
  <c r="AS35" i="48"/>
  <c r="AL35" i="48"/>
  <c r="AU35" i="48" s="1"/>
  <c r="AS89" i="48"/>
  <c r="AL89" i="48"/>
  <c r="AU89" i="48" s="1"/>
  <c r="AR98" i="48"/>
  <c r="AR100" i="48" s="1"/>
  <c r="AL98" i="48"/>
  <c r="AU98" i="48" s="1"/>
  <c r="AS4" i="102"/>
  <c r="AS100" i="102" s="1"/>
  <c r="AL4" i="102"/>
  <c r="AU4" i="102" s="1"/>
  <c r="AU100" i="102" s="1"/>
  <c r="C11" i="102" s="1"/>
  <c r="F46" i="57" s="1"/>
  <c r="AS18" i="48"/>
  <c r="AL18" i="48"/>
  <c r="AU18" i="48" s="1"/>
  <c r="AS54" i="48"/>
  <c r="AL54" i="48"/>
  <c r="AU54" i="48" s="1"/>
  <c r="AS6" i="50"/>
  <c r="AL6" i="50"/>
  <c r="AU6" i="50" s="1"/>
  <c r="AJ19" i="48"/>
  <c r="AS37" i="48"/>
  <c r="AL37" i="48"/>
  <c r="AU37" i="48" s="1"/>
  <c r="AS55" i="48"/>
  <c r="AL55" i="48"/>
  <c r="AU55" i="48" s="1"/>
  <c r="AS73" i="48"/>
  <c r="AL73" i="48"/>
  <c r="AU73" i="48" s="1"/>
  <c r="AS91" i="48"/>
  <c r="AL91" i="48"/>
  <c r="AU91" i="48" s="1"/>
  <c r="AS50" i="48"/>
  <c r="AL50" i="48"/>
  <c r="AU50" i="48" s="1"/>
  <c r="AK8" i="48"/>
  <c r="AT8" i="48" s="1"/>
  <c r="AJ8" i="48"/>
  <c r="AS56" i="48"/>
  <c r="AL56" i="48"/>
  <c r="AU56" i="48" s="1"/>
  <c r="AS21" i="48"/>
  <c r="AL21" i="48"/>
  <c r="AU21" i="48" s="1"/>
  <c r="AS75" i="48"/>
  <c r="AL75" i="48"/>
  <c r="AU75" i="48" s="1"/>
  <c r="AS93" i="48"/>
  <c r="AL93" i="48"/>
  <c r="AU93" i="48" s="1"/>
  <c r="AS22" i="48"/>
  <c r="AL22" i="48"/>
  <c r="AU22" i="48" s="1"/>
  <c r="AS40" i="48"/>
  <c r="AL40" i="48"/>
  <c r="AU40" i="48" s="1"/>
  <c r="AS76" i="48"/>
  <c r="AL76" i="48"/>
  <c r="AU76" i="48" s="1"/>
  <c r="AS95" i="48"/>
  <c r="AL95" i="48"/>
  <c r="AU95" i="48" s="1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J62" i="10"/>
  <c r="AK62" i="10"/>
  <c r="AT62" i="10" s="1"/>
  <c r="AK56" i="10"/>
  <c r="AT56" i="10" s="1"/>
  <c r="AJ56" i="10"/>
  <c r="AK50" i="10"/>
  <c r="AT50" i="10" s="1"/>
  <c r="AJ50" i="10"/>
  <c r="AK44" i="10"/>
  <c r="AT44" i="10" s="1"/>
  <c r="AJ44" i="10"/>
  <c r="AK38" i="10"/>
  <c r="AT38" i="10" s="1"/>
  <c r="AJ38" i="10"/>
  <c r="AK32" i="10"/>
  <c r="AT32" i="10" s="1"/>
  <c r="AJ32" i="10"/>
  <c r="AJ26" i="10"/>
  <c r="AK26" i="10"/>
  <c r="AT26" i="10" s="1"/>
  <c r="AK20" i="10"/>
  <c r="AT20" i="10" s="1"/>
  <c r="AJ20" i="10"/>
  <c r="AK14" i="10"/>
  <c r="AT14" i="10" s="1"/>
  <c r="AJ14" i="10"/>
  <c r="AX7" i="10"/>
  <c r="S7" i="10" s="1"/>
  <c r="AC7" i="10" s="1"/>
  <c r="AB8" i="10" s="1"/>
  <c r="AR97" i="90"/>
  <c r="AS41" i="48"/>
  <c r="AL41" i="48"/>
  <c r="AU41" i="48" s="1"/>
  <c r="AS77" i="48"/>
  <c r="AL77" i="48"/>
  <c r="AU77" i="48" s="1"/>
  <c r="AS96" i="48"/>
  <c r="AL96" i="48"/>
  <c r="AU96" i="48" s="1"/>
  <c r="AR95" i="35"/>
  <c r="AS36" i="48"/>
  <c r="AL36" i="48"/>
  <c r="AU36" i="48" s="1"/>
  <c r="AS72" i="48"/>
  <c r="AL72" i="48"/>
  <c r="AU72" i="48" s="1"/>
  <c r="AS90" i="48"/>
  <c r="AL90" i="48"/>
  <c r="AU90" i="48" s="1"/>
  <c r="AS57" i="48"/>
  <c r="AL57" i="48"/>
  <c r="AU57" i="48" s="1"/>
  <c r="AS64" i="48"/>
  <c r="AL64" i="48"/>
  <c r="AU64" i="48" s="1"/>
  <c r="AJ96" i="10"/>
  <c r="AK96" i="10"/>
  <c r="AT96" i="10" s="1"/>
  <c r="AJ91" i="10"/>
  <c r="AK91" i="10"/>
  <c r="AT91" i="10" s="1"/>
  <c r="AK85" i="10"/>
  <c r="AT85" i="10" s="1"/>
  <c r="AJ85" i="10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K19" i="10"/>
  <c r="AT19" i="10" s="1"/>
  <c r="AJ19" i="10"/>
  <c r="AK13" i="10"/>
  <c r="AT13" i="10" s="1"/>
  <c r="AJ13" i="10"/>
  <c r="AX6" i="10"/>
  <c r="S6" i="10" s="1"/>
  <c r="AC6" i="10" s="1"/>
  <c r="AB7" i="10" s="1"/>
  <c r="AJ3" i="48"/>
  <c r="AB4" i="48"/>
  <c r="AS23" i="48"/>
  <c r="AL23" i="48"/>
  <c r="AU23" i="48" s="1"/>
  <c r="AS59" i="48"/>
  <c r="AL59" i="48"/>
  <c r="AU59" i="48" s="1"/>
  <c r="AS24" i="48"/>
  <c r="AL24" i="48"/>
  <c r="AU24" i="48" s="1"/>
  <c r="AS42" i="48"/>
  <c r="AL42" i="48"/>
  <c r="AU42" i="48" s="1"/>
  <c r="AS78" i="48"/>
  <c r="AL78" i="48"/>
  <c r="AU78" i="48" s="1"/>
  <c r="AJ7" i="48"/>
  <c r="AL25" i="48"/>
  <c r="AU25" i="48" s="1"/>
  <c r="AS25" i="48"/>
  <c r="AS79" i="48"/>
  <c r="AL79" i="48"/>
  <c r="AU79" i="48" s="1"/>
  <c r="AJ4" i="50"/>
  <c r="AK4" i="50"/>
  <c r="AT4" i="50" s="1"/>
  <c r="AT100" i="50" s="1"/>
  <c r="Y95" i="82"/>
  <c r="Z95" i="82" s="1"/>
  <c r="X95" i="82"/>
  <c r="W96" i="98"/>
  <c r="AF95" i="98"/>
  <c r="AO95" i="98" s="1"/>
  <c r="AG95" i="98"/>
  <c r="AP95" i="98" s="1"/>
  <c r="AE95" i="98"/>
  <c r="AS38" i="48"/>
  <c r="AL38" i="48"/>
  <c r="AU38" i="48" s="1"/>
  <c r="AH98" i="90"/>
  <c r="AQ98" i="90" s="1"/>
  <c r="AQ100" i="90" s="1"/>
  <c r="AZ3" i="90"/>
  <c r="AX3" i="90" s="1"/>
  <c r="S3" i="90" s="1"/>
  <c r="AC3" i="90" s="1"/>
  <c r="AX4" i="90"/>
  <c r="S4" i="90" s="1"/>
  <c r="AC4" i="90" s="1"/>
  <c r="AB5" i="90" s="1"/>
  <c r="AX8" i="90"/>
  <c r="S8" i="90" s="1"/>
  <c r="AC8" i="90" s="1"/>
  <c r="AB9" i="90" s="1"/>
  <c r="AX9" i="90"/>
  <c r="S9" i="90" s="1"/>
  <c r="AC9" i="90" s="1"/>
  <c r="AB10" i="90" s="1"/>
  <c r="AX10" i="90"/>
  <c r="S10" i="90" s="1"/>
  <c r="AC10" i="90" s="1"/>
  <c r="AB11" i="90" s="1"/>
  <c r="AX13" i="90"/>
  <c r="S13" i="90" s="1"/>
  <c r="AC13" i="90" s="1"/>
  <c r="AB14" i="90" s="1"/>
  <c r="AX14" i="90"/>
  <c r="S14" i="90" s="1"/>
  <c r="AC14" i="90" s="1"/>
  <c r="AB15" i="90" s="1"/>
  <c r="AX15" i="90"/>
  <c r="S15" i="90" s="1"/>
  <c r="AC15" i="90" s="1"/>
  <c r="AB16" i="90" s="1"/>
  <c r="AX16" i="90"/>
  <c r="S16" i="90" s="1"/>
  <c r="AC16" i="90" s="1"/>
  <c r="AB17" i="90" s="1"/>
  <c r="AX19" i="90"/>
  <c r="S19" i="90" s="1"/>
  <c r="AC19" i="90" s="1"/>
  <c r="AB20" i="90" s="1"/>
  <c r="AX20" i="90"/>
  <c r="S20" i="90" s="1"/>
  <c r="AC20" i="90" s="1"/>
  <c r="AB21" i="90" s="1"/>
  <c r="AX21" i="90"/>
  <c r="S21" i="90" s="1"/>
  <c r="AC21" i="90" s="1"/>
  <c r="AB22" i="90" s="1"/>
  <c r="AX22" i="90"/>
  <c r="S22" i="90" s="1"/>
  <c r="AC22" i="90" s="1"/>
  <c r="AB23" i="90" s="1"/>
  <c r="AX23" i="90"/>
  <c r="S23" i="90" s="1"/>
  <c r="AC23" i="90" s="1"/>
  <c r="AB24" i="90" s="1"/>
  <c r="AX25" i="90"/>
  <c r="S25" i="90" s="1"/>
  <c r="AC25" i="90" s="1"/>
  <c r="AB26" i="90" s="1"/>
  <c r="AX26" i="90"/>
  <c r="S26" i="90" s="1"/>
  <c r="AC26" i="90" s="1"/>
  <c r="AB27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3" i="90"/>
  <c r="S93" i="90" s="1"/>
  <c r="AC93" i="90" s="1"/>
  <c r="AB94" i="90" s="1"/>
  <c r="AX94" i="90"/>
  <c r="S94" i="90" s="1"/>
  <c r="AC94" i="90" s="1"/>
  <c r="AB95" i="90" s="1"/>
  <c r="AX96" i="90"/>
  <c r="S96" i="90" s="1"/>
  <c r="AC96" i="90" s="1"/>
  <c r="AB97" i="90" s="1"/>
  <c r="AX97" i="90"/>
  <c r="S97" i="90" s="1"/>
  <c r="AC97" i="90" s="1"/>
  <c r="AB98" i="90" s="1"/>
  <c r="AX95" i="90"/>
  <c r="S95" i="90" s="1"/>
  <c r="AC95" i="90" s="1"/>
  <c r="AB96" i="90" s="1"/>
  <c r="AS39" i="48"/>
  <c r="AL39" i="48"/>
  <c r="AU39" i="48" s="1"/>
  <c r="AH96" i="35"/>
  <c r="AQ96" i="35" s="1"/>
  <c r="AS26" i="48"/>
  <c r="AL26" i="48"/>
  <c r="AU26" i="48" s="1"/>
  <c r="AL44" i="48"/>
  <c r="AU44" i="48" s="1"/>
  <c r="AS44" i="48"/>
  <c r="Z98" i="90"/>
  <c r="AS81" i="48"/>
  <c r="AL81" i="48"/>
  <c r="AU81" i="48" s="1"/>
  <c r="AC98" i="10"/>
  <c r="AJ98" i="10" s="1"/>
  <c r="AS98" i="10" s="1"/>
  <c r="AE98" i="10"/>
  <c r="AK98" i="10" s="1"/>
  <c r="AT98" i="10" s="1"/>
  <c r="AG98" i="10"/>
  <c r="AP98" i="10" s="1"/>
  <c r="AP100" i="10" s="1"/>
  <c r="AF98" i="10"/>
  <c r="AO98" i="10" s="1"/>
  <c r="AO100" i="10" s="1"/>
  <c r="AS28" i="48"/>
  <c r="AL28" i="48"/>
  <c r="AU28" i="48" s="1"/>
  <c r="AS46" i="48"/>
  <c r="AL46" i="48"/>
  <c r="AU46" i="48" s="1"/>
  <c r="AS82" i="48"/>
  <c r="AL82" i="48"/>
  <c r="AU82" i="48" s="1"/>
  <c r="AJ94" i="10"/>
  <c r="AK94" i="10"/>
  <c r="AT94" i="10" s="1"/>
  <c r="AJ90" i="10"/>
  <c r="AK90" i="10"/>
  <c r="AT90" i="10" s="1"/>
  <c r="AK84" i="10"/>
  <c r="AT84" i="10" s="1"/>
  <c r="AJ84" i="10"/>
  <c r="AJ78" i="10"/>
  <c r="AK78" i="10"/>
  <c r="AT78" i="10" s="1"/>
  <c r="AK72" i="10"/>
  <c r="AT72" i="10" s="1"/>
  <c r="AJ72" i="10"/>
  <c r="AK66" i="10"/>
  <c r="AT66" i="10" s="1"/>
  <c r="AJ66" i="10"/>
  <c r="AK60" i="10"/>
  <c r="AT60" i="10" s="1"/>
  <c r="AJ60" i="10"/>
  <c r="AJ54" i="10"/>
  <c r="AK54" i="10"/>
  <c r="AT54" i="10" s="1"/>
  <c r="AK48" i="10"/>
  <c r="AT48" i="10" s="1"/>
  <c r="AJ48" i="10"/>
  <c r="AX41" i="10"/>
  <c r="S41" i="10" s="1"/>
  <c r="AC41" i="10" s="1"/>
  <c r="AB42" i="10" s="1"/>
  <c r="AX35" i="10"/>
  <c r="S35" i="10" s="1"/>
  <c r="AC35" i="10" s="1"/>
  <c r="AB36" i="10" s="1"/>
  <c r="AX29" i="10"/>
  <c r="S29" i="10" s="1"/>
  <c r="AC29" i="10" s="1"/>
  <c r="AB30" i="10" s="1"/>
  <c r="AX23" i="10"/>
  <c r="S23" i="10" s="1"/>
  <c r="AC23" i="10" s="1"/>
  <c r="AB24" i="10" s="1"/>
  <c r="AX17" i="10"/>
  <c r="S17" i="10" s="1"/>
  <c r="AC17" i="10" s="1"/>
  <c r="AB18" i="10" s="1"/>
  <c r="AX11" i="10"/>
  <c r="S11" i="10" s="1"/>
  <c r="AC11" i="10" s="1"/>
  <c r="AB12" i="10" s="1"/>
  <c r="AX3" i="10"/>
  <c r="S3" i="10" s="1"/>
  <c r="AC3" i="10" s="1"/>
  <c r="AS11" i="48"/>
  <c r="AL11" i="48"/>
  <c r="AU11" i="48" s="1"/>
  <c r="AS29" i="48"/>
  <c r="AL29" i="48"/>
  <c r="AU29" i="48" s="1"/>
  <c r="AS47" i="48"/>
  <c r="AL47" i="48"/>
  <c r="AU47" i="48" s="1"/>
  <c r="AS6" i="48"/>
  <c r="AL6" i="48"/>
  <c r="AU6" i="48" s="1"/>
  <c r="AS60" i="48"/>
  <c r="AL60" i="48"/>
  <c r="AU60" i="48" s="1"/>
  <c r="AS94" i="48"/>
  <c r="AL94" i="48"/>
  <c r="AU94" i="48" s="1"/>
  <c r="AS43" i="48"/>
  <c r="AL43" i="48"/>
  <c r="AU43" i="48" s="1"/>
  <c r="AS61" i="48"/>
  <c r="AL61" i="48"/>
  <c r="AU61" i="48" s="1"/>
  <c r="AS97" i="48"/>
  <c r="AL97" i="48"/>
  <c r="AU97" i="48" s="1"/>
  <c r="AS3" i="50"/>
  <c r="AL3" i="50"/>
  <c r="AU3" i="50" s="1"/>
  <c r="AI94" i="82"/>
  <c r="AN94" i="82"/>
  <c r="AS86" i="48"/>
  <c r="AL86" i="48"/>
  <c r="AU86" i="48" s="1"/>
  <c r="AK14" i="48"/>
  <c r="AT14" i="48" s="1"/>
  <c r="AJ14" i="48"/>
  <c r="AS74" i="48"/>
  <c r="AL74" i="48"/>
  <c r="AU74" i="48" s="1"/>
  <c r="AK20" i="48"/>
  <c r="AT20" i="48" s="1"/>
  <c r="AJ20" i="48"/>
  <c r="AS92" i="48"/>
  <c r="AL92" i="48"/>
  <c r="AU92" i="48" s="1"/>
  <c r="AS10" i="48"/>
  <c r="AL10" i="48"/>
  <c r="AU10" i="48" s="1"/>
  <c r="Z96" i="35"/>
  <c r="AS62" i="48"/>
  <c r="AL62" i="48"/>
  <c r="AU62" i="48" s="1"/>
  <c r="AS80" i="48"/>
  <c r="AL80" i="48"/>
  <c r="AU80" i="48" s="1"/>
  <c r="AS27" i="48"/>
  <c r="AL27" i="48"/>
  <c r="AU27" i="48" s="1"/>
  <c r="AS45" i="48"/>
  <c r="AL45" i="48"/>
  <c r="AU45" i="48" s="1"/>
  <c r="AS63" i="48"/>
  <c r="AL63" i="48"/>
  <c r="AU63" i="48" s="1"/>
  <c r="AS7" i="50"/>
  <c r="AL7" i="50"/>
  <c r="AU7" i="50" s="1"/>
  <c r="X98" i="94"/>
  <c r="Y98" i="94"/>
  <c r="Z98" i="94"/>
  <c r="AS34" i="48"/>
  <c r="AL34" i="48"/>
  <c r="AU34" i="48" s="1"/>
  <c r="AL52" i="48"/>
  <c r="AU52" i="48" s="1"/>
  <c r="AS52" i="48"/>
  <c r="AK95" i="10"/>
  <c r="AT95" i="10" s="1"/>
  <c r="AJ95" i="10"/>
  <c r="AJ89" i="10"/>
  <c r="AK89" i="10"/>
  <c r="AT89" i="10" s="1"/>
  <c r="AK83" i="10"/>
  <c r="AT83" i="10" s="1"/>
  <c r="AJ83" i="10"/>
  <c r="AJ77" i="10"/>
  <c r="AK77" i="10"/>
  <c r="AT77" i="10" s="1"/>
  <c r="AJ71" i="10"/>
  <c r="AK71" i="10"/>
  <c r="AT71" i="10" s="1"/>
  <c r="AK65" i="10"/>
  <c r="AT65" i="10" s="1"/>
  <c r="AJ65" i="10"/>
  <c r="AJ59" i="10"/>
  <c r="AK59" i="10"/>
  <c r="AT59" i="10" s="1"/>
  <c r="AK53" i="10"/>
  <c r="AT53" i="10" s="1"/>
  <c r="AJ53" i="10"/>
  <c r="AJ47" i="10"/>
  <c r="AK47" i="10"/>
  <c r="AT47" i="10" s="1"/>
  <c r="AX40" i="10"/>
  <c r="S40" i="10" s="1"/>
  <c r="AC40" i="10" s="1"/>
  <c r="AB41" i="10" s="1"/>
  <c r="AX34" i="10"/>
  <c r="S34" i="10" s="1"/>
  <c r="AC34" i="10" s="1"/>
  <c r="AB35" i="10" s="1"/>
  <c r="AX28" i="10"/>
  <c r="S28" i="10" s="1"/>
  <c r="AC28" i="10" s="1"/>
  <c r="AB29" i="10" s="1"/>
  <c r="AX22" i="10"/>
  <c r="S22" i="10" s="1"/>
  <c r="AC22" i="10" s="1"/>
  <c r="AB23" i="10" s="1"/>
  <c r="AX16" i="10"/>
  <c r="S16" i="10" s="1"/>
  <c r="AC16" i="10" s="1"/>
  <c r="AB17" i="10" s="1"/>
  <c r="AX10" i="10"/>
  <c r="S10" i="10" s="1"/>
  <c r="AC10" i="10" s="1"/>
  <c r="AB11" i="10" s="1"/>
  <c r="AX4" i="10"/>
  <c r="S4" i="10" s="1"/>
  <c r="AC4" i="10" s="1"/>
  <c r="AB5" i="10" s="1"/>
  <c r="AS65" i="48"/>
  <c r="AL65" i="48"/>
  <c r="AU65" i="48" s="1"/>
  <c r="AS83" i="48"/>
  <c r="AL83" i="48"/>
  <c r="AU83" i="48" s="1"/>
  <c r="AS12" i="48"/>
  <c r="AL12" i="48"/>
  <c r="AU12" i="48" s="1"/>
  <c r="AS48" i="48"/>
  <c r="AL48" i="48"/>
  <c r="AU48" i="48" s="1"/>
  <c r="AS67" i="48"/>
  <c r="AL67" i="48"/>
  <c r="AU67" i="48" s="1"/>
  <c r="AG95" i="82" l="1"/>
  <c r="AP95" i="82" s="1"/>
  <c r="AE95" i="82"/>
  <c r="W96" i="82"/>
  <c r="AF95" i="82"/>
  <c r="AO95" i="82" s="1"/>
  <c r="AK30" i="10"/>
  <c r="AT30" i="10" s="1"/>
  <c r="AJ30" i="10"/>
  <c r="AS54" i="10"/>
  <c r="AL54" i="10"/>
  <c r="AU54" i="10" s="1"/>
  <c r="AS90" i="10"/>
  <c r="AL90" i="10"/>
  <c r="AU90" i="10" s="1"/>
  <c r="AJ95" i="90"/>
  <c r="AK95" i="90"/>
  <c r="AT95" i="90" s="1"/>
  <c r="AJ89" i="90"/>
  <c r="AK89" i="90"/>
  <c r="AT89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K47" i="90"/>
  <c r="AT47" i="90" s="1"/>
  <c r="AJ47" i="90"/>
  <c r="AK41" i="90"/>
  <c r="AT41" i="90" s="1"/>
  <c r="AJ41" i="90"/>
  <c r="AJ35" i="90"/>
  <c r="AK35" i="90"/>
  <c r="AT35" i="90" s="1"/>
  <c r="AJ29" i="90"/>
  <c r="AK29" i="90"/>
  <c r="AT29" i="90" s="1"/>
  <c r="AJ23" i="90"/>
  <c r="AK23" i="90"/>
  <c r="AT23" i="90" s="1"/>
  <c r="AK17" i="90"/>
  <c r="AT17" i="90" s="1"/>
  <c r="AK11" i="90"/>
  <c r="AT11" i="90" s="1"/>
  <c r="AK5" i="90"/>
  <c r="AT5" i="90" s="1"/>
  <c r="AI95" i="98"/>
  <c r="AN95" i="98"/>
  <c r="AJ4" i="48"/>
  <c r="AK4" i="48"/>
  <c r="AT4" i="48" s="1"/>
  <c r="AT100" i="48" s="1"/>
  <c r="AS55" i="10"/>
  <c r="AL55" i="10"/>
  <c r="AU55" i="10" s="1"/>
  <c r="AS73" i="10"/>
  <c r="AL73" i="10"/>
  <c r="AU73" i="10" s="1"/>
  <c r="AS91" i="10"/>
  <c r="AL91" i="10"/>
  <c r="AU91" i="10" s="1"/>
  <c r="AS14" i="10"/>
  <c r="AL14" i="10"/>
  <c r="AU14" i="10" s="1"/>
  <c r="AS32" i="10"/>
  <c r="AL32" i="10"/>
  <c r="AU32" i="10" s="1"/>
  <c r="AS50" i="10"/>
  <c r="AL50" i="10"/>
  <c r="AU50" i="10" s="1"/>
  <c r="AS86" i="10"/>
  <c r="AL86" i="10"/>
  <c r="AU86" i="10" s="1"/>
  <c r="AK9" i="10"/>
  <c r="AT9" i="10" s="1"/>
  <c r="AJ9" i="10"/>
  <c r="AS63" i="10"/>
  <c r="AL63" i="10"/>
  <c r="AU63" i="10" s="1"/>
  <c r="AS52" i="10"/>
  <c r="AL52" i="10"/>
  <c r="AU52" i="10" s="1"/>
  <c r="AS70" i="10"/>
  <c r="AL70" i="10"/>
  <c r="AU70" i="10" s="1"/>
  <c r="AS95" i="10"/>
  <c r="AL95" i="10"/>
  <c r="AU95" i="10" s="1"/>
  <c r="AS14" i="48"/>
  <c r="AL14" i="48"/>
  <c r="AU14" i="48" s="1"/>
  <c r="AS59" i="10"/>
  <c r="AL59" i="10"/>
  <c r="AU59" i="10" s="1"/>
  <c r="AK36" i="10"/>
  <c r="AT36" i="10" s="1"/>
  <c r="AJ36" i="10"/>
  <c r="AS60" i="10"/>
  <c r="AL60" i="10"/>
  <c r="AU60" i="10" s="1"/>
  <c r="AJ94" i="90"/>
  <c r="AK94" i="90"/>
  <c r="AT94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J58" i="90"/>
  <c r="AK58" i="90"/>
  <c r="AT58" i="90" s="1"/>
  <c r="AK52" i="90"/>
  <c r="AT52" i="90" s="1"/>
  <c r="AJ52" i="90"/>
  <c r="AJ46" i="90"/>
  <c r="AK46" i="90"/>
  <c r="AT46" i="90" s="1"/>
  <c r="AK40" i="90"/>
  <c r="AT40" i="90" s="1"/>
  <c r="AJ40" i="90"/>
  <c r="AK34" i="90"/>
  <c r="AT34" i="90" s="1"/>
  <c r="AJ34" i="90"/>
  <c r="AK28" i="90"/>
  <c r="AT28" i="90" s="1"/>
  <c r="AJ28" i="90"/>
  <c r="AK22" i="90"/>
  <c r="AT22" i="90" s="1"/>
  <c r="AJ22" i="90"/>
  <c r="AK16" i="90"/>
  <c r="AT16" i="90" s="1"/>
  <c r="AJ16" i="90"/>
  <c r="AJ10" i="90"/>
  <c r="AK10" i="90"/>
  <c r="AT10" i="90" s="1"/>
  <c r="AB4" i="90"/>
  <c r="AJ3" i="90"/>
  <c r="AS7" i="48"/>
  <c r="AL7" i="48"/>
  <c r="AU7" i="48" s="1"/>
  <c r="AS3" i="48"/>
  <c r="AL3" i="48"/>
  <c r="AU3" i="48" s="1"/>
  <c r="AS61" i="10"/>
  <c r="AL61" i="10"/>
  <c r="AU61" i="10" s="1"/>
  <c r="AS79" i="10"/>
  <c r="AL79" i="10"/>
  <c r="AU79" i="10" s="1"/>
  <c r="AS68" i="10"/>
  <c r="AL68" i="10"/>
  <c r="AU68" i="10" s="1"/>
  <c r="AS51" i="10"/>
  <c r="AL51" i="10"/>
  <c r="AU51" i="10" s="1"/>
  <c r="AS69" i="10"/>
  <c r="AL69" i="10"/>
  <c r="AU69" i="10" s="1"/>
  <c r="AS87" i="10"/>
  <c r="AL87" i="10"/>
  <c r="AU87" i="10" s="1"/>
  <c r="AS15" i="48"/>
  <c r="AL15" i="48"/>
  <c r="AU15" i="48" s="1"/>
  <c r="AS13" i="48"/>
  <c r="AL13" i="48"/>
  <c r="AU13" i="48" s="1"/>
  <c r="AJ16" i="10"/>
  <c r="AJ34" i="10"/>
  <c r="AS88" i="10"/>
  <c r="AL88" i="10"/>
  <c r="AU88" i="10" s="1"/>
  <c r="AK41" i="10"/>
  <c r="AT41" i="10" s="1"/>
  <c r="AJ41" i="10"/>
  <c r="AJ3" i="10"/>
  <c r="AB4" i="10"/>
  <c r="AK42" i="10"/>
  <c r="AT42" i="10" s="1"/>
  <c r="AJ42" i="10"/>
  <c r="AS78" i="10"/>
  <c r="AL78" i="10"/>
  <c r="AU78" i="10" s="1"/>
  <c r="AS94" i="10"/>
  <c r="AL94" i="10"/>
  <c r="AU94" i="10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K57" i="90"/>
  <c r="AT57" i="90" s="1"/>
  <c r="AJ57" i="90"/>
  <c r="AK51" i="90"/>
  <c r="AT51" i="90" s="1"/>
  <c r="AJ51" i="90"/>
  <c r="AK45" i="90"/>
  <c r="AT45" i="90" s="1"/>
  <c r="AJ45" i="90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K9" i="90"/>
  <c r="AT9" i="90" s="1"/>
  <c r="AJ9" i="90"/>
  <c r="AL4" i="50"/>
  <c r="AU4" i="50" s="1"/>
  <c r="AS4" i="50"/>
  <c r="AS100" i="50" s="1"/>
  <c r="AJ7" i="10"/>
  <c r="AK7" i="10"/>
  <c r="AT7" i="10" s="1"/>
  <c r="AS25" i="10"/>
  <c r="AL25" i="10"/>
  <c r="AU25" i="10" s="1"/>
  <c r="AS43" i="10"/>
  <c r="AL43" i="10"/>
  <c r="AU43" i="10" s="1"/>
  <c r="AS96" i="10"/>
  <c r="AL96" i="10"/>
  <c r="AU96" i="10" s="1"/>
  <c r="AS20" i="10"/>
  <c r="AL20" i="10"/>
  <c r="AU20" i="10" s="1"/>
  <c r="AS38" i="10"/>
  <c r="AL38" i="10"/>
  <c r="AU38" i="10" s="1"/>
  <c r="AS56" i="10"/>
  <c r="AL56" i="10"/>
  <c r="AU56" i="10" s="1"/>
  <c r="AS8" i="48"/>
  <c r="AL8" i="48"/>
  <c r="AU8" i="48" s="1"/>
  <c r="AS19" i="48"/>
  <c r="AL19" i="48"/>
  <c r="AU19" i="48" s="1"/>
  <c r="AS15" i="10"/>
  <c r="AL15" i="10"/>
  <c r="AU15" i="10" s="1"/>
  <c r="AS33" i="10"/>
  <c r="AL33" i="10"/>
  <c r="AU33" i="10" s="1"/>
  <c r="AS97" i="10"/>
  <c r="AL97" i="10"/>
  <c r="AU97" i="10" s="1"/>
  <c r="AJ22" i="10"/>
  <c r="AS58" i="10"/>
  <c r="AL58" i="10"/>
  <c r="AU58" i="10" s="1"/>
  <c r="AS76" i="10"/>
  <c r="AL76" i="10"/>
  <c r="AU76" i="10" s="1"/>
  <c r="AJ35" i="10"/>
  <c r="AK35" i="10"/>
  <c r="AT35" i="10" s="1"/>
  <c r="AU100" i="50"/>
  <c r="C11" i="50" s="1"/>
  <c r="AS77" i="10"/>
  <c r="AL77" i="10"/>
  <c r="AU77" i="10" s="1"/>
  <c r="AG98" i="90"/>
  <c r="AP98" i="90" s="1"/>
  <c r="AP100" i="90" s="1"/>
  <c r="AE98" i="90"/>
  <c r="AC98" i="90"/>
  <c r="AF98" i="90"/>
  <c r="AO98" i="90" s="1"/>
  <c r="AO100" i="90" s="1"/>
  <c r="AJ96" i="90"/>
  <c r="AK96" i="90"/>
  <c r="AT96" i="90" s="1"/>
  <c r="AK92" i="90"/>
  <c r="AT92" i="90" s="1"/>
  <c r="AJ92" i="90"/>
  <c r="AJ86" i="90"/>
  <c r="AK86" i="90"/>
  <c r="AT86" i="90" s="1"/>
  <c r="AJ80" i="90"/>
  <c r="AK80" i="90"/>
  <c r="AT80" i="90" s="1"/>
  <c r="AJ74" i="90"/>
  <c r="AK74" i="90"/>
  <c r="AT74" i="90" s="1"/>
  <c r="AK68" i="90"/>
  <c r="AT68" i="90" s="1"/>
  <c r="AJ68" i="90"/>
  <c r="AK62" i="90"/>
  <c r="AT62" i="90" s="1"/>
  <c r="AJ62" i="90"/>
  <c r="AK56" i="90"/>
  <c r="AT56" i="90" s="1"/>
  <c r="AJ56" i="90"/>
  <c r="AJ50" i="90"/>
  <c r="AK50" i="90"/>
  <c r="AT50" i="90" s="1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J14" i="90"/>
  <c r="AK14" i="90"/>
  <c r="AT14" i="90" s="1"/>
  <c r="AX7" i="90"/>
  <c r="S7" i="90" s="1"/>
  <c r="AC7" i="90" s="1"/>
  <c r="AB8" i="90" s="1"/>
  <c r="Y96" i="98"/>
  <c r="X96" i="98"/>
  <c r="AS13" i="10"/>
  <c r="AL13" i="10"/>
  <c r="AU13" i="10" s="1"/>
  <c r="AS49" i="10"/>
  <c r="AL49" i="10"/>
  <c r="AU49" i="10" s="1"/>
  <c r="AS67" i="10"/>
  <c r="AL67" i="10"/>
  <c r="AU67" i="10" s="1"/>
  <c r="AS85" i="10"/>
  <c r="AL85" i="10"/>
  <c r="AU85" i="10" s="1"/>
  <c r="AS74" i="10"/>
  <c r="AL74" i="10"/>
  <c r="AU74" i="10" s="1"/>
  <c r="AS92" i="10"/>
  <c r="AL92" i="10"/>
  <c r="AU92" i="10" s="1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J40" i="10"/>
  <c r="AK5" i="10"/>
  <c r="AT5" i="10" s="1"/>
  <c r="AJ5" i="10"/>
  <c r="AS83" i="10"/>
  <c r="AL83" i="10"/>
  <c r="AU83" i="10" s="1"/>
  <c r="AH98" i="94"/>
  <c r="AQ98" i="94" s="1"/>
  <c r="AQ100" i="94" s="1"/>
  <c r="AZ3" i="94"/>
  <c r="AX11" i="94" s="1"/>
  <c r="S11" i="94" s="1"/>
  <c r="AC11" i="94" s="1"/>
  <c r="AB12" i="94" s="1"/>
  <c r="AX7" i="94"/>
  <c r="S7" i="94" s="1"/>
  <c r="AC7" i="94" s="1"/>
  <c r="AB8" i="94" s="1"/>
  <c r="AX10" i="94"/>
  <c r="S10" i="94" s="1"/>
  <c r="AC10" i="94" s="1"/>
  <c r="AB11" i="94" s="1"/>
  <c r="AX12" i="94"/>
  <c r="S12" i="94" s="1"/>
  <c r="AC12" i="94" s="1"/>
  <c r="AB13" i="94" s="1"/>
  <c r="AX13" i="94"/>
  <c r="S13" i="94" s="1"/>
  <c r="AC13" i="94" s="1"/>
  <c r="AB14" i="94" s="1"/>
  <c r="AX14" i="94"/>
  <c r="S14" i="94" s="1"/>
  <c r="AC14" i="94" s="1"/>
  <c r="AB15" i="94" s="1"/>
  <c r="AX17" i="94"/>
  <c r="S17" i="94" s="1"/>
  <c r="AC17" i="94" s="1"/>
  <c r="AB18" i="94" s="1"/>
  <c r="AX18" i="94"/>
  <c r="S18" i="94" s="1"/>
  <c r="AC18" i="94" s="1"/>
  <c r="AB19" i="94" s="1"/>
  <c r="AX19" i="94"/>
  <c r="S19" i="94" s="1"/>
  <c r="AC19" i="94" s="1"/>
  <c r="AB20" i="94" s="1"/>
  <c r="AX20" i="94"/>
  <c r="S20" i="94" s="1"/>
  <c r="AC20" i="94" s="1"/>
  <c r="AB21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5" i="94"/>
  <c r="S95" i="94" s="1"/>
  <c r="AC95" i="94" s="1"/>
  <c r="AB96" i="94" s="1"/>
  <c r="AX96" i="94"/>
  <c r="S96" i="94" s="1"/>
  <c r="AC96" i="94" s="1"/>
  <c r="AB97" i="94" s="1"/>
  <c r="AX94" i="94"/>
  <c r="S94" i="94" s="1"/>
  <c r="AC94" i="94" s="1"/>
  <c r="AB95" i="94" s="1"/>
  <c r="AX93" i="94"/>
  <c r="S93" i="94" s="1"/>
  <c r="AC93" i="94" s="1"/>
  <c r="AB94" i="94" s="1"/>
  <c r="AX97" i="94"/>
  <c r="S97" i="94" s="1"/>
  <c r="AC97" i="94" s="1"/>
  <c r="AB98" i="94" s="1"/>
  <c r="AS20" i="48"/>
  <c r="AL20" i="48"/>
  <c r="AU20" i="48" s="1"/>
  <c r="AS47" i="10"/>
  <c r="AL47" i="10"/>
  <c r="AU47" i="10" s="1"/>
  <c r="AJ12" i="10"/>
  <c r="AK12" i="10"/>
  <c r="AT12" i="10" s="1"/>
  <c r="AS48" i="10"/>
  <c r="AL48" i="10"/>
  <c r="AU48" i="10" s="1"/>
  <c r="AS66" i="10"/>
  <c r="AL66" i="10"/>
  <c r="AU66" i="10" s="1"/>
  <c r="AS84" i="10"/>
  <c r="AL84" i="10"/>
  <c r="AU84" i="10" s="1"/>
  <c r="AK23" i="10"/>
  <c r="AT23" i="10" s="1"/>
  <c r="AJ23" i="10"/>
  <c r="AS53" i="10"/>
  <c r="AL53" i="10"/>
  <c r="AU53" i="10" s="1"/>
  <c r="AJ18" i="10"/>
  <c r="AK18" i="10"/>
  <c r="AT18" i="10" s="1"/>
  <c r="AK98" i="90"/>
  <c r="AT98" i="90" s="1"/>
  <c r="AJ98" i="90"/>
  <c r="AS98" i="90" s="1"/>
  <c r="AK91" i="90"/>
  <c r="AT91" i="90" s="1"/>
  <c r="AJ91" i="90"/>
  <c r="AK85" i="90"/>
  <c r="AT85" i="90" s="1"/>
  <c r="AJ85" i="90"/>
  <c r="AK79" i="90"/>
  <c r="AT79" i="90" s="1"/>
  <c r="AJ79" i="90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H95" i="82"/>
  <c r="AQ95" i="82" s="1"/>
  <c r="AS31" i="10"/>
  <c r="AL31" i="10"/>
  <c r="AU31" i="10" s="1"/>
  <c r="AS44" i="10"/>
  <c r="AL44" i="10"/>
  <c r="AU44" i="10" s="1"/>
  <c r="AS80" i="10"/>
  <c r="AL80" i="10"/>
  <c r="AU80" i="10" s="1"/>
  <c r="AS39" i="10"/>
  <c r="AL39" i="10"/>
  <c r="AU39" i="10" s="1"/>
  <c r="AR97" i="94"/>
  <c r="AJ28" i="10"/>
  <c r="AS46" i="10"/>
  <c r="AL46" i="10"/>
  <c r="AU46" i="10" s="1"/>
  <c r="AL82" i="10"/>
  <c r="AU82" i="10" s="1"/>
  <c r="AS82" i="10"/>
  <c r="AS9" i="48"/>
  <c r="AL9" i="48"/>
  <c r="AU9" i="48" s="1"/>
  <c r="AC98" i="94"/>
  <c r="AG98" i="94"/>
  <c r="AP98" i="94" s="1"/>
  <c r="AP100" i="94" s="1"/>
  <c r="AF98" i="94"/>
  <c r="AO98" i="94" s="1"/>
  <c r="AO100" i="94" s="1"/>
  <c r="AE98" i="94"/>
  <c r="AK11" i="10"/>
  <c r="AT11" i="10" s="1"/>
  <c r="AJ11" i="10"/>
  <c r="AS65" i="10"/>
  <c r="AL65" i="10"/>
  <c r="AU65" i="10" s="1"/>
  <c r="AK17" i="10"/>
  <c r="AT17" i="10" s="1"/>
  <c r="AJ17" i="10"/>
  <c r="W97" i="35"/>
  <c r="AE96" i="35"/>
  <c r="AG96" i="35"/>
  <c r="AP96" i="35" s="1"/>
  <c r="AF96" i="35"/>
  <c r="AO96" i="35" s="1"/>
  <c r="AJ29" i="10"/>
  <c r="AK29" i="10"/>
  <c r="AT29" i="10" s="1"/>
  <c r="AS71" i="10"/>
  <c r="AL71" i="10"/>
  <c r="AU71" i="10" s="1"/>
  <c r="AS89" i="10"/>
  <c r="AL89" i="10"/>
  <c r="AU89" i="10" s="1"/>
  <c r="AR94" i="82"/>
  <c r="AK24" i="10"/>
  <c r="AT24" i="10" s="1"/>
  <c r="AJ24" i="10"/>
  <c r="AS72" i="10"/>
  <c r="AL72" i="10"/>
  <c r="AU72" i="10" s="1"/>
  <c r="AI98" i="10"/>
  <c r="AN98" i="10"/>
  <c r="AN100" i="10" s="1"/>
  <c r="AK97" i="90"/>
  <c r="AT97" i="90" s="1"/>
  <c r="AJ97" i="90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J60" i="90"/>
  <c r="AK60" i="90"/>
  <c r="AT60" i="90" s="1"/>
  <c r="AK54" i="90"/>
  <c r="AT54" i="90" s="1"/>
  <c r="AJ54" i="90"/>
  <c r="AJ48" i="90"/>
  <c r="AK48" i="90"/>
  <c r="AT48" i="90" s="1"/>
  <c r="AK42" i="90"/>
  <c r="AT42" i="90" s="1"/>
  <c r="AJ42" i="90"/>
  <c r="AK36" i="90"/>
  <c r="AT36" i="90" s="1"/>
  <c r="AJ36" i="90"/>
  <c r="AK30" i="90"/>
  <c r="AT30" i="90" s="1"/>
  <c r="AJ30" i="90"/>
  <c r="AJ24" i="90"/>
  <c r="AK24" i="90"/>
  <c r="AT24" i="90" s="1"/>
  <c r="AX17" i="90"/>
  <c r="S17" i="90" s="1"/>
  <c r="AC17" i="90" s="1"/>
  <c r="AB18" i="90" s="1"/>
  <c r="AX11" i="90"/>
  <c r="S11" i="90" s="1"/>
  <c r="AC11" i="90" s="1"/>
  <c r="AB12" i="90" s="1"/>
  <c r="AX5" i="90"/>
  <c r="S5" i="90" s="1"/>
  <c r="AC5" i="90" s="1"/>
  <c r="AB6" i="90" s="1"/>
  <c r="AS19" i="10"/>
  <c r="AL19" i="10"/>
  <c r="AU19" i="10" s="1"/>
  <c r="AL37" i="10"/>
  <c r="AU37" i="10" s="1"/>
  <c r="AS37" i="10"/>
  <c r="AJ8" i="10"/>
  <c r="AK8" i="10"/>
  <c r="AT8" i="10" s="1"/>
  <c r="AS26" i="10"/>
  <c r="AL26" i="10"/>
  <c r="AU26" i="10" s="1"/>
  <c r="AS62" i="10"/>
  <c r="AL62" i="10"/>
  <c r="AU62" i="10" s="1"/>
  <c r="AJ6" i="10"/>
  <c r="AK6" i="10"/>
  <c r="AT6" i="10" s="1"/>
  <c r="AS27" i="10"/>
  <c r="AL27" i="10"/>
  <c r="AU27" i="10" s="1"/>
  <c r="AS45" i="10"/>
  <c r="AL45" i="10"/>
  <c r="AU45" i="10" s="1"/>
  <c r="AS81" i="10"/>
  <c r="AL81" i="10"/>
  <c r="AU81" i="10" s="1"/>
  <c r="AJ10" i="10"/>
  <c r="AS64" i="10"/>
  <c r="AL64" i="10"/>
  <c r="AU64" i="10" s="1"/>
  <c r="AI96" i="35" l="1"/>
  <c r="AN96" i="35"/>
  <c r="AS11" i="10"/>
  <c r="AL11" i="10"/>
  <c r="AU11" i="10" s="1"/>
  <c r="AS28" i="10"/>
  <c r="AL28" i="10"/>
  <c r="AU28" i="10" s="1"/>
  <c r="AJ19" i="90"/>
  <c r="AK19" i="90"/>
  <c r="AT19" i="90" s="1"/>
  <c r="AS43" i="90"/>
  <c r="AL43" i="90"/>
  <c r="AU43" i="90" s="1"/>
  <c r="AS61" i="90"/>
  <c r="AL61" i="90"/>
  <c r="AU61" i="90" s="1"/>
  <c r="AK93" i="94"/>
  <c r="AT93" i="94" s="1"/>
  <c r="AJ93" i="94"/>
  <c r="AJ87" i="94"/>
  <c r="AK87" i="94"/>
  <c r="AT87" i="94" s="1"/>
  <c r="AJ81" i="94"/>
  <c r="AK81" i="94"/>
  <c r="AT81" i="94" s="1"/>
  <c r="AK75" i="94"/>
  <c r="AT75" i="94" s="1"/>
  <c r="AJ75" i="94"/>
  <c r="AJ69" i="94"/>
  <c r="AK69" i="94"/>
  <c r="AT69" i="94" s="1"/>
  <c r="AK63" i="94"/>
  <c r="AT63" i="94" s="1"/>
  <c r="AJ63" i="94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K33" i="94"/>
  <c r="AT33" i="94" s="1"/>
  <c r="AJ33" i="94"/>
  <c r="AJ27" i="94"/>
  <c r="AK27" i="94"/>
  <c r="AT27" i="94" s="1"/>
  <c r="AK21" i="94"/>
  <c r="AT21" i="94" s="1"/>
  <c r="AK15" i="94"/>
  <c r="AT15" i="94" s="1"/>
  <c r="AK8" i="94"/>
  <c r="AT8" i="94" s="1"/>
  <c r="AS32" i="90"/>
  <c r="AL32" i="90"/>
  <c r="AU32" i="90" s="1"/>
  <c r="AS68" i="90"/>
  <c r="AL68" i="90"/>
  <c r="AU68" i="90" s="1"/>
  <c r="AS33" i="90"/>
  <c r="AL33" i="90"/>
  <c r="AU33" i="90" s="1"/>
  <c r="AS51" i="90"/>
  <c r="AL51" i="90"/>
  <c r="AU51" i="90" s="1"/>
  <c r="AS69" i="90"/>
  <c r="AL69" i="90"/>
  <c r="AU69" i="90" s="1"/>
  <c r="AS41" i="10"/>
  <c r="AL41" i="10"/>
  <c r="AU41" i="10" s="1"/>
  <c r="AS16" i="90"/>
  <c r="AL16" i="90"/>
  <c r="AU16" i="90" s="1"/>
  <c r="AS34" i="90"/>
  <c r="AL34" i="90"/>
  <c r="AU34" i="90" s="1"/>
  <c r="AS52" i="90"/>
  <c r="AL52" i="90"/>
  <c r="AU52" i="90" s="1"/>
  <c r="AS70" i="90"/>
  <c r="AL70" i="90"/>
  <c r="AU70" i="90" s="1"/>
  <c r="AS88" i="90"/>
  <c r="AL88" i="90"/>
  <c r="AU88" i="90" s="1"/>
  <c r="AS36" i="10"/>
  <c r="AL36" i="10"/>
  <c r="AU36" i="10" s="1"/>
  <c r="AS23" i="90"/>
  <c r="AL23" i="90"/>
  <c r="AU23" i="90" s="1"/>
  <c r="AS77" i="90"/>
  <c r="AL77" i="90"/>
  <c r="AU77" i="90" s="1"/>
  <c r="AS95" i="90"/>
  <c r="AL95" i="90"/>
  <c r="AU95" i="90" s="1"/>
  <c r="AS78" i="90"/>
  <c r="AL78" i="90"/>
  <c r="AU78" i="90" s="1"/>
  <c r="Y97" i="35"/>
  <c r="Z97" i="35"/>
  <c r="X97" i="35"/>
  <c r="AK25" i="90"/>
  <c r="AT25" i="90" s="1"/>
  <c r="AJ25" i="90"/>
  <c r="AS49" i="90"/>
  <c r="AL49" i="90"/>
  <c r="AU49" i="90" s="1"/>
  <c r="AS85" i="90"/>
  <c r="AL85" i="90"/>
  <c r="AU85" i="90" s="1"/>
  <c r="AJ98" i="94"/>
  <c r="AS98" i="94" s="1"/>
  <c r="AK98" i="94"/>
  <c r="AT98" i="94" s="1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J68" i="94"/>
  <c r="AK68" i="94"/>
  <c r="AT68" i="94" s="1"/>
  <c r="AK62" i="94"/>
  <c r="AT62" i="94" s="1"/>
  <c r="AJ62" i="94"/>
  <c r="AJ56" i="94"/>
  <c r="AK56" i="94"/>
  <c r="AT56" i="94" s="1"/>
  <c r="AK50" i="94"/>
  <c r="AT50" i="94" s="1"/>
  <c r="AJ50" i="94"/>
  <c r="AK44" i="94"/>
  <c r="AT44" i="94" s="1"/>
  <c r="AJ44" i="94"/>
  <c r="AJ38" i="94"/>
  <c r="AK38" i="94"/>
  <c r="AT38" i="94" s="1"/>
  <c r="AJ32" i="94"/>
  <c r="AK32" i="94"/>
  <c r="AT32" i="94" s="1"/>
  <c r="AJ26" i="94"/>
  <c r="AK26" i="94"/>
  <c r="AT26" i="94" s="1"/>
  <c r="AJ20" i="94"/>
  <c r="AK20" i="94"/>
  <c r="AT20" i="94" s="1"/>
  <c r="AK14" i="94"/>
  <c r="AT14" i="94" s="1"/>
  <c r="AJ14" i="94"/>
  <c r="AX6" i="94"/>
  <c r="S6" i="94" s="1"/>
  <c r="AC6" i="94" s="1"/>
  <c r="AB7" i="94" s="1"/>
  <c r="AS14" i="90"/>
  <c r="AL14" i="90"/>
  <c r="AU14" i="90" s="1"/>
  <c r="AS50" i="90"/>
  <c r="AL50" i="90"/>
  <c r="AU50" i="90" s="1"/>
  <c r="AS86" i="90"/>
  <c r="AL86" i="90"/>
  <c r="AU86" i="90" s="1"/>
  <c r="AS22" i="10"/>
  <c r="AL22" i="10"/>
  <c r="AU22" i="10" s="1"/>
  <c r="AS7" i="10"/>
  <c r="AL7" i="10"/>
  <c r="AU7" i="10" s="1"/>
  <c r="AS15" i="90"/>
  <c r="AL15" i="90"/>
  <c r="AU15" i="90" s="1"/>
  <c r="AS87" i="90"/>
  <c r="AL87" i="90"/>
  <c r="AU87" i="90" s="1"/>
  <c r="AS47" i="90"/>
  <c r="AL47" i="90"/>
  <c r="AU47" i="90" s="1"/>
  <c r="AS30" i="90"/>
  <c r="AL30" i="90"/>
  <c r="AU30" i="90" s="1"/>
  <c r="AS29" i="10"/>
  <c r="AL29" i="10"/>
  <c r="AU29" i="10" s="1"/>
  <c r="AI98" i="94"/>
  <c r="AN98" i="94"/>
  <c r="AN100" i="94" s="1"/>
  <c r="AJ31" i="90"/>
  <c r="AK31" i="90"/>
  <c r="AT31" i="90" s="1"/>
  <c r="AS67" i="90"/>
  <c r="AL67" i="90"/>
  <c r="AU67" i="90" s="1"/>
  <c r="AS18" i="10"/>
  <c r="AL18" i="10"/>
  <c r="AU18" i="10" s="1"/>
  <c r="AS12" i="10"/>
  <c r="AL12" i="10"/>
  <c r="AU12" i="10" s="1"/>
  <c r="AK94" i="94"/>
  <c r="AT94" i="94" s="1"/>
  <c r="AJ94" i="94"/>
  <c r="AK91" i="94"/>
  <c r="AT91" i="94" s="1"/>
  <c r="AJ91" i="94"/>
  <c r="AJ85" i="94"/>
  <c r="AK85" i="94"/>
  <c r="AT85" i="94" s="1"/>
  <c r="AK79" i="94"/>
  <c r="AT79" i="94" s="1"/>
  <c r="AJ79" i="94"/>
  <c r="AJ73" i="94"/>
  <c r="AK73" i="94"/>
  <c r="AT73" i="94" s="1"/>
  <c r="AJ67" i="94"/>
  <c r="AK67" i="94"/>
  <c r="AT67" i="94" s="1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K19" i="94"/>
  <c r="AT19" i="94" s="1"/>
  <c r="AJ19" i="94"/>
  <c r="AJ13" i="94"/>
  <c r="AK13" i="94"/>
  <c r="AT13" i="94" s="1"/>
  <c r="AX3" i="94"/>
  <c r="S3" i="94" s="1"/>
  <c r="AC3" i="94" s="1"/>
  <c r="AH96" i="98"/>
  <c r="AQ96" i="98" s="1"/>
  <c r="AS38" i="90"/>
  <c r="AL38" i="90"/>
  <c r="AU38" i="90" s="1"/>
  <c r="AS56" i="90"/>
  <c r="AL56" i="90"/>
  <c r="AU56" i="90" s="1"/>
  <c r="AS92" i="90"/>
  <c r="AL92" i="90"/>
  <c r="AU92" i="90" s="1"/>
  <c r="AI98" i="90"/>
  <c r="AN98" i="90"/>
  <c r="AN100" i="90" s="1"/>
  <c r="AS35" i="10"/>
  <c r="AL35" i="10"/>
  <c r="AU35" i="10" s="1"/>
  <c r="AS21" i="90"/>
  <c r="AL21" i="90"/>
  <c r="AU21" i="90" s="1"/>
  <c r="AS57" i="90"/>
  <c r="AL57" i="90"/>
  <c r="AU57" i="90" s="1"/>
  <c r="AS93" i="90"/>
  <c r="AL93" i="90"/>
  <c r="AU93" i="90" s="1"/>
  <c r="AS42" i="10"/>
  <c r="AL42" i="10"/>
  <c r="AU42" i="10" s="1"/>
  <c r="AS3" i="90"/>
  <c r="AL3" i="90"/>
  <c r="AU3" i="90" s="1"/>
  <c r="AS22" i="90"/>
  <c r="AL22" i="90"/>
  <c r="AU22" i="90" s="1"/>
  <c r="AS40" i="90"/>
  <c r="AL40" i="90"/>
  <c r="AU40" i="90" s="1"/>
  <c r="AS4" i="48"/>
  <c r="AL4" i="48"/>
  <c r="AU4" i="48" s="1"/>
  <c r="AJ11" i="90"/>
  <c r="AS29" i="90"/>
  <c r="AL29" i="90"/>
  <c r="AU29" i="90" s="1"/>
  <c r="AS65" i="90"/>
  <c r="AL65" i="90"/>
  <c r="AU65" i="90" s="1"/>
  <c r="AS83" i="90"/>
  <c r="AL83" i="90"/>
  <c r="AU83" i="90" s="1"/>
  <c r="AS24" i="90"/>
  <c r="AL24" i="90"/>
  <c r="AU24" i="90" s="1"/>
  <c r="AS10" i="10"/>
  <c r="AL10" i="10"/>
  <c r="AU10" i="10" s="1"/>
  <c r="AS6" i="10"/>
  <c r="AL6" i="10"/>
  <c r="AU6" i="10" s="1"/>
  <c r="AS37" i="90"/>
  <c r="AL37" i="90"/>
  <c r="AU37" i="90" s="1"/>
  <c r="AS91" i="90"/>
  <c r="AL91" i="90"/>
  <c r="AU91" i="90" s="1"/>
  <c r="AJ95" i="94"/>
  <c r="AK95" i="94"/>
  <c r="AT95" i="94" s="1"/>
  <c r="AK90" i="94"/>
  <c r="AT90" i="94" s="1"/>
  <c r="AJ90" i="94"/>
  <c r="AK84" i="94"/>
  <c r="AT84" i="94" s="1"/>
  <c r="AJ84" i="94"/>
  <c r="AK78" i="94"/>
  <c r="AT78" i="94" s="1"/>
  <c r="AJ78" i="94"/>
  <c r="AK72" i="94"/>
  <c r="AT72" i="94" s="1"/>
  <c r="AJ72" i="94"/>
  <c r="AJ66" i="94"/>
  <c r="AK66" i="94"/>
  <c r="AT66" i="94" s="1"/>
  <c r="AJ60" i="94"/>
  <c r="AK60" i="94"/>
  <c r="AT60" i="94" s="1"/>
  <c r="AJ54" i="94"/>
  <c r="AK54" i="94"/>
  <c r="AT54" i="94" s="1"/>
  <c r="AK48" i="94"/>
  <c r="AT48" i="94" s="1"/>
  <c r="AJ48" i="94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J18" i="94"/>
  <c r="AK18" i="94"/>
  <c r="AT18" i="94" s="1"/>
  <c r="AK11" i="94"/>
  <c r="AT11" i="94" s="1"/>
  <c r="AJ11" i="94"/>
  <c r="AK12" i="94"/>
  <c r="AT12" i="94" s="1"/>
  <c r="AJ12" i="94"/>
  <c r="AS5" i="10"/>
  <c r="AL5" i="10"/>
  <c r="AU5" i="10" s="1"/>
  <c r="Z96" i="98"/>
  <c r="AS20" i="90"/>
  <c r="AL20" i="90"/>
  <c r="AU20" i="90" s="1"/>
  <c r="AS74" i="90"/>
  <c r="AL74" i="90"/>
  <c r="AU74" i="90" s="1"/>
  <c r="AS39" i="90"/>
  <c r="AL39" i="90"/>
  <c r="AU39" i="90" s="1"/>
  <c r="AS75" i="90"/>
  <c r="AL75" i="90"/>
  <c r="AU75" i="90" s="1"/>
  <c r="AJ4" i="90"/>
  <c r="AK4" i="90"/>
  <c r="AT4" i="90" s="1"/>
  <c r="AS58" i="90"/>
  <c r="AL58" i="90"/>
  <c r="AU58" i="90" s="1"/>
  <c r="AS76" i="90"/>
  <c r="AL76" i="90"/>
  <c r="AU76" i="90" s="1"/>
  <c r="AS94" i="90"/>
  <c r="AL94" i="90"/>
  <c r="AU94" i="90" s="1"/>
  <c r="AS9" i="10"/>
  <c r="AL9" i="10"/>
  <c r="AU9" i="10" s="1"/>
  <c r="AS53" i="90"/>
  <c r="AL53" i="90"/>
  <c r="AU53" i="90" s="1"/>
  <c r="AS71" i="90"/>
  <c r="AL71" i="90"/>
  <c r="AU71" i="90" s="1"/>
  <c r="Y96" i="82"/>
  <c r="Z96" i="82"/>
  <c r="X96" i="82"/>
  <c r="AJ6" i="90"/>
  <c r="AK6" i="90"/>
  <c r="AT6" i="90" s="1"/>
  <c r="AS48" i="90"/>
  <c r="AL48" i="90"/>
  <c r="AU48" i="90" s="1"/>
  <c r="AK12" i="90"/>
  <c r="AT12" i="90" s="1"/>
  <c r="AJ12" i="90"/>
  <c r="AS36" i="90"/>
  <c r="AL36" i="90"/>
  <c r="AU36" i="90" s="1"/>
  <c r="AS54" i="90"/>
  <c r="AL54" i="90"/>
  <c r="AU54" i="90" s="1"/>
  <c r="AS72" i="90"/>
  <c r="AL72" i="90"/>
  <c r="AU72" i="90" s="1"/>
  <c r="AJ18" i="90"/>
  <c r="AK18" i="90"/>
  <c r="AT18" i="90" s="1"/>
  <c r="AS90" i="90"/>
  <c r="AL90" i="90"/>
  <c r="AU90" i="90" s="1"/>
  <c r="AK7" i="90"/>
  <c r="AT7" i="90" s="1"/>
  <c r="AJ7" i="90"/>
  <c r="AS55" i="90"/>
  <c r="AL55" i="90"/>
  <c r="AU55" i="90" s="1"/>
  <c r="AS73" i="90"/>
  <c r="AL73" i="90"/>
  <c r="AU73" i="90" s="1"/>
  <c r="AJ97" i="94"/>
  <c r="AK97" i="94"/>
  <c r="AT97" i="94" s="1"/>
  <c r="AJ89" i="94"/>
  <c r="AK89" i="94"/>
  <c r="AT89" i="94" s="1"/>
  <c r="AJ83" i="94"/>
  <c r="AK83" i="94"/>
  <c r="AT83" i="94" s="1"/>
  <c r="AJ77" i="94"/>
  <c r="AK77" i="94"/>
  <c r="AT77" i="94" s="1"/>
  <c r="AK71" i="94"/>
  <c r="AT71" i="94" s="1"/>
  <c r="AJ71" i="94"/>
  <c r="AJ65" i="94"/>
  <c r="AK65" i="94"/>
  <c r="AT65" i="94" s="1"/>
  <c r="AK59" i="94"/>
  <c r="AT59" i="94" s="1"/>
  <c r="AJ59" i="94"/>
  <c r="AK53" i="94"/>
  <c r="AT53" i="94" s="1"/>
  <c r="AJ53" i="94"/>
  <c r="AJ47" i="94"/>
  <c r="AK47" i="94"/>
  <c r="AT47" i="94" s="1"/>
  <c r="AJ41" i="94"/>
  <c r="AK41" i="94"/>
  <c r="AT41" i="94" s="1"/>
  <c r="AK35" i="94"/>
  <c r="AT35" i="94" s="1"/>
  <c r="AJ35" i="94"/>
  <c r="AK29" i="94"/>
  <c r="AT29" i="94" s="1"/>
  <c r="AJ29" i="94"/>
  <c r="AX22" i="94"/>
  <c r="S22" i="94" s="1"/>
  <c r="AC22" i="94" s="1"/>
  <c r="AB23" i="94" s="1"/>
  <c r="AX16" i="94"/>
  <c r="S16" i="94" s="1"/>
  <c r="AC16" i="94" s="1"/>
  <c r="AB17" i="94" s="1"/>
  <c r="AX9" i="94"/>
  <c r="S9" i="94" s="1"/>
  <c r="AC9" i="94" s="1"/>
  <c r="AB10" i="94" s="1"/>
  <c r="AX5" i="94"/>
  <c r="S5" i="94" s="1"/>
  <c r="AC5" i="94" s="1"/>
  <c r="AB6" i="94" s="1"/>
  <c r="AS44" i="90"/>
  <c r="AL44" i="90"/>
  <c r="AU44" i="90" s="1"/>
  <c r="AS62" i="90"/>
  <c r="AL62" i="90"/>
  <c r="AU62" i="90" s="1"/>
  <c r="AS9" i="90"/>
  <c r="AL9" i="90"/>
  <c r="AU9" i="90" s="1"/>
  <c r="AS45" i="90"/>
  <c r="AL45" i="90"/>
  <c r="AU45" i="90" s="1"/>
  <c r="AS63" i="90"/>
  <c r="AL63" i="90"/>
  <c r="AU63" i="90" s="1"/>
  <c r="AJ4" i="10"/>
  <c r="AK4" i="10"/>
  <c r="AT4" i="10" s="1"/>
  <c r="AT100" i="10" s="1"/>
  <c r="AS34" i="10"/>
  <c r="AL34" i="10"/>
  <c r="AU34" i="10" s="1"/>
  <c r="AU100" i="48"/>
  <c r="C11" i="48" s="1"/>
  <c r="AS28" i="90"/>
  <c r="AL28" i="90"/>
  <c r="AU28" i="90" s="1"/>
  <c r="AL82" i="90"/>
  <c r="AU82" i="90" s="1"/>
  <c r="AS82" i="90"/>
  <c r="AR95" i="98"/>
  <c r="AJ17" i="90"/>
  <c r="AS35" i="90"/>
  <c r="AL35" i="90"/>
  <c r="AU35" i="90" s="1"/>
  <c r="AS89" i="90"/>
  <c r="AL89" i="90"/>
  <c r="AU89" i="90" s="1"/>
  <c r="AI95" i="82"/>
  <c r="AN95" i="82"/>
  <c r="AS60" i="90"/>
  <c r="AL60" i="90"/>
  <c r="AU60" i="90" s="1"/>
  <c r="AL66" i="90"/>
  <c r="AU66" i="90" s="1"/>
  <c r="AS66" i="90"/>
  <c r="AS84" i="90"/>
  <c r="AL84" i="90"/>
  <c r="AU84" i="90" s="1"/>
  <c r="AR98" i="10"/>
  <c r="AR100" i="10" s="1"/>
  <c r="AL98" i="10"/>
  <c r="AU98" i="10" s="1"/>
  <c r="AS17" i="10"/>
  <c r="AL17" i="10"/>
  <c r="AU17" i="10" s="1"/>
  <c r="AS8" i="10"/>
  <c r="AL8" i="10"/>
  <c r="AU8" i="10" s="1"/>
  <c r="AS42" i="90"/>
  <c r="AL42" i="90"/>
  <c r="AU42" i="90" s="1"/>
  <c r="AS97" i="90"/>
  <c r="AL97" i="90"/>
  <c r="AU97" i="90" s="1"/>
  <c r="AS24" i="10"/>
  <c r="AL24" i="10"/>
  <c r="AU24" i="10" s="1"/>
  <c r="AK13" i="90"/>
  <c r="AT13" i="90" s="1"/>
  <c r="AJ13" i="90"/>
  <c r="AS79" i="90"/>
  <c r="AL79" i="90"/>
  <c r="AU79" i="90" s="1"/>
  <c r="AS23" i="10"/>
  <c r="AL23" i="10"/>
  <c r="AU23" i="10" s="1"/>
  <c r="AK96" i="94"/>
  <c r="AT96" i="94" s="1"/>
  <c r="AJ96" i="94"/>
  <c r="AJ88" i="94"/>
  <c r="AK88" i="94"/>
  <c r="AT88" i="94" s="1"/>
  <c r="AK82" i="94"/>
  <c r="AT82" i="94" s="1"/>
  <c r="AJ82" i="94"/>
  <c r="AK76" i="94"/>
  <c r="AT76" i="94" s="1"/>
  <c r="AJ76" i="94"/>
  <c r="AK70" i="94"/>
  <c r="AT70" i="94" s="1"/>
  <c r="AJ70" i="94"/>
  <c r="AJ64" i="94"/>
  <c r="AK64" i="94"/>
  <c r="AT64" i="94" s="1"/>
  <c r="AJ58" i="94"/>
  <c r="AK58" i="94"/>
  <c r="AT58" i="94" s="1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J28" i="94"/>
  <c r="AK28" i="94"/>
  <c r="AT28" i="94" s="1"/>
  <c r="AX21" i="94"/>
  <c r="S21" i="94" s="1"/>
  <c r="AC21" i="94" s="1"/>
  <c r="AB22" i="94" s="1"/>
  <c r="AX15" i="94"/>
  <c r="S15" i="94" s="1"/>
  <c r="AC15" i="94" s="1"/>
  <c r="AB16" i="94" s="1"/>
  <c r="AX8" i="94"/>
  <c r="S8" i="94" s="1"/>
  <c r="AC8" i="94" s="1"/>
  <c r="AB9" i="94" s="1"/>
  <c r="AX4" i="94"/>
  <c r="S4" i="94" s="1"/>
  <c r="AC4" i="94" s="1"/>
  <c r="AB5" i="94" s="1"/>
  <c r="AS40" i="10"/>
  <c r="AL40" i="10"/>
  <c r="AU40" i="10" s="1"/>
  <c r="AK8" i="90"/>
  <c r="AT8" i="90" s="1"/>
  <c r="AJ8" i="90"/>
  <c r="AS26" i="90"/>
  <c r="AL26" i="90"/>
  <c r="AU26" i="90" s="1"/>
  <c r="AS80" i="90"/>
  <c r="AL80" i="90"/>
  <c r="AU80" i="90" s="1"/>
  <c r="AS96" i="90"/>
  <c r="AL96" i="90"/>
  <c r="AU96" i="90" s="1"/>
  <c r="AS27" i="90"/>
  <c r="AL27" i="90"/>
  <c r="AU27" i="90" s="1"/>
  <c r="AS81" i="90"/>
  <c r="AL81" i="90"/>
  <c r="AU81" i="90" s="1"/>
  <c r="AL3" i="10"/>
  <c r="AU3" i="10" s="1"/>
  <c r="AS3" i="10"/>
  <c r="AS16" i="10"/>
  <c r="AL16" i="10"/>
  <c r="AU16" i="10" s="1"/>
  <c r="AS100" i="48"/>
  <c r="AS10" i="90"/>
  <c r="AL10" i="90"/>
  <c r="AU10" i="90" s="1"/>
  <c r="AS46" i="90"/>
  <c r="AL46" i="90"/>
  <c r="AU46" i="90" s="1"/>
  <c r="AS64" i="90"/>
  <c r="AL64" i="90"/>
  <c r="AU64" i="90" s="1"/>
  <c r="AJ5" i="90"/>
  <c r="AS41" i="90"/>
  <c r="AL41" i="90"/>
  <c r="AU41" i="90" s="1"/>
  <c r="AS59" i="90"/>
  <c r="AL59" i="90"/>
  <c r="AU59" i="90" s="1"/>
  <c r="AS30" i="10"/>
  <c r="AL30" i="10"/>
  <c r="AU30" i="10" s="1"/>
  <c r="AS46" i="94" l="1"/>
  <c r="AL46" i="94"/>
  <c r="AU46" i="94" s="1"/>
  <c r="AK23" i="94"/>
  <c r="AT23" i="94" s="1"/>
  <c r="AJ23" i="94"/>
  <c r="AS41" i="94"/>
  <c r="AL41" i="94"/>
  <c r="AU41" i="94" s="1"/>
  <c r="AS77" i="94"/>
  <c r="AL77" i="94"/>
  <c r="AU77" i="94" s="1"/>
  <c r="AS97" i="94"/>
  <c r="AL97" i="94"/>
  <c r="AU97" i="94" s="1"/>
  <c r="AE96" i="82"/>
  <c r="W97" i="82"/>
  <c r="AG96" i="82"/>
  <c r="AP96" i="82" s="1"/>
  <c r="AF96" i="82"/>
  <c r="AO96" i="82" s="1"/>
  <c r="AG96" i="98"/>
  <c r="AP96" i="98" s="1"/>
  <c r="W97" i="98"/>
  <c r="AF96" i="98"/>
  <c r="AO96" i="98" s="1"/>
  <c r="AE96" i="98"/>
  <c r="AS66" i="94"/>
  <c r="AL66" i="94"/>
  <c r="AU66" i="94" s="1"/>
  <c r="AK7" i="94"/>
  <c r="AT7" i="94" s="1"/>
  <c r="AJ7" i="94"/>
  <c r="AS26" i="94"/>
  <c r="AL26" i="94"/>
  <c r="AU26" i="94" s="1"/>
  <c r="AS80" i="94"/>
  <c r="AL80" i="94"/>
  <c r="AU80" i="94" s="1"/>
  <c r="AS45" i="94"/>
  <c r="AL45" i="94"/>
  <c r="AU45" i="94" s="1"/>
  <c r="AS63" i="94"/>
  <c r="AL63" i="94"/>
  <c r="AU63" i="94" s="1"/>
  <c r="AJ5" i="94"/>
  <c r="AK5" i="94"/>
  <c r="AT5" i="94" s="1"/>
  <c r="AS70" i="94"/>
  <c r="AL70" i="94"/>
  <c r="AU70" i="94" s="1"/>
  <c r="AS29" i="94"/>
  <c r="AL29" i="94"/>
  <c r="AU29" i="94" s="1"/>
  <c r="AS72" i="94"/>
  <c r="AL72" i="94"/>
  <c r="AU72" i="94" s="1"/>
  <c r="AL90" i="94"/>
  <c r="AU90" i="94" s="1"/>
  <c r="AS90" i="94"/>
  <c r="AS13" i="94"/>
  <c r="AL13" i="94"/>
  <c r="AU13" i="94" s="1"/>
  <c r="AS31" i="94"/>
  <c r="AL31" i="94"/>
  <c r="AU31" i="94" s="1"/>
  <c r="AS49" i="94"/>
  <c r="AL49" i="94"/>
  <c r="AU49" i="94" s="1"/>
  <c r="AS67" i="94"/>
  <c r="AL67" i="94"/>
  <c r="AU67" i="94" s="1"/>
  <c r="AS85" i="94"/>
  <c r="AL85" i="94"/>
  <c r="AU85" i="94" s="1"/>
  <c r="AS31" i="90"/>
  <c r="AL31" i="90"/>
  <c r="AU31" i="90" s="1"/>
  <c r="AS14" i="94"/>
  <c r="AL14" i="94"/>
  <c r="AU14" i="94" s="1"/>
  <c r="AS50" i="94"/>
  <c r="AL50" i="94"/>
  <c r="AU50" i="94" s="1"/>
  <c r="AH97" i="35"/>
  <c r="AQ97" i="35" s="1"/>
  <c r="AJ8" i="94"/>
  <c r="AS27" i="94"/>
  <c r="AL27" i="94"/>
  <c r="AU27" i="94" s="1"/>
  <c r="AS81" i="94"/>
  <c r="AL81" i="94"/>
  <c r="AU81" i="94" s="1"/>
  <c r="AS64" i="94"/>
  <c r="AL64" i="94"/>
  <c r="AU64" i="94" s="1"/>
  <c r="AK9" i="94"/>
  <c r="AT9" i="94" s="1"/>
  <c r="AJ9" i="94"/>
  <c r="AS88" i="94"/>
  <c r="AL88" i="94"/>
  <c r="AU88" i="94" s="1"/>
  <c r="AS47" i="94"/>
  <c r="AL47" i="94"/>
  <c r="AU47" i="94" s="1"/>
  <c r="AS65" i="94"/>
  <c r="AL65" i="94"/>
  <c r="AU65" i="94" s="1"/>
  <c r="AS83" i="94"/>
  <c r="AL83" i="94"/>
  <c r="AU83" i="94" s="1"/>
  <c r="AT100" i="90"/>
  <c r="AS18" i="94"/>
  <c r="AL18" i="94"/>
  <c r="AU18" i="94" s="1"/>
  <c r="AS36" i="94"/>
  <c r="AL36" i="94"/>
  <c r="AU36" i="94" s="1"/>
  <c r="AS54" i="94"/>
  <c r="AL54" i="94"/>
  <c r="AU54" i="94" s="1"/>
  <c r="AS19" i="94"/>
  <c r="AL19" i="94"/>
  <c r="AU19" i="94" s="1"/>
  <c r="AS55" i="94"/>
  <c r="AL55" i="94"/>
  <c r="AU55" i="94" s="1"/>
  <c r="AS91" i="94"/>
  <c r="AL91" i="94"/>
  <c r="AU91" i="94" s="1"/>
  <c r="AS32" i="94"/>
  <c r="AL32" i="94"/>
  <c r="AU32" i="94" s="1"/>
  <c r="AS68" i="94"/>
  <c r="AL68" i="94"/>
  <c r="AU68" i="94" s="1"/>
  <c r="AS86" i="94"/>
  <c r="AL86" i="94"/>
  <c r="AU86" i="94" s="1"/>
  <c r="AE97" i="35"/>
  <c r="AF97" i="35"/>
  <c r="AO97" i="35" s="1"/>
  <c r="W98" i="35"/>
  <c r="AG97" i="35"/>
  <c r="AP97" i="35" s="1"/>
  <c r="AS33" i="94"/>
  <c r="AL33" i="94"/>
  <c r="AU33" i="94" s="1"/>
  <c r="AS51" i="94"/>
  <c r="AL51" i="94"/>
  <c r="AU51" i="94" s="1"/>
  <c r="AK6" i="94"/>
  <c r="AT6" i="94" s="1"/>
  <c r="AJ6" i="94"/>
  <c r="AS35" i="94"/>
  <c r="AL35" i="94"/>
  <c r="AU35" i="94" s="1"/>
  <c r="AS53" i="94"/>
  <c r="AL53" i="94"/>
  <c r="AU53" i="94" s="1"/>
  <c r="AS71" i="94"/>
  <c r="AL71" i="94"/>
  <c r="AU71" i="94" s="1"/>
  <c r="AL4" i="90"/>
  <c r="AU4" i="90" s="1"/>
  <c r="AS4" i="90"/>
  <c r="AS12" i="94"/>
  <c r="AL12" i="94"/>
  <c r="AU12" i="94" s="1"/>
  <c r="AS24" i="94"/>
  <c r="AL24" i="94"/>
  <c r="AU24" i="94" s="1"/>
  <c r="AS78" i="94"/>
  <c r="AL78" i="94"/>
  <c r="AU78" i="94" s="1"/>
  <c r="AS11" i="90"/>
  <c r="AL11" i="90"/>
  <c r="AU11" i="90" s="1"/>
  <c r="AS37" i="94"/>
  <c r="AL37" i="94"/>
  <c r="AU37" i="94" s="1"/>
  <c r="AS73" i="94"/>
  <c r="AL73" i="94"/>
  <c r="AU73" i="94" s="1"/>
  <c r="AR98" i="94"/>
  <c r="AR100" i="94" s="1"/>
  <c r="AL98" i="94"/>
  <c r="AU98" i="94" s="1"/>
  <c r="AL92" i="94"/>
  <c r="AU92" i="94" s="1"/>
  <c r="AS92" i="94"/>
  <c r="AJ15" i="94"/>
  <c r="AS69" i="94"/>
  <c r="AL69" i="94"/>
  <c r="AU69" i="94" s="1"/>
  <c r="AS87" i="94"/>
  <c r="AL87" i="94"/>
  <c r="AU87" i="94" s="1"/>
  <c r="AS28" i="94"/>
  <c r="AL28" i="94"/>
  <c r="AU28" i="94" s="1"/>
  <c r="AK16" i="94"/>
  <c r="AT16" i="94" s="1"/>
  <c r="AJ16" i="94"/>
  <c r="AS40" i="94"/>
  <c r="AL40" i="94"/>
  <c r="AU40" i="94" s="1"/>
  <c r="AS96" i="94"/>
  <c r="AL96" i="94"/>
  <c r="AU96" i="94" s="1"/>
  <c r="AJ22" i="94"/>
  <c r="AK22" i="94"/>
  <c r="AT22" i="94" s="1"/>
  <c r="AS58" i="94"/>
  <c r="AL58" i="94"/>
  <c r="AU58" i="94" s="1"/>
  <c r="AS4" i="10"/>
  <c r="AS100" i="10" s="1"/>
  <c r="AL4" i="10"/>
  <c r="AU4" i="10" s="1"/>
  <c r="AU100" i="10" s="1"/>
  <c r="C11" i="10" s="1"/>
  <c r="AJ10" i="94"/>
  <c r="AK10" i="94"/>
  <c r="AT10" i="94" s="1"/>
  <c r="AS89" i="94"/>
  <c r="AL89" i="94"/>
  <c r="AU89" i="94" s="1"/>
  <c r="AS18" i="90"/>
  <c r="AL18" i="90"/>
  <c r="AU18" i="90" s="1"/>
  <c r="AS6" i="90"/>
  <c r="AL6" i="90"/>
  <c r="AU6" i="90" s="1"/>
  <c r="AS42" i="94"/>
  <c r="AL42" i="94"/>
  <c r="AU42" i="94" s="1"/>
  <c r="AS60" i="94"/>
  <c r="AL60" i="94"/>
  <c r="AU60" i="94" s="1"/>
  <c r="AS95" i="94"/>
  <c r="AL95" i="94"/>
  <c r="AU95" i="94" s="1"/>
  <c r="AS25" i="94"/>
  <c r="AL25" i="94"/>
  <c r="AU25" i="94" s="1"/>
  <c r="AS43" i="94"/>
  <c r="AL43" i="94"/>
  <c r="AU43" i="94" s="1"/>
  <c r="AS61" i="94"/>
  <c r="AL61" i="94"/>
  <c r="AU61" i="94" s="1"/>
  <c r="AL79" i="94"/>
  <c r="AU79" i="94" s="1"/>
  <c r="AS79" i="94"/>
  <c r="AS94" i="94"/>
  <c r="AL94" i="94"/>
  <c r="AU94" i="94" s="1"/>
  <c r="AS20" i="94"/>
  <c r="AL20" i="94"/>
  <c r="AU20" i="94" s="1"/>
  <c r="AS38" i="94"/>
  <c r="AL38" i="94"/>
  <c r="AU38" i="94" s="1"/>
  <c r="AS56" i="94"/>
  <c r="AL56" i="94"/>
  <c r="AU56" i="94" s="1"/>
  <c r="AS74" i="94"/>
  <c r="AL74" i="94"/>
  <c r="AU74" i="94" s="1"/>
  <c r="AS39" i="94"/>
  <c r="AL39" i="94"/>
  <c r="AU39" i="94" s="1"/>
  <c r="AS57" i="94"/>
  <c r="AL57" i="94"/>
  <c r="AU57" i="94" s="1"/>
  <c r="AS75" i="94"/>
  <c r="AL75" i="94"/>
  <c r="AU75" i="94" s="1"/>
  <c r="AS93" i="94"/>
  <c r="AL93" i="94"/>
  <c r="AU93" i="94" s="1"/>
  <c r="AR95" i="82"/>
  <c r="AS34" i="94"/>
  <c r="AL34" i="94"/>
  <c r="AU34" i="94" s="1"/>
  <c r="AS52" i="94"/>
  <c r="AL52" i="94"/>
  <c r="AU52" i="94" s="1"/>
  <c r="AS8" i="90"/>
  <c r="AL8" i="90"/>
  <c r="AU8" i="90" s="1"/>
  <c r="AS76" i="94"/>
  <c r="AL76" i="94"/>
  <c r="AU76" i="94" s="1"/>
  <c r="AS13" i="90"/>
  <c r="AL13" i="90"/>
  <c r="AU13" i="90" s="1"/>
  <c r="AS5" i="90"/>
  <c r="AL5" i="90"/>
  <c r="AU5" i="90" s="1"/>
  <c r="AU100" i="90" s="1"/>
  <c r="C11" i="90" s="1"/>
  <c r="F34" i="57" s="1"/>
  <c r="AS82" i="94"/>
  <c r="AL82" i="94"/>
  <c r="AU82" i="94" s="1"/>
  <c r="AS17" i="90"/>
  <c r="AL17" i="90"/>
  <c r="AU17" i="90" s="1"/>
  <c r="AK17" i="94"/>
  <c r="AT17" i="94" s="1"/>
  <c r="AJ17" i="94"/>
  <c r="AS59" i="94"/>
  <c r="AL59" i="94"/>
  <c r="AU59" i="94" s="1"/>
  <c r="AS7" i="90"/>
  <c r="AL7" i="90"/>
  <c r="AU7" i="90" s="1"/>
  <c r="AS12" i="90"/>
  <c r="AL12" i="90"/>
  <c r="AU12" i="90" s="1"/>
  <c r="AH96" i="82"/>
  <c r="AQ96" i="82" s="1"/>
  <c r="AS11" i="94"/>
  <c r="AL11" i="94"/>
  <c r="AU11" i="94" s="1"/>
  <c r="AS30" i="94"/>
  <c r="AL30" i="94"/>
  <c r="AU30" i="94" s="1"/>
  <c r="AS48" i="94"/>
  <c r="AL48" i="94"/>
  <c r="AU48" i="94" s="1"/>
  <c r="AS84" i="94"/>
  <c r="AL84" i="94"/>
  <c r="AU84" i="94" s="1"/>
  <c r="AR98" i="90"/>
  <c r="AR100" i="90" s="1"/>
  <c r="AL98" i="90"/>
  <c r="AU98" i="90" s="1"/>
  <c r="AJ3" i="94"/>
  <c r="AB4" i="94"/>
  <c r="AS44" i="94"/>
  <c r="AL44" i="94"/>
  <c r="AU44" i="94" s="1"/>
  <c r="AS62" i="94"/>
  <c r="AL62" i="94"/>
  <c r="AU62" i="94" s="1"/>
  <c r="AS25" i="90"/>
  <c r="AL25" i="90"/>
  <c r="AU25" i="90" s="1"/>
  <c r="AJ21" i="94"/>
  <c r="AS19" i="90"/>
  <c r="AS100" i="90" s="1"/>
  <c r="AL19" i="90"/>
  <c r="AU19" i="90" s="1"/>
  <c r="AR96" i="35"/>
  <c r="Y98" i="35" l="1"/>
  <c r="X98" i="35"/>
  <c r="AS9" i="94"/>
  <c r="AL9" i="94"/>
  <c r="AU9" i="94" s="1"/>
  <c r="AL7" i="94"/>
  <c r="AU7" i="94" s="1"/>
  <c r="AS7" i="94"/>
  <c r="Y97" i="82"/>
  <c r="X97" i="82"/>
  <c r="AL16" i="94"/>
  <c r="AU16" i="94" s="1"/>
  <c r="AS16" i="94"/>
  <c r="Y97" i="98"/>
  <c r="X97" i="98"/>
  <c r="AI96" i="82"/>
  <c r="AN96" i="82"/>
  <c r="AS10" i="94"/>
  <c r="AL10" i="94"/>
  <c r="AU10" i="94" s="1"/>
  <c r="AS22" i="94"/>
  <c r="AL22" i="94"/>
  <c r="AU22" i="94" s="1"/>
  <c r="AI97" i="35"/>
  <c r="AN97" i="35"/>
  <c r="AS8" i="94"/>
  <c r="AL8" i="94"/>
  <c r="AU8" i="94" s="1"/>
  <c r="AS23" i="94"/>
  <c r="AL23" i="94"/>
  <c r="AU23" i="94" s="1"/>
  <c r="AS15" i="94"/>
  <c r="AL15" i="94"/>
  <c r="AU15" i="94" s="1"/>
  <c r="AS5" i="94"/>
  <c r="AL5" i="94"/>
  <c r="AU5" i="94" s="1"/>
  <c r="AK4" i="94"/>
  <c r="AT4" i="94" s="1"/>
  <c r="AT100" i="94" s="1"/>
  <c r="AJ4" i="94"/>
  <c r="AS17" i="94"/>
  <c r="AL17" i="94"/>
  <c r="AU17" i="94" s="1"/>
  <c r="AS3" i="94"/>
  <c r="AL3" i="94"/>
  <c r="AU3" i="94" s="1"/>
  <c r="AS6" i="94"/>
  <c r="AL6" i="94"/>
  <c r="AU6" i="94" s="1"/>
  <c r="AS21" i="94"/>
  <c r="AL21" i="94"/>
  <c r="AU21" i="94" s="1"/>
  <c r="AI96" i="98"/>
  <c r="AN96" i="98"/>
  <c r="AR96" i="82" l="1"/>
  <c r="AH97" i="82"/>
  <c r="AQ97" i="82" s="1"/>
  <c r="AR96" i="98"/>
  <c r="AH97" i="98"/>
  <c r="AQ97" i="98" s="1"/>
  <c r="Z97" i="82"/>
  <c r="AH98" i="35"/>
  <c r="AQ98" i="35" s="1"/>
  <c r="AQ100" i="35" s="1"/>
  <c r="AZ3" i="35"/>
  <c r="AX8" i="35" s="1"/>
  <c r="S8" i="35" s="1"/>
  <c r="AC8" i="35" s="1"/>
  <c r="AB9" i="35" s="1"/>
  <c r="AX7" i="35"/>
  <c r="S7" i="35" s="1"/>
  <c r="AC7" i="35" s="1"/>
  <c r="AB8" i="35" s="1"/>
  <c r="AX9" i="35"/>
  <c r="S9" i="35" s="1"/>
  <c r="AC9" i="35" s="1"/>
  <c r="AB10" i="35" s="1"/>
  <c r="AX10" i="35"/>
  <c r="S10" i="35" s="1"/>
  <c r="AC10" i="35" s="1"/>
  <c r="AB11" i="35" s="1"/>
  <c r="AX11" i="35"/>
  <c r="S11" i="35" s="1"/>
  <c r="AC11" i="35" s="1"/>
  <c r="AB12" i="35" s="1"/>
  <c r="AX12" i="35"/>
  <c r="S12" i="35" s="1"/>
  <c r="AC12" i="35" s="1"/>
  <c r="AB13" i="35" s="1"/>
  <c r="AX13" i="35"/>
  <c r="S13" i="35" s="1"/>
  <c r="AC13" i="35" s="1"/>
  <c r="AB14" i="35" s="1"/>
  <c r="AX14" i="35"/>
  <c r="S14" i="35" s="1"/>
  <c r="AC14" i="35" s="1"/>
  <c r="AB15" i="35" s="1"/>
  <c r="AX15" i="35"/>
  <c r="S15" i="35" s="1"/>
  <c r="AC15" i="35" s="1"/>
  <c r="AB16" i="35" s="1"/>
  <c r="AX16" i="35"/>
  <c r="S16" i="35" s="1"/>
  <c r="AC16" i="35" s="1"/>
  <c r="AB17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4" i="35"/>
  <c r="S94" i="35" s="1"/>
  <c r="AC94" i="35" s="1"/>
  <c r="AB95" i="35" s="1"/>
  <c r="AX95" i="35"/>
  <c r="S95" i="35" s="1"/>
  <c r="AC95" i="35" s="1"/>
  <c r="AB96" i="35" s="1"/>
  <c r="AX97" i="35"/>
  <c r="S97" i="35" s="1"/>
  <c r="AC97" i="35" s="1"/>
  <c r="AB98" i="35" s="1"/>
  <c r="AX96" i="35"/>
  <c r="S96" i="35" s="1"/>
  <c r="AC96" i="35" s="1"/>
  <c r="AB97" i="35" s="1"/>
  <c r="AX93" i="35"/>
  <c r="S93" i="35" s="1"/>
  <c r="AC93" i="35" s="1"/>
  <c r="AB94" i="35" s="1"/>
  <c r="Z97" i="98"/>
  <c r="Z98" i="35"/>
  <c r="AR97" i="35"/>
  <c r="AL4" i="94"/>
  <c r="AU4" i="94" s="1"/>
  <c r="AU100" i="94" s="1"/>
  <c r="C11" i="94" s="1"/>
  <c r="F38" i="57" s="1"/>
  <c r="AS4" i="94"/>
  <c r="AS100" i="94" s="1"/>
  <c r="AJ83" i="35" l="1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J23" i="35"/>
  <c r="AK23" i="35"/>
  <c r="AT23" i="35" s="1"/>
  <c r="AJ17" i="35"/>
  <c r="AK17" i="35"/>
  <c r="AT17" i="35" s="1"/>
  <c r="AJ11" i="35"/>
  <c r="AK11" i="35"/>
  <c r="AT11" i="35" s="1"/>
  <c r="AK9" i="35"/>
  <c r="AT9" i="35" s="1"/>
  <c r="AJ9" i="35"/>
  <c r="AJ89" i="35"/>
  <c r="AK89" i="35"/>
  <c r="AT89" i="35" s="1"/>
  <c r="AJ95" i="35"/>
  <c r="AK95" i="35"/>
  <c r="AT95" i="35" s="1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K58" i="35"/>
  <c r="AT58" i="35" s="1"/>
  <c r="AJ58" i="35"/>
  <c r="AK52" i="35"/>
  <c r="AT52" i="35" s="1"/>
  <c r="AJ52" i="35"/>
  <c r="AK46" i="35"/>
  <c r="AT46" i="35" s="1"/>
  <c r="AJ46" i="35"/>
  <c r="AJ40" i="35"/>
  <c r="AK40" i="35"/>
  <c r="AT40" i="35" s="1"/>
  <c r="AJ34" i="35"/>
  <c r="AK34" i="35"/>
  <c r="AT34" i="35" s="1"/>
  <c r="AK28" i="35"/>
  <c r="AT28" i="35" s="1"/>
  <c r="AJ28" i="35"/>
  <c r="AK22" i="35"/>
  <c r="AT22" i="35" s="1"/>
  <c r="AJ22" i="35"/>
  <c r="AJ16" i="35"/>
  <c r="AK16" i="35"/>
  <c r="AT16" i="35" s="1"/>
  <c r="AJ10" i="35"/>
  <c r="AK10" i="35"/>
  <c r="AT10" i="35" s="1"/>
  <c r="AX4" i="35"/>
  <c r="S4" i="35" s="1"/>
  <c r="AC4" i="35" s="1"/>
  <c r="AB5" i="35" s="1"/>
  <c r="AK96" i="35"/>
  <c r="AT96" i="35" s="1"/>
  <c r="AJ96" i="35"/>
  <c r="AC98" i="35"/>
  <c r="AF98" i="35"/>
  <c r="AO98" i="35" s="1"/>
  <c r="AO100" i="35" s="1"/>
  <c r="AG98" i="35"/>
  <c r="AP98" i="35" s="1"/>
  <c r="AP100" i="35" s="1"/>
  <c r="AE98" i="35"/>
  <c r="AF97" i="98"/>
  <c r="AO97" i="98" s="1"/>
  <c r="W98" i="98"/>
  <c r="AG97" i="98"/>
  <c r="AE97" i="98"/>
  <c r="AN97" i="98" s="1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J27" i="35"/>
  <c r="AK27" i="35"/>
  <c r="AT27" i="35" s="1"/>
  <c r="AK21" i="35"/>
  <c r="AT21" i="35" s="1"/>
  <c r="AJ21" i="35"/>
  <c r="AJ15" i="35"/>
  <c r="AK15" i="35"/>
  <c r="AT15" i="35" s="1"/>
  <c r="AK8" i="35"/>
  <c r="AT8" i="35" s="1"/>
  <c r="AJ8" i="35"/>
  <c r="AK94" i="35"/>
  <c r="AT94" i="35" s="1"/>
  <c r="AJ94" i="35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K26" i="35"/>
  <c r="AT26" i="35" s="1"/>
  <c r="AJ26" i="35"/>
  <c r="AK20" i="35"/>
  <c r="AT20" i="35" s="1"/>
  <c r="AJ20" i="35"/>
  <c r="AJ14" i="35"/>
  <c r="AK14" i="35"/>
  <c r="AT14" i="35" s="1"/>
  <c r="AX6" i="35"/>
  <c r="S6" i="35" s="1"/>
  <c r="AC6" i="35" s="1"/>
  <c r="AB7" i="35" s="1"/>
  <c r="AF97" i="82"/>
  <c r="AO97" i="82" s="1"/>
  <c r="AE97" i="82"/>
  <c r="W98" i="82"/>
  <c r="AG97" i="82"/>
  <c r="AP97" i="82" s="1"/>
  <c r="AK97" i="35"/>
  <c r="AT97" i="35" s="1"/>
  <c r="AJ97" i="35"/>
  <c r="AJ91" i="35"/>
  <c r="AK91" i="35"/>
  <c r="AT91" i="35" s="1"/>
  <c r="AJ85" i="35"/>
  <c r="AK85" i="35"/>
  <c r="AT85" i="35" s="1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J13" i="35"/>
  <c r="AK13" i="35"/>
  <c r="AT13" i="35" s="1"/>
  <c r="AX3" i="35"/>
  <c r="S3" i="35" s="1"/>
  <c r="AC3" i="35" s="1"/>
  <c r="AJ98" i="35"/>
  <c r="AS98" i="35" s="1"/>
  <c r="AK98" i="35"/>
  <c r="AT98" i="35" s="1"/>
  <c r="AJ90" i="35"/>
  <c r="AK90" i="35"/>
  <c r="AT90" i="35" s="1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J18" i="35"/>
  <c r="AK18" i="35"/>
  <c r="AT18" i="35" s="1"/>
  <c r="AK12" i="35"/>
  <c r="AT12" i="35" s="1"/>
  <c r="AJ12" i="35"/>
  <c r="AX5" i="35"/>
  <c r="S5" i="35" s="1"/>
  <c r="AC5" i="35" s="1"/>
  <c r="AB6" i="35" s="1"/>
  <c r="AS67" i="35" l="1"/>
  <c r="AL67" i="35"/>
  <c r="AU67" i="35" s="1"/>
  <c r="AS32" i="35"/>
  <c r="AL32" i="35"/>
  <c r="AU32" i="35" s="1"/>
  <c r="AS68" i="35"/>
  <c r="AL68" i="35"/>
  <c r="AU68" i="35" s="1"/>
  <c r="AS86" i="35"/>
  <c r="AL86" i="35"/>
  <c r="AU86" i="35" s="1"/>
  <c r="AS8" i="35"/>
  <c r="AL8" i="35"/>
  <c r="AU8" i="35" s="1"/>
  <c r="AS45" i="35"/>
  <c r="AL45" i="35"/>
  <c r="AU45" i="35" s="1"/>
  <c r="AS63" i="35"/>
  <c r="AL63" i="35"/>
  <c r="AU63" i="35" s="1"/>
  <c r="AS81" i="35"/>
  <c r="AL81" i="35"/>
  <c r="AU81" i="35" s="1"/>
  <c r="AS28" i="35"/>
  <c r="AL28" i="35"/>
  <c r="AU28" i="35" s="1"/>
  <c r="AS46" i="35"/>
  <c r="AL46" i="35"/>
  <c r="AU46" i="35" s="1"/>
  <c r="AS35" i="35"/>
  <c r="AL35" i="35"/>
  <c r="AU35" i="35" s="1"/>
  <c r="AS53" i="35"/>
  <c r="AL53" i="35"/>
  <c r="AU53" i="35" s="1"/>
  <c r="AS71" i="35"/>
  <c r="AL71" i="35"/>
  <c r="AU71" i="35" s="1"/>
  <c r="AS72" i="35"/>
  <c r="AL72" i="35"/>
  <c r="AU72" i="35" s="1"/>
  <c r="AS13" i="35"/>
  <c r="AL13" i="35"/>
  <c r="AU13" i="35" s="1"/>
  <c r="AS85" i="35"/>
  <c r="AL85" i="35"/>
  <c r="AU85" i="35" s="1"/>
  <c r="AS14" i="35"/>
  <c r="AL14" i="35"/>
  <c r="AU14" i="35" s="1"/>
  <c r="AS50" i="35"/>
  <c r="AL50" i="35"/>
  <c r="AU50" i="35" s="1"/>
  <c r="AS27" i="35"/>
  <c r="AL27" i="35"/>
  <c r="AU27" i="35" s="1"/>
  <c r="AS10" i="35"/>
  <c r="AL10" i="35"/>
  <c r="AU10" i="35" s="1"/>
  <c r="AS64" i="35"/>
  <c r="AL64" i="35"/>
  <c r="AU64" i="35" s="1"/>
  <c r="AS82" i="35"/>
  <c r="AL82" i="35"/>
  <c r="AU82" i="35" s="1"/>
  <c r="AS89" i="35"/>
  <c r="AL89" i="35"/>
  <c r="AU89" i="35" s="1"/>
  <c r="AS17" i="35"/>
  <c r="AL17" i="35"/>
  <c r="AU17" i="35" s="1"/>
  <c r="AS30" i="35"/>
  <c r="AL30" i="35"/>
  <c r="AU30" i="35" s="1"/>
  <c r="AS31" i="35"/>
  <c r="AL31" i="35"/>
  <c r="AU31" i="35" s="1"/>
  <c r="AS90" i="35"/>
  <c r="AL90" i="35"/>
  <c r="AU90" i="35" s="1"/>
  <c r="AS19" i="35"/>
  <c r="AL19" i="35"/>
  <c r="AU19" i="35" s="1"/>
  <c r="AS37" i="35"/>
  <c r="AL37" i="35"/>
  <c r="AU37" i="35" s="1"/>
  <c r="AS73" i="35"/>
  <c r="AL73" i="35"/>
  <c r="AU73" i="35" s="1"/>
  <c r="Y98" i="82"/>
  <c r="X98" i="82"/>
  <c r="AS20" i="35"/>
  <c r="AL20" i="35"/>
  <c r="AU20" i="35" s="1"/>
  <c r="AS38" i="35"/>
  <c r="AL38" i="35"/>
  <c r="AU38" i="35" s="1"/>
  <c r="AS74" i="35"/>
  <c r="AL74" i="35"/>
  <c r="AU74" i="35" s="1"/>
  <c r="AS33" i="35"/>
  <c r="AL33" i="35"/>
  <c r="AU33" i="35" s="1"/>
  <c r="AS51" i="35"/>
  <c r="AL51" i="35"/>
  <c r="AU51" i="35" s="1"/>
  <c r="AS69" i="35"/>
  <c r="AL69" i="35"/>
  <c r="AU69" i="35" s="1"/>
  <c r="AS87" i="35"/>
  <c r="AL87" i="35"/>
  <c r="AU87" i="35" s="1"/>
  <c r="AI97" i="98"/>
  <c r="AP97" i="98"/>
  <c r="AS52" i="35"/>
  <c r="AL52" i="35"/>
  <c r="AU52" i="35" s="1"/>
  <c r="AS70" i="35"/>
  <c r="AL70" i="35"/>
  <c r="AU70" i="35" s="1"/>
  <c r="AS9" i="35"/>
  <c r="AL9" i="35"/>
  <c r="AU9" i="35" s="1"/>
  <c r="AS41" i="35"/>
  <c r="AL41" i="35"/>
  <c r="AU41" i="35" s="1"/>
  <c r="AS59" i="35"/>
  <c r="AL59" i="35"/>
  <c r="AU59" i="35" s="1"/>
  <c r="AS77" i="35"/>
  <c r="AL77" i="35"/>
  <c r="AU77" i="35" s="1"/>
  <c r="AS54" i="35"/>
  <c r="AL54" i="35"/>
  <c r="AU54" i="35" s="1"/>
  <c r="AS49" i="35"/>
  <c r="AL49" i="35"/>
  <c r="AU49" i="35" s="1"/>
  <c r="AS24" i="35"/>
  <c r="AL24" i="35"/>
  <c r="AU24" i="35" s="1"/>
  <c r="AI97" i="82"/>
  <c r="AN97" i="82"/>
  <c r="AS56" i="35"/>
  <c r="AL56" i="35"/>
  <c r="AU56" i="35" s="1"/>
  <c r="AS92" i="35"/>
  <c r="AL92" i="35"/>
  <c r="AU92" i="35" s="1"/>
  <c r="AS15" i="35"/>
  <c r="AL15" i="35"/>
  <c r="AU15" i="35" s="1"/>
  <c r="Y98" i="98"/>
  <c r="X98" i="98"/>
  <c r="AS96" i="35"/>
  <c r="AL96" i="35"/>
  <c r="AU96" i="35" s="1"/>
  <c r="AS16" i="35"/>
  <c r="AL16" i="35"/>
  <c r="AU16" i="35" s="1"/>
  <c r="AS34" i="35"/>
  <c r="AL34" i="35"/>
  <c r="AU34" i="35" s="1"/>
  <c r="AS88" i="35"/>
  <c r="AL88" i="35"/>
  <c r="AU88" i="35" s="1"/>
  <c r="AS23" i="35"/>
  <c r="AL23" i="35"/>
  <c r="AU23" i="35" s="1"/>
  <c r="AS36" i="35"/>
  <c r="AL36" i="35"/>
  <c r="AU36" i="35" s="1"/>
  <c r="AS18" i="35"/>
  <c r="AL18" i="35"/>
  <c r="AU18" i="35" s="1"/>
  <c r="AS42" i="35"/>
  <c r="AL42" i="35"/>
  <c r="AU42" i="35" s="1"/>
  <c r="AS78" i="35"/>
  <c r="AL78" i="35"/>
  <c r="AU78" i="35" s="1"/>
  <c r="AS55" i="35"/>
  <c r="AL55" i="35"/>
  <c r="AU55" i="35" s="1"/>
  <c r="AS91" i="35"/>
  <c r="AL91" i="35"/>
  <c r="AU91" i="35" s="1"/>
  <c r="AK6" i="35"/>
  <c r="AT6" i="35" s="1"/>
  <c r="AJ6" i="35"/>
  <c r="AS60" i="35"/>
  <c r="AL60" i="35"/>
  <c r="AU60" i="35" s="1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97" i="35"/>
  <c r="AL97" i="35"/>
  <c r="AU97" i="35" s="1"/>
  <c r="AS26" i="35"/>
  <c r="AL26" i="35"/>
  <c r="AU26" i="35" s="1"/>
  <c r="AS62" i="35"/>
  <c r="AL62" i="35"/>
  <c r="AU62" i="35" s="1"/>
  <c r="AS80" i="35"/>
  <c r="AL80" i="35"/>
  <c r="AU80" i="35" s="1"/>
  <c r="AS94" i="35"/>
  <c r="AL94" i="35"/>
  <c r="AU94" i="35" s="1"/>
  <c r="AS21" i="35"/>
  <c r="AL21" i="35"/>
  <c r="AU21" i="35" s="1"/>
  <c r="AS39" i="35"/>
  <c r="AL39" i="35"/>
  <c r="AU39" i="35" s="1"/>
  <c r="AS22" i="35"/>
  <c r="AL22" i="35"/>
  <c r="AU22" i="35" s="1"/>
  <c r="AS58" i="35"/>
  <c r="AL58" i="35"/>
  <c r="AU58" i="35" s="1"/>
  <c r="AL76" i="35"/>
  <c r="AU76" i="35" s="1"/>
  <c r="AS76" i="35"/>
  <c r="AS29" i="35"/>
  <c r="AL29" i="35"/>
  <c r="AU29" i="35" s="1"/>
  <c r="AL65" i="35"/>
  <c r="AU65" i="35" s="1"/>
  <c r="AS65" i="35"/>
  <c r="AS12" i="35"/>
  <c r="AL12" i="35"/>
  <c r="AU12" i="35" s="1"/>
  <c r="AS48" i="35"/>
  <c r="AL48" i="35"/>
  <c r="AU48" i="35" s="1"/>
  <c r="AS66" i="35"/>
  <c r="AL66" i="35"/>
  <c r="AU66" i="35" s="1"/>
  <c r="AS84" i="35"/>
  <c r="AL84" i="35"/>
  <c r="AU84" i="35" s="1"/>
  <c r="AB4" i="35"/>
  <c r="AJ3" i="35"/>
  <c r="AJ7" i="35"/>
  <c r="AK7" i="35"/>
  <c r="AT7" i="35" s="1"/>
  <c r="AS44" i="35"/>
  <c r="AL44" i="35"/>
  <c r="AU44" i="35" s="1"/>
  <c r="AS57" i="35"/>
  <c r="AL57" i="35"/>
  <c r="AU57" i="35" s="1"/>
  <c r="AS75" i="35"/>
  <c r="AL75" i="35"/>
  <c r="AU75" i="35" s="1"/>
  <c r="AS93" i="35"/>
  <c r="AL93" i="35"/>
  <c r="AU93" i="35" s="1"/>
  <c r="AI98" i="35"/>
  <c r="AN98" i="35"/>
  <c r="AN100" i="35" s="1"/>
  <c r="AJ5" i="35"/>
  <c r="AK5" i="35"/>
  <c r="AT5" i="35" s="1"/>
  <c r="AS40" i="35"/>
  <c r="AL40" i="35"/>
  <c r="AU40" i="35" s="1"/>
  <c r="AS95" i="35"/>
  <c r="AL95" i="35"/>
  <c r="AU95" i="35" s="1"/>
  <c r="AS11" i="35"/>
  <c r="AL11" i="35"/>
  <c r="AU11" i="35" s="1"/>
  <c r="AS47" i="35"/>
  <c r="AL47" i="35"/>
  <c r="AU47" i="35" s="1"/>
  <c r="AS83" i="35"/>
  <c r="AL83" i="35"/>
  <c r="AU83" i="35" s="1"/>
  <c r="AH98" i="98" l="1"/>
  <c r="AQ98" i="98" s="1"/>
  <c r="AQ100" i="98" s="1"/>
  <c r="AZ3" i="98"/>
  <c r="AX11" i="98" s="1"/>
  <c r="S11" i="98" s="1"/>
  <c r="AC11" i="98" s="1"/>
  <c r="AB12" i="98" s="1"/>
  <c r="AX8" i="98"/>
  <c r="S8" i="98" s="1"/>
  <c r="AC8" i="98" s="1"/>
  <c r="AB9" i="98" s="1"/>
  <c r="AX9" i="98"/>
  <c r="S9" i="98" s="1"/>
  <c r="AC9" i="98" s="1"/>
  <c r="AB10" i="98" s="1"/>
  <c r="AX10" i="98"/>
  <c r="S10" i="98" s="1"/>
  <c r="AC10" i="98" s="1"/>
  <c r="AB11" i="98" s="1"/>
  <c r="AX12" i="98"/>
  <c r="S12" i="98" s="1"/>
  <c r="AC12" i="98" s="1"/>
  <c r="AB13" i="98" s="1"/>
  <c r="AX13" i="98"/>
  <c r="S13" i="98" s="1"/>
  <c r="AC13" i="98" s="1"/>
  <c r="AB14" i="98" s="1"/>
  <c r="AX14" i="98"/>
  <c r="S14" i="98" s="1"/>
  <c r="AC14" i="98" s="1"/>
  <c r="AB15" i="98" s="1"/>
  <c r="AX15" i="98"/>
  <c r="S15" i="98" s="1"/>
  <c r="AC15" i="98" s="1"/>
  <c r="AB16" i="98" s="1"/>
  <c r="AX16" i="98"/>
  <c r="S16" i="98" s="1"/>
  <c r="AC16" i="98" s="1"/>
  <c r="AB17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5" i="98"/>
  <c r="S95" i="98" s="1"/>
  <c r="AC95" i="98" s="1"/>
  <c r="AB96" i="98" s="1"/>
  <c r="AX96" i="98"/>
  <c r="S96" i="98" s="1"/>
  <c r="AC96" i="98" s="1"/>
  <c r="AB97" i="98" s="1"/>
  <c r="AX93" i="98"/>
  <c r="S93" i="98" s="1"/>
  <c r="AC93" i="98" s="1"/>
  <c r="AB94" i="98" s="1"/>
  <c r="AX94" i="98"/>
  <c r="S94" i="98" s="1"/>
  <c r="AC94" i="98" s="1"/>
  <c r="AB95" i="98" s="1"/>
  <c r="AX97" i="98"/>
  <c r="S97" i="98" s="1"/>
  <c r="AC97" i="98" s="1"/>
  <c r="AB98" i="98" s="1"/>
  <c r="AR97" i="98"/>
  <c r="Z98" i="98"/>
  <c r="AH98" i="82"/>
  <c r="AQ98" i="82" s="1"/>
  <c r="AQ100" i="82" s="1"/>
  <c r="AX5" i="82"/>
  <c r="S5" i="82" s="1"/>
  <c r="AC5" i="82" s="1"/>
  <c r="AB6" i="82" s="1"/>
  <c r="AX4" i="82"/>
  <c r="S4" i="82" s="1"/>
  <c r="AC4" i="82" s="1"/>
  <c r="AB5" i="82" s="1"/>
  <c r="AZ3" i="82"/>
  <c r="AX10" i="82" s="1"/>
  <c r="S10" i="82" s="1"/>
  <c r="AC10" i="82" s="1"/>
  <c r="AB11" i="82" s="1"/>
  <c r="AX3" i="82"/>
  <c r="S3" i="82" s="1"/>
  <c r="AC3" i="82" s="1"/>
  <c r="AX6" i="82"/>
  <c r="S6" i="82" s="1"/>
  <c r="AC6" i="82" s="1"/>
  <c r="AB7" i="82" s="1"/>
  <c r="AX7" i="82"/>
  <c r="S7" i="82" s="1"/>
  <c r="AC7" i="82" s="1"/>
  <c r="AB8" i="82" s="1"/>
  <c r="AX8" i="82"/>
  <c r="S8" i="82" s="1"/>
  <c r="AC8" i="82" s="1"/>
  <c r="AB9" i="82" s="1"/>
  <c r="AX9" i="82"/>
  <c r="S9" i="82" s="1"/>
  <c r="AC9" i="82" s="1"/>
  <c r="AB10" i="82" s="1"/>
  <c r="AX11" i="82"/>
  <c r="S11" i="82" s="1"/>
  <c r="AC11" i="82" s="1"/>
  <c r="AB12" i="82" s="1"/>
  <c r="AX12" i="82"/>
  <c r="S12" i="82" s="1"/>
  <c r="AC12" i="82" s="1"/>
  <c r="AB13" i="82" s="1"/>
  <c r="AX13" i="82"/>
  <c r="S13" i="82" s="1"/>
  <c r="AC13" i="82" s="1"/>
  <c r="AB14" i="82" s="1"/>
  <c r="AX14" i="82"/>
  <c r="S14" i="82" s="1"/>
  <c r="AC14" i="82" s="1"/>
  <c r="AB15" i="82" s="1"/>
  <c r="AX15" i="82"/>
  <c r="S15" i="82" s="1"/>
  <c r="AC15" i="82" s="1"/>
  <c r="AB16" i="82" s="1"/>
  <c r="AX16" i="82"/>
  <c r="S16" i="82" s="1"/>
  <c r="AC16" i="82" s="1"/>
  <c r="AB17" i="82" s="1"/>
  <c r="AX17" i="82"/>
  <c r="S17" i="82" s="1"/>
  <c r="AC17" i="82" s="1"/>
  <c r="AB18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6" i="82"/>
  <c r="S96" i="82" s="1"/>
  <c r="AC96" i="82" s="1"/>
  <c r="AB97" i="82" s="1"/>
  <c r="AX95" i="82"/>
  <c r="S95" i="82" s="1"/>
  <c r="AC95" i="82" s="1"/>
  <c r="AB96" i="82" s="1"/>
  <c r="AX94" i="82"/>
  <c r="S94" i="82" s="1"/>
  <c r="AC94" i="82" s="1"/>
  <c r="AB95" i="82" s="1"/>
  <c r="AX93" i="82"/>
  <c r="S93" i="82" s="1"/>
  <c r="AC93" i="82" s="1"/>
  <c r="AB94" i="82" s="1"/>
  <c r="AX97" i="82"/>
  <c r="S97" i="82" s="1"/>
  <c r="AC97" i="82" s="1"/>
  <c r="AB98" i="82" s="1"/>
  <c r="AS6" i="35"/>
  <c r="AL6" i="35"/>
  <c r="AU6" i="35" s="1"/>
  <c r="AR97" i="82"/>
  <c r="Z98" i="82"/>
  <c r="AS5" i="35"/>
  <c r="AL5" i="35"/>
  <c r="AU5" i="35" s="1"/>
  <c r="AS7" i="35"/>
  <c r="AL7" i="35"/>
  <c r="AU7" i="35" s="1"/>
  <c r="AL3" i="35"/>
  <c r="AU3" i="35" s="1"/>
  <c r="AS3" i="35"/>
  <c r="AR98" i="35"/>
  <c r="AR100" i="35" s="1"/>
  <c r="AL98" i="35"/>
  <c r="AU98" i="35" s="1"/>
  <c r="AJ4" i="35"/>
  <c r="AK4" i="35"/>
  <c r="AT4" i="35" s="1"/>
  <c r="AT100" i="35" s="1"/>
  <c r="AS4" i="35" l="1"/>
  <c r="AS100" i="35" s="1"/>
  <c r="AL4" i="35"/>
  <c r="AU4" i="35" s="1"/>
  <c r="AU100" i="35" s="1"/>
  <c r="C11" i="35" s="1"/>
  <c r="AK70" i="82"/>
  <c r="AT70" i="82" s="1"/>
  <c r="AJ70" i="82"/>
  <c r="AJ80" i="82"/>
  <c r="AK80" i="82"/>
  <c r="AT80" i="82" s="1"/>
  <c r="AK56" i="82"/>
  <c r="AT56" i="82" s="1"/>
  <c r="AJ56" i="82"/>
  <c r="AK94" i="82"/>
  <c r="AT94" i="82" s="1"/>
  <c r="AJ94" i="82"/>
  <c r="AJ79" i="82"/>
  <c r="AK79" i="82"/>
  <c r="AT79" i="82" s="1"/>
  <c r="AJ96" i="82"/>
  <c r="AK96" i="82"/>
  <c r="AT96" i="82" s="1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J41" i="82"/>
  <c r="AK41" i="82"/>
  <c r="AT41" i="82" s="1"/>
  <c r="AK35" i="82"/>
  <c r="AT35" i="82" s="1"/>
  <c r="AJ35" i="82"/>
  <c r="AJ29" i="82"/>
  <c r="AK29" i="82"/>
  <c r="AT29" i="82" s="1"/>
  <c r="AJ23" i="82"/>
  <c r="AK23" i="82"/>
  <c r="AT23" i="82" s="1"/>
  <c r="AJ17" i="82"/>
  <c r="AK17" i="82"/>
  <c r="AT17" i="82" s="1"/>
  <c r="AJ10" i="82"/>
  <c r="AK10" i="82"/>
  <c r="AT10" i="82" s="1"/>
  <c r="AJ5" i="82"/>
  <c r="AK5" i="82"/>
  <c r="AT5" i="82" s="1"/>
  <c r="AK92" i="98"/>
  <c r="AT92" i="98" s="1"/>
  <c r="AJ92" i="98"/>
  <c r="AJ86" i="98"/>
  <c r="AK86" i="98"/>
  <c r="AT86" i="98" s="1"/>
  <c r="AK80" i="98"/>
  <c r="AT80" i="98" s="1"/>
  <c r="AJ80" i="98"/>
  <c r="AJ74" i="98"/>
  <c r="AK74" i="98"/>
  <c r="AT74" i="98" s="1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K38" i="98"/>
  <c r="AT38" i="98" s="1"/>
  <c r="AJ38" i="98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X6" i="98"/>
  <c r="S6" i="98" s="1"/>
  <c r="AC6" i="98" s="1"/>
  <c r="AB7" i="98" s="1"/>
  <c r="AJ82" i="82"/>
  <c r="AK82" i="82"/>
  <c r="AT82" i="82" s="1"/>
  <c r="AJ64" i="82"/>
  <c r="AK64" i="82"/>
  <c r="AT64" i="82" s="1"/>
  <c r="AJ58" i="82"/>
  <c r="AK58" i="82"/>
  <c r="AT58" i="82" s="1"/>
  <c r="AK52" i="82"/>
  <c r="AT52" i="82" s="1"/>
  <c r="AJ52" i="82"/>
  <c r="AJ46" i="82"/>
  <c r="AK46" i="82"/>
  <c r="AT46" i="82" s="1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J9" i="82"/>
  <c r="AK9" i="82"/>
  <c r="AT9" i="82" s="1"/>
  <c r="AJ6" i="82"/>
  <c r="AK6" i="82"/>
  <c r="AT6" i="82" s="1"/>
  <c r="AJ95" i="98"/>
  <c r="AK95" i="98"/>
  <c r="AT95" i="98" s="1"/>
  <c r="AK91" i="98"/>
  <c r="AT91" i="98" s="1"/>
  <c r="AJ91" i="98"/>
  <c r="AJ85" i="98"/>
  <c r="AK85" i="98"/>
  <c r="AT85" i="98" s="1"/>
  <c r="AK79" i="98"/>
  <c r="AT79" i="98" s="1"/>
  <c r="AJ79" i="98"/>
  <c r="AJ73" i="98"/>
  <c r="AK73" i="98"/>
  <c r="AT73" i="98" s="1"/>
  <c r="AJ67" i="98"/>
  <c r="AK67" i="98"/>
  <c r="AT67" i="98" s="1"/>
  <c r="AK61" i="98"/>
  <c r="AT61" i="98" s="1"/>
  <c r="AJ61" i="98"/>
  <c r="AK55" i="98"/>
  <c r="AT55" i="98" s="1"/>
  <c r="AJ55" i="98"/>
  <c r="AK49" i="98"/>
  <c r="AT49" i="98" s="1"/>
  <c r="AJ49" i="98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K12" i="98"/>
  <c r="AT12" i="98" s="1"/>
  <c r="AJ12" i="98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K51" i="82"/>
  <c r="AT51" i="82" s="1"/>
  <c r="AJ51" i="82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K15" i="82"/>
  <c r="AT15" i="82" s="1"/>
  <c r="AJ15" i="82"/>
  <c r="AK8" i="82"/>
  <c r="AT8" i="82" s="1"/>
  <c r="AJ8" i="82"/>
  <c r="AJ94" i="98"/>
  <c r="AK94" i="98"/>
  <c r="AT94" i="98" s="1"/>
  <c r="AK90" i="98"/>
  <c r="AT90" i="98" s="1"/>
  <c r="AJ90" i="98"/>
  <c r="AK84" i="98"/>
  <c r="AT84" i="98" s="1"/>
  <c r="AJ84" i="98"/>
  <c r="AK78" i="98"/>
  <c r="AT78" i="98" s="1"/>
  <c r="AJ78" i="98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K48" i="98"/>
  <c r="AT48" i="98" s="1"/>
  <c r="AJ48" i="98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K11" i="98"/>
  <c r="AT11" i="98" s="1"/>
  <c r="AJ11" i="98"/>
  <c r="AX3" i="98"/>
  <c r="S3" i="98" s="1"/>
  <c r="AC3" i="98" s="1"/>
  <c r="AK97" i="82"/>
  <c r="AT97" i="82" s="1"/>
  <c r="AJ97" i="82"/>
  <c r="AK92" i="82"/>
  <c r="AT92" i="82" s="1"/>
  <c r="AJ92" i="82"/>
  <c r="AK68" i="82"/>
  <c r="AT68" i="82" s="1"/>
  <c r="AJ68" i="82"/>
  <c r="AJ44" i="82"/>
  <c r="AK44" i="82"/>
  <c r="AT44" i="82" s="1"/>
  <c r="AK38" i="82"/>
  <c r="AT38" i="82" s="1"/>
  <c r="AJ38" i="82"/>
  <c r="AJ32" i="82"/>
  <c r="AK32" i="82"/>
  <c r="AT32" i="82" s="1"/>
  <c r="AJ26" i="82"/>
  <c r="AK26" i="82"/>
  <c r="AT26" i="82" s="1"/>
  <c r="AK20" i="82"/>
  <c r="AT20" i="82" s="1"/>
  <c r="AJ20" i="82"/>
  <c r="AJ14" i="82"/>
  <c r="AK14" i="82"/>
  <c r="AT14" i="82" s="1"/>
  <c r="AJ7" i="82"/>
  <c r="AK7" i="82"/>
  <c r="AT7" i="82" s="1"/>
  <c r="AG98" i="98"/>
  <c r="AP98" i="98" s="1"/>
  <c r="AP100" i="98" s="1"/>
  <c r="AF98" i="98"/>
  <c r="AO98" i="98" s="1"/>
  <c r="AO100" i="98" s="1"/>
  <c r="AE98" i="98"/>
  <c r="AC98" i="98"/>
  <c r="AJ98" i="98" s="1"/>
  <c r="AS98" i="98" s="1"/>
  <c r="AJ97" i="98"/>
  <c r="AK97" i="98"/>
  <c r="AT97" i="98" s="1"/>
  <c r="AJ89" i="98"/>
  <c r="AK89" i="98"/>
  <c r="AT89" i="98" s="1"/>
  <c r="AJ83" i="98"/>
  <c r="AK83" i="98"/>
  <c r="AT83" i="98" s="1"/>
  <c r="AK77" i="98"/>
  <c r="AT77" i="98" s="1"/>
  <c r="AJ77" i="98"/>
  <c r="AJ71" i="98"/>
  <c r="AK71" i="98"/>
  <c r="AT71" i="98" s="1"/>
  <c r="AJ65" i="98"/>
  <c r="AK65" i="98"/>
  <c r="AT65" i="98" s="1"/>
  <c r="AK59" i="98"/>
  <c r="AT59" i="98" s="1"/>
  <c r="AJ59" i="98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K10" i="98"/>
  <c r="AT10" i="98" s="1"/>
  <c r="AJ10" i="98"/>
  <c r="AX4" i="98"/>
  <c r="S4" i="98" s="1"/>
  <c r="AC4" i="98" s="1"/>
  <c r="AB5" i="98" s="1"/>
  <c r="AK76" i="82"/>
  <c r="AT76" i="82" s="1"/>
  <c r="AJ76" i="82"/>
  <c r="AK74" i="82"/>
  <c r="AT74" i="82" s="1"/>
  <c r="AJ74" i="82"/>
  <c r="AJ62" i="82"/>
  <c r="AK62" i="82"/>
  <c r="AT62" i="82" s="1"/>
  <c r="AK91" i="82"/>
  <c r="AT91" i="82" s="1"/>
  <c r="AJ91" i="82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K49" i="82"/>
  <c r="AT49" i="82" s="1"/>
  <c r="AJ49" i="82"/>
  <c r="AJ43" i="82"/>
  <c r="AK43" i="82"/>
  <c r="AT43" i="82" s="1"/>
  <c r="AK37" i="82"/>
  <c r="AT37" i="82" s="1"/>
  <c r="AJ37" i="82"/>
  <c r="AK31" i="82"/>
  <c r="AT31" i="82" s="1"/>
  <c r="AJ31" i="82"/>
  <c r="AK25" i="82"/>
  <c r="AT25" i="82" s="1"/>
  <c r="AJ25" i="82"/>
  <c r="AK19" i="82"/>
  <c r="AT19" i="82" s="1"/>
  <c r="AJ19" i="82"/>
  <c r="AJ13" i="82"/>
  <c r="AK13" i="82"/>
  <c r="AT13" i="82" s="1"/>
  <c r="AB4" i="82"/>
  <c r="AJ3" i="82"/>
  <c r="AK96" i="98"/>
  <c r="AT96" i="98" s="1"/>
  <c r="AJ96" i="98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J9" i="98"/>
  <c r="AK9" i="98"/>
  <c r="AT9" i="98" s="1"/>
  <c r="AX5" i="98"/>
  <c r="S5" i="98" s="1"/>
  <c r="AC5" i="98" s="1"/>
  <c r="AB6" i="98" s="1"/>
  <c r="AJ88" i="82"/>
  <c r="AK88" i="82"/>
  <c r="AT88" i="82" s="1"/>
  <c r="AJ86" i="82"/>
  <c r="AK86" i="82"/>
  <c r="AT86" i="82" s="1"/>
  <c r="AK50" i="82"/>
  <c r="AT50" i="82" s="1"/>
  <c r="AJ50" i="82"/>
  <c r="AG98" i="82"/>
  <c r="AP98" i="82" s="1"/>
  <c r="AP100" i="82" s="1"/>
  <c r="AC98" i="82"/>
  <c r="AJ98" i="82" s="1"/>
  <c r="AS98" i="82" s="1"/>
  <c r="AE98" i="82"/>
  <c r="AK98" i="82" s="1"/>
  <c r="AT98" i="82" s="1"/>
  <c r="AF98" i="82"/>
  <c r="AO98" i="82" s="1"/>
  <c r="AO100" i="82" s="1"/>
  <c r="AK85" i="82"/>
  <c r="AT85" i="82" s="1"/>
  <c r="AJ85" i="82"/>
  <c r="AK95" i="82"/>
  <c r="AT95" i="82" s="1"/>
  <c r="AJ95" i="82"/>
  <c r="AJ90" i="82"/>
  <c r="AK90" i="82"/>
  <c r="AT90" i="82" s="1"/>
  <c r="AK84" i="82"/>
  <c r="AT84" i="82" s="1"/>
  <c r="AJ84" i="82"/>
  <c r="AK78" i="82"/>
  <c r="AT78" i="82" s="1"/>
  <c r="AJ78" i="82"/>
  <c r="AJ72" i="82"/>
  <c r="AK72" i="82"/>
  <c r="AT72" i="82" s="1"/>
  <c r="AK66" i="82"/>
  <c r="AT66" i="82" s="1"/>
  <c r="AJ66" i="82"/>
  <c r="AK60" i="82"/>
  <c r="AT60" i="82" s="1"/>
  <c r="AJ60" i="82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K11" i="82"/>
  <c r="AT11" i="82" s="1"/>
  <c r="AJ11" i="82"/>
  <c r="AJ93" i="98"/>
  <c r="AK93" i="98"/>
  <c r="AT93" i="98" s="1"/>
  <c r="AJ87" i="98"/>
  <c r="AK87" i="98"/>
  <c r="AT87" i="98" s="1"/>
  <c r="AJ81" i="98"/>
  <c r="AK81" i="98"/>
  <c r="AT81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X7" i="98"/>
  <c r="S7" i="98" s="1"/>
  <c r="AC7" i="98" s="1"/>
  <c r="AB8" i="98" s="1"/>
  <c r="AK8" i="98" l="1"/>
  <c r="AT8" i="98" s="1"/>
  <c r="AJ8" i="98"/>
  <c r="AS81" i="98"/>
  <c r="AL81" i="98"/>
  <c r="AU81" i="98" s="1"/>
  <c r="AS69" i="98"/>
  <c r="AL69" i="98"/>
  <c r="AU69" i="98" s="1"/>
  <c r="AS48" i="82"/>
  <c r="AL48" i="82"/>
  <c r="AU48" i="82" s="1"/>
  <c r="AS66" i="82"/>
  <c r="AL66" i="82"/>
  <c r="AU66" i="82" s="1"/>
  <c r="AL84" i="82"/>
  <c r="AU84" i="82" s="1"/>
  <c r="AS84" i="82"/>
  <c r="AS85" i="82"/>
  <c r="AL85" i="82"/>
  <c r="AU85" i="82" s="1"/>
  <c r="AS50" i="82"/>
  <c r="AL50" i="82"/>
  <c r="AU50" i="82" s="1"/>
  <c r="AJ6" i="98"/>
  <c r="AK6" i="98"/>
  <c r="AT6" i="98" s="1"/>
  <c r="AS22" i="98"/>
  <c r="AL22" i="98"/>
  <c r="AU22" i="98" s="1"/>
  <c r="AS58" i="98"/>
  <c r="AL58" i="98"/>
  <c r="AU58" i="98" s="1"/>
  <c r="AS10" i="98"/>
  <c r="AL10" i="98"/>
  <c r="AU10" i="98" s="1"/>
  <c r="AS29" i="98"/>
  <c r="AL29" i="98"/>
  <c r="AU29" i="98" s="1"/>
  <c r="AS68" i="82"/>
  <c r="AL68" i="82"/>
  <c r="AU68" i="82" s="1"/>
  <c r="AB4" i="98"/>
  <c r="AJ3" i="98"/>
  <c r="AS60" i="98"/>
  <c r="AL60" i="98"/>
  <c r="AU60" i="98" s="1"/>
  <c r="AS94" i="98"/>
  <c r="AL94" i="98"/>
  <c r="AU94" i="98" s="1"/>
  <c r="AS39" i="82"/>
  <c r="AL39" i="82"/>
  <c r="AU39" i="82" s="1"/>
  <c r="AS57" i="82"/>
  <c r="AL57" i="82"/>
  <c r="AU57" i="82" s="1"/>
  <c r="AS93" i="82"/>
  <c r="AL93" i="82"/>
  <c r="AU93" i="82" s="1"/>
  <c r="AS73" i="98"/>
  <c r="AL73" i="98"/>
  <c r="AU73" i="98" s="1"/>
  <c r="AS9" i="82"/>
  <c r="AL9" i="82"/>
  <c r="AU9" i="82" s="1"/>
  <c r="AS46" i="82"/>
  <c r="AL46" i="82"/>
  <c r="AU46" i="82" s="1"/>
  <c r="AS64" i="82"/>
  <c r="AL64" i="82"/>
  <c r="AU64" i="82" s="1"/>
  <c r="AS38" i="98"/>
  <c r="AL38" i="98"/>
  <c r="AU38" i="98" s="1"/>
  <c r="AS56" i="98"/>
  <c r="AL56" i="98"/>
  <c r="AU56" i="98" s="1"/>
  <c r="AS92" i="98"/>
  <c r="AL92" i="98"/>
  <c r="AU92" i="98" s="1"/>
  <c r="AL65" i="82"/>
  <c r="AU65" i="82" s="1"/>
  <c r="AS65" i="82"/>
  <c r="AS45" i="98"/>
  <c r="AL45" i="98"/>
  <c r="AU45" i="98" s="1"/>
  <c r="AS30" i="82"/>
  <c r="AL30" i="82"/>
  <c r="AU30" i="82" s="1"/>
  <c r="AS64" i="98"/>
  <c r="AL64" i="98"/>
  <c r="AU64" i="98" s="1"/>
  <c r="AL3" i="82"/>
  <c r="AU3" i="82" s="1"/>
  <c r="AS3" i="82"/>
  <c r="AS25" i="82"/>
  <c r="AL25" i="82"/>
  <c r="AU25" i="82" s="1"/>
  <c r="AL61" i="82"/>
  <c r="AU61" i="82" s="1"/>
  <c r="AS61" i="82"/>
  <c r="AS91" i="82"/>
  <c r="AL91" i="82"/>
  <c r="AU91" i="82" s="1"/>
  <c r="AS47" i="98"/>
  <c r="AL47" i="98"/>
  <c r="AU47" i="98" s="1"/>
  <c r="AS65" i="98"/>
  <c r="AL65" i="98"/>
  <c r="AU65" i="98" s="1"/>
  <c r="AS83" i="98"/>
  <c r="AL83" i="98"/>
  <c r="AU83" i="98" s="1"/>
  <c r="AI98" i="98"/>
  <c r="AN98" i="98"/>
  <c r="AN100" i="98" s="1"/>
  <c r="AS14" i="82"/>
  <c r="AL14" i="82"/>
  <c r="AU14" i="82" s="1"/>
  <c r="AS32" i="82"/>
  <c r="AL32" i="82"/>
  <c r="AU32" i="82" s="1"/>
  <c r="AS11" i="98"/>
  <c r="AL11" i="98"/>
  <c r="AU11" i="98" s="1"/>
  <c r="AS30" i="98"/>
  <c r="AL30" i="98"/>
  <c r="AU30" i="98" s="1"/>
  <c r="AS48" i="98"/>
  <c r="AL48" i="98"/>
  <c r="AU48" i="98" s="1"/>
  <c r="AL66" i="98"/>
  <c r="AU66" i="98" s="1"/>
  <c r="AS66" i="98"/>
  <c r="AS84" i="98"/>
  <c r="AL84" i="98"/>
  <c r="AU84" i="98" s="1"/>
  <c r="AS8" i="82"/>
  <c r="AL8" i="82"/>
  <c r="AU8" i="82" s="1"/>
  <c r="AL45" i="82"/>
  <c r="AU45" i="82" s="1"/>
  <c r="AS45" i="82"/>
  <c r="AS81" i="82"/>
  <c r="AL81" i="82"/>
  <c r="AU81" i="82" s="1"/>
  <c r="AS12" i="98"/>
  <c r="AL12" i="98"/>
  <c r="AU12" i="98" s="1"/>
  <c r="AS43" i="98"/>
  <c r="AL43" i="98"/>
  <c r="AU43" i="98" s="1"/>
  <c r="AS61" i="98"/>
  <c r="AL61" i="98"/>
  <c r="AU61" i="98" s="1"/>
  <c r="AS79" i="98"/>
  <c r="AL79" i="98"/>
  <c r="AU79" i="98" s="1"/>
  <c r="AS16" i="82"/>
  <c r="AL16" i="82"/>
  <c r="AU16" i="82" s="1"/>
  <c r="AS34" i="82"/>
  <c r="AL34" i="82"/>
  <c r="AU34" i="82" s="1"/>
  <c r="AS52" i="82"/>
  <c r="AL52" i="82"/>
  <c r="AU52" i="82" s="1"/>
  <c r="AS20" i="98"/>
  <c r="AL20" i="98"/>
  <c r="AU20" i="98" s="1"/>
  <c r="AS74" i="98"/>
  <c r="AL74" i="98"/>
  <c r="AU74" i="98" s="1"/>
  <c r="AS10" i="82"/>
  <c r="AL10" i="82"/>
  <c r="AU10" i="82" s="1"/>
  <c r="AS29" i="82"/>
  <c r="AL29" i="82"/>
  <c r="AU29" i="82" s="1"/>
  <c r="AS47" i="82"/>
  <c r="AL47" i="82"/>
  <c r="AU47" i="82" s="1"/>
  <c r="AS83" i="82"/>
  <c r="AL83" i="82"/>
  <c r="AU83" i="82" s="1"/>
  <c r="AS79" i="82"/>
  <c r="AL79" i="82"/>
  <c r="AU79" i="82" s="1"/>
  <c r="AS80" i="82"/>
  <c r="AL80" i="82"/>
  <c r="AU80" i="82" s="1"/>
  <c r="AS40" i="98"/>
  <c r="AL40" i="98"/>
  <c r="AU40" i="98" s="1"/>
  <c r="AS33" i="98"/>
  <c r="AL33" i="98"/>
  <c r="AU33" i="98" s="1"/>
  <c r="AS15" i="98"/>
  <c r="AL15" i="98"/>
  <c r="AU15" i="98" s="1"/>
  <c r="AS12" i="82"/>
  <c r="AL12" i="82"/>
  <c r="AU12" i="82" s="1"/>
  <c r="AL46" i="98"/>
  <c r="AU46" i="98" s="1"/>
  <c r="AS46" i="98"/>
  <c r="AS21" i="98"/>
  <c r="AL21" i="98"/>
  <c r="AU21" i="98" s="1"/>
  <c r="AS57" i="98"/>
  <c r="AL57" i="98"/>
  <c r="AU57" i="98" s="1"/>
  <c r="AS36" i="82"/>
  <c r="AL36" i="82"/>
  <c r="AU36" i="82" s="1"/>
  <c r="AS9" i="98"/>
  <c r="AL9" i="98"/>
  <c r="AU9" i="98" s="1"/>
  <c r="AS82" i="98"/>
  <c r="AL82" i="98"/>
  <c r="AU82" i="98" s="1"/>
  <c r="AJ4" i="82"/>
  <c r="AK4" i="82"/>
  <c r="AT4" i="82" s="1"/>
  <c r="AT100" i="82" s="1"/>
  <c r="AS43" i="82"/>
  <c r="AL43" i="82"/>
  <c r="AU43" i="82" s="1"/>
  <c r="AS17" i="98"/>
  <c r="AL17" i="98"/>
  <c r="AU17" i="98" s="1"/>
  <c r="AS35" i="98"/>
  <c r="AL35" i="98"/>
  <c r="AU35" i="98" s="1"/>
  <c r="AS20" i="82"/>
  <c r="AL20" i="82"/>
  <c r="AU20" i="82" s="1"/>
  <c r="AS38" i="82"/>
  <c r="AL38" i="82"/>
  <c r="AU38" i="82" s="1"/>
  <c r="AS92" i="82"/>
  <c r="AL92" i="82"/>
  <c r="AU92" i="82" s="1"/>
  <c r="AS27" i="82"/>
  <c r="AL27" i="82"/>
  <c r="AU27" i="82" s="1"/>
  <c r="AS63" i="82"/>
  <c r="AL63" i="82"/>
  <c r="AU63" i="82" s="1"/>
  <c r="AS25" i="98"/>
  <c r="AL25" i="98"/>
  <c r="AU25" i="98" s="1"/>
  <c r="AS95" i="98"/>
  <c r="AL95" i="98"/>
  <c r="AU95" i="98" s="1"/>
  <c r="AS82" i="82"/>
  <c r="AL82" i="82"/>
  <c r="AU82" i="82" s="1"/>
  <c r="AS26" i="98"/>
  <c r="AL26" i="98"/>
  <c r="AU26" i="98" s="1"/>
  <c r="AL44" i="98"/>
  <c r="AU44" i="98" s="1"/>
  <c r="AS44" i="98"/>
  <c r="AS80" i="98"/>
  <c r="AL80" i="98"/>
  <c r="AU80" i="98" s="1"/>
  <c r="AK98" i="98"/>
  <c r="AT98" i="98" s="1"/>
  <c r="AS35" i="82"/>
  <c r="AL35" i="82"/>
  <c r="AU35" i="82" s="1"/>
  <c r="AS53" i="82"/>
  <c r="AL53" i="82"/>
  <c r="AU53" i="82" s="1"/>
  <c r="AS89" i="82"/>
  <c r="AL89" i="82"/>
  <c r="AU89" i="82" s="1"/>
  <c r="AS94" i="82"/>
  <c r="AL94" i="82"/>
  <c r="AU94" i="82" s="1"/>
  <c r="AL70" i="82"/>
  <c r="AU70" i="82" s="1"/>
  <c r="AS70" i="82"/>
  <c r="AS63" i="98"/>
  <c r="AL63" i="98"/>
  <c r="AU63" i="98" s="1"/>
  <c r="AS24" i="82"/>
  <c r="AL24" i="82"/>
  <c r="AU24" i="82" s="1"/>
  <c r="AS88" i="82"/>
  <c r="AL88" i="82"/>
  <c r="AU88" i="82" s="1"/>
  <c r="AS51" i="98"/>
  <c r="AL51" i="98"/>
  <c r="AU51" i="98" s="1"/>
  <c r="AS87" i="98"/>
  <c r="AL87" i="98"/>
  <c r="AU87" i="98" s="1"/>
  <c r="AS28" i="98"/>
  <c r="AL28" i="98"/>
  <c r="AU28" i="98" s="1"/>
  <c r="AS75" i="98"/>
  <c r="AL75" i="98"/>
  <c r="AU75" i="98" s="1"/>
  <c r="AS39" i="98"/>
  <c r="AL39" i="98"/>
  <c r="AU39" i="98" s="1"/>
  <c r="AS93" i="98"/>
  <c r="AL93" i="98"/>
  <c r="AU93" i="98" s="1"/>
  <c r="AS18" i="82"/>
  <c r="AL18" i="82"/>
  <c r="AU18" i="82" s="1"/>
  <c r="AS54" i="82"/>
  <c r="AL54" i="82"/>
  <c r="AU54" i="82" s="1"/>
  <c r="AS72" i="82"/>
  <c r="AL72" i="82"/>
  <c r="AU72" i="82" s="1"/>
  <c r="AS90" i="82"/>
  <c r="AL90" i="82"/>
  <c r="AU90" i="82" s="1"/>
  <c r="AI98" i="82"/>
  <c r="AN98" i="82"/>
  <c r="AN100" i="82" s="1"/>
  <c r="AS86" i="82"/>
  <c r="AL86" i="82"/>
  <c r="AU86" i="82" s="1"/>
  <c r="AS16" i="98"/>
  <c r="AL16" i="98"/>
  <c r="AU16" i="98" s="1"/>
  <c r="AS34" i="98"/>
  <c r="AL34" i="98"/>
  <c r="AU34" i="98" s="1"/>
  <c r="AS52" i="98"/>
  <c r="AL52" i="98"/>
  <c r="AU52" i="98" s="1"/>
  <c r="AS88" i="98"/>
  <c r="AL88" i="98"/>
  <c r="AU88" i="98" s="1"/>
  <c r="AS31" i="82"/>
  <c r="AL31" i="82"/>
  <c r="AU31" i="82" s="1"/>
  <c r="AS49" i="82"/>
  <c r="AL49" i="82"/>
  <c r="AU49" i="82" s="1"/>
  <c r="AS76" i="82"/>
  <c r="AL76" i="82"/>
  <c r="AU76" i="82" s="1"/>
  <c r="AS53" i="98"/>
  <c r="AL53" i="98"/>
  <c r="AU53" i="98" s="1"/>
  <c r="AS71" i="98"/>
  <c r="AL71" i="98"/>
  <c r="AU71" i="98" s="1"/>
  <c r="AS89" i="98"/>
  <c r="AL89" i="98"/>
  <c r="AU89" i="98" s="1"/>
  <c r="AS18" i="98"/>
  <c r="AL18" i="98"/>
  <c r="AU18" i="98" s="1"/>
  <c r="AS72" i="98"/>
  <c r="AL72" i="98"/>
  <c r="AU72" i="98" s="1"/>
  <c r="AS90" i="98"/>
  <c r="AL90" i="98"/>
  <c r="AU90" i="98" s="1"/>
  <c r="AS15" i="82"/>
  <c r="AL15" i="82"/>
  <c r="AU15" i="82" s="1"/>
  <c r="AS51" i="82"/>
  <c r="AL51" i="82"/>
  <c r="AU51" i="82" s="1"/>
  <c r="AS69" i="82"/>
  <c r="AL69" i="82"/>
  <c r="AU69" i="82" s="1"/>
  <c r="AS87" i="82"/>
  <c r="AL87" i="82"/>
  <c r="AU87" i="82" s="1"/>
  <c r="AS13" i="98"/>
  <c r="AL13" i="98"/>
  <c r="AU13" i="98" s="1"/>
  <c r="AL31" i="98"/>
  <c r="AU31" i="98" s="1"/>
  <c r="AS31" i="98"/>
  <c r="AS49" i="98"/>
  <c r="AL49" i="98"/>
  <c r="AU49" i="98" s="1"/>
  <c r="AS40" i="82"/>
  <c r="AL40" i="82"/>
  <c r="AU40" i="82" s="1"/>
  <c r="AK7" i="98"/>
  <c r="AT7" i="98" s="1"/>
  <c r="AJ7" i="98"/>
  <c r="AL62" i="98"/>
  <c r="AU62" i="98" s="1"/>
  <c r="AS62" i="98"/>
  <c r="AS17" i="82"/>
  <c r="AL17" i="82"/>
  <c r="AU17" i="82" s="1"/>
  <c r="AS71" i="82"/>
  <c r="AL71" i="82"/>
  <c r="AU71" i="82" s="1"/>
  <c r="AS11" i="82"/>
  <c r="AL11" i="82"/>
  <c r="AU11" i="82" s="1"/>
  <c r="AS42" i="82"/>
  <c r="AL42" i="82"/>
  <c r="AU42" i="82" s="1"/>
  <c r="AS60" i="82"/>
  <c r="AL60" i="82"/>
  <c r="AU60" i="82" s="1"/>
  <c r="AS78" i="82"/>
  <c r="AL78" i="82"/>
  <c r="AU78" i="82" s="1"/>
  <c r="AS95" i="82"/>
  <c r="AL95" i="82"/>
  <c r="AU95" i="82" s="1"/>
  <c r="AS70" i="98"/>
  <c r="AL70" i="98"/>
  <c r="AU70" i="98" s="1"/>
  <c r="AS13" i="82"/>
  <c r="AL13" i="82"/>
  <c r="AU13" i="82" s="1"/>
  <c r="AS67" i="82"/>
  <c r="AL67" i="82"/>
  <c r="AU67" i="82" s="1"/>
  <c r="AS62" i="82"/>
  <c r="AL62" i="82"/>
  <c r="AU62" i="82" s="1"/>
  <c r="AS41" i="98"/>
  <c r="AL41" i="98"/>
  <c r="AU41" i="98" s="1"/>
  <c r="AS59" i="98"/>
  <c r="AL59" i="98"/>
  <c r="AU59" i="98" s="1"/>
  <c r="AS77" i="98"/>
  <c r="AL77" i="98"/>
  <c r="AU77" i="98" s="1"/>
  <c r="AS97" i="82"/>
  <c r="AL97" i="82"/>
  <c r="AU97" i="82" s="1"/>
  <c r="AS36" i="98"/>
  <c r="AL36" i="98"/>
  <c r="AU36" i="98" s="1"/>
  <c r="AS54" i="98"/>
  <c r="AL54" i="98"/>
  <c r="AU54" i="98" s="1"/>
  <c r="AS33" i="82"/>
  <c r="AL33" i="82"/>
  <c r="AU33" i="82" s="1"/>
  <c r="AS67" i="98"/>
  <c r="AL67" i="98"/>
  <c r="AU67" i="98" s="1"/>
  <c r="AS85" i="98"/>
  <c r="AL85" i="98"/>
  <c r="AU85" i="98" s="1"/>
  <c r="AS6" i="82"/>
  <c r="AL6" i="82"/>
  <c r="AU6" i="82" s="1"/>
  <c r="AS22" i="82"/>
  <c r="AL22" i="82"/>
  <c r="AU22" i="82" s="1"/>
  <c r="AS58" i="82"/>
  <c r="AL58" i="82"/>
  <c r="AU58" i="82" s="1"/>
  <c r="AS14" i="98"/>
  <c r="AL14" i="98"/>
  <c r="AU14" i="98" s="1"/>
  <c r="AS32" i="98"/>
  <c r="AL32" i="98"/>
  <c r="AU32" i="98" s="1"/>
  <c r="AS68" i="98"/>
  <c r="AL68" i="98"/>
  <c r="AU68" i="98" s="1"/>
  <c r="AS59" i="82"/>
  <c r="AL59" i="82"/>
  <c r="AU59" i="82" s="1"/>
  <c r="AS77" i="82"/>
  <c r="AL77" i="82"/>
  <c r="AU77" i="82" s="1"/>
  <c r="AS56" i="82"/>
  <c r="AL56" i="82"/>
  <c r="AU56" i="82" s="1"/>
  <c r="AS27" i="98"/>
  <c r="AL27" i="98"/>
  <c r="AU27" i="98" s="1"/>
  <c r="AS76" i="98"/>
  <c r="AL76" i="98"/>
  <c r="AU76" i="98" s="1"/>
  <c r="AS96" i="98"/>
  <c r="AL96" i="98"/>
  <c r="AU96" i="98" s="1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74" i="82"/>
  <c r="AL74" i="82"/>
  <c r="AU74" i="82" s="1"/>
  <c r="AJ5" i="98"/>
  <c r="AK5" i="98"/>
  <c r="AT5" i="98" s="1"/>
  <c r="AS23" i="98"/>
  <c r="AL23" i="98"/>
  <c r="AU23" i="98" s="1"/>
  <c r="AS97" i="98"/>
  <c r="AL97" i="98"/>
  <c r="AU97" i="98" s="1"/>
  <c r="AS7" i="82"/>
  <c r="AL7" i="82"/>
  <c r="AU7" i="82" s="1"/>
  <c r="AS26" i="82"/>
  <c r="AL26" i="82"/>
  <c r="AU26" i="82" s="1"/>
  <c r="AS44" i="82"/>
  <c r="AL44" i="82"/>
  <c r="AU44" i="82" s="1"/>
  <c r="AS24" i="98"/>
  <c r="AL24" i="98"/>
  <c r="AU24" i="98" s="1"/>
  <c r="AS42" i="98"/>
  <c r="AL42" i="98"/>
  <c r="AU42" i="98" s="1"/>
  <c r="AS78" i="98"/>
  <c r="AL78" i="98"/>
  <c r="AU78" i="98" s="1"/>
  <c r="AS21" i="82"/>
  <c r="AL21" i="82"/>
  <c r="AU21" i="82" s="1"/>
  <c r="AS75" i="82"/>
  <c r="AL75" i="82"/>
  <c r="AU75" i="82" s="1"/>
  <c r="AS19" i="98"/>
  <c r="AL19" i="98"/>
  <c r="AU19" i="98" s="1"/>
  <c r="AS37" i="98"/>
  <c r="AL37" i="98"/>
  <c r="AU37" i="98" s="1"/>
  <c r="AS55" i="98"/>
  <c r="AL55" i="98"/>
  <c r="AU55" i="98" s="1"/>
  <c r="AS91" i="98"/>
  <c r="AL91" i="98"/>
  <c r="AU91" i="98" s="1"/>
  <c r="AS28" i="82"/>
  <c r="AL28" i="82"/>
  <c r="AU28" i="82" s="1"/>
  <c r="AS50" i="98"/>
  <c r="AL50" i="98"/>
  <c r="AU50" i="98" s="1"/>
  <c r="AS86" i="98"/>
  <c r="AL86" i="98"/>
  <c r="AU86" i="98" s="1"/>
  <c r="AS5" i="82"/>
  <c r="AL5" i="82"/>
  <c r="AU5" i="82" s="1"/>
  <c r="AS23" i="82"/>
  <c r="AL23" i="82"/>
  <c r="AU23" i="82" s="1"/>
  <c r="AS41" i="82"/>
  <c r="AL41" i="82"/>
  <c r="AU41" i="82" s="1"/>
  <c r="AS96" i="82"/>
  <c r="AL96" i="82"/>
  <c r="AU96" i="82" s="1"/>
  <c r="AR98" i="82" l="1"/>
  <c r="AR100" i="82" s="1"/>
  <c r="AL98" i="82"/>
  <c r="AU98" i="82" s="1"/>
  <c r="AL3" i="98"/>
  <c r="AU3" i="98" s="1"/>
  <c r="AS3" i="98"/>
  <c r="AL4" i="82"/>
  <c r="AU4" i="82" s="1"/>
  <c r="AS4" i="82"/>
  <c r="AR98" i="98"/>
  <c r="AR100" i="98" s="1"/>
  <c r="AL98" i="98"/>
  <c r="AU98" i="98" s="1"/>
  <c r="AJ4" i="98"/>
  <c r="AK4" i="98"/>
  <c r="AT4" i="98" s="1"/>
  <c r="AT100" i="98" s="1"/>
  <c r="AS6" i="98"/>
  <c r="AL6" i="98"/>
  <c r="AU6" i="98" s="1"/>
  <c r="AS7" i="98"/>
  <c r="AL7" i="98"/>
  <c r="AU7" i="98" s="1"/>
  <c r="AS5" i="98"/>
  <c r="AL5" i="98"/>
  <c r="AU5" i="98" s="1"/>
  <c r="AS100" i="82"/>
  <c r="AU100" i="82"/>
  <c r="C11" i="82" s="1"/>
  <c r="F26" i="57" s="1"/>
  <c r="AS8" i="98"/>
  <c r="AL8" i="98"/>
  <c r="AU8" i="98" s="1"/>
  <c r="AS4" i="98" l="1"/>
  <c r="AS100" i="98" s="1"/>
  <c r="AL4" i="98"/>
  <c r="AU4" i="98" s="1"/>
  <c r="AU100" i="98" s="1"/>
  <c r="C11" i="98" s="1"/>
  <c r="F42" i="57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<sst xmlns="http://schemas.openxmlformats.org/spreadsheetml/2006/main" count="5587" uniqueCount="60">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</sst>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131.29389443078384</v>
      </c>
      <c r="K3">
        <v>1</v>
      </c>
      <c r="L3" s="2">
        <v>0</v>
      </c>
      <c r="O3">
        <f>$C$3</f>
        <v>131.29389443078384</v>
      </c>
      <c r="P3">
        <f>O3*B5</f>
        <v>105.03511554462708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10.76678096340224</v>
      </c>
      <c r="AE3">
        <f t="shared" ref="AE3:AE23" si="1">$Z3*O3</f>
        <v>131.29389443078384</v>
      </c>
      <c r="AF3">
        <f t="shared" ref="AF3:AF23" si="2">-$Z3*P3</f>
        <v>-105.03511554462708</v>
      </c>
      <c r="AG3">
        <f t="shared" ref="AG3:AG23" si="3">-$Z3*Q3</f>
        <v>-1522.432587</v>
      </c>
      <c r="AH3">
        <f t="shared" ref="AH3:AH23" si="4">-X3*R3</f>
        <v>0</v>
      </c>
      <c r="AI3">
        <f t="shared" ref="AI3:AI23" si="5">SUM(AE3:AH3)</f>
        <v>-1496.1738081138433</v>
      </c>
      <c r="AJ3">
        <f t="shared" ref="AJ3:AJ23" si="6">AB3-AC3</f>
        <v>-10.76678096340224</v>
      </c>
      <c r="AL3">
        <f t="shared" ref="AL3:AL23" si="7">SUM(AI3:AK3)</f>
        <v>-1506.9405890772455</v>
      </c>
      <c r="AN3">
        <f t="shared" ref="AN3:AN23" si="8">AE3*$K3</f>
        <v>131.29389443078384</v>
      </c>
      <c r="AO3">
        <f t="shared" ref="AO3:AO23" si="9">AF3*$K3</f>
        <v>-105.03511554462708</v>
      </c>
      <c r="AP3">
        <f t="shared" ref="AP3:AP23" si="10">AG3*$K3</f>
        <v>-1522.432587</v>
      </c>
      <c r="AQ3">
        <f t="shared" ref="AQ3:AQ23" si="11">AH3*$K3</f>
        <v>0</v>
      </c>
      <c r="AR3">
        <f t="shared" ref="AR3:AR23" si="12">AI3*$K3</f>
        <v>-1496.1738081138433</v>
      </c>
      <c r="AS3">
        <f t="shared" ref="AS3:AS23" si="13">AJ3*$K3</f>
        <v>-10.76678096340224</v>
      </c>
      <c r="AT3">
        <f t="shared" ref="AT3:AT23" si="14">AK3*$K3</f>
        <v>0</v>
      </c>
      <c r="AU3">
        <f t="shared" ref="AU3:AU23" si="15">AL3*$K3</f>
        <v>-1506.9405890772455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65.887523269141553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50000</v>
      </c>
      <c r="S4">
        <f t="shared" ref="S4:S23" si="19">AX4</f>
        <v>10.76678096340224</v>
      </c>
      <c r="U4">
        <f t="shared" ref="U4:U23" si="20">M4</f>
        <v>1.1616059999999999E-3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23" si="26">AC3</f>
        <v>10.76678096340224</v>
      </c>
      <c r="AC4">
        <f t="shared" ref="AC4:AC23" si="27">AX5</f>
        <v>20.633025769962149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-58.080299999999994</v>
      </c>
      <c r="AI4">
        <f t="shared" si="5"/>
        <v>-58.080299999999994</v>
      </c>
      <c r="AJ4">
        <f t="shared" si="6"/>
        <v>-9.8662448065599087</v>
      </c>
      <c r="AK4">
        <f>G4*MAX(0, SUM(AB4:AB4, AE4:AF4))</f>
        <v>1.9380205734124033E-2</v>
      </c>
      <c r="AL4">
        <f t="shared" si="7"/>
        <v>-67.927164600825776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-55.240916872741096</v>
      </c>
      <c r="AR4">
        <f t="shared" si="12"/>
        <v>-55.240916872741096</v>
      </c>
      <c r="AS4">
        <f t="shared" si="13"/>
        <v>-9.383911742971188</v>
      </c>
      <c r="AT4">
        <f t="shared" si="14"/>
        <v>1.8432761778698906E-2</v>
      </c>
      <c r="AU4">
        <f t="shared" si="15"/>
        <v>-64.606395853933577</v>
      </c>
      <c r="AW4">
        <v>1</v>
      </c>
      <c r="AX4">
        <f>(R4*SUMPRODUCT(K5:$K$23, X5:$X$23)-$AZ$3*SUMPRODUCT(K4:$K$22, W5:$W$23))/Z4</f>
        <v>10.76678096340224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131.29389443078384</v>
      </c>
      <c r="P5">
        <f t="shared" ref="P5:P23" si="30">O5*$C$5</f>
        <v>6.5646947215391922</v>
      </c>
      <c r="Q5" s="5">
        <f t="shared" ref="Q5:Q23" si="31">$C$8</f>
        <v>25</v>
      </c>
      <c r="R5">
        <f t="shared" si="0"/>
        <v>50000</v>
      </c>
      <c r="S5">
        <f t="shared" si="19"/>
        <v>20.633025769962149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20.633025769962149</v>
      </c>
      <c r="AC5">
        <f t="shared" si="27"/>
        <v>29.648060319468311</v>
      </c>
      <c r="AE5">
        <f t="shared" si="1"/>
        <v>128.3778697303888</v>
      </c>
      <c r="AF5">
        <f t="shared" si="2"/>
        <v>-6.4188934865194405</v>
      </c>
      <c r="AG5">
        <f t="shared" si="3"/>
        <v>-24.444752417270188</v>
      </c>
      <c r="AH5">
        <f t="shared" si="4"/>
        <v>-57.995668459618201</v>
      </c>
      <c r="AI5">
        <f t="shared" si="5"/>
        <v>39.518555366980962</v>
      </c>
      <c r="AJ5">
        <f t="shared" si="6"/>
        <v>-9.0150345495061615</v>
      </c>
      <c r="AK5">
        <f t="shared" ref="AK5:AK23" si="32">G5*SUM(AB5:AB5, AE5:AF5)</f>
        <v>0.58462720825670922</v>
      </c>
      <c r="AL5">
        <f t="shared" si="7"/>
        <v>31.08814802573151</v>
      </c>
      <c r="AN5">
        <f t="shared" si="8"/>
        <v>116.07741742682491</v>
      </c>
      <c r="AO5">
        <f t="shared" si="9"/>
        <v>-5.8038708713412461</v>
      </c>
      <c r="AP5">
        <f t="shared" si="10"/>
        <v>-22.102592418724235</v>
      </c>
      <c r="AQ5">
        <f t="shared" si="11"/>
        <v>-52.438846593053356</v>
      </c>
      <c r="AR5">
        <f t="shared" si="12"/>
        <v>35.732107543706071</v>
      </c>
      <c r="AS5">
        <f t="shared" si="13"/>
        <v>-8.1512641603879814</v>
      </c>
      <c r="AT5">
        <f t="shared" si="14"/>
        <v>0.52861148603270114</v>
      </c>
      <c r="AU5">
        <f t="shared" si="15"/>
        <v>28.109454869350795</v>
      </c>
      <c r="AW5">
        <v>2</v>
      </c>
      <c r="AX5">
        <f>(R5*SUMPRODUCT(K6:$K$23, X6:$X$23)-$AZ$3*SUMPRODUCT(K5:$K$22, W6:$W$23))/Z5</f>
        <v>20.633025769962149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131.29389443078384</v>
      </c>
      <c r="P6">
        <f t="shared" si="30"/>
        <v>6.5646947215391922</v>
      </c>
      <c r="Q6" s="5">
        <f t="shared" si="31"/>
        <v>25</v>
      </c>
      <c r="R6">
        <f t="shared" si="0"/>
        <v>50000</v>
      </c>
      <c r="S6">
        <f t="shared" si="19"/>
        <v>29.648060319468311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29.648060319468311</v>
      </c>
      <c r="AC6">
        <f t="shared" si="27"/>
        <v>38.011345365937849</v>
      </c>
      <c r="AE6">
        <f t="shared" si="1"/>
        <v>126.94167376535816</v>
      </c>
      <c r="AF6">
        <f t="shared" si="2"/>
        <v>-6.347083688267908</v>
      </c>
      <c r="AG6">
        <f t="shared" si="3"/>
        <v>-24.171282738566319</v>
      </c>
      <c r="AH6">
        <f t="shared" si="4"/>
        <v>-58.044309062332225</v>
      </c>
      <c r="AI6">
        <f t="shared" si="5"/>
        <v>38.378998276191716</v>
      </c>
      <c r="AJ6">
        <f t="shared" si="6"/>
        <v>-8.3632850464695387</v>
      </c>
      <c r="AK6">
        <f t="shared" si="32"/>
        <v>1.0667228178155659</v>
      </c>
      <c r="AL6">
        <f t="shared" si="7"/>
        <v>31.082436047537744</v>
      </c>
      <c r="AN6">
        <f t="shared" si="8"/>
        <v>108.82604509180771</v>
      </c>
      <c r="AO6">
        <f t="shared" si="9"/>
        <v>-5.4413022545903855</v>
      </c>
      <c r="AP6">
        <f t="shared" si="10"/>
        <v>-20.721840410709113</v>
      </c>
      <c r="AQ6">
        <f t="shared" si="11"/>
        <v>-49.760905209239482</v>
      </c>
      <c r="AR6">
        <f t="shared" si="12"/>
        <v>32.901997217268736</v>
      </c>
      <c r="AS6">
        <f t="shared" si="13"/>
        <v>-7.1697749729144453</v>
      </c>
      <c r="AT6">
        <f t="shared" si="14"/>
        <v>0.91449263294444338</v>
      </c>
      <c r="AU6">
        <f t="shared" si="15"/>
        <v>26.646714877298738</v>
      </c>
      <c r="AW6">
        <v>3</v>
      </c>
      <c r="AX6">
        <f>(R6*SUMPRODUCT(K7:$K$23, X7:$X$23)-$AZ$3*SUMPRODUCT(K6:$K$22, W7:$W$23))/Z6</f>
        <v>29.648060319468311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131.29389443078384</v>
      </c>
      <c r="P7">
        <f t="shared" si="30"/>
        <v>6.5646947215391922</v>
      </c>
      <c r="Q7" s="5">
        <f t="shared" si="31"/>
        <v>25</v>
      </c>
      <c r="R7">
        <f t="shared" si="0"/>
        <v>50000</v>
      </c>
      <c r="S7">
        <f t="shared" si="19"/>
        <v>38.011345365937849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38.011345365937849</v>
      </c>
      <c r="AC7">
        <f t="shared" si="27"/>
        <v>45.641825974534278</v>
      </c>
      <c r="AE7">
        <f t="shared" si="1"/>
        <v>125.51961537737705</v>
      </c>
      <c r="AF7">
        <f t="shared" si="2"/>
        <v>-6.2759807688688527</v>
      </c>
      <c r="AG7">
        <f t="shared" si="3"/>
        <v>-23.900505031395252</v>
      </c>
      <c r="AH7">
        <f t="shared" si="4"/>
        <v>-58.129759570805533</v>
      </c>
      <c r="AI7">
        <f t="shared" si="5"/>
        <v>37.213370006307414</v>
      </c>
      <c r="AJ7">
        <f t="shared" si="6"/>
        <v>-7.6304806085964287</v>
      </c>
      <c r="AK7">
        <f t="shared" si="32"/>
        <v>2.1701187236473554</v>
      </c>
      <c r="AL7">
        <f t="shared" si="7"/>
        <v>31.753008121358341</v>
      </c>
      <c r="AN7">
        <f t="shared" si="8"/>
        <v>101.35342019293469</v>
      </c>
      <c r="AO7">
        <f t="shared" si="9"/>
        <v>-5.0676710096467348</v>
      </c>
      <c r="AP7">
        <f t="shared" si="10"/>
        <v>-19.298959146643082</v>
      </c>
      <c r="AQ7">
        <f t="shared" si="11"/>
        <v>-46.938081588130785</v>
      </c>
      <c r="AR7">
        <f t="shared" si="12"/>
        <v>30.048708448514081</v>
      </c>
      <c r="AS7">
        <f t="shared" si="13"/>
        <v>-6.16139003511082</v>
      </c>
      <c r="AT7">
        <f t="shared" si="14"/>
        <v>1.752307431831311</v>
      </c>
      <c r="AU7">
        <f t="shared" si="15"/>
        <v>25.639625845234573</v>
      </c>
      <c r="AW7">
        <v>4</v>
      </c>
      <c r="AX7">
        <f>(R7*SUMPRODUCT(K8:$K$23, X8:$X$23)-$AZ$3*SUMPRODUCT(K7:$K$22, W8:$W$23))/Z7</f>
        <v>38.011345365937849</v>
      </c>
    </row>
    <row r="8" spans="1:52" x14ac:dyDescent="0.25">
      <c r="B8" s="5">
        <v>1522.432587</v>
      </c>
      <c r="C8" s="2"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131.29389443078384</v>
      </c>
      <c r="P8">
        <f t="shared" si="30"/>
        <v>6.5646947215391922</v>
      </c>
      <c r="Q8" s="5">
        <f t="shared" si="31"/>
        <v>25</v>
      </c>
      <c r="R8">
        <f t="shared" si="0"/>
        <v>50000</v>
      </c>
      <c r="S8">
        <f t="shared" si="19"/>
        <v>45.641825974534278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45.641825974534278</v>
      </c>
      <c r="AC8">
        <f t="shared" si="27"/>
        <v>51.975908084476337</v>
      </c>
      <c r="AE8">
        <f t="shared" si="1"/>
        <v>124.11110278732211</v>
      </c>
      <c r="AF8">
        <f t="shared" si="2"/>
        <v>-6.2055551393661057</v>
      </c>
      <c r="AG8">
        <f t="shared" si="3"/>
        <v>-23.63230661360868</v>
      </c>
      <c r="AH8">
        <f t="shared" si="4"/>
        <v>-58.386734945235723</v>
      </c>
      <c r="AI8">
        <f t="shared" si="5"/>
        <v>35.886506089111599</v>
      </c>
      <c r="AJ8">
        <f t="shared" si="6"/>
        <v>-6.3340821099420594</v>
      </c>
      <c r="AK8">
        <f t="shared" si="32"/>
        <v>3.5326232702457903</v>
      </c>
      <c r="AL8">
        <f t="shared" si="7"/>
        <v>33.085047249415332</v>
      </c>
      <c r="AN8">
        <f t="shared" si="8"/>
        <v>93.651142370336402</v>
      </c>
      <c r="AO8">
        <f t="shared" si="9"/>
        <v>-4.6825571185168204</v>
      </c>
      <c r="AP8">
        <f t="shared" si="10"/>
        <v>-17.832349092917621</v>
      </c>
      <c r="AQ8">
        <f t="shared" si="11"/>
        <v>-44.057173807127903</v>
      </c>
      <c r="AR8">
        <f t="shared" si="12"/>
        <v>27.079062351774059</v>
      </c>
      <c r="AS8">
        <f t="shared" si="13"/>
        <v>-4.7795403645722754</v>
      </c>
      <c r="AT8">
        <f t="shared" si="14"/>
        <v>2.6656294029509375</v>
      </c>
      <c r="AU8">
        <f t="shared" si="15"/>
        <v>24.965151390152723</v>
      </c>
      <c r="AW8">
        <v>5</v>
      </c>
      <c r="AX8">
        <f>(R8*SUMPRODUCT(K9:$K$23, X9:$X$23)-$AZ$3*SUMPRODUCT(K8:$K$22, W9:$W$23))/Z8</f>
        <v>45.641825974534278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131.29389443078384</v>
      </c>
      <c r="P9">
        <f t="shared" si="30"/>
        <v>6.5646947215391922</v>
      </c>
      <c r="Q9" s="5">
        <f t="shared" si="31"/>
        <v>25</v>
      </c>
      <c r="R9">
        <f t="shared" si="0"/>
        <v>50000</v>
      </c>
      <c r="S9">
        <f t="shared" si="19"/>
        <v>51.975908084476337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51.975908084476337</v>
      </c>
      <c r="AC9">
        <f t="shared" si="27"/>
        <v>56.050782175659798</v>
      </c>
      <c r="AE9">
        <f t="shared" si="1"/>
        <v>122.71474080863892</v>
      </c>
      <c r="AF9">
        <f t="shared" si="2"/>
        <v>-6.1357370404319465</v>
      </c>
      <c r="AG9">
        <f t="shared" si="3"/>
        <v>-23.36642182423271</v>
      </c>
      <c r="AH9">
        <f t="shared" si="4"/>
        <v>-59.123446479765889</v>
      </c>
      <c r="AI9">
        <f t="shared" si="5"/>
        <v>34.089135464208383</v>
      </c>
      <c r="AJ9">
        <f t="shared" si="6"/>
        <v>-4.0748740911834602</v>
      </c>
      <c r="AK9">
        <f t="shared" si="32"/>
        <v>3.758774534314838</v>
      </c>
      <c r="AL9">
        <f t="shared" si="7"/>
        <v>33.773035907339761</v>
      </c>
      <c r="AN9">
        <f t="shared" si="8"/>
        <v>86.265588272487946</v>
      </c>
      <c r="AO9">
        <f t="shared" si="9"/>
        <v>-4.3132794136243975</v>
      </c>
      <c r="AP9">
        <f t="shared" si="10"/>
        <v>-16.426047198631515</v>
      </c>
      <c r="AQ9">
        <f t="shared" si="11"/>
        <v>-41.562397945552334</v>
      </c>
      <c r="AR9">
        <f t="shared" si="12"/>
        <v>23.963863714679711</v>
      </c>
      <c r="AS9">
        <f t="shared" si="13"/>
        <v>-2.864541034727218</v>
      </c>
      <c r="AT9">
        <f t="shared" si="14"/>
        <v>2.6423304506828211</v>
      </c>
      <c r="AU9">
        <f t="shared" si="15"/>
        <v>23.741653130635314</v>
      </c>
      <c r="AW9">
        <v>6</v>
      </c>
      <c r="AX9">
        <f>(R9*SUMPRODUCT(K10:$K$23, X10:$X$23)-$AZ$3*SUMPRODUCT(K9:$K$22, W10:$W$23))/Z9</f>
        <v>51.975908084476337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131.29389443078384</v>
      </c>
      <c r="P10">
        <f t="shared" si="30"/>
        <v>6.5646947215391922</v>
      </c>
      <c r="Q10" s="5">
        <f t="shared" si="31"/>
        <v>25</v>
      </c>
      <c r="R10">
        <f t="shared" si="0"/>
        <v>50000</v>
      </c>
      <c r="S10">
        <f t="shared" si="19"/>
        <v>56.050782175659798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56.050782175659798</v>
      </c>
      <c r="AC10">
        <f t="shared" si="27"/>
        <v>58.780629564551909</v>
      </c>
      <c r="AE10">
        <f t="shared" si="1"/>
        <v>121.3297758627061</v>
      </c>
      <c r="AF10">
        <f t="shared" si="2"/>
        <v>-6.0664887931353055</v>
      </c>
      <c r="AG10">
        <f t="shared" si="3"/>
        <v>-23.102707172470485</v>
      </c>
      <c r="AH10">
        <f t="shared" si="4"/>
        <v>-60.100867039796249</v>
      </c>
      <c r="AI10">
        <f t="shared" si="5"/>
        <v>32.059712857304056</v>
      </c>
      <c r="AJ10">
        <f t="shared" si="6"/>
        <v>-2.7298473888921109</v>
      </c>
      <c r="AK10">
        <f t="shared" si="32"/>
        <v>0.73665049775449154</v>
      </c>
      <c r="AL10">
        <f t="shared" si="7"/>
        <v>30.066515966166438</v>
      </c>
      <c r="AN10">
        <f t="shared" si="8"/>
        <v>80.899165661988107</v>
      </c>
      <c r="AO10">
        <f t="shared" si="9"/>
        <v>-4.0449582830994055</v>
      </c>
      <c r="AP10">
        <f t="shared" si="10"/>
        <v>-15.404213199083093</v>
      </c>
      <c r="AQ10">
        <f t="shared" si="11"/>
        <v>-40.07351010508291</v>
      </c>
      <c r="AR10">
        <f t="shared" si="12"/>
        <v>21.376484074722693</v>
      </c>
      <c r="AS10">
        <f t="shared" si="13"/>
        <v>-1.8201828411504573</v>
      </c>
      <c r="AT10">
        <f t="shared" si="14"/>
        <v>0.49117712638208638</v>
      </c>
      <c r="AU10">
        <f t="shared" si="15"/>
        <v>20.047478359954326</v>
      </c>
      <c r="AW10">
        <v>7</v>
      </c>
      <c r="AX10">
        <f>(R10*SUMPRODUCT(K11:$K$23, X11:$X$23)-$AZ$3*SUMPRODUCT(K10:$K$22, W11:$W$23))/Z10</f>
        <v>56.050782175659798</v>
      </c>
    </row>
    <row r="11" spans="1:52" x14ac:dyDescent="0.25">
      <c r="A11" t="s">
        <v>33</v>
      </c>
      <c r="C11" s="24">
        <f>AU25</f>
        <v>-1284.4893995613668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131.29389443078384</v>
      </c>
      <c r="P11">
        <f t="shared" si="30"/>
        <v>6.5646947215391922</v>
      </c>
      <c r="Q11" s="5">
        <f t="shared" si="31"/>
        <v>25</v>
      </c>
      <c r="R11">
        <f t="shared" si="0"/>
        <v>50000</v>
      </c>
      <c r="S11">
        <f t="shared" si="19"/>
        <v>58.780629564551909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58.780629564551909</v>
      </c>
      <c r="AC11">
        <f t="shared" si="27"/>
        <v>60.836585576004886</v>
      </c>
      <c r="AE11">
        <f t="shared" si="1"/>
        <v>119.95629234616653</v>
      </c>
      <c r="AF11">
        <f t="shared" si="2"/>
        <v>-5.9978146173083271</v>
      </c>
      <c r="AG11">
        <f t="shared" si="3"/>
        <v>-22.841178728498619</v>
      </c>
      <c r="AH11">
        <f t="shared" si="4"/>
        <v>-61.002744494322656</v>
      </c>
      <c r="AI11">
        <f t="shared" si="5"/>
        <v>30.114554506036939</v>
      </c>
      <c r="AJ11">
        <f t="shared" si="6"/>
        <v>-2.0559560114529774</v>
      </c>
      <c r="AK11">
        <f t="shared" si="32"/>
        <v>0.27638257166945618</v>
      </c>
      <c r="AL11">
        <f t="shared" si="7"/>
        <v>28.334981066253416</v>
      </c>
      <c r="AN11">
        <f t="shared" si="8"/>
        <v>76.080440217829192</v>
      </c>
      <c r="AO11">
        <f t="shared" si="9"/>
        <v>-3.80402201089146</v>
      </c>
      <c r="AP11">
        <f t="shared" si="10"/>
        <v>-14.486667591754932</v>
      </c>
      <c r="AQ11">
        <f t="shared" si="11"/>
        <v>-38.690055893280039</v>
      </c>
      <c r="AR11">
        <f t="shared" si="12"/>
        <v>19.099694721902765</v>
      </c>
      <c r="AS11">
        <f t="shared" si="13"/>
        <v>-1.3039585949226238</v>
      </c>
      <c r="AT11">
        <f t="shared" si="14"/>
        <v>0.17529141081209756</v>
      </c>
      <c r="AU11">
        <f t="shared" si="15"/>
        <v>17.971027537792239</v>
      </c>
      <c r="AW11">
        <v>8</v>
      </c>
      <c r="AX11">
        <f>(R11*SUMPRODUCT(K12:$K$23, X12:$X$23)-$AZ$3*SUMPRODUCT(K11:$K$22, W12:$W$23))/Z11</f>
        <v>58.780629564551909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131.29389443078384</v>
      </c>
      <c r="P12">
        <f t="shared" si="30"/>
        <v>6.5646947215391922</v>
      </c>
      <c r="Q12" s="5">
        <f t="shared" si="31"/>
        <v>25</v>
      </c>
      <c r="R12">
        <f t="shared" si="0"/>
        <v>50000</v>
      </c>
      <c r="S12">
        <f t="shared" si="19"/>
        <v>60.836585576004886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60.836585576004886</v>
      </c>
      <c r="AC12">
        <f t="shared" si="27"/>
        <v>62.764000198791379</v>
      </c>
      <c r="AE12">
        <f t="shared" si="1"/>
        <v>118.5931151577156</v>
      </c>
      <c r="AF12">
        <f t="shared" si="2"/>
        <v>-5.9296557578857803</v>
      </c>
      <c r="AG12">
        <f t="shared" si="3"/>
        <v>-22.581612738328076</v>
      </c>
      <c r="AH12">
        <f t="shared" si="4"/>
        <v>-62.308405771113925</v>
      </c>
      <c r="AI12">
        <f t="shared" si="5"/>
        <v>27.773440890387818</v>
      </c>
      <c r="AJ12">
        <f t="shared" si="6"/>
        <v>-1.9274146227864932</v>
      </c>
      <c r="AK12">
        <f t="shared" si="32"/>
        <v>3.6435009444925295</v>
      </c>
      <c r="AL12">
        <f t="shared" si="7"/>
        <v>29.489527212093854</v>
      </c>
      <c r="AN12">
        <f t="shared" si="8"/>
        <v>70.295201846071251</v>
      </c>
      <c r="AO12">
        <f t="shared" si="9"/>
        <v>-3.5147600923035625</v>
      </c>
      <c r="AP12">
        <f t="shared" si="10"/>
        <v>-13.385085831833905</v>
      </c>
      <c r="AQ12">
        <f t="shared" si="11"/>
        <v>-36.93285191608701</v>
      </c>
      <c r="AR12">
        <f t="shared" si="12"/>
        <v>16.462504005846771</v>
      </c>
      <c r="AS12">
        <f t="shared" si="13"/>
        <v>-1.142460924225339</v>
      </c>
      <c r="AT12">
        <f t="shared" si="14"/>
        <v>2.1596585432370312</v>
      </c>
      <c r="AU12">
        <f t="shared" si="15"/>
        <v>17.479701624858464</v>
      </c>
      <c r="AW12">
        <v>9</v>
      </c>
      <c r="AX12">
        <f>(R12*SUMPRODUCT(K13:$K$23, X13:$X$23)-$AZ$3*SUMPRODUCT(K12:$K$22, W13:$W$23))/Z12</f>
        <v>60.836585576004886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131.29389443078384</v>
      </c>
      <c r="P13">
        <f t="shared" si="30"/>
        <v>6.5646947215391922</v>
      </c>
      <c r="Q13" s="5">
        <f t="shared" si="31"/>
        <v>25</v>
      </c>
      <c r="R13">
        <f t="shared" si="0"/>
        <v>50000</v>
      </c>
      <c r="S13">
        <f t="shared" si="19"/>
        <v>62.764000198791379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62.764000198791379</v>
      </c>
      <c r="AC13">
        <f t="shared" si="27"/>
        <v>62.685313944917269</v>
      </c>
      <c r="AE13">
        <f t="shared" si="1"/>
        <v>117.24002143644724</v>
      </c>
      <c r="AF13">
        <f t="shared" si="2"/>
        <v>-5.8620010718223625</v>
      </c>
      <c r="AG13">
        <f t="shared" si="3"/>
        <v>-22.323966766454326</v>
      </c>
      <c r="AH13">
        <f t="shared" si="4"/>
        <v>-63.659688980944253</v>
      </c>
      <c r="AI13">
        <f t="shared" si="5"/>
        <v>25.394364617226302</v>
      </c>
      <c r="AJ13">
        <f t="shared" si="6"/>
        <v>7.8686253874110434E-2</v>
      </c>
      <c r="AK13">
        <f t="shared" si="32"/>
        <v>12.189941439439139</v>
      </c>
      <c r="AL13">
        <f t="shared" si="7"/>
        <v>37.662992310539551</v>
      </c>
      <c r="AN13">
        <f t="shared" si="8"/>
        <v>62.952410034182449</v>
      </c>
      <c r="AO13">
        <f t="shared" si="9"/>
        <v>-3.1476205017091226</v>
      </c>
      <c r="AP13">
        <f t="shared" si="10"/>
        <v>-11.986926411755197</v>
      </c>
      <c r="AQ13">
        <f t="shared" si="11"/>
        <v>-34.182276617454448</v>
      </c>
      <c r="AR13">
        <f t="shared" si="12"/>
        <v>13.635586503263683</v>
      </c>
      <c r="AS13">
        <f t="shared" si="13"/>
        <v>4.2250839408298255E-2</v>
      </c>
      <c r="AT13">
        <f t="shared" si="14"/>
        <v>6.5454286205860592</v>
      </c>
      <c r="AU13">
        <f t="shared" si="15"/>
        <v>20.22326596325804</v>
      </c>
      <c r="AW13">
        <v>10</v>
      </c>
      <c r="AX13">
        <f>(R13*SUMPRODUCT(K14:$K$23, X14:$X$23)-$AZ$3*SUMPRODUCT(K13:$K$22, W14:$W$23))/Z13</f>
        <v>62.764000198791379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131.29389443078384</v>
      </c>
      <c r="P14">
        <f t="shared" si="30"/>
        <v>6.5646947215391922</v>
      </c>
      <c r="Q14" s="5">
        <f t="shared" si="31"/>
        <v>25</v>
      </c>
      <c r="R14">
        <f t="shared" si="0"/>
        <v>50000</v>
      </c>
      <c r="S14">
        <f t="shared" si="19"/>
        <v>62.685313944917269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62.685313944917269</v>
      </c>
      <c r="AC14">
        <f t="shared" si="27"/>
        <v>60.98804421643171</v>
      </c>
      <c r="AE14">
        <f t="shared" si="1"/>
        <v>115.89612884968669</v>
      </c>
      <c r="AF14">
        <f t="shared" si="2"/>
        <v>-5.7948064424843349</v>
      </c>
      <c r="AG14">
        <f t="shared" si="3"/>
        <v>-22.068072805698019</v>
      </c>
      <c r="AH14">
        <f t="shared" si="4"/>
        <v>-65.308586183527993</v>
      </c>
      <c r="AI14">
        <f t="shared" si="5"/>
        <v>22.724663417976345</v>
      </c>
      <c r="AJ14">
        <f t="shared" si="6"/>
        <v>1.6972697284855585</v>
      </c>
      <c r="AK14">
        <f t="shared" si="32"/>
        <v>12.095064544648373</v>
      </c>
      <c r="AL14">
        <f t="shared" si="7"/>
        <v>36.516997691110276</v>
      </c>
      <c r="AN14">
        <f t="shared" si="8"/>
        <v>57.32546270426851</v>
      </c>
      <c r="AO14">
        <f t="shared" si="9"/>
        <v>-2.8662731352134259</v>
      </c>
      <c r="AP14">
        <f t="shared" si="10"/>
        <v>-10.91548524643879</v>
      </c>
      <c r="AQ14">
        <f t="shared" si="11"/>
        <v>-32.303451018523475</v>
      </c>
      <c r="AR14">
        <f t="shared" si="12"/>
        <v>11.240253304092819</v>
      </c>
      <c r="AS14">
        <f t="shared" si="13"/>
        <v>0.83951701825669611</v>
      </c>
      <c r="AT14">
        <f t="shared" si="14"/>
        <v>5.9825567802978012</v>
      </c>
      <c r="AU14">
        <f t="shared" si="15"/>
        <v>18.062327102647316</v>
      </c>
      <c r="AW14">
        <v>11</v>
      </c>
      <c r="AX14">
        <f>(R14*SUMPRODUCT(K15:$K$23, X15:$X$23)-$AZ$3*SUMPRODUCT(K14:$K$22, W15:$W$23))/Z14</f>
        <v>62.685313944917269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131.29389443078384</v>
      </c>
      <c r="P15">
        <f t="shared" si="30"/>
        <v>6.5646947215391922</v>
      </c>
      <c r="Q15" s="5">
        <f t="shared" si="31"/>
        <v>25</v>
      </c>
      <c r="R15">
        <f t="shared" si="0"/>
        <v>50000</v>
      </c>
      <c r="S15">
        <f t="shared" si="19"/>
        <v>60.98804421643171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60.98804421643171</v>
      </c>
      <c r="AC15">
        <f t="shared" si="27"/>
        <v>57.672328524281127</v>
      </c>
      <c r="AE15">
        <f t="shared" si="1"/>
        <v>114.5591635081625</v>
      </c>
      <c r="AF15">
        <f t="shared" si="2"/>
        <v>-5.7279581754081255</v>
      </c>
      <c r="AG15">
        <f t="shared" si="3"/>
        <v>-21.81349787909528</v>
      </c>
      <c r="AH15">
        <f t="shared" si="4"/>
        <v>-67.78839709152389</v>
      </c>
      <c r="AI15">
        <f t="shared" si="5"/>
        <v>19.229310362135209</v>
      </c>
      <c r="AJ15">
        <f t="shared" si="6"/>
        <v>3.315715692150583</v>
      </c>
      <c r="AK15">
        <f t="shared" si="32"/>
        <v>11.887347468443027</v>
      </c>
      <c r="AL15">
        <f t="shared" si="7"/>
        <v>34.432373522728817</v>
      </c>
      <c r="AN15">
        <f t="shared" si="8"/>
        <v>52.197612590930646</v>
      </c>
      <c r="AO15">
        <f t="shared" si="9"/>
        <v>-2.6098806295465327</v>
      </c>
      <c r="AP15">
        <f t="shared" si="10"/>
        <v>-9.9390784349169508</v>
      </c>
      <c r="AQ15">
        <f t="shared" si="11"/>
        <v>-30.887031479515112</v>
      </c>
      <c r="AR15">
        <f t="shared" si="12"/>
        <v>8.7616220469520556</v>
      </c>
      <c r="AS15">
        <f t="shared" si="13"/>
        <v>1.5107690896172958</v>
      </c>
      <c r="AT15">
        <f t="shared" si="14"/>
        <v>5.4163380640201551</v>
      </c>
      <c r="AU15">
        <f t="shared" si="15"/>
        <v>15.688729200589506</v>
      </c>
      <c r="AW15">
        <v>12</v>
      </c>
      <c r="AX15">
        <f>(R15*SUMPRODUCT(K16:$K$23, X16:$X$23)-$AZ$3*SUMPRODUCT(K15:$K$22, W16:$W$23))/Z15</f>
        <v>60.98804421643171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131.29389443078384</v>
      </c>
      <c r="P16">
        <f t="shared" si="30"/>
        <v>6.5646947215391922</v>
      </c>
      <c r="Q16" s="5">
        <f t="shared" si="31"/>
        <v>25</v>
      </c>
      <c r="R16">
        <f t="shared" si="0"/>
        <v>50000</v>
      </c>
      <c r="S16">
        <f t="shared" si="19"/>
        <v>57.672328524281127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57.672328524281127</v>
      </c>
      <c r="AC16">
        <f t="shared" si="27"/>
        <v>52.949307325935024</v>
      </c>
      <c r="AE16">
        <f t="shared" si="1"/>
        <v>113.22793562216572</v>
      </c>
      <c r="AF16">
        <f t="shared" si="2"/>
        <v>-5.6613967811082864</v>
      </c>
      <c r="AG16">
        <f t="shared" si="3"/>
        <v>-21.560015435801123</v>
      </c>
      <c r="AH16">
        <f t="shared" si="4"/>
        <v>-70.694929006402305</v>
      </c>
      <c r="AI16">
        <f t="shared" si="5"/>
        <v>15.311594398854012</v>
      </c>
      <c r="AJ16">
        <f t="shared" si="6"/>
        <v>4.7230211983461032</v>
      </c>
      <c r="AK16">
        <f t="shared" si="32"/>
        <v>11.566720715573698</v>
      </c>
      <c r="AL16">
        <f t="shared" si="7"/>
        <v>31.601336312773814</v>
      </c>
      <c r="AN16">
        <f t="shared" si="8"/>
        <v>47.524391209847821</v>
      </c>
      <c r="AO16">
        <f t="shared" si="9"/>
        <v>-2.376219560492391</v>
      </c>
      <c r="AP16">
        <f t="shared" si="10"/>
        <v>-9.0492386214695522</v>
      </c>
      <c r="AQ16">
        <f t="shared" si="11"/>
        <v>-29.67230166470485</v>
      </c>
      <c r="AR16">
        <f t="shared" si="12"/>
        <v>6.4266313631810297</v>
      </c>
      <c r="AS16">
        <f t="shared" si="13"/>
        <v>1.9823615602390616</v>
      </c>
      <c r="AT16">
        <f t="shared" si="14"/>
        <v>4.8548210058010168</v>
      </c>
      <c r="AU16">
        <f t="shared" si="15"/>
        <v>13.263813929221108</v>
      </c>
      <c r="AW16">
        <v>13</v>
      </c>
      <c r="AX16">
        <f>(R16*SUMPRODUCT(K17:$K$23, X17:$X$23)-$AZ$3*SUMPRODUCT(K16:$K$22, W17:$W$23))/Z16</f>
        <v>57.672328524281127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131.29389443078384</v>
      </c>
      <c r="P17">
        <f t="shared" si="30"/>
        <v>6.5646947215391922</v>
      </c>
      <c r="Q17" s="5">
        <f t="shared" si="31"/>
        <v>25</v>
      </c>
      <c r="R17">
        <f t="shared" si="0"/>
        <v>50000</v>
      </c>
      <c r="S17">
        <f t="shared" si="19"/>
        <v>52.949307325935024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52.949307325935024</v>
      </c>
      <c r="AC17">
        <f t="shared" si="27"/>
        <v>46.957532462547647</v>
      </c>
      <c r="AE17">
        <f t="shared" si="1"/>
        <v>111.90238897459375</v>
      </c>
      <c r="AF17">
        <f t="shared" si="2"/>
        <v>-5.5951194487296876</v>
      </c>
      <c r="AG17">
        <f t="shared" si="3"/>
        <v>-21.307614771375945</v>
      </c>
      <c r="AH17">
        <f t="shared" si="4"/>
        <v>-73.601020134336551</v>
      </c>
      <c r="AI17">
        <f t="shared" si="5"/>
        <v>11.398634620151569</v>
      </c>
      <c r="AJ17">
        <f t="shared" si="6"/>
        <v>5.9917748633873771</v>
      </c>
      <c r="AK17">
        <f t="shared" si="32"/>
        <v>11.147960379625937</v>
      </c>
      <c r="AL17">
        <f t="shared" si="7"/>
        <v>28.538369863164881</v>
      </c>
      <c r="AN17">
        <f t="shared" si="8"/>
        <v>43.265776073592988</v>
      </c>
      <c r="AO17">
        <f t="shared" si="9"/>
        <v>-2.1632888036796492</v>
      </c>
      <c r="AP17">
        <f t="shared" si="10"/>
        <v>-8.2383450238049818</v>
      </c>
      <c r="AQ17">
        <f t="shared" si="11"/>
        <v>-28.456990821198637</v>
      </c>
      <c r="AR17">
        <f t="shared" si="12"/>
        <v>4.4071514249097188</v>
      </c>
      <c r="AS17">
        <f t="shared" si="13"/>
        <v>2.316651073298881</v>
      </c>
      <c r="AT17">
        <f t="shared" si="14"/>
        <v>4.3102311030347105</v>
      </c>
      <c r="AU17">
        <f t="shared" si="15"/>
        <v>11.034033601243308</v>
      </c>
      <c r="AW17">
        <v>14</v>
      </c>
      <c r="AX17">
        <f>(R17*SUMPRODUCT(K18:$K$23, X18:$X$23)-$AZ$3*SUMPRODUCT(K17:$K$22, W18:$W$23))/Z17</f>
        <v>52.949307325935024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131.29389443078384</v>
      </c>
      <c r="P18">
        <f t="shared" si="30"/>
        <v>6.5646947215391922</v>
      </c>
      <c r="Q18" s="5">
        <f t="shared" si="31"/>
        <v>25</v>
      </c>
      <c r="R18">
        <f t="shared" si="0"/>
        <v>50000</v>
      </c>
      <c r="S18">
        <f t="shared" si="19"/>
        <v>46.957532462547647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46.957532462547647</v>
      </c>
      <c r="AC18">
        <f t="shared" si="27"/>
        <v>39.670159808342852</v>
      </c>
      <c r="AE18">
        <f t="shared" si="1"/>
        <v>110.58215518967083</v>
      </c>
      <c r="AF18">
        <f t="shared" si="2"/>
        <v>-5.5291077594835416</v>
      </c>
      <c r="AG18">
        <f t="shared" si="3"/>
        <v>-21.056225742463614</v>
      </c>
      <c r="AH18">
        <f t="shared" si="4"/>
        <v>-76.625762397149487</v>
      </c>
      <c r="AI18">
        <f t="shared" si="5"/>
        <v>7.3710592905741947</v>
      </c>
      <c r="AJ18">
        <f t="shared" si="6"/>
        <v>7.2873726542047947</v>
      </c>
      <c r="AK18">
        <f t="shared" si="32"/>
        <v>10.640740592491447</v>
      </c>
      <c r="AL18">
        <f t="shared" si="7"/>
        <v>25.299172537270437</v>
      </c>
      <c r="AN18">
        <f t="shared" si="8"/>
        <v>39.385136668433681</v>
      </c>
      <c r="AO18">
        <f t="shared" si="9"/>
        <v>-1.969256833421684</v>
      </c>
      <c r="AP18">
        <f t="shared" si="10"/>
        <v>-7.4994227338570054</v>
      </c>
      <c r="AQ18">
        <f t="shared" si="11"/>
        <v>-27.291167541076771</v>
      </c>
      <c r="AR18">
        <f t="shared" si="12"/>
        <v>2.6252895600782207</v>
      </c>
      <c r="AS18">
        <f t="shared" si="13"/>
        <v>2.5954835791305984</v>
      </c>
      <c r="AT18">
        <f t="shared" si="14"/>
        <v>3.7898250560391622</v>
      </c>
      <c r="AU18">
        <f t="shared" si="15"/>
        <v>9.0105981952479812</v>
      </c>
      <c r="AW18">
        <v>15</v>
      </c>
      <c r="AX18">
        <f>(R18*SUMPRODUCT(K19:$K$23, X19:$X$23)-$AZ$3*SUMPRODUCT(K18:$K$22, W19:$W$23))/Z18</f>
        <v>46.957532462547647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131.29389443078384</v>
      </c>
      <c r="P19">
        <f t="shared" si="30"/>
        <v>6.5646947215391922</v>
      </c>
      <c r="Q19" s="5">
        <f t="shared" si="31"/>
        <v>25</v>
      </c>
      <c r="R19">
        <f t="shared" si="0"/>
        <v>50000</v>
      </c>
      <c r="S19">
        <f t="shared" si="19"/>
        <v>39.670159808342852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39.670159808342852</v>
      </c>
      <c r="AC19">
        <f t="shared" si="27"/>
        <v>31.31923374463312</v>
      </c>
      <c r="AE19">
        <f t="shared" si="1"/>
        <v>109.26583718790592</v>
      </c>
      <c r="AF19">
        <f t="shared" si="2"/>
        <v>-5.4632918593952962</v>
      </c>
      <c r="AG19">
        <f t="shared" si="3"/>
        <v>-20.805582327651422</v>
      </c>
      <c r="AH19">
        <f t="shared" si="4"/>
        <v>-80.162314775103525</v>
      </c>
      <c r="AI19">
        <f t="shared" si="5"/>
        <v>2.8346482257556715</v>
      </c>
      <c r="AJ19">
        <f t="shared" si="6"/>
        <v>8.350926063709732</v>
      </c>
      <c r="AK19">
        <f t="shared" si="32"/>
        <v>10.043089359579744</v>
      </c>
      <c r="AL19">
        <f t="shared" si="7"/>
        <v>21.228663649045146</v>
      </c>
      <c r="AN19">
        <f t="shared" si="8"/>
        <v>35.848738001738141</v>
      </c>
      <c r="AO19">
        <f t="shared" si="9"/>
        <v>-1.7924369000869074</v>
      </c>
      <c r="AP19">
        <f t="shared" si="10"/>
        <v>-6.8260481870002447</v>
      </c>
      <c r="AQ19">
        <f t="shared" si="11"/>
        <v>-26.300240715161298</v>
      </c>
      <c r="AR19">
        <f t="shared" si="12"/>
        <v>0.93001219948969183</v>
      </c>
      <c r="AS19">
        <f t="shared" si="13"/>
        <v>2.7398331284002864</v>
      </c>
      <c r="AT19">
        <f t="shared" si="14"/>
        <v>3.2950104849374502</v>
      </c>
      <c r="AU19">
        <f t="shared" si="15"/>
        <v>6.9648558128274276</v>
      </c>
      <c r="AW19">
        <v>16</v>
      </c>
      <c r="AX19">
        <f>(R19*SUMPRODUCT(K20:$K$23, X20:$X$23)-$AZ$3*SUMPRODUCT(K19:$K$22, W20:$W$23))/Z19</f>
        <v>39.670159808342852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131.29389443078384</v>
      </c>
      <c r="P20">
        <f t="shared" si="30"/>
        <v>6.5646947215391922</v>
      </c>
      <c r="Q20" s="5">
        <f t="shared" si="31"/>
        <v>25</v>
      </c>
      <c r="R20">
        <f t="shared" si="0"/>
        <v>50000</v>
      </c>
      <c r="S20">
        <f t="shared" si="19"/>
        <v>31.31923374463312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31.31923374463312</v>
      </c>
      <c r="AC20">
        <f t="shared" si="27"/>
        <v>21.879291573613688</v>
      </c>
      <c r="AE20">
        <f t="shared" si="1"/>
        <v>107.95377017404176</v>
      </c>
      <c r="AF20">
        <f t="shared" si="2"/>
        <v>-5.3976885087020889</v>
      </c>
      <c r="AG20">
        <f t="shared" si="3"/>
        <v>-20.555748354115842</v>
      </c>
      <c r="AH20">
        <f t="shared" si="4"/>
        <v>-83.556300518129149</v>
      </c>
      <c r="AI20">
        <f t="shared" si="5"/>
        <v>-1.5559672069053079</v>
      </c>
      <c r="AJ20">
        <f t="shared" si="6"/>
        <v>9.4399421710194318</v>
      </c>
      <c r="AK20">
        <f t="shared" si="32"/>
        <v>9.3712720786980963</v>
      </c>
      <c r="AL20">
        <f t="shared" si="7"/>
        <v>17.255247042812222</v>
      </c>
      <c r="AN20">
        <f t="shared" si="8"/>
        <v>32.626422454329138</v>
      </c>
      <c r="AO20">
        <f t="shared" si="9"/>
        <v>-1.631321122716457</v>
      </c>
      <c r="AP20">
        <f t="shared" si="10"/>
        <v>-6.212478995268377</v>
      </c>
      <c r="AQ20">
        <f t="shared" si="11"/>
        <v>-25.252875884096564</v>
      </c>
      <c r="AR20">
        <f t="shared" si="12"/>
        <v>-0.47025354775225886</v>
      </c>
      <c r="AS20">
        <f t="shared" si="13"/>
        <v>2.8529947654405832</v>
      </c>
      <c r="AT20">
        <f t="shared" si="14"/>
        <v>2.832240886827158</v>
      </c>
      <c r="AU20">
        <f t="shared" si="15"/>
        <v>5.2149821045154834</v>
      </c>
      <c r="AW20">
        <v>17</v>
      </c>
      <c r="AX20">
        <f>(R20*SUMPRODUCT(K21:$K$23, X21:$X$23)-$AZ$3*SUMPRODUCT(K20:$K$22, W21:$W$23))/Z20</f>
        <v>31.31923374463312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131.29389443078384</v>
      </c>
      <c r="P21">
        <f t="shared" si="30"/>
        <v>6.5646947215391922</v>
      </c>
      <c r="Q21" s="5">
        <f t="shared" si="31"/>
        <v>25</v>
      </c>
      <c r="R21">
        <f t="shared" si="0"/>
        <v>50000</v>
      </c>
      <c r="S21">
        <f t="shared" si="19"/>
        <v>21.879291573613688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21.879291573613688</v>
      </c>
      <c r="AC21">
        <f t="shared" si="27"/>
        <v>11.422358860736043</v>
      </c>
      <c r="AE21">
        <f t="shared" si="1"/>
        <v>106.64453686051911</v>
      </c>
      <c r="AF21">
        <f t="shared" si="2"/>
        <v>-5.3322268430259552</v>
      </c>
      <c r="AG21">
        <f t="shared" si="3"/>
        <v>-20.306453952575172</v>
      </c>
      <c r="AH21">
        <f t="shared" si="4"/>
        <v>-87.473835999032133</v>
      </c>
      <c r="AI21">
        <f t="shared" si="5"/>
        <v>-6.4679799341141404</v>
      </c>
      <c r="AJ21">
        <f t="shared" si="6"/>
        <v>10.456932712877645</v>
      </c>
      <c r="AK21">
        <f t="shared" si="32"/>
        <v>8.6234121113774815</v>
      </c>
      <c r="AL21">
        <f t="shared" si="7"/>
        <v>12.612364890140986</v>
      </c>
      <c r="AN21">
        <f t="shared" si="8"/>
        <v>29.690151968964216</v>
      </c>
      <c r="AO21">
        <f t="shared" si="9"/>
        <v>-1.4845075984482108</v>
      </c>
      <c r="AP21">
        <f t="shared" si="10"/>
        <v>-5.6533763618034074</v>
      </c>
      <c r="AQ21">
        <f t="shared" si="11"/>
        <v>-24.352972600146327</v>
      </c>
      <c r="AR21">
        <f t="shared" si="12"/>
        <v>-1.8007045914337259</v>
      </c>
      <c r="AS21">
        <f t="shared" si="13"/>
        <v>2.9112407490749663</v>
      </c>
      <c r="AT21">
        <f t="shared" si="14"/>
        <v>2.4007832338628594</v>
      </c>
      <c r="AU21">
        <f t="shared" si="15"/>
        <v>3.5113193915041001</v>
      </c>
      <c r="AW21">
        <v>18</v>
      </c>
      <c r="AX21">
        <f>(R21*SUMPRODUCT(K22:$K$23, X22:$X$23)-$AZ$3*SUMPRODUCT(K21:$K$22, W22:$W$23))/Z21</f>
        <v>21.879291573613688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131.29389443078384</v>
      </c>
      <c r="P22">
        <f t="shared" si="30"/>
        <v>6.5646947215391922</v>
      </c>
      <c r="Q22" s="5">
        <f t="shared" si="31"/>
        <v>25</v>
      </c>
      <c r="R22">
        <f t="shared" si="0"/>
        <v>50000</v>
      </c>
      <c r="S22">
        <f t="shared" si="19"/>
        <v>11.422358860736043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11.422358860736043</v>
      </c>
      <c r="AC22">
        <f t="shared" si="27"/>
        <v>11.565745338930117</v>
      </c>
      <c r="AE22">
        <f t="shared" si="1"/>
        <v>105.33740351707175</v>
      </c>
      <c r="AF22">
        <f t="shared" si="2"/>
        <v>-5.2668701758535876</v>
      </c>
      <c r="AG22">
        <f t="shared" si="3"/>
        <v>-20.057559411607681</v>
      </c>
      <c r="AH22">
        <f t="shared" si="4"/>
        <v>-91.660002883476096</v>
      </c>
      <c r="AI22">
        <f t="shared" si="5"/>
        <v>-11.647028953865615</v>
      </c>
      <c r="AJ22">
        <f t="shared" si="6"/>
        <v>-0.14338647819407413</v>
      </c>
      <c r="AK22">
        <f t="shared" si="32"/>
        <v>7.8045024541367951</v>
      </c>
      <c r="AL22">
        <f t="shared" si="7"/>
        <v>-3.9859129779228937</v>
      </c>
      <c r="AN22">
        <f t="shared" si="8"/>
        <v>27.014602661157809</v>
      </c>
      <c r="AO22">
        <f t="shared" si="9"/>
        <v>-1.3507301330578905</v>
      </c>
      <c r="AP22">
        <f t="shared" si="10"/>
        <v>-5.1439183021948329</v>
      </c>
      <c r="AQ22">
        <f t="shared" si="11"/>
        <v>-23.506926078886895</v>
      </c>
      <c r="AR22">
        <f t="shared" si="12"/>
        <v>-2.986971852981807</v>
      </c>
      <c r="AS22">
        <f t="shared" si="13"/>
        <v>-3.6772586052663703E-2</v>
      </c>
      <c r="AT22">
        <f t="shared" si="14"/>
        <v>2.0015258182471429</v>
      </c>
      <c r="AU22">
        <f t="shared" si="15"/>
        <v>-1.0222186207873274</v>
      </c>
      <c r="AW22">
        <v>19</v>
      </c>
      <c r="AX22">
        <f>(R22*SUMPRODUCT(K23:$K$23, X23:$X$23)-$AZ$3*SUMPRODUCT(K22:$K$22, W23:$W$23))/Z22</f>
        <v>11.422358860736043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131.29389443078384</v>
      </c>
      <c r="P23">
        <f t="shared" si="30"/>
        <v>6.5646947215391922</v>
      </c>
      <c r="Q23" s="5">
        <f t="shared" si="31"/>
        <v>25</v>
      </c>
      <c r="R23">
        <f t="shared" si="0"/>
        <v>50000</v>
      </c>
      <c r="S23">
        <f t="shared" si="19"/>
        <v>11.565745338930117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11.565745338930117</v>
      </c>
      <c r="AC23">
        <f t="shared" si="27"/>
        <v>0</v>
      </c>
      <c r="AE23">
        <f t="shared" si="1"/>
        <v>104.03148168758261</v>
      </c>
      <c r="AF23">
        <f t="shared" si="2"/>
        <v>-5.2015740843791312</v>
      </c>
      <c r="AG23">
        <f t="shared" si="3"/>
        <v>-19.808895558054004</v>
      </c>
      <c r="AH23">
        <f t="shared" si="4"/>
        <v>-96.176518875203527</v>
      </c>
      <c r="AI23">
        <f t="shared" si="5"/>
        <v>-17.155506830054051</v>
      </c>
      <c r="AJ23">
        <f t="shared" si="6"/>
        <v>11.565745338930117</v>
      </c>
      <c r="AK23">
        <f t="shared" si="32"/>
        <v>7.7276957059493521</v>
      </c>
      <c r="AL23">
        <f t="shared" si="7"/>
        <v>2.1379342148254183</v>
      </c>
      <c r="AN23">
        <f t="shared" si="8"/>
        <v>24.576663663767675</v>
      </c>
      <c r="AO23">
        <f t="shared" si="9"/>
        <v>-1.2288331831883839</v>
      </c>
      <c r="AP23">
        <f t="shared" si="10"/>
        <v>-4.6797042182194009</v>
      </c>
      <c r="AQ23">
        <f t="shared" si="11"/>
        <v>-22.720987132013672</v>
      </c>
      <c r="AR23">
        <f t="shared" si="12"/>
        <v>-4.0528608696537818</v>
      </c>
      <c r="AS23">
        <f t="shared" si="13"/>
        <v>2.7323212993283978</v>
      </c>
      <c r="AT23">
        <f t="shared" si="14"/>
        <v>1.8256106245935382</v>
      </c>
      <c r="AU23">
        <f t="shared" si="15"/>
        <v>0.50507105426815424</v>
      </c>
      <c r="AW23">
        <v>20</v>
      </c>
      <c r="AX23">
        <f>(R23*SUMPRODUCT(K$23:$K24, X$23:$X24)-$AZ$3*SUMPRODUCT(K$22:$K23, W$23:$W24))/Z23</f>
        <v>11.565745338930117</v>
      </c>
    </row>
    <row r="25" spans="5:50" x14ac:dyDescent="0.25">
      <c r="AN25" s="6">
        <f t="shared" ref="AN25:AU25" si="33">SUM(AN3:AN23)</f>
        <v>1317.1496835422772</v>
      </c>
      <c r="AO25" s="6">
        <f t="shared" si="33"/>
        <v>-164.32790500020172</v>
      </c>
      <c r="AP25" s="6">
        <f t="shared" si="33"/>
        <v>-1748.2343644270261</v>
      </c>
      <c r="AQ25" s="6">
        <f t="shared" si="33"/>
        <v>-710.62196148307282</v>
      </c>
      <c r="AR25" s="6">
        <f t="shared" si="33"/>
        <v>-1306.0345473680236</v>
      </c>
      <c r="AS25" s="6">
        <f t="shared" si="33"/>
        <v>-33.057155118242193</v>
      </c>
      <c r="AT25" s="6">
        <f t="shared" si="33"/>
        <v>54.602302924899185</v>
      </c>
      <c r="AU25" s="7">
        <f t="shared" si="33"/>
        <v>-1284.4893995613668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237.51445059809805</v>
      </c>
      <c r="K3">
        <v>1</v>
      </c>
      <c r="L3" s="2">
        <v>0</v>
      </c>
      <c r="O3">
        <f>$C$3</f>
        <v>237.51445059809805</v>
      </c>
      <c r="P3">
        <f>O3*B5</f>
        <v>190.01156047847846</v>
      </c>
      <c r="Q3" s="5">
        <f>B8</f>
        <v>1522.432587</v>
      </c>
      <c r="R3">
        <f t="shared" ref="R3:R23" si="0">$C$6</f>
        <v>50000</v>
      </c>
      <c r="S3">
        <f>AX3</f>
        <v>2.2737367544323206E-13</v>
      </c>
      <c r="W3">
        <v>1</v>
      </c>
      <c r="Z3">
        <v>1</v>
      </c>
      <c r="AC3">
        <f t="shared" ref="AC3:AC23" si="1">S3*Z3</f>
        <v>2.2737367544323206E-13</v>
      </c>
      <c r="AE3">
        <f t="shared" ref="AE3:AE23" si="2">$Z3*O3</f>
        <v>237.51445059809805</v>
      </c>
      <c r="AF3">
        <f t="shared" ref="AF3:AF23" si="3">-$Z3*P3</f>
        <v>-190.01156047847846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-1474.9296968803803</v>
      </c>
      <c r="AJ3">
        <f t="shared" ref="AJ3:AJ23" si="7">AB3-AC3</f>
        <v>-2.2737367544323206E-13</v>
      </c>
      <c r="AL3">
        <f t="shared" ref="AL3:AL23" si="8">SUM(AI3:AK3)</f>
        <v>-1474.9296968803806</v>
      </c>
      <c r="AN3">
        <f t="shared" ref="AN3:AN23" si="9">AE3*$K3</f>
        <v>237.51445059809805</v>
      </c>
      <c r="AO3">
        <f t="shared" ref="AO3:AO23" si="10">AF3*$K3</f>
        <v>-190.01156047847846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-1474.9296968803803</v>
      </c>
      <c r="AS3">
        <f t="shared" ref="AS3:AS23" si="14">AJ3*$K3</f>
        <v>-2.2737367544323206E-13</v>
      </c>
      <c r="AT3">
        <f t="shared" ref="AT3:AT23" si="15">AK3*$K3</f>
        <v>0</v>
      </c>
      <c r="AU3">
        <f t="shared" ref="AU3:AU23" si="16">AL3*$K3</f>
        <v>-1474.9296968803806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155.741015248689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50000</v>
      </c>
      <c r="S4">
        <f t="shared" ref="S4:S23" si="20">AX4</f>
        <v>89.732917352159234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2.2737367544323206E-13</v>
      </c>
      <c r="AC4">
        <f t="shared" si="1"/>
        <v>88.709105414182659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-88.709105414182432</v>
      </c>
      <c r="AK4">
        <f t="shared" ref="AK4:AK23" si="28">H4*SUM(AB4:AB4, AE4:AF4)</f>
        <v>1.1687006917782128E-14</v>
      </c>
      <c r="AL4">
        <f t="shared" si="8"/>
        <v>-159.18645541418243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-67.031909834506365</v>
      </c>
      <c r="AR4">
        <f t="shared" si="13"/>
        <v>-67.031909834506365</v>
      </c>
      <c r="AS4">
        <f t="shared" si="14"/>
        <v>-84.372365811472719</v>
      </c>
      <c r="AT4">
        <f t="shared" si="15"/>
        <v>1.1115661896311705E-14</v>
      </c>
      <c r="AU4">
        <f t="shared" si="16"/>
        <v>-151.40427564597908</v>
      </c>
      <c r="AW4">
        <v>1</v>
      </c>
      <c r="AX4">
        <f>(R4*SUMPRODUCT(K5:$K$23, X5:$X$23)-$AZ$3*SUMPRODUCT(K4:$K$22, W5:$W$23))/Z4</f>
        <v>89.732917352159234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1.462746E-3</v>
      </c>
      <c r="O5">
        <f t="shared" ref="O5:O23" si="30">$C$3</f>
        <v>237.51445059809805</v>
      </c>
      <c r="P5">
        <f t="shared" ref="P5:P23" si="31">O5*$C$5</f>
        <v>11.875722529904904</v>
      </c>
      <c r="Q5" s="5">
        <f t="shared" ref="Q5:Q23" si="32">$C$8</f>
        <v>25</v>
      </c>
      <c r="R5">
        <f t="shared" si="0"/>
        <v>50000</v>
      </c>
      <c r="S5">
        <f t="shared" si="20"/>
        <v>173.72182859309524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88.709105414182659</v>
      </c>
      <c r="AC5">
        <f t="shared" si="1"/>
        <v>169.77113219307034</v>
      </c>
      <c r="AE5">
        <f t="shared" si="2"/>
        <v>232.1130137577706</v>
      </c>
      <c r="AF5">
        <f t="shared" si="3"/>
        <v>-11.605650687888531</v>
      </c>
      <c r="AG5">
        <f t="shared" si="4"/>
        <v>-24.431462293480902</v>
      </c>
      <c r="AH5">
        <f t="shared" si="5"/>
        <v>-72.3028365381969</v>
      </c>
      <c r="AI5">
        <f t="shared" si="6"/>
        <v>123.77306423820427</v>
      </c>
      <c r="AJ5">
        <f t="shared" si="7"/>
        <v>-81.062026778887684</v>
      </c>
      <c r="AK5">
        <f t="shared" si="28"/>
        <v>16.048334714322959</v>
      </c>
      <c r="AL5">
        <f t="shared" si="8"/>
        <v>58.759372173639548</v>
      </c>
      <c r="AN5">
        <f t="shared" si="9"/>
        <v>209.87323784654839</v>
      </c>
      <c r="AO5">
        <f t="shared" si="10"/>
        <v>-10.49366189232742</v>
      </c>
      <c r="AP5">
        <f t="shared" si="11"/>
        <v>-22.090575680559137</v>
      </c>
      <c r="AQ5">
        <f t="shared" si="12"/>
        <v>-65.375181529446252</v>
      </c>
      <c r="AR5">
        <f t="shared" si="13"/>
        <v>111.91381874421558</v>
      </c>
      <c r="AS5">
        <f t="shared" si="14"/>
        <v>-73.295114957418974</v>
      </c>
      <c r="AT5">
        <f t="shared" si="15"/>
        <v>14.510672684880275</v>
      </c>
      <c r="AU5">
        <f t="shared" si="16"/>
        <v>53.129376471676878</v>
      </c>
      <c r="AW5">
        <v>2</v>
      </c>
      <c r="AX5">
        <f>(R5*SUMPRODUCT(K6:$K$23, X6:$X$23)-$AZ$3*SUMPRODUCT(K5:$K$22, W6:$W$23))/Z5</f>
        <v>173.72182859309524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1.535893E-3</v>
      </c>
      <c r="O6">
        <f t="shared" si="30"/>
        <v>237.51445059809805</v>
      </c>
      <c r="P6">
        <f t="shared" si="31"/>
        <v>11.875722529904904</v>
      </c>
      <c r="Q6" s="5">
        <f t="shared" si="32"/>
        <v>25</v>
      </c>
      <c r="R6">
        <f t="shared" si="0"/>
        <v>50000</v>
      </c>
      <c r="S6">
        <f t="shared" si="20"/>
        <v>251.60770985809359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169.77113219307034</v>
      </c>
      <c r="AC6">
        <f t="shared" si="1"/>
        <v>243.04925910087604</v>
      </c>
      <c r="AE6">
        <f t="shared" si="2"/>
        <v>229.43538286715344</v>
      </c>
      <c r="AF6">
        <f t="shared" si="3"/>
        <v>-11.471769143357673</v>
      </c>
      <c r="AG6">
        <f t="shared" si="4"/>
        <v>-24.14962355862977</v>
      </c>
      <c r="AH6">
        <f t="shared" si="5"/>
        <v>-75.04822383264252</v>
      </c>
      <c r="AI6">
        <f t="shared" si="6"/>
        <v>118.76576633252347</v>
      </c>
      <c r="AJ6">
        <f t="shared" si="7"/>
        <v>-73.278126907805699</v>
      </c>
      <c r="AK6">
        <f t="shared" si="28"/>
        <v>21.209090601652576</v>
      </c>
      <c r="AL6">
        <f t="shared" si="8"/>
        <v>66.696730026370346</v>
      </c>
      <c r="AN6">
        <f t="shared" si="9"/>
        <v>196.69305265116819</v>
      </c>
      <c r="AO6">
        <f t="shared" si="10"/>
        <v>-9.8346526325584094</v>
      </c>
      <c r="AP6">
        <f t="shared" si="11"/>
        <v>-20.703272175215517</v>
      </c>
      <c r="AQ6">
        <f t="shared" si="12"/>
        <v>-64.338220448925796</v>
      </c>
      <c r="AR6">
        <f t="shared" si="13"/>
        <v>101.81690739446846</v>
      </c>
      <c r="AS6">
        <f t="shared" si="14"/>
        <v>-62.820731022126296</v>
      </c>
      <c r="AT6">
        <f t="shared" si="15"/>
        <v>18.182377636189241</v>
      </c>
      <c r="AU6">
        <f t="shared" si="16"/>
        <v>57.1785540085314</v>
      </c>
      <c r="AW6">
        <v>3</v>
      </c>
      <c r="AX6">
        <f>(R6*SUMPRODUCT(K7:$K$23, X7:$X$23)-$AZ$3*SUMPRODUCT(K6:$K$22, W7:$W$23))/Z6</f>
        <v>251.60770985809359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1.6204399999999999E-3</v>
      </c>
      <c r="O7">
        <f t="shared" si="30"/>
        <v>237.51445059809805</v>
      </c>
      <c r="P7">
        <f t="shared" si="31"/>
        <v>11.875722529904904</v>
      </c>
      <c r="Q7" s="5">
        <f t="shared" si="32"/>
        <v>25</v>
      </c>
      <c r="R7">
        <f t="shared" si="0"/>
        <v>50000</v>
      </c>
      <c r="S7">
        <f t="shared" si="20"/>
        <v>323.45903150046149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243.04925910087604</v>
      </c>
      <c r="AC7">
        <f t="shared" si="1"/>
        <v>308.8256712578609</v>
      </c>
      <c r="AE7">
        <f t="shared" si="2"/>
        <v>226.76924276666864</v>
      </c>
      <c r="AF7">
        <f t="shared" si="3"/>
        <v>-11.338462138333433</v>
      </c>
      <c r="AG7">
        <f t="shared" si="4"/>
        <v>-23.868994307044129</v>
      </c>
      <c r="AH7">
        <f t="shared" si="5"/>
        <v>-78.266031998692043</v>
      </c>
      <c r="AI7">
        <f t="shared" si="6"/>
        <v>113.29575432259905</v>
      </c>
      <c r="AJ7">
        <f t="shared" si="7"/>
        <v>-65.776412156984861</v>
      </c>
      <c r="AK7">
        <f t="shared" si="28"/>
        <v>28.288218451292334</v>
      </c>
      <c r="AL7">
        <f t="shared" si="8"/>
        <v>75.807560616906528</v>
      </c>
      <c r="AN7">
        <f t="shared" si="9"/>
        <v>183.10953455252746</v>
      </c>
      <c r="AO7">
        <f t="shared" si="10"/>
        <v>-9.1554767276263753</v>
      </c>
      <c r="AP7">
        <f t="shared" si="11"/>
        <v>-19.273515157859809</v>
      </c>
      <c r="AQ7">
        <f t="shared" si="12"/>
        <v>-63.197532944534665</v>
      </c>
      <c r="AR7">
        <f t="shared" si="13"/>
        <v>91.483009722506637</v>
      </c>
      <c r="AS7">
        <f t="shared" si="14"/>
        <v>-53.112530022396051</v>
      </c>
      <c r="AT7">
        <f t="shared" si="15"/>
        <v>22.841909470351286</v>
      </c>
      <c r="AU7">
        <f t="shared" si="16"/>
        <v>61.212389170461869</v>
      </c>
      <c r="AW7">
        <v>4</v>
      </c>
      <c r="AX7">
        <f>(R7*SUMPRODUCT(K8:$K$23, X8:$X$23)-$AZ$3*SUMPRODUCT(K7:$K$22, W8:$W$23))/Z7</f>
        <v>323.45903150046149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1.706887E-3</v>
      </c>
      <c r="O8">
        <f t="shared" si="30"/>
        <v>237.51445059809805</v>
      </c>
      <c r="P8">
        <f t="shared" si="31"/>
        <v>11.875722529904904</v>
      </c>
      <c r="Q8" s="5">
        <f t="shared" si="32"/>
        <v>25</v>
      </c>
      <c r="R8">
        <f t="shared" si="0"/>
        <v>50000</v>
      </c>
      <c r="S8">
        <f t="shared" si="20"/>
        <v>389.37500007140892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308.8256712578609</v>
      </c>
      <c r="AC8">
        <f t="shared" si="1"/>
        <v>367.40743893123454</v>
      </c>
      <c r="AE8">
        <f t="shared" si="2"/>
        <v>224.11448086652368</v>
      </c>
      <c r="AF8">
        <f t="shared" si="3"/>
        <v>-11.205724043326185</v>
      </c>
      <c r="AG8">
        <f t="shared" si="4"/>
        <v>-23.58956268788792</v>
      </c>
      <c r="AH8">
        <f t="shared" si="5"/>
        <v>-81.483352171535259</v>
      </c>
      <c r="AI8">
        <f t="shared" si="6"/>
        <v>107.83584196377434</v>
      </c>
      <c r="AJ8">
        <f t="shared" si="7"/>
        <v>-58.581767673373633</v>
      </c>
      <c r="AK8">
        <f t="shared" si="28"/>
        <v>36.573583408482186</v>
      </c>
      <c r="AL8">
        <f t="shared" si="8"/>
        <v>85.827657698882888</v>
      </c>
      <c r="AN8">
        <f t="shared" si="9"/>
        <v>169.11119701233383</v>
      </c>
      <c r="AO8">
        <f t="shared" si="10"/>
        <v>-8.4555598506166927</v>
      </c>
      <c r="AP8">
        <f t="shared" si="11"/>
        <v>-17.80009559276138</v>
      </c>
      <c r="AQ8">
        <f t="shared" si="12"/>
        <v>-61.485305050469769</v>
      </c>
      <c r="AR8">
        <f t="shared" si="13"/>
        <v>81.37023651848601</v>
      </c>
      <c r="AS8">
        <f t="shared" si="14"/>
        <v>-44.204340638938412</v>
      </c>
      <c r="AT8">
        <f t="shared" si="15"/>
        <v>27.597513758704729</v>
      </c>
      <c r="AU8">
        <f t="shared" si="16"/>
        <v>64.763409638252313</v>
      </c>
      <c r="AW8">
        <v>5</v>
      </c>
      <c r="AX8">
        <f>(R8*SUMPRODUCT(K9:$K$23, X9:$X$23)-$AZ$3*SUMPRODUCT(K8:$K$22, W9:$W$23))/Z8</f>
        <v>389.37500007140892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1.7980839999999999E-3</v>
      </c>
      <c r="O9">
        <f t="shared" si="30"/>
        <v>237.51445059809805</v>
      </c>
      <c r="P9">
        <f t="shared" si="31"/>
        <v>11.875722529904904</v>
      </c>
      <c r="Q9" s="5">
        <f t="shared" si="32"/>
        <v>25</v>
      </c>
      <c r="R9">
        <f t="shared" si="0"/>
        <v>50000</v>
      </c>
      <c r="S9">
        <f t="shared" si="20"/>
        <v>448.98996003051855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367.40743893123454</v>
      </c>
      <c r="AC9">
        <f t="shared" si="1"/>
        <v>418.66070701211925</v>
      </c>
      <c r="AE9">
        <f t="shared" si="2"/>
        <v>221.47035939564404</v>
      </c>
      <c r="AF9">
        <f t="shared" si="3"/>
        <v>-11.073517969782204</v>
      </c>
      <c r="AG9">
        <f t="shared" si="4"/>
        <v>-23.311251045772952</v>
      </c>
      <c r="AH9">
        <f t="shared" si="5"/>
        <v>-84.832030472176513</v>
      </c>
      <c r="AI9">
        <f t="shared" si="6"/>
        <v>102.25355990791235</v>
      </c>
      <c r="AJ9">
        <f t="shared" si="7"/>
        <v>-51.253268080884709</v>
      </c>
      <c r="AK9">
        <f t="shared" si="28"/>
        <v>42.410834178210877</v>
      </c>
      <c r="AL9">
        <f t="shared" si="8"/>
        <v>93.411126005238515</v>
      </c>
      <c r="AN9">
        <f t="shared" si="9"/>
        <v>155.68847485060721</v>
      </c>
      <c r="AO9">
        <f t="shared" si="10"/>
        <v>-7.7844237425303611</v>
      </c>
      <c r="AP9">
        <f t="shared" si="11"/>
        <v>-16.387263433715255</v>
      </c>
      <c r="AQ9">
        <f t="shared" si="12"/>
        <v>-59.634930284730302</v>
      </c>
      <c r="AR9">
        <f t="shared" si="13"/>
        <v>71.881857389631264</v>
      </c>
      <c r="AS9">
        <f t="shared" si="14"/>
        <v>-36.029846885141204</v>
      </c>
      <c r="AT9">
        <f t="shared" si="15"/>
        <v>29.813822980040392</v>
      </c>
      <c r="AU9">
        <f t="shared" si="16"/>
        <v>65.665833484530452</v>
      </c>
      <c r="AW9">
        <v>6</v>
      </c>
      <c r="AX9">
        <f>(R9*SUMPRODUCT(K10:$K$23, X10:$X$23)-$AZ$3*SUMPRODUCT(K9:$K$22, W10:$W$23))/Z9</f>
        <v>448.98996003051855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1.9035300000000001E-3</v>
      </c>
      <c r="O10">
        <f t="shared" si="30"/>
        <v>237.51445059809805</v>
      </c>
      <c r="P10">
        <f t="shared" si="31"/>
        <v>11.875722529904904</v>
      </c>
      <c r="Q10" s="5">
        <f t="shared" si="32"/>
        <v>25</v>
      </c>
      <c r="R10">
        <f t="shared" si="0"/>
        <v>50000</v>
      </c>
      <c r="S10">
        <f t="shared" si="20"/>
        <v>500.97469089059848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418.66070701211925</v>
      </c>
      <c r="AC10">
        <f t="shared" si="1"/>
        <v>461.57332942402513</v>
      </c>
      <c r="AE10">
        <f t="shared" si="2"/>
        <v>218.83408032846722</v>
      </c>
      <c r="AF10">
        <f t="shared" si="3"/>
        <v>-10.941704016423362</v>
      </c>
      <c r="AG10">
        <f t="shared" si="4"/>
        <v>-23.03376486961206</v>
      </c>
      <c r="AH10">
        <f t="shared" si="5"/>
        <v>-88.747331406320384</v>
      </c>
      <c r="AI10">
        <f t="shared" si="6"/>
        <v>96.11128003611141</v>
      </c>
      <c r="AJ10">
        <f t="shared" si="7"/>
        <v>-42.912622411905886</v>
      </c>
      <c r="AK10">
        <f t="shared" si="28"/>
        <v>34.021832424502058</v>
      </c>
      <c r="AL10">
        <f t="shared" si="8"/>
        <v>87.220490048707575</v>
      </c>
      <c r="AN10">
        <f t="shared" si="9"/>
        <v>145.91219996165111</v>
      </c>
      <c r="AO10">
        <f t="shared" si="10"/>
        <v>-7.2956099980825559</v>
      </c>
      <c r="AP10">
        <f t="shared" si="11"/>
        <v>-15.358244476727799</v>
      </c>
      <c r="AQ10">
        <f t="shared" si="12"/>
        <v>-59.174139360675333</v>
      </c>
      <c r="AR10">
        <f t="shared" si="13"/>
        <v>64.084206126165412</v>
      </c>
      <c r="AS10">
        <f t="shared" si="14"/>
        <v>-28.612888508254503</v>
      </c>
      <c r="AT10">
        <f t="shared" si="15"/>
        <v>22.684768333773821</v>
      </c>
      <c r="AU10">
        <f t="shared" si="16"/>
        <v>58.15608595168473</v>
      </c>
      <c r="AW10">
        <v>7</v>
      </c>
      <c r="AX10">
        <f>(R10*SUMPRODUCT(K11:$K$23, X11:$X$23)-$AZ$3*SUMPRODUCT(K10:$K$22, W11:$W$23))/Z10</f>
        <v>500.97469089059848</v>
      </c>
    </row>
    <row r="11" spans="1:52" x14ac:dyDescent="0.25">
      <c r="A11" t="s">
        <v>33</v>
      </c>
      <c r="C11" s="24">
        <f>AU25</f>
        <v>-1235.3171294384633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2.008026E-3</v>
      </c>
      <c r="O11">
        <f t="shared" si="30"/>
        <v>237.51445059809805</v>
      </c>
      <c r="P11">
        <f t="shared" si="31"/>
        <v>11.875722529904904</v>
      </c>
      <c r="Q11" s="5">
        <f t="shared" si="32"/>
        <v>25</v>
      </c>
      <c r="R11">
        <f t="shared" si="0"/>
        <v>50000</v>
      </c>
      <c r="S11">
        <f t="shared" si="20"/>
        <v>547.71728757039386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461.57332942402513</v>
      </c>
      <c r="AC11">
        <f t="shared" si="1"/>
        <v>498.57992265478475</v>
      </c>
      <c r="AE11">
        <f t="shared" si="2"/>
        <v>216.20631500219687</v>
      </c>
      <c r="AF11">
        <f t="shared" si="3"/>
        <v>-10.810315750109844</v>
      </c>
      <c r="AG11">
        <f t="shared" si="4"/>
        <v>-22.75717482217987</v>
      </c>
      <c r="AH11">
        <f t="shared" si="5"/>
        <v>-92.504797472135266</v>
      </c>
      <c r="AI11">
        <f t="shared" si="6"/>
        <v>90.13402695777188</v>
      </c>
      <c r="AJ11">
        <f t="shared" si="7"/>
        <v>-37.00659323075962</v>
      </c>
      <c r="AK11">
        <f t="shared" si="28"/>
        <v>34.215526561084559</v>
      </c>
      <c r="AL11">
        <f t="shared" si="8"/>
        <v>87.342960288096819</v>
      </c>
      <c r="AN11">
        <f t="shared" si="9"/>
        <v>137.12554215808464</v>
      </c>
      <c r="AO11">
        <f t="shared" si="10"/>
        <v>-6.8562771079042326</v>
      </c>
      <c r="AP11">
        <f t="shared" si="11"/>
        <v>-14.433389401442877</v>
      </c>
      <c r="AQ11">
        <f t="shared" si="12"/>
        <v>-58.669750258966658</v>
      </c>
      <c r="AR11">
        <f t="shared" si="13"/>
        <v>57.166125389770876</v>
      </c>
      <c r="AS11">
        <f t="shared" si="14"/>
        <v>-23.470864669887444</v>
      </c>
      <c r="AT11">
        <f t="shared" si="15"/>
        <v>21.700673404777248</v>
      </c>
      <c r="AU11">
        <f t="shared" si="16"/>
        <v>55.395934124660677</v>
      </c>
      <c r="AW11">
        <v>8</v>
      </c>
      <c r="AX11">
        <f>(R11*SUMPRODUCT(K12:$K$23, X12:$X$23)-$AZ$3*SUMPRODUCT(K11:$K$22, W12:$W$23))/Z11</f>
        <v>547.71728757039386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2.1277219999999999E-3</v>
      </c>
      <c r="O12">
        <f t="shared" si="30"/>
        <v>237.51445059809805</v>
      </c>
      <c r="P12">
        <f t="shared" si="31"/>
        <v>11.875722529904904</v>
      </c>
      <c r="Q12" s="5">
        <f t="shared" si="32"/>
        <v>25</v>
      </c>
      <c r="R12">
        <f t="shared" si="0"/>
        <v>50000</v>
      </c>
      <c r="S12">
        <f t="shared" si="20"/>
        <v>590.59664902971213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498.57992265478475</v>
      </c>
      <c r="AC12">
        <f t="shared" si="1"/>
        <v>531.09243334561722</v>
      </c>
      <c r="AE12">
        <f t="shared" si="2"/>
        <v>213.58422491920581</v>
      </c>
      <c r="AF12">
        <f t="shared" si="3"/>
        <v>-10.679211245960291</v>
      </c>
      <c r="AG12">
        <f t="shared" si="4"/>
        <v>-22.481182132431073</v>
      </c>
      <c r="AH12">
        <f t="shared" si="5"/>
        <v>-96.841883053996398</v>
      </c>
      <c r="AI12">
        <f t="shared" si="6"/>
        <v>83.581948486818035</v>
      </c>
      <c r="AJ12">
        <f t="shared" si="7"/>
        <v>-32.512510690832471</v>
      </c>
      <c r="AK12">
        <f t="shared" si="28"/>
        <v>49.103945542962123</v>
      </c>
      <c r="AL12">
        <f t="shared" si="8"/>
        <v>100.17338333894769</v>
      </c>
      <c r="AN12">
        <f t="shared" si="9"/>
        <v>126.60048757354404</v>
      </c>
      <c r="AO12">
        <f t="shared" si="10"/>
        <v>-6.3300243786772024</v>
      </c>
      <c r="AP12">
        <f t="shared" si="11"/>
        <v>-13.325556324546197</v>
      </c>
      <c r="AQ12">
        <f t="shared" si="12"/>
        <v>-57.402318063582882</v>
      </c>
      <c r="AR12">
        <f t="shared" si="13"/>
        <v>49.542588806737761</v>
      </c>
      <c r="AS12">
        <f t="shared" si="14"/>
        <v>-19.271552977550115</v>
      </c>
      <c r="AT12">
        <f t="shared" si="15"/>
        <v>29.106004668066454</v>
      </c>
      <c r="AU12">
        <f t="shared" si="16"/>
        <v>59.3770404972541</v>
      </c>
      <c r="AW12">
        <v>9</v>
      </c>
      <c r="AX12">
        <f>(R12*SUMPRODUCT(K13:$K$23, X13:$X$23)-$AZ$3*SUMPRODUCT(K12:$K$22, W13:$W$23))/Z12</f>
        <v>590.59664902971213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2.2569180000000001E-3</v>
      </c>
      <c r="O13">
        <f t="shared" si="30"/>
        <v>237.51445059809805</v>
      </c>
      <c r="P13">
        <f t="shared" si="31"/>
        <v>11.875722529904904</v>
      </c>
      <c r="Q13" s="5">
        <f t="shared" si="32"/>
        <v>25</v>
      </c>
      <c r="R13">
        <f t="shared" si="0"/>
        <v>50000</v>
      </c>
      <c r="S13">
        <f t="shared" si="20"/>
        <v>630.04037800886181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531.09243334561722</v>
      </c>
      <c r="AC13">
        <f t="shared" si="1"/>
        <v>559.61779435599965</v>
      </c>
      <c r="AE13">
        <f t="shared" si="2"/>
        <v>210.96634058827755</v>
      </c>
      <c r="AF13">
        <f t="shared" si="3"/>
        <v>-10.548317029413878</v>
      </c>
      <c r="AG13">
        <f t="shared" si="4"/>
        <v>-22.205632126490801</v>
      </c>
      <c r="AH13">
        <f t="shared" si="5"/>
        <v>-101.47636923192415</v>
      </c>
      <c r="AI13">
        <f t="shared" si="6"/>
        <v>76.736022200448716</v>
      </c>
      <c r="AJ13">
        <f t="shared" si="7"/>
        <v>-28.525361010382426</v>
      </c>
      <c r="AK13">
        <f t="shared" si="28"/>
        <v>76.003936472375571</v>
      </c>
      <c r="AL13">
        <f t="shared" si="8"/>
        <v>124.21459766244186</v>
      </c>
      <c r="AN13">
        <f t="shared" si="9"/>
        <v>113.27906130862858</v>
      </c>
      <c r="AO13">
        <f t="shared" si="10"/>
        <v>-5.6639530654314294</v>
      </c>
      <c r="AP13">
        <f t="shared" si="11"/>
        <v>-11.923386242750116</v>
      </c>
      <c r="AQ13">
        <f t="shared" si="12"/>
        <v>-54.488065819154187</v>
      </c>
      <c r="AR13">
        <f t="shared" si="13"/>
        <v>41.203656181292843</v>
      </c>
      <c r="AS13">
        <f t="shared" si="14"/>
        <v>-15.316785178788964</v>
      </c>
      <c r="AT13">
        <f t="shared" si="15"/>
        <v>40.810560373486155</v>
      </c>
      <c r="AU13">
        <f t="shared" si="16"/>
        <v>66.697431375990035</v>
      </c>
      <c r="AW13">
        <v>10</v>
      </c>
      <c r="AX13">
        <f>(R13*SUMPRODUCT(K14:$K$23, X14:$X$23)-$AZ$3*SUMPRODUCT(K13:$K$22, W14:$W$23))/Z13</f>
        <v>630.04037800886181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2.397513E-3</v>
      </c>
      <c r="O14">
        <f t="shared" si="30"/>
        <v>237.51445059809805</v>
      </c>
      <c r="P14">
        <f t="shared" si="31"/>
        <v>11.875722529904904</v>
      </c>
      <c r="Q14" s="5">
        <f t="shared" si="32"/>
        <v>25</v>
      </c>
      <c r="R14">
        <f t="shared" si="0"/>
        <v>50000</v>
      </c>
      <c r="S14">
        <f t="shared" si="20"/>
        <v>662.58660262535341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559.61779435599965</v>
      </c>
      <c r="AC14">
        <f t="shared" si="1"/>
        <v>581.22991310067187</v>
      </c>
      <c r="AE14">
        <f t="shared" si="2"/>
        <v>208.35088263827197</v>
      </c>
      <c r="AF14">
        <f t="shared" si="3"/>
        <v>-10.4175441319136</v>
      </c>
      <c r="AG14">
        <f t="shared" si="4"/>
        <v>-21.930337513529416</v>
      </c>
      <c r="AH14">
        <f t="shared" si="5"/>
        <v>-106.47658339295869</v>
      </c>
      <c r="AI14">
        <f t="shared" si="6"/>
        <v>69.526417599870271</v>
      </c>
      <c r="AJ14">
        <f t="shared" si="7"/>
        <v>-21.612118744672216</v>
      </c>
      <c r="AK14">
        <f t="shared" si="28"/>
        <v>64.823650439031979</v>
      </c>
      <c r="AL14">
        <f t="shared" si="8"/>
        <v>112.73794929423003</v>
      </c>
      <c r="AN14">
        <f t="shared" si="9"/>
        <v>103.05616650554738</v>
      </c>
      <c r="AO14">
        <f t="shared" si="10"/>
        <v>-5.1528083252773698</v>
      </c>
      <c r="AP14">
        <f t="shared" si="11"/>
        <v>-10.847357523514468</v>
      </c>
      <c r="AQ14">
        <f t="shared" si="12"/>
        <v>-52.666292401253834</v>
      </c>
      <c r="AR14">
        <f t="shared" si="13"/>
        <v>34.389708255501716</v>
      </c>
      <c r="AS14">
        <f t="shared" si="14"/>
        <v>-10.689957631499258</v>
      </c>
      <c r="AT14">
        <f t="shared" si="15"/>
        <v>32.063588253382051</v>
      </c>
      <c r="AU14">
        <f t="shared" si="16"/>
        <v>55.763338877384513</v>
      </c>
      <c r="AW14">
        <v>11</v>
      </c>
      <c r="AX14">
        <f>(R14*SUMPRODUCT(K15:$K$23, X15:$X$23)-$AZ$3*SUMPRODUCT(K14:$K$22, W15:$W$23))/Z14</f>
        <v>662.58660262535341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2.5466569999999999E-3</v>
      </c>
      <c r="O15">
        <f t="shared" si="30"/>
        <v>237.51445059809805</v>
      </c>
      <c r="P15">
        <f t="shared" si="31"/>
        <v>11.875722529904904</v>
      </c>
      <c r="Q15" s="5">
        <f t="shared" si="32"/>
        <v>25</v>
      </c>
      <c r="R15">
        <f t="shared" si="0"/>
        <v>50000</v>
      </c>
      <c r="S15">
        <f t="shared" si="20"/>
        <v>690.26315296347104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581.22991310067187</v>
      </c>
      <c r="AC15">
        <f t="shared" si="1"/>
        <v>597.91105355278773</v>
      </c>
      <c r="AE15">
        <f t="shared" si="2"/>
        <v>205.73677557816231</v>
      </c>
      <c r="AF15">
        <f t="shared" si="3"/>
        <v>-10.286838778908116</v>
      </c>
      <c r="AG15">
        <f t="shared" si="4"/>
        <v>-21.655185090852928</v>
      </c>
      <c r="AH15">
        <f t="shared" si="5"/>
        <v>-111.69809508238455</v>
      </c>
      <c r="AI15">
        <f t="shared" si="6"/>
        <v>62.09665662601671</v>
      </c>
      <c r="AJ15">
        <f t="shared" si="7"/>
        <v>-16.681140452115869</v>
      </c>
      <c r="AK15">
        <f t="shared" si="28"/>
        <v>66.460494755936679</v>
      </c>
      <c r="AL15">
        <f t="shared" si="8"/>
        <v>111.87601092983752</v>
      </c>
      <c r="AN15">
        <f t="shared" si="9"/>
        <v>93.741680529737735</v>
      </c>
      <c r="AO15">
        <f t="shared" si="10"/>
        <v>-4.6870840264868869</v>
      </c>
      <c r="AP15">
        <f t="shared" si="11"/>
        <v>-9.8669449683673669</v>
      </c>
      <c r="AQ15">
        <f t="shared" si="12"/>
        <v>-50.893998486989844</v>
      </c>
      <c r="AR15">
        <f t="shared" si="13"/>
        <v>28.293653047893631</v>
      </c>
      <c r="AS15">
        <f t="shared" si="14"/>
        <v>-7.6005766822171861</v>
      </c>
      <c r="AT15">
        <f t="shared" si="15"/>
        <v>30.281987504428521</v>
      </c>
      <c r="AU15">
        <f t="shared" si="16"/>
        <v>50.975063870104968</v>
      </c>
      <c r="AW15">
        <v>12</v>
      </c>
      <c r="AX15">
        <f>(R15*SUMPRODUCT(K16:$K$23, X16:$X$23)-$AZ$3*SUMPRODUCT(K15:$K$22, W16:$W$23))/Z15</f>
        <v>690.26315296347104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3.8442260000000001E-3</v>
      </c>
      <c r="O16">
        <f t="shared" si="30"/>
        <v>237.51445059809805</v>
      </c>
      <c r="P16">
        <f t="shared" si="31"/>
        <v>11.875722529904904</v>
      </c>
      <c r="Q16" s="5">
        <f t="shared" si="32"/>
        <v>25</v>
      </c>
      <c r="R16">
        <f t="shared" si="0"/>
        <v>50000</v>
      </c>
      <c r="S16">
        <f t="shared" si="20"/>
        <v>690.10322317727673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597.91105355278773</v>
      </c>
      <c r="AC16">
        <f t="shared" si="1"/>
        <v>589.4968233080092</v>
      </c>
      <c r="AE16">
        <f t="shared" si="2"/>
        <v>202.88850916054696</v>
      </c>
      <c r="AF16">
        <f t="shared" si="3"/>
        <v>-10.144425458027349</v>
      </c>
      <c r="AG16">
        <f t="shared" si="4"/>
        <v>-21.355385814383332</v>
      </c>
      <c r="AH16">
        <f t="shared" si="5"/>
        <v>-166.49485112213839</v>
      </c>
      <c r="AI16">
        <f t="shared" si="6"/>
        <v>4.8938467659978926</v>
      </c>
      <c r="AJ16">
        <f t="shared" si="7"/>
        <v>8.4142302447785369</v>
      </c>
      <c r="AK16">
        <f t="shared" si="28"/>
        <v>67.656360094936645</v>
      </c>
      <c r="AL16">
        <f t="shared" si="8"/>
        <v>80.964437105713074</v>
      </c>
      <c r="AN16">
        <f t="shared" si="9"/>
        <v>85.157013844214788</v>
      </c>
      <c r="AO16">
        <f t="shared" si="10"/>
        <v>-4.2578506922107398</v>
      </c>
      <c r="AP16">
        <f t="shared" si="11"/>
        <v>-8.96335082242115</v>
      </c>
      <c r="AQ16">
        <f t="shared" si="12"/>
        <v>-69.881751315837775</v>
      </c>
      <c r="AR16">
        <f t="shared" si="13"/>
        <v>2.0540610137451156</v>
      </c>
      <c r="AS16">
        <f t="shared" si="14"/>
        <v>3.5316476246371415</v>
      </c>
      <c r="AT16">
        <f t="shared" si="15"/>
        <v>28.396943804711274</v>
      </c>
      <c r="AU16">
        <f t="shared" si="16"/>
        <v>33.982652443093535</v>
      </c>
      <c r="AW16">
        <v>13</v>
      </c>
      <c r="AX16">
        <f>(R16*SUMPRODUCT(K17:$K$23, X17:$X$23)-$AZ$3*SUMPRODUCT(K16:$K$22, W17:$W$23))/Z16</f>
        <v>690.10322317727673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5.3300140000000001E-3</v>
      </c>
      <c r="O17">
        <f t="shared" si="30"/>
        <v>237.51445059809805</v>
      </c>
      <c r="P17">
        <f t="shared" si="31"/>
        <v>11.875722529904904</v>
      </c>
      <c r="Q17" s="5">
        <f t="shared" si="32"/>
        <v>25</v>
      </c>
      <c r="R17">
        <f t="shared" si="0"/>
        <v>50000</v>
      </c>
      <c r="S17">
        <f t="shared" si="20"/>
        <v>662.5894039228707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589.4968233080092</v>
      </c>
      <c r="AC17">
        <f t="shared" si="1"/>
        <v>557.31739690239647</v>
      </c>
      <c r="AE17">
        <f t="shared" si="2"/>
        <v>199.77822547467665</v>
      </c>
      <c r="AF17">
        <f t="shared" si="3"/>
        <v>-9.9889112737338337</v>
      </c>
      <c r="AG17">
        <f t="shared" si="4"/>
        <v>-21.028007450873435</v>
      </c>
      <c r="AH17">
        <f t="shared" si="5"/>
        <v>-227.64901073212911</v>
      </c>
      <c r="AI17">
        <f t="shared" si="6"/>
        <v>-58.887703982059747</v>
      </c>
      <c r="AJ17">
        <f t="shared" si="7"/>
        <v>32.17942640561273</v>
      </c>
      <c r="AK17">
        <f t="shared" si="28"/>
        <v>66.683514786641027</v>
      </c>
      <c r="AL17">
        <f t="shared" si="8"/>
        <v>39.97523721019401</v>
      </c>
      <c r="AN17">
        <f t="shared" si="9"/>
        <v>77.241961024885342</v>
      </c>
      <c r="AO17">
        <f t="shared" si="10"/>
        <v>-3.8620980512442675</v>
      </c>
      <c r="AP17">
        <f t="shared" si="11"/>
        <v>-8.130238058187425</v>
      </c>
      <c r="AQ17">
        <f t="shared" si="12"/>
        <v>-88.017880690174266</v>
      </c>
      <c r="AR17">
        <f t="shared" si="13"/>
        <v>-22.768255774720618</v>
      </c>
      <c r="AS17">
        <f t="shared" si="14"/>
        <v>12.441806379647581</v>
      </c>
      <c r="AT17">
        <f t="shared" si="15"/>
        <v>25.782416666850356</v>
      </c>
      <c r="AU17">
        <f t="shared" si="16"/>
        <v>15.455967271777318</v>
      </c>
      <c r="AW17">
        <v>14</v>
      </c>
      <c r="AX17">
        <f>(R17*SUMPRODUCT(K18:$K$23, X18:$X$23)-$AZ$3*SUMPRODUCT(K17:$K$22, W18:$W$23))/Z17</f>
        <v>662.5894039228707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6.9004050000000001E-3</v>
      </c>
      <c r="O18">
        <f t="shared" si="30"/>
        <v>237.51445059809805</v>
      </c>
      <c r="P18">
        <f t="shared" si="31"/>
        <v>11.875722529904904</v>
      </c>
      <c r="Q18" s="5">
        <f t="shared" si="32"/>
        <v>25</v>
      </c>
      <c r="R18">
        <f t="shared" si="0"/>
        <v>50000</v>
      </c>
      <c r="S18">
        <f t="shared" si="20"/>
        <v>610.23507769765092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557.31739690239647</v>
      </c>
      <c r="AC18">
        <f t="shared" si="1"/>
        <v>504.60645177939887</v>
      </c>
      <c r="AE18">
        <f t="shared" si="2"/>
        <v>196.40189255397328</v>
      </c>
      <c r="AF18">
        <f t="shared" si="3"/>
        <v>-9.8200946276986656</v>
      </c>
      <c r="AG18">
        <f t="shared" si="4"/>
        <v>-20.672625608610655</v>
      </c>
      <c r="AH18">
        <f t="shared" si="5"/>
        <v>-290.20353550808858</v>
      </c>
      <c r="AI18">
        <f t="shared" si="6"/>
        <v>-124.2943631904246</v>
      </c>
      <c r="AJ18">
        <f t="shared" si="7"/>
        <v>52.7109451229976</v>
      </c>
      <c r="AK18">
        <f t="shared" si="28"/>
        <v>63.655454101489397</v>
      </c>
      <c r="AL18">
        <f t="shared" si="8"/>
        <v>-7.9279639659376073</v>
      </c>
      <c r="AN18">
        <f t="shared" si="9"/>
        <v>69.950846652514855</v>
      </c>
      <c r="AO18">
        <f t="shared" si="10"/>
        <v>-3.4975423326257435</v>
      </c>
      <c r="AP18">
        <f t="shared" si="11"/>
        <v>-7.3627990293188299</v>
      </c>
      <c r="AQ18">
        <f t="shared" si="12"/>
        <v>-103.35940629882326</v>
      </c>
      <c r="AR18">
        <f t="shared" si="13"/>
        <v>-44.268901008252968</v>
      </c>
      <c r="AS18">
        <f t="shared" si="14"/>
        <v>18.773623773480988</v>
      </c>
      <c r="AT18">
        <f t="shared" si="15"/>
        <v>22.671639517047016</v>
      </c>
      <c r="AU18">
        <f t="shared" si="16"/>
        <v>-2.8236377177249659</v>
      </c>
      <c r="AW18">
        <v>15</v>
      </c>
      <c r="AX18">
        <f>(R18*SUMPRODUCT(K19:$K$23, X19:$X$23)-$AZ$3*SUMPRODUCT(K18:$K$22, W19:$W$23))/Z18</f>
        <v>610.23507769765092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8.6257439999999994E-3</v>
      </c>
      <c r="O19">
        <f t="shared" si="30"/>
        <v>237.51445059809805</v>
      </c>
      <c r="P19">
        <f t="shared" si="31"/>
        <v>11.875722529904904</v>
      </c>
      <c r="Q19" s="5">
        <f t="shared" si="32"/>
        <v>25</v>
      </c>
      <c r="R19">
        <f t="shared" si="0"/>
        <v>50000</v>
      </c>
      <c r="S19">
        <f t="shared" si="20"/>
        <v>534.1532042366814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504.60645177939887</v>
      </c>
      <c r="AC19">
        <f t="shared" si="1"/>
        <v>433.4670895720995</v>
      </c>
      <c r="AE19">
        <f t="shared" si="2"/>
        <v>192.74376118214749</v>
      </c>
      <c r="AF19">
        <f t="shared" si="3"/>
        <v>-9.6371880591073751</v>
      </c>
      <c r="AG19">
        <f t="shared" si="4"/>
        <v>-20.287582576216831</v>
      </c>
      <c r="AH19">
        <f t="shared" si="5"/>
        <v>-356.63355261543944</v>
      </c>
      <c r="AI19">
        <f t="shared" si="6"/>
        <v>-193.81456206861617</v>
      </c>
      <c r="AJ19">
        <f t="shared" si="7"/>
        <v>71.139362207299371</v>
      </c>
      <c r="AK19">
        <f t="shared" si="28"/>
        <v>58.847603540901709</v>
      </c>
      <c r="AL19">
        <f t="shared" si="8"/>
        <v>-63.82759632041509</v>
      </c>
      <c r="AN19">
        <f t="shared" si="9"/>
        <v>63.236788129905833</v>
      </c>
      <c r="AO19">
        <f t="shared" si="10"/>
        <v>-3.1618394064952917</v>
      </c>
      <c r="AP19">
        <f t="shared" si="11"/>
        <v>-6.6560990258346218</v>
      </c>
      <c r="AQ19">
        <f t="shared" si="12"/>
        <v>-117.00695404322656</v>
      </c>
      <c r="AR19">
        <f t="shared" si="13"/>
        <v>-63.588104345650649</v>
      </c>
      <c r="AS19">
        <f t="shared" si="14"/>
        <v>23.339924197848934</v>
      </c>
      <c r="AT19">
        <f t="shared" si="15"/>
        <v>19.30715377890726</v>
      </c>
      <c r="AU19">
        <f t="shared" si="16"/>
        <v>-20.941026368894455</v>
      </c>
      <c r="AW19">
        <v>16</v>
      </c>
      <c r="AX19">
        <f>(R19*SUMPRODUCT(K20:$K$23, X20:$X$23)-$AZ$3*SUMPRODUCT(K19:$K$22, W20:$W$23))/Z19</f>
        <v>534.1532042366814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1.0476563E-2</v>
      </c>
      <c r="O20">
        <f t="shared" si="30"/>
        <v>237.51445059809805</v>
      </c>
      <c r="P20">
        <f t="shared" si="31"/>
        <v>11.875722529904904</v>
      </c>
      <c r="Q20" s="5">
        <f t="shared" si="32"/>
        <v>25</v>
      </c>
      <c r="R20">
        <f t="shared" si="0"/>
        <v>50000</v>
      </c>
      <c r="S20">
        <f t="shared" si="20"/>
        <v>435.86036196698615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433.4670895720995</v>
      </c>
      <c r="AC20">
        <f t="shared" si="1"/>
        <v>346.4595195910797</v>
      </c>
      <c r="AE20">
        <f t="shared" si="2"/>
        <v>188.79703141344427</v>
      </c>
      <c r="AF20">
        <f t="shared" si="3"/>
        <v>-9.4398515706722144</v>
      </c>
      <c r="AG20">
        <f t="shared" si="4"/>
        <v>-19.872162613477222</v>
      </c>
      <c r="AH20">
        <f t="shared" si="5"/>
        <v>-425.08827395487583</v>
      </c>
      <c r="AI20">
        <f t="shared" si="6"/>
        <v>-265.60325672558099</v>
      </c>
      <c r="AJ20">
        <f t="shared" si="7"/>
        <v>87.007569981019799</v>
      </c>
      <c r="AK20">
        <f t="shared" si="28"/>
        <v>52.43937273383056</v>
      </c>
      <c r="AL20">
        <f t="shared" si="8"/>
        <v>-126.15631401073063</v>
      </c>
      <c r="AN20">
        <f t="shared" si="9"/>
        <v>57.059347673430693</v>
      </c>
      <c r="AO20">
        <f t="shared" si="10"/>
        <v>-2.852967383671535</v>
      </c>
      <c r="AP20">
        <f t="shared" si="11"/>
        <v>-6.0058816979079008</v>
      </c>
      <c r="AQ20">
        <f t="shared" si="12"/>
        <v>-128.47267477619138</v>
      </c>
      <c r="AR20">
        <f t="shared" si="13"/>
        <v>-80.272176184340125</v>
      </c>
      <c r="AS20">
        <f t="shared" si="14"/>
        <v>26.295938811111149</v>
      </c>
      <c r="AT20">
        <f t="shared" si="15"/>
        <v>15.8485352136908</v>
      </c>
      <c r="AU20">
        <f t="shared" si="16"/>
        <v>-38.127702159538167</v>
      </c>
      <c r="AW20">
        <v>17</v>
      </c>
      <c r="AX20">
        <f>(R20*SUMPRODUCT(K21:$K$23, X21:$X$23)-$AZ$3*SUMPRODUCT(K20:$K$22, W21:$W$23))/Z20</f>
        <v>435.86036196698615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1.2607808E-2</v>
      </c>
      <c r="O21">
        <f t="shared" si="30"/>
        <v>237.51445059809805</v>
      </c>
      <c r="P21">
        <f t="shared" si="31"/>
        <v>11.875722529904904</v>
      </c>
      <c r="Q21" s="5">
        <f t="shared" si="32"/>
        <v>25</v>
      </c>
      <c r="R21">
        <f t="shared" si="0"/>
        <v>50000</v>
      </c>
      <c r="S21">
        <f t="shared" si="20"/>
        <v>314.53779947438528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346.4595195910797</v>
      </c>
      <c r="AC21">
        <f t="shared" si="1"/>
        <v>244.36940594447759</v>
      </c>
      <c r="AE21">
        <f t="shared" si="2"/>
        <v>184.52874437627915</v>
      </c>
      <c r="AF21">
        <f t="shared" si="3"/>
        <v>-9.2264372188139578</v>
      </c>
      <c r="AG21">
        <f t="shared" si="4"/>
        <v>-19.422896576566949</v>
      </c>
      <c r="AH21">
        <f t="shared" si="5"/>
        <v>-501.08882155099809</v>
      </c>
      <c r="AI21">
        <f t="shared" si="6"/>
        <v>-345.20941097009984</v>
      </c>
      <c r="AJ21">
        <f t="shared" si="7"/>
        <v>102.09011364660211</v>
      </c>
      <c r="AK21">
        <f t="shared" si="28"/>
        <v>44.647159514872989</v>
      </c>
      <c r="AL21">
        <f t="shared" si="8"/>
        <v>-198.47213780862475</v>
      </c>
      <c r="AN21">
        <f t="shared" si="9"/>
        <v>51.373343862325349</v>
      </c>
      <c r="AO21">
        <f t="shared" si="10"/>
        <v>-2.5686671931162675</v>
      </c>
      <c r="AP21">
        <f t="shared" si="11"/>
        <v>-5.4073913958665809</v>
      </c>
      <c r="AQ21">
        <f t="shared" si="12"/>
        <v>-139.50459817042997</v>
      </c>
      <c r="AR21">
        <f t="shared" si="13"/>
        <v>-96.107312897087454</v>
      </c>
      <c r="AS21">
        <f t="shared" si="14"/>
        <v>28.422187183022757</v>
      </c>
      <c r="AT21">
        <f t="shared" si="15"/>
        <v>12.429900208698916</v>
      </c>
      <c r="AU21">
        <f t="shared" si="16"/>
        <v>-55.255225505365786</v>
      </c>
      <c r="AW21">
        <v>18</v>
      </c>
      <c r="AX21">
        <f>(R21*SUMPRODUCT(K22:$K$23, X22:$X$23)-$AZ$3*SUMPRODUCT(K21:$K$22, W22:$W$23))/Z21</f>
        <v>314.53779947438528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1.5033739000000001E-2</v>
      </c>
      <c r="O22">
        <f t="shared" si="30"/>
        <v>237.51445059809805</v>
      </c>
      <c r="P22">
        <f t="shared" si="31"/>
        <v>11.875722529904904</v>
      </c>
      <c r="Q22" s="5">
        <f t="shared" si="32"/>
        <v>25</v>
      </c>
      <c r="R22">
        <f t="shared" si="0"/>
        <v>50000</v>
      </c>
      <c r="S22">
        <f t="shared" si="20"/>
        <v>169.36026649155613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244.36940594447759</v>
      </c>
      <c r="AC22">
        <f t="shared" si="1"/>
        <v>128.2847713365633</v>
      </c>
      <c r="AE22">
        <f t="shared" si="2"/>
        <v>179.90929995156566</v>
      </c>
      <c r="AF22">
        <f t="shared" si="3"/>
        <v>-8.9954649975782832</v>
      </c>
      <c r="AG22">
        <f t="shared" si="4"/>
        <v>-18.93666885304518</v>
      </c>
      <c r="AH22">
        <f t="shared" si="5"/>
        <v>-583.99751551220209</v>
      </c>
      <c r="AI22">
        <f t="shared" si="6"/>
        <v>-432.02034941125987</v>
      </c>
      <c r="AJ22">
        <f t="shared" si="7"/>
        <v>116.0846346079143</v>
      </c>
      <c r="AK22">
        <f t="shared" si="28"/>
        <v>35.535786923681648</v>
      </c>
      <c r="AL22">
        <f t="shared" si="8"/>
        <v>-280.39992787966395</v>
      </c>
      <c r="AN22">
        <f t="shared" si="9"/>
        <v>46.139149921717298</v>
      </c>
      <c r="AO22">
        <f t="shared" si="10"/>
        <v>-2.306957496085865</v>
      </c>
      <c r="AP22">
        <f t="shared" si="11"/>
        <v>-4.8564571340324552</v>
      </c>
      <c r="AQ22">
        <f t="shared" si="12"/>
        <v>-149.77073964148579</v>
      </c>
      <c r="AR22">
        <f t="shared" si="13"/>
        <v>-110.79500434988682</v>
      </c>
      <c r="AS22">
        <f t="shared" si="14"/>
        <v>29.770814300451725</v>
      </c>
      <c r="AT22">
        <f t="shared" si="15"/>
        <v>9.1134310505313056</v>
      </c>
      <c r="AU22">
        <f t="shared" si="16"/>
        <v>-71.910758998903802</v>
      </c>
      <c r="AW22">
        <v>19</v>
      </c>
      <c r="AX22">
        <f>(R22*SUMPRODUCT(K23:$K$23, X23:$X$23)-$AZ$3*SUMPRODUCT(K22:$K$22, W23:$W$23))/Z22</f>
        <v>169.36026649155613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1.7719183999999999E-2</v>
      </c>
      <c r="O23">
        <f t="shared" si="30"/>
        <v>237.51445059809805</v>
      </c>
      <c r="P23">
        <f t="shared" si="31"/>
        <v>11.875722529904904</v>
      </c>
      <c r="Q23" s="5">
        <f t="shared" si="32"/>
        <v>25</v>
      </c>
      <c r="R23">
        <f t="shared" si="0"/>
        <v>50000</v>
      </c>
      <c r="S23">
        <f t="shared" si="20"/>
        <v>174.18863326781522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128.2847713365633</v>
      </c>
      <c r="AC23">
        <f t="shared" si="1"/>
        <v>128.2847713365633</v>
      </c>
      <c r="AE23">
        <f t="shared" si="2"/>
        <v>174.92236096289705</v>
      </c>
      <c r="AF23">
        <f t="shared" si="3"/>
        <v>-8.7461180481448526</v>
      </c>
      <c r="AG23">
        <f t="shared" si="4"/>
        <v>-18.411759844760553</v>
      </c>
      <c r="AH23">
        <f t="shared" si="5"/>
        <v>-671.08463950835301</v>
      </c>
      <c r="AI23">
        <f t="shared" si="6"/>
        <v>-523.32015643836144</v>
      </c>
      <c r="AJ23">
        <f t="shared" si="7"/>
        <v>0</v>
      </c>
      <c r="AK23">
        <f t="shared" si="28"/>
        <v>25.197028989485066</v>
      </c>
      <c r="AL23">
        <f t="shared" si="8"/>
        <v>-498.12312744887635</v>
      </c>
      <c r="AN23">
        <f t="shared" si="9"/>
        <v>41.324106538899969</v>
      </c>
      <c r="AO23">
        <f t="shared" si="10"/>
        <v>-2.0662053269449987</v>
      </c>
      <c r="AP23">
        <f t="shared" si="11"/>
        <v>-4.3496412991756381</v>
      </c>
      <c r="AQ23">
        <f t="shared" si="12"/>
        <v>-158.53875391920141</v>
      </c>
      <c r="AR23">
        <f t="shared" si="13"/>
        <v>-123.6304940064221</v>
      </c>
      <c r="AS23">
        <f t="shared" si="14"/>
        <v>0</v>
      </c>
      <c r="AT23">
        <f t="shared" si="15"/>
        <v>5.9526106593432688</v>
      </c>
      <c r="AU23">
        <f t="shared" si="16"/>
        <v>-117.67788334707883</v>
      </c>
      <c r="AW23">
        <v>20</v>
      </c>
      <c r="AX23">
        <f>(R23*SUMPRODUCT(K$23:$K24, X$23:$X24)-$AZ$3*SUMPRODUCT(K$22:$K23, W$23:$W24))/Z23</f>
        <v>174.18863326781522</v>
      </c>
    </row>
    <row r="25" spans="5:50" x14ac:dyDescent="0.25">
      <c r="AN25" s="6">
        <f t="shared" ref="AN25:AU25" si="33">SUM(AN3:AN23)</f>
        <v>2363.187643196371</v>
      </c>
      <c r="AO25" s="6">
        <f t="shared" si="33"/>
        <v>-296.29522010839213</v>
      </c>
      <c r="AP25" s="6">
        <f t="shared" si="33"/>
        <v>-1746.1740464402048</v>
      </c>
      <c r="AQ25" s="6">
        <f t="shared" si="33"/>
        <v>-1668.9104033386061</v>
      </c>
      <c r="AR25" s="6">
        <f t="shared" si="33"/>
        <v>-1348.1920266908319</v>
      </c>
      <c r="AS25" s="6">
        <f t="shared" si="33"/>
        <v>-316.22161271549112</v>
      </c>
      <c r="AT25" s="6">
        <f t="shared" si="33"/>
        <v>429.09650996786041</v>
      </c>
      <c r="AU25" s="7">
        <f t="shared" si="33"/>
        <v>-1235.3171294384633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906.47077152136569</v>
      </c>
      <c r="K3">
        <v>1</v>
      </c>
      <c r="L3" s="2">
        <v>0</v>
      </c>
      <c r="O3">
        <f>$C$3</f>
        <v>906.47077152136569</v>
      </c>
      <c r="P3">
        <f>O3*B5</f>
        <v>725.1766172170926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906.47077152136569</v>
      </c>
      <c r="AF3">
        <f t="shared" ref="AF3:AF23" si="3">-$Z3*P3</f>
        <v>-725.1766172170926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-1341.1384326957268</v>
      </c>
      <c r="AJ3">
        <f t="shared" ref="AJ3:AJ23" si="7">AB3-AC3</f>
        <v>0</v>
      </c>
      <c r="AL3">
        <f t="shared" ref="AL3:AL23" si="8">SUM(AI3:AK3)</f>
        <v>-1341.1384326957268</v>
      </c>
      <c r="AN3">
        <f t="shared" ref="AN3:AN23" si="9">AE3*$K3</f>
        <v>906.47077152136569</v>
      </c>
      <c r="AO3">
        <f t="shared" ref="AO3:AO23" si="10">AF3*$K3</f>
        <v>-725.1766172170926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-1341.1384326957268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-1341.1384326957268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692.54132477968369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50000</v>
      </c>
      <c r="S4">
        <f t="shared" ref="S4:S23" si="20">AX4</f>
        <v>585.78837845637224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1"/>
        <v>578.52605941921047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-578.52605941921047</v>
      </c>
      <c r="AK4">
        <f t="shared" ref="AK4:AK23" si="28">H4*SUM(AB4:AB4, AE4:AF4)</f>
        <v>0</v>
      </c>
      <c r="AL4">
        <f t="shared" si="8"/>
        <v>-698.40170941921042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-114.01526536047173</v>
      </c>
      <c r="AR4">
        <f t="shared" si="13"/>
        <v>-114.01526536047173</v>
      </c>
      <c r="AS4">
        <f t="shared" si="14"/>
        <v>-550.24354139167815</v>
      </c>
      <c r="AT4">
        <f t="shared" si="15"/>
        <v>0</v>
      </c>
      <c r="AU4">
        <f t="shared" si="16"/>
        <v>-664.25880675214978</v>
      </c>
      <c r="AW4">
        <v>1</v>
      </c>
      <c r="AX4">
        <f>(R4*SUMPRODUCT(K5:$K$23, X5:$X$23)-$AZ$3*SUMPRODUCT(K4:$K$22, W5:$W$23))/Z4</f>
        <v>585.78837845637224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2.5466569999999999E-3</v>
      </c>
      <c r="O5">
        <f t="shared" ref="O5:O23" si="30">$C$3</f>
        <v>906.47077152136569</v>
      </c>
      <c r="P5">
        <f t="shared" ref="P5:P23" si="31">O5*$C$5</f>
        <v>45.323538576068287</v>
      </c>
      <c r="Q5" s="5">
        <f t="shared" ref="Q5:Q23" si="32">$C$8</f>
        <v>25</v>
      </c>
      <c r="R5">
        <f t="shared" si="0"/>
        <v>50000</v>
      </c>
      <c r="S5">
        <f t="shared" si="20"/>
        <v>1143.6902621210722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578.52605941921047</v>
      </c>
      <c r="AC5">
        <f t="shared" si="1"/>
        <v>1115.3397557771696</v>
      </c>
      <c r="AE5">
        <f t="shared" si="2"/>
        <v>884.00060961676218</v>
      </c>
      <c r="AF5">
        <f t="shared" si="3"/>
        <v>-44.200030480838116</v>
      </c>
      <c r="AG5">
        <f t="shared" si="4"/>
        <v>-24.3802844335816</v>
      </c>
      <c r="AH5">
        <f t="shared" si="5"/>
        <v>-125.75423933679794</v>
      </c>
      <c r="AI5">
        <f t="shared" si="6"/>
        <v>689.66605536554459</v>
      </c>
      <c r="AJ5">
        <f t="shared" si="7"/>
        <v>-536.81369635795909</v>
      </c>
      <c r="AK5">
        <f t="shared" si="28"/>
        <v>73.611152541011478</v>
      </c>
      <c r="AL5">
        <f t="shared" si="8"/>
        <v>226.46351154859698</v>
      </c>
      <c r="AN5">
        <f t="shared" si="9"/>
        <v>799.30059583908815</v>
      </c>
      <c r="AO5">
        <f t="shared" si="10"/>
        <v>-39.965029791954414</v>
      </c>
      <c r="AP5">
        <f t="shared" si="11"/>
        <v>-22.044301398091147</v>
      </c>
      <c r="AQ5">
        <f t="shared" si="12"/>
        <v>-113.70516868169356</v>
      </c>
      <c r="AR5">
        <f t="shared" si="13"/>
        <v>623.58609596734902</v>
      </c>
      <c r="AS5">
        <f t="shared" si="14"/>
        <v>-485.37919848213193</v>
      </c>
      <c r="AT5">
        <f t="shared" si="15"/>
        <v>66.558141981304829</v>
      </c>
      <c r="AU5">
        <f t="shared" si="16"/>
        <v>204.76503946652196</v>
      </c>
      <c r="AW5">
        <v>2</v>
      </c>
      <c r="AX5">
        <f>(R5*SUMPRODUCT(K6:$K$23, X6:$X$23)-$AZ$3*SUMPRODUCT(K5:$K$22, W6:$W$23))/Z5</f>
        <v>1143.6902621210722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3.8442260000000001E-3</v>
      </c>
      <c r="O6">
        <f t="shared" si="30"/>
        <v>906.47077152136569</v>
      </c>
      <c r="P6">
        <f t="shared" si="31"/>
        <v>45.323538576068287</v>
      </c>
      <c r="Q6" s="5">
        <f t="shared" si="32"/>
        <v>25</v>
      </c>
      <c r="R6">
        <f t="shared" si="0"/>
        <v>50000</v>
      </c>
      <c r="S6">
        <f t="shared" si="20"/>
        <v>1627.6282334685741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1115.3397557771696</v>
      </c>
      <c r="AC6">
        <f t="shared" si="1"/>
        <v>1565.306886564078</v>
      </c>
      <c r="AE6">
        <f t="shared" si="2"/>
        <v>871.76230539309006</v>
      </c>
      <c r="AF6">
        <f t="shared" si="3"/>
        <v>-43.588115269654502</v>
      </c>
      <c r="AG6">
        <f t="shared" si="4"/>
        <v>-24.042758265938815</v>
      </c>
      <c r="AH6">
        <f t="shared" si="5"/>
        <v>-187.44664661393932</v>
      </c>
      <c r="AI6">
        <f t="shared" si="6"/>
        <v>616.68478524355737</v>
      </c>
      <c r="AJ6">
        <f t="shared" si="7"/>
        <v>-449.96713078690846</v>
      </c>
      <c r="AK6">
        <f t="shared" si="28"/>
        <v>106.31021284076311</v>
      </c>
      <c r="AL6">
        <f t="shared" si="8"/>
        <v>273.02786729741206</v>
      </c>
      <c r="AN6">
        <f t="shared" si="9"/>
        <v>747.35460106983726</v>
      </c>
      <c r="AO6">
        <f t="shared" si="10"/>
        <v>-37.367730053491861</v>
      </c>
      <c r="AP6">
        <f t="shared" si="11"/>
        <v>-20.611657445267717</v>
      </c>
      <c r="AQ6">
        <f t="shared" si="12"/>
        <v>-160.6964569761607</v>
      </c>
      <c r="AR6">
        <f t="shared" si="13"/>
        <v>528.67875659491688</v>
      </c>
      <c r="AS6">
        <f t="shared" si="14"/>
        <v>-385.75309283664603</v>
      </c>
      <c r="AT6">
        <f t="shared" si="15"/>
        <v>91.138864591572613</v>
      </c>
      <c r="AU6">
        <f t="shared" si="16"/>
        <v>234.06452834984347</v>
      </c>
      <c r="AW6">
        <v>3</v>
      </c>
      <c r="AX6">
        <f>(R6*SUMPRODUCT(K7:$K$23, X7:$X$23)-$AZ$3*SUMPRODUCT(K6:$K$22, W7:$W$23))/Z6</f>
        <v>1627.6282334685741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5.3300140000000001E-3</v>
      </c>
      <c r="O7">
        <f t="shared" si="30"/>
        <v>906.47077152136569</v>
      </c>
      <c r="P7">
        <f t="shared" si="31"/>
        <v>45.323538576068287</v>
      </c>
      <c r="Q7" s="5">
        <f t="shared" si="32"/>
        <v>25</v>
      </c>
      <c r="R7">
        <f t="shared" si="0"/>
        <v>50000</v>
      </c>
      <c r="S7">
        <f t="shared" si="20"/>
        <v>2037.3797074789118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1565.306886564078</v>
      </c>
      <c r="AC7">
        <f t="shared" si="1"/>
        <v>1929.3319561939124</v>
      </c>
      <c r="AE7">
        <f t="shared" si="2"/>
        <v>858.39817704674158</v>
      </c>
      <c r="AF7">
        <f t="shared" si="3"/>
        <v>-42.919908852337088</v>
      </c>
      <c r="AG7">
        <f t="shared" si="4"/>
        <v>-23.674182445123357</v>
      </c>
      <c r="AH7">
        <f t="shared" si="5"/>
        <v>-256.29647631213919</v>
      </c>
      <c r="AI7">
        <f t="shared" si="6"/>
        <v>535.50760943714181</v>
      </c>
      <c r="AJ7">
        <f t="shared" si="7"/>
        <v>-364.02506962983443</v>
      </c>
      <c r="AK7">
        <f t="shared" si="28"/>
        <v>146.89444404859839</v>
      </c>
      <c r="AL7">
        <f t="shared" si="8"/>
        <v>318.37698385590579</v>
      </c>
      <c r="AN7">
        <f t="shared" si="9"/>
        <v>693.13143503105584</v>
      </c>
      <c r="AO7">
        <f t="shared" si="10"/>
        <v>-34.656571751552796</v>
      </c>
      <c r="AP7">
        <f t="shared" si="11"/>
        <v>-19.1162102741533</v>
      </c>
      <c r="AQ7">
        <f t="shared" si="12"/>
        <v>-206.95191249219394</v>
      </c>
      <c r="AR7">
        <f t="shared" si="13"/>
        <v>432.40674051315574</v>
      </c>
      <c r="AS7">
        <f t="shared" si="14"/>
        <v>-293.93960244403917</v>
      </c>
      <c r="AT7">
        <f t="shared" si="15"/>
        <v>118.61296951001096</v>
      </c>
      <c r="AU7">
        <f t="shared" si="16"/>
        <v>257.08010757912751</v>
      </c>
      <c r="AW7">
        <v>4</v>
      </c>
      <c r="AX7">
        <f>(R7*SUMPRODUCT(K8:$K$23, X8:$X$23)-$AZ$3*SUMPRODUCT(K7:$K$22, W8:$W$23))/Z7</f>
        <v>2037.3797074789118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6.9004050000000001E-3</v>
      </c>
      <c r="O8">
        <f t="shared" si="30"/>
        <v>906.47077152136569</v>
      </c>
      <c r="P8">
        <f t="shared" si="31"/>
        <v>45.323538576068287</v>
      </c>
      <c r="Q8" s="5">
        <f t="shared" si="32"/>
        <v>25</v>
      </c>
      <c r="R8">
        <f t="shared" si="0"/>
        <v>50000</v>
      </c>
      <c r="S8">
        <f t="shared" si="20"/>
        <v>2376.4051170395478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1929.3319561939124</v>
      </c>
      <c r="AC8">
        <f t="shared" si="1"/>
        <v>2212.3456337159769</v>
      </c>
      <c r="AE8">
        <f t="shared" si="2"/>
        <v>843.89090020338995</v>
      </c>
      <c r="AF8">
        <f t="shared" si="3"/>
        <v>-42.194545010169499</v>
      </c>
      <c r="AG8">
        <f t="shared" si="4"/>
        <v>-23.274079173756881</v>
      </c>
      <c r="AH8">
        <f t="shared" si="5"/>
        <v>-326.72289383048286</v>
      </c>
      <c r="AI8">
        <f t="shared" si="6"/>
        <v>451.69938218898079</v>
      </c>
      <c r="AJ8">
        <f t="shared" si="7"/>
        <v>-283.01367752206443</v>
      </c>
      <c r="AK8">
        <f t="shared" si="28"/>
        <v>191.44508462823799</v>
      </c>
      <c r="AL8">
        <f t="shared" si="8"/>
        <v>360.13078929515439</v>
      </c>
      <c r="AN8">
        <f t="shared" si="9"/>
        <v>636.77902351256876</v>
      </c>
      <c r="AO8">
        <f t="shared" si="10"/>
        <v>-31.838951175628438</v>
      </c>
      <c r="AP8">
        <f t="shared" si="11"/>
        <v>-17.562039602331506</v>
      </c>
      <c r="AQ8">
        <f t="shared" si="12"/>
        <v>-246.5369459991006</v>
      </c>
      <c r="AR8">
        <f t="shared" si="13"/>
        <v>340.84108673550827</v>
      </c>
      <c r="AS8">
        <f t="shared" si="14"/>
        <v>-213.55506164335492</v>
      </c>
      <c r="AT8">
        <f t="shared" si="15"/>
        <v>144.45968550729583</v>
      </c>
      <c r="AU8">
        <f t="shared" si="16"/>
        <v>271.74571059944918</v>
      </c>
      <c r="AW8">
        <v>5</v>
      </c>
      <c r="AX8">
        <f>(R8*SUMPRODUCT(K9:$K$23, X9:$X$23)-$AZ$3*SUMPRODUCT(K8:$K$22, W9:$W$23))/Z8</f>
        <v>2376.4051170395478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8.6257439999999994E-3</v>
      </c>
      <c r="O9">
        <f t="shared" si="30"/>
        <v>906.47077152136569</v>
      </c>
      <c r="P9">
        <f t="shared" si="31"/>
        <v>45.323538576068287</v>
      </c>
      <c r="Q9" s="5">
        <f t="shared" si="32"/>
        <v>25</v>
      </c>
      <c r="R9">
        <f t="shared" si="0"/>
        <v>50000</v>
      </c>
      <c r="S9">
        <f t="shared" si="20"/>
        <v>2645.0609554118573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2212.3456337159769</v>
      </c>
      <c r="AC9">
        <f t="shared" si="1"/>
        <v>2416.5892799794537</v>
      </c>
      <c r="AE9">
        <f t="shared" si="2"/>
        <v>828.17280433227211</v>
      </c>
      <c r="AF9">
        <f t="shared" si="3"/>
        <v>-41.408640216613612</v>
      </c>
      <c r="AG9">
        <f t="shared" si="4"/>
        <v>-22.840582133230754</v>
      </c>
      <c r="AH9">
        <f t="shared" si="5"/>
        <v>-401.51249757711673</v>
      </c>
      <c r="AI9">
        <f t="shared" si="6"/>
        <v>362.41108440531093</v>
      </c>
      <c r="AJ9">
        <f t="shared" si="7"/>
        <v>-204.24364626347688</v>
      </c>
      <c r="AK9">
        <f t="shared" si="28"/>
        <v>220.13465916084203</v>
      </c>
      <c r="AL9">
        <f t="shared" si="8"/>
        <v>378.30209730267609</v>
      </c>
      <c r="AN9">
        <f t="shared" si="9"/>
        <v>582.1860820160739</v>
      </c>
      <c r="AO9">
        <f t="shared" si="10"/>
        <v>-29.109304100803701</v>
      </c>
      <c r="AP9">
        <f t="shared" si="11"/>
        <v>-16.056394213322729</v>
      </c>
      <c r="AQ9">
        <f t="shared" si="12"/>
        <v>-282.25388061780023</v>
      </c>
      <c r="AR9">
        <f t="shared" si="13"/>
        <v>254.76650308414719</v>
      </c>
      <c r="AS9">
        <f t="shared" si="14"/>
        <v>-143.57849904366506</v>
      </c>
      <c r="AT9">
        <f t="shared" si="15"/>
        <v>154.74950887348325</v>
      </c>
      <c r="AU9">
        <f t="shared" si="16"/>
        <v>265.93751291396541</v>
      </c>
      <c r="AW9">
        <v>6</v>
      </c>
      <c r="AX9">
        <f>(R9*SUMPRODUCT(K10:$K$23, X10:$X$23)-$AZ$3*SUMPRODUCT(K9:$K$22, W10:$W$23))/Z9</f>
        <v>2645.0609554118573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1.0476563E-2</v>
      </c>
      <c r="O10">
        <f t="shared" si="30"/>
        <v>906.47077152136569</v>
      </c>
      <c r="P10">
        <f t="shared" si="31"/>
        <v>45.323538576068287</v>
      </c>
      <c r="Q10" s="5">
        <f t="shared" si="32"/>
        <v>25</v>
      </c>
      <c r="R10">
        <f t="shared" si="0"/>
        <v>50000</v>
      </c>
      <c r="S10">
        <f t="shared" si="20"/>
        <v>2840.7976822465557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2416.5892799794537</v>
      </c>
      <c r="AC10">
        <f t="shared" si="1"/>
        <v>2542.2736525588871</v>
      </c>
      <c r="AE10">
        <f t="shared" si="2"/>
        <v>811.21467172947564</v>
      </c>
      <c r="AF10">
        <f t="shared" si="3"/>
        <v>-40.560733586473781</v>
      </c>
      <c r="AG10">
        <f t="shared" si="4"/>
        <v>-22.372885514222979</v>
      </c>
      <c r="AH10">
        <f t="shared" si="5"/>
        <v>-478.58159535093279</v>
      </c>
      <c r="AI10">
        <f t="shared" si="6"/>
        <v>269.69945727784608</v>
      </c>
      <c r="AJ10">
        <f t="shared" si="7"/>
        <v>-125.68437257943333</v>
      </c>
      <c r="AK10">
        <f t="shared" si="28"/>
        <v>173.06730674404932</v>
      </c>
      <c r="AL10">
        <f t="shared" si="8"/>
        <v>317.08239144246204</v>
      </c>
      <c r="AN10">
        <f t="shared" si="9"/>
        <v>540.89434888546771</v>
      </c>
      <c r="AO10">
        <f t="shared" si="10"/>
        <v>-27.044717444273385</v>
      </c>
      <c r="AP10">
        <f t="shared" si="11"/>
        <v>-14.917589344267089</v>
      </c>
      <c r="AQ10">
        <f t="shared" si="12"/>
        <v>-319.10428820774166</v>
      </c>
      <c r="AR10">
        <f t="shared" si="13"/>
        <v>179.82775388918552</v>
      </c>
      <c r="AS10">
        <f t="shared" si="14"/>
        <v>-83.802684099014655</v>
      </c>
      <c r="AT10">
        <f t="shared" si="15"/>
        <v>115.39624646471084</v>
      </c>
      <c r="AU10">
        <f t="shared" si="16"/>
        <v>211.42131625488167</v>
      </c>
      <c r="AW10">
        <v>7</v>
      </c>
      <c r="AX10">
        <f>(R10*SUMPRODUCT(K11:$K$23, X11:$X$23)-$AZ$3*SUMPRODUCT(K10:$K$22, W11:$W$23))/Z10</f>
        <v>2840.7976822465557</v>
      </c>
    </row>
    <row r="11" spans="1:52" x14ac:dyDescent="0.25">
      <c r="A11" t="s">
        <v>33</v>
      </c>
      <c r="C11" s="24">
        <f>AU25</f>
        <v>-981.42967743833879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1.2607808E-2</v>
      </c>
      <c r="O11">
        <f t="shared" si="30"/>
        <v>906.47077152136569</v>
      </c>
      <c r="P11">
        <f t="shared" si="31"/>
        <v>45.323538576068287</v>
      </c>
      <c r="Q11" s="5">
        <f t="shared" si="32"/>
        <v>25</v>
      </c>
      <c r="R11">
        <f t="shared" si="0"/>
        <v>50000</v>
      </c>
      <c r="S11">
        <f t="shared" si="20"/>
        <v>2969.8913779228092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2542.2736525588871</v>
      </c>
      <c r="AC11">
        <f t="shared" si="1"/>
        <v>2597.7145234346685</v>
      </c>
      <c r="AE11">
        <f t="shared" si="2"/>
        <v>792.87488618423254</v>
      </c>
      <c r="AF11">
        <f t="shared" si="3"/>
        <v>-39.643744309211627</v>
      </c>
      <c r="AG11">
        <f t="shared" si="4"/>
        <v>-21.867083614111444</v>
      </c>
      <c r="AH11">
        <f t="shared" si="5"/>
        <v>-564.14608993860918</v>
      </c>
      <c r="AI11">
        <f t="shared" si="6"/>
        <v>167.21796832230029</v>
      </c>
      <c r="AJ11">
        <f t="shared" si="7"/>
        <v>-55.440870875781457</v>
      </c>
      <c r="AK11">
        <f t="shared" si="28"/>
        <v>169.05939595445949</v>
      </c>
      <c r="AL11">
        <f t="shared" si="8"/>
        <v>280.83649340097833</v>
      </c>
      <c r="AN11">
        <f t="shared" si="9"/>
        <v>502.86874659714641</v>
      </c>
      <c r="AO11">
        <f t="shared" si="10"/>
        <v>-25.143437329857321</v>
      </c>
      <c r="AP11">
        <f t="shared" si="11"/>
        <v>-13.868862692427522</v>
      </c>
      <c r="AQ11">
        <f t="shared" si="12"/>
        <v>-357.80101260413846</v>
      </c>
      <c r="AR11">
        <f t="shared" si="13"/>
        <v>106.05543397072312</v>
      </c>
      <c r="AS11">
        <f t="shared" si="14"/>
        <v>-35.162522780524007</v>
      </c>
      <c r="AT11">
        <f t="shared" si="15"/>
        <v>107.22333122849814</v>
      </c>
      <c r="AU11">
        <f t="shared" si="16"/>
        <v>178.11624241869723</v>
      </c>
      <c r="AW11">
        <v>8</v>
      </c>
      <c r="AX11">
        <f>(R11*SUMPRODUCT(K12:$K$23, X12:$X$23)-$AZ$3*SUMPRODUCT(K11:$K$22, W12:$W$23))/Z11</f>
        <v>2969.8913779228092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1.5033739000000001E-2</v>
      </c>
      <c r="O12">
        <f t="shared" si="30"/>
        <v>906.47077152136569</v>
      </c>
      <c r="P12">
        <f t="shared" si="31"/>
        <v>45.323538576068287</v>
      </c>
      <c r="Q12" s="5">
        <f t="shared" si="32"/>
        <v>25</v>
      </c>
      <c r="R12">
        <f t="shared" si="0"/>
        <v>50000</v>
      </c>
      <c r="S12">
        <f t="shared" si="20"/>
        <v>3039.6622693955151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2597.7145234346685</v>
      </c>
      <c r="AC12">
        <f t="shared" si="1"/>
        <v>2592.1837078427343</v>
      </c>
      <c r="AE12">
        <f t="shared" si="2"/>
        <v>773.02626322384185</v>
      </c>
      <c r="AF12">
        <f t="shared" si="3"/>
        <v>-38.651313161192093</v>
      </c>
      <c r="AG12">
        <f t="shared" si="4"/>
        <v>-21.319668750224601</v>
      </c>
      <c r="AH12">
        <f t="shared" si="5"/>
        <v>-657.48805549145629</v>
      </c>
      <c r="AI12">
        <f t="shared" si="6"/>
        <v>55.567225820968815</v>
      </c>
      <c r="AJ12">
        <f t="shared" si="7"/>
        <v>5.5308155919342425</v>
      </c>
      <c r="AK12">
        <f t="shared" si="28"/>
        <v>233.24626314481227</v>
      </c>
      <c r="AL12">
        <f t="shared" si="8"/>
        <v>294.3443045577153</v>
      </c>
      <c r="AN12">
        <f t="shared" si="9"/>
        <v>458.20566508745458</v>
      </c>
      <c r="AO12">
        <f t="shared" si="10"/>
        <v>-22.910283254372729</v>
      </c>
      <c r="AP12">
        <f t="shared" si="11"/>
        <v>-12.637077760335004</v>
      </c>
      <c r="AQ12">
        <f t="shared" si="12"/>
        <v>-389.72123727998621</v>
      </c>
      <c r="AR12">
        <f t="shared" si="13"/>
        <v>32.937066792760568</v>
      </c>
      <c r="AS12">
        <f t="shared" si="14"/>
        <v>3.2783505002914257</v>
      </c>
      <c r="AT12">
        <f t="shared" si="15"/>
        <v>138.25501696115711</v>
      </c>
      <c r="AU12">
        <f t="shared" si="16"/>
        <v>174.47043425420907</v>
      </c>
      <c r="AW12">
        <v>9</v>
      </c>
      <c r="AX12">
        <f>(R12*SUMPRODUCT(K13:$K$23, X13:$X$23)-$AZ$3*SUMPRODUCT(K12:$K$22, W13:$W$23))/Z12</f>
        <v>3039.6622693955151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1.7719183999999999E-2</v>
      </c>
      <c r="O13">
        <f t="shared" si="30"/>
        <v>906.47077152136569</v>
      </c>
      <c r="P13">
        <f t="shared" si="31"/>
        <v>45.323538576068287</v>
      </c>
      <c r="Q13" s="5">
        <f t="shared" si="32"/>
        <v>25</v>
      </c>
      <c r="R13">
        <f t="shared" si="0"/>
        <v>50000</v>
      </c>
      <c r="S13">
        <f t="shared" si="20"/>
        <v>3059.2421024906403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2592.1837078427343</v>
      </c>
      <c r="AC13">
        <f t="shared" si="1"/>
        <v>2536.5650739950052</v>
      </c>
      <c r="AE13">
        <f t="shared" si="2"/>
        <v>751.59860599670765</v>
      </c>
      <c r="AF13">
        <f t="shared" si="3"/>
        <v>-37.579930299835389</v>
      </c>
      <c r="AG13">
        <f t="shared" si="4"/>
        <v>-20.728704929318077</v>
      </c>
      <c r="AH13">
        <f t="shared" si="5"/>
        <v>-755.53426680855955</v>
      </c>
      <c r="AI13">
        <f t="shared" si="6"/>
        <v>-62.244296041005327</v>
      </c>
      <c r="AJ13">
        <f t="shared" si="7"/>
        <v>55.618633847729143</v>
      </c>
      <c r="AK13">
        <f t="shared" si="28"/>
        <v>343.51442764976514</v>
      </c>
      <c r="AL13">
        <f t="shared" si="8"/>
        <v>336.88876545648895</v>
      </c>
      <c r="AN13">
        <f t="shared" si="9"/>
        <v>403.5733109403505</v>
      </c>
      <c r="AO13">
        <f t="shared" si="10"/>
        <v>-20.17866554701753</v>
      </c>
      <c r="AP13">
        <f t="shared" si="11"/>
        <v>-11.130345390591511</v>
      </c>
      <c r="AQ13">
        <f t="shared" si="12"/>
        <v>-405.68657678717966</v>
      </c>
      <c r="AR13">
        <f t="shared" si="13"/>
        <v>-33.422276784438196</v>
      </c>
      <c r="AS13">
        <f t="shared" si="14"/>
        <v>29.864605964962927</v>
      </c>
      <c r="AT13">
        <f t="shared" si="15"/>
        <v>184.45118686529665</v>
      </c>
      <c r="AU13">
        <f t="shared" si="16"/>
        <v>180.8935160458214</v>
      </c>
      <c r="AW13">
        <v>10</v>
      </c>
      <c r="AX13">
        <f>(R13*SUMPRODUCT(K14:$K$23, X14:$X$23)-$AZ$3*SUMPRODUCT(K13:$K$22, W14:$W$23))/Z13</f>
        <v>3059.2421024906403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2.0768709E-2</v>
      </c>
      <c r="O14">
        <f t="shared" si="30"/>
        <v>906.47077152136569</v>
      </c>
      <c r="P14">
        <f t="shared" si="31"/>
        <v>45.323538576068287</v>
      </c>
      <c r="Q14" s="5">
        <f t="shared" si="32"/>
        <v>25</v>
      </c>
      <c r="R14">
        <f t="shared" si="0"/>
        <v>50000</v>
      </c>
      <c r="S14">
        <f t="shared" si="20"/>
        <v>3010.0815574855706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2536.5650739950052</v>
      </c>
      <c r="AC14">
        <f t="shared" si="1"/>
        <v>2419.0110390661512</v>
      </c>
      <c r="AE14">
        <f t="shared" si="2"/>
        <v>728.47288720398933</v>
      </c>
      <c r="AF14">
        <f t="shared" si="3"/>
        <v>-36.423644360199468</v>
      </c>
      <c r="AG14">
        <f t="shared" si="4"/>
        <v>-20.090909439401024</v>
      </c>
      <c r="AH14">
        <f t="shared" si="5"/>
        <v>-861.01688124774535</v>
      </c>
      <c r="AI14">
        <f t="shared" si="6"/>
        <v>-189.05854784335645</v>
      </c>
      <c r="AJ14">
        <f t="shared" si="7"/>
        <v>117.55403492885398</v>
      </c>
      <c r="AK14">
        <f t="shared" si="28"/>
        <v>276.27252709189571</v>
      </c>
      <c r="AL14">
        <f t="shared" si="8"/>
        <v>204.76801417739324</v>
      </c>
      <c r="AN14">
        <f t="shared" si="9"/>
        <v>360.32303875002106</v>
      </c>
      <c r="AO14">
        <f t="shared" si="10"/>
        <v>-18.016151937501053</v>
      </c>
      <c r="AP14">
        <f t="shared" si="11"/>
        <v>-9.9375250165340887</v>
      </c>
      <c r="AQ14">
        <f t="shared" si="12"/>
        <v>-425.88300061108254</v>
      </c>
      <c r="AR14">
        <f t="shared" si="13"/>
        <v>-93.51363881509657</v>
      </c>
      <c r="AS14">
        <f t="shared" si="14"/>
        <v>58.145509362011055</v>
      </c>
      <c r="AT14">
        <f t="shared" si="15"/>
        <v>136.65210913611369</v>
      </c>
      <c r="AU14">
        <f t="shared" si="16"/>
        <v>101.28397968302818</v>
      </c>
      <c r="AW14">
        <v>11</v>
      </c>
      <c r="AX14">
        <f>(R14*SUMPRODUCT(K15:$K$23, X15:$X$23)-$AZ$3*SUMPRODUCT(K14:$K$22, W15:$W$23))/Z14</f>
        <v>3010.0815574855706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2.4225090000000001E-2</v>
      </c>
      <c r="O15">
        <f t="shared" si="30"/>
        <v>906.47077152136569</v>
      </c>
      <c r="P15">
        <f t="shared" si="31"/>
        <v>45.323538576068287</v>
      </c>
      <c r="Q15" s="5">
        <f t="shared" si="32"/>
        <v>25</v>
      </c>
      <c r="R15">
        <f t="shared" si="0"/>
        <v>50000</v>
      </c>
      <c r="S15">
        <f t="shared" si="20"/>
        <v>2899.9895633512983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2419.0110390661512</v>
      </c>
      <c r="AC15">
        <f t="shared" si="1"/>
        <v>2250.7742654405911</v>
      </c>
      <c r="AE15">
        <f t="shared" si="2"/>
        <v>703.54083707687289</v>
      </c>
      <c r="AF15">
        <f t="shared" si="3"/>
        <v>-35.177041853843647</v>
      </c>
      <c r="AG15">
        <f t="shared" si="4"/>
        <v>-19.403296255655672</v>
      </c>
      <c r="AH15">
        <f t="shared" si="5"/>
        <v>-973.40817870267858</v>
      </c>
      <c r="AI15">
        <f t="shared" si="6"/>
        <v>-324.44767973530497</v>
      </c>
      <c r="AJ15">
        <f t="shared" si="7"/>
        <v>168.23677362556009</v>
      </c>
      <c r="AK15">
        <f t="shared" si="28"/>
        <v>264.18666457012517</v>
      </c>
      <c r="AL15">
        <f t="shared" si="8"/>
        <v>107.97575846038029</v>
      </c>
      <c r="AN15">
        <f t="shared" si="9"/>
        <v>320.56058137174762</v>
      </c>
      <c r="AO15">
        <f t="shared" si="10"/>
        <v>-16.028029068587383</v>
      </c>
      <c r="AP15">
        <f t="shared" si="11"/>
        <v>-8.8408967901341757</v>
      </c>
      <c r="AQ15">
        <f t="shared" si="12"/>
        <v>-443.52264322483074</v>
      </c>
      <c r="AR15">
        <f t="shared" si="13"/>
        <v>-147.83098771180465</v>
      </c>
      <c r="AS15">
        <f t="shared" si="14"/>
        <v>76.655220449731956</v>
      </c>
      <c r="AT15">
        <f t="shared" si="15"/>
        <v>120.3737243414752</v>
      </c>
      <c r="AU15">
        <f t="shared" si="16"/>
        <v>49.197957079402507</v>
      </c>
      <c r="AW15">
        <v>12</v>
      </c>
      <c r="AX15">
        <f>(R15*SUMPRODUCT(K16:$K$23, X16:$X$23)-$AZ$3*SUMPRODUCT(K15:$K$22, W16:$W$23))/Z15</f>
        <v>2899.9895633512983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2.7828815E-2</v>
      </c>
      <c r="O16">
        <f t="shared" si="30"/>
        <v>906.47077152136569</v>
      </c>
      <c r="P16">
        <f t="shared" si="31"/>
        <v>45.323538576068287</v>
      </c>
      <c r="Q16" s="5">
        <f t="shared" si="32"/>
        <v>25</v>
      </c>
      <c r="R16">
        <f t="shared" si="0"/>
        <v>50000</v>
      </c>
      <c r="S16">
        <f t="shared" si="20"/>
        <v>2734.9794079431085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2250.7742654405911</v>
      </c>
      <c r="AC16">
        <f t="shared" si="1"/>
        <v>2042.4052275370314</v>
      </c>
      <c r="AE16">
        <f t="shared" si="2"/>
        <v>676.92672090614678</v>
      </c>
      <c r="AF16">
        <f t="shared" si="3"/>
        <v>-33.846336045307339</v>
      </c>
      <c r="AG16">
        <f t="shared" si="4"/>
        <v>-18.669292551210283</v>
      </c>
      <c r="AH16">
        <f t="shared" si="5"/>
        <v>-1079.941483777669</v>
      </c>
      <c r="AI16">
        <f t="shared" si="6"/>
        <v>-455.53039146803985</v>
      </c>
      <c r="AJ16">
        <f t="shared" si="7"/>
        <v>208.36903790355973</v>
      </c>
      <c r="AK16">
        <f t="shared" si="28"/>
        <v>247.62714242629343</v>
      </c>
      <c r="AL16">
        <f t="shared" si="8"/>
        <v>0.46578886181330859</v>
      </c>
      <c r="AN16">
        <f t="shared" si="9"/>
        <v>284.12184791652624</v>
      </c>
      <c r="AO16">
        <f t="shared" si="10"/>
        <v>-14.20609239582631</v>
      </c>
      <c r="AP16">
        <f t="shared" si="11"/>
        <v>-7.8359351686451326</v>
      </c>
      <c r="AQ16">
        <f t="shared" si="12"/>
        <v>-453.27649291475967</v>
      </c>
      <c r="AR16">
        <f t="shared" si="13"/>
        <v>-191.19667256270489</v>
      </c>
      <c r="AS16">
        <f t="shared" si="14"/>
        <v>87.457318893393534</v>
      </c>
      <c r="AT16">
        <f t="shared" si="15"/>
        <v>103.93485605985103</v>
      </c>
      <c r="AU16">
        <f t="shared" si="16"/>
        <v>0.19550239053967147</v>
      </c>
      <c r="AW16">
        <v>13</v>
      </c>
      <c r="AX16">
        <f>(R16*SUMPRODUCT(K17:$K$23, X17:$X$23)-$AZ$3*SUMPRODUCT(K16:$K$22, W17:$W$23))/Z16</f>
        <v>2734.9794079431085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3.1684449000000003E-2</v>
      </c>
      <c r="O17">
        <f t="shared" si="30"/>
        <v>906.47077152136569</v>
      </c>
      <c r="P17">
        <f t="shared" si="31"/>
        <v>45.323538576068287</v>
      </c>
      <c r="Q17" s="5">
        <f t="shared" si="32"/>
        <v>25</v>
      </c>
      <c r="R17">
        <f t="shared" si="0"/>
        <v>50000</v>
      </c>
      <c r="S17">
        <f t="shared" si="20"/>
        <v>2518.0991927458876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2042.4052275370314</v>
      </c>
      <c r="AC17">
        <f t="shared" si="1"/>
        <v>1802.0598972192925</v>
      </c>
      <c r="AE17">
        <f t="shared" si="2"/>
        <v>648.70940353179731</v>
      </c>
      <c r="AF17">
        <f t="shared" si="3"/>
        <v>-32.435470176589867</v>
      </c>
      <c r="AG17">
        <f t="shared" si="4"/>
        <v>-17.891073377993276</v>
      </c>
      <c r="AH17">
        <f t="shared" si="5"/>
        <v>-1183.0524954098041</v>
      </c>
      <c r="AI17">
        <f t="shared" si="6"/>
        <v>-584.66963543258998</v>
      </c>
      <c r="AJ17">
        <f t="shared" si="7"/>
        <v>240.3453303177389</v>
      </c>
      <c r="AK17">
        <f t="shared" si="28"/>
        <v>227.50317579754892</v>
      </c>
      <c r="AL17">
        <f t="shared" si="8"/>
        <v>-116.82112931730217</v>
      </c>
      <c r="AN17">
        <f t="shared" si="9"/>
        <v>250.81605537852377</v>
      </c>
      <c r="AO17">
        <f t="shared" si="10"/>
        <v>-12.54080276892619</v>
      </c>
      <c r="AP17">
        <f t="shared" si="11"/>
        <v>-6.9173784543976318</v>
      </c>
      <c r="AQ17">
        <f t="shared" si="12"/>
        <v>-457.41368722098639</v>
      </c>
      <c r="AR17">
        <f t="shared" si="13"/>
        <v>-226.05581306578642</v>
      </c>
      <c r="AS17">
        <f t="shared" si="14"/>
        <v>92.926767132933605</v>
      </c>
      <c r="AT17">
        <f t="shared" si="15"/>
        <v>87.96149528427658</v>
      </c>
      <c r="AU17">
        <f t="shared" si="16"/>
        <v>-45.167550648576253</v>
      </c>
      <c r="AW17">
        <v>14</v>
      </c>
      <c r="AX17">
        <f>(R17*SUMPRODUCT(K18:$K$23, X18:$X$23)-$AZ$3*SUMPRODUCT(K17:$K$22, W18:$W$23))/Z17</f>
        <v>2518.0991927458876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3.5933631000000001E-2</v>
      </c>
      <c r="O18">
        <f t="shared" si="30"/>
        <v>906.47077152136569</v>
      </c>
      <c r="P18">
        <f t="shared" si="31"/>
        <v>45.323538576068287</v>
      </c>
      <c r="Q18" s="5">
        <f t="shared" si="32"/>
        <v>25</v>
      </c>
      <c r="R18">
        <f t="shared" si="0"/>
        <v>50000</v>
      </c>
      <c r="S18">
        <f t="shared" si="20"/>
        <v>2249.2702163722029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1802.0598972192925</v>
      </c>
      <c r="AC18">
        <f t="shared" si="1"/>
        <v>1535.7361523802238</v>
      </c>
      <c r="AE18">
        <f t="shared" si="2"/>
        <v>618.9118251637376</v>
      </c>
      <c r="AF18">
        <f t="shared" si="3"/>
        <v>-30.945591258186884</v>
      </c>
      <c r="AG18">
        <f t="shared" si="4"/>
        <v>-17.069271415254612</v>
      </c>
      <c r="AH18">
        <f t="shared" si="5"/>
        <v>-1285.7824579174678</v>
      </c>
      <c r="AI18">
        <f t="shared" si="6"/>
        <v>-714.8854954271718</v>
      </c>
      <c r="AJ18">
        <f t="shared" si="7"/>
        <v>266.3237448390687</v>
      </c>
      <c r="AK18">
        <f t="shared" si="28"/>
        <v>204.51453604035285</v>
      </c>
      <c r="AL18">
        <f t="shared" si="8"/>
        <v>-244.04721454775026</v>
      </c>
      <c r="AN18">
        <f t="shared" si="9"/>
        <v>220.43273417825756</v>
      </c>
      <c r="AO18">
        <f t="shared" si="10"/>
        <v>-11.021636708912879</v>
      </c>
      <c r="AP18">
        <f t="shared" si="11"/>
        <v>-6.0794220040955276</v>
      </c>
      <c r="AQ18">
        <f t="shared" si="12"/>
        <v>-457.94656239150828</v>
      </c>
      <c r="AR18">
        <f t="shared" si="13"/>
        <v>-254.61488692625917</v>
      </c>
      <c r="AS18">
        <f t="shared" si="14"/>
        <v>94.854337669081218</v>
      </c>
      <c r="AT18">
        <f t="shared" si="15"/>
        <v>72.840260156034489</v>
      </c>
      <c r="AU18">
        <f t="shared" si="16"/>
        <v>-86.920289101143453</v>
      </c>
      <c r="AW18">
        <v>15</v>
      </c>
      <c r="AX18">
        <f>(R18*SUMPRODUCT(K19:$K$23, X19:$X$23)-$AZ$3*SUMPRODUCT(K18:$K$22, W19:$W$23))/Z18</f>
        <v>2249.2702163722029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4.1016489000000003E-2</v>
      </c>
      <c r="O19">
        <f t="shared" si="30"/>
        <v>906.47077152136569</v>
      </c>
      <c r="P19">
        <f t="shared" si="31"/>
        <v>45.323538576068287</v>
      </c>
      <c r="Q19" s="5">
        <f t="shared" si="32"/>
        <v>25</v>
      </c>
      <c r="R19">
        <f t="shared" si="0"/>
        <v>50000</v>
      </c>
      <c r="S19">
        <f t="shared" si="20"/>
        <v>1921.0844042273341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1535.7361523802238</v>
      </c>
      <c r="AC19">
        <f t="shared" si="1"/>
        <v>1244.7441336666639</v>
      </c>
      <c r="AE19">
        <f t="shared" si="2"/>
        <v>587.33711684330194</v>
      </c>
      <c r="AF19">
        <f t="shared" si="3"/>
        <v>-29.366855842165098</v>
      </c>
      <c r="AG19">
        <f t="shared" si="4"/>
        <v>-16.198457117860261</v>
      </c>
      <c r="AH19">
        <f t="shared" si="5"/>
        <v>-1400.2431664836106</v>
      </c>
      <c r="AI19">
        <f t="shared" si="6"/>
        <v>-858.47136260033403</v>
      </c>
      <c r="AJ19">
        <f t="shared" si="7"/>
        <v>290.9920187135599</v>
      </c>
      <c r="AK19">
        <f t="shared" si="28"/>
        <v>179.15845779304303</v>
      </c>
      <c r="AL19">
        <f t="shared" si="8"/>
        <v>-388.32088609373113</v>
      </c>
      <c r="AN19">
        <f t="shared" si="9"/>
        <v>192.69787302505836</v>
      </c>
      <c r="AO19">
        <f t="shared" si="10"/>
        <v>-9.6348936512529182</v>
      </c>
      <c r="AP19">
        <f t="shared" si="11"/>
        <v>-5.3145087265650579</v>
      </c>
      <c r="AQ19">
        <f t="shared" si="12"/>
        <v>-459.40205745800307</v>
      </c>
      <c r="AR19">
        <f t="shared" si="13"/>
        <v>-281.65358681076265</v>
      </c>
      <c r="AS19">
        <f t="shared" si="14"/>
        <v>95.470797716213568</v>
      </c>
      <c r="AT19">
        <f t="shared" si="15"/>
        <v>58.779622062229954</v>
      </c>
      <c r="AU19">
        <f t="shared" si="16"/>
        <v>-127.40316703231916</v>
      </c>
      <c r="AW19">
        <v>16</v>
      </c>
      <c r="AX19">
        <f>(R19*SUMPRODUCT(K20:$K$23, X20:$X$23)-$AZ$3*SUMPRODUCT(K19:$K$22, W20:$W$23))/Z19</f>
        <v>1921.0844042273341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4.6435859000000003E-2</v>
      </c>
      <c r="O20">
        <f t="shared" si="30"/>
        <v>906.47077152136569</v>
      </c>
      <c r="P20">
        <f t="shared" si="31"/>
        <v>45.323538576068287</v>
      </c>
      <c r="Q20" s="5">
        <f t="shared" si="32"/>
        <v>25</v>
      </c>
      <c r="R20">
        <f t="shared" si="0"/>
        <v>50000</v>
      </c>
      <c r="S20">
        <f t="shared" si="20"/>
        <v>1533.1152187634852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1244.7441336666639</v>
      </c>
      <c r="AC20">
        <f t="shared" si="1"/>
        <v>937.30269192938124</v>
      </c>
      <c r="AE20">
        <f t="shared" si="2"/>
        <v>554.19024213166676</v>
      </c>
      <c r="AF20">
        <f t="shared" si="3"/>
        <v>-27.70951210658334</v>
      </c>
      <c r="AG20">
        <f t="shared" si="4"/>
        <v>-15.284283275939151</v>
      </c>
      <c r="AH20">
        <f t="shared" si="5"/>
        <v>-1504.3785414850111</v>
      </c>
      <c r="AI20">
        <f t="shared" si="6"/>
        <v>-993.18209473586683</v>
      </c>
      <c r="AJ20">
        <f t="shared" si="7"/>
        <v>307.44144173728262</v>
      </c>
      <c r="AK20">
        <f t="shared" si="28"/>
        <v>151.56371158610281</v>
      </c>
      <c r="AL20">
        <f t="shared" si="8"/>
        <v>-534.17694141248137</v>
      </c>
      <c r="AN20">
        <f t="shared" si="9"/>
        <v>167.49062983816452</v>
      </c>
      <c r="AO20">
        <f t="shared" si="10"/>
        <v>-8.3745314919082254</v>
      </c>
      <c r="AP20">
        <f t="shared" si="11"/>
        <v>-4.6193058590587093</v>
      </c>
      <c r="AQ20">
        <f t="shared" si="12"/>
        <v>-454.66211829922463</v>
      </c>
      <c r="AR20">
        <f t="shared" si="13"/>
        <v>-300.16532581202705</v>
      </c>
      <c r="AS20">
        <f t="shared" si="14"/>
        <v>92.916758181925502</v>
      </c>
      <c r="AT20">
        <f t="shared" si="15"/>
        <v>45.806475077082069</v>
      </c>
      <c r="AU20">
        <f t="shared" si="16"/>
        <v>-161.44209255301945</v>
      </c>
      <c r="AW20">
        <v>17</v>
      </c>
      <c r="AX20">
        <f>(R20*SUMPRODUCT(K21:$K$23, X21:$X$23)-$AZ$3*SUMPRODUCT(K20:$K$22, W21:$W$23))/Z20</f>
        <v>1533.1152187634852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5.1834316999999998E-2</v>
      </c>
      <c r="O21">
        <f t="shared" si="30"/>
        <v>906.47077152136569</v>
      </c>
      <c r="P21">
        <f t="shared" si="31"/>
        <v>45.323538576068287</v>
      </c>
      <c r="Q21" s="5">
        <f t="shared" si="32"/>
        <v>25</v>
      </c>
      <c r="R21">
        <f t="shared" si="0"/>
        <v>50000</v>
      </c>
      <c r="S21">
        <f t="shared" si="20"/>
        <v>1088.1636866872766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937.30269192938124</v>
      </c>
      <c r="AC21">
        <f t="shared" si="1"/>
        <v>624.13543673698905</v>
      </c>
      <c r="AE21">
        <f t="shared" si="2"/>
        <v>519.92226702139055</v>
      </c>
      <c r="AF21">
        <f t="shared" si="3"/>
        <v>-25.996113351069528</v>
      </c>
      <c r="AG21">
        <f t="shared" si="4"/>
        <v>-14.33919005873693</v>
      </c>
      <c r="AH21">
        <f t="shared" si="5"/>
        <v>-1584.5007688856567</v>
      </c>
      <c r="AI21">
        <f t="shared" si="6"/>
        <v>-1104.9138052740727</v>
      </c>
      <c r="AJ21">
        <f t="shared" si="7"/>
        <v>313.16725519239219</v>
      </c>
      <c r="AK21">
        <f t="shared" si="28"/>
        <v>122.47025231796655</v>
      </c>
      <c r="AL21">
        <f t="shared" si="8"/>
        <v>-669.27629776371396</v>
      </c>
      <c r="AN21">
        <f t="shared" si="9"/>
        <v>144.74788464882212</v>
      </c>
      <c r="AO21">
        <f t="shared" si="10"/>
        <v>-7.2373942324411056</v>
      </c>
      <c r="AP21">
        <f t="shared" si="11"/>
        <v>-3.9920725851393422</v>
      </c>
      <c r="AQ21">
        <f t="shared" si="12"/>
        <v>-441.12966316019498</v>
      </c>
      <c r="AR21">
        <f t="shared" si="13"/>
        <v>-307.61124532895337</v>
      </c>
      <c r="AS21">
        <f t="shared" si="14"/>
        <v>87.186682713305771</v>
      </c>
      <c r="AT21">
        <f t="shared" si="15"/>
        <v>34.0960775867363</v>
      </c>
      <c r="AU21">
        <f t="shared" si="16"/>
        <v>-186.32848502891127</v>
      </c>
      <c r="AW21">
        <v>18</v>
      </c>
      <c r="AX21">
        <f>(R21*SUMPRODUCT(K22:$K$23, X22:$X$23)-$AZ$3*SUMPRODUCT(K21:$K$22, W22:$W$23))/Z21</f>
        <v>1088.1636866872766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5.7772715000000002E-2</v>
      </c>
      <c r="O22">
        <f t="shared" si="30"/>
        <v>906.47077152136569</v>
      </c>
      <c r="P22">
        <f t="shared" si="31"/>
        <v>45.323538576068287</v>
      </c>
      <c r="Q22" s="5">
        <f t="shared" si="32"/>
        <v>25</v>
      </c>
      <c r="R22">
        <f t="shared" si="0"/>
        <v>50000</v>
      </c>
      <c r="S22">
        <f t="shared" si="20"/>
        <v>579.42516365467827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624.13543673698905</v>
      </c>
      <c r="AC22">
        <f t="shared" si="1"/>
        <v>309.81595151567819</v>
      </c>
      <c r="AE22">
        <f t="shared" si="2"/>
        <v>484.68572339639593</v>
      </c>
      <c r="AF22">
        <f t="shared" si="3"/>
        <v>-24.234286169819796</v>
      </c>
      <c r="AG22">
        <f t="shared" si="4"/>
        <v>-13.367384217555319</v>
      </c>
      <c r="AH22">
        <f t="shared" si="5"/>
        <v>-1656.8278811884838</v>
      </c>
      <c r="AI22">
        <f t="shared" si="6"/>
        <v>-1209.743828179463</v>
      </c>
      <c r="AJ22">
        <f t="shared" si="7"/>
        <v>314.31948522131086</v>
      </c>
      <c r="AK22">
        <f t="shared" si="28"/>
        <v>92.808098805062286</v>
      </c>
      <c r="AL22">
        <f t="shared" si="8"/>
        <v>-802.61624415308984</v>
      </c>
      <c r="AN22">
        <f t="shared" si="9"/>
        <v>124.30145224689758</v>
      </c>
      <c r="AO22">
        <f t="shared" si="10"/>
        <v>-6.215072612344879</v>
      </c>
      <c r="AP22">
        <f t="shared" si="11"/>
        <v>-3.4281704427787987</v>
      </c>
      <c r="AQ22">
        <f t="shared" si="12"/>
        <v>-424.9064946904731</v>
      </c>
      <c r="AR22">
        <f t="shared" si="13"/>
        <v>-310.2482854986992</v>
      </c>
      <c r="AS22">
        <f t="shared" si="14"/>
        <v>80.609695306731467</v>
      </c>
      <c r="AT22">
        <f t="shared" si="15"/>
        <v>23.80136427560512</v>
      </c>
      <c r="AU22">
        <f t="shared" si="16"/>
        <v>-205.83722591636263</v>
      </c>
      <c r="AW22">
        <v>19</v>
      </c>
      <c r="AX22">
        <f>(R22*SUMPRODUCT(K23:$K$23, X23:$X$23)-$AZ$3*SUMPRODUCT(K22:$K$22, W23:$W$23))/Z22</f>
        <v>579.42516365467827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6.4089452000000005E-2</v>
      </c>
      <c r="O23">
        <f t="shared" si="30"/>
        <v>906.47077152136569</v>
      </c>
      <c r="P23">
        <f t="shared" si="31"/>
        <v>45.323538576068287</v>
      </c>
      <c r="Q23" s="5">
        <f t="shared" si="32"/>
        <v>25</v>
      </c>
      <c r="R23">
        <f t="shared" si="0"/>
        <v>50000</v>
      </c>
      <c r="S23">
        <f t="shared" si="20"/>
        <v>625.78956996035686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309.81595151567819</v>
      </c>
      <c r="AC23">
        <f t="shared" si="1"/>
        <v>309.81595151567819</v>
      </c>
      <c r="AE23">
        <f t="shared" si="2"/>
        <v>448.77562375773334</v>
      </c>
      <c r="AF23">
        <f t="shared" si="3"/>
        <v>-22.438781187886669</v>
      </c>
      <c r="AG23">
        <f t="shared" si="4"/>
        <v>-12.377002046203197</v>
      </c>
      <c r="AH23">
        <f t="shared" si="5"/>
        <v>-1713.4166583531385</v>
      </c>
      <c r="AI23">
        <f t="shared" si="6"/>
        <v>-1299.4568178294949</v>
      </c>
      <c r="AJ23">
        <f t="shared" si="7"/>
        <v>0</v>
      </c>
      <c r="AK23">
        <f t="shared" si="28"/>
        <v>62.992594589898367</v>
      </c>
      <c r="AL23">
        <f t="shared" si="8"/>
        <v>-1236.4642232395965</v>
      </c>
      <c r="AN23">
        <f t="shared" si="9"/>
        <v>106.0199026936271</v>
      </c>
      <c r="AO23">
        <f t="shared" si="10"/>
        <v>-5.3009951346813553</v>
      </c>
      <c r="AP23">
        <f t="shared" si="11"/>
        <v>-2.9239746615241029</v>
      </c>
      <c r="AQ23">
        <f t="shared" si="12"/>
        <v>-404.78193951618152</v>
      </c>
      <c r="AR23">
        <f t="shared" si="13"/>
        <v>-306.98700661875984</v>
      </c>
      <c r="AS23">
        <f t="shared" si="14"/>
        <v>0</v>
      </c>
      <c r="AT23">
        <f t="shared" si="15"/>
        <v>14.881531873142524</v>
      </c>
      <c r="AU23">
        <f t="shared" si="16"/>
        <v>-292.10547474561736</v>
      </c>
      <c r="AW23">
        <v>20</v>
      </c>
      <c r="AX23">
        <f>(R23*SUMPRODUCT(K$23:$K24, X$23:$X24)-$AZ$3*SUMPRODUCT(K$22:$K23, W$23:$W24))/Z23</f>
        <v>625.78956996035686</v>
      </c>
    </row>
    <row r="25" spans="5:50" x14ac:dyDescent="0.25">
      <c r="AN25" s="6">
        <f t="shared" ref="AN25:AU25" si="33">SUM(AN3:AN23)</f>
        <v>8442.2765805480558</v>
      </c>
      <c r="AO25" s="6">
        <f t="shared" si="33"/>
        <v>-1101.9669076684272</v>
      </c>
      <c r="AP25" s="6">
        <f t="shared" si="33"/>
        <v>-1730.2662548296591</v>
      </c>
      <c r="AQ25" s="6">
        <f t="shared" si="33"/>
        <v>-7019.3974044937122</v>
      </c>
      <c r="AR25" s="6">
        <f t="shared" si="33"/>
        <v>-1409.3539864437439</v>
      </c>
      <c r="AS25" s="6">
        <f t="shared" si="33"/>
        <v>-1392.0481588304717</v>
      </c>
      <c r="AT25" s="6">
        <f t="shared" si="33"/>
        <v>1819.9724678358771</v>
      </c>
      <c r="AU25" s="7">
        <f t="shared" si="33"/>
        <v>-981.42967743833879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2983.1992542080629</v>
      </c>
      <c r="K3">
        <v>1</v>
      </c>
      <c r="L3" s="2">
        <v>0</v>
      </c>
      <c r="O3">
        <f>$C$3</f>
        <v>2983.1992542080629</v>
      </c>
      <c r="P3">
        <f>O3*B5</f>
        <v>2386.5594033664506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2983.1992542080629</v>
      </c>
      <c r="AF3">
        <f t="shared" ref="AF3:AF23" si="3">-$Z3*P3</f>
        <v>-2386.5594033664506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-925.7927361583877</v>
      </c>
      <c r="AJ3">
        <f t="shared" ref="AJ3:AJ23" si="7">AB3-AC3</f>
        <v>0</v>
      </c>
      <c r="AL3">
        <f t="shared" ref="AL3:AL23" si="8">SUM(AI3:AK3)</f>
        <v>-925.7927361583877</v>
      </c>
      <c r="AN3">
        <f t="shared" ref="AN3:AN23" si="9">AE3*$K3</f>
        <v>2983.1992542080629</v>
      </c>
      <c r="AO3">
        <f t="shared" ref="AO3:AO23" si="10">AF3*$K3</f>
        <v>-2386.5594033664506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-925.7927361583877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-925.7927361583877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2253.8268103622659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50000</v>
      </c>
      <c r="S4">
        <f t="shared" ref="S4:S23" si="20">AX4</f>
        <v>1306.3523346762825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1"/>
        <v>1266.1575598391573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-1266.1575598391573</v>
      </c>
      <c r="AK4">
        <f t="shared" ref="AK4:AK23" si="28">H4*SUM(AB4:AB4, AE4:AF4)</f>
        <v>0</v>
      </c>
      <c r="AL4">
        <f t="shared" si="8"/>
        <v>-2304.5930098391573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-987.66925052311183</v>
      </c>
      <c r="AR4">
        <f t="shared" si="13"/>
        <v>-987.66925052311183</v>
      </c>
      <c r="AS4">
        <f t="shared" si="14"/>
        <v>-1204.2586644846463</v>
      </c>
      <c r="AT4">
        <f t="shared" si="15"/>
        <v>0</v>
      </c>
      <c r="AU4">
        <f t="shared" si="16"/>
        <v>-2191.9279150077582</v>
      </c>
      <c r="AW4">
        <v>1</v>
      </c>
      <c r="AX4">
        <f>(R4*SUMPRODUCT(K5:$K$23, X5:$X$23)-$AZ$3*SUMPRODUCT(K4:$K$22, W5:$W$23))/Z4</f>
        <v>1306.3523346762825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2.4225090000000001E-2</v>
      </c>
      <c r="O5">
        <f t="shared" ref="O5:O23" si="30">$C$3</f>
        <v>2983.1992542080629</v>
      </c>
      <c r="P5">
        <f t="shared" ref="P5:P23" si="31">O5*$C$5</f>
        <v>149.15996271040316</v>
      </c>
      <c r="Q5" s="5">
        <f t="shared" ref="Q5:Q23" si="32">$C$8</f>
        <v>25</v>
      </c>
      <c r="R5">
        <f t="shared" si="0"/>
        <v>50000</v>
      </c>
      <c r="S5">
        <f t="shared" si="20"/>
        <v>2438.2462223265543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1266.1575598391573</v>
      </c>
      <c r="AC5">
        <f t="shared" si="1"/>
        <v>2282.3429614805082</v>
      </c>
      <c r="AE5">
        <f t="shared" si="2"/>
        <v>2792.4512947830526</v>
      </c>
      <c r="AF5">
        <f t="shared" si="3"/>
        <v>-139.62256473915264</v>
      </c>
      <c r="AG5">
        <f t="shared" si="4"/>
        <v>-23.401481570867723</v>
      </c>
      <c r="AH5">
        <f t="shared" si="5"/>
        <v>-1173.9857627645595</v>
      </c>
      <c r="AI5">
        <f t="shared" si="6"/>
        <v>1455.4414857084728</v>
      </c>
      <c r="AJ5">
        <f t="shared" si="7"/>
        <v>-1016.1854016413508</v>
      </c>
      <c r="AK5">
        <f t="shared" si="28"/>
        <v>203.39538844493069</v>
      </c>
      <c r="AL5">
        <f t="shared" si="8"/>
        <v>642.65147251205258</v>
      </c>
      <c r="AN5">
        <f t="shared" si="9"/>
        <v>2524.8941680474204</v>
      </c>
      <c r="AO5">
        <f t="shared" si="10"/>
        <v>-126.24470840237102</v>
      </c>
      <c r="AP5">
        <f t="shared" si="11"/>
        <v>-21.159281972917469</v>
      </c>
      <c r="AQ5">
        <f t="shared" si="12"/>
        <v>-1061.5009870763845</v>
      </c>
      <c r="AR5">
        <f t="shared" si="13"/>
        <v>1315.9891905957472</v>
      </c>
      <c r="AS5">
        <f t="shared" si="14"/>
        <v>-918.82017747368002</v>
      </c>
      <c r="AT5">
        <f t="shared" si="15"/>
        <v>183.90717540956908</v>
      </c>
      <c r="AU5">
        <f t="shared" si="16"/>
        <v>581.07618853163615</v>
      </c>
      <c r="AW5">
        <v>2</v>
      </c>
      <c r="AX5">
        <f>(R5*SUMPRODUCT(K6:$K$23, X6:$X$23)-$AZ$3*SUMPRODUCT(K5:$K$22, W6:$W$23))/Z5</f>
        <v>2438.2462223265543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2.7828815E-2</v>
      </c>
      <c r="O6">
        <f t="shared" si="30"/>
        <v>2983.1992542080629</v>
      </c>
      <c r="P6">
        <f t="shared" si="31"/>
        <v>149.15996271040316</v>
      </c>
      <c r="Q6" s="5">
        <f t="shared" si="32"/>
        <v>25</v>
      </c>
      <c r="R6">
        <f t="shared" si="0"/>
        <v>50000</v>
      </c>
      <c r="S6">
        <f t="shared" si="20"/>
        <v>3412.3379799934864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2282.3429614805082</v>
      </c>
      <c r="AC6">
        <f t="shared" si="1"/>
        <v>3073.3196429459767</v>
      </c>
      <c r="AE6">
        <f t="shared" si="2"/>
        <v>2686.816171356194</v>
      </c>
      <c r="AF6">
        <f t="shared" si="3"/>
        <v>-134.34080856780972</v>
      </c>
      <c r="AG6">
        <f t="shared" si="4"/>
        <v>-22.516231253797457</v>
      </c>
      <c r="AH6">
        <f t="shared" si="5"/>
        <v>-1302.4710027231745</v>
      </c>
      <c r="AI6">
        <f t="shared" si="6"/>
        <v>1227.4881288114125</v>
      </c>
      <c r="AJ6">
        <f t="shared" si="7"/>
        <v>-790.97668146546857</v>
      </c>
      <c r="AK6">
        <f t="shared" si="28"/>
        <v>264.46456233750848</v>
      </c>
      <c r="AL6">
        <f t="shared" si="8"/>
        <v>700.97600968345239</v>
      </c>
      <c r="AN6">
        <f t="shared" si="9"/>
        <v>2303.3852409877459</v>
      </c>
      <c r="AO6">
        <f t="shared" si="10"/>
        <v>-115.16926204938731</v>
      </c>
      <c r="AP6">
        <f t="shared" si="11"/>
        <v>-19.302978486423761</v>
      </c>
      <c r="AQ6">
        <f t="shared" si="12"/>
        <v>-1116.5975984775866</v>
      </c>
      <c r="AR6">
        <f t="shared" si="13"/>
        <v>1052.3154019743483</v>
      </c>
      <c r="AS6">
        <f t="shared" si="14"/>
        <v>-678.09775505906453</v>
      </c>
      <c r="AT6">
        <f t="shared" si="15"/>
        <v>226.72327796248896</v>
      </c>
      <c r="AU6">
        <f t="shared" si="16"/>
        <v>600.94092487777277</v>
      </c>
      <c r="AW6">
        <v>3</v>
      </c>
      <c r="AX6">
        <f>(R6*SUMPRODUCT(K7:$K$23, X7:$X$23)-$AZ$3*SUMPRODUCT(K6:$K$22, W7:$W$23))/Z6</f>
        <v>3412.3379799934864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3.1684449000000003E-2</v>
      </c>
      <c r="O7">
        <f t="shared" si="30"/>
        <v>2983.1992542080629</v>
      </c>
      <c r="P7">
        <f t="shared" si="31"/>
        <v>149.15996271040316</v>
      </c>
      <c r="Q7" s="5">
        <f t="shared" si="32"/>
        <v>25</v>
      </c>
      <c r="R7">
        <f t="shared" si="0"/>
        <v>50000</v>
      </c>
      <c r="S7">
        <f t="shared" si="20"/>
        <v>4242.1431096738952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3073.3196429459767</v>
      </c>
      <c r="AC7">
        <f t="shared" si="1"/>
        <v>3661.4199446574421</v>
      </c>
      <c r="AE7">
        <f t="shared" si="2"/>
        <v>2574.8177196889214</v>
      </c>
      <c r="AF7">
        <f t="shared" si="3"/>
        <v>-128.74088598444609</v>
      </c>
      <c r="AG7">
        <f t="shared" si="4"/>
        <v>-21.577654560426328</v>
      </c>
      <c r="AH7">
        <f t="shared" si="5"/>
        <v>-1426.8287616663033</v>
      </c>
      <c r="AI7">
        <f t="shared" si="6"/>
        <v>997.67041747774601</v>
      </c>
      <c r="AJ7">
        <f t="shared" si="7"/>
        <v>-588.10030171146536</v>
      </c>
      <c r="AK7">
        <f t="shared" si="28"/>
        <v>340.54676260933286</v>
      </c>
      <c r="AL7">
        <f t="shared" si="8"/>
        <v>750.11687837561351</v>
      </c>
      <c r="AN7">
        <f t="shared" si="9"/>
        <v>2079.0900408612974</v>
      </c>
      <c r="AO7">
        <f t="shared" si="10"/>
        <v>-103.95450204306488</v>
      </c>
      <c r="AP7">
        <f t="shared" si="11"/>
        <v>-17.423325293546512</v>
      </c>
      <c r="AQ7">
        <f t="shared" si="12"/>
        <v>-1152.122515590451</v>
      </c>
      <c r="AR7">
        <f t="shared" si="13"/>
        <v>805.58969793423523</v>
      </c>
      <c r="AS7">
        <f t="shared" si="14"/>
        <v>-474.8738021204681</v>
      </c>
      <c r="AT7">
        <f t="shared" si="15"/>
        <v>274.98155584938308</v>
      </c>
      <c r="AU7">
        <f t="shared" si="16"/>
        <v>605.69745166315022</v>
      </c>
      <c r="AW7">
        <v>4</v>
      </c>
      <c r="AX7">
        <f>(R7*SUMPRODUCT(K8:$K$23, X8:$X$23)-$AZ$3*SUMPRODUCT(K7:$K$22, W8:$W$23))/Z7</f>
        <v>4242.1431096738952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3.5933631000000001E-2</v>
      </c>
      <c r="O8">
        <f t="shared" si="30"/>
        <v>2983.1992542080629</v>
      </c>
      <c r="P8">
        <f t="shared" si="31"/>
        <v>149.15996271040316</v>
      </c>
      <c r="Q8" s="5">
        <f t="shared" si="32"/>
        <v>25</v>
      </c>
      <c r="R8">
        <f t="shared" si="0"/>
        <v>50000</v>
      </c>
      <c r="S8">
        <f t="shared" si="20"/>
        <v>4932.8971712726307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3661.4199446574421</v>
      </c>
      <c r="AC8">
        <f t="shared" si="1"/>
        <v>4062.0463732349654</v>
      </c>
      <c r="AE8">
        <f t="shared" si="2"/>
        <v>2456.5469926604692</v>
      </c>
      <c r="AF8">
        <f t="shared" si="3"/>
        <v>-122.82734963302347</v>
      </c>
      <c r="AG8">
        <f t="shared" si="4"/>
        <v>-20.586514538002241</v>
      </c>
      <c r="AH8">
        <f t="shared" si="5"/>
        <v>-1550.7269536396539</v>
      </c>
      <c r="AI8">
        <f t="shared" si="6"/>
        <v>762.40617484978975</v>
      </c>
      <c r="AJ8">
        <f t="shared" si="7"/>
        <v>-400.62642857752326</v>
      </c>
      <c r="AK8">
        <f t="shared" si="28"/>
        <v>420.25928509671058</v>
      </c>
      <c r="AL8">
        <f t="shared" si="8"/>
        <v>782.03903136897702</v>
      </c>
      <c r="AN8">
        <f t="shared" si="9"/>
        <v>1853.6490852337161</v>
      </c>
      <c r="AO8">
        <f t="shared" si="10"/>
        <v>-92.68245426168582</v>
      </c>
      <c r="AP8">
        <f t="shared" si="11"/>
        <v>-15.534070366059041</v>
      </c>
      <c r="AQ8">
        <f t="shared" si="12"/>
        <v>-1170.1398783128063</v>
      </c>
      <c r="AR8">
        <f t="shared" si="13"/>
        <v>575.29268229316506</v>
      </c>
      <c r="AS8">
        <f t="shared" si="14"/>
        <v>-302.30270988991327</v>
      </c>
      <c r="AT8">
        <f t="shared" si="15"/>
        <v>317.11717370275608</v>
      </c>
      <c r="AU8">
        <f t="shared" si="16"/>
        <v>590.1071461060078</v>
      </c>
      <c r="AW8">
        <v>5</v>
      </c>
      <c r="AX8">
        <f>(R8*SUMPRODUCT(K9:$K$23, X9:$X$23)-$AZ$3*SUMPRODUCT(K8:$K$22, W9:$W$23))/Z8</f>
        <v>4932.8971712726307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4.1016489000000003E-2</v>
      </c>
      <c r="O9">
        <f t="shared" si="30"/>
        <v>2983.1992542080629</v>
      </c>
      <c r="P9">
        <f t="shared" si="31"/>
        <v>149.15996271040316</v>
      </c>
      <c r="Q9" s="5">
        <f t="shared" si="32"/>
        <v>25</v>
      </c>
      <c r="R9">
        <f t="shared" si="0"/>
        <v>50000</v>
      </c>
      <c r="S9">
        <f t="shared" si="20"/>
        <v>5471.0087733749424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4062.0463732349654</v>
      </c>
      <c r="AC9">
        <f t="shared" si="1"/>
        <v>4275.3226170732469</v>
      </c>
      <c r="AE9">
        <f t="shared" si="2"/>
        <v>2331.2225900314234</v>
      </c>
      <c r="AF9">
        <f t="shared" si="3"/>
        <v>-116.56112950157117</v>
      </c>
      <c r="AG9">
        <f t="shared" si="4"/>
        <v>-19.536262845525908</v>
      </c>
      <c r="AH9">
        <f t="shared" si="5"/>
        <v>-1688.7730941926179</v>
      </c>
      <c r="AI9">
        <f t="shared" si="6"/>
        <v>506.35210349170848</v>
      </c>
      <c r="AJ9">
        <f t="shared" si="7"/>
        <v>-213.27624383828152</v>
      </c>
      <c r="AK9">
        <f t="shared" si="28"/>
        <v>460.71035499833761</v>
      </c>
      <c r="AL9">
        <f t="shared" si="8"/>
        <v>753.78621465176457</v>
      </c>
      <c r="AN9">
        <f t="shared" si="9"/>
        <v>1638.7948733622418</v>
      </c>
      <c r="AO9">
        <f t="shared" si="10"/>
        <v>-81.939743668112087</v>
      </c>
      <c r="AP9">
        <f t="shared" si="11"/>
        <v>-13.733535155677068</v>
      </c>
      <c r="AQ9">
        <f t="shared" si="12"/>
        <v>-1187.1679267648344</v>
      </c>
      <c r="AR9">
        <f t="shared" si="13"/>
        <v>355.95366777361824</v>
      </c>
      <c r="AS9">
        <f t="shared" si="14"/>
        <v>-149.92820355580884</v>
      </c>
      <c r="AT9">
        <f t="shared" si="15"/>
        <v>323.86858771216572</v>
      </c>
      <c r="AU9">
        <f t="shared" si="16"/>
        <v>529.89405192997515</v>
      </c>
      <c r="AW9">
        <v>6</v>
      </c>
      <c r="AX9">
        <f>(R9*SUMPRODUCT(K10:$K$23, X10:$X$23)-$AZ$3*SUMPRODUCT(K9:$K$22, W10:$W$23))/Z9</f>
        <v>5471.0087733749424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4.6435859000000003E-2</v>
      </c>
      <c r="O10">
        <f t="shared" si="30"/>
        <v>2983.1992542080629</v>
      </c>
      <c r="P10">
        <f t="shared" si="31"/>
        <v>149.15996271040316</v>
      </c>
      <c r="Q10" s="5">
        <f t="shared" si="32"/>
        <v>25</v>
      </c>
      <c r="R10">
        <f t="shared" si="0"/>
        <v>50000</v>
      </c>
      <c r="S10">
        <f t="shared" si="20"/>
        <v>5836.6908805558942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4275.3226170732469</v>
      </c>
      <c r="AC10">
        <f t="shared" si="1"/>
        <v>4303.6763327327562</v>
      </c>
      <c r="AE10">
        <f t="shared" si="2"/>
        <v>2199.6580406427952</v>
      </c>
      <c r="AF10">
        <f t="shared" si="3"/>
        <v>-109.98290203213978</v>
      </c>
      <c r="AG10">
        <f t="shared" si="4"/>
        <v>-18.43371707018887</v>
      </c>
      <c r="AH10">
        <f t="shared" si="5"/>
        <v>-1814.36629376356</v>
      </c>
      <c r="AI10">
        <f t="shared" si="6"/>
        <v>256.87512777690654</v>
      </c>
      <c r="AJ10">
        <f t="shared" si="7"/>
        <v>-28.353715659509362</v>
      </c>
      <c r="AK10">
        <f t="shared" si="28"/>
        <v>345.61937813363591</v>
      </c>
      <c r="AL10">
        <f t="shared" si="8"/>
        <v>574.14079025103308</v>
      </c>
      <c r="AN10">
        <f t="shared" si="9"/>
        <v>1466.6680043244307</v>
      </c>
      <c r="AO10">
        <f t="shared" si="10"/>
        <v>-73.333400216221548</v>
      </c>
      <c r="AP10">
        <f t="shared" si="11"/>
        <v>-12.291066396717948</v>
      </c>
      <c r="AQ10">
        <f t="shared" si="12"/>
        <v>-1209.7666737371969</v>
      </c>
      <c r="AR10">
        <f t="shared" si="13"/>
        <v>171.27686397429426</v>
      </c>
      <c r="AS10">
        <f t="shared" si="14"/>
        <v>-18.905432932367358</v>
      </c>
      <c r="AT10">
        <f t="shared" si="15"/>
        <v>230.44894898071482</v>
      </c>
      <c r="AU10">
        <f t="shared" si="16"/>
        <v>382.8203800226417</v>
      </c>
      <c r="AW10">
        <v>7</v>
      </c>
      <c r="AX10">
        <f>(R10*SUMPRODUCT(K11:$K$23, X11:$X$23)-$AZ$3*SUMPRODUCT(K10:$K$22, W11:$W$23))/Z10</f>
        <v>5836.6908805558942</v>
      </c>
    </row>
    <row r="11" spans="1:52" x14ac:dyDescent="0.25">
      <c r="A11" t="s">
        <v>33</v>
      </c>
      <c r="C11" s="24">
        <f>AU25</f>
        <v>-459.71218387913791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5.1834316999999998E-2</v>
      </c>
      <c r="O11">
        <f t="shared" si="30"/>
        <v>2983.1992542080629</v>
      </c>
      <c r="P11">
        <f t="shared" si="31"/>
        <v>149.15996271040316</v>
      </c>
      <c r="Q11" s="5">
        <f t="shared" si="32"/>
        <v>25</v>
      </c>
      <c r="R11">
        <f t="shared" si="0"/>
        <v>50000</v>
      </c>
      <c r="S11">
        <f t="shared" si="20"/>
        <v>6071.1248403836626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4303.6763327327562</v>
      </c>
      <c r="AC11">
        <f t="shared" si="1"/>
        <v>4199.7323640538771</v>
      </c>
      <c r="AE11">
        <f t="shared" si="2"/>
        <v>2063.6436880660895</v>
      </c>
      <c r="AF11">
        <f t="shared" si="3"/>
        <v>-103.18218440330449</v>
      </c>
      <c r="AG11">
        <f t="shared" si="4"/>
        <v>-17.2938807653825</v>
      </c>
      <c r="AH11">
        <f t="shared" si="5"/>
        <v>-1910.9982682089621</v>
      </c>
      <c r="AI11">
        <f t="shared" si="6"/>
        <v>32.169354688440308</v>
      </c>
      <c r="AJ11">
        <f t="shared" si="7"/>
        <v>103.94396867887917</v>
      </c>
      <c r="AK11">
        <f t="shared" si="28"/>
        <v>321.35027100709129</v>
      </c>
      <c r="AL11">
        <f t="shared" si="8"/>
        <v>457.46359437441077</v>
      </c>
      <c r="AN11">
        <f t="shared" si="9"/>
        <v>1308.8343860090142</v>
      </c>
      <c r="AO11">
        <f t="shared" si="10"/>
        <v>-65.441719300450714</v>
      </c>
      <c r="AP11">
        <f t="shared" si="11"/>
        <v>-10.968378865095829</v>
      </c>
      <c r="AQ11">
        <f t="shared" si="12"/>
        <v>-1212.0213675935051</v>
      </c>
      <c r="AR11">
        <f t="shared" si="13"/>
        <v>20.402920249962527</v>
      </c>
      <c r="AS11">
        <f t="shared" si="14"/>
        <v>65.924869303699325</v>
      </c>
      <c r="AT11">
        <f t="shared" si="15"/>
        <v>203.81148503477837</v>
      </c>
      <c r="AU11">
        <f t="shared" si="16"/>
        <v>290.13927458844023</v>
      </c>
      <c r="AW11">
        <v>8</v>
      </c>
      <c r="AX11">
        <f>(R11*SUMPRODUCT(K12:$K$23, X12:$X$23)-$AZ$3*SUMPRODUCT(K11:$K$22, W12:$W$23))/Z11</f>
        <v>6071.1248403836626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5.7772715000000002E-2</v>
      </c>
      <c r="O12">
        <f t="shared" si="30"/>
        <v>2983.1992542080629</v>
      </c>
      <c r="P12">
        <f t="shared" si="31"/>
        <v>149.15996271040316</v>
      </c>
      <c r="Q12" s="5">
        <f t="shared" si="32"/>
        <v>25</v>
      </c>
      <c r="R12">
        <f t="shared" si="0"/>
        <v>50000</v>
      </c>
      <c r="S12">
        <f t="shared" si="20"/>
        <v>6209.1748778947986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4199.7323640538771</v>
      </c>
      <c r="AC12">
        <f t="shared" si="1"/>
        <v>4004.1298551854306</v>
      </c>
      <c r="AE12">
        <f t="shared" si="2"/>
        <v>1923.7849525332374</v>
      </c>
      <c r="AF12">
        <f t="shared" si="3"/>
        <v>-96.189247626661881</v>
      </c>
      <c r="AG12">
        <f t="shared" si="4"/>
        <v>-16.121827513026251</v>
      </c>
      <c r="AH12">
        <f t="shared" si="5"/>
        <v>-1998.22888940485</v>
      </c>
      <c r="AI12">
        <f t="shared" si="6"/>
        <v>-186.75501201130078</v>
      </c>
      <c r="AJ12">
        <f t="shared" si="7"/>
        <v>195.60250886844642</v>
      </c>
      <c r="AK12">
        <f t="shared" si="28"/>
        <v>421.91296482723175</v>
      </c>
      <c r="AL12">
        <f t="shared" si="8"/>
        <v>430.76046168437739</v>
      </c>
      <c r="AN12">
        <f t="shared" si="9"/>
        <v>1140.3094637232011</v>
      </c>
      <c r="AO12">
        <f t="shared" si="10"/>
        <v>-57.015473186160065</v>
      </c>
      <c r="AP12">
        <f t="shared" si="11"/>
        <v>-9.5560953740744541</v>
      </c>
      <c r="AQ12">
        <f t="shared" si="12"/>
        <v>-1184.4355629629995</v>
      </c>
      <c r="AR12">
        <f t="shared" si="13"/>
        <v>-110.6976678000329</v>
      </c>
      <c r="AS12">
        <f t="shared" si="14"/>
        <v>115.94195686840274</v>
      </c>
      <c r="AT12">
        <f t="shared" si="15"/>
        <v>250.08582483529653</v>
      </c>
      <c r="AU12">
        <f t="shared" si="16"/>
        <v>255.33011390366639</v>
      </c>
      <c r="AW12">
        <v>9</v>
      </c>
      <c r="AX12">
        <f>(R12*SUMPRODUCT(K13:$K$23, X13:$X$23)-$AZ$3*SUMPRODUCT(K12:$K$22, W13:$W$23))/Z12</f>
        <v>6209.1748778947986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6.4089452000000005E-2</v>
      </c>
      <c r="O13">
        <f t="shared" si="30"/>
        <v>2983.1992542080629</v>
      </c>
      <c r="P13">
        <f t="shared" si="31"/>
        <v>149.15996271040316</v>
      </c>
      <c r="Q13" s="5">
        <f t="shared" si="32"/>
        <v>25</v>
      </c>
      <c r="R13">
        <f t="shared" si="0"/>
        <v>50000</v>
      </c>
      <c r="S13">
        <f t="shared" si="20"/>
        <v>6290.5237324064638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4004.1298551854306</v>
      </c>
      <c r="AC13">
        <f t="shared" si="1"/>
        <v>3756.0390469722374</v>
      </c>
      <c r="AE13">
        <f t="shared" si="2"/>
        <v>1781.252779634204</v>
      </c>
      <c r="AF13">
        <f t="shared" si="3"/>
        <v>-89.062638981710208</v>
      </c>
      <c r="AG13">
        <f t="shared" si="4"/>
        <v>-14.927370147347613</v>
      </c>
      <c r="AH13">
        <f t="shared" si="5"/>
        <v>-2066.4781810967506</v>
      </c>
      <c r="AI13">
        <f t="shared" si="6"/>
        <v>-389.2154105916045</v>
      </c>
      <c r="AJ13">
        <f t="shared" si="7"/>
        <v>248.09080821319321</v>
      </c>
      <c r="AK13">
        <f t="shared" si="28"/>
        <v>591.84764756756044</v>
      </c>
      <c r="AL13">
        <f t="shared" si="8"/>
        <v>450.72304518914916</v>
      </c>
      <c r="AN13">
        <f t="shared" si="9"/>
        <v>956.44946140550348</v>
      </c>
      <c r="AO13">
        <f t="shared" si="10"/>
        <v>-47.82247307027518</v>
      </c>
      <c r="AP13">
        <f t="shared" si="11"/>
        <v>-8.0152998501218793</v>
      </c>
      <c r="AQ13">
        <f t="shared" si="12"/>
        <v>-1109.6021664719028</v>
      </c>
      <c r="AR13">
        <f t="shared" si="13"/>
        <v>-208.99047798679641</v>
      </c>
      <c r="AS13">
        <f t="shared" si="14"/>
        <v>133.21316469406074</v>
      </c>
      <c r="AT13">
        <f t="shared" si="15"/>
        <v>317.79451531093491</v>
      </c>
      <c r="AU13">
        <f t="shared" si="16"/>
        <v>242.01720201819927</v>
      </c>
      <c r="AW13">
        <v>10</v>
      </c>
      <c r="AX13">
        <f>(R13*SUMPRODUCT(K14:$K$23, X14:$X$23)-$AZ$3*SUMPRODUCT(K13:$K$22, W14:$W$23))/Z13</f>
        <v>6290.5237324064638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7.1121990999999996E-2</v>
      </c>
      <c r="O14">
        <f t="shared" si="30"/>
        <v>2983.1992542080629</v>
      </c>
      <c r="P14">
        <f t="shared" si="31"/>
        <v>149.15996271040316</v>
      </c>
      <c r="Q14" s="5">
        <f t="shared" si="32"/>
        <v>25</v>
      </c>
      <c r="R14">
        <f t="shared" si="0"/>
        <v>50000</v>
      </c>
      <c r="S14">
        <f t="shared" si="20"/>
        <v>6248.6827693634332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3756.0390469722374</v>
      </c>
      <c r="AC14">
        <f t="shared" si="1"/>
        <v>3428.3853319635496</v>
      </c>
      <c r="AE14">
        <f t="shared" si="2"/>
        <v>1636.7540076759931</v>
      </c>
      <c r="AF14">
        <f t="shared" si="3"/>
        <v>-81.837700383799671</v>
      </c>
      <c r="AG14">
        <f t="shared" si="4"/>
        <v>-13.71643216060081</v>
      </c>
      <c r="AH14">
        <f t="shared" si="5"/>
        <v>-2123.328570546651</v>
      </c>
      <c r="AI14">
        <f t="shared" si="6"/>
        <v>-582.12869541505847</v>
      </c>
      <c r="AJ14">
        <f t="shared" si="7"/>
        <v>327.65371500868787</v>
      </c>
      <c r="AK14">
        <f t="shared" si="28"/>
        <v>454.4584496644074</v>
      </c>
      <c r="AL14">
        <f t="shared" si="8"/>
        <v>199.98346925803679</v>
      </c>
      <c r="AN14">
        <f t="shared" si="9"/>
        <v>809.58425233325477</v>
      </c>
      <c r="AO14">
        <f t="shared" si="10"/>
        <v>-40.47921261666275</v>
      </c>
      <c r="AP14">
        <f t="shared" si="11"/>
        <v>-6.7845304934900472</v>
      </c>
      <c r="AQ14">
        <f t="shared" si="12"/>
        <v>-1050.2576228205819</v>
      </c>
      <c r="AR14">
        <f t="shared" si="13"/>
        <v>-287.93711359748005</v>
      </c>
      <c r="AS14">
        <f t="shared" si="14"/>
        <v>162.06667993204795</v>
      </c>
      <c r="AT14">
        <f t="shared" si="15"/>
        <v>224.78784378264507</v>
      </c>
      <c r="AU14">
        <f t="shared" si="16"/>
        <v>98.917410117212967</v>
      </c>
      <c r="AW14">
        <v>11</v>
      </c>
      <c r="AX14">
        <f>(R14*SUMPRODUCT(K15:$K$23, X15:$X$23)-$AZ$3*SUMPRODUCT(K14:$K$22, W15:$W$23))/Z14</f>
        <v>6248.6827693634332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7.9233461000000005E-2</v>
      </c>
      <c r="O15">
        <f t="shared" si="30"/>
        <v>2983.1992542080629</v>
      </c>
      <c r="P15">
        <f t="shared" si="31"/>
        <v>149.15996271040316</v>
      </c>
      <c r="Q15" s="5">
        <f t="shared" si="32"/>
        <v>25</v>
      </c>
      <c r="R15">
        <f t="shared" si="0"/>
        <v>50000</v>
      </c>
      <c r="S15">
        <f t="shared" si="20"/>
        <v>6102.9866949024981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3428.3853319635496</v>
      </c>
      <c r="AC15">
        <f t="shared" si="1"/>
        <v>3049.6545044603054</v>
      </c>
      <c r="AE15">
        <f t="shared" si="2"/>
        <v>1490.7007827654438</v>
      </c>
      <c r="AF15">
        <f t="shared" si="3"/>
        <v>-74.535039138272197</v>
      </c>
      <c r="AG15">
        <f t="shared" si="4"/>
        <v>-12.492467446338694</v>
      </c>
      <c r="AH15">
        <f t="shared" si="5"/>
        <v>-2173.6007853122205</v>
      </c>
      <c r="AI15">
        <f t="shared" si="6"/>
        <v>-769.92750913138752</v>
      </c>
      <c r="AJ15">
        <f t="shared" si="7"/>
        <v>378.7308275032442</v>
      </c>
      <c r="AK15">
        <f t="shared" si="28"/>
        <v>414.548235538298</v>
      </c>
      <c r="AL15">
        <f t="shared" si="8"/>
        <v>23.351553910154678</v>
      </c>
      <c r="AN15">
        <f t="shared" si="9"/>
        <v>679.22128239216374</v>
      </c>
      <c r="AO15">
        <f t="shared" si="10"/>
        <v>-33.961064119608189</v>
      </c>
      <c r="AP15">
        <f t="shared" si="11"/>
        <v>-5.6920542722218679</v>
      </c>
      <c r="AQ15">
        <f t="shared" si="12"/>
        <v>-990.37709638117212</v>
      </c>
      <c r="AR15">
        <f t="shared" si="13"/>
        <v>-350.80893238083837</v>
      </c>
      <c r="AS15">
        <f t="shared" si="14"/>
        <v>172.56450208671754</v>
      </c>
      <c r="AT15">
        <f t="shared" si="15"/>
        <v>188.88430690522787</v>
      </c>
      <c r="AU15">
        <f t="shared" si="16"/>
        <v>10.639876611107043</v>
      </c>
      <c r="AW15">
        <v>12</v>
      </c>
      <c r="AX15">
        <f>(R15*SUMPRODUCT(K16:$K$23, X16:$X$23)-$AZ$3*SUMPRODUCT(K15:$K$22, W16:$W$23))/Z15</f>
        <v>6102.9866949024981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8.7905784000000001E-2</v>
      </c>
      <c r="O16">
        <f t="shared" si="30"/>
        <v>2983.1992542080629</v>
      </c>
      <c r="P16">
        <f t="shared" si="31"/>
        <v>149.15996271040316</v>
      </c>
      <c r="Q16" s="5">
        <f t="shared" si="32"/>
        <v>25</v>
      </c>
      <c r="R16">
        <f t="shared" si="0"/>
        <v>50000</v>
      </c>
      <c r="S16">
        <f t="shared" si="20"/>
        <v>5858.7151523546627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3049.6545044603054</v>
      </c>
      <c r="AC16">
        <f t="shared" si="1"/>
        <v>2640.9641101585003</v>
      </c>
      <c r="AE16">
        <f t="shared" si="2"/>
        <v>1344.7525539193794</v>
      </c>
      <c r="AF16">
        <f t="shared" si="3"/>
        <v>-67.237627695968982</v>
      </c>
      <c r="AG16">
        <f t="shared" si="4"/>
        <v>-11.269382626910426</v>
      </c>
      <c r="AH16">
        <f t="shared" si="5"/>
        <v>-2196.3202899297617</v>
      </c>
      <c r="AI16">
        <f t="shared" si="6"/>
        <v>-930.0747463332616</v>
      </c>
      <c r="AJ16">
        <f t="shared" si="7"/>
        <v>408.6903943018051</v>
      </c>
      <c r="AK16">
        <f t="shared" si="28"/>
        <v>370.27588818360556</v>
      </c>
      <c r="AL16">
        <f t="shared" si="8"/>
        <v>-151.10846384785094</v>
      </c>
      <c r="AN16">
        <f t="shared" si="9"/>
        <v>564.42384206460531</v>
      </c>
      <c r="AO16">
        <f t="shared" si="10"/>
        <v>-28.221192103230269</v>
      </c>
      <c r="AP16">
        <f t="shared" si="11"/>
        <v>-4.7300213124252108</v>
      </c>
      <c r="AQ16">
        <f t="shared" si="12"/>
        <v>-921.84657529263461</v>
      </c>
      <c r="AR16">
        <f t="shared" si="13"/>
        <v>-390.3739466436848</v>
      </c>
      <c r="AS16">
        <f t="shared" si="14"/>
        <v>171.53683917119574</v>
      </c>
      <c r="AT16">
        <f t="shared" si="15"/>
        <v>155.41337982467542</v>
      </c>
      <c r="AU16">
        <f t="shared" si="16"/>
        <v>-63.423727647813635</v>
      </c>
      <c r="AW16">
        <v>13</v>
      </c>
      <c r="AX16">
        <f>(R16*SUMPRODUCT(K17:$K$23, X17:$X$23)-$AZ$3*SUMPRODUCT(K16:$K$22, W17:$W$23))/Z16</f>
        <v>5858.7151523546627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9.7118048999999998E-2</v>
      </c>
      <c r="O17">
        <f t="shared" si="30"/>
        <v>2983.1992542080629</v>
      </c>
      <c r="P17">
        <f t="shared" si="31"/>
        <v>149.15996271040316</v>
      </c>
      <c r="Q17" s="5">
        <f t="shared" si="32"/>
        <v>25</v>
      </c>
      <c r="R17">
        <f t="shared" si="0"/>
        <v>50000</v>
      </c>
      <c r="S17">
        <f t="shared" si="20"/>
        <v>5518.3325396596647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2640.9641101585003</v>
      </c>
      <c r="AC17">
        <f t="shared" si="1"/>
        <v>2221.0688842349418</v>
      </c>
      <c r="AE17">
        <f t="shared" si="2"/>
        <v>1200.7052839557682</v>
      </c>
      <c r="AF17">
        <f t="shared" si="3"/>
        <v>-60.035264197788415</v>
      </c>
      <c r="AG17">
        <f t="shared" si="4"/>
        <v>-10.062228346481286</v>
      </c>
      <c r="AH17">
        <f t="shared" si="5"/>
        <v>-2188.9209083200708</v>
      </c>
      <c r="AI17">
        <f t="shared" si="6"/>
        <v>-1058.3131169085723</v>
      </c>
      <c r="AJ17">
        <f t="shared" si="7"/>
        <v>419.89522592355843</v>
      </c>
      <c r="AK17">
        <f t="shared" si="28"/>
        <v>323.59443249695323</v>
      </c>
      <c r="AL17">
        <f t="shared" si="8"/>
        <v>-314.82345848806062</v>
      </c>
      <c r="AN17">
        <f t="shared" si="9"/>
        <v>464.23893557629691</v>
      </c>
      <c r="AO17">
        <f t="shared" si="10"/>
        <v>-23.211946778814848</v>
      </c>
      <c r="AP17">
        <f t="shared" si="11"/>
        <v>-3.890445257062928</v>
      </c>
      <c r="AQ17">
        <f t="shared" si="12"/>
        <v>-846.32117982471129</v>
      </c>
      <c r="AR17">
        <f t="shared" si="13"/>
        <v>-409.18463628429214</v>
      </c>
      <c r="AS17">
        <f t="shared" si="14"/>
        <v>162.34767627082618</v>
      </c>
      <c r="AT17">
        <f t="shared" si="15"/>
        <v>125.11407829061862</v>
      </c>
      <c r="AU17">
        <f t="shared" si="16"/>
        <v>-121.7228817228473</v>
      </c>
      <c r="AW17">
        <v>14</v>
      </c>
      <c r="AX17">
        <f>(R17*SUMPRODUCT(K18:$K$23, X18:$X$23)-$AZ$3*SUMPRODUCT(K17:$K$22, W18:$W$23))/Z17</f>
        <v>5518.3325396596647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0.107494799</v>
      </c>
      <c r="O18">
        <f t="shared" si="30"/>
        <v>2983.1992542080629</v>
      </c>
      <c r="P18">
        <f t="shared" si="31"/>
        <v>149.15996271040316</v>
      </c>
      <c r="Q18" s="5">
        <f t="shared" si="32"/>
        <v>25</v>
      </c>
      <c r="R18">
        <f t="shared" si="0"/>
        <v>50000</v>
      </c>
      <c r="S18">
        <f t="shared" si="20"/>
        <v>5071.3263979452513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2221.0688842349418</v>
      </c>
      <c r="AC18">
        <f t="shared" si="1"/>
        <v>1801.3288175596776</v>
      </c>
      <c r="AE18">
        <f t="shared" si="2"/>
        <v>1059.6286579591472</v>
      </c>
      <c r="AF18">
        <f t="shared" si="3"/>
        <v>-52.981432897957362</v>
      </c>
      <c r="AG18">
        <f t="shared" si="4"/>
        <v>-8.8799688494193649</v>
      </c>
      <c r="AH18">
        <f t="shared" si="5"/>
        <v>-2163.2744271942165</v>
      </c>
      <c r="AI18">
        <f t="shared" si="6"/>
        <v>-1165.507170982446</v>
      </c>
      <c r="AJ18">
        <f t="shared" si="7"/>
        <v>419.74006667526419</v>
      </c>
      <c r="AK18">
        <f t="shared" si="28"/>
        <v>276.19566747247001</v>
      </c>
      <c r="AL18">
        <f t="shared" si="8"/>
        <v>-469.57143683471185</v>
      </c>
      <c r="AN18">
        <f t="shared" si="9"/>
        <v>377.39922359017464</v>
      </c>
      <c r="AO18">
        <f t="shared" si="10"/>
        <v>-18.869961179508735</v>
      </c>
      <c r="AP18">
        <f t="shared" si="11"/>
        <v>-3.1627054667721248</v>
      </c>
      <c r="AQ18">
        <f t="shared" si="12"/>
        <v>-770.47565965987042</v>
      </c>
      <c r="AR18">
        <f t="shared" si="13"/>
        <v>-415.10910271597663</v>
      </c>
      <c r="AS18">
        <f t="shared" si="14"/>
        <v>149.49536715818058</v>
      </c>
      <c r="AT18">
        <f t="shared" si="15"/>
        <v>98.370339156209326</v>
      </c>
      <c r="AU18">
        <f t="shared" si="16"/>
        <v>-167.24339640158672</v>
      </c>
      <c r="AW18">
        <v>15</v>
      </c>
      <c r="AX18">
        <f>(R18*SUMPRODUCT(K19:$K$23, X19:$X$23)-$AZ$3*SUMPRODUCT(K18:$K$22, W19:$W$23))/Z18</f>
        <v>5071.3263979452513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0.119195734</v>
      </c>
      <c r="O19">
        <f t="shared" si="30"/>
        <v>2983.1992542080629</v>
      </c>
      <c r="P19">
        <f t="shared" si="31"/>
        <v>149.15996271040316</v>
      </c>
      <c r="Q19" s="5">
        <f t="shared" si="32"/>
        <v>25</v>
      </c>
      <c r="R19">
        <f t="shared" si="0"/>
        <v>50000</v>
      </c>
      <c r="S19">
        <f t="shared" si="20"/>
        <v>4500.1189542658522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1801.3288175596776</v>
      </c>
      <c r="AC19">
        <f t="shared" si="1"/>
        <v>1391.9254496601429</v>
      </c>
      <c r="AE19">
        <f t="shared" si="2"/>
        <v>922.72915572668023</v>
      </c>
      <c r="AF19">
        <f t="shared" si="3"/>
        <v>-46.136457786334013</v>
      </c>
      <c r="AG19">
        <f t="shared" si="4"/>
        <v>-7.7327147560214939</v>
      </c>
      <c r="AH19">
        <f t="shared" si="5"/>
        <v>-2116.908809807353</v>
      </c>
      <c r="AI19">
        <f t="shared" si="6"/>
        <v>-1248.0488266230284</v>
      </c>
      <c r="AJ19">
        <f t="shared" si="7"/>
        <v>409.40336789953471</v>
      </c>
      <c r="AK19">
        <f t="shared" si="28"/>
        <v>229.14974408133705</v>
      </c>
      <c r="AL19">
        <f t="shared" si="8"/>
        <v>-609.4957146421566</v>
      </c>
      <c r="AN19">
        <f t="shared" si="9"/>
        <v>302.73575530588721</v>
      </c>
      <c r="AO19">
        <f t="shared" si="10"/>
        <v>-15.136787765294359</v>
      </c>
      <c r="AP19">
        <f t="shared" si="11"/>
        <v>-2.5370058241906901</v>
      </c>
      <c r="AQ19">
        <f t="shared" si="12"/>
        <v>-694.5309828711479</v>
      </c>
      <c r="AR19">
        <f t="shared" si="13"/>
        <v>-409.4690211547458</v>
      </c>
      <c r="AS19">
        <f t="shared" si="14"/>
        <v>134.32006243287276</v>
      </c>
      <c r="AT19">
        <f t="shared" si="15"/>
        <v>75.181130261329699</v>
      </c>
      <c r="AU19">
        <f t="shared" si="16"/>
        <v>-199.96782846054333</v>
      </c>
      <c r="AW19">
        <v>16</v>
      </c>
      <c r="AX19">
        <f>(R19*SUMPRODUCT(K20:$K$23, X20:$X$23)-$AZ$3*SUMPRODUCT(K19:$K$22, W20:$W$23))/Z19</f>
        <v>4500.1189542658522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0.13258683600000001</v>
      </c>
      <c r="O20">
        <f t="shared" si="30"/>
        <v>2983.1992542080629</v>
      </c>
      <c r="P20">
        <f t="shared" si="31"/>
        <v>149.15996271040316</v>
      </c>
      <c r="Q20" s="5">
        <f t="shared" si="32"/>
        <v>25</v>
      </c>
      <c r="R20">
        <f t="shared" si="0"/>
        <v>50000</v>
      </c>
      <c r="S20">
        <f t="shared" si="20"/>
        <v>3774.1575725985663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1391.9254496601429</v>
      </c>
      <c r="AC20">
        <f t="shared" si="1"/>
        <v>1000.9264290402414</v>
      </c>
      <c r="AE20">
        <f t="shared" si="2"/>
        <v>791.16012492666164</v>
      </c>
      <c r="AF20">
        <f t="shared" si="3"/>
        <v>-39.558006246333086</v>
      </c>
      <c r="AG20">
        <f t="shared" si="4"/>
        <v>-6.6301314252698775</v>
      </c>
      <c r="AH20">
        <f t="shared" si="5"/>
        <v>-2050.512366382804</v>
      </c>
      <c r="AI20">
        <f t="shared" si="6"/>
        <v>-1305.5403791277454</v>
      </c>
      <c r="AJ20">
        <f t="shared" si="7"/>
        <v>390.99902061990156</v>
      </c>
      <c r="AK20">
        <f t="shared" si="28"/>
        <v>183.42165402289416</v>
      </c>
      <c r="AL20">
        <f t="shared" si="8"/>
        <v>-731.11970448494969</v>
      </c>
      <c r="AN20">
        <f t="shared" si="9"/>
        <v>239.10905958413602</v>
      </c>
      <c r="AO20">
        <f t="shared" si="10"/>
        <v>-11.955452979206802</v>
      </c>
      <c r="AP20">
        <f t="shared" si="11"/>
        <v>-2.0037972593253017</v>
      </c>
      <c r="AQ20">
        <f t="shared" si="12"/>
        <v>-619.71789040414887</v>
      </c>
      <c r="AR20">
        <f t="shared" si="13"/>
        <v>-394.56808105854498</v>
      </c>
      <c r="AS20">
        <f t="shared" si="14"/>
        <v>118.17002042084624</v>
      </c>
      <c r="AT20">
        <f t="shared" si="15"/>
        <v>55.434769547879419</v>
      </c>
      <c r="AU20">
        <f t="shared" si="16"/>
        <v>-220.96329108981934</v>
      </c>
      <c r="AW20">
        <v>17</v>
      </c>
      <c r="AX20">
        <f>(R20*SUMPRODUCT(K21:$K$23, X21:$X$23)-$AZ$3*SUMPRODUCT(K20:$K$22, W21:$W$23))/Z20</f>
        <v>3774.1575725985663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0.14803979</v>
      </c>
      <c r="O21">
        <f t="shared" si="30"/>
        <v>2983.1992542080629</v>
      </c>
      <c r="P21">
        <f t="shared" si="31"/>
        <v>149.15996271040316</v>
      </c>
      <c r="Q21" s="5">
        <f t="shared" si="32"/>
        <v>25</v>
      </c>
      <c r="R21">
        <f t="shared" si="0"/>
        <v>50000</v>
      </c>
      <c r="S21">
        <f t="shared" si="20"/>
        <v>2844.0616609428921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1000.9264290402414</v>
      </c>
      <c r="AC21">
        <f t="shared" si="1"/>
        <v>635.056995343685</v>
      </c>
      <c r="AE21">
        <f t="shared" si="2"/>
        <v>666.12534492687826</v>
      </c>
      <c r="AF21">
        <f t="shared" si="3"/>
        <v>-33.306267246343914</v>
      </c>
      <c r="AG21">
        <f t="shared" si="4"/>
        <v>-5.5823068471478257</v>
      </c>
      <c r="AH21">
        <f t="shared" si="5"/>
        <v>-1963.0465277387068</v>
      </c>
      <c r="AI21">
        <f t="shared" si="6"/>
        <v>-1335.8097569053202</v>
      </c>
      <c r="AJ21">
        <f t="shared" si="7"/>
        <v>365.86943369655637</v>
      </c>
      <c r="AK21">
        <f t="shared" si="28"/>
        <v>139.79960301009677</v>
      </c>
      <c r="AL21">
        <f t="shared" si="8"/>
        <v>-830.14072019866705</v>
      </c>
      <c r="AN21">
        <f t="shared" si="9"/>
        <v>185.45125051388828</v>
      </c>
      <c r="AO21">
        <f t="shared" si="10"/>
        <v>-9.2725625256944149</v>
      </c>
      <c r="AP21">
        <f t="shared" si="11"/>
        <v>-1.5541306053584345</v>
      </c>
      <c r="AQ21">
        <f t="shared" si="12"/>
        <v>-546.51791312046805</v>
      </c>
      <c r="AR21">
        <f t="shared" si="13"/>
        <v>-371.89335573763259</v>
      </c>
      <c r="AS21">
        <f t="shared" si="14"/>
        <v>101.85912384294976</v>
      </c>
      <c r="AT21">
        <f t="shared" si="15"/>
        <v>38.920619665677982</v>
      </c>
      <c r="AU21">
        <f t="shared" si="16"/>
        <v>-231.11361222900484</v>
      </c>
      <c r="AW21">
        <v>18</v>
      </c>
      <c r="AX21">
        <f>(R21*SUMPRODUCT(K22:$K$23, X22:$X$23)-$AZ$3*SUMPRODUCT(K21:$K$22, W22:$W$23))/Z21</f>
        <v>2844.0616609428921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0.16585403400000001</v>
      </c>
      <c r="O22">
        <f t="shared" si="30"/>
        <v>2983.1992542080629</v>
      </c>
      <c r="P22">
        <f t="shared" si="31"/>
        <v>149.15996271040316</v>
      </c>
      <c r="Q22" s="5">
        <f t="shared" si="32"/>
        <v>25</v>
      </c>
      <c r="R22">
        <f t="shared" si="0"/>
        <v>50000</v>
      </c>
      <c r="S22">
        <f t="shared" si="20"/>
        <v>1631.7562331688873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635.056995343685</v>
      </c>
      <c r="AC22">
        <f t="shared" si="1"/>
        <v>300.28463718052717</v>
      </c>
      <c r="AE22">
        <f t="shared" si="2"/>
        <v>548.98451587184525</v>
      </c>
      <c r="AF22">
        <f t="shared" si="3"/>
        <v>-27.449225793592262</v>
      </c>
      <c r="AG22">
        <f t="shared" si="4"/>
        <v>-4.6006356690510586</v>
      </c>
      <c r="AH22">
        <f t="shared" si="5"/>
        <v>-1851.6962192505766</v>
      </c>
      <c r="AI22">
        <f t="shared" si="6"/>
        <v>-1334.7615648413748</v>
      </c>
      <c r="AJ22">
        <f t="shared" si="7"/>
        <v>334.77235816315783</v>
      </c>
      <c r="AK22">
        <f t="shared" si="28"/>
        <v>98.969601863555241</v>
      </c>
      <c r="AL22">
        <f t="shared" si="8"/>
        <v>-901.01960481466176</v>
      </c>
      <c r="AN22">
        <f t="shared" si="9"/>
        <v>140.79138148684694</v>
      </c>
      <c r="AO22">
        <f t="shared" si="10"/>
        <v>-7.0395690743423476</v>
      </c>
      <c r="AP22">
        <f t="shared" si="11"/>
        <v>-1.1798690725087204</v>
      </c>
      <c r="AQ22">
        <f t="shared" si="12"/>
        <v>-474.88200716961302</v>
      </c>
      <c r="AR22">
        <f t="shared" si="13"/>
        <v>-342.31006382961715</v>
      </c>
      <c r="AS22">
        <f t="shared" si="14"/>
        <v>85.854994861828203</v>
      </c>
      <c r="AT22">
        <f t="shared" si="15"/>
        <v>25.38153002265355</v>
      </c>
      <c r="AU22">
        <f t="shared" si="16"/>
        <v>-231.0735389451354</v>
      </c>
      <c r="AW22">
        <v>19</v>
      </c>
      <c r="AX22">
        <f>(R22*SUMPRODUCT(K23:$K$23, X23:$X$23)-$AZ$3*SUMPRODUCT(K22:$K$22, W23:$W$23))/Z22</f>
        <v>1631.7562331688873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0.18707617900000001</v>
      </c>
      <c r="O23">
        <f t="shared" si="30"/>
        <v>2983.1992542080629</v>
      </c>
      <c r="P23">
        <f t="shared" si="31"/>
        <v>149.15996271040316</v>
      </c>
      <c r="Q23" s="5">
        <f t="shared" si="32"/>
        <v>25</v>
      </c>
      <c r="R23">
        <f t="shared" si="0"/>
        <v>50000</v>
      </c>
      <c r="S23">
        <f t="shared" si="20"/>
        <v>2032.2678073451843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300.28463718052717</v>
      </c>
      <c r="AC23">
        <f t="shared" si="1"/>
        <v>300.28463718052717</v>
      </c>
      <c r="AE23">
        <f t="shared" si="2"/>
        <v>440.79274515365711</v>
      </c>
      <c r="AF23">
        <f t="shared" si="3"/>
        <v>-22.039637257682859</v>
      </c>
      <c r="AG23">
        <f t="shared" si="4"/>
        <v>-3.6939599704233674</v>
      </c>
      <c r="AH23">
        <f t="shared" si="5"/>
        <v>-1721.3386838743613</v>
      </c>
      <c r="AI23">
        <f t="shared" si="6"/>
        <v>-1306.2795359488105</v>
      </c>
      <c r="AJ23">
        <f t="shared" si="7"/>
        <v>0</v>
      </c>
      <c r="AK23">
        <f t="shared" si="28"/>
        <v>61.528059846196221</v>
      </c>
      <c r="AL23">
        <f t="shared" si="8"/>
        <v>-1244.7514761026143</v>
      </c>
      <c r="AN23">
        <f t="shared" si="9"/>
        <v>104.13400700764375</v>
      </c>
      <c r="AO23">
        <f t="shared" si="10"/>
        <v>-5.2067003503821878</v>
      </c>
      <c r="AP23">
        <f t="shared" si="11"/>
        <v>-0.87267056383137698</v>
      </c>
      <c r="AQ23">
        <f t="shared" si="12"/>
        <v>-406.65345911402375</v>
      </c>
      <c r="AR23">
        <f t="shared" si="13"/>
        <v>-308.59882302059361</v>
      </c>
      <c r="AS23">
        <f t="shared" si="14"/>
        <v>0</v>
      </c>
      <c r="AT23">
        <f t="shared" si="15"/>
        <v>14.535546434542681</v>
      </c>
      <c r="AU23">
        <f t="shared" si="16"/>
        <v>-294.06327658605096</v>
      </c>
      <c r="AW23">
        <v>20</v>
      </c>
      <c r="AX23">
        <f>(R23*SUMPRODUCT(K$23:$K24, X$23:$X24)-$AZ$3*SUMPRODUCT(K$22:$K23, W$23:$W24))/Z23</f>
        <v>2032.2678073451843</v>
      </c>
    </row>
    <row r="25" spans="5:50" x14ac:dyDescent="0.25">
      <c r="AN25" s="6">
        <f t="shared" ref="AN25:AU25" si="33">SUM(AN3:AN23)</f>
        <v>22122.362968017533</v>
      </c>
      <c r="AO25" s="6">
        <f t="shared" si="33"/>
        <v>-3343.517589056923</v>
      </c>
      <c r="AP25" s="6">
        <f t="shared" si="33"/>
        <v>-1682.8238488878208</v>
      </c>
      <c r="AQ25" s="6">
        <f t="shared" si="33"/>
        <v>-18712.604314169152</v>
      </c>
      <c r="AR25" s="6">
        <f t="shared" si="33"/>
        <v>-1616.5827840963643</v>
      </c>
      <c r="AS25" s="6">
        <f t="shared" si="33"/>
        <v>-2173.8914884723204</v>
      </c>
      <c r="AT25" s="6">
        <f t="shared" si="33"/>
        <v>3330.7620886895465</v>
      </c>
      <c r="AU25" s="7">
        <f t="shared" si="33"/>
        <v>-459.71218387913791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215.37694993461258</v>
      </c>
      <c r="K3">
        <v>1</v>
      </c>
      <c r="L3" s="2">
        <v>0</v>
      </c>
      <c r="O3">
        <f>$C$3</f>
        <v>215.37694993461258</v>
      </c>
      <c r="P3">
        <f>O3*B5</f>
        <v>172.30155994769007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215.37694993461258</v>
      </c>
      <c r="AF3">
        <f t="shared" ref="AF3:AF23" si="4">-$Z3*P3</f>
        <v>-172.30155994769007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-1479.3571970130774</v>
      </c>
      <c r="AJ3">
        <f t="shared" ref="AJ3:AJ23" si="8">AB3-AC3</f>
        <v>0</v>
      </c>
      <c r="AL3">
        <f t="shared" ref="AL3:AL23" si="9">SUM(AI3:AK3)</f>
        <v>-1479.3571970130774</v>
      </c>
      <c r="AN3">
        <f t="shared" ref="AN3:AN23" si="10">AE3*$K3</f>
        <v>215.37694993461258</v>
      </c>
      <c r="AO3">
        <f t="shared" ref="AO3:AO23" si="11">AF3*$K3</f>
        <v>-172.30155994769007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-1479.3571970130774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-1479.3571970130774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131.77504653828311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100000</v>
      </c>
      <c r="S4">
        <f t="shared" si="1"/>
        <v>21.533561926804481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21.293212792800887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-21.293212792800887</v>
      </c>
      <c r="AK4">
        <f>G4*MAX(0, SUM(AB4, AE4:AF4))</f>
        <v>0</v>
      </c>
      <c r="AL4">
        <f t="shared" si="9"/>
        <v>-137.45381279280087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-110.48183374548219</v>
      </c>
      <c r="AR4">
        <f t="shared" si="14"/>
        <v>-110.48183374548219</v>
      </c>
      <c r="AS4">
        <f t="shared" si="15"/>
        <v>-20.252247282481342</v>
      </c>
      <c r="AT4">
        <f t="shared" si="16"/>
        <v>0</v>
      </c>
      <c r="AU4">
        <f t="shared" si="17"/>
        <v>-130.73408102796353</v>
      </c>
      <c r="AW4">
        <v>1</v>
      </c>
      <c r="AX4">
        <f>(R4*SUMPRODUCT(K5:$K$23, X5:$X$23)-$AZ$3*SUMPRODUCT(K4:$K$22, W5:$W$23))/Z4</f>
        <v>21.533561926804481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215.37694993461258</v>
      </c>
      <c r="P5">
        <f t="shared" ref="P5:P23" si="30">O5*$C$5</f>
        <v>10.768847496730629</v>
      </c>
      <c r="Q5" s="5">
        <f t="shared" ref="Q5:Q23" si="31">$C$8</f>
        <v>25</v>
      </c>
      <c r="R5">
        <f t="shared" si="0"/>
        <v>100000</v>
      </c>
      <c r="S5">
        <f t="shared" si="1"/>
        <v>41.266051539924298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21.293212792800887</v>
      </c>
      <c r="AC5">
        <f t="shared" si="2"/>
        <v>40.349536525270423</v>
      </c>
      <c r="AE5">
        <f t="shared" si="3"/>
        <v>210.59344870153606</v>
      </c>
      <c r="AF5">
        <f t="shared" si="4"/>
        <v>-10.529672435076803</v>
      </c>
      <c r="AG5">
        <f t="shared" si="5"/>
        <v>-24.444752417270188</v>
      </c>
      <c r="AH5">
        <f t="shared" si="6"/>
        <v>-115.9913369192364</v>
      </c>
      <c r="AI5">
        <f t="shared" si="7"/>
        <v>59.62768692995266</v>
      </c>
      <c r="AJ5">
        <f t="shared" si="8"/>
        <v>-19.056323732469536</v>
      </c>
      <c r="AK5">
        <f>G5*SUM(AB5, AE5:AF5)</f>
        <v>0.90756365514296666</v>
      </c>
      <c r="AL5">
        <f t="shared" si="9"/>
        <v>41.478926852626088</v>
      </c>
      <c r="AN5">
        <f t="shared" si="10"/>
        <v>190.41555763170871</v>
      </c>
      <c r="AO5">
        <f t="shared" si="11"/>
        <v>-9.5207778815854347</v>
      </c>
      <c r="AP5">
        <f t="shared" si="12"/>
        <v>-22.102592418724235</v>
      </c>
      <c r="AQ5">
        <f t="shared" si="13"/>
        <v>-104.87769318610671</v>
      </c>
      <c r="AR5">
        <f t="shared" si="14"/>
        <v>53.914494145292323</v>
      </c>
      <c r="AS5">
        <f t="shared" si="15"/>
        <v>-17.230452952367099</v>
      </c>
      <c r="AT5">
        <f t="shared" si="16"/>
        <v>0.82060596160919075</v>
      </c>
      <c r="AU5">
        <f t="shared" si="17"/>
        <v>37.50464715453441</v>
      </c>
      <c r="AW5">
        <v>2</v>
      </c>
      <c r="AX5">
        <f>(R5*SUMPRODUCT(K6:$K$23, X6:$X$23)-$AZ$3*SUMPRODUCT(K5:$K$22, W6:$W$23))/Z5</f>
        <v>41.266051539924298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215.37694993461258</v>
      </c>
      <c r="P6">
        <f t="shared" si="30"/>
        <v>10.768847496730629</v>
      </c>
      <c r="Q6" s="5">
        <f t="shared" si="31"/>
        <v>25</v>
      </c>
      <c r="R6">
        <f t="shared" si="0"/>
        <v>100000</v>
      </c>
      <c r="S6">
        <f t="shared" si="1"/>
        <v>59.296120638936621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40.349536525270423</v>
      </c>
      <c r="AC6">
        <f t="shared" si="2"/>
        <v>57.330531890554994</v>
      </c>
      <c r="AE6">
        <f t="shared" si="3"/>
        <v>208.23748608958255</v>
      </c>
      <c r="AF6">
        <f t="shared" si="4"/>
        <v>-10.411874304479127</v>
      </c>
      <c r="AG6">
        <f t="shared" si="5"/>
        <v>-24.171282738566319</v>
      </c>
      <c r="AH6">
        <f t="shared" si="6"/>
        <v>-116.08861812466445</v>
      </c>
      <c r="AI6">
        <f t="shared" si="7"/>
        <v>57.56571092187265</v>
      </c>
      <c r="AJ6">
        <f t="shared" si="8"/>
        <v>-16.980995365284571</v>
      </c>
      <c r="AK6">
        <f>G6*SUM(AB6, AE6:AF6)</f>
        <v>1.6910435530036545</v>
      </c>
      <c r="AL6">
        <f t="shared" si="9"/>
        <v>42.275759109591732</v>
      </c>
      <c r="AN6">
        <f t="shared" si="10"/>
        <v>178.52027138761315</v>
      </c>
      <c r="AO6">
        <f t="shared" si="11"/>
        <v>-8.9260135693806575</v>
      </c>
      <c r="AP6">
        <f t="shared" si="12"/>
        <v>-20.721840410709113</v>
      </c>
      <c r="AQ6">
        <f t="shared" si="13"/>
        <v>-99.521810418478964</v>
      </c>
      <c r="AR6">
        <f t="shared" si="14"/>
        <v>49.350606989044422</v>
      </c>
      <c r="AS6">
        <f t="shared" si="15"/>
        <v>-14.557666623665876</v>
      </c>
      <c r="AT6">
        <f t="shared" si="16"/>
        <v>1.4497176261560158</v>
      </c>
      <c r="AU6">
        <f t="shared" si="17"/>
        <v>36.242657991534557</v>
      </c>
      <c r="AW6">
        <v>3</v>
      </c>
      <c r="AX6">
        <f>(R6*SUMPRODUCT(K7:$K$23, X7:$X$23)-$AZ$3*SUMPRODUCT(K6:$K$22, W7:$W$23))/Z6</f>
        <v>59.296120638936621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215.37694993461258</v>
      </c>
      <c r="P7">
        <f t="shared" si="30"/>
        <v>10.768847496730629</v>
      </c>
      <c r="Q7" s="5">
        <f t="shared" si="31"/>
        <v>25</v>
      </c>
      <c r="R7">
        <f t="shared" si="0"/>
        <v>100000</v>
      </c>
      <c r="S7">
        <f t="shared" si="1"/>
        <v>76.022690731875699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57.330531890554994</v>
      </c>
      <c r="AC7">
        <f t="shared" si="2"/>
        <v>72.679228093496022</v>
      </c>
      <c r="AE7">
        <f t="shared" si="3"/>
        <v>205.90471502235087</v>
      </c>
      <c r="AF7">
        <f t="shared" si="4"/>
        <v>-10.295235751117543</v>
      </c>
      <c r="AG7">
        <f t="shared" si="5"/>
        <v>-23.900505031395252</v>
      </c>
      <c r="AH7">
        <f t="shared" si="6"/>
        <v>-116.25951914161107</v>
      </c>
      <c r="AI7">
        <f t="shared" si="7"/>
        <v>55.44945509822702</v>
      </c>
      <c r="AJ7">
        <f t="shared" si="8"/>
        <v>-15.348696202941028</v>
      </c>
      <c r="AK7">
        <f>G7*SUM(AB7, AE7:AF7)</f>
        <v>3.4905721540326784</v>
      </c>
      <c r="AL7">
        <f t="shared" si="9"/>
        <v>43.591331049318669</v>
      </c>
      <c r="AN7">
        <f t="shared" si="10"/>
        <v>166.26203831666726</v>
      </c>
      <c r="AO7">
        <f t="shared" si="11"/>
        <v>-8.3131019158333626</v>
      </c>
      <c r="AP7">
        <f t="shared" si="12"/>
        <v>-19.298959146643082</v>
      </c>
      <c r="AQ7">
        <f t="shared" si="13"/>
        <v>-93.876163176261571</v>
      </c>
      <c r="AR7">
        <f t="shared" si="14"/>
        <v>44.773814077929238</v>
      </c>
      <c r="AS7">
        <f t="shared" si="15"/>
        <v>-12.39362350651979</v>
      </c>
      <c r="AT7">
        <f t="shared" si="16"/>
        <v>2.818534977005632</v>
      </c>
      <c r="AU7">
        <f t="shared" si="17"/>
        <v>35.198725548415077</v>
      </c>
      <c r="AW7">
        <v>4</v>
      </c>
      <c r="AX7">
        <f>(R7*SUMPRODUCT(K8:$K$23, X8:$X$23)-$AZ$3*SUMPRODUCT(K7:$K$22, W8:$W$23))/Z7</f>
        <v>76.022690731875699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215.37694993461258</v>
      </c>
      <c r="P8">
        <f t="shared" si="30"/>
        <v>10.768847496730629</v>
      </c>
      <c r="Q8" s="5">
        <f t="shared" si="31"/>
        <v>25</v>
      </c>
      <c r="R8">
        <f t="shared" si="0"/>
        <v>100000</v>
      </c>
      <c r="S8">
        <f t="shared" si="1"/>
        <v>91.283651949068556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72.679228093496022</v>
      </c>
      <c r="AC8">
        <f t="shared" si="2"/>
        <v>86.289730066813036</v>
      </c>
      <c r="AE8">
        <f t="shared" si="3"/>
        <v>203.59416473434442</v>
      </c>
      <c r="AF8">
        <f t="shared" si="4"/>
        <v>-10.179708236717222</v>
      </c>
      <c r="AG8">
        <f t="shared" si="5"/>
        <v>-23.63230661360868</v>
      </c>
      <c r="AH8">
        <f t="shared" si="6"/>
        <v>-116.77346989047145</v>
      </c>
      <c r="AI8">
        <f t="shared" si="7"/>
        <v>53.008679993547062</v>
      </c>
      <c r="AJ8">
        <f t="shared" si="8"/>
        <v>-13.610501973317014</v>
      </c>
      <c r="AK8">
        <f t="shared" ref="AK8:AK23" si="32">G8*SUM(AB8:AB8, AE8:AF8)</f>
        <v>5.7476235871682624</v>
      </c>
      <c r="AL8">
        <f t="shared" si="9"/>
        <v>45.145801607398312</v>
      </c>
      <c r="AN8">
        <f t="shared" si="10"/>
        <v>153.6270783120741</v>
      </c>
      <c r="AO8">
        <f t="shared" si="11"/>
        <v>-7.6813539156037054</v>
      </c>
      <c r="AP8">
        <f t="shared" si="12"/>
        <v>-17.832349092917621</v>
      </c>
      <c r="AQ8">
        <f t="shared" si="13"/>
        <v>-88.114347614255806</v>
      </c>
      <c r="AR8">
        <f t="shared" si="14"/>
        <v>39.999027689296966</v>
      </c>
      <c r="AS8">
        <f t="shared" si="15"/>
        <v>-10.27014529247306</v>
      </c>
      <c r="AT8">
        <f t="shared" si="16"/>
        <v>4.3370133917461473</v>
      </c>
      <c r="AU8">
        <f t="shared" si="17"/>
        <v>34.065895788570053</v>
      </c>
      <c r="AW8">
        <v>5</v>
      </c>
      <c r="AX8">
        <f>(R8*SUMPRODUCT(K9:$K$23, X9:$X$23)-$AZ$3*SUMPRODUCT(K8:$K$22, W9:$W$23))/Z8</f>
        <v>91.283651949068556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215.37694993461258</v>
      </c>
      <c r="P9">
        <f t="shared" si="30"/>
        <v>10.768847496730629</v>
      </c>
      <c r="Q9" s="5">
        <f t="shared" si="31"/>
        <v>25</v>
      </c>
      <c r="R9">
        <f t="shared" si="0"/>
        <v>100000</v>
      </c>
      <c r="S9">
        <f t="shared" si="1"/>
        <v>103.95181616895267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86.289730066813036</v>
      </c>
      <c r="AC9">
        <f t="shared" si="2"/>
        <v>97.159279439953707</v>
      </c>
      <c r="AE9">
        <f t="shared" si="3"/>
        <v>201.3035465355523</v>
      </c>
      <c r="AF9">
        <f t="shared" si="4"/>
        <v>-10.065177326777615</v>
      </c>
      <c r="AG9">
        <f t="shared" si="5"/>
        <v>-23.36642182423271</v>
      </c>
      <c r="AH9">
        <f t="shared" si="6"/>
        <v>-118.24689295953178</v>
      </c>
      <c r="AI9">
        <f t="shared" si="7"/>
        <v>49.625054425010205</v>
      </c>
      <c r="AJ9">
        <f t="shared" si="8"/>
        <v>-10.869549373140671</v>
      </c>
      <c r="AK9">
        <f t="shared" si="32"/>
        <v>6.1888766138456059</v>
      </c>
      <c r="AL9">
        <f t="shared" si="9"/>
        <v>44.944381665715142</v>
      </c>
      <c r="AN9">
        <f t="shared" si="10"/>
        <v>141.51167780492972</v>
      </c>
      <c r="AO9">
        <f t="shared" si="11"/>
        <v>-7.0755838902464863</v>
      </c>
      <c r="AP9">
        <f t="shared" si="12"/>
        <v>-16.426047198631515</v>
      </c>
      <c r="AQ9">
        <f t="shared" si="13"/>
        <v>-83.124795891104668</v>
      </c>
      <c r="AR9">
        <f t="shared" si="14"/>
        <v>34.885250824947072</v>
      </c>
      <c r="AS9">
        <f t="shared" si="15"/>
        <v>-7.6410385969280581</v>
      </c>
      <c r="AT9">
        <f t="shared" si="16"/>
        <v>4.350635288972958</v>
      </c>
      <c r="AU9">
        <f t="shared" si="17"/>
        <v>31.594847516991969</v>
      </c>
      <c r="AW9">
        <v>6</v>
      </c>
      <c r="AX9">
        <f>(R9*SUMPRODUCT(K10:$K$23, X10:$X$23)-$AZ$3*SUMPRODUCT(K9:$K$22, W10:$W$23))/Z9</f>
        <v>103.95181616895267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215.37694993461258</v>
      </c>
      <c r="P10">
        <f t="shared" si="30"/>
        <v>10.768847496730629</v>
      </c>
      <c r="Q10" s="5">
        <f t="shared" si="31"/>
        <v>25</v>
      </c>
      <c r="R10">
        <f t="shared" si="0"/>
        <v>100000</v>
      </c>
      <c r="S10">
        <f t="shared" si="1"/>
        <v>112.1015643513196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97.159279439953707</v>
      </c>
      <c r="AC10">
        <f t="shared" si="2"/>
        <v>103.59398459137572</v>
      </c>
      <c r="AE10">
        <f t="shared" si="3"/>
        <v>199.03162424156764</v>
      </c>
      <c r="AF10">
        <f t="shared" si="4"/>
        <v>-9.9515812120783806</v>
      </c>
      <c r="AG10">
        <f t="shared" si="5"/>
        <v>-23.102707172470485</v>
      </c>
      <c r="AH10">
        <f t="shared" si="6"/>
        <v>-120.2017340795925</v>
      </c>
      <c r="AI10">
        <f t="shared" si="7"/>
        <v>45.775601777426303</v>
      </c>
      <c r="AJ10">
        <f t="shared" si="8"/>
        <v>-6.4347051514220084</v>
      </c>
      <c r="AK10">
        <f t="shared" si="32"/>
        <v>1.2308290866186049</v>
      </c>
      <c r="AL10">
        <f t="shared" si="9"/>
        <v>40.5717257126229</v>
      </c>
      <c r="AN10">
        <f t="shared" si="10"/>
        <v>132.70849819844071</v>
      </c>
      <c r="AO10">
        <f t="shared" si="11"/>
        <v>-6.635424909922035</v>
      </c>
      <c r="AP10">
        <f t="shared" si="12"/>
        <v>-15.404213199083093</v>
      </c>
      <c r="AQ10">
        <f t="shared" si="13"/>
        <v>-80.14702021016582</v>
      </c>
      <c r="AR10">
        <f t="shared" si="14"/>
        <v>30.521839879269784</v>
      </c>
      <c r="AS10">
        <f t="shared" si="15"/>
        <v>-4.290474241211764</v>
      </c>
      <c r="AT10">
        <f t="shared" si="16"/>
        <v>0.820681036224995</v>
      </c>
      <c r="AU10">
        <f t="shared" si="17"/>
        <v>27.052046674283016</v>
      </c>
      <c r="AW10">
        <v>7</v>
      </c>
      <c r="AX10">
        <f>(R10*SUMPRODUCT(K11:$K$23, X11:$X$23)-$AZ$3*SUMPRODUCT(K10:$K$22, W11:$W$23))/Z10</f>
        <v>112.1015643513196</v>
      </c>
    </row>
    <row r="11" spans="1:52" x14ac:dyDescent="0.25">
      <c r="A11" t="s">
        <v>33</v>
      </c>
      <c r="C11" s="24">
        <f>AU25</f>
        <v>-1246.7967819149424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215.37694993461258</v>
      </c>
      <c r="P11">
        <f t="shared" si="30"/>
        <v>10.768847496730629</v>
      </c>
      <c r="Q11" s="5">
        <f t="shared" si="31"/>
        <v>25</v>
      </c>
      <c r="R11">
        <f t="shared" si="0"/>
        <v>100000</v>
      </c>
      <c r="S11">
        <f t="shared" si="1"/>
        <v>117.56125912910382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103.59398459137572</v>
      </c>
      <c r="AC11">
        <f t="shared" si="2"/>
        <v>107.40950925260802</v>
      </c>
      <c r="AE11">
        <f t="shared" si="3"/>
        <v>196.77853629821541</v>
      </c>
      <c r="AF11">
        <f t="shared" si="4"/>
        <v>-9.8389268149107707</v>
      </c>
      <c r="AG11">
        <f t="shared" si="5"/>
        <v>-22.841178728498619</v>
      </c>
      <c r="AH11">
        <f t="shared" si="6"/>
        <v>-122.00548898864531</v>
      </c>
      <c r="AI11">
        <f t="shared" si="7"/>
        <v>42.09294176616072</v>
      </c>
      <c r="AJ11">
        <f t="shared" si="8"/>
        <v>-3.8155246612323026</v>
      </c>
      <c r="AK11">
        <f t="shared" si="32"/>
        <v>0.46485375051948852</v>
      </c>
      <c r="AL11">
        <f t="shared" si="9"/>
        <v>38.742270855447906</v>
      </c>
      <c r="AN11">
        <f t="shared" si="10"/>
        <v>124.80377122515108</v>
      </c>
      <c r="AO11">
        <f t="shared" si="11"/>
        <v>-6.2401885612575541</v>
      </c>
      <c r="AP11">
        <f t="shared" si="12"/>
        <v>-14.486667591754932</v>
      </c>
      <c r="AQ11">
        <f t="shared" si="13"/>
        <v>-77.380111786560079</v>
      </c>
      <c r="AR11">
        <f t="shared" si="14"/>
        <v>26.696803285578522</v>
      </c>
      <c r="AS11">
        <f t="shared" si="15"/>
        <v>-2.4199380475251404</v>
      </c>
      <c r="AT11">
        <f t="shared" si="16"/>
        <v>0.29482636787716487</v>
      </c>
      <c r="AU11">
        <f t="shared" si="17"/>
        <v>24.571691605930546</v>
      </c>
      <c r="AW11">
        <v>8</v>
      </c>
      <c r="AX11">
        <f>(R11*SUMPRODUCT(K12:$K$23, X12:$X$23)-$AZ$3*SUMPRODUCT(K11:$K$22, W12:$W$23))/Z11</f>
        <v>117.56125912910382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215.37694993461258</v>
      </c>
      <c r="P12">
        <f t="shared" si="30"/>
        <v>10.768847496730629</v>
      </c>
      <c r="Q12" s="5">
        <f t="shared" si="31"/>
        <v>25</v>
      </c>
      <c r="R12">
        <f t="shared" si="0"/>
        <v>100000</v>
      </c>
      <c r="S12">
        <f t="shared" si="1"/>
        <v>121.67317115200977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107.40950925260802</v>
      </c>
      <c r="AC12">
        <f t="shared" si="2"/>
        <v>109.90305726395985</v>
      </c>
      <c r="AE12">
        <f t="shared" si="3"/>
        <v>194.54235504742783</v>
      </c>
      <c r="AF12">
        <f t="shared" si="4"/>
        <v>-9.7271177523713916</v>
      </c>
      <c r="AG12">
        <f t="shared" si="5"/>
        <v>-22.581612738328076</v>
      </c>
      <c r="AH12">
        <f t="shared" si="6"/>
        <v>-124.61681154222785</v>
      </c>
      <c r="AI12">
        <f t="shared" si="7"/>
        <v>37.616813014500536</v>
      </c>
      <c r="AJ12">
        <f t="shared" si="8"/>
        <v>-2.4935480113518338</v>
      </c>
      <c r="AK12">
        <f t="shared" si="32"/>
        <v>6.1367196775009534</v>
      </c>
      <c r="AL12">
        <f t="shared" si="9"/>
        <v>41.259984680649659</v>
      </c>
      <c r="AN12">
        <f t="shared" si="10"/>
        <v>115.31355844293532</v>
      </c>
      <c r="AO12">
        <f t="shared" si="11"/>
        <v>-5.7656779221467662</v>
      </c>
      <c r="AP12">
        <f t="shared" si="12"/>
        <v>-13.385085831833905</v>
      </c>
      <c r="AQ12">
        <f t="shared" si="13"/>
        <v>-73.86570383217402</v>
      </c>
      <c r="AR12">
        <f t="shared" si="14"/>
        <v>22.297090856780649</v>
      </c>
      <c r="AS12">
        <f t="shared" si="15"/>
        <v>-1.4780323506785191</v>
      </c>
      <c r="AT12">
        <f t="shared" si="16"/>
        <v>3.6374957165852075</v>
      </c>
      <c r="AU12">
        <f t="shared" si="17"/>
        <v>24.456554222687338</v>
      </c>
      <c r="AW12">
        <v>9</v>
      </c>
      <c r="AX12">
        <f>(R12*SUMPRODUCT(K13:$K$23, X13:$X$23)-$AZ$3*SUMPRODUCT(K12:$K$22, W13:$W$23))/Z12</f>
        <v>121.67317115200977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215.37694993461258</v>
      </c>
      <c r="P13">
        <f t="shared" si="30"/>
        <v>10.768847496730629</v>
      </c>
      <c r="Q13" s="5">
        <f t="shared" si="31"/>
        <v>25</v>
      </c>
      <c r="R13">
        <f t="shared" si="0"/>
        <v>100000</v>
      </c>
      <c r="S13">
        <f t="shared" si="1"/>
        <v>125.52800039758276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109.90305726395985</v>
      </c>
      <c r="AC13">
        <f t="shared" si="2"/>
        <v>112.09131636540411</v>
      </c>
      <c r="AE13">
        <f t="shared" si="3"/>
        <v>192.32271490402354</v>
      </c>
      <c r="AF13">
        <f t="shared" si="4"/>
        <v>-9.6161357452011771</v>
      </c>
      <c r="AG13">
        <f t="shared" si="5"/>
        <v>-22.323966766454326</v>
      </c>
      <c r="AH13">
        <f t="shared" si="6"/>
        <v>-127.31937796188851</v>
      </c>
      <c r="AI13">
        <f t="shared" si="7"/>
        <v>33.063234430479525</v>
      </c>
      <c r="AJ13">
        <f t="shared" si="8"/>
        <v>-2.1882591014442596</v>
      </c>
      <c r="AK13">
        <f t="shared" si="32"/>
        <v>20.482674549594758</v>
      </c>
      <c r="AL13">
        <f t="shared" si="9"/>
        <v>51.357649878630028</v>
      </c>
      <c r="AN13">
        <f t="shared" si="10"/>
        <v>103.26830598617937</v>
      </c>
      <c r="AO13">
        <f t="shared" si="11"/>
        <v>-5.1634152993089684</v>
      </c>
      <c r="AP13">
        <f t="shared" si="12"/>
        <v>-11.986926411755197</v>
      </c>
      <c r="AQ13">
        <f t="shared" si="13"/>
        <v>-68.364553234908897</v>
      </c>
      <c r="AR13">
        <f t="shared" si="14"/>
        <v>17.753411040206302</v>
      </c>
      <c r="AS13">
        <f t="shared" si="15"/>
        <v>-1.1749928269146959</v>
      </c>
      <c r="AT13">
        <f t="shared" si="16"/>
        <v>10.998238579662585</v>
      </c>
      <c r="AU13">
        <f t="shared" si="17"/>
        <v>27.576656792954193</v>
      </c>
      <c r="AW13">
        <v>10</v>
      </c>
      <c r="AX13">
        <f>(R13*SUMPRODUCT(K14:$K$23, X14:$X$23)-$AZ$3*SUMPRODUCT(K13:$K$22, W14:$W$23))/Z13</f>
        <v>125.52800039758276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215.37694993461258</v>
      </c>
      <c r="P14">
        <f t="shared" si="30"/>
        <v>10.768847496730629</v>
      </c>
      <c r="Q14" s="5">
        <f t="shared" si="31"/>
        <v>25</v>
      </c>
      <c r="R14">
        <f t="shared" si="0"/>
        <v>100000</v>
      </c>
      <c r="S14">
        <f t="shared" si="1"/>
        <v>125.37062788983454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112.09131636540411</v>
      </c>
      <c r="AC14">
        <f t="shared" si="2"/>
        <v>110.66752575875773</v>
      </c>
      <c r="AE14">
        <f t="shared" si="3"/>
        <v>190.11816847304831</v>
      </c>
      <c r="AF14">
        <f t="shared" si="4"/>
        <v>-9.5059084236524161</v>
      </c>
      <c r="AG14">
        <f t="shared" si="5"/>
        <v>-22.068072805698019</v>
      </c>
      <c r="AH14">
        <f t="shared" si="6"/>
        <v>-130.61717236705599</v>
      </c>
      <c r="AI14">
        <f t="shared" si="7"/>
        <v>27.927014876641891</v>
      </c>
      <c r="AJ14">
        <f t="shared" si="8"/>
        <v>1.4237906066463779</v>
      </c>
      <c r="AK14">
        <f t="shared" si="32"/>
        <v>20.489250349036002</v>
      </c>
      <c r="AL14">
        <f t="shared" si="9"/>
        <v>49.840055832324268</v>
      </c>
      <c r="AN14">
        <f t="shared" si="10"/>
        <v>94.037756777369978</v>
      </c>
      <c r="AO14">
        <f t="shared" si="11"/>
        <v>-4.7018878388684993</v>
      </c>
      <c r="AP14">
        <f t="shared" si="12"/>
        <v>-10.91548524643879</v>
      </c>
      <c r="AQ14">
        <f t="shared" si="13"/>
        <v>-64.60690203704695</v>
      </c>
      <c r="AR14">
        <f t="shared" si="14"/>
        <v>13.813481655015732</v>
      </c>
      <c r="AS14">
        <f t="shared" si="15"/>
        <v>0.70424660538793671</v>
      </c>
      <c r="AT14">
        <f t="shared" si="16"/>
        <v>10.134555557463377</v>
      </c>
      <c r="AU14">
        <f t="shared" si="17"/>
        <v>24.652283817867044</v>
      </c>
      <c r="AW14">
        <v>11</v>
      </c>
      <c r="AX14">
        <f>(R14*SUMPRODUCT(K15:$K$23, X15:$X$23)-$AZ$3*SUMPRODUCT(K14:$K$22, W15:$W$23))/Z14</f>
        <v>125.37062788983454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215.37694993461258</v>
      </c>
      <c r="P15">
        <f t="shared" si="30"/>
        <v>10.768847496730629</v>
      </c>
      <c r="Q15" s="5">
        <f t="shared" si="31"/>
        <v>25</v>
      </c>
      <c r="R15">
        <f t="shared" si="0"/>
        <v>100000</v>
      </c>
      <c r="S15">
        <f t="shared" si="1"/>
        <v>121.97608843286342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110.66752575875773</v>
      </c>
      <c r="AC15">
        <f t="shared" si="2"/>
        <v>106.42900585322417</v>
      </c>
      <c r="AE15">
        <f t="shared" si="3"/>
        <v>187.92498562418726</v>
      </c>
      <c r="AF15">
        <f t="shared" si="4"/>
        <v>-9.3962492812093625</v>
      </c>
      <c r="AG15">
        <f t="shared" si="5"/>
        <v>-21.81349787909528</v>
      </c>
      <c r="AH15">
        <f t="shared" si="6"/>
        <v>-135.57679418304778</v>
      </c>
      <c r="AI15">
        <f t="shared" si="7"/>
        <v>21.138444280834847</v>
      </c>
      <c r="AJ15">
        <f t="shared" si="8"/>
        <v>4.2385199055335647</v>
      </c>
      <c r="AK15">
        <f t="shared" si="32"/>
        <v>20.243738347121496</v>
      </c>
      <c r="AL15">
        <f t="shared" si="9"/>
        <v>45.620702533489904</v>
      </c>
      <c r="AN15">
        <f t="shared" si="10"/>
        <v>85.625935938931818</v>
      </c>
      <c r="AO15">
        <f t="shared" si="11"/>
        <v>-4.2812967969465907</v>
      </c>
      <c r="AP15">
        <f t="shared" si="12"/>
        <v>-9.9390784349169508</v>
      </c>
      <c r="AQ15">
        <f t="shared" si="13"/>
        <v>-61.774062959030225</v>
      </c>
      <c r="AR15">
        <f t="shared" si="14"/>
        <v>9.6314977480380595</v>
      </c>
      <c r="AS15">
        <f t="shared" si="15"/>
        <v>1.931234597154031</v>
      </c>
      <c r="AT15">
        <f t="shared" si="16"/>
        <v>9.2238349100718171</v>
      </c>
      <c r="AU15">
        <f t="shared" si="17"/>
        <v>20.786567255263904</v>
      </c>
      <c r="AW15">
        <v>12</v>
      </c>
      <c r="AX15">
        <f>(R15*SUMPRODUCT(K16:$K$23, X16:$X$23)-$AZ$3*SUMPRODUCT(K15:$K$22, W16:$W$23))/Z15</f>
        <v>121.97608843286342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215.37694993461258</v>
      </c>
      <c r="P16">
        <f t="shared" si="30"/>
        <v>10.768847496730629</v>
      </c>
      <c r="Q16" s="5">
        <f t="shared" si="31"/>
        <v>25</v>
      </c>
      <c r="R16">
        <f t="shared" si="0"/>
        <v>100000</v>
      </c>
      <c r="S16">
        <f t="shared" si="1"/>
        <v>115.34465704856225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106.42900585322417</v>
      </c>
      <c r="AC16">
        <f t="shared" si="2"/>
        <v>99.473303456167571</v>
      </c>
      <c r="AE16">
        <f t="shared" si="3"/>
        <v>185.74121460424053</v>
      </c>
      <c r="AF16">
        <f t="shared" si="4"/>
        <v>-9.2870607302120263</v>
      </c>
      <c r="AG16">
        <f t="shared" si="5"/>
        <v>-21.560015435801123</v>
      </c>
      <c r="AH16">
        <f t="shared" si="6"/>
        <v>-141.38985801280461</v>
      </c>
      <c r="AI16">
        <f t="shared" si="7"/>
        <v>13.504280425422763</v>
      </c>
      <c r="AJ16">
        <f t="shared" si="8"/>
        <v>6.9557023970565979</v>
      </c>
      <c r="AK16">
        <f t="shared" si="32"/>
        <v>19.801821180907687</v>
      </c>
      <c r="AL16">
        <f t="shared" si="9"/>
        <v>40.261804003387049</v>
      </c>
      <c r="AN16">
        <f t="shared" si="10"/>
        <v>77.959896540904424</v>
      </c>
      <c r="AO16">
        <f t="shared" si="11"/>
        <v>-3.8979948270452209</v>
      </c>
      <c r="AP16">
        <f t="shared" si="12"/>
        <v>-9.0492386214695522</v>
      </c>
      <c r="AQ16">
        <f t="shared" si="13"/>
        <v>-59.344603329409701</v>
      </c>
      <c r="AR16">
        <f t="shared" si="14"/>
        <v>5.668059762979949</v>
      </c>
      <c r="AS16">
        <f t="shared" si="15"/>
        <v>2.919469652436919</v>
      </c>
      <c r="AT16">
        <f t="shared" si="16"/>
        <v>8.3112837066039571</v>
      </c>
      <c r="AU16">
        <f t="shared" si="17"/>
        <v>16.898813122020826</v>
      </c>
      <c r="AW16">
        <v>13</v>
      </c>
      <c r="AX16">
        <f>(R16*SUMPRODUCT(K17:$K$23, X17:$X$23)-$AZ$3*SUMPRODUCT(K16:$K$22, W17:$W$23))/Z16</f>
        <v>115.34465704856225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215.37694993461258</v>
      </c>
      <c r="P17">
        <f t="shared" si="30"/>
        <v>10.768847496730629</v>
      </c>
      <c r="Q17" s="5">
        <f t="shared" si="31"/>
        <v>25</v>
      </c>
      <c r="R17">
        <f t="shared" si="0"/>
        <v>100000</v>
      </c>
      <c r="S17">
        <f t="shared" si="1"/>
        <v>105.89861465187005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99.473303456167571</v>
      </c>
      <c r="AC17">
        <f t="shared" si="2"/>
        <v>90.257875432977414</v>
      </c>
      <c r="AE17">
        <f t="shared" si="3"/>
        <v>183.56676319362595</v>
      </c>
      <c r="AF17">
        <f t="shared" si="4"/>
        <v>-9.1783381596812976</v>
      </c>
      <c r="AG17">
        <f t="shared" si="5"/>
        <v>-21.307614771375945</v>
      </c>
      <c r="AH17">
        <f t="shared" si="6"/>
        <v>-147.2020402686731</v>
      </c>
      <c r="AI17">
        <f t="shared" si="7"/>
        <v>5.8787699938956166</v>
      </c>
      <c r="AJ17">
        <f t="shared" si="8"/>
        <v>9.2154280231901566</v>
      </c>
      <c r="AK17">
        <f t="shared" si="32"/>
        <v>19.170320994307858</v>
      </c>
      <c r="AL17">
        <f t="shared" si="9"/>
        <v>34.264519011393631</v>
      </c>
      <c r="AN17">
        <f t="shared" si="10"/>
        <v>70.973984949444414</v>
      </c>
      <c r="AO17">
        <f t="shared" si="11"/>
        <v>-3.5486992474722205</v>
      </c>
      <c r="AP17">
        <f t="shared" si="12"/>
        <v>-8.2383450238049818</v>
      </c>
      <c r="AQ17">
        <f t="shared" si="13"/>
        <v>-56.913981642397275</v>
      </c>
      <c r="AR17">
        <f t="shared" si="14"/>
        <v>2.2729590357699396</v>
      </c>
      <c r="AS17">
        <f t="shared" si="15"/>
        <v>3.5630396180744852</v>
      </c>
      <c r="AT17">
        <f t="shared" si="16"/>
        <v>7.4119848825294783</v>
      </c>
      <c r="AU17">
        <f t="shared" si="17"/>
        <v>13.247983536373903</v>
      </c>
      <c r="AW17">
        <v>14</v>
      </c>
      <c r="AX17">
        <f>(R17*SUMPRODUCT(K18:$K$23, X18:$X$23)-$AZ$3*SUMPRODUCT(K17:$K$22, W18:$W$23))/Z17</f>
        <v>105.89861465187005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215.37694993461258</v>
      </c>
      <c r="P18">
        <f t="shared" si="30"/>
        <v>10.768847496730629</v>
      </c>
      <c r="Q18" s="5">
        <f t="shared" si="31"/>
        <v>25</v>
      </c>
      <c r="R18">
        <f t="shared" si="0"/>
        <v>100000</v>
      </c>
      <c r="S18">
        <f t="shared" si="1"/>
        <v>93.915064925095294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90.257875432977414</v>
      </c>
      <c r="AC18">
        <f t="shared" si="2"/>
        <v>79.09987230723732</v>
      </c>
      <c r="AE18">
        <f t="shared" si="3"/>
        <v>181.40102710185946</v>
      </c>
      <c r="AF18">
        <f t="shared" si="4"/>
        <v>-9.0700513550929731</v>
      </c>
      <c r="AG18">
        <f t="shared" si="5"/>
        <v>-21.056225742463614</v>
      </c>
      <c r="AH18">
        <f t="shared" si="6"/>
        <v>-153.25152479429897</v>
      </c>
      <c r="AI18">
        <f t="shared" si="7"/>
        <v>-1.9767747899961137</v>
      </c>
      <c r="AJ18">
        <f t="shared" si="8"/>
        <v>11.158003125740095</v>
      </c>
      <c r="AK18">
        <f t="shared" si="32"/>
        <v>18.381219582582077</v>
      </c>
      <c r="AL18">
        <f t="shared" si="9"/>
        <v>27.562447918326058</v>
      </c>
      <c r="AN18">
        <f t="shared" si="10"/>
        <v>64.608111787536629</v>
      </c>
      <c r="AO18">
        <f t="shared" si="11"/>
        <v>-3.2304055893768315</v>
      </c>
      <c r="AP18">
        <f t="shared" si="12"/>
        <v>-7.4994227338570054</v>
      </c>
      <c r="AQ18">
        <f t="shared" si="13"/>
        <v>-54.582335082153541</v>
      </c>
      <c r="AR18">
        <f t="shared" si="14"/>
        <v>-0.70405161785075687</v>
      </c>
      <c r="AS18">
        <f t="shared" si="15"/>
        <v>3.9740541979881079</v>
      </c>
      <c r="AT18">
        <f t="shared" si="16"/>
        <v>6.5466877919929196</v>
      </c>
      <c r="AU18">
        <f t="shared" si="17"/>
        <v>9.816690372130271</v>
      </c>
      <c r="AW18">
        <v>15</v>
      </c>
      <c r="AX18">
        <f>(R18*SUMPRODUCT(K19:$K$23, X19:$X$23)-$AZ$3*SUMPRODUCT(K18:$K$22, W19:$W$23))/Z18</f>
        <v>93.915064925095294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215.37694993461258</v>
      </c>
      <c r="P19">
        <f t="shared" si="30"/>
        <v>10.768847496730629</v>
      </c>
      <c r="Q19" s="5">
        <f t="shared" si="31"/>
        <v>25</v>
      </c>
      <c r="R19">
        <f t="shared" si="0"/>
        <v>100000</v>
      </c>
      <c r="S19">
        <f t="shared" si="1"/>
        <v>79.340319616685704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79.09987230723732</v>
      </c>
      <c r="AC19">
        <f t="shared" si="2"/>
        <v>66.028862067485264</v>
      </c>
      <c r="AE19">
        <f t="shared" si="3"/>
        <v>179.24171453372162</v>
      </c>
      <c r="AF19">
        <f t="shared" si="4"/>
        <v>-8.9620857266860821</v>
      </c>
      <c r="AG19">
        <f t="shared" si="5"/>
        <v>-20.805582327651422</v>
      </c>
      <c r="AH19">
        <f t="shared" si="6"/>
        <v>-160.32462955020705</v>
      </c>
      <c r="AI19">
        <f t="shared" si="7"/>
        <v>-10.850583070822921</v>
      </c>
      <c r="AJ19">
        <f t="shared" si="8"/>
        <v>13.071010239752056</v>
      </c>
      <c r="AK19">
        <f t="shared" si="32"/>
        <v>17.456565077999102</v>
      </c>
      <c r="AL19">
        <f t="shared" si="9"/>
        <v>19.676992246928236</v>
      </c>
      <c r="AN19">
        <f t="shared" si="10"/>
        <v>58.806937544912181</v>
      </c>
      <c r="AO19">
        <f t="shared" si="11"/>
        <v>-2.9403468772456094</v>
      </c>
      <c r="AP19">
        <f t="shared" si="12"/>
        <v>-6.8260481870002447</v>
      </c>
      <c r="AQ19">
        <f t="shared" si="13"/>
        <v>-52.600481430322596</v>
      </c>
      <c r="AR19">
        <f t="shared" si="14"/>
        <v>-3.5599389496562646</v>
      </c>
      <c r="AS19">
        <f t="shared" si="15"/>
        <v>4.2884329957321059</v>
      </c>
      <c r="AT19">
        <f t="shared" si="16"/>
        <v>5.7272780220893011</v>
      </c>
      <c r="AU19">
        <f t="shared" si="17"/>
        <v>6.4557720681651425</v>
      </c>
      <c r="AW19">
        <v>16</v>
      </c>
      <c r="AX19">
        <f>(R19*SUMPRODUCT(K20:$K$23, X20:$X$23)-$AZ$3*SUMPRODUCT(K19:$K$22, W20:$W$23))/Z19</f>
        <v>79.340319616685704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215.37694993461258</v>
      </c>
      <c r="P20">
        <f t="shared" si="30"/>
        <v>10.768847496730629</v>
      </c>
      <c r="Q20" s="5">
        <f t="shared" si="31"/>
        <v>25</v>
      </c>
      <c r="R20">
        <f t="shared" si="0"/>
        <v>100000</v>
      </c>
      <c r="S20">
        <f t="shared" si="1"/>
        <v>62.63846748926624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66.028862067485264</v>
      </c>
      <c r="AC20">
        <f t="shared" si="2"/>
        <v>51.503222999872932</v>
      </c>
      <c r="AE20">
        <f t="shared" si="3"/>
        <v>177.08937536531613</v>
      </c>
      <c r="AF20">
        <f t="shared" si="4"/>
        <v>-8.8544687682658054</v>
      </c>
      <c r="AG20">
        <f t="shared" si="5"/>
        <v>-20.555748354115842</v>
      </c>
      <c r="AH20">
        <f t="shared" si="6"/>
        <v>-167.1126010362583</v>
      </c>
      <c r="AI20">
        <f t="shared" si="7"/>
        <v>-19.43344279332382</v>
      </c>
      <c r="AJ20">
        <f t="shared" si="8"/>
        <v>14.525639067612332</v>
      </c>
      <c r="AK20">
        <f t="shared" si="32"/>
        <v>16.398463806517491</v>
      </c>
      <c r="AL20">
        <f t="shared" si="9"/>
        <v>11.490660080806002</v>
      </c>
      <c r="AN20">
        <f t="shared" si="10"/>
        <v>53.520991101349992</v>
      </c>
      <c r="AO20">
        <f t="shared" si="11"/>
        <v>-2.6760495550674994</v>
      </c>
      <c r="AP20">
        <f t="shared" si="12"/>
        <v>-6.212478995268377</v>
      </c>
      <c r="AQ20">
        <f t="shared" si="13"/>
        <v>-50.505751768193129</v>
      </c>
      <c r="AR20">
        <f t="shared" si="14"/>
        <v>-5.873289217179015</v>
      </c>
      <c r="AS20">
        <f t="shared" si="15"/>
        <v>4.3900239507613303</v>
      </c>
      <c r="AT20">
        <f t="shared" si="16"/>
        <v>4.9560400427970972</v>
      </c>
      <c r="AU20">
        <f t="shared" si="17"/>
        <v>3.4727747763794126</v>
      </c>
      <c r="AW20">
        <v>17</v>
      </c>
      <c r="AX20">
        <f>(R20*SUMPRODUCT(K21:$K$23, X21:$X$23)-$AZ$3*SUMPRODUCT(K20:$K$22, W21:$W$23))/Z20</f>
        <v>62.63846748926624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215.37694993461258</v>
      </c>
      <c r="P21">
        <f t="shared" si="30"/>
        <v>10.768847496730629</v>
      </c>
      <c r="Q21" s="5">
        <f t="shared" si="31"/>
        <v>25</v>
      </c>
      <c r="R21">
        <f t="shared" si="0"/>
        <v>100000</v>
      </c>
      <c r="S21">
        <f t="shared" si="1"/>
        <v>43.758583147227377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51.503222999872932</v>
      </c>
      <c r="AC21">
        <f t="shared" si="2"/>
        <v>35.543266148364182</v>
      </c>
      <c r="AE21">
        <f t="shared" si="3"/>
        <v>174.94168465173195</v>
      </c>
      <c r="AF21">
        <f t="shared" si="4"/>
        <v>-8.7470842325865963</v>
      </c>
      <c r="AG21">
        <f t="shared" si="5"/>
        <v>-20.306453952575172</v>
      </c>
      <c r="AH21">
        <f t="shared" si="6"/>
        <v>-174.94767199806427</v>
      </c>
      <c r="AI21">
        <f t="shared" si="7"/>
        <v>-29.059525531494074</v>
      </c>
      <c r="AJ21">
        <f t="shared" si="8"/>
        <v>15.95995685150875</v>
      </c>
      <c r="AK21">
        <f t="shared" si="32"/>
        <v>15.238847639331281</v>
      </c>
      <c r="AL21">
        <f t="shared" si="9"/>
        <v>2.1392789593459565</v>
      </c>
      <c r="AN21">
        <f t="shared" si="10"/>
        <v>48.704278305506193</v>
      </c>
      <c r="AO21">
        <f t="shared" si="11"/>
        <v>-2.4352139152753094</v>
      </c>
      <c r="AP21">
        <f t="shared" si="12"/>
        <v>-5.6533763618034074</v>
      </c>
      <c r="AQ21">
        <f t="shared" si="13"/>
        <v>-48.705945200292653</v>
      </c>
      <c r="AR21">
        <f t="shared" si="14"/>
        <v>-8.0902571718651739</v>
      </c>
      <c r="AS21">
        <f t="shared" si="15"/>
        <v>4.4432988157580144</v>
      </c>
      <c r="AT21">
        <f t="shared" si="16"/>
        <v>4.2425398952727464</v>
      </c>
      <c r="AU21">
        <f t="shared" si="17"/>
        <v>0.5955815391655862</v>
      </c>
      <c r="AW21">
        <v>18</v>
      </c>
      <c r="AX21">
        <f>(R21*SUMPRODUCT(K22:$K$23, X22:$X$23)-$AZ$3*SUMPRODUCT(K21:$K$22, W22:$W$23))/Z21</f>
        <v>43.758583147227377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215.37694993461258</v>
      </c>
      <c r="P22">
        <f t="shared" si="30"/>
        <v>10.768847496730629</v>
      </c>
      <c r="Q22" s="5">
        <f t="shared" si="31"/>
        <v>25</v>
      </c>
      <c r="R22">
        <f t="shared" si="0"/>
        <v>100000</v>
      </c>
      <c r="S22">
        <f t="shared" si="1"/>
        <v>22.844717721472087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35.543266148364182</v>
      </c>
      <c r="AC22">
        <f t="shared" si="2"/>
        <v>18.32837131759333</v>
      </c>
      <c r="AE22">
        <f t="shared" si="3"/>
        <v>172.79743876817381</v>
      </c>
      <c r="AF22">
        <f t="shared" si="4"/>
        <v>-8.6398719384086906</v>
      </c>
      <c r="AG22">
        <f t="shared" si="5"/>
        <v>-20.057559411607681</v>
      </c>
      <c r="AH22">
        <f t="shared" si="6"/>
        <v>-183.32000576695219</v>
      </c>
      <c r="AI22">
        <f t="shared" si="7"/>
        <v>-39.219998348794775</v>
      </c>
      <c r="AJ22">
        <f t="shared" si="8"/>
        <v>17.214894830770852</v>
      </c>
      <c r="AK22">
        <f t="shared" si="32"/>
        <v>13.979058308469051</v>
      </c>
      <c r="AL22">
        <f t="shared" si="9"/>
        <v>-8.0260452095548711</v>
      </c>
      <c r="AN22">
        <f t="shared" si="10"/>
        <v>44.315257385582157</v>
      </c>
      <c r="AO22">
        <f t="shared" si="11"/>
        <v>-2.215762869279108</v>
      </c>
      <c r="AP22">
        <f t="shared" si="12"/>
        <v>-5.1439183021948329</v>
      </c>
      <c r="AQ22">
        <f t="shared" si="13"/>
        <v>-47.01385215777379</v>
      </c>
      <c r="AR22">
        <f t="shared" si="14"/>
        <v>-10.058275943665574</v>
      </c>
      <c r="AS22">
        <f t="shared" si="15"/>
        <v>4.4148946924776258</v>
      </c>
      <c r="AT22">
        <f t="shared" si="16"/>
        <v>3.5850390570833213</v>
      </c>
      <c r="AU22">
        <f t="shared" si="17"/>
        <v>-2.0583421941046272</v>
      </c>
      <c r="AW22">
        <v>19</v>
      </c>
      <c r="AX22">
        <f>(R22*SUMPRODUCT(K23:$K$23, X23:$X$23)-$AZ$3*SUMPRODUCT(K22:$K$22, W23:$W$23))/Z22</f>
        <v>22.844717721472087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215.37694993461258</v>
      </c>
      <c r="P23">
        <f t="shared" si="30"/>
        <v>10.768847496730629</v>
      </c>
      <c r="Q23" s="5">
        <f t="shared" si="31"/>
        <v>25</v>
      </c>
      <c r="R23">
        <f t="shared" si="0"/>
        <v>100000</v>
      </c>
      <c r="S23">
        <f t="shared" si="1"/>
        <v>23.131490677860235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18.32837131759333</v>
      </c>
      <c r="AC23">
        <f t="shared" si="2"/>
        <v>18.32837131759333</v>
      </c>
      <c r="AE23">
        <f t="shared" si="3"/>
        <v>170.65518027467868</v>
      </c>
      <c r="AF23">
        <f t="shared" si="4"/>
        <v>-8.5327590137339335</v>
      </c>
      <c r="AG23">
        <f t="shared" si="5"/>
        <v>-19.808895558054004</v>
      </c>
      <c r="AH23">
        <f t="shared" si="6"/>
        <v>-192.35303775040705</v>
      </c>
      <c r="AI23">
        <f t="shared" si="7"/>
        <v>-50.039512047516325</v>
      </c>
      <c r="AJ23">
        <f t="shared" si="8"/>
        <v>0</v>
      </c>
      <c r="AK23">
        <f t="shared" si="32"/>
        <v>12.631555480497667</v>
      </c>
      <c r="AL23">
        <f t="shared" si="9"/>
        <v>-37.407956567018658</v>
      </c>
      <c r="AN23">
        <f t="shared" si="10"/>
        <v>40.316016844649411</v>
      </c>
      <c r="AO23">
        <f t="shared" si="11"/>
        <v>-2.0158008422324705</v>
      </c>
      <c r="AP23">
        <f t="shared" si="12"/>
        <v>-4.6797042182194009</v>
      </c>
      <c r="AQ23">
        <f t="shared" si="13"/>
        <v>-45.441974264027344</v>
      </c>
      <c r="AR23">
        <f t="shared" si="14"/>
        <v>-11.821462479829805</v>
      </c>
      <c r="AS23">
        <f t="shared" si="15"/>
        <v>0</v>
      </c>
      <c r="AT23">
        <f t="shared" si="16"/>
        <v>2.9841110167660654</v>
      </c>
      <c r="AU23">
        <f t="shared" si="17"/>
        <v>-8.8373514630637402</v>
      </c>
      <c r="AW23">
        <v>20</v>
      </c>
      <c r="AX23">
        <f>(R23*SUMPRODUCT(K$23:$K24, X$23:$X24)-$AZ$3*SUMPRODUCT(K$22:$K23, W$23:$W24))/Z23</f>
        <v>23.131490677860235</v>
      </c>
    </row>
    <row r="25" spans="5:50" x14ac:dyDescent="0.25">
      <c r="AN25" s="6">
        <f t="shared" ref="AN25:AU25" si="33">SUM(AN3:AN23)</f>
        <v>2160.6768744164997</v>
      </c>
      <c r="AO25" s="6">
        <f t="shared" si="33"/>
        <v>-269.56655617178433</v>
      </c>
      <c r="AP25" s="6">
        <f t="shared" si="33"/>
        <v>-1748.2343644270261</v>
      </c>
      <c r="AQ25" s="6">
        <f t="shared" si="33"/>
        <v>-1421.2439229661456</v>
      </c>
      <c r="AR25" s="6">
        <f t="shared" si="33"/>
        <v>-1278.3679691484574</v>
      </c>
      <c r="AS25" s="6">
        <f t="shared" si="33"/>
        <v>-61.079916594994778</v>
      </c>
      <c r="AT25" s="6">
        <f t="shared" si="33"/>
        <v>92.651103828509989</v>
      </c>
      <c r="AU25" s="7">
        <f t="shared" si="33"/>
        <v>-1246.7967819149424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473.56918098365139</v>
      </c>
      <c r="K3">
        <v>1</v>
      </c>
      <c r="L3" s="2">
        <v>0</v>
      </c>
      <c r="O3">
        <f>$C$3</f>
        <v>473.56918098365139</v>
      </c>
      <c r="P3">
        <f>O3*B5</f>
        <v>378.85534478692114</v>
      </c>
      <c r="Q3" s="5">
        <f>B8</f>
        <v>1522.432587</v>
      </c>
      <c r="R3">
        <f t="shared" ref="R3:R23" si="0">$C$6</f>
        <v>100000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473.56918098365139</v>
      </c>
      <c r="AF3">
        <f t="shared" ref="AF3:AF23" si="4">-$Z3*P3</f>
        <v>-378.85534478692114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-1427.7187508032698</v>
      </c>
      <c r="AJ3">
        <f t="shared" ref="AJ3:AJ23" si="8">AB3-AC3</f>
        <v>-4.5474735088646412E-13</v>
      </c>
      <c r="AL3">
        <f t="shared" ref="AL3:AL23" si="9">SUM(AI3:AK3)</f>
        <v>-1427.7187508032703</v>
      </c>
      <c r="AN3">
        <f t="shared" ref="AN3:AN23" si="10">AE3*$K3</f>
        <v>473.56918098365139</v>
      </c>
      <c r="AO3">
        <f t="shared" ref="AO3:AO23" si="11">AF3*$K3</f>
        <v>-378.85534478692114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-1427.7187508032698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-1427.7187508032703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311.48203049737799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100000</v>
      </c>
      <c r="S4">
        <f t="shared" si="1"/>
        <v>179.46583470431847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4.5474735088646412E-13</v>
      </c>
      <c r="AC4">
        <f t="shared" si="2"/>
        <v>177.41821082836532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-177.41821082836486</v>
      </c>
      <c r="AK4">
        <f>G4*MAX(0, SUM(AB4, AE4:AF4))</f>
        <v>8.1854523159563539E-16</v>
      </c>
      <c r="AL4">
        <f t="shared" si="9"/>
        <v>-318.37291082836487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-134.06381966901273</v>
      </c>
      <c r="AR4">
        <f t="shared" si="14"/>
        <v>-134.06381966901273</v>
      </c>
      <c r="AS4">
        <f t="shared" si="15"/>
        <v>-168.74473162294544</v>
      </c>
      <c r="AT4">
        <f t="shared" si="16"/>
        <v>7.785288487689131E-16</v>
      </c>
      <c r="AU4">
        <f t="shared" si="17"/>
        <v>-302.80855129195817</v>
      </c>
      <c r="AW4">
        <v>1</v>
      </c>
      <c r="AX4">
        <f>(R4*SUMPRODUCT(K5:$K$23, X5:$X$23)-$AZ$3*SUMPRODUCT(K4:$K$22, W5:$W$23))/Z4</f>
        <v>179.46583470431847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473.56918098365139</v>
      </c>
      <c r="P5">
        <f t="shared" ref="P5:P23" si="30">O5*$C$5</f>
        <v>23.678459049182571</v>
      </c>
      <c r="Q5" s="5">
        <f t="shared" ref="Q5:Q23" si="31">$C$8</f>
        <v>25</v>
      </c>
      <c r="R5">
        <f t="shared" si="0"/>
        <v>100000</v>
      </c>
      <c r="S5">
        <f t="shared" si="1"/>
        <v>347.44365718619048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177.41821082836532</v>
      </c>
      <c r="AC5">
        <f t="shared" si="2"/>
        <v>339.54226438614069</v>
      </c>
      <c r="AE5">
        <f t="shared" si="3"/>
        <v>462.7995035422685</v>
      </c>
      <c r="AF5">
        <f t="shared" si="4"/>
        <v>-23.139975177113424</v>
      </c>
      <c r="AG5">
        <f t="shared" si="5"/>
        <v>-24.431462293480902</v>
      </c>
      <c r="AH5">
        <f t="shared" si="6"/>
        <v>-144.6056730763938</v>
      </c>
      <c r="AI5">
        <f t="shared" si="7"/>
        <v>270.62239299528039</v>
      </c>
      <c r="AJ5">
        <f t="shared" si="8"/>
        <v>-162.12405355777537</v>
      </c>
      <c r="AK5">
        <f>G5*SUM(AB5, AE5:AF5)</f>
        <v>2.5300187306934334</v>
      </c>
      <c r="AL5">
        <f t="shared" si="9"/>
        <v>111.02835816819845</v>
      </c>
      <c r="AN5">
        <f t="shared" si="10"/>
        <v>418.45663329999036</v>
      </c>
      <c r="AO5">
        <f t="shared" si="11"/>
        <v>-20.922831664999517</v>
      </c>
      <c r="AP5">
        <f t="shared" si="12"/>
        <v>-22.090575680559137</v>
      </c>
      <c r="AQ5">
        <f t="shared" si="13"/>
        <v>-130.7503630588925</v>
      </c>
      <c r="AR5">
        <f t="shared" si="14"/>
        <v>244.69286289553924</v>
      </c>
      <c r="AS5">
        <f t="shared" si="15"/>
        <v>-146.59022991483795</v>
      </c>
      <c r="AT5">
        <f t="shared" si="16"/>
        <v>2.2876064302761194</v>
      </c>
      <c r="AU5">
        <f t="shared" si="17"/>
        <v>100.39023941097737</v>
      </c>
      <c r="AW5">
        <v>2</v>
      </c>
      <c r="AX5">
        <f>(R5*SUMPRODUCT(K6:$K$23, X6:$X$23)-$AZ$3*SUMPRODUCT(K5:$K$22, W6:$W$23))/Z5</f>
        <v>347.44365718619048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473.56918098365139</v>
      </c>
      <c r="P6">
        <f t="shared" si="30"/>
        <v>23.678459049182571</v>
      </c>
      <c r="Q6" s="5">
        <f t="shared" si="31"/>
        <v>25</v>
      </c>
      <c r="R6">
        <f t="shared" si="0"/>
        <v>100000</v>
      </c>
      <c r="S6">
        <f t="shared" si="1"/>
        <v>503.21541971618717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339.54226438614069</v>
      </c>
      <c r="AC6">
        <f t="shared" si="2"/>
        <v>486.09851820175209</v>
      </c>
      <c r="AE6">
        <f t="shared" si="3"/>
        <v>457.46069798895172</v>
      </c>
      <c r="AF6">
        <f t="shared" si="4"/>
        <v>-22.873034899447589</v>
      </c>
      <c r="AG6">
        <f t="shared" si="5"/>
        <v>-24.14962355862977</v>
      </c>
      <c r="AH6">
        <f t="shared" si="6"/>
        <v>-150.09644766528504</v>
      </c>
      <c r="AI6">
        <f t="shared" si="7"/>
        <v>260.34159186558929</v>
      </c>
      <c r="AJ6">
        <f t="shared" si="8"/>
        <v>-146.5562538156114</v>
      </c>
      <c r="AK6">
        <f>G6*SUM(AB6, AE6:AF6)</f>
        <v>5.4963224850770791</v>
      </c>
      <c r="AL6">
        <f t="shared" si="9"/>
        <v>119.28166053505497</v>
      </c>
      <c r="AN6">
        <f t="shared" si="10"/>
        <v>392.17726590793728</v>
      </c>
      <c r="AO6">
        <f t="shared" si="11"/>
        <v>-19.608863295396866</v>
      </c>
      <c r="AP6">
        <f t="shared" si="12"/>
        <v>-20.703272175215517</v>
      </c>
      <c r="AQ6">
        <f t="shared" si="13"/>
        <v>-128.67644089785159</v>
      </c>
      <c r="AR6">
        <f t="shared" si="14"/>
        <v>223.18868953947327</v>
      </c>
      <c r="AS6">
        <f t="shared" si="15"/>
        <v>-125.64146204425259</v>
      </c>
      <c r="AT6">
        <f t="shared" si="16"/>
        <v>4.7119517244253126</v>
      </c>
      <c r="AU6">
        <f t="shared" si="17"/>
        <v>102.25917921964599</v>
      </c>
      <c r="AW6">
        <v>3</v>
      </c>
      <c r="AX6">
        <f>(R6*SUMPRODUCT(K7:$K$23, X7:$X$23)-$AZ$3*SUMPRODUCT(K6:$K$22, W7:$W$23))/Z6</f>
        <v>503.21541971618717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473.56918098365139</v>
      </c>
      <c r="P7">
        <f t="shared" si="30"/>
        <v>23.678459049182571</v>
      </c>
      <c r="Q7" s="5">
        <f t="shared" si="31"/>
        <v>25</v>
      </c>
      <c r="R7">
        <f t="shared" si="0"/>
        <v>100000</v>
      </c>
      <c r="S7">
        <f t="shared" si="1"/>
        <v>646.91806300092298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486.09851820175209</v>
      </c>
      <c r="AC7">
        <f t="shared" si="2"/>
        <v>617.65134251572181</v>
      </c>
      <c r="AE7">
        <f t="shared" si="3"/>
        <v>452.144803395613</v>
      </c>
      <c r="AF7">
        <f t="shared" si="4"/>
        <v>-22.607240169780653</v>
      </c>
      <c r="AG7">
        <f t="shared" si="5"/>
        <v>-23.868994307044129</v>
      </c>
      <c r="AH7">
        <f t="shared" si="6"/>
        <v>-156.53206399738409</v>
      </c>
      <c r="AI7">
        <f t="shared" si="7"/>
        <v>249.13650492140411</v>
      </c>
      <c r="AJ7">
        <f t="shared" si="8"/>
        <v>-131.55282431396972</v>
      </c>
      <c r="AK7">
        <f>G7*SUM(AB7, AE7:AF7)</f>
        <v>12.635777923700665</v>
      </c>
      <c r="AL7">
        <f t="shared" si="9"/>
        <v>130.21945853113505</v>
      </c>
      <c r="AN7">
        <f t="shared" si="10"/>
        <v>365.09371151934636</v>
      </c>
      <c r="AO7">
        <f t="shared" si="11"/>
        <v>-18.254685575967319</v>
      </c>
      <c r="AP7">
        <f t="shared" si="12"/>
        <v>-19.273515157859809</v>
      </c>
      <c r="AQ7">
        <f t="shared" si="13"/>
        <v>-126.39506588906933</v>
      </c>
      <c r="AR7">
        <f t="shared" si="14"/>
        <v>201.17044489644985</v>
      </c>
      <c r="AS7">
        <f t="shared" si="15"/>
        <v>-106.2250600447921</v>
      </c>
      <c r="AT7">
        <f t="shared" si="16"/>
        <v>10.20302130081466</v>
      </c>
      <c r="AU7">
        <f t="shared" si="17"/>
        <v>105.1484061524724</v>
      </c>
      <c r="AW7">
        <v>4</v>
      </c>
      <c r="AX7">
        <f>(R7*SUMPRODUCT(K8:$K$23, X8:$X$23)-$AZ$3*SUMPRODUCT(K7:$K$22, W8:$W$23))/Z7</f>
        <v>646.91806300092298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473.56918098365139</v>
      </c>
      <c r="P8">
        <f t="shared" si="30"/>
        <v>23.678459049182571</v>
      </c>
      <c r="Q8" s="5">
        <f t="shared" si="31"/>
        <v>25</v>
      </c>
      <c r="R8">
        <f t="shared" si="0"/>
        <v>100000</v>
      </c>
      <c r="S8">
        <f t="shared" si="1"/>
        <v>778.75000014281784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617.65134251572181</v>
      </c>
      <c r="AC8">
        <f t="shared" si="2"/>
        <v>734.81487786246907</v>
      </c>
      <c r="AE8">
        <f t="shared" si="3"/>
        <v>446.85159527462338</v>
      </c>
      <c r="AF8">
        <f t="shared" si="4"/>
        <v>-22.34257976373117</v>
      </c>
      <c r="AG8">
        <f t="shared" si="5"/>
        <v>-23.58956268788792</v>
      </c>
      <c r="AH8">
        <f t="shared" si="6"/>
        <v>-162.96670434307052</v>
      </c>
      <c r="AI8">
        <f t="shared" si="7"/>
        <v>237.95274847993377</v>
      </c>
      <c r="AJ8">
        <f t="shared" si="8"/>
        <v>-117.16353534674727</v>
      </c>
      <c r="AK8">
        <f t="shared" ref="AK8:AK23" si="32">G8*SUM(AB8:AB8, AE8:AF8)</f>
        <v>22.510663733374862</v>
      </c>
      <c r="AL8">
        <f t="shared" si="9"/>
        <v>143.29987686656136</v>
      </c>
      <c r="AN8">
        <f t="shared" si="10"/>
        <v>337.18306765178841</v>
      </c>
      <c r="AO8">
        <f t="shared" si="11"/>
        <v>-16.859153382589422</v>
      </c>
      <c r="AP8">
        <f t="shared" si="12"/>
        <v>-17.80009559276138</v>
      </c>
      <c r="AQ8">
        <f t="shared" si="13"/>
        <v>-122.97061010093954</v>
      </c>
      <c r="AR8">
        <f t="shared" si="14"/>
        <v>179.55320857549808</v>
      </c>
      <c r="AS8">
        <f t="shared" si="15"/>
        <v>-88.408681277876823</v>
      </c>
      <c r="AT8">
        <f t="shared" si="16"/>
        <v>16.985985353442562</v>
      </c>
      <c r="AU8">
        <f t="shared" si="17"/>
        <v>108.13051265106381</v>
      </c>
      <c r="AW8">
        <v>5</v>
      </c>
      <c r="AX8">
        <f>(R8*SUMPRODUCT(K9:$K$23, X9:$X$23)-$AZ$3*SUMPRODUCT(K8:$K$22, W9:$W$23))/Z8</f>
        <v>778.75000014281784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473.56918098365139</v>
      </c>
      <c r="P9">
        <f t="shared" si="30"/>
        <v>23.678459049182571</v>
      </c>
      <c r="Q9" s="5">
        <f t="shared" si="31"/>
        <v>25</v>
      </c>
      <c r="R9">
        <f t="shared" si="0"/>
        <v>100000</v>
      </c>
      <c r="S9">
        <f t="shared" si="1"/>
        <v>897.97992006103709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734.81487786246907</v>
      </c>
      <c r="AC9">
        <f t="shared" si="2"/>
        <v>837.32141402423849</v>
      </c>
      <c r="AE9">
        <f t="shared" si="3"/>
        <v>441.57960261803936</v>
      </c>
      <c r="AF9">
        <f t="shared" si="4"/>
        <v>-22.078980130901968</v>
      </c>
      <c r="AG9">
        <f t="shared" si="5"/>
        <v>-23.311251045772952</v>
      </c>
      <c r="AH9">
        <f t="shared" si="6"/>
        <v>-169.66406094435303</v>
      </c>
      <c r="AI9">
        <f t="shared" si="7"/>
        <v>226.52531049701139</v>
      </c>
      <c r="AJ9">
        <f t="shared" si="8"/>
        <v>-102.50653616176942</v>
      </c>
      <c r="AK9">
        <f t="shared" si="32"/>
        <v>25.741235657796224</v>
      </c>
      <c r="AL9">
        <f t="shared" si="9"/>
        <v>149.76000999303818</v>
      </c>
      <c r="AN9">
        <f t="shared" si="10"/>
        <v>310.42011691471487</v>
      </c>
      <c r="AO9">
        <f t="shared" si="11"/>
        <v>-15.521005845735743</v>
      </c>
      <c r="AP9">
        <f t="shared" si="12"/>
        <v>-16.387263433715255</v>
      </c>
      <c r="AQ9">
        <f t="shared" si="13"/>
        <v>-119.2698605694606</v>
      </c>
      <c r="AR9">
        <f t="shared" si="14"/>
        <v>159.24198706580324</v>
      </c>
      <c r="AS9">
        <f t="shared" si="15"/>
        <v>-72.059693770282408</v>
      </c>
      <c r="AT9">
        <f t="shared" si="16"/>
        <v>18.095485695099224</v>
      </c>
      <c r="AU9">
        <f t="shared" si="17"/>
        <v>105.27777899062006</v>
      </c>
      <c r="AW9">
        <v>6</v>
      </c>
      <c r="AX9">
        <f>(R9*SUMPRODUCT(K10:$K$23, X10:$X$23)-$AZ$3*SUMPRODUCT(K9:$K$22, W10:$W$23))/Z9</f>
        <v>897.97992006103709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473.56918098365139</v>
      </c>
      <c r="P10">
        <f t="shared" si="30"/>
        <v>23.678459049182571</v>
      </c>
      <c r="Q10" s="5">
        <f t="shared" si="31"/>
        <v>25</v>
      </c>
      <c r="R10">
        <f t="shared" si="0"/>
        <v>100000</v>
      </c>
      <c r="S10">
        <f t="shared" si="1"/>
        <v>1001.949381781197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837.32141402423849</v>
      </c>
      <c r="AC10">
        <f t="shared" si="2"/>
        <v>923.14665884805027</v>
      </c>
      <c r="AE10">
        <f t="shared" si="3"/>
        <v>436.32324657088742</v>
      </c>
      <c r="AF10">
        <f t="shared" si="4"/>
        <v>-21.816162328544372</v>
      </c>
      <c r="AG10">
        <f t="shared" si="5"/>
        <v>-23.03376486961206</v>
      </c>
      <c r="AH10">
        <f t="shared" si="6"/>
        <v>-177.49466281264077</v>
      </c>
      <c r="AI10">
        <f t="shared" si="7"/>
        <v>213.97865656009023</v>
      </c>
      <c r="AJ10">
        <f t="shared" si="8"/>
        <v>-85.825244823811772</v>
      </c>
      <c r="AK10">
        <f t="shared" si="32"/>
        <v>5.3828625425463006</v>
      </c>
      <c r="AL10">
        <f t="shared" si="9"/>
        <v>133.53627427882475</v>
      </c>
      <c r="AN10">
        <f t="shared" si="10"/>
        <v>290.92765032762691</v>
      </c>
      <c r="AO10">
        <f t="shared" si="11"/>
        <v>-14.546382516381346</v>
      </c>
      <c r="AP10">
        <f t="shared" si="12"/>
        <v>-15.358244476727799</v>
      </c>
      <c r="AQ10">
        <f t="shared" si="13"/>
        <v>-118.34827872135067</v>
      </c>
      <c r="AR10">
        <f t="shared" si="14"/>
        <v>142.67474461316709</v>
      </c>
      <c r="AS10">
        <f t="shared" si="15"/>
        <v>-57.225777016509007</v>
      </c>
      <c r="AT10">
        <f t="shared" si="16"/>
        <v>3.5891361825140944</v>
      </c>
      <c r="AU10">
        <f t="shared" si="17"/>
        <v>89.038103779172175</v>
      </c>
      <c r="AW10">
        <v>7</v>
      </c>
      <c r="AX10">
        <f>(R10*SUMPRODUCT(K11:$K$23, X11:$X$23)-$AZ$3*SUMPRODUCT(K10:$K$22, W11:$W$23))/Z10</f>
        <v>1001.949381781197</v>
      </c>
    </row>
    <row r="11" spans="1:52" x14ac:dyDescent="0.25">
      <c r="A11" t="s">
        <v>33</v>
      </c>
      <c r="C11" s="24">
        <f>AU25</f>
        <v>-1135.7784557907389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473.56918098365139</v>
      </c>
      <c r="P11">
        <f t="shared" si="30"/>
        <v>23.678459049182571</v>
      </c>
      <c r="Q11" s="5">
        <f t="shared" si="31"/>
        <v>25</v>
      </c>
      <c r="R11">
        <f t="shared" si="0"/>
        <v>100000</v>
      </c>
      <c r="S11">
        <f t="shared" si="1"/>
        <v>1095.4345751407877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923.14665884805027</v>
      </c>
      <c r="AC11">
        <f t="shared" si="2"/>
        <v>997.1598453095695</v>
      </c>
      <c r="AE11">
        <f t="shared" si="3"/>
        <v>431.08386568165974</v>
      </c>
      <c r="AF11">
        <f t="shared" si="4"/>
        <v>-21.554193284082988</v>
      </c>
      <c r="AG11">
        <f t="shared" si="5"/>
        <v>-22.75717482217987</v>
      </c>
      <c r="AH11">
        <f t="shared" si="6"/>
        <v>-185.00959494427053</v>
      </c>
      <c r="AI11">
        <f t="shared" si="7"/>
        <v>201.76290263112634</v>
      </c>
      <c r="AJ11">
        <f t="shared" si="8"/>
        <v>-74.01318646151924</v>
      </c>
      <c r="AK11">
        <f t="shared" si="32"/>
        <v>2.1322821299930035</v>
      </c>
      <c r="AL11">
        <f t="shared" si="9"/>
        <v>129.8819982996001</v>
      </c>
      <c r="AN11">
        <f t="shared" si="10"/>
        <v>273.40833590637669</v>
      </c>
      <c r="AO11">
        <f t="shared" si="11"/>
        <v>-13.670416795318836</v>
      </c>
      <c r="AP11">
        <f t="shared" si="12"/>
        <v>-14.433389401442877</v>
      </c>
      <c r="AQ11">
        <f t="shared" si="13"/>
        <v>-117.33950051793332</v>
      </c>
      <c r="AR11">
        <f t="shared" si="14"/>
        <v>127.96502919168167</v>
      </c>
      <c r="AS11">
        <f t="shared" si="15"/>
        <v>-46.941729339774888</v>
      </c>
      <c r="AT11">
        <f t="shared" si="16"/>
        <v>1.352367265989965</v>
      </c>
      <c r="AU11">
        <f t="shared" si="17"/>
        <v>82.375667117896739</v>
      </c>
      <c r="AW11">
        <v>8</v>
      </c>
      <c r="AX11">
        <f>(R11*SUMPRODUCT(K12:$K$23, X12:$X$23)-$AZ$3*SUMPRODUCT(K11:$K$22, W12:$W$23))/Z11</f>
        <v>1095.4345751407877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473.56918098365139</v>
      </c>
      <c r="P12">
        <f t="shared" si="30"/>
        <v>23.678459049182571</v>
      </c>
      <c r="Q12" s="5">
        <f t="shared" si="31"/>
        <v>25</v>
      </c>
      <c r="R12">
        <f t="shared" si="0"/>
        <v>100000</v>
      </c>
      <c r="S12">
        <f t="shared" si="1"/>
        <v>1181.1932980594243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997.1598453095695</v>
      </c>
      <c r="AC12">
        <f t="shared" si="2"/>
        <v>1062.1848666912344</v>
      </c>
      <c r="AE12">
        <f t="shared" si="3"/>
        <v>425.85580039998723</v>
      </c>
      <c r="AF12">
        <f t="shared" si="4"/>
        <v>-21.292790019999362</v>
      </c>
      <c r="AG12">
        <f t="shared" si="5"/>
        <v>-22.481182132431073</v>
      </c>
      <c r="AH12">
        <f t="shared" si="6"/>
        <v>-193.6837661079928</v>
      </c>
      <c r="AI12">
        <f t="shared" si="7"/>
        <v>188.39806213956402</v>
      </c>
      <c r="AJ12">
        <f t="shared" si="8"/>
        <v>-65.025021381664942</v>
      </c>
      <c r="AK12">
        <f t="shared" si="32"/>
        <v>29.436179969480708</v>
      </c>
      <c r="AL12">
        <f t="shared" si="9"/>
        <v>152.8092207273798</v>
      </c>
      <c r="AN12">
        <f t="shared" si="10"/>
        <v>252.42291179067436</v>
      </c>
      <c r="AO12">
        <f t="shared" si="11"/>
        <v>-12.621145589533718</v>
      </c>
      <c r="AP12">
        <f t="shared" si="12"/>
        <v>-13.325556324546197</v>
      </c>
      <c r="AQ12">
        <f t="shared" si="13"/>
        <v>-114.80463612716576</v>
      </c>
      <c r="AR12">
        <f t="shared" si="14"/>
        <v>111.67157374942867</v>
      </c>
      <c r="AS12">
        <f t="shared" si="15"/>
        <v>-38.543105955100231</v>
      </c>
      <c r="AT12">
        <f t="shared" si="16"/>
        <v>17.448080436879419</v>
      </c>
      <c r="AU12">
        <f t="shared" si="17"/>
        <v>90.57654823120788</v>
      </c>
      <c r="AW12">
        <v>9</v>
      </c>
      <c r="AX12">
        <f>(R12*SUMPRODUCT(K13:$K$23, X13:$X$23)-$AZ$3*SUMPRODUCT(K12:$K$22, W13:$W$23))/Z12</f>
        <v>1181.1932980594243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473.56918098365139</v>
      </c>
      <c r="P13">
        <f t="shared" si="30"/>
        <v>23.678459049182571</v>
      </c>
      <c r="Q13" s="5">
        <f t="shared" si="31"/>
        <v>25</v>
      </c>
      <c r="R13">
        <f t="shared" si="0"/>
        <v>100000</v>
      </c>
      <c r="S13">
        <f t="shared" si="1"/>
        <v>1260.0807560177236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1062.1848666912344</v>
      </c>
      <c r="AC13">
        <f t="shared" si="2"/>
        <v>1119.2355887119993</v>
      </c>
      <c r="AE13">
        <f t="shared" si="3"/>
        <v>420.63612077466024</v>
      </c>
      <c r="AF13">
        <f t="shared" si="4"/>
        <v>-21.031806038733013</v>
      </c>
      <c r="AG13">
        <f t="shared" si="5"/>
        <v>-22.205632126490801</v>
      </c>
      <c r="AH13">
        <f t="shared" si="6"/>
        <v>-202.95273846384831</v>
      </c>
      <c r="AI13">
        <f t="shared" si="7"/>
        <v>174.44594414558813</v>
      </c>
      <c r="AJ13">
        <f t="shared" si="8"/>
        <v>-57.050722020764852</v>
      </c>
      <c r="AK13">
        <f t="shared" si="32"/>
        <v>102.32524269990132</v>
      </c>
      <c r="AL13">
        <f t="shared" si="9"/>
        <v>219.72046482472462</v>
      </c>
      <c r="AN13">
        <f t="shared" si="10"/>
        <v>225.86193030123636</v>
      </c>
      <c r="AO13">
        <f t="shared" si="11"/>
        <v>-11.293096515061817</v>
      </c>
      <c r="AP13">
        <f t="shared" si="12"/>
        <v>-11.923386242750116</v>
      </c>
      <c r="AQ13">
        <f t="shared" si="13"/>
        <v>-108.97613163830837</v>
      </c>
      <c r="AR13">
        <f t="shared" si="14"/>
        <v>93.669315905116036</v>
      </c>
      <c r="AS13">
        <f t="shared" si="15"/>
        <v>-30.633570357577927</v>
      </c>
      <c r="AT13">
        <f t="shared" si="16"/>
        <v>54.943871182958262</v>
      </c>
      <c r="AU13">
        <f t="shared" si="17"/>
        <v>117.97961673049639</v>
      </c>
      <c r="AW13">
        <v>10</v>
      </c>
      <c r="AX13">
        <f>(R13*SUMPRODUCT(K14:$K$23, X14:$X$23)-$AZ$3*SUMPRODUCT(K13:$K$22, W14:$W$23))/Z13</f>
        <v>1260.0807560177236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473.56918098365139</v>
      </c>
      <c r="P14">
        <f t="shared" si="30"/>
        <v>23.678459049182571</v>
      </c>
      <c r="Q14" s="5">
        <f t="shared" si="31"/>
        <v>25</v>
      </c>
      <c r="R14">
        <f t="shared" si="0"/>
        <v>100000</v>
      </c>
      <c r="S14">
        <f t="shared" si="1"/>
        <v>1325.1732052507068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1119.2355887119993</v>
      </c>
      <c r="AC14">
        <f t="shared" si="2"/>
        <v>1162.4598262013437</v>
      </c>
      <c r="AE14">
        <f t="shared" si="3"/>
        <v>415.42127899908684</v>
      </c>
      <c r="AF14">
        <f t="shared" si="4"/>
        <v>-20.771063949954343</v>
      </c>
      <c r="AG14">
        <f t="shared" si="5"/>
        <v>-21.930337513529416</v>
      </c>
      <c r="AH14">
        <f t="shared" si="6"/>
        <v>-212.95316678591738</v>
      </c>
      <c r="AI14">
        <f t="shared" si="7"/>
        <v>159.7667107496857</v>
      </c>
      <c r="AJ14">
        <f t="shared" si="8"/>
        <v>-43.224237489344432</v>
      </c>
      <c r="AK14">
        <f t="shared" si="32"/>
        <v>105.97200626327923</v>
      </c>
      <c r="AL14">
        <f t="shared" si="9"/>
        <v>222.51447952362048</v>
      </c>
      <c r="AN14">
        <f t="shared" si="10"/>
        <v>205.47896872990384</v>
      </c>
      <c r="AO14">
        <f t="shared" si="11"/>
        <v>-10.273948436495191</v>
      </c>
      <c r="AP14">
        <f t="shared" si="12"/>
        <v>-10.847357523514468</v>
      </c>
      <c r="AQ14">
        <f t="shared" si="13"/>
        <v>-105.33258480250767</v>
      </c>
      <c r="AR14">
        <f t="shared" si="14"/>
        <v>79.025077967386508</v>
      </c>
      <c r="AS14">
        <f t="shared" si="15"/>
        <v>-21.379915262998516</v>
      </c>
      <c r="AT14">
        <f t="shared" si="16"/>
        <v>52.416714458349617</v>
      </c>
      <c r="AU14">
        <f t="shared" si="17"/>
        <v>110.0618771627376</v>
      </c>
      <c r="AW14">
        <v>11</v>
      </c>
      <c r="AX14">
        <f>(R14*SUMPRODUCT(K15:$K$23, X15:$X$23)-$AZ$3*SUMPRODUCT(K14:$K$22, W15:$W$23))/Z14</f>
        <v>1325.1732052507068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473.56918098365139</v>
      </c>
      <c r="P15">
        <f t="shared" si="30"/>
        <v>23.678459049182571</v>
      </c>
      <c r="Q15" s="5">
        <f t="shared" si="31"/>
        <v>25</v>
      </c>
      <c r="R15">
        <f t="shared" si="0"/>
        <v>100000</v>
      </c>
      <c r="S15">
        <f t="shared" si="1"/>
        <v>1380.5263059269421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1162.4598262013437</v>
      </c>
      <c r="AC15">
        <f t="shared" si="2"/>
        <v>1195.8221071055755</v>
      </c>
      <c r="AE15">
        <f t="shared" si="3"/>
        <v>410.20913070098402</v>
      </c>
      <c r="AF15">
        <f t="shared" si="4"/>
        <v>-20.510456535049201</v>
      </c>
      <c r="AG15">
        <f t="shared" si="5"/>
        <v>-21.655185090852928</v>
      </c>
      <c r="AH15">
        <f t="shared" si="6"/>
        <v>-223.39619016476911</v>
      </c>
      <c r="AI15">
        <f t="shared" si="7"/>
        <v>144.64729891031277</v>
      </c>
      <c r="AJ15">
        <f t="shared" si="8"/>
        <v>-33.362280904231739</v>
      </c>
      <c r="AK15">
        <f t="shared" si="32"/>
        <v>108.65109502570952</v>
      </c>
      <c r="AL15">
        <f t="shared" si="9"/>
        <v>219.93611303179057</v>
      </c>
      <c r="AN15">
        <f t="shared" si="10"/>
        <v>186.90724189921977</v>
      </c>
      <c r="AO15">
        <f t="shared" si="11"/>
        <v>-9.3453620949609881</v>
      </c>
      <c r="AP15">
        <f t="shared" si="12"/>
        <v>-9.8669449683673669</v>
      </c>
      <c r="AQ15">
        <f t="shared" si="13"/>
        <v>-101.78799697397969</v>
      </c>
      <c r="AR15">
        <f t="shared" si="14"/>
        <v>65.906937861911729</v>
      </c>
      <c r="AS15">
        <f t="shared" si="15"/>
        <v>-15.201153364434372</v>
      </c>
      <c r="AT15">
        <f t="shared" si="16"/>
        <v>49.505666697088685</v>
      </c>
      <c r="AU15">
        <f t="shared" si="17"/>
        <v>100.21145119456604</v>
      </c>
      <c r="AW15">
        <v>12</v>
      </c>
      <c r="AX15">
        <f>(R15*SUMPRODUCT(K16:$K$23, X16:$X$23)-$AZ$3*SUMPRODUCT(K15:$K$22, W16:$W$23))/Z15</f>
        <v>1380.5263059269421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473.56918098365139</v>
      </c>
      <c r="P16">
        <f t="shared" si="30"/>
        <v>23.678459049182571</v>
      </c>
      <c r="Q16" s="5">
        <f t="shared" si="31"/>
        <v>25</v>
      </c>
      <c r="R16">
        <f t="shared" si="0"/>
        <v>100000</v>
      </c>
      <c r="S16">
        <f t="shared" si="1"/>
        <v>1380.2064463545535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1195.8221071055755</v>
      </c>
      <c r="AC16">
        <f t="shared" si="2"/>
        <v>1178.9936466160184</v>
      </c>
      <c r="AE16">
        <f t="shared" si="3"/>
        <v>404.53010278829606</v>
      </c>
      <c r="AF16">
        <f t="shared" si="4"/>
        <v>-20.226505139414805</v>
      </c>
      <c r="AG16">
        <f t="shared" si="5"/>
        <v>-21.355385814383332</v>
      </c>
      <c r="AH16">
        <f t="shared" si="6"/>
        <v>-332.98970224427677</v>
      </c>
      <c r="AI16">
        <f t="shared" si="7"/>
        <v>29.958509590221126</v>
      </c>
      <c r="AJ16">
        <f t="shared" si="8"/>
        <v>16.828460489557074</v>
      </c>
      <c r="AK16">
        <f t="shared" si="32"/>
        <v>110.60879933281198</v>
      </c>
      <c r="AL16">
        <f t="shared" si="9"/>
        <v>157.3957694125902</v>
      </c>
      <c r="AN16">
        <f t="shared" si="10"/>
        <v>169.79066831372486</v>
      </c>
      <c r="AO16">
        <f t="shared" si="11"/>
        <v>-8.4895334156862443</v>
      </c>
      <c r="AP16">
        <f t="shared" si="12"/>
        <v>-8.96335082242115</v>
      </c>
      <c r="AQ16">
        <f t="shared" si="13"/>
        <v>-139.76350263167555</v>
      </c>
      <c r="AR16">
        <f t="shared" si="14"/>
        <v>12.574281443941901</v>
      </c>
      <c r="AS16">
        <f t="shared" si="15"/>
        <v>7.0632952492742831</v>
      </c>
      <c r="AT16">
        <f t="shared" si="16"/>
        <v>46.425078951232472</v>
      </c>
      <c r="AU16">
        <f t="shared" si="17"/>
        <v>66.062655644448668</v>
      </c>
      <c r="AW16">
        <v>13</v>
      </c>
      <c r="AX16">
        <f>(R16*SUMPRODUCT(K17:$K$23, X17:$X$23)-$AZ$3*SUMPRODUCT(K16:$K$22, W17:$W$23))/Z16</f>
        <v>1380.2064463545535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473.56918098365139</v>
      </c>
      <c r="P17">
        <f t="shared" si="30"/>
        <v>23.678459049182571</v>
      </c>
      <c r="Q17" s="5">
        <f t="shared" si="31"/>
        <v>25</v>
      </c>
      <c r="R17">
        <f t="shared" si="0"/>
        <v>100000</v>
      </c>
      <c r="S17">
        <f t="shared" si="1"/>
        <v>1325.1788078457414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1178.9936466160184</v>
      </c>
      <c r="AC17">
        <f t="shared" si="2"/>
        <v>1114.6347938047929</v>
      </c>
      <c r="AE17">
        <f t="shared" si="3"/>
        <v>398.32865064913005</v>
      </c>
      <c r="AF17">
        <f t="shared" si="4"/>
        <v>-19.916432532456504</v>
      </c>
      <c r="AG17">
        <f t="shared" si="5"/>
        <v>-21.028007450873435</v>
      </c>
      <c r="AH17">
        <f t="shared" si="6"/>
        <v>-455.29802146425823</v>
      </c>
      <c r="AI17">
        <f t="shared" si="7"/>
        <v>-97.913810798458087</v>
      </c>
      <c r="AJ17">
        <f t="shared" si="8"/>
        <v>64.358852811225461</v>
      </c>
      <c r="AK17">
        <f t="shared" si="32"/>
        <v>109.01841053128842</v>
      </c>
      <c r="AL17">
        <f t="shared" si="9"/>
        <v>75.463452544055798</v>
      </c>
      <c r="AN17">
        <f t="shared" si="10"/>
        <v>154.00920713671721</v>
      </c>
      <c r="AO17">
        <f t="shared" si="11"/>
        <v>-7.7004603568358618</v>
      </c>
      <c r="AP17">
        <f t="shared" si="12"/>
        <v>-8.130238058187425</v>
      </c>
      <c r="AQ17">
        <f t="shared" si="13"/>
        <v>-176.03576138034853</v>
      </c>
      <c r="AR17">
        <f t="shared" si="14"/>
        <v>-37.857252658654581</v>
      </c>
      <c r="AS17">
        <f t="shared" si="15"/>
        <v>24.883612759295161</v>
      </c>
      <c r="AT17">
        <f t="shared" si="16"/>
        <v>42.150718864604833</v>
      </c>
      <c r="AU17">
        <f t="shared" si="17"/>
        <v>29.177078965245411</v>
      </c>
      <c r="AW17">
        <v>14</v>
      </c>
      <c r="AX17">
        <f>(R17*SUMPRODUCT(K18:$K$23, X18:$X$23)-$AZ$3*SUMPRODUCT(K17:$K$22, W18:$W$23))/Z17</f>
        <v>1325.1788078457414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473.56918098365139</v>
      </c>
      <c r="P18">
        <f t="shared" si="30"/>
        <v>23.678459049182571</v>
      </c>
      <c r="Q18" s="5">
        <f t="shared" si="31"/>
        <v>25</v>
      </c>
      <c r="R18">
        <f t="shared" si="0"/>
        <v>100000</v>
      </c>
      <c r="S18">
        <f t="shared" si="1"/>
        <v>1220.4701553953018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1114.6347938047929</v>
      </c>
      <c r="AC18">
        <f t="shared" si="2"/>
        <v>1009.2129035587977</v>
      </c>
      <c r="AE18">
        <f t="shared" si="3"/>
        <v>391.59673513005623</v>
      </c>
      <c r="AF18">
        <f t="shared" si="4"/>
        <v>-19.579836756502814</v>
      </c>
      <c r="AG18">
        <f t="shared" si="5"/>
        <v>-20.672625608610655</v>
      </c>
      <c r="AH18">
        <f t="shared" si="6"/>
        <v>-580.40707101617716</v>
      </c>
      <c r="AI18">
        <f t="shared" si="7"/>
        <v>-229.06279825123437</v>
      </c>
      <c r="AJ18">
        <f t="shared" si="8"/>
        <v>105.4218902459952</v>
      </c>
      <c r="AK18">
        <f t="shared" si="32"/>
        <v>104.06561845248426</v>
      </c>
      <c r="AL18">
        <f t="shared" si="9"/>
        <v>-19.57528955275491</v>
      </c>
      <c r="AN18">
        <f t="shared" si="10"/>
        <v>139.47178824246967</v>
      </c>
      <c r="AO18">
        <f t="shared" si="11"/>
        <v>-6.9735894121234843</v>
      </c>
      <c r="AP18">
        <f t="shared" si="12"/>
        <v>-7.3627990293188299</v>
      </c>
      <c r="AQ18">
        <f t="shared" si="13"/>
        <v>-206.71881259764652</v>
      </c>
      <c r="AR18">
        <f t="shared" si="14"/>
        <v>-81.583412796619157</v>
      </c>
      <c r="AS18">
        <f t="shared" si="15"/>
        <v>37.547247546961977</v>
      </c>
      <c r="AT18">
        <f t="shared" si="16"/>
        <v>37.06419537769154</v>
      </c>
      <c r="AU18">
        <f t="shared" si="17"/>
        <v>-6.9719698719656424</v>
      </c>
      <c r="AW18">
        <v>15</v>
      </c>
      <c r="AX18">
        <f>(R18*SUMPRODUCT(K19:$K$23, X19:$X$23)-$AZ$3*SUMPRODUCT(K18:$K$22, W19:$W$23))/Z18</f>
        <v>1220.4701553953018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473.56918098365139</v>
      </c>
      <c r="P19">
        <f t="shared" si="30"/>
        <v>23.678459049182571</v>
      </c>
      <c r="Q19" s="5">
        <f t="shared" si="31"/>
        <v>25</v>
      </c>
      <c r="R19">
        <f t="shared" si="0"/>
        <v>100000</v>
      </c>
      <c r="S19">
        <f t="shared" si="1"/>
        <v>1068.3064084733628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1009.2129035587977</v>
      </c>
      <c r="AC19">
        <f t="shared" si="2"/>
        <v>866.93417914419899</v>
      </c>
      <c r="AE19">
        <f t="shared" si="3"/>
        <v>384.30295459028804</v>
      </c>
      <c r="AF19">
        <f t="shared" si="4"/>
        <v>-19.215147729514403</v>
      </c>
      <c r="AG19">
        <f t="shared" si="5"/>
        <v>-20.287582576216831</v>
      </c>
      <c r="AH19">
        <f t="shared" si="6"/>
        <v>-713.26710523087888</v>
      </c>
      <c r="AI19">
        <f t="shared" si="7"/>
        <v>-368.46688094632208</v>
      </c>
      <c r="AJ19">
        <f t="shared" si="8"/>
        <v>142.27872441459874</v>
      </c>
      <c r="AK19">
        <f t="shared" si="32"/>
        <v>96.201049729369998</v>
      </c>
      <c r="AL19">
        <f t="shared" si="9"/>
        <v>-129.98710680235334</v>
      </c>
      <c r="AN19">
        <f t="shared" si="10"/>
        <v>126.08493456842326</v>
      </c>
      <c r="AO19">
        <f t="shared" si="11"/>
        <v>-6.3042467284211634</v>
      </c>
      <c r="AP19">
        <f t="shared" si="12"/>
        <v>-6.6560990258346218</v>
      </c>
      <c r="AQ19">
        <f t="shared" si="13"/>
        <v>-234.01390808645311</v>
      </c>
      <c r="AR19">
        <f t="shared" si="14"/>
        <v>-120.88931927228565</v>
      </c>
      <c r="AS19">
        <f t="shared" si="15"/>
        <v>46.679848395697867</v>
      </c>
      <c r="AT19">
        <f t="shared" si="16"/>
        <v>31.562346621749811</v>
      </c>
      <c r="AU19">
        <f t="shared" si="17"/>
        <v>-42.647124254837969</v>
      </c>
      <c r="AW19">
        <v>16</v>
      </c>
      <c r="AX19">
        <f>(R19*SUMPRODUCT(K20:$K$23, X20:$X$23)-$AZ$3*SUMPRODUCT(K19:$K$22, W20:$W$23))/Z19</f>
        <v>1068.3064084733628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473.56918098365139</v>
      </c>
      <c r="P20">
        <f t="shared" si="30"/>
        <v>23.678459049182571</v>
      </c>
      <c r="Q20" s="5">
        <f t="shared" si="31"/>
        <v>25</v>
      </c>
      <c r="R20">
        <f t="shared" si="0"/>
        <v>100000</v>
      </c>
      <c r="S20">
        <f t="shared" si="1"/>
        <v>871.72072393397229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866.93417914419899</v>
      </c>
      <c r="AC20">
        <f t="shared" si="2"/>
        <v>692.91903918215939</v>
      </c>
      <c r="AE20">
        <f t="shared" si="3"/>
        <v>376.43375092953386</v>
      </c>
      <c r="AF20">
        <f t="shared" si="4"/>
        <v>-18.821687546476692</v>
      </c>
      <c r="AG20">
        <f t="shared" si="5"/>
        <v>-19.872162613477222</v>
      </c>
      <c r="AH20">
        <f t="shared" si="6"/>
        <v>-850.17654790975166</v>
      </c>
      <c r="AI20">
        <f t="shared" si="7"/>
        <v>-512.43664714017177</v>
      </c>
      <c r="AJ20">
        <f t="shared" si="8"/>
        <v>174.0151399620396</v>
      </c>
      <c r="AK20">
        <f t="shared" si="32"/>
        <v>85.718236976907946</v>
      </c>
      <c r="AL20">
        <f t="shared" si="9"/>
        <v>-252.70327020122423</v>
      </c>
      <c r="AN20">
        <f t="shared" si="10"/>
        <v>113.76801907051785</v>
      </c>
      <c r="AO20">
        <f t="shared" si="11"/>
        <v>-5.6884009535258926</v>
      </c>
      <c r="AP20">
        <f t="shared" si="12"/>
        <v>-6.0058816979079008</v>
      </c>
      <c r="AQ20">
        <f t="shared" si="13"/>
        <v>-256.94534955238277</v>
      </c>
      <c r="AR20">
        <f t="shared" si="14"/>
        <v>-154.87161313329872</v>
      </c>
      <c r="AS20">
        <f t="shared" si="15"/>
        <v>52.591877622222299</v>
      </c>
      <c r="AT20">
        <f t="shared" si="16"/>
        <v>25.906269018118799</v>
      </c>
      <c r="AU20">
        <f t="shared" si="17"/>
        <v>-76.373466492957604</v>
      </c>
      <c r="AW20">
        <v>17</v>
      </c>
      <c r="AX20">
        <f>(R20*SUMPRODUCT(K21:$K$23, X21:$X$23)-$AZ$3*SUMPRODUCT(K20:$K$22, W21:$W$23))/Z20</f>
        <v>871.72072393397229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473.56918098365139</v>
      </c>
      <c r="P21">
        <f t="shared" si="30"/>
        <v>23.678459049182571</v>
      </c>
      <c r="Q21" s="5">
        <f t="shared" si="31"/>
        <v>25</v>
      </c>
      <c r="R21">
        <f t="shared" si="0"/>
        <v>100000</v>
      </c>
      <c r="S21">
        <f t="shared" si="1"/>
        <v>629.07559894877056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692.91903918215939</v>
      </c>
      <c r="AC21">
        <f t="shared" si="2"/>
        <v>488.73881188895518</v>
      </c>
      <c r="AE21">
        <f t="shared" si="3"/>
        <v>367.92340896379909</v>
      </c>
      <c r="AF21">
        <f t="shared" si="4"/>
        <v>-18.396170448189956</v>
      </c>
      <c r="AG21">
        <f t="shared" si="5"/>
        <v>-19.422896576566949</v>
      </c>
      <c r="AH21">
        <f t="shared" si="6"/>
        <v>-1002.1776431019962</v>
      </c>
      <c r="AI21">
        <f t="shared" si="7"/>
        <v>-672.07330116295395</v>
      </c>
      <c r="AJ21">
        <f t="shared" si="8"/>
        <v>204.18022729320421</v>
      </c>
      <c r="AK21">
        <f t="shared" si="32"/>
        <v>72.97123943884381</v>
      </c>
      <c r="AL21">
        <f t="shared" si="9"/>
        <v>-394.92183443090596</v>
      </c>
      <c r="AN21">
        <f t="shared" si="10"/>
        <v>102.43095658394323</v>
      </c>
      <c r="AO21">
        <f t="shared" si="11"/>
        <v>-5.1215478291971621</v>
      </c>
      <c r="AP21">
        <f t="shared" si="12"/>
        <v>-5.4073913958665809</v>
      </c>
      <c r="AQ21">
        <f t="shared" si="13"/>
        <v>-279.00919634085994</v>
      </c>
      <c r="AR21">
        <f t="shared" si="14"/>
        <v>-187.10717898198041</v>
      </c>
      <c r="AS21">
        <f t="shared" si="15"/>
        <v>56.844374366045514</v>
      </c>
      <c r="AT21">
        <f t="shared" si="16"/>
        <v>20.315407165549971</v>
      </c>
      <c r="AU21">
        <f t="shared" si="17"/>
        <v>-109.94739745038495</v>
      </c>
      <c r="AW21">
        <v>18</v>
      </c>
      <c r="AX21">
        <f>(R21*SUMPRODUCT(K22:$K$23, X22:$X$23)-$AZ$3*SUMPRODUCT(K21:$K$22, W22:$W$23))/Z21</f>
        <v>629.07559894877056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473.56918098365139</v>
      </c>
      <c r="P22">
        <f t="shared" si="30"/>
        <v>23.678459049182571</v>
      </c>
      <c r="Q22" s="5">
        <f t="shared" si="31"/>
        <v>25</v>
      </c>
      <c r="R22">
        <f t="shared" si="0"/>
        <v>100000</v>
      </c>
      <c r="S22">
        <f t="shared" si="1"/>
        <v>338.72053298311226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488.73881188895518</v>
      </c>
      <c r="AC22">
        <f t="shared" si="2"/>
        <v>256.56954267312659</v>
      </c>
      <c r="AE22">
        <f t="shared" si="3"/>
        <v>358.71291037180907</v>
      </c>
      <c r="AF22">
        <f t="shared" si="4"/>
        <v>-17.935645518590455</v>
      </c>
      <c r="AG22">
        <f t="shared" si="5"/>
        <v>-18.93666885304518</v>
      </c>
      <c r="AH22">
        <f t="shared" si="6"/>
        <v>-1167.9950310244042</v>
      </c>
      <c r="AI22">
        <f t="shared" si="7"/>
        <v>-846.15443502423068</v>
      </c>
      <c r="AJ22">
        <f t="shared" si="8"/>
        <v>232.16926921582859</v>
      </c>
      <c r="AK22">
        <f t="shared" si="32"/>
        <v>58.066125371952168</v>
      </c>
      <c r="AL22">
        <f t="shared" si="9"/>
        <v>-555.91904043645002</v>
      </c>
      <c r="AN22">
        <f t="shared" si="10"/>
        <v>91.994737097838424</v>
      </c>
      <c r="AO22">
        <f t="shared" si="11"/>
        <v>-4.5997368548919217</v>
      </c>
      <c r="AP22">
        <f t="shared" si="12"/>
        <v>-4.8564571340324552</v>
      </c>
      <c r="AQ22">
        <f t="shared" si="13"/>
        <v>-299.54147928297158</v>
      </c>
      <c r="AR22">
        <f t="shared" si="14"/>
        <v>-217.00293617405754</v>
      </c>
      <c r="AS22">
        <f t="shared" si="15"/>
        <v>59.541628600903451</v>
      </c>
      <c r="AT22">
        <f t="shared" si="16"/>
        <v>14.891512915847009</v>
      </c>
      <c r="AU22">
        <f t="shared" si="17"/>
        <v>-142.56979465730711</v>
      </c>
      <c r="AW22">
        <v>19</v>
      </c>
      <c r="AX22">
        <f>(R22*SUMPRODUCT(K23:$K$23, X23:$X$23)-$AZ$3*SUMPRODUCT(K22:$K$22, W23:$W$23))/Z22</f>
        <v>338.72053298311226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473.56918098365139</v>
      </c>
      <c r="P23">
        <f t="shared" si="30"/>
        <v>23.678459049182571</v>
      </c>
      <c r="Q23" s="5">
        <f t="shared" si="31"/>
        <v>25</v>
      </c>
      <c r="R23">
        <f t="shared" si="0"/>
        <v>100000</v>
      </c>
      <c r="S23">
        <f t="shared" si="1"/>
        <v>348.37726653563044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256.56954267312659</v>
      </c>
      <c r="AC23">
        <f t="shared" si="2"/>
        <v>256.56954267312659</v>
      </c>
      <c r="AE23">
        <f t="shared" si="3"/>
        <v>348.76968120603743</v>
      </c>
      <c r="AF23">
        <f t="shared" si="4"/>
        <v>-17.438484060301871</v>
      </c>
      <c r="AG23">
        <f t="shared" si="5"/>
        <v>-18.411759844760553</v>
      </c>
      <c r="AH23">
        <f t="shared" si="6"/>
        <v>-1342.169279016706</v>
      </c>
      <c r="AI23">
        <f t="shared" si="7"/>
        <v>-1029.249841715731</v>
      </c>
      <c r="AJ23">
        <f t="shared" si="8"/>
        <v>0</v>
      </c>
      <c r="AK23">
        <f t="shared" si="32"/>
        <v>41.153051787320351</v>
      </c>
      <c r="AL23">
        <f t="shared" si="9"/>
        <v>-988.09678992841066</v>
      </c>
      <c r="AN23">
        <f t="shared" si="10"/>
        <v>82.394242704930903</v>
      </c>
      <c r="AO23">
        <f t="shared" si="11"/>
        <v>-4.1197121352465444</v>
      </c>
      <c r="AP23">
        <f t="shared" si="12"/>
        <v>-4.3496412991756381</v>
      </c>
      <c r="AQ23">
        <f t="shared" si="13"/>
        <v>-317.07750783840282</v>
      </c>
      <c r="AR23">
        <f t="shared" si="14"/>
        <v>-243.15261856789411</v>
      </c>
      <c r="AS23">
        <f t="shared" si="15"/>
        <v>0</v>
      </c>
      <c r="AT23">
        <f t="shared" si="16"/>
        <v>9.7221023492863363</v>
      </c>
      <c r="AU23">
        <f t="shared" si="17"/>
        <v>-233.43051621860778</v>
      </c>
      <c r="AW23">
        <v>20</v>
      </c>
      <c r="AX23">
        <f>(R23*SUMPRODUCT(K$23:$K24, X$23:$X24)-$AZ$3*SUMPRODUCT(K$22:$K23, W$23:$W24))/Z23</f>
        <v>348.37726653563044</v>
      </c>
    </row>
    <row r="25" spans="5:50" x14ac:dyDescent="0.25">
      <c r="AN25" s="6">
        <f t="shared" ref="AN25:AU25" si="33">SUM(AN3:AN23)</f>
        <v>4711.8515689510323</v>
      </c>
      <c r="AO25" s="6">
        <f t="shared" si="33"/>
        <v>-590.76946418529008</v>
      </c>
      <c r="AP25" s="6">
        <f t="shared" si="33"/>
        <v>-1746.1740464402048</v>
      </c>
      <c r="AQ25" s="6">
        <f t="shared" si="33"/>
        <v>-3337.8208066772122</v>
      </c>
      <c r="AR25" s="6">
        <f t="shared" si="33"/>
        <v>-962.91274835167553</v>
      </c>
      <c r="AS25" s="6">
        <f t="shared" si="33"/>
        <v>-632.44322543098224</v>
      </c>
      <c r="AT25" s="6">
        <f t="shared" si="33"/>
        <v>459.57751799191863</v>
      </c>
      <c r="AU25" s="7">
        <f t="shared" si="33"/>
        <v>-1135.7784557907389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1765.6919275057126</v>
      </c>
      <c r="K3">
        <v>1</v>
      </c>
      <c r="L3" s="2">
        <v>0</v>
      </c>
      <c r="O3">
        <f>$C$3</f>
        <v>1765.6919275057126</v>
      </c>
      <c r="P3">
        <f>O3*B5</f>
        <v>1412.5535420045701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1765.6919275057126</v>
      </c>
      <c r="AF3">
        <f t="shared" ref="AF3:AF23" si="4">-$Z3*P3</f>
        <v>-1412.5535420045701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-1169.2942014988575</v>
      </c>
      <c r="AJ3">
        <f t="shared" ref="AJ3:AJ23" si="8">AB3-AC3</f>
        <v>0</v>
      </c>
      <c r="AL3">
        <f t="shared" ref="AL3:AL23" si="9">SUM(AI3:AK3)</f>
        <v>-1169.2942014988575</v>
      </c>
      <c r="AN3">
        <f t="shared" ref="AN3:AN23" si="10">AE3*$K3</f>
        <v>1765.6919275057126</v>
      </c>
      <c r="AO3">
        <f t="shared" ref="AO3:AO23" si="11">AF3*$K3</f>
        <v>-1412.5535420045701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-1169.2942014988575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-1169.2942014988575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1385.0826495593674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100000</v>
      </c>
      <c r="S4">
        <f t="shared" si="1"/>
        <v>1171.5767569127445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1157.0521188384209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-1157.0521188384209</v>
      </c>
      <c r="AK4">
        <f>H4*SUM(AB4, AE4:AF4)</f>
        <v>0</v>
      </c>
      <c r="AL4">
        <f t="shared" si="9"/>
        <v>-1396.8034188384208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-228.03053072094346</v>
      </c>
      <c r="AR4">
        <f t="shared" si="14"/>
        <v>-228.03053072094346</v>
      </c>
      <c r="AS4">
        <f t="shared" si="15"/>
        <v>-1100.4870827833563</v>
      </c>
      <c r="AT4">
        <f t="shared" si="16"/>
        <v>0</v>
      </c>
      <c r="AU4">
        <f t="shared" si="17"/>
        <v>-1328.5176135042996</v>
      </c>
      <c r="AW4">
        <v>1</v>
      </c>
      <c r="AX4">
        <f>(R4*SUMPRODUCT(K5:$K$23, X5:$X$23)-$AZ$3*SUMPRODUCT(K4:$K$22, W5:$W$23))/Z4</f>
        <v>1171.5767569127445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1765.6919275057126</v>
      </c>
      <c r="P5">
        <f t="shared" ref="P5:P23" si="30">O5*$C$5</f>
        <v>88.284596375285631</v>
      </c>
      <c r="Q5" s="5">
        <f t="shared" ref="Q5:Q23" si="31">$C$8</f>
        <v>25</v>
      </c>
      <c r="R5">
        <f t="shared" si="0"/>
        <v>100000</v>
      </c>
      <c r="S5">
        <f t="shared" si="1"/>
        <v>2287.3805242421445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1157.0521188384209</v>
      </c>
      <c r="AC5">
        <f t="shared" si="2"/>
        <v>2230.6795115543391</v>
      </c>
      <c r="AE5">
        <f t="shared" si="3"/>
        <v>1721.9228565867286</v>
      </c>
      <c r="AF5">
        <f t="shared" si="4"/>
        <v>-86.096142829336429</v>
      </c>
      <c r="AG5">
        <f t="shared" si="5"/>
        <v>-24.3802844335816</v>
      </c>
      <c r="AH5">
        <f t="shared" si="6"/>
        <v>-251.50847867359587</v>
      </c>
      <c r="AI5">
        <f t="shared" si="7"/>
        <v>1359.9379506502146</v>
      </c>
      <c r="AJ5">
        <f t="shared" si="8"/>
        <v>-1073.6273927159182</v>
      </c>
      <c r="AK5">
        <f>H5*SUM(AB5, AE5:AF5)</f>
        <v>144.95041141172271</v>
      </c>
      <c r="AL5">
        <f t="shared" si="9"/>
        <v>431.26096934601912</v>
      </c>
      <c r="AN5">
        <f t="shared" si="10"/>
        <v>1556.9378010444973</v>
      </c>
      <c r="AO5">
        <f t="shared" si="11"/>
        <v>-77.846890052224865</v>
      </c>
      <c r="AP5">
        <f t="shared" si="12"/>
        <v>-22.044301398091147</v>
      </c>
      <c r="AQ5">
        <f t="shared" si="13"/>
        <v>-227.41033736338713</v>
      </c>
      <c r="AR5">
        <f t="shared" si="14"/>
        <v>1229.636272230794</v>
      </c>
      <c r="AS5">
        <f t="shared" si="15"/>
        <v>-970.75839696426385</v>
      </c>
      <c r="AT5">
        <f t="shared" si="16"/>
        <v>131.06207048741615</v>
      </c>
      <c r="AU5">
        <f t="shared" si="17"/>
        <v>389.9399457539464</v>
      </c>
      <c r="AW5">
        <v>2</v>
      </c>
      <c r="AX5">
        <f>(R5*SUMPRODUCT(K6:$K$23, X6:$X$23)-$AZ$3*SUMPRODUCT(K5:$K$22, W6:$W$23))/Z5</f>
        <v>2287.3805242421445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1765.6919275057126</v>
      </c>
      <c r="P6">
        <f t="shared" si="30"/>
        <v>88.284596375285631</v>
      </c>
      <c r="Q6" s="5">
        <f t="shared" si="31"/>
        <v>25</v>
      </c>
      <c r="R6">
        <f t="shared" si="0"/>
        <v>100000</v>
      </c>
      <c r="S6">
        <f t="shared" si="1"/>
        <v>3255.2564669371482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2230.6795115543391</v>
      </c>
      <c r="AC6">
        <f t="shared" si="2"/>
        <v>3130.613773128156</v>
      </c>
      <c r="AE6">
        <f t="shared" si="3"/>
        <v>1698.0841674055764</v>
      </c>
      <c r="AF6">
        <f t="shared" si="4"/>
        <v>-84.904208370278823</v>
      </c>
      <c r="AG6">
        <f t="shared" si="5"/>
        <v>-24.042758265938815</v>
      </c>
      <c r="AH6">
        <f t="shared" si="6"/>
        <v>-374.89329322787864</v>
      </c>
      <c r="AI6">
        <f t="shared" si="7"/>
        <v>1214.24390754148</v>
      </c>
      <c r="AJ6">
        <f t="shared" si="8"/>
        <v>-899.93426157381691</v>
      </c>
      <c r="AK6">
        <f>H6*SUM(AB6, AE6:AF6)</f>
        <v>210.25911304125316</v>
      </c>
      <c r="AL6">
        <f t="shared" si="9"/>
        <v>524.56875900891623</v>
      </c>
      <c r="AN6">
        <f t="shared" si="10"/>
        <v>1455.753486544889</v>
      </c>
      <c r="AO6">
        <f t="shared" si="11"/>
        <v>-72.78767432724446</v>
      </c>
      <c r="AP6">
        <f t="shared" si="12"/>
        <v>-20.611657445267717</v>
      </c>
      <c r="AQ6">
        <f t="shared" si="13"/>
        <v>-321.39291395232141</v>
      </c>
      <c r="AR6">
        <f t="shared" si="14"/>
        <v>1040.9612408200553</v>
      </c>
      <c r="AS6">
        <f t="shared" si="15"/>
        <v>-771.50618567329207</v>
      </c>
      <c r="AT6">
        <f t="shared" si="16"/>
        <v>180.2533954222622</v>
      </c>
      <c r="AU6">
        <f t="shared" si="17"/>
        <v>449.7084505690255</v>
      </c>
      <c r="AW6">
        <v>3</v>
      </c>
      <c r="AX6">
        <f>(R6*SUMPRODUCT(K7:$K$23, X7:$X$23)-$AZ$3*SUMPRODUCT(K6:$K$22, W7:$W$23))/Z6</f>
        <v>3255.2564669371482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1765.6919275057126</v>
      </c>
      <c r="P7">
        <f t="shared" si="30"/>
        <v>88.284596375285631</v>
      </c>
      <c r="Q7" s="5">
        <f t="shared" si="31"/>
        <v>25</v>
      </c>
      <c r="R7">
        <f t="shared" si="0"/>
        <v>100000</v>
      </c>
      <c r="S7">
        <f t="shared" si="1"/>
        <v>4074.7594149578235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3130.613773128156</v>
      </c>
      <c r="AC7">
        <f t="shared" si="2"/>
        <v>3858.6639123878249</v>
      </c>
      <c r="AE7">
        <f t="shared" si="3"/>
        <v>1672.0525133460706</v>
      </c>
      <c r="AF7">
        <f t="shared" si="4"/>
        <v>-83.602625667303528</v>
      </c>
      <c r="AG7">
        <f t="shared" si="5"/>
        <v>-23.674182445123357</v>
      </c>
      <c r="AH7">
        <f t="shared" si="6"/>
        <v>-512.59295262427838</v>
      </c>
      <c r="AI7">
        <f t="shared" si="7"/>
        <v>1052.1827526093653</v>
      </c>
      <c r="AJ7">
        <f t="shared" si="8"/>
        <v>-728.05013925966887</v>
      </c>
      <c r="AK7">
        <f>H7*SUM(AB7, AE7:AF7)</f>
        <v>291.16622787178721</v>
      </c>
      <c r="AL7">
        <f t="shared" si="9"/>
        <v>615.2988412214836</v>
      </c>
      <c r="AN7">
        <f t="shared" si="10"/>
        <v>1350.1335266229698</v>
      </c>
      <c r="AO7">
        <f t="shared" si="11"/>
        <v>-67.506676331148483</v>
      </c>
      <c r="AP7">
        <f t="shared" si="12"/>
        <v>-19.1162102741533</v>
      </c>
      <c r="AQ7">
        <f t="shared" si="13"/>
        <v>-413.90382498438788</v>
      </c>
      <c r="AR7">
        <f t="shared" si="14"/>
        <v>849.6068150332801</v>
      </c>
      <c r="AS7">
        <f t="shared" si="15"/>
        <v>-587.87920488807833</v>
      </c>
      <c r="AT7">
        <f t="shared" si="16"/>
        <v>235.10821755433662</v>
      </c>
      <c r="AU7">
        <f t="shared" si="17"/>
        <v>496.83582769953836</v>
      </c>
      <c r="AW7">
        <v>4</v>
      </c>
      <c r="AX7">
        <f>(R7*SUMPRODUCT(K8:$K$23, X8:$X$23)-$AZ$3*SUMPRODUCT(K7:$K$22, W8:$W$23))/Z7</f>
        <v>4074.7594149578235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1765.6919275057126</v>
      </c>
      <c r="P8">
        <f t="shared" si="30"/>
        <v>88.284596375285631</v>
      </c>
      <c r="Q8" s="5">
        <f t="shared" si="31"/>
        <v>25</v>
      </c>
      <c r="R8">
        <f t="shared" si="0"/>
        <v>100000</v>
      </c>
      <c r="S8">
        <f t="shared" si="1"/>
        <v>4752.8102340790956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3858.6639123878249</v>
      </c>
      <c r="AC8">
        <f t="shared" si="2"/>
        <v>4424.6912674319537</v>
      </c>
      <c r="AE8">
        <f t="shared" si="3"/>
        <v>1643.7941486892539</v>
      </c>
      <c r="AF8">
        <f t="shared" si="4"/>
        <v>-82.189707434462704</v>
      </c>
      <c r="AG8">
        <f t="shared" si="5"/>
        <v>-23.274079173756881</v>
      </c>
      <c r="AH8">
        <f t="shared" si="6"/>
        <v>-653.44578766096572</v>
      </c>
      <c r="AI8">
        <f t="shared" si="7"/>
        <v>884.88457442006859</v>
      </c>
      <c r="AJ8">
        <f t="shared" si="8"/>
        <v>-566.02735504412885</v>
      </c>
      <c r="AK8">
        <f t="shared" ref="AK8:AK23" si="32">H8*SUM(AB8:AB8, AE8:AF8)</f>
        <v>379.96081159034742</v>
      </c>
      <c r="AL8">
        <f t="shared" si="9"/>
        <v>698.8180309662871</v>
      </c>
      <c r="AN8">
        <f t="shared" si="10"/>
        <v>1240.366062254895</v>
      </c>
      <c r="AO8">
        <f t="shared" si="11"/>
        <v>-62.018303112744753</v>
      </c>
      <c r="AP8">
        <f t="shared" si="12"/>
        <v>-17.562039602331506</v>
      </c>
      <c r="AQ8">
        <f t="shared" si="13"/>
        <v>-493.07389199820119</v>
      </c>
      <c r="AR8">
        <f t="shared" si="14"/>
        <v>667.71182754161748</v>
      </c>
      <c r="AS8">
        <f t="shared" si="15"/>
        <v>-427.11012328670984</v>
      </c>
      <c r="AT8">
        <f t="shared" si="16"/>
        <v>286.70895078881739</v>
      </c>
      <c r="AU8">
        <f t="shared" si="17"/>
        <v>527.31065504372498</v>
      </c>
      <c r="AW8">
        <v>5</v>
      </c>
      <c r="AX8">
        <f>(R8*SUMPRODUCT(K9:$K$23, X9:$X$23)-$AZ$3*SUMPRODUCT(K8:$K$22, W9:$W$23))/Z8</f>
        <v>4752.8102340790956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1765.6919275057126</v>
      </c>
      <c r="P9">
        <f t="shared" si="30"/>
        <v>88.284596375285631</v>
      </c>
      <c r="Q9" s="5">
        <f t="shared" si="31"/>
        <v>25</v>
      </c>
      <c r="R9">
        <f t="shared" si="0"/>
        <v>100000</v>
      </c>
      <c r="S9">
        <f t="shared" si="1"/>
        <v>5290.1219108237146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4424.6912674319537</v>
      </c>
      <c r="AC9">
        <f t="shared" si="2"/>
        <v>4833.1785599589075</v>
      </c>
      <c r="AE9">
        <f t="shared" si="3"/>
        <v>1613.1772596870701</v>
      </c>
      <c r="AF9">
        <f t="shared" si="4"/>
        <v>-80.658862984353505</v>
      </c>
      <c r="AG9">
        <f t="shared" si="5"/>
        <v>-22.840582133230754</v>
      </c>
      <c r="AH9">
        <f t="shared" si="6"/>
        <v>-803.02499515423347</v>
      </c>
      <c r="AI9">
        <f t="shared" si="7"/>
        <v>706.65281941525222</v>
      </c>
      <c r="AJ9">
        <f t="shared" si="8"/>
        <v>-408.48729252695375</v>
      </c>
      <c r="AK9">
        <f t="shared" si="32"/>
        <v>437.25918934748489</v>
      </c>
      <c r="AL9">
        <f t="shared" si="9"/>
        <v>735.42471623578331</v>
      </c>
      <c r="AN9">
        <f t="shared" si="10"/>
        <v>1134.0258258925353</v>
      </c>
      <c r="AO9">
        <f t="shared" si="11"/>
        <v>-56.70129129462677</v>
      </c>
      <c r="AP9">
        <f t="shared" si="12"/>
        <v>-16.056394213322729</v>
      </c>
      <c r="AQ9">
        <f t="shared" si="13"/>
        <v>-564.50776123560047</v>
      </c>
      <c r="AR9">
        <f t="shared" si="14"/>
        <v>496.76037914898529</v>
      </c>
      <c r="AS9">
        <f t="shared" si="15"/>
        <v>-287.15699808733012</v>
      </c>
      <c r="AT9">
        <f t="shared" si="16"/>
        <v>307.3829675884914</v>
      </c>
      <c r="AU9">
        <f t="shared" si="17"/>
        <v>516.98634865014651</v>
      </c>
      <c r="AW9">
        <v>6</v>
      </c>
      <c r="AX9">
        <f>(R9*SUMPRODUCT(K10:$K$23, X10:$X$23)-$AZ$3*SUMPRODUCT(K9:$K$22, W10:$W$23))/Z9</f>
        <v>5290.1219108237146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1765.6919275057126</v>
      </c>
      <c r="P10">
        <f t="shared" si="30"/>
        <v>88.284596375285631</v>
      </c>
      <c r="Q10" s="5">
        <f t="shared" si="31"/>
        <v>25</v>
      </c>
      <c r="R10">
        <f t="shared" si="0"/>
        <v>100000</v>
      </c>
      <c r="S10">
        <f t="shared" si="1"/>
        <v>5681.5953644931114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4833.1785599589075</v>
      </c>
      <c r="AC10">
        <f t="shared" si="2"/>
        <v>5084.5473051177742</v>
      </c>
      <c r="AE10">
        <f t="shared" si="3"/>
        <v>1580.1449338989203</v>
      </c>
      <c r="AF10">
        <f t="shared" si="4"/>
        <v>-79.007246694946019</v>
      </c>
      <c r="AG10">
        <f t="shared" si="5"/>
        <v>-22.372885514222979</v>
      </c>
      <c r="AH10">
        <f t="shared" si="6"/>
        <v>-957.16319070186557</v>
      </c>
      <c r="AI10">
        <f t="shared" si="7"/>
        <v>521.60161098788569</v>
      </c>
      <c r="AJ10">
        <f t="shared" si="8"/>
        <v>-251.36874515886666</v>
      </c>
      <c r="AK10">
        <f t="shared" si="32"/>
        <v>343.95337222094452</v>
      </c>
      <c r="AL10">
        <f t="shared" si="9"/>
        <v>614.18623804996355</v>
      </c>
      <c r="AN10">
        <f t="shared" si="10"/>
        <v>1053.5946833207054</v>
      </c>
      <c r="AO10">
        <f t="shared" si="11"/>
        <v>-52.679734166035274</v>
      </c>
      <c r="AP10">
        <f t="shared" si="12"/>
        <v>-14.917589344267089</v>
      </c>
      <c r="AQ10">
        <f t="shared" si="13"/>
        <v>-638.20857641548332</v>
      </c>
      <c r="AR10">
        <f t="shared" si="14"/>
        <v>347.78878339491962</v>
      </c>
      <c r="AS10">
        <f t="shared" si="15"/>
        <v>-167.60536819802931</v>
      </c>
      <c r="AT10">
        <f t="shared" si="16"/>
        <v>229.3381046940066</v>
      </c>
      <c r="AU10">
        <f t="shared" si="17"/>
        <v>409.52151989089697</v>
      </c>
      <c r="AW10">
        <v>7</v>
      </c>
      <c r="AX10">
        <f>(R10*SUMPRODUCT(K11:$K$23, X11:$X$23)-$AZ$3*SUMPRODUCT(K10:$K$22, W11:$W$23))/Z10</f>
        <v>5681.5953644931114</v>
      </c>
    </row>
    <row r="11" spans="1:52" x14ac:dyDescent="0.25">
      <c r="A11" t="s">
        <v>33</v>
      </c>
      <c r="C11" s="24">
        <f>AU25</f>
        <v>-641.32591419313167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1765.6919275057126</v>
      </c>
      <c r="P11">
        <f t="shared" si="30"/>
        <v>88.284596375285631</v>
      </c>
      <c r="Q11" s="5">
        <f t="shared" si="31"/>
        <v>25</v>
      </c>
      <c r="R11">
        <f t="shared" si="0"/>
        <v>100000</v>
      </c>
      <c r="S11">
        <f t="shared" si="1"/>
        <v>5939.7827558456183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5084.5473051177742</v>
      </c>
      <c r="AC11">
        <f t="shared" si="2"/>
        <v>5195.4290468693371</v>
      </c>
      <c r="AE11">
        <f t="shared" si="3"/>
        <v>1544.4213206211607</v>
      </c>
      <c r="AF11">
        <f t="shared" si="4"/>
        <v>-77.221066031058044</v>
      </c>
      <c r="AG11">
        <f t="shared" si="5"/>
        <v>-21.867083614111444</v>
      </c>
      <c r="AH11">
        <f t="shared" si="6"/>
        <v>-1128.2921798772184</v>
      </c>
      <c r="AI11">
        <f t="shared" si="7"/>
        <v>317.04099109877302</v>
      </c>
      <c r="AJ11">
        <f t="shared" si="8"/>
        <v>-110.88174175156291</v>
      </c>
      <c r="AK11">
        <f t="shared" si="32"/>
        <v>336.10464981301408</v>
      </c>
      <c r="AL11">
        <f t="shared" si="9"/>
        <v>542.26389916022413</v>
      </c>
      <c r="AN11">
        <f t="shared" si="10"/>
        <v>979.52555598817662</v>
      </c>
      <c r="AO11">
        <f t="shared" si="11"/>
        <v>-48.976277799408834</v>
      </c>
      <c r="AP11">
        <f t="shared" si="12"/>
        <v>-13.868862692427522</v>
      </c>
      <c r="AQ11">
        <f t="shared" si="13"/>
        <v>-715.60202520827693</v>
      </c>
      <c r="AR11">
        <f t="shared" si="14"/>
        <v>201.0783902880635</v>
      </c>
      <c r="AS11">
        <f t="shared" si="15"/>
        <v>-70.325045561048015</v>
      </c>
      <c r="AT11">
        <f t="shared" si="16"/>
        <v>213.16922369725617</v>
      </c>
      <c r="AU11">
        <f t="shared" si="17"/>
        <v>343.92256842427162</v>
      </c>
      <c r="AW11">
        <v>8</v>
      </c>
      <c r="AX11">
        <f>(R11*SUMPRODUCT(K12:$K$23, X12:$X$23)-$AZ$3*SUMPRODUCT(K11:$K$22, W12:$W$23))/Z11</f>
        <v>5939.7827558456183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1765.6919275057126</v>
      </c>
      <c r="P12">
        <f t="shared" si="30"/>
        <v>88.284596375285631</v>
      </c>
      <c r="Q12" s="5">
        <f t="shared" si="31"/>
        <v>25</v>
      </c>
      <c r="R12">
        <f t="shared" si="0"/>
        <v>100000</v>
      </c>
      <c r="S12">
        <f t="shared" si="1"/>
        <v>6079.3245387910301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5195.4290468693371</v>
      </c>
      <c r="AC12">
        <f t="shared" si="2"/>
        <v>5184.3674156854686</v>
      </c>
      <c r="AE12">
        <f t="shared" si="3"/>
        <v>1505.7586803746954</v>
      </c>
      <c r="AF12">
        <f t="shared" si="4"/>
        <v>-75.287934018734774</v>
      </c>
      <c r="AG12">
        <f t="shared" si="5"/>
        <v>-21.319668750224601</v>
      </c>
      <c r="AH12">
        <f t="shared" si="6"/>
        <v>-1314.9761109829126</v>
      </c>
      <c r="AI12">
        <f t="shared" si="7"/>
        <v>94.174966622823376</v>
      </c>
      <c r="AJ12">
        <f t="shared" si="8"/>
        <v>11.061631183868485</v>
      </c>
      <c r="AK12">
        <f t="shared" si="32"/>
        <v>463.8129855257709</v>
      </c>
      <c r="AL12">
        <f t="shared" si="9"/>
        <v>569.04958333246282</v>
      </c>
      <c r="AN12">
        <f t="shared" si="10"/>
        <v>892.52744754741946</v>
      </c>
      <c r="AO12">
        <f t="shared" si="11"/>
        <v>-44.626372377370977</v>
      </c>
      <c r="AP12">
        <f t="shared" si="12"/>
        <v>-12.637077760335004</v>
      </c>
      <c r="AQ12">
        <f t="shared" si="13"/>
        <v>-779.44247455997242</v>
      </c>
      <c r="AR12">
        <f t="shared" si="14"/>
        <v>55.821522849741037</v>
      </c>
      <c r="AS12">
        <f t="shared" si="15"/>
        <v>6.5567010005828514</v>
      </c>
      <c r="AT12">
        <f t="shared" si="16"/>
        <v>274.92175572758617</v>
      </c>
      <c r="AU12">
        <f t="shared" si="17"/>
        <v>337.29997957791011</v>
      </c>
      <c r="AW12">
        <v>9</v>
      </c>
      <c r="AX12">
        <f>(R12*SUMPRODUCT(K13:$K$23, X13:$X$23)-$AZ$3*SUMPRODUCT(K12:$K$22, W13:$W$23))/Z12</f>
        <v>6079.3245387910301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1765.6919275057126</v>
      </c>
      <c r="P13">
        <f t="shared" si="30"/>
        <v>88.284596375285631</v>
      </c>
      <c r="Q13" s="5">
        <f t="shared" si="31"/>
        <v>25</v>
      </c>
      <c r="R13">
        <f t="shared" si="0"/>
        <v>100000</v>
      </c>
      <c r="S13">
        <f t="shared" si="1"/>
        <v>6118.4842049812805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5184.3674156854686</v>
      </c>
      <c r="AC13">
        <f t="shared" si="2"/>
        <v>5073.1301479900103</v>
      </c>
      <c r="AE13">
        <f t="shared" si="3"/>
        <v>1464.0202784537919</v>
      </c>
      <c r="AF13">
        <f t="shared" si="4"/>
        <v>-73.201013922689597</v>
      </c>
      <c r="AG13">
        <f t="shared" si="5"/>
        <v>-20.728704929318077</v>
      </c>
      <c r="AH13">
        <f t="shared" si="6"/>
        <v>-1511.0685336171191</v>
      </c>
      <c r="AI13">
        <f t="shared" si="7"/>
        <v>-140.97797401533489</v>
      </c>
      <c r="AJ13">
        <f t="shared" si="8"/>
        <v>111.23726769545829</v>
      </c>
      <c r="AK13">
        <f t="shared" si="32"/>
        <v>683.16189607450178</v>
      </c>
      <c r="AL13">
        <f t="shared" si="9"/>
        <v>653.42118975462517</v>
      </c>
      <c r="AN13">
        <f t="shared" si="10"/>
        <v>786.11044026071386</v>
      </c>
      <c r="AO13">
        <f t="shared" si="11"/>
        <v>-39.305522013035699</v>
      </c>
      <c r="AP13">
        <f t="shared" si="12"/>
        <v>-11.130345390591511</v>
      </c>
      <c r="AQ13">
        <f t="shared" si="13"/>
        <v>-811.37315357435932</v>
      </c>
      <c r="AR13">
        <f t="shared" si="14"/>
        <v>-75.698580717272677</v>
      </c>
      <c r="AS13">
        <f t="shared" si="15"/>
        <v>59.729211929925853</v>
      </c>
      <c r="AT13">
        <f t="shared" si="16"/>
        <v>366.8259974237925</v>
      </c>
      <c r="AU13">
        <f t="shared" si="17"/>
        <v>350.85662863644569</v>
      </c>
      <c r="AW13">
        <v>10</v>
      </c>
      <c r="AX13">
        <f>(R13*SUMPRODUCT(K14:$K$23, X14:$X$23)-$AZ$3*SUMPRODUCT(K13:$K$22, W14:$W$23))/Z13</f>
        <v>6118.4842049812805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1765.6919275057126</v>
      </c>
      <c r="P14">
        <f t="shared" si="30"/>
        <v>88.284596375285631</v>
      </c>
      <c r="Q14" s="5">
        <f t="shared" si="31"/>
        <v>25</v>
      </c>
      <c r="R14">
        <f t="shared" si="0"/>
        <v>100000</v>
      </c>
      <c r="S14">
        <f t="shared" si="1"/>
        <v>6020.1631149711411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5073.1301479900103</v>
      </c>
      <c r="AC14">
        <f t="shared" si="2"/>
        <v>4838.0220781323023</v>
      </c>
      <c r="AE14">
        <f t="shared" si="3"/>
        <v>1418.9742645359484</v>
      </c>
      <c r="AF14">
        <f t="shared" si="4"/>
        <v>-70.948713226797409</v>
      </c>
      <c r="AG14">
        <f t="shared" si="5"/>
        <v>-20.090909439401024</v>
      </c>
      <c r="AH14">
        <f t="shared" si="6"/>
        <v>-1722.0337624954907</v>
      </c>
      <c r="AI14">
        <f t="shared" si="7"/>
        <v>-394.09912062574085</v>
      </c>
      <c r="AJ14">
        <f t="shared" si="8"/>
        <v>235.10806985770796</v>
      </c>
      <c r="AK14">
        <f t="shared" si="32"/>
        <v>549.45829318902929</v>
      </c>
      <c r="AL14">
        <f t="shared" si="9"/>
        <v>390.4672424209964</v>
      </c>
      <c r="AN14">
        <f t="shared" si="10"/>
        <v>701.86430804321253</v>
      </c>
      <c r="AO14">
        <f t="shared" si="11"/>
        <v>-35.093215402160624</v>
      </c>
      <c r="AP14">
        <f t="shared" si="12"/>
        <v>-9.9375250165340887</v>
      </c>
      <c r="AQ14">
        <f t="shared" si="13"/>
        <v>-851.76600122216507</v>
      </c>
      <c r="AR14">
        <f t="shared" si="14"/>
        <v>-194.93243359764728</v>
      </c>
      <c r="AS14">
        <f t="shared" si="15"/>
        <v>116.29101872402211</v>
      </c>
      <c r="AT14">
        <f t="shared" si="16"/>
        <v>271.77742006042752</v>
      </c>
      <c r="AU14">
        <f t="shared" si="17"/>
        <v>193.13600518680235</v>
      </c>
      <c r="AW14">
        <v>11</v>
      </c>
      <c r="AX14">
        <f>(R14*SUMPRODUCT(K15:$K$23, X15:$X$23)-$AZ$3*SUMPRODUCT(K14:$K$22, W15:$W$23))/Z14</f>
        <v>6020.1631149711411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1765.6919275057126</v>
      </c>
      <c r="P15">
        <f t="shared" si="30"/>
        <v>88.284596375285631</v>
      </c>
      <c r="Q15" s="5">
        <f t="shared" si="31"/>
        <v>25</v>
      </c>
      <c r="R15">
        <f t="shared" si="0"/>
        <v>100000</v>
      </c>
      <c r="S15">
        <f t="shared" si="1"/>
        <v>5799.9791267025967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4838.0220781323023</v>
      </c>
      <c r="AC15">
        <f t="shared" si="2"/>
        <v>4501.5485308811822</v>
      </c>
      <c r="AE15">
        <f t="shared" si="3"/>
        <v>1370.4097426245216</v>
      </c>
      <c r="AF15">
        <f t="shared" si="4"/>
        <v>-68.520487131226076</v>
      </c>
      <c r="AG15">
        <f t="shared" si="5"/>
        <v>-19.403296255655672</v>
      </c>
      <c r="AH15">
        <f t="shared" si="6"/>
        <v>-1946.8163574053572</v>
      </c>
      <c r="AI15">
        <f t="shared" si="7"/>
        <v>-664.33039816771725</v>
      </c>
      <c r="AJ15">
        <f t="shared" si="8"/>
        <v>336.47354725112018</v>
      </c>
      <c r="AK15">
        <f t="shared" si="32"/>
        <v>525.3922128183425</v>
      </c>
      <c r="AL15">
        <f t="shared" si="9"/>
        <v>197.53536190174543</v>
      </c>
      <c r="AN15">
        <f t="shared" si="10"/>
        <v>624.41200377004316</v>
      </c>
      <c r="AO15">
        <f t="shared" si="11"/>
        <v>-31.220600188502157</v>
      </c>
      <c r="AP15">
        <f t="shared" si="12"/>
        <v>-8.8408967901341757</v>
      </c>
      <c r="AQ15">
        <f t="shared" si="13"/>
        <v>-887.04528644966149</v>
      </c>
      <c r="AR15">
        <f t="shared" si="14"/>
        <v>-302.69477965825462</v>
      </c>
      <c r="AS15">
        <f t="shared" si="15"/>
        <v>153.31044089946391</v>
      </c>
      <c r="AT15">
        <f t="shared" si="16"/>
        <v>239.38913608626004</v>
      </c>
      <c r="AU15">
        <f t="shared" si="17"/>
        <v>90.004797327469362</v>
      </c>
      <c r="AW15">
        <v>12</v>
      </c>
      <c r="AX15">
        <f>(R15*SUMPRODUCT(K16:$K$23, X16:$X$23)-$AZ$3*SUMPRODUCT(K15:$K$22, W16:$W$23))/Z15</f>
        <v>5799.9791267025967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1765.6919275057126</v>
      </c>
      <c r="P16">
        <f t="shared" si="30"/>
        <v>88.284596375285631</v>
      </c>
      <c r="Q16" s="5">
        <f t="shared" si="31"/>
        <v>25</v>
      </c>
      <c r="R16">
        <f t="shared" si="0"/>
        <v>100000</v>
      </c>
      <c r="S16">
        <f t="shared" si="1"/>
        <v>5469.9588158862171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4501.5485308811822</v>
      </c>
      <c r="AC16">
        <f t="shared" si="2"/>
        <v>4084.8104550740627</v>
      </c>
      <c r="AE16">
        <f t="shared" si="3"/>
        <v>1318.5687659965809</v>
      </c>
      <c r="AF16">
        <f t="shared" si="4"/>
        <v>-65.928438299829054</v>
      </c>
      <c r="AG16">
        <f t="shared" si="5"/>
        <v>-18.669292551210283</v>
      </c>
      <c r="AH16">
        <f t="shared" si="6"/>
        <v>-2159.8829675553379</v>
      </c>
      <c r="AI16">
        <f t="shared" si="7"/>
        <v>-925.91193240979646</v>
      </c>
      <c r="AJ16">
        <f t="shared" si="8"/>
        <v>416.73807580711946</v>
      </c>
      <c r="AK16">
        <f t="shared" si="32"/>
        <v>492.38594062851382</v>
      </c>
      <c r="AL16">
        <f t="shared" si="9"/>
        <v>-16.787915974163184</v>
      </c>
      <c r="AN16">
        <f t="shared" si="10"/>
        <v>553.43389886939292</v>
      </c>
      <c r="AO16">
        <f t="shared" si="11"/>
        <v>-27.67169494346965</v>
      </c>
      <c r="AP16">
        <f t="shared" si="12"/>
        <v>-7.8359351686451326</v>
      </c>
      <c r="AQ16">
        <f t="shared" si="13"/>
        <v>-906.55298582951934</v>
      </c>
      <c r="AR16">
        <f t="shared" si="14"/>
        <v>-388.62671707224121</v>
      </c>
      <c r="AS16">
        <f t="shared" si="15"/>
        <v>174.91463778678707</v>
      </c>
      <c r="AT16">
        <f t="shared" si="16"/>
        <v>206.66580150983071</v>
      </c>
      <c r="AU16">
        <f t="shared" si="17"/>
        <v>-7.0462777756234107</v>
      </c>
      <c r="AW16">
        <v>13</v>
      </c>
      <c r="AX16">
        <f>(R16*SUMPRODUCT(K17:$K$23, X17:$X$23)-$AZ$3*SUMPRODUCT(K16:$K$22, W17:$W$23))/Z16</f>
        <v>5469.9588158862171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1765.6919275057126</v>
      </c>
      <c r="P17">
        <f t="shared" si="30"/>
        <v>88.284596375285631</v>
      </c>
      <c r="Q17" s="5">
        <f t="shared" si="31"/>
        <v>25</v>
      </c>
      <c r="R17">
        <f t="shared" si="0"/>
        <v>100000</v>
      </c>
      <c r="S17">
        <f t="shared" si="1"/>
        <v>5036.1983854917753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4084.8104550740627</v>
      </c>
      <c r="AC17">
        <f t="shared" si="2"/>
        <v>3604.1197944385849</v>
      </c>
      <c r="AE17">
        <f t="shared" si="3"/>
        <v>1263.6049535174036</v>
      </c>
      <c r="AF17">
        <f t="shared" si="4"/>
        <v>-63.180247675870184</v>
      </c>
      <c r="AG17">
        <f t="shared" si="5"/>
        <v>-17.891073377993276</v>
      </c>
      <c r="AH17">
        <f t="shared" si="6"/>
        <v>-2366.1049908196082</v>
      </c>
      <c r="AI17">
        <f t="shared" si="7"/>
        <v>-1183.571358356068</v>
      </c>
      <c r="AJ17">
        <f t="shared" si="8"/>
        <v>480.6906606354778</v>
      </c>
      <c r="AK17">
        <f t="shared" si="32"/>
        <v>452.25757271954757</v>
      </c>
      <c r="AL17">
        <f t="shared" si="9"/>
        <v>-250.62312500104264</v>
      </c>
      <c r="AN17">
        <f t="shared" si="10"/>
        <v>488.5583718572737</v>
      </c>
      <c r="AO17">
        <f t="shared" si="11"/>
        <v>-24.427918592863687</v>
      </c>
      <c r="AP17">
        <f t="shared" si="12"/>
        <v>-6.9173784543976318</v>
      </c>
      <c r="AQ17">
        <f t="shared" si="13"/>
        <v>-914.82737444197278</v>
      </c>
      <c r="AR17">
        <f t="shared" si="14"/>
        <v>-457.61429963196031</v>
      </c>
      <c r="AS17">
        <f t="shared" si="15"/>
        <v>185.85353426586721</v>
      </c>
      <c r="AT17">
        <f t="shared" si="16"/>
        <v>174.86020672278215</v>
      </c>
      <c r="AU17">
        <f t="shared" si="17"/>
        <v>-96.900558643310958</v>
      </c>
      <c r="AW17">
        <v>14</v>
      </c>
      <c r="AX17">
        <f>(R17*SUMPRODUCT(K18:$K$23, X18:$X$23)-$AZ$3*SUMPRODUCT(K17:$K$22, W18:$W$23))/Z17</f>
        <v>5036.1983854917753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1765.6919275057126</v>
      </c>
      <c r="P18">
        <f t="shared" si="30"/>
        <v>88.284596375285631</v>
      </c>
      <c r="Q18" s="5">
        <f t="shared" si="31"/>
        <v>25</v>
      </c>
      <c r="R18">
        <f t="shared" si="0"/>
        <v>100000</v>
      </c>
      <c r="S18">
        <f t="shared" si="1"/>
        <v>4498.5404327444057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3604.1197944385849</v>
      </c>
      <c r="AC18">
        <f t="shared" si="2"/>
        <v>3071.4723047604475</v>
      </c>
      <c r="AE18">
        <f t="shared" si="3"/>
        <v>1205.5629898527629</v>
      </c>
      <c r="AF18">
        <f t="shared" si="4"/>
        <v>-60.278149492638157</v>
      </c>
      <c r="AG18">
        <f t="shared" si="5"/>
        <v>-17.069271415254612</v>
      </c>
      <c r="AH18">
        <f t="shared" si="6"/>
        <v>-2571.5649158349356</v>
      </c>
      <c r="AI18">
        <f t="shared" si="7"/>
        <v>-1443.3493468900656</v>
      </c>
      <c r="AJ18">
        <f t="shared" si="8"/>
        <v>532.64748967813739</v>
      </c>
      <c r="AK18">
        <f t="shared" si="32"/>
        <v>406.40655459972561</v>
      </c>
      <c r="AL18">
        <f t="shared" si="9"/>
        <v>-504.29530261220259</v>
      </c>
      <c r="AN18">
        <f t="shared" si="10"/>
        <v>429.37545426128287</v>
      </c>
      <c r="AO18">
        <f t="shared" si="11"/>
        <v>-21.468772713064148</v>
      </c>
      <c r="AP18">
        <f t="shared" si="12"/>
        <v>-6.0794220040955276</v>
      </c>
      <c r="AQ18">
        <f t="shared" si="13"/>
        <v>-915.89312478301656</v>
      </c>
      <c r="AR18">
        <f t="shared" si="14"/>
        <v>-514.06586523889337</v>
      </c>
      <c r="AS18">
        <f t="shared" si="15"/>
        <v>189.70867533816244</v>
      </c>
      <c r="AT18">
        <f t="shared" si="16"/>
        <v>144.74647983124638</v>
      </c>
      <c r="AU18">
        <f t="shared" si="17"/>
        <v>-179.61071006948458</v>
      </c>
      <c r="AW18">
        <v>15</v>
      </c>
      <c r="AX18">
        <f>(R18*SUMPRODUCT(K19:$K$23, X19:$X$23)-$AZ$3*SUMPRODUCT(K18:$K$22, W19:$W$23))/Z18</f>
        <v>4498.5404327444057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1765.6919275057126</v>
      </c>
      <c r="P19">
        <f t="shared" si="30"/>
        <v>88.284596375285631</v>
      </c>
      <c r="Q19" s="5">
        <f t="shared" si="31"/>
        <v>25</v>
      </c>
      <c r="R19">
        <f t="shared" si="0"/>
        <v>100000</v>
      </c>
      <c r="S19">
        <f t="shared" si="1"/>
        <v>3842.1688084546681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3071.4723047604475</v>
      </c>
      <c r="AC19">
        <f t="shared" si="2"/>
        <v>2489.4882673333277</v>
      </c>
      <c r="AE19">
        <f t="shared" si="3"/>
        <v>1144.0593988421324</v>
      </c>
      <c r="AF19">
        <f t="shared" si="4"/>
        <v>-57.202969942106627</v>
      </c>
      <c r="AG19">
        <f t="shared" si="5"/>
        <v>-16.198457117860261</v>
      </c>
      <c r="AH19">
        <f t="shared" si="6"/>
        <v>-2800.4863329672212</v>
      </c>
      <c r="AI19">
        <f t="shared" si="7"/>
        <v>-1729.8283611850557</v>
      </c>
      <c r="AJ19">
        <f t="shared" si="8"/>
        <v>581.9840374271198</v>
      </c>
      <c r="AK19">
        <f t="shared" si="32"/>
        <v>355.82818973932677</v>
      </c>
      <c r="AL19">
        <f t="shared" si="9"/>
        <v>-792.01613401860914</v>
      </c>
      <c r="AN19">
        <f t="shared" si="10"/>
        <v>375.35140628618348</v>
      </c>
      <c r="AO19">
        <f t="shared" si="11"/>
        <v>-18.767570314309175</v>
      </c>
      <c r="AP19">
        <f t="shared" si="12"/>
        <v>-5.3145087265650579</v>
      </c>
      <c r="AQ19">
        <f t="shared" si="13"/>
        <v>-918.80411491600614</v>
      </c>
      <c r="AR19">
        <f t="shared" si="14"/>
        <v>-567.53478767069691</v>
      </c>
      <c r="AS19">
        <f t="shared" si="15"/>
        <v>190.94159543242714</v>
      </c>
      <c r="AT19">
        <f t="shared" si="16"/>
        <v>116.74272467854016</v>
      </c>
      <c r="AU19">
        <f t="shared" si="17"/>
        <v>-259.85046755972962</v>
      </c>
      <c r="AW19">
        <v>16</v>
      </c>
      <c r="AX19">
        <f>(R19*SUMPRODUCT(K20:$K$23, X20:$X$23)-$AZ$3*SUMPRODUCT(K19:$K$22, W20:$W$23))/Z19</f>
        <v>3842.1688084546681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1765.6919275057126</v>
      </c>
      <c r="P20">
        <f t="shared" si="30"/>
        <v>88.284596375285631</v>
      </c>
      <c r="Q20" s="5">
        <f t="shared" si="31"/>
        <v>25</v>
      </c>
      <c r="R20">
        <f t="shared" si="0"/>
        <v>100000</v>
      </c>
      <c r="S20">
        <f t="shared" si="1"/>
        <v>3066.2304375269705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2489.4882673333277</v>
      </c>
      <c r="AC20">
        <f t="shared" si="2"/>
        <v>1874.6053838587625</v>
      </c>
      <c r="AE20">
        <f t="shared" si="3"/>
        <v>1079.4934239214531</v>
      </c>
      <c r="AF20">
        <f t="shared" si="4"/>
        <v>-53.974671196072656</v>
      </c>
      <c r="AG20">
        <f t="shared" si="5"/>
        <v>-15.284283275939151</v>
      </c>
      <c r="AH20">
        <f t="shared" si="6"/>
        <v>-3008.7570829700221</v>
      </c>
      <c r="AI20">
        <f t="shared" si="7"/>
        <v>-1998.5226135205808</v>
      </c>
      <c r="AJ20">
        <f t="shared" si="8"/>
        <v>614.88288347456523</v>
      </c>
      <c r="AK20">
        <f t="shared" si="32"/>
        <v>300.77915070642371</v>
      </c>
      <c r="AL20">
        <f t="shared" si="9"/>
        <v>-1082.8605793395918</v>
      </c>
      <c r="AN20">
        <f t="shared" si="10"/>
        <v>326.25084264079214</v>
      </c>
      <c r="AO20">
        <f t="shared" si="11"/>
        <v>-16.312542132039606</v>
      </c>
      <c r="AP20">
        <f t="shared" si="12"/>
        <v>-4.6193058590587093</v>
      </c>
      <c r="AQ20">
        <f t="shared" si="13"/>
        <v>-909.32423659844926</v>
      </c>
      <c r="AR20">
        <f t="shared" si="14"/>
        <v>-604.00524194875538</v>
      </c>
      <c r="AS20">
        <f t="shared" si="15"/>
        <v>185.833516363851</v>
      </c>
      <c r="AT20">
        <f t="shared" si="16"/>
        <v>90.903241457719815</v>
      </c>
      <c r="AU20">
        <f t="shared" si="17"/>
        <v>-327.26848412718454</v>
      </c>
      <c r="AW20">
        <v>17</v>
      </c>
      <c r="AX20">
        <f>(R20*SUMPRODUCT(K21:$K$23, X21:$X$23)-$AZ$3*SUMPRODUCT(K20:$K$22, W21:$W$23))/Z20</f>
        <v>3066.2304375269705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1765.6919275057126</v>
      </c>
      <c r="P21">
        <f t="shared" si="30"/>
        <v>88.284596375285631</v>
      </c>
      <c r="Q21" s="5">
        <f t="shared" si="31"/>
        <v>25</v>
      </c>
      <c r="R21">
        <f t="shared" si="0"/>
        <v>100000</v>
      </c>
      <c r="S21">
        <f t="shared" si="1"/>
        <v>2176.3273733745532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1874.6053838587625</v>
      </c>
      <c r="AC21">
        <f t="shared" si="2"/>
        <v>1248.2708734739781</v>
      </c>
      <c r="AE21">
        <f t="shared" si="3"/>
        <v>1012.7436853472785</v>
      </c>
      <c r="AF21">
        <f t="shared" si="4"/>
        <v>-50.637184267363928</v>
      </c>
      <c r="AG21">
        <f t="shared" si="5"/>
        <v>-14.33919005873693</v>
      </c>
      <c r="AH21">
        <f t="shared" si="6"/>
        <v>-3169.0015377713135</v>
      </c>
      <c r="AI21">
        <f t="shared" si="7"/>
        <v>-2221.2342267501358</v>
      </c>
      <c r="AJ21">
        <f t="shared" si="8"/>
        <v>626.33451038478438</v>
      </c>
      <c r="AK21">
        <f t="shared" si="32"/>
        <v>242.73743599420263</v>
      </c>
      <c r="AL21">
        <f t="shared" si="9"/>
        <v>-1352.1622803711489</v>
      </c>
      <c r="AN21">
        <f t="shared" si="10"/>
        <v>281.95081350389592</v>
      </c>
      <c r="AO21">
        <f t="shared" si="11"/>
        <v>-14.097540675194796</v>
      </c>
      <c r="AP21">
        <f t="shared" si="12"/>
        <v>-3.9920725851393422</v>
      </c>
      <c r="AQ21">
        <f t="shared" si="13"/>
        <v>-882.25932632038996</v>
      </c>
      <c r="AR21">
        <f t="shared" si="14"/>
        <v>-618.39812607682825</v>
      </c>
      <c r="AS21">
        <f t="shared" si="15"/>
        <v>174.37336542661154</v>
      </c>
      <c r="AT21">
        <f t="shared" si="16"/>
        <v>67.578814399565104</v>
      </c>
      <c r="AU21">
        <f t="shared" si="17"/>
        <v>-376.44594625065162</v>
      </c>
      <c r="AW21">
        <v>18</v>
      </c>
      <c r="AX21">
        <f>(R21*SUMPRODUCT(K22:$K$23, X22:$X$23)-$AZ$3*SUMPRODUCT(K21:$K$22, W22:$W$23))/Z21</f>
        <v>2176.3273733745532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1765.6919275057126</v>
      </c>
      <c r="P22">
        <f t="shared" si="30"/>
        <v>88.284596375285631</v>
      </c>
      <c r="Q22" s="5">
        <f t="shared" si="31"/>
        <v>25</v>
      </c>
      <c r="R22">
        <f t="shared" si="0"/>
        <v>100000</v>
      </c>
      <c r="S22">
        <f t="shared" si="1"/>
        <v>1158.8503273093565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1248.2708734739781</v>
      </c>
      <c r="AC22">
        <f t="shared" si="2"/>
        <v>619.63190303135639</v>
      </c>
      <c r="AE22">
        <f t="shared" si="3"/>
        <v>944.10729619218773</v>
      </c>
      <c r="AF22">
        <f t="shared" si="4"/>
        <v>-47.205364809609392</v>
      </c>
      <c r="AG22">
        <f t="shared" si="5"/>
        <v>-13.367384217555319</v>
      </c>
      <c r="AH22">
        <f t="shared" si="6"/>
        <v>-3313.6557623769677</v>
      </c>
      <c r="AI22">
        <f t="shared" si="7"/>
        <v>-2430.1212152119447</v>
      </c>
      <c r="AJ22">
        <f t="shared" si="8"/>
        <v>628.63897044262171</v>
      </c>
      <c r="AK22">
        <f t="shared" si="32"/>
        <v>183.56243691157556</v>
      </c>
      <c r="AL22">
        <f t="shared" si="9"/>
        <v>-1617.9198078577474</v>
      </c>
      <c r="AN22">
        <f t="shared" si="10"/>
        <v>242.12371507712837</v>
      </c>
      <c r="AO22">
        <f t="shared" si="11"/>
        <v>-12.106185753856419</v>
      </c>
      <c r="AP22">
        <f t="shared" si="12"/>
        <v>-3.4281704427787987</v>
      </c>
      <c r="AQ22">
        <f t="shared" si="13"/>
        <v>-849.81298938094619</v>
      </c>
      <c r="AR22">
        <f t="shared" si="14"/>
        <v>-623.22363050045305</v>
      </c>
      <c r="AS22">
        <f t="shared" si="15"/>
        <v>161.21939061346293</v>
      </c>
      <c r="AT22">
        <f t="shared" si="16"/>
        <v>47.076025524745269</v>
      </c>
      <c r="AU22">
        <f t="shared" si="17"/>
        <v>-414.92821436224489</v>
      </c>
      <c r="AW22">
        <v>19</v>
      </c>
      <c r="AX22">
        <f>(R22*SUMPRODUCT(K23:$K$23, X23:$X$23)-$AZ$3*SUMPRODUCT(K22:$K$22, W23:$W$23))/Z22</f>
        <v>1158.8503273093565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1765.6919275057126</v>
      </c>
      <c r="P23">
        <f t="shared" si="30"/>
        <v>88.284596375285631</v>
      </c>
      <c r="Q23" s="5">
        <f t="shared" si="31"/>
        <v>25</v>
      </c>
      <c r="R23">
        <f t="shared" si="0"/>
        <v>100000</v>
      </c>
      <c r="S23">
        <f t="shared" si="1"/>
        <v>1251.5791399207137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619.63190303135639</v>
      </c>
      <c r="AC23">
        <f t="shared" si="2"/>
        <v>619.63190303135639</v>
      </c>
      <c r="AE23">
        <f t="shared" si="3"/>
        <v>874.15890398810677</v>
      </c>
      <c r="AF23">
        <f t="shared" si="4"/>
        <v>-43.707945199405344</v>
      </c>
      <c r="AG23">
        <f t="shared" si="5"/>
        <v>-12.377002046203197</v>
      </c>
      <c r="AH23">
        <f t="shared" si="6"/>
        <v>-3426.8333167062769</v>
      </c>
      <c r="AI23">
        <f t="shared" si="7"/>
        <v>-2608.7593599637785</v>
      </c>
      <c r="AJ23">
        <f t="shared" si="8"/>
        <v>0</v>
      </c>
      <c r="AK23">
        <f t="shared" si="32"/>
        <v>124.08359048594234</v>
      </c>
      <c r="AL23">
        <f t="shared" si="9"/>
        <v>-2484.6757694778362</v>
      </c>
      <c r="AN23">
        <f t="shared" si="10"/>
        <v>206.51353824337426</v>
      </c>
      <c r="AO23">
        <f t="shared" si="11"/>
        <v>-10.325676912168714</v>
      </c>
      <c r="AP23">
        <f t="shared" si="12"/>
        <v>-2.9239746615241029</v>
      </c>
      <c r="AQ23">
        <f t="shared" si="13"/>
        <v>-809.56387903236305</v>
      </c>
      <c r="AR23">
        <f t="shared" si="14"/>
        <v>-616.29999236268156</v>
      </c>
      <c r="AS23">
        <f t="shared" si="15"/>
        <v>0</v>
      </c>
      <c r="AT23">
        <f t="shared" si="16"/>
        <v>29.313825200758327</v>
      </c>
      <c r="AU23">
        <f t="shared" si="17"/>
        <v>-586.98616716192328</v>
      </c>
      <c r="AW23">
        <v>20</v>
      </c>
      <c r="AX23">
        <f>(R23*SUMPRODUCT(K$23:$K24, X$23:$X24)-$AZ$3*SUMPRODUCT(K$22:$K23, W$23:$W24))/Z23</f>
        <v>1251.5791399207137</v>
      </c>
    </row>
    <row r="25" spans="5:50" x14ac:dyDescent="0.25">
      <c r="AN25" s="6">
        <f t="shared" ref="AN25:AU25" si="33">SUM(AN3:AN23)</f>
        <v>16444.501109535093</v>
      </c>
      <c r="AO25" s="6">
        <f t="shared" si="33"/>
        <v>-2146.4940011060394</v>
      </c>
      <c r="AP25" s="6">
        <f t="shared" si="33"/>
        <v>-1730.2662548296591</v>
      </c>
      <c r="AQ25" s="6">
        <f t="shared" si="33"/>
        <v>-14038.794808987424</v>
      </c>
      <c r="AR25" s="6">
        <f t="shared" si="33"/>
        <v>-1471.053955388029</v>
      </c>
      <c r="AS25" s="6">
        <f t="shared" si="33"/>
        <v>-2784.0963176609434</v>
      </c>
      <c r="AT25" s="6">
        <f t="shared" si="33"/>
        <v>3613.8243588558403</v>
      </c>
      <c r="AU25" s="7">
        <f t="shared" si="33"/>
        <v>-641.32591419313167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5912.2054313619674</v>
      </c>
      <c r="K3">
        <v>1</v>
      </c>
      <c r="L3" s="2">
        <v>0</v>
      </c>
      <c r="O3">
        <f>$C$3</f>
        <v>5912.2054313619674</v>
      </c>
      <c r="P3">
        <f>O3*B5</f>
        <v>4729.7643450895739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5912.2054313619674</v>
      </c>
      <c r="AF3">
        <f t="shared" ref="AF3:AF23" si="4">-$Z3*P3</f>
        <v>-4729.7643450895739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-339.99150072760654</v>
      </c>
      <c r="AJ3">
        <f t="shared" ref="AJ3:AJ23" si="8">AB3-AC3</f>
        <v>0</v>
      </c>
      <c r="AL3">
        <f t="shared" ref="AL3:AL23" si="9">SUM(AI3:AK3)</f>
        <v>-339.99150072760654</v>
      </c>
      <c r="AN3">
        <f t="shared" ref="AN3:AN23" si="10">AE3*$K3</f>
        <v>5912.2054313619674</v>
      </c>
      <c r="AO3">
        <f t="shared" ref="AO3:AO23" si="11">AF3*$K3</f>
        <v>-4729.7643450895739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-339.99150072760654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-339.99150072760654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4507.6536207245317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100000</v>
      </c>
      <c r="S4">
        <f t="shared" si="1"/>
        <v>2612.7046693525649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2532.3151196783147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-2532.3151196783147</v>
      </c>
      <c r="AK4">
        <f>H4*SUM(AB4, AE4:AF4)</f>
        <v>0</v>
      </c>
      <c r="AL4">
        <f t="shared" si="9"/>
        <v>-4609.1860196783146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-1975.3385010462237</v>
      </c>
      <c r="AR4">
        <f t="shared" si="14"/>
        <v>-1975.3385010462237</v>
      </c>
      <c r="AS4">
        <f t="shared" si="15"/>
        <v>-2408.5173289692925</v>
      </c>
      <c r="AT4">
        <f t="shared" si="16"/>
        <v>0</v>
      </c>
      <c r="AU4">
        <f t="shared" si="17"/>
        <v>-4383.8558300155164</v>
      </c>
      <c r="AW4">
        <v>1</v>
      </c>
      <c r="AX4">
        <f>(R4*SUMPRODUCT(K5:$K$23, X5:$X$23)-$AZ$3*SUMPRODUCT(K4:$K$22, W5:$W$23))/Z4</f>
        <v>2612.7046693525649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5912.2054313619674</v>
      </c>
      <c r="P5">
        <f t="shared" ref="P5:P23" si="30">O5*$C$5</f>
        <v>295.61027156809837</v>
      </c>
      <c r="Q5" s="5">
        <f t="shared" ref="Q5:Q23" si="31">$C$8</f>
        <v>25</v>
      </c>
      <c r="R5">
        <f t="shared" si="0"/>
        <v>100000</v>
      </c>
      <c r="S5">
        <f t="shared" si="1"/>
        <v>4876.4924446531086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2532.3151196783147</v>
      </c>
      <c r="AC5">
        <f t="shared" si="2"/>
        <v>4564.6859229610163</v>
      </c>
      <c r="AE5">
        <f t="shared" si="3"/>
        <v>5534.1746578080447</v>
      </c>
      <c r="AF5">
        <f t="shared" si="4"/>
        <v>-276.70873289040225</v>
      </c>
      <c r="AG5">
        <f t="shared" si="5"/>
        <v>-23.401481570867723</v>
      </c>
      <c r="AH5">
        <f t="shared" si="6"/>
        <v>-2347.9715255291189</v>
      </c>
      <c r="AI5">
        <f t="shared" si="7"/>
        <v>2886.0929178176552</v>
      </c>
      <c r="AJ5">
        <f t="shared" si="8"/>
        <v>-2032.3708032827017</v>
      </c>
      <c r="AK5">
        <f>H5*SUM(AB5, AE5:AF5)</f>
        <v>404.28963621453016</v>
      </c>
      <c r="AL5">
        <f t="shared" si="9"/>
        <v>1258.0117507494838</v>
      </c>
      <c r="AN5">
        <f t="shared" si="10"/>
        <v>5003.9208721600808</v>
      </c>
      <c r="AO5">
        <f t="shared" si="11"/>
        <v>-250.19604360800403</v>
      </c>
      <c r="AP5">
        <f t="shared" si="12"/>
        <v>-21.159281972917469</v>
      </c>
      <c r="AQ5">
        <f t="shared" si="13"/>
        <v>-2123.001974152769</v>
      </c>
      <c r="AR5">
        <f t="shared" si="14"/>
        <v>2609.5635724263898</v>
      </c>
      <c r="AS5">
        <f t="shared" si="15"/>
        <v>-1837.64035494736</v>
      </c>
      <c r="AT5">
        <f t="shared" si="16"/>
        <v>365.55285550983479</v>
      </c>
      <c r="AU5">
        <f t="shared" si="17"/>
        <v>1137.4760729888644</v>
      </c>
      <c r="AW5">
        <v>2</v>
      </c>
      <c r="AX5">
        <f>(R5*SUMPRODUCT(K6:$K$23, X6:$X$23)-$AZ$3*SUMPRODUCT(K5:$K$22, W6:$W$23))/Z5</f>
        <v>4876.4924446531086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5912.2054313619674</v>
      </c>
      <c r="P6">
        <f t="shared" si="30"/>
        <v>295.61027156809837</v>
      </c>
      <c r="Q6" s="5">
        <f t="shared" si="31"/>
        <v>25</v>
      </c>
      <c r="R6">
        <f t="shared" si="0"/>
        <v>100000</v>
      </c>
      <c r="S6">
        <f t="shared" si="1"/>
        <v>6824.6759599869729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4564.6859229610163</v>
      </c>
      <c r="AC6">
        <f t="shared" si="2"/>
        <v>6146.6392858919535</v>
      </c>
      <c r="AE6">
        <f t="shared" si="3"/>
        <v>5324.8233885001364</v>
      </c>
      <c r="AF6">
        <f t="shared" si="4"/>
        <v>-266.24116942500677</v>
      </c>
      <c r="AG6">
        <f t="shared" si="5"/>
        <v>-22.516231253797457</v>
      </c>
      <c r="AH6">
        <f t="shared" si="6"/>
        <v>-2604.942005446349</v>
      </c>
      <c r="AI6">
        <f t="shared" si="7"/>
        <v>2431.1239823749829</v>
      </c>
      <c r="AJ6">
        <f t="shared" si="8"/>
        <v>-1581.9533629309371</v>
      </c>
      <c r="AK6">
        <f>H6*SUM(AB6, AE6:AF6)</f>
        <v>526.39276736937711</v>
      </c>
      <c r="AL6">
        <f t="shared" si="9"/>
        <v>1375.5633868134228</v>
      </c>
      <c r="AN6">
        <f t="shared" si="10"/>
        <v>4564.9269699559109</v>
      </c>
      <c r="AO6">
        <f t="shared" si="11"/>
        <v>-228.24634849779551</v>
      </c>
      <c r="AP6">
        <f t="shared" si="12"/>
        <v>-19.302978486423761</v>
      </c>
      <c r="AQ6">
        <f t="shared" si="13"/>
        <v>-2233.1951969551733</v>
      </c>
      <c r="AR6">
        <f t="shared" si="14"/>
        <v>2084.182446016518</v>
      </c>
      <c r="AS6">
        <f t="shared" si="15"/>
        <v>-1356.1955101181291</v>
      </c>
      <c r="AT6">
        <f t="shared" si="16"/>
        <v>451.27215782288022</v>
      </c>
      <c r="AU6">
        <f t="shared" si="17"/>
        <v>1179.2590937212692</v>
      </c>
      <c r="AW6">
        <v>3</v>
      </c>
      <c r="AX6">
        <f>(R6*SUMPRODUCT(K7:$K$23, X7:$X$23)-$AZ$3*SUMPRODUCT(K6:$K$22, W7:$W$23))/Z6</f>
        <v>6824.6759599869729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5912.2054313619674</v>
      </c>
      <c r="P7">
        <f t="shared" si="30"/>
        <v>295.61027156809837</v>
      </c>
      <c r="Q7" s="5">
        <f t="shared" si="31"/>
        <v>25</v>
      </c>
      <c r="R7">
        <f t="shared" si="0"/>
        <v>100000</v>
      </c>
      <c r="S7">
        <f t="shared" si="1"/>
        <v>8484.2862193477904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6146.6392858919535</v>
      </c>
      <c r="AC7">
        <f t="shared" si="2"/>
        <v>7322.8398893148842</v>
      </c>
      <c r="AE7">
        <f t="shared" si="3"/>
        <v>5102.8610595281943</v>
      </c>
      <c r="AF7">
        <f t="shared" si="4"/>
        <v>-255.14305297640973</v>
      </c>
      <c r="AG7">
        <f t="shared" si="5"/>
        <v>-21.577654560426328</v>
      </c>
      <c r="AH7">
        <f t="shared" si="6"/>
        <v>-2853.6575233326066</v>
      </c>
      <c r="AI7">
        <f t="shared" si="7"/>
        <v>1972.4828286587517</v>
      </c>
      <c r="AJ7">
        <f t="shared" si="8"/>
        <v>-1176.2006034229307</v>
      </c>
      <c r="AK7">
        <f>H7*SUM(AB7, AE7:AF7)</f>
        <v>678.3518449437787</v>
      </c>
      <c r="AL7">
        <f t="shared" si="9"/>
        <v>1474.6340701795998</v>
      </c>
      <c r="AN7">
        <f t="shared" si="10"/>
        <v>4120.4111373156811</v>
      </c>
      <c r="AO7">
        <f t="shared" si="11"/>
        <v>-206.02055686578404</v>
      </c>
      <c r="AP7">
        <f t="shared" si="12"/>
        <v>-17.423325293546512</v>
      </c>
      <c r="AQ7">
        <f t="shared" si="13"/>
        <v>-2304.2450311809021</v>
      </c>
      <c r="AR7">
        <f t="shared" si="14"/>
        <v>1592.7222239754483</v>
      </c>
      <c r="AS7">
        <f t="shared" si="15"/>
        <v>-949.7476042409362</v>
      </c>
      <c r="AT7">
        <f t="shared" si="16"/>
        <v>547.74928502235502</v>
      </c>
      <c r="AU7">
        <f t="shared" si="17"/>
        <v>1190.7239047568671</v>
      </c>
      <c r="AW7">
        <v>4</v>
      </c>
      <c r="AX7">
        <f>(R7*SUMPRODUCT(K8:$K$23, X8:$X$23)-$AZ$3*SUMPRODUCT(K7:$K$22, W8:$W$23))/Z7</f>
        <v>8484.2862193477904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5912.2054313619674</v>
      </c>
      <c r="P8">
        <f t="shared" si="30"/>
        <v>295.61027156809837</v>
      </c>
      <c r="Q8" s="5">
        <f t="shared" si="31"/>
        <v>25</v>
      </c>
      <c r="R8">
        <f t="shared" si="0"/>
        <v>100000</v>
      </c>
      <c r="S8">
        <f t="shared" si="1"/>
        <v>9865.7943425452613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7322.8398893148842</v>
      </c>
      <c r="AC8">
        <f t="shared" si="2"/>
        <v>8124.0927464699307</v>
      </c>
      <c r="AE8">
        <f t="shared" si="3"/>
        <v>4868.4681225755576</v>
      </c>
      <c r="AF8">
        <f t="shared" si="4"/>
        <v>-243.42340612877788</v>
      </c>
      <c r="AG8">
        <f t="shared" si="5"/>
        <v>-20.586514538002241</v>
      </c>
      <c r="AH8">
        <f t="shared" si="6"/>
        <v>-3101.4539072793077</v>
      </c>
      <c r="AI8">
        <f t="shared" si="7"/>
        <v>1503.0042946294698</v>
      </c>
      <c r="AJ8">
        <f t="shared" si="8"/>
        <v>-801.25285715504651</v>
      </c>
      <c r="AK8">
        <f t="shared" ref="AK8:AK23" si="32">H8*SUM(AB8:AB8, AE8:AF8)</f>
        <v>837.5467108638926</v>
      </c>
      <c r="AL8">
        <f t="shared" si="9"/>
        <v>1539.298148338316</v>
      </c>
      <c r="AN8">
        <f t="shared" si="10"/>
        <v>3673.6246075749295</v>
      </c>
      <c r="AO8">
        <f t="shared" si="11"/>
        <v>-183.68123037874648</v>
      </c>
      <c r="AP8">
        <f t="shared" si="12"/>
        <v>-15.534070366059041</v>
      </c>
      <c r="AQ8">
        <f t="shared" si="13"/>
        <v>-2340.2797566256127</v>
      </c>
      <c r="AR8">
        <f t="shared" si="14"/>
        <v>1134.1295502045116</v>
      </c>
      <c r="AS8">
        <f t="shared" si="15"/>
        <v>-604.60541977982655</v>
      </c>
      <c r="AT8">
        <f t="shared" si="16"/>
        <v>631.99185648468597</v>
      </c>
      <c r="AU8">
        <f t="shared" si="17"/>
        <v>1161.5159869093711</v>
      </c>
      <c r="AW8">
        <v>5</v>
      </c>
      <c r="AX8">
        <f>(R8*SUMPRODUCT(K9:$K$23, X9:$X$23)-$AZ$3*SUMPRODUCT(K8:$K$22, W9:$W$23))/Z8</f>
        <v>9865.7943425452613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5912.2054313619674</v>
      </c>
      <c r="P9">
        <f t="shared" si="30"/>
        <v>295.61027156809837</v>
      </c>
      <c r="Q9" s="5">
        <f t="shared" si="31"/>
        <v>25</v>
      </c>
      <c r="R9">
        <f t="shared" si="0"/>
        <v>100000</v>
      </c>
      <c r="S9">
        <f t="shared" si="1"/>
        <v>10942.017546749885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8124.0927464699307</v>
      </c>
      <c r="AC9">
        <f t="shared" si="2"/>
        <v>8550.6452341464937</v>
      </c>
      <c r="AE9">
        <f t="shared" si="3"/>
        <v>4620.0959721533318</v>
      </c>
      <c r="AF9">
        <f t="shared" si="4"/>
        <v>-231.00479860766657</v>
      </c>
      <c r="AG9">
        <f t="shared" si="5"/>
        <v>-19.536262845525908</v>
      </c>
      <c r="AH9">
        <f t="shared" si="6"/>
        <v>-3377.5461883852358</v>
      </c>
      <c r="AI9">
        <f t="shared" si="7"/>
        <v>992.00872231490303</v>
      </c>
      <c r="AJ9">
        <f t="shared" si="8"/>
        <v>-426.55248767656303</v>
      </c>
      <c r="AK9">
        <f t="shared" si="32"/>
        <v>918.4676997291449</v>
      </c>
      <c r="AL9">
        <f t="shared" si="9"/>
        <v>1483.9239343674849</v>
      </c>
      <c r="AN9">
        <f t="shared" si="10"/>
        <v>3247.8192455677795</v>
      </c>
      <c r="AO9">
        <f t="shared" si="11"/>
        <v>-162.39096227838897</v>
      </c>
      <c r="AP9">
        <f t="shared" si="12"/>
        <v>-13.733535155677068</v>
      </c>
      <c r="AQ9">
        <f t="shared" si="13"/>
        <v>-2374.3358535296688</v>
      </c>
      <c r="AR9">
        <f t="shared" si="14"/>
        <v>697.35889460404439</v>
      </c>
      <c r="AS9">
        <f t="shared" si="15"/>
        <v>-299.85640711161767</v>
      </c>
      <c r="AT9">
        <f t="shared" si="16"/>
        <v>645.66127837867452</v>
      </c>
      <c r="AU9">
        <f t="shared" si="17"/>
        <v>1043.1637658711013</v>
      </c>
      <c r="AW9">
        <v>6</v>
      </c>
      <c r="AX9">
        <f>(R9*SUMPRODUCT(K10:$K$23, X10:$X$23)-$AZ$3*SUMPRODUCT(K9:$K$22, W10:$W$23))/Z9</f>
        <v>10942.017546749885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5912.2054313619674</v>
      </c>
      <c r="P10">
        <f t="shared" si="30"/>
        <v>295.61027156809837</v>
      </c>
      <c r="Q10" s="5">
        <f t="shared" si="31"/>
        <v>25</v>
      </c>
      <c r="R10">
        <f t="shared" si="0"/>
        <v>100000</v>
      </c>
      <c r="S10">
        <f t="shared" si="1"/>
        <v>11673.381761111788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8550.6452341464937</v>
      </c>
      <c r="AC10">
        <f t="shared" si="2"/>
        <v>8607.3526654655125</v>
      </c>
      <c r="AE10">
        <f t="shared" si="3"/>
        <v>4359.3568873024178</v>
      </c>
      <c r="AF10">
        <f t="shared" si="4"/>
        <v>-217.9678443651209</v>
      </c>
      <c r="AG10">
        <f t="shared" si="5"/>
        <v>-18.43371707018887</v>
      </c>
      <c r="AH10">
        <f t="shared" si="6"/>
        <v>-3628.7325875271199</v>
      </c>
      <c r="AI10">
        <f t="shared" si="7"/>
        <v>494.2227383399877</v>
      </c>
      <c r="AJ10">
        <f t="shared" si="8"/>
        <v>-56.707431319018724</v>
      </c>
      <c r="AK10">
        <f t="shared" si="32"/>
        <v>689.17746124564985</v>
      </c>
      <c r="AL10">
        <f t="shared" si="9"/>
        <v>1126.6927682666187</v>
      </c>
      <c r="AN10">
        <f t="shared" si="10"/>
        <v>2906.6923803162567</v>
      </c>
      <c r="AO10">
        <f t="shared" si="11"/>
        <v>-145.33461901581285</v>
      </c>
      <c r="AP10">
        <f t="shared" si="12"/>
        <v>-12.291066396717948</v>
      </c>
      <c r="AQ10">
        <f t="shared" si="13"/>
        <v>-2419.5333474743938</v>
      </c>
      <c r="AR10">
        <f t="shared" si="14"/>
        <v>329.53334742933163</v>
      </c>
      <c r="AS10">
        <f t="shared" si="15"/>
        <v>-37.810865864734716</v>
      </c>
      <c r="AT10">
        <f t="shared" si="16"/>
        <v>459.5234863938922</v>
      </c>
      <c r="AU10">
        <f t="shared" si="17"/>
        <v>751.24596795848902</v>
      </c>
      <c r="AW10">
        <v>7</v>
      </c>
      <c r="AX10">
        <f>(R10*SUMPRODUCT(K11:$K$23, X11:$X$23)-$AZ$3*SUMPRODUCT(K10:$K$22, W11:$W$23))/Z10</f>
        <v>11673.381761111788</v>
      </c>
    </row>
    <row r="11" spans="1:52" x14ac:dyDescent="0.25">
      <c r="A11" t="s">
        <v>33</v>
      </c>
      <c r="C11" s="24">
        <f>AU25</f>
        <v>399.95669460363058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5912.2054313619674</v>
      </c>
      <c r="P11">
        <f t="shared" si="30"/>
        <v>295.61027156809837</v>
      </c>
      <c r="Q11" s="5">
        <f t="shared" si="31"/>
        <v>25</v>
      </c>
      <c r="R11">
        <f t="shared" si="0"/>
        <v>100000</v>
      </c>
      <c r="S11">
        <f t="shared" si="1"/>
        <v>12142.249680767325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8607.3526654655125</v>
      </c>
      <c r="AC11">
        <f t="shared" si="2"/>
        <v>8399.4647281077541</v>
      </c>
      <c r="AE11">
        <f t="shared" si="3"/>
        <v>4089.7990316168271</v>
      </c>
      <c r="AF11">
        <f t="shared" si="4"/>
        <v>-204.48995158084134</v>
      </c>
      <c r="AG11">
        <f t="shared" si="5"/>
        <v>-17.2938807653825</v>
      </c>
      <c r="AH11">
        <f t="shared" si="6"/>
        <v>-3821.9965364179243</v>
      </c>
      <c r="AI11">
        <f t="shared" si="7"/>
        <v>46.018662852678517</v>
      </c>
      <c r="AJ11">
        <f t="shared" si="8"/>
        <v>207.88793735775835</v>
      </c>
      <c r="AK11">
        <f t="shared" si="32"/>
        <v>640.87354754422688</v>
      </c>
      <c r="AL11">
        <f t="shared" si="9"/>
        <v>894.78014775466374</v>
      </c>
      <c r="AN11">
        <f t="shared" si="10"/>
        <v>2593.8923639782147</v>
      </c>
      <c r="AO11">
        <f t="shared" si="11"/>
        <v>-129.69461819891072</v>
      </c>
      <c r="AP11">
        <f t="shared" si="12"/>
        <v>-10.968378865095829</v>
      </c>
      <c r="AQ11">
        <f t="shared" si="13"/>
        <v>-2424.0427351870103</v>
      </c>
      <c r="AR11">
        <f t="shared" si="14"/>
        <v>29.186631727197852</v>
      </c>
      <c r="AS11">
        <f t="shared" si="15"/>
        <v>131.84973860739865</v>
      </c>
      <c r="AT11">
        <f t="shared" si="16"/>
        <v>406.4642268237364</v>
      </c>
      <c r="AU11">
        <f t="shared" si="17"/>
        <v>567.50059715833288</v>
      </c>
      <c r="AW11">
        <v>8</v>
      </c>
      <c r="AX11">
        <f>(R11*SUMPRODUCT(K12:$K$23, X12:$X$23)-$AZ$3*SUMPRODUCT(K11:$K$22, W12:$W$23))/Z11</f>
        <v>12142.249680767325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5912.2054313619674</v>
      </c>
      <c r="P12">
        <f t="shared" si="30"/>
        <v>295.61027156809837</v>
      </c>
      <c r="Q12" s="5">
        <f t="shared" si="31"/>
        <v>25</v>
      </c>
      <c r="R12">
        <f t="shared" si="0"/>
        <v>100000</v>
      </c>
      <c r="S12">
        <f t="shared" si="1"/>
        <v>12418.349755789597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8399.4647281077541</v>
      </c>
      <c r="AC12">
        <f t="shared" si="2"/>
        <v>8008.2597103708613</v>
      </c>
      <c r="AE12">
        <f t="shared" si="3"/>
        <v>3812.6222474397837</v>
      </c>
      <c r="AF12">
        <f t="shared" si="4"/>
        <v>-190.63111237198919</v>
      </c>
      <c r="AG12">
        <f t="shared" si="5"/>
        <v>-16.121827513026251</v>
      </c>
      <c r="AH12">
        <f t="shared" si="6"/>
        <v>-3996.4577788096999</v>
      </c>
      <c r="AI12">
        <f t="shared" si="7"/>
        <v>-390.58847125493185</v>
      </c>
      <c r="AJ12">
        <f t="shared" si="8"/>
        <v>391.20501773689284</v>
      </c>
      <c r="AK12">
        <f t="shared" si="32"/>
        <v>841.50191042228846</v>
      </c>
      <c r="AL12">
        <f t="shared" si="9"/>
        <v>842.11845690424946</v>
      </c>
      <c r="AN12">
        <f t="shared" si="10"/>
        <v>2259.9039589286381</v>
      </c>
      <c r="AO12">
        <f t="shared" si="11"/>
        <v>-112.99519794643192</v>
      </c>
      <c r="AP12">
        <f t="shared" si="12"/>
        <v>-9.5560953740744541</v>
      </c>
      <c r="AQ12">
        <f t="shared" si="13"/>
        <v>-2368.871125925999</v>
      </c>
      <c r="AR12">
        <f t="shared" si="14"/>
        <v>-231.51846031786718</v>
      </c>
      <c r="AS12">
        <f t="shared" si="15"/>
        <v>231.88391373680548</v>
      </c>
      <c r="AT12">
        <f t="shared" si="16"/>
        <v>498.79410426416172</v>
      </c>
      <c r="AU12">
        <f t="shared" si="17"/>
        <v>499.15955768310005</v>
      </c>
      <c r="AW12">
        <v>9</v>
      </c>
      <c r="AX12">
        <f>(R12*SUMPRODUCT(K13:$K$23, X13:$X$23)-$AZ$3*SUMPRODUCT(K12:$K$22, W13:$W$23))/Z12</f>
        <v>12418.349755789597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5912.2054313619674</v>
      </c>
      <c r="P13">
        <f t="shared" si="30"/>
        <v>295.61027156809837</v>
      </c>
      <c r="Q13" s="5">
        <f t="shared" si="31"/>
        <v>25</v>
      </c>
      <c r="R13">
        <f t="shared" si="0"/>
        <v>100000</v>
      </c>
      <c r="S13">
        <f t="shared" si="1"/>
        <v>12581.047464812928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8008.2597103708613</v>
      </c>
      <c r="AC13">
        <f t="shared" si="2"/>
        <v>7512.0780939444749</v>
      </c>
      <c r="AE13">
        <f t="shared" si="3"/>
        <v>3530.1471544439619</v>
      </c>
      <c r="AF13">
        <f t="shared" si="4"/>
        <v>-176.50735772219809</v>
      </c>
      <c r="AG13">
        <f t="shared" si="5"/>
        <v>-14.927370147347613</v>
      </c>
      <c r="AH13">
        <f t="shared" si="6"/>
        <v>-4132.9563621935013</v>
      </c>
      <c r="AI13">
        <f t="shared" si="7"/>
        <v>-794.24393561908528</v>
      </c>
      <c r="AJ13">
        <f t="shared" si="8"/>
        <v>496.18161642638643</v>
      </c>
      <c r="AK13">
        <f t="shared" si="32"/>
        <v>1180.5013587869239</v>
      </c>
      <c r="AL13">
        <f t="shared" si="9"/>
        <v>882.43903959422505</v>
      </c>
      <c r="AN13">
        <f t="shared" si="10"/>
        <v>1895.5239723154134</v>
      </c>
      <c r="AO13">
        <f t="shared" si="11"/>
        <v>-94.776198615770667</v>
      </c>
      <c r="AP13">
        <f t="shared" si="12"/>
        <v>-8.0152998501218793</v>
      </c>
      <c r="AQ13">
        <f t="shared" si="13"/>
        <v>-2219.2043329438056</v>
      </c>
      <c r="AR13">
        <f t="shared" si="14"/>
        <v>-426.47185909428487</v>
      </c>
      <c r="AS13">
        <f t="shared" si="15"/>
        <v>266.42632938812147</v>
      </c>
      <c r="AT13">
        <f t="shared" si="16"/>
        <v>633.87403613320225</v>
      </c>
      <c r="AU13">
        <f t="shared" si="17"/>
        <v>473.82850642703886</v>
      </c>
      <c r="AW13">
        <v>10</v>
      </c>
      <c r="AX13">
        <f>(R13*SUMPRODUCT(K14:$K$23, X14:$X$23)-$AZ$3*SUMPRODUCT(K13:$K$22, W14:$W$23))/Z13</f>
        <v>12581.047464812928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5912.2054313619674</v>
      </c>
      <c r="P14">
        <f t="shared" si="30"/>
        <v>295.61027156809837</v>
      </c>
      <c r="Q14" s="5">
        <f t="shared" si="31"/>
        <v>25</v>
      </c>
      <c r="R14">
        <f t="shared" si="0"/>
        <v>100000</v>
      </c>
      <c r="S14">
        <f t="shared" si="1"/>
        <v>12497.365538726866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7512.0780939444749</v>
      </c>
      <c r="AC14">
        <f t="shared" si="2"/>
        <v>6856.7706639270991</v>
      </c>
      <c r="AE14">
        <f t="shared" si="3"/>
        <v>3243.7745887524834</v>
      </c>
      <c r="AF14">
        <f t="shared" si="4"/>
        <v>-162.18872943762415</v>
      </c>
      <c r="AG14">
        <f t="shared" si="5"/>
        <v>-13.71643216060081</v>
      </c>
      <c r="AH14">
        <f t="shared" si="6"/>
        <v>-4246.657141093302</v>
      </c>
      <c r="AI14">
        <f t="shared" si="7"/>
        <v>-1178.7877139390439</v>
      </c>
      <c r="AJ14">
        <f t="shared" si="8"/>
        <v>655.30743001737574</v>
      </c>
      <c r="AK14">
        <f t="shared" si="32"/>
        <v>906.49982448040112</v>
      </c>
      <c r="AL14">
        <f t="shared" si="9"/>
        <v>383.01954055873296</v>
      </c>
      <c r="AN14">
        <f t="shared" si="10"/>
        <v>1604.4615213141099</v>
      </c>
      <c r="AO14">
        <f t="shared" si="11"/>
        <v>-80.223076065705484</v>
      </c>
      <c r="AP14">
        <f t="shared" si="12"/>
        <v>-6.7845304934900472</v>
      </c>
      <c r="AQ14">
        <f t="shared" si="13"/>
        <v>-2100.5152456411638</v>
      </c>
      <c r="AR14">
        <f t="shared" si="14"/>
        <v>-583.06133088624972</v>
      </c>
      <c r="AS14">
        <f t="shared" si="15"/>
        <v>324.13335986409589</v>
      </c>
      <c r="AT14">
        <f t="shared" si="16"/>
        <v>448.38013482809845</v>
      </c>
      <c r="AU14">
        <f t="shared" si="17"/>
        <v>189.45216380594462</v>
      </c>
      <c r="AW14">
        <v>11</v>
      </c>
      <c r="AX14">
        <f>(R14*SUMPRODUCT(K15:$K$23, X15:$X$23)-$AZ$3*SUMPRODUCT(K14:$K$22, W15:$W$23))/Z14</f>
        <v>12497.365538726866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5912.2054313619674</v>
      </c>
      <c r="P15">
        <f t="shared" si="30"/>
        <v>295.61027156809837</v>
      </c>
      <c r="Q15" s="5">
        <f t="shared" si="31"/>
        <v>25</v>
      </c>
      <c r="R15">
        <f t="shared" si="0"/>
        <v>100000</v>
      </c>
      <c r="S15">
        <f t="shared" si="1"/>
        <v>12205.973389804996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6856.7706639270991</v>
      </c>
      <c r="AC15">
        <f t="shared" si="2"/>
        <v>6099.3090089206107</v>
      </c>
      <c r="AE15">
        <f t="shared" si="3"/>
        <v>2954.3213554942477</v>
      </c>
      <c r="AF15">
        <f t="shared" si="4"/>
        <v>-147.7160677747124</v>
      </c>
      <c r="AG15">
        <f t="shared" si="5"/>
        <v>-12.492467446338694</v>
      </c>
      <c r="AH15">
        <f t="shared" si="6"/>
        <v>-4347.201570624441</v>
      </c>
      <c r="AI15">
        <f t="shared" si="7"/>
        <v>-1553.0887503512445</v>
      </c>
      <c r="AJ15">
        <f t="shared" si="8"/>
        <v>757.4616550064884</v>
      </c>
      <c r="AK15">
        <f t="shared" si="32"/>
        <v>826.89508018240258</v>
      </c>
      <c r="AL15">
        <f t="shared" si="9"/>
        <v>31.267984837646509</v>
      </c>
      <c r="AN15">
        <f t="shared" si="10"/>
        <v>1346.1037673534886</v>
      </c>
      <c r="AO15">
        <f t="shared" si="11"/>
        <v>-67.305188367674432</v>
      </c>
      <c r="AP15">
        <f t="shared" si="12"/>
        <v>-5.6920542722218679</v>
      </c>
      <c r="AQ15">
        <f t="shared" si="13"/>
        <v>-1980.7541927623442</v>
      </c>
      <c r="AR15">
        <f t="shared" si="14"/>
        <v>-707.64766804875183</v>
      </c>
      <c r="AS15">
        <f t="shared" si="15"/>
        <v>345.12900417343508</v>
      </c>
      <c r="AT15">
        <f t="shared" si="16"/>
        <v>376.76557445910674</v>
      </c>
      <c r="AU15">
        <f t="shared" si="17"/>
        <v>14.246910583789969</v>
      </c>
      <c r="AW15">
        <v>12</v>
      </c>
      <c r="AX15">
        <f>(R15*SUMPRODUCT(K16:$K$23, X16:$X$23)-$AZ$3*SUMPRODUCT(K15:$K$22, W16:$W$23))/Z15</f>
        <v>12205.973389804996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5912.2054313619674</v>
      </c>
      <c r="P16">
        <f t="shared" si="30"/>
        <v>295.61027156809837</v>
      </c>
      <c r="Q16" s="5">
        <f t="shared" si="31"/>
        <v>25</v>
      </c>
      <c r="R16">
        <f t="shared" si="0"/>
        <v>100000</v>
      </c>
      <c r="S16">
        <f t="shared" si="1"/>
        <v>11717.430304709325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6099.3090089206107</v>
      </c>
      <c r="AC16">
        <f t="shared" si="2"/>
        <v>5281.9282203170005</v>
      </c>
      <c r="AE16">
        <f t="shared" si="3"/>
        <v>2665.0762069966408</v>
      </c>
      <c r="AF16">
        <f t="shared" si="4"/>
        <v>-133.25381034983204</v>
      </c>
      <c r="AG16">
        <f t="shared" si="5"/>
        <v>-11.269382626910426</v>
      </c>
      <c r="AH16">
        <f t="shared" si="6"/>
        <v>-4392.6405798595233</v>
      </c>
      <c r="AI16">
        <f t="shared" si="7"/>
        <v>-1872.0875658396249</v>
      </c>
      <c r="AJ16">
        <f t="shared" si="8"/>
        <v>817.3807886036102</v>
      </c>
      <c r="AK16">
        <f t="shared" si="32"/>
        <v>738.56591437440409</v>
      </c>
      <c r="AL16">
        <f t="shared" si="9"/>
        <v>-316.14086286161057</v>
      </c>
      <c r="AN16">
        <f t="shared" si="10"/>
        <v>1118.5943077511279</v>
      </c>
      <c r="AO16">
        <f t="shared" si="11"/>
        <v>-55.929715387556385</v>
      </c>
      <c r="AP16">
        <f t="shared" si="12"/>
        <v>-4.7300213124252108</v>
      </c>
      <c r="AQ16">
        <f t="shared" si="13"/>
        <v>-1843.6931505852692</v>
      </c>
      <c r="AR16">
        <f t="shared" si="14"/>
        <v>-785.7585795341231</v>
      </c>
      <c r="AS16">
        <f t="shared" si="15"/>
        <v>343.07367834239147</v>
      </c>
      <c r="AT16">
        <f t="shared" si="16"/>
        <v>309.99324730351196</v>
      </c>
      <c r="AU16">
        <f t="shared" si="17"/>
        <v>-132.69165388821966</v>
      </c>
      <c r="AW16">
        <v>13</v>
      </c>
      <c r="AX16">
        <f>(R16*SUMPRODUCT(K17:$K$23, X17:$X$23)-$AZ$3*SUMPRODUCT(K16:$K$22, W17:$W$23))/Z16</f>
        <v>11717.430304709325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5912.2054313619674</v>
      </c>
      <c r="P17">
        <f t="shared" si="30"/>
        <v>295.61027156809837</v>
      </c>
      <c r="Q17" s="5">
        <f t="shared" si="31"/>
        <v>25</v>
      </c>
      <c r="R17">
        <f t="shared" si="0"/>
        <v>100000</v>
      </c>
      <c r="S17">
        <f t="shared" si="1"/>
        <v>11036.665079319329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5281.9282203170005</v>
      </c>
      <c r="AC17">
        <f t="shared" si="2"/>
        <v>4442.1377684698837</v>
      </c>
      <c r="AE17">
        <f t="shared" si="3"/>
        <v>2379.5984432668401</v>
      </c>
      <c r="AF17">
        <f t="shared" si="4"/>
        <v>-118.97992216334201</v>
      </c>
      <c r="AG17">
        <f t="shared" si="5"/>
        <v>-10.062228346481286</v>
      </c>
      <c r="AH17">
        <f t="shared" si="6"/>
        <v>-4377.8418166401416</v>
      </c>
      <c r="AI17">
        <f t="shared" si="7"/>
        <v>-2127.2855238831248</v>
      </c>
      <c r="AJ17">
        <f t="shared" si="8"/>
        <v>839.79045184711686</v>
      </c>
      <c r="AK17">
        <f t="shared" si="32"/>
        <v>645.41572466335208</v>
      </c>
      <c r="AL17">
        <f t="shared" si="9"/>
        <v>-642.07934737265589</v>
      </c>
      <c r="AN17">
        <f t="shared" si="10"/>
        <v>920.04446316895383</v>
      </c>
      <c r="AO17">
        <f t="shared" si="11"/>
        <v>-46.002223158447691</v>
      </c>
      <c r="AP17">
        <f t="shared" si="12"/>
        <v>-3.890445257062928</v>
      </c>
      <c r="AQ17">
        <f t="shared" si="13"/>
        <v>-1692.6423596494226</v>
      </c>
      <c r="AR17">
        <f t="shared" si="14"/>
        <v>-822.49056489597933</v>
      </c>
      <c r="AS17">
        <f t="shared" si="15"/>
        <v>324.69535254165237</v>
      </c>
      <c r="AT17">
        <f t="shared" si="16"/>
        <v>249.54259219613513</v>
      </c>
      <c r="AU17">
        <f t="shared" si="17"/>
        <v>-248.25262015819183</v>
      </c>
      <c r="AW17">
        <v>14</v>
      </c>
      <c r="AX17">
        <f>(R17*SUMPRODUCT(K18:$K$23, X18:$X$23)-$AZ$3*SUMPRODUCT(K17:$K$22, W18:$W$23))/Z17</f>
        <v>11036.665079319329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5912.2054313619674</v>
      </c>
      <c r="P18">
        <f t="shared" si="30"/>
        <v>295.61027156809837</v>
      </c>
      <c r="Q18" s="5">
        <f t="shared" si="31"/>
        <v>25</v>
      </c>
      <c r="R18">
        <f t="shared" si="0"/>
        <v>100000</v>
      </c>
      <c r="S18">
        <f t="shared" si="1"/>
        <v>10142.652795890503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4442.1377684698837</v>
      </c>
      <c r="AC18">
        <f t="shared" si="2"/>
        <v>3602.6576351193553</v>
      </c>
      <c r="AE18">
        <f t="shared" si="3"/>
        <v>2100.0080024744898</v>
      </c>
      <c r="AF18">
        <f t="shared" si="4"/>
        <v>-105.00040012372449</v>
      </c>
      <c r="AG18">
        <f t="shared" si="5"/>
        <v>-8.8799688494193649</v>
      </c>
      <c r="AH18">
        <f t="shared" si="6"/>
        <v>-4326.548854388433</v>
      </c>
      <c r="AI18">
        <f t="shared" si="7"/>
        <v>-2340.4212208870867</v>
      </c>
      <c r="AJ18">
        <f t="shared" si="8"/>
        <v>839.48013335052838</v>
      </c>
      <c r="AK18">
        <f t="shared" si="32"/>
        <v>550.8265293811229</v>
      </c>
      <c r="AL18">
        <f t="shared" si="9"/>
        <v>-950.11455815543547</v>
      </c>
      <c r="AN18">
        <f t="shared" si="10"/>
        <v>747.94257753793363</v>
      </c>
      <c r="AO18">
        <f t="shared" si="11"/>
        <v>-37.397128876896687</v>
      </c>
      <c r="AP18">
        <f t="shared" si="12"/>
        <v>-3.1627054667721248</v>
      </c>
      <c r="AQ18">
        <f t="shared" si="13"/>
        <v>-1540.9513193197408</v>
      </c>
      <c r="AR18">
        <f t="shared" si="14"/>
        <v>-833.56857612547594</v>
      </c>
      <c r="AS18">
        <f t="shared" si="15"/>
        <v>298.99073431636117</v>
      </c>
      <c r="AT18">
        <f t="shared" si="16"/>
        <v>196.18335438538222</v>
      </c>
      <c r="AU18">
        <f t="shared" si="17"/>
        <v>-338.39448742373253</v>
      </c>
      <c r="AW18">
        <v>15</v>
      </c>
      <c r="AX18">
        <f>(R18*SUMPRODUCT(K19:$K$23, X19:$X$23)-$AZ$3*SUMPRODUCT(K18:$K$22, W19:$W$23))/Z18</f>
        <v>10142.652795890503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5912.2054313619674</v>
      </c>
      <c r="P19">
        <f t="shared" si="30"/>
        <v>295.61027156809837</v>
      </c>
      <c r="Q19" s="5">
        <f t="shared" si="31"/>
        <v>25</v>
      </c>
      <c r="R19">
        <f t="shared" si="0"/>
        <v>100000</v>
      </c>
      <c r="S19">
        <f t="shared" si="1"/>
        <v>9000.2379085317043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3602.6576351193553</v>
      </c>
      <c r="AC19">
        <f t="shared" si="2"/>
        <v>2783.8508993202859</v>
      </c>
      <c r="AE19">
        <f t="shared" si="3"/>
        <v>1828.6959271889243</v>
      </c>
      <c r="AF19">
        <f t="shared" si="4"/>
        <v>-91.434796359446224</v>
      </c>
      <c r="AG19">
        <f t="shared" si="5"/>
        <v>-7.7327147560214939</v>
      </c>
      <c r="AH19">
        <f t="shared" si="6"/>
        <v>-4233.817619614706</v>
      </c>
      <c r="AI19">
        <f t="shared" si="7"/>
        <v>-2504.2892035412497</v>
      </c>
      <c r="AJ19">
        <f t="shared" si="8"/>
        <v>818.80673579906943</v>
      </c>
      <c r="AK19">
        <f t="shared" si="32"/>
        <v>456.93684880224174</v>
      </c>
      <c r="AL19">
        <f t="shared" si="9"/>
        <v>-1228.5456189399385</v>
      </c>
      <c r="AN19">
        <f t="shared" si="10"/>
        <v>599.97198452708574</v>
      </c>
      <c r="AO19">
        <f t="shared" si="11"/>
        <v>-29.99859922635429</v>
      </c>
      <c r="AP19">
        <f t="shared" si="12"/>
        <v>-2.5370058241906901</v>
      </c>
      <c r="AQ19">
        <f t="shared" si="13"/>
        <v>-1389.0619657422958</v>
      </c>
      <c r="AR19">
        <f t="shared" si="14"/>
        <v>-821.62558626575515</v>
      </c>
      <c r="AS19">
        <f t="shared" si="15"/>
        <v>268.64012486574552</v>
      </c>
      <c r="AT19">
        <f t="shared" si="16"/>
        <v>149.91519579794596</v>
      </c>
      <c r="AU19">
        <f t="shared" si="17"/>
        <v>-403.07026560206367</v>
      </c>
      <c r="AW19">
        <v>16</v>
      </c>
      <c r="AX19">
        <f>(R19*SUMPRODUCT(K20:$K$23, X20:$X$23)-$AZ$3*SUMPRODUCT(K19:$K$22, W20:$W$23))/Z19</f>
        <v>9000.2379085317043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5912.2054313619674</v>
      </c>
      <c r="P20">
        <f t="shared" si="30"/>
        <v>295.61027156809837</v>
      </c>
      <c r="Q20" s="5">
        <f t="shared" si="31"/>
        <v>25</v>
      </c>
      <c r="R20">
        <f t="shared" si="0"/>
        <v>100000</v>
      </c>
      <c r="S20">
        <f t="shared" si="1"/>
        <v>7548.3151451971326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2783.8508993202859</v>
      </c>
      <c r="AC20">
        <f t="shared" si="2"/>
        <v>2001.8528580804827</v>
      </c>
      <c r="AE20">
        <f t="shared" si="3"/>
        <v>1567.9479609249693</v>
      </c>
      <c r="AF20">
        <f t="shared" si="4"/>
        <v>-78.397398046248469</v>
      </c>
      <c r="AG20">
        <f t="shared" si="5"/>
        <v>-6.6301314252698775</v>
      </c>
      <c r="AH20">
        <f t="shared" si="6"/>
        <v>-4101.024732765608</v>
      </c>
      <c r="AI20">
        <f t="shared" si="7"/>
        <v>-2618.1043013121571</v>
      </c>
      <c r="AJ20">
        <f t="shared" si="8"/>
        <v>781.99804123980311</v>
      </c>
      <c r="AK20">
        <f t="shared" si="32"/>
        <v>365.674963120369</v>
      </c>
      <c r="AL20">
        <f t="shared" si="9"/>
        <v>-1470.4312969519849</v>
      </c>
      <c r="AN20">
        <f t="shared" si="10"/>
        <v>473.87444159725089</v>
      </c>
      <c r="AO20">
        <f t="shared" si="11"/>
        <v>-23.693722079862546</v>
      </c>
      <c r="AP20">
        <f t="shared" si="12"/>
        <v>-2.0037972593253017</v>
      </c>
      <c r="AQ20">
        <f t="shared" si="13"/>
        <v>-1239.4357808082977</v>
      </c>
      <c r="AR20">
        <f t="shared" si="14"/>
        <v>-791.25885855023466</v>
      </c>
      <c r="AS20">
        <f t="shared" si="15"/>
        <v>236.34004084169248</v>
      </c>
      <c r="AT20">
        <f t="shared" si="16"/>
        <v>110.51643503049416</v>
      </c>
      <c r="AU20">
        <f t="shared" si="17"/>
        <v>-444.40238267804801</v>
      </c>
      <c r="AW20">
        <v>17</v>
      </c>
      <c r="AX20">
        <f>(R20*SUMPRODUCT(K21:$K$23, X21:$X$23)-$AZ$3*SUMPRODUCT(K20:$K$22, W21:$W$23))/Z20</f>
        <v>7548.3151451971326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5912.2054313619674</v>
      </c>
      <c r="P21">
        <f t="shared" si="30"/>
        <v>295.61027156809837</v>
      </c>
      <c r="Q21" s="5">
        <f t="shared" si="31"/>
        <v>25</v>
      </c>
      <c r="R21">
        <f t="shared" si="0"/>
        <v>100000</v>
      </c>
      <c r="S21">
        <f t="shared" si="1"/>
        <v>5688.1233218857842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2001.8528580804827</v>
      </c>
      <c r="AC21">
        <f t="shared" si="2"/>
        <v>1270.11399068737</v>
      </c>
      <c r="AE21">
        <f t="shared" si="3"/>
        <v>1320.149794449459</v>
      </c>
      <c r="AF21">
        <f t="shared" si="4"/>
        <v>-66.007489722472954</v>
      </c>
      <c r="AG21">
        <f t="shared" si="5"/>
        <v>-5.5823068471478257</v>
      </c>
      <c r="AH21">
        <f t="shared" si="6"/>
        <v>-3926.0930554774136</v>
      </c>
      <c r="AI21">
        <f t="shared" si="7"/>
        <v>-2677.533057597575</v>
      </c>
      <c r="AJ21">
        <f t="shared" si="8"/>
        <v>731.73886739311274</v>
      </c>
      <c r="AK21">
        <f t="shared" si="32"/>
        <v>278.61550608143511</v>
      </c>
      <c r="AL21">
        <f t="shared" si="9"/>
        <v>-1667.1786841230271</v>
      </c>
      <c r="AN21">
        <f t="shared" si="10"/>
        <v>367.53357624183997</v>
      </c>
      <c r="AO21">
        <f t="shared" si="11"/>
        <v>-18.376678812091999</v>
      </c>
      <c r="AP21">
        <f t="shared" si="12"/>
        <v>-1.5541306053584345</v>
      </c>
      <c r="AQ21">
        <f t="shared" si="13"/>
        <v>-1093.0358262409361</v>
      </c>
      <c r="AR21">
        <f t="shared" si="14"/>
        <v>-745.43305941654637</v>
      </c>
      <c r="AS21">
        <f t="shared" si="15"/>
        <v>203.71824768589951</v>
      </c>
      <c r="AT21">
        <f t="shared" si="16"/>
        <v>77.567374382120008</v>
      </c>
      <c r="AU21">
        <f t="shared" si="17"/>
        <v>-464.14743734852692</v>
      </c>
      <c r="AW21">
        <v>18</v>
      </c>
      <c r="AX21">
        <f>(R21*SUMPRODUCT(K22:$K$23, X22:$X$23)-$AZ$3*SUMPRODUCT(K21:$K$22, W22:$W$23))/Z21</f>
        <v>5688.1233218857842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5912.2054313619674</v>
      </c>
      <c r="P22">
        <f t="shared" si="30"/>
        <v>295.61027156809837</v>
      </c>
      <c r="Q22" s="5">
        <f t="shared" si="31"/>
        <v>25</v>
      </c>
      <c r="R22">
        <f t="shared" si="0"/>
        <v>100000</v>
      </c>
      <c r="S22">
        <f t="shared" si="1"/>
        <v>3263.5124663377746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1270.11399068737</v>
      </c>
      <c r="AC22">
        <f t="shared" si="2"/>
        <v>600.56927436105434</v>
      </c>
      <c r="AE22">
        <f t="shared" si="3"/>
        <v>1087.9961276112506</v>
      </c>
      <c r="AF22">
        <f t="shared" si="4"/>
        <v>-54.399806380562531</v>
      </c>
      <c r="AG22">
        <f t="shared" si="5"/>
        <v>-4.6006356690510586</v>
      </c>
      <c r="AH22">
        <f t="shared" si="6"/>
        <v>-3703.3924385011533</v>
      </c>
      <c r="AI22">
        <f t="shared" si="7"/>
        <v>-2674.3967529395163</v>
      </c>
      <c r="AJ22">
        <f t="shared" si="8"/>
        <v>669.54471632631567</v>
      </c>
      <c r="AK22">
        <f t="shared" si="32"/>
        <v>197.12849139082823</v>
      </c>
      <c r="AL22">
        <f t="shared" si="9"/>
        <v>-1807.7235452223724</v>
      </c>
      <c r="AN22">
        <f t="shared" si="10"/>
        <v>279.02513355128252</v>
      </c>
      <c r="AO22">
        <f t="shared" si="11"/>
        <v>-13.951256677564126</v>
      </c>
      <c r="AP22">
        <f t="shared" si="12"/>
        <v>-1.1798690725087204</v>
      </c>
      <c r="AQ22">
        <f t="shared" si="13"/>
        <v>-949.76401433922604</v>
      </c>
      <c r="AR22">
        <f t="shared" si="14"/>
        <v>-685.87000653801636</v>
      </c>
      <c r="AS22">
        <f t="shared" si="15"/>
        <v>171.70998972365641</v>
      </c>
      <c r="AT22">
        <f t="shared" si="16"/>
        <v>50.555146513115147</v>
      </c>
      <c r="AU22">
        <f t="shared" si="17"/>
        <v>-463.60487030124477</v>
      </c>
      <c r="AW22">
        <v>19</v>
      </c>
      <c r="AX22">
        <f>(R22*SUMPRODUCT(K23:$K$23, X23:$X$23)-$AZ$3*SUMPRODUCT(K22:$K$22, W23:$W$23))/Z22</f>
        <v>3263.5124663377746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5912.2054313619674</v>
      </c>
      <c r="P23">
        <f t="shared" si="30"/>
        <v>295.61027156809837</v>
      </c>
      <c r="Q23" s="5">
        <f t="shared" si="31"/>
        <v>25</v>
      </c>
      <c r="R23">
        <f t="shared" si="0"/>
        <v>100000</v>
      </c>
      <c r="S23">
        <f t="shared" si="1"/>
        <v>4064.5356146903687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600.56927436105434</v>
      </c>
      <c r="AC23">
        <f t="shared" si="2"/>
        <v>600.56927436105434</v>
      </c>
      <c r="AE23">
        <f t="shared" si="3"/>
        <v>873.57800801482904</v>
      </c>
      <c r="AF23">
        <f t="shared" si="4"/>
        <v>-43.678900400741455</v>
      </c>
      <c r="AG23">
        <f t="shared" si="5"/>
        <v>-3.6939599704233674</v>
      </c>
      <c r="AH23">
        <f t="shared" si="6"/>
        <v>-3442.6773677487226</v>
      </c>
      <c r="AI23">
        <f t="shared" si="7"/>
        <v>-2616.4722201050586</v>
      </c>
      <c r="AJ23">
        <f t="shared" si="8"/>
        <v>0</v>
      </c>
      <c r="AK23">
        <f t="shared" si="32"/>
        <v>122.4051794456129</v>
      </c>
      <c r="AL23">
        <f t="shared" si="9"/>
        <v>-2494.0670406594459</v>
      </c>
      <c r="AN23">
        <f t="shared" si="10"/>
        <v>206.37630589094312</v>
      </c>
      <c r="AO23">
        <f t="shared" si="11"/>
        <v>-10.318815294547155</v>
      </c>
      <c r="AP23">
        <f t="shared" si="12"/>
        <v>-0.87267056383137698</v>
      </c>
      <c r="AQ23">
        <f t="shared" si="13"/>
        <v>-813.30691822804749</v>
      </c>
      <c r="AR23">
        <f t="shared" si="14"/>
        <v>-618.12209819548298</v>
      </c>
      <c r="AS23">
        <f t="shared" si="15"/>
        <v>0</v>
      </c>
      <c r="AT23">
        <f t="shared" si="16"/>
        <v>28.917313078095223</v>
      </c>
      <c r="AU23">
        <f t="shared" si="17"/>
        <v>-589.20478511738781</v>
      </c>
      <c r="AW23">
        <v>20</v>
      </c>
      <c r="AX23">
        <f>(R23*SUMPRODUCT(K$23:$K24, X$23:$X24)-$AZ$3*SUMPRODUCT(K$22:$K23, W$23:$W24))/Z23</f>
        <v>4064.5356146903687</v>
      </c>
    </row>
    <row r="25" spans="5:50" x14ac:dyDescent="0.25">
      <c r="AN25" s="6">
        <f t="shared" ref="AN25:AU25" si="33">SUM(AN3:AN23)</f>
        <v>43842.849018408895</v>
      </c>
      <c r="AO25" s="6">
        <f t="shared" si="33"/>
        <v>-6626.2965244419202</v>
      </c>
      <c r="AP25" s="6">
        <f t="shared" si="33"/>
        <v>-1682.8238488878208</v>
      </c>
      <c r="AQ25" s="6">
        <f t="shared" si="33"/>
        <v>-37425.208628338303</v>
      </c>
      <c r="AR25" s="6">
        <f t="shared" si="33"/>
        <v>-1891.4799832591546</v>
      </c>
      <c r="AS25" s="6">
        <f t="shared" si="33"/>
        <v>-4347.7829769446407</v>
      </c>
      <c r="AT25" s="6">
        <f t="shared" si="33"/>
        <v>6639.2196548074271</v>
      </c>
      <c r="AU25" s="7">
        <f t="shared" si="33"/>
        <v>399.95669460363058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468.01468140019983</v>
      </c>
      <c r="K3">
        <v>1</v>
      </c>
      <c r="L3" s="2">
        <v>0</v>
      </c>
      <c r="O3">
        <f>$C$3</f>
        <v>468.01468140019983</v>
      </c>
      <c r="P3">
        <f>O3*B5</f>
        <v>374.41174512015988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468.01468140019983</v>
      </c>
      <c r="AF3">
        <f t="shared" ref="AF3:AF23" si="4">-$Z3*P3</f>
        <v>-374.41174512015988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-1428.82965071996</v>
      </c>
      <c r="AJ3">
        <f t="shared" ref="AJ3:AJ23" si="8">AB3-AC3</f>
        <v>0</v>
      </c>
      <c r="AL3">
        <f t="shared" ref="AL3:AL23" si="9">SUM(AI3:AK3)</f>
        <v>-1428.82965071996</v>
      </c>
      <c r="AN3">
        <f t="shared" ref="AN3:AN23" si="10">AE3*$K3</f>
        <v>468.01468140019983</v>
      </c>
      <c r="AO3">
        <f t="shared" ref="AO3:AO23" si="11">AF3*$K3</f>
        <v>-374.41174512015988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-1428.82965071996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-1428.82965071996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329.43761634570774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250000</v>
      </c>
      <c r="S4">
        <f t="shared" si="1"/>
        <v>53.833904817011089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53.233031982002103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-53.233031982002103</v>
      </c>
      <c r="AK4">
        <f>G4*MAX(0, SUM(AB4, AE4:AF4))</f>
        <v>0</v>
      </c>
      <c r="AL4">
        <f t="shared" si="9"/>
        <v>-343.6345319820021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-276.20458436370552</v>
      </c>
      <c r="AR4">
        <f t="shared" si="14"/>
        <v>-276.20458436370552</v>
      </c>
      <c r="AS4">
        <f t="shared" si="15"/>
        <v>-50.630618206203252</v>
      </c>
      <c r="AT4">
        <f t="shared" si="16"/>
        <v>0</v>
      </c>
      <c r="AU4">
        <f t="shared" si="17"/>
        <v>-326.83520256990874</v>
      </c>
      <c r="AW4">
        <v>1</v>
      </c>
      <c r="AX4">
        <f>(R4*SUMPRODUCT(K5:$K$23, X5:$X$23)-$AZ$3*SUMPRODUCT(K4:$K$22, W5:$W$23))/Z4</f>
        <v>53.833904817011089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468.01468140019983</v>
      </c>
      <c r="P5">
        <f t="shared" ref="P5:P23" si="30">O5*$C$5</f>
        <v>23.400734070009992</v>
      </c>
      <c r="Q5" s="5">
        <f t="shared" ref="Q5:Q23" si="31">$C$8</f>
        <v>25</v>
      </c>
      <c r="R5">
        <f t="shared" si="0"/>
        <v>250000</v>
      </c>
      <c r="S5">
        <f t="shared" si="1"/>
        <v>103.16512884981155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53.233031982002103</v>
      </c>
      <c r="AC5">
        <f t="shared" si="2"/>
        <v>100.87384131317685</v>
      </c>
      <c r="AE5">
        <f t="shared" si="3"/>
        <v>457.62012057901887</v>
      </c>
      <c r="AF5">
        <f t="shared" si="4"/>
        <v>-22.881006028950946</v>
      </c>
      <c r="AG5">
        <f t="shared" si="5"/>
        <v>-24.444752417270188</v>
      </c>
      <c r="AH5">
        <f t="shared" si="6"/>
        <v>-289.97834229809098</v>
      </c>
      <c r="AI5">
        <f t="shared" si="7"/>
        <v>120.31601983470676</v>
      </c>
      <c r="AJ5">
        <f t="shared" si="8"/>
        <v>-47.640809331174751</v>
      </c>
      <c r="AK5">
        <f>G5*SUM(AB5, AE5:AF5)</f>
        <v>2.0006858007814872</v>
      </c>
      <c r="AL5">
        <f t="shared" si="9"/>
        <v>74.675896304313497</v>
      </c>
      <c r="AN5">
        <f t="shared" si="10"/>
        <v>413.77350995870785</v>
      </c>
      <c r="AO5">
        <f t="shared" si="11"/>
        <v>-20.688675497935392</v>
      </c>
      <c r="AP5">
        <f t="shared" si="12"/>
        <v>-22.102592418724235</v>
      </c>
      <c r="AQ5">
        <f t="shared" si="13"/>
        <v>-262.19423296526674</v>
      </c>
      <c r="AR5">
        <f t="shared" si="14"/>
        <v>108.78800907678145</v>
      </c>
      <c r="AS5">
        <f t="shared" si="15"/>
        <v>-43.076132380918573</v>
      </c>
      <c r="AT5">
        <f t="shared" si="16"/>
        <v>1.8089912328733797</v>
      </c>
      <c r="AU5">
        <f t="shared" si="17"/>
        <v>67.520867928736251</v>
      </c>
      <c r="AW5">
        <v>2</v>
      </c>
      <c r="AX5">
        <f>(R5*SUMPRODUCT(K6:$K$23, X6:$X$23)-$AZ$3*SUMPRODUCT(K5:$K$22, W6:$W$23))/Z5</f>
        <v>103.16512884981155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468.01468140019983</v>
      </c>
      <c r="P6">
        <f t="shared" si="30"/>
        <v>23.400734070009992</v>
      </c>
      <c r="Q6" s="5">
        <f t="shared" si="31"/>
        <v>25</v>
      </c>
      <c r="R6">
        <f t="shared" si="0"/>
        <v>250000</v>
      </c>
      <c r="S6">
        <f t="shared" si="1"/>
        <v>148.24030159734156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100.87384131317685</v>
      </c>
      <c r="AC6">
        <f t="shared" si="2"/>
        <v>143.32632972638748</v>
      </c>
      <c r="AE6">
        <f t="shared" si="3"/>
        <v>452.50060759697061</v>
      </c>
      <c r="AF6">
        <f t="shared" si="4"/>
        <v>-22.625030379848532</v>
      </c>
      <c r="AG6">
        <f t="shared" si="5"/>
        <v>-24.171282738566319</v>
      </c>
      <c r="AH6">
        <f t="shared" si="6"/>
        <v>-290.22154531166115</v>
      </c>
      <c r="AI6">
        <f t="shared" si="7"/>
        <v>115.48274916689462</v>
      </c>
      <c r="AJ6">
        <f t="shared" si="8"/>
        <v>-42.452488413210631</v>
      </c>
      <c r="AK6">
        <f>G6*SUM(AB6, AE6:AF6)</f>
        <v>3.7683208715651229</v>
      </c>
      <c r="AL6">
        <f t="shared" si="9"/>
        <v>76.798581625249113</v>
      </c>
      <c r="AN6">
        <f t="shared" si="10"/>
        <v>387.92502151375248</v>
      </c>
      <c r="AO6">
        <f t="shared" si="11"/>
        <v>-19.396251075687626</v>
      </c>
      <c r="AP6">
        <f t="shared" si="12"/>
        <v>-20.721840410709113</v>
      </c>
      <c r="AQ6">
        <f t="shared" si="13"/>
        <v>-248.80452604619742</v>
      </c>
      <c r="AR6">
        <f t="shared" si="14"/>
        <v>99.002403981158309</v>
      </c>
      <c r="AS6">
        <f t="shared" si="15"/>
        <v>-36.394166559164006</v>
      </c>
      <c r="AT6">
        <f t="shared" si="16"/>
        <v>3.2305502592266779</v>
      </c>
      <c r="AU6">
        <f t="shared" si="17"/>
        <v>65.838787681220978</v>
      </c>
      <c r="AW6">
        <v>3</v>
      </c>
      <c r="AX6">
        <f>(R6*SUMPRODUCT(K7:$K$23, X7:$X$23)-$AZ$3*SUMPRODUCT(K6:$K$22, W7:$W$23))/Z6</f>
        <v>148.24030159734156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468.01468140019983</v>
      </c>
      <c r="P7">
        <f t="shared" si="30"/>
        <v>23.400734070009992</v>
      </c>
      <c r="Q7" s="5">
        <f t="shared" si="31"/>
        <v>25</v>
      </c>
      <c r="R7">
        <f t="shared" si="0"/>
        <v>250000</v>
      </c>
      <c r="S7">
        <f t="shared" si="1"/>
        <v>190.05672682968975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143.32632972638748</v>
      </c>
      <c r="AC7">
        <f t="shared" si="2"/>
        <v>181.69807023374051</v>
      </c>
      <c r="AE7">
        <f t="shared" si="3"/>
        <v>447.43148990289291</v>
      </c>
      <c r="AF7">
        <f t="shared" si="4"/>
        <v>-22.371574495144646</v>
      </c>
      <c r="AG7">
        <f t="shared" si="5"/>
        <v>-23.900505031395252</v>
      </c>
      <c r="AH7">
        <f t="shared" si="6"/>
        <v>-290.64879785402763</v>
      </c>
      <c r="AI7">
        <f t="shared" si="7"/>
        <v>110.51061252232535</v>
      </c>
      <c r="AJ7">
        <f t="shared" si="8"/>
        <v>-38.371740507353024</v>
      </c>
      <c r="AK7">
        <f>G7*SUM(AB7, AE7:AF7)</f>
        <v>7.8437301828510746</v>
      </c>
      <c r="AL7">
        <f t="shared" si="9"/>
        <v>79.982602197823397</v>
      </c>
      <c r="AN7">
        <f t="shared" si="10"/>
        <v>361.2878486548654</v>
      </c>
      <c r="AO7">
        <f t="shared" si="11"/>
        <v>-18.064392432743272</v>
      </c>
      <c r="AP7">
        <f t="shared" si="12"/>
        <v>-19.298959146643082</v>
      </c>
      <c r="AQ7">
        <f t="shared" si="13"/>
        <v>-234.6904079406539</v>
      </c>
      <c r="AR7">
        <f t="shared" si="14"/>
        <v>89.234089134825126</v>
      </c>
      <c r="AS7">
        <f t="shared" si="15"/>
        <v>-30.984058766299842</v>
      </c>
      <c r="AT7">
        <f t="shared" si="16"/>
        <v>6.3335828325505981</v>
      </c>
      <c r="AU7">
        <f t="shared" si="17"/>
        <v>64.583613201075877</v>
      </c>
      <c r="AW7">
        <v>4</v>
      </c>
      <c r="AX7">
        <f>(R7*SUMPRODUCT(K8:$K$23, X8:$X$23)-$AZ$3*SUMPRODUCT(K7:$K$22, W8:$W$23))/Z7</f>
        <v>190.05672682968975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468.01468140019983</v>
      </c>
      <c r="P8">
        <f t="shared" si="30"/>
        <v>23.400734070009992</v>
      </c>
      <c r="Q8" s="5">
        <f t="shared" si="31"/>
        <v>25</v>
      </c>
      <c r="R8">
        <f t="shared" si="0"/>
        <v>250000</v>
      </c>
      <c r="S8">
        <f t="shared" si="1"/>
        <v>228.20912987267175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181.69807023374051</v>
      </c>
      <c r="AC8">
        <f t="shared" si="2"/>
        <v>215.72432516703293</v>
      </c>
      <c r="AE8">
        <f t="shared" si="3"/>
        <v>442.41065802079606</v>
      </c>
      <c r="AF8">
        <f t="shared" si="4"/>
        <v>-22.120532901039805</v>
      </c>
      <c r="AG8">
        <f t="shared" si="5"/>
        <v>-23.63230661360868</v>
      </c>
      <c r="AH8">
        <f t="shared" si="6"/>
        <v>-291.93367472617859</v>
      </c>
      <c r="AI8">
        <f t="shared" si="7"/>
        <v>104.72414377996898</v>
      </c>
      <c r="AJ8">
        <f t="shared" si="8"/>
        <v>-34.026254933292421</v>
      </c>
      <c r="AK8">
        <f t="shared" ref="AK8:AK23" si="32">G8*SUM(AB8:AB8, AE8:AF8)</f>
        <v>13.002945019635531</v>
      </c>
      <c r="AL8">
        <f t="shared" si="9"/>
        <v>83.700833866312095</v>
      </c>
      <c r="AN8">
        <f t="shared" si="10"/>
        <v>333.83204717355932</v>
      </c>
      <c r="AO8">
        <f t="shared" si="11"/>
        <v>-16.691602358677969</v>
      </c>
      <c r="AP8">
        <f t="shared" si="12"/>
        <v>-17.832349092917621</v>
      </c>
      <c r="AQ8">
        <f t="shared" si="13"/>
        <v>-220.28586903563948</v>
      </c>
      <c r="AR8">
        <f t="shared" si="14"/>
        <v>79.022226686324231</v>
      </c>
      <c r="AS8">
        <f t="shared" si="15"/>
        <v>-25.675363231182565</v>
      </c>
      <c r="AT8">
        <f t="shared" si="16"/>
        <v>9.8116979699574092</v>
      </c>
      <c r="AU8">
        <f t="shared" si="17"/>
        <v>63.15856142509908</v>
      </c>
      <c r="AW8">
        <v>5</v>
      </c>
      <c r="AX8">
        <f>(R8*SUMPRODUCT(K9:$K$23, X9:$X$23)-$AZ$3*SUMPRODUCT(K8:$K$22, W9:$W$23))/Z8</f>
        <v>228.20912987267175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468.01468140019983</v>
      </c>
      <c r="P9">
        <f t="shared" si="30"/>
        <v>23.400734070009992</v>
      </c>
      <c r="Q9" s="5">
        <f t="shared" si="31"/>
        <v>25</v>
      </c>
      <c r="R9">
        <f t="shared" si="0"/>
        <v>250000</v>
      </c>
      <c r="S9">
        <f t="shared" si="1"/>
        <v>259.87954042238181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215.72432516703293</v>
      </c>
      <c r="AC9">
        <f t="shared" si="2"/>
        <v>242.89819859988438</v>
      </c>
      <c r="AE9">
        <f t="shared" si="3"/>
        <v>437.43313862123796</v>
      </c>
      <c r="AF9">
        <f t="shared" si="4"/>
        <v>-21.871656931061896</v>
      </c>
      <c r="AG9">
        <f t="shared" si="5"/>
        <v>-23.36642182423271</v>
      </c>
      <c r="AH9">
        <f t="shared" si="6"/>
        <v>-295.6172323988294</v>
      </c>
      <c r="AI9">
        <f t="shared" si="7"/>
        <v>96.577827467113934</v>
      </c>
      <c r="AJ9">
        <f t="shared" si="8"/>
        <v>-27.173873432851451</v>
      </c>
      <c r="AK9">
        <f t="shared" si="32"/>
        <v>14.077673492915761</v>
      </c>
      <c r="AL9">
        <f t="shared" si="9"/>
        <v>83.481627527178247</v>
      </c>
      <c r="AN9">
        <f t="shared" si="10"/>
        <v>307.50524985328695</v>
      </c>
      <c r="AO9">
        <f t="shared" si="11"/>
        <v>-15.375262492664346</v>
      </c>
      <c r="AP9">
        <f t="shared" si="12"/>
        <v>-16.426047198631515</v>
      </c>
      <c r="AQ9">
        <f t="shared" si="13"/>
        <v>-207.81198972776164</v>
      </c>
      <c r="AR9">
        <f t="shared" si="14"/>
        <v>67.891950434229457</v>
      </c>
      <c r="AS9">
        <f t="shared" si="15"/>
        <v>-19.102596492319986</v>
      </c>
      <c r="AT9">
        <f t="shared" si="16"/>
        <v>9.8962747048306952</v>
      </c>
      <c r="AU9">
        <f t="shared" si="17"/>
        <v>58.68562864674017</v>
      </c>
      <c r="AW9">
        <v>6</v>
      </c>
      <c r="AX9">
        <f>(R9*SUMPRODUCT(K10:$K$23, X10:$X$23)-$AZ$3*SUMPRODUCT(K9:$K$22, W10:$W$23))/Z9</f>
        <v>259.87954042238181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468.01468140019983</v>
      </c>
      <c r="P10">
        <f t="shared" si="30"/>
        <v>23.400734070009992</v>
      </c>
      <c r="Q10" s="5">
        <f t="shared" si="31"/>
        <v>25</v>
      </c>
      <c r="R10">
        <f t="shared" si="0"/>
        <v>250000</v>
      </c>
      <c r="S10">
        <f t="shared" si="1"/>
        <v>280.25391087829928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242.89819859988438</v>
      </c>
      <c r="AC10">
        <f t="shared" si="2"/>
        <v>258.98496147843957</v>
      </c>
      <c r="AE10">
        <f t="shared" si="3"/>
        <v>432.49624547223544</v>
      </c>
      <c r="AF10">
        <f t="shared" si="4"/>
        <v>-21.624812273611774</v>
      </c>
      <c r="AG10">
        <f t="shared" si="5"/>
        <v>-23.102707172470485</v>
      </c>
      <c r="AH10">
        <f t="shared" si="6"/>
        <v>-300.50433519898127</v>
      </c>
      <c r="AI10">
        <f t="shared" si="7"/>
        <v>87.264390827171894</v>
      </c>
      <c r="AJ10">
        <f t="shared" si="8"/>
        <v>-16.086762878555191</v>
      </c>
      <c r="AK10">
        <f t="shared" si="32"/>
        <v>2.8112094167335844</v>
      </c>
      <c r="AL10">
        <f t="shared" si="9"/>
        <v>73.988837365350292</v>
      </c>
      <c r="AN10">
        <f t="shared" si="10"/>
        <v>288.37591730358508</v>
      </c>
      <c r="AO10">
        <f t="shared" si="11"/>
        <v>-14.418795865179256</v>
      </c>
      <c r="AP10">
        <f t="shared" si="12"/>
        <v>-15.404213199083093</v>
      </c>
      <c r="AQ10">
        <f t="shared" si="13"/>
        <v>-200.36755052541457</v>
      </c>
      <c r="AR10">
        <f t="shared" si="14"/>
        <v>58.185357713908161</v>
      </c>
      <c r="AS10">
        <f t="shared" si="15"/>
        <v>-10.726185603029522</v>
      </c>
      <c r="AT10">
        <f t="shared" si="16"/>
        <v>1.8744326748960567</v>
      </c>
      <c r="AU10">
        <f t="shared" si="17"/>
        <v>49.333604785774696</v>
      </c>
      <c r="AW10">
        <v>7</v>
      </c>
      <c r="AX10">
        <f>(R10*SUMPRODUCT(K11:$K$23, X11:$X$23)-$AZ$3*SUMPRODUCT(K10:$K$22, W11:$W$23))/Z10</f>
        <v>280.25391087829928</v>
      </c>
    </row>
    <row r="11" spans="1:52" x14ac:dyDescent="0.25">
      <c r="A11" t="s">
        <v>33</v>
      </c>
      <c r="C11" s="24">
        <f>AU25</f>
        <v>-1133.5182366454937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468.01468140019983</v>
      </c>
      <c r="P11">
        <f t="shared" si="30"/>
        <v>23.400734070009992</v>
      </c>
      <c r="Q11" s="5">
        <f t="shared" si="31"/>
        <v>25</v>
      </c>
      <c r="R11">
        <f t="shared" si="0"/>
        <v>250000</v>
      </c>
      <c r="S11">
        <f t="shared" si="1"/>
        <v>293.90314782275959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258.98496147843957</v>
      </c>
      <c r="AC11">
        <f t="shared" si="2"/>
        <v>268.5237731315201</v>
      </c>
      <c r="AE11">
        <f t="shared" si="3"/>
        <v>427.60027941693215</v>
      </c>
      <c r="AF11">
        <f t="shared" si="4"/>
        <v>-21.380013970846608</v>
      </c>
      <c r="AG11">
        <f t="shared" si="5"/>
        <v>-22.841178728498619</v>
      </c>
      <c r="AH11">
        <f t="shared" si="6"/>
        <v>-305.01372247161328</v>
      </c>
      <c r="AI11">
        <f t="shared" si="7"/>
        <v>78.365364245973637</v>
      </c>
      <c r="AJ11">
        <f t="shared" si="8"/>
        <v>-9.5388116530805291</v>
      </c>
      <c r="AK11">
        <f t="shared" si="32"/>
        <v>1.0643283630792404</v>
      </c>
      <c r="AL11">
        <f t="shared" si="9"/>
        <v>69.890880955972349</v>
      </c>
      <c r="AN11">
        <f t="shared" si="10"/>
        <v>271.19892470023143</v>
      </c>
      <c r="AO11">
        <f t="shared" si="11"/>
        <v>-13.559946235011571</v>
      </c>
      <c r="AP11">
        <f t="shared" si="12"/>
        <v>-14.486667591754932</v>
      </c>
      <c r="AQ11">
        <f t="shared" si="13"/>
        <v>-193.45027946640019</v>
      </c>
      <c r="AR11">
        <f t="shared" si="14"/>
        <v>49.702031407064723</v>
      </c>
      <c r="AS11">
        <f t="shared" si="15"/>
        <v>-6.0498451188127067</v>
      </c>
      <c r="AT11">
        <f t="shared" si="16"/>
        <v>0.67503395458169035</v>
      </c>
      <c r="AU11">
        <f t="shared" si="17"/>
        <v>44.327220242833704</v>
      </c>
      <c r="AW11">
        <v>8</v>
      </c>
      <c r="AX11">
        <f>(R11*SUMPRODUCT(K12:$K$23, X12:$X$23)-$AZ$3*SUMPRODUCT(K11:$K$22, W12:$W$23))/Z11</f>
        <v>293.90314782275959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468.01468140019983</v>
      </c>
      <c r="P12">
        <f t="shared" si="30"/>
        <v>23.400734070009992</v>
      </c>
      <c r="Q12" s="5">
        <f t="shared" si="31"/>
        <v>25</v>
      </c>
      <c r="R12">
        <f t="shared" si="0"/>
        <v>250000</v>
      </c>
      <c r="S12">
        <f t="shared" si="1"/>
        <v>304.18292788002458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268.5237731315201</v>
      </c>
      <c r="AC12">
        <f t="shared" si="2"/>
        <v>274.75764315989977</v>
      </c>
      <c r="AE12">
        <f t="shared" si="3"/>
        <v>422.74105164925237</v>
      </c>
      <c r="AF12">
        <f t="shared" si="4"/>
        <v>-21.137052582462619</v>
      </c>
      <c r="AG12">
        <f t="shared" si="5"/>
        <v>-22.581612738328076</v>
      </c>
      <c r="AH12">
        <f t="shared" si="6"/>
        <v>-311.54202885556964</v>
      </c>
      <c r="AI12">
        <f t="shared" si="7"/>
        <v>67.480357472892024</v>
      </c>
      <c r="AJ12">
        <f t="shared" si="8"/>
        <v>-6.2338700283796697</v>
      </c>
      <c r="AK12">
        <f t="shared" si="32"/>
        <v>14.072683216164506</v>
      </c>
      <c r="AL12">
        <f t="shared" si="9"/>
        <v>75.319170660676861</v>
      </c>
      <c r="AN12">
        <f t="shared" si="10"/>
        <v>250.57666724400295</v>
      </c>
      <c r="AO12">
        <f t="shared" si="11"/>
        <v>-12.528833362200148</v>
      </c>
      <c r="AP12">
        <f t="shared" si="12"/>
        <v>-13.385085831833905</v>
      </c>
      <c r="AQ12">
        <f t="shared" si="13"/>
        <v>-184.66425958043504</v>
      </c>
      <c r="AR12">
        <f t="shared" si="14"/>
        <v>39.998488469533847</v>
      </c>
      <c r="AS12">
        <f t="shared" si="15"/>
        <v>-3.6950808766963483</v>
      </c>
      <c r="AT12">
        <f t="shared" si="16"/>
        <v>8.3414800756394794</v>
      </c>
      <c r="AU12">
        <f t="shared" si="17"/>
        <v>44.644887668476976</v>
      </c>
      <c r="AW12">
        <v>9</v>
      </c>
      <c r="AX12">
        <f>(R12*SUMPRODUCT(K13:$K$23, X13:$X$23)-$AZ$3*SUMPRODUCT(K12:$K$22, W13:$W$23))/Z12</f>
        <v>304.18292788002458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468.01468140019983</v>
      </c>
      <c r="P13">
        <f t="shared" si="30"/>
        <v>23.400734070009992</v>
      </c>
      <c r="Q13" s="5">
        <f t="shared" si="31"/>
        <v>25</v>
      </c>
      <c r="R13">
        <f t="shared" si="0"/>
        <v>250000</v>
      </c>
      <c r="S13">
        <f t="shared" si="1"/>
        <v>313.82000099395697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274.75764315989977</v>
      </c>
      <c r="AC13">
        <f t="shared" si="2"/>
        <v>280.22829091351036</v>
      </c>
      <c r="AE13">
        <f t="shared" si="3"/>
        <v>417.91776775163083</v>
      </c>
      <c r="AF13">
        <f t="shared" si="4"/>
        <v>-20.895888387581543</v>
      </c>
      <c r="AG13">
        <f t="shared" si="5"/>
        <v>-22.323966766454326</v>
      </c>
      <c r="AH13">
        <f t="shared" si="6"/>
        <v>-318.29844490472124</v>
      </c>
      <c r="AI13">
        <f t="shared" si="7"/>
        <v>56.39946769287377</v>
      </c>
      <c r="AJ13">
        <f t="shared" si="8"/>
        <v>-5.4706477536105922</v>
      </c>
      <c r="AK13">
        <f t="shared" si="32"/>
        <v>47.024566576676442</v>
      </c>
      <c r="AL13">
        <f t="shared" si="9"/>
        <v>97.953386515939627</v>
      </c>
      <c r="AN13">
        <f t="shared" si="10"/>
        <v>224.40230182260996</v>
      </c>
      <c r="AO13">
        <f t="shared" si="11"/>
        <v>-11.220115091130499</v>
      </c>
      <c r="AP13">
        <f t="shared" si="12"/>
        <v>-11.986926411755197</v>
      </c>
      <c r="AQ13">
        <f t="shared" si="13"/>
        <v>-170.91138308727224</v>
      </c>
      <c r="AR13">
        <f t="shared" si="14"/>
        <v>30.283877232452056</v>
      </c>
      <c r="AS13">
        <f t="shared" si="15"/>
        <v>-2.9374820672867092</v>
      </c>
      <c r="AT13">
        <f t="shared" si="16"/>
        <v>25.249993650157709</v>
      </c>
      <c r="AU13">
        <f t="shared" si="17"/>
        <v>52.59638881532306</v>
      </c>
      <c r="AW13">
        <v>10</v>
      </c>
      <c r="AX13">
        <f>(R13*SUMPRODUCT(K14:$K$23, X14:$X$23)-$AZ$3*SUMPRODUCT(K13:$K$22, W14:$W$23))/Z13</f>
        <v>313.82000099395697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468.01468140019983</v>
      </c>
      <c r="P14">
        <f t="shared" si="30"/>
        <v>23.400734070009992</v>
      </c>
      <c r="Q14" s="5">
        <f t="shared" si="31"/>
        <v>25</v>
      </c>
      <c r="R14">
        <f t="shared" si="0"/>
        <v>250000</v>
      </c>
      <c r="S14">
        <f t="shared" si="1"/>
        <v>313.42656972458656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280.22829091351036</v>
      </c>
      <c r="AC14">
        <f t="shared" si="2"/>
        <v>276.6688143968945</v>
      </c>
      <c r="AE14">
        <f t="shared" si="3"/>
        <v>413.12728253100693</v>
      </c>
      <c r="AF14">
        <f t="shared" si="4"/>
        <v>-20.656364126550347</v>
      </c>
      <c r="AG14">
        <f t="shared" si="5"/>
        <v>-22.068072805698019</v>
      </c>
      <c r="AH14">
        <f t="shared" si="6"/>
        <v>-326.54293091763998</v>
      </c>
      <c r="AI14">
        <f t="shared" si="7"/>
        <v>43.859914681118596</v>
      </c>
      <c r="AJ14">
        <f t="shared" si="8"/>
        <v>3.5594765166158595</v>
      </c>
      <c r="AK14">
        <f t="shared" si="32"/>
        <v>47.088944652257695</v>
      </c>
      <c r="AL14">
        <f t="shared" si="9"/>
        <v>94.50833584999215</v>
      </c>
      <c r="AN14">
        <f t="shared" si="10"/>
        <v>204.34429399762527</v>
      </c>
      <c r="AO14">
        <f t="shared" si="11"/>
        <v>-10.217214699881264</v>
      </c>
      <c r="AP14">
        <f t="shared" si="12"/>
        <v>-10.91548524643879</v>
      </c>
      <c r="AQ14">
        <f t="shared" si="13"/>
        <v>-161.5172550926174</v>
      </c>
      <c r="AR14">
        <f t="shared" si="14"/>
        <v>21.694338958687833</v>
      </c>
      <c r="AS14">
        <f t="shared" si="15"/>
        <v>1.7606165134697997</v>
      </c>
      <c r="AT14">
        <f t="shared" si="16"/>
        <v>23.291507380262772</v>
      </c>
      <c r="AU14">
        <f t="shared" si="17"/>
        <v>46.746462852420407</v>
      </c>
      <c r="AW14">
        <v>11</v>
      </c>
      <c r="AX14">
        <f>(R14*SUMPRODUCT(K15:$K$23, X15:$X$23)-$AZ$3*SUMPRODUCT(K14:$K$22, W15:$W$23))/Z14</f>
        <v>313.42656972458656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468.01468140019983</v>
      </c>
      <c r="P15">
        <f t="shared" si="30"/>
        <v>23.400734070009992</v>
      </c>
      <c r="Q15" s="5">
        <f t="shared" si="31"/>
        <v>25</v>
      </c>
      <c r="R15">
        <f t="shared" si="0"/>
        <v>250000</v>
      </c>
      <c r="S15">
        <f t="shared" si="1"/>
        <v>304.94022108215859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276.6688143968945</v>
      </c>
      <c r="AC15">
        <f t="shared" si="2"/>
        <v>266.07251463306045</v>
      </c>
      <c r="AE15">
        <f t="shared" si="3"/>
        <v>408.36149040434844</v>
      </c>
      <c r="AF15">
        <f t="shared" si="4"/>
        <v>-20.418074520217424</v>
      </c>
      <c r="AG15">
        <f t="shared" si="5"/>
        <v>-21.81349787909528</v>
      </c>
      <c r="AH15">
        <f t="shared" si="6"/>
        <v>-338.94198545761947</v>
      </c>
      <c r="AI15">
        <f t="shared" si="7"/>
        <v>27.187932547416267</v>
      </c>
      <c r="AJ15">
        <f t="shared" si="8"/>
        <v>10.596299763834054</v>
      </c>
      <c r="AK15">
        <f t="shared" si="32"/>
        <v>46.522856119671793</v>
      </c>
      <c r="AL15">
        <f t="shared" si="9"/>
        <v>84.307088430922107</v>
      </c>
      <c r="AN15">
        <f t="shared" si="10"/>
        <v>186.06538508517011</v>
      </c>
      <c r="AO15">
        <f t="shared" si="11"/>
        <v>-9.303269254258506</v>
      </c>
      <c r="AP15">
        <f t="shared" si="12"/>
        <v>-9.9390784349169508</v>
      </c>
      <c r="AQ15">
        <f t="shared" si="13"/>
        <v>-154.43515739757555</v>
      </c>
      <c r="AR15">
        <f t="shared" si="14"/>
        <v>12.387879998419091</v>
      </c>
      <c r="AS15">
        <f t="shared" si="15"/>
        <v>4.8280864928851424</v>
      </c>
      <c r="AT15">
        <f t="shared" si="16"/>
        <v>21.197623533495946</v>
      </c>
      <c r="AU15">
        <f t="shared" si="17"/>
        <v>38.413590024800172</v>
      </c>
      <c r="AW15">
        <v>12</v>
      </c>
      <c r="AX15">
        <f>(R15*SUMPRODUCT(K16:$K$23, X16:$X$23)-$AZ$3*SUMPRODUCT(K15:$K$22, W16:$W$23))/Z15</f>
        <v>304.94022108215859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468.01468140019983</v>
      </c>
      <c r="P16">
        <f t="shared" si="30"/>
        <v>23.400734070009992</v>
      </c>
      <c r="Q16" s="5">
        <f t="shared" si="31"/>
        <v>25</v>
      </c>
      <c r="R16">
        <f t="shared" si="0"/>
        <v>250000</v>
      </c>
      <c r="S16">
        <f t="shared" si="1"/>
        <v>288.36164262140574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266.07251463306045</v>
      </c>
      <c r="AC16">
        <f t="shared" si="2"/>
        <v>248.68325864041901</v>
      </c>
      <c r="AE16">
        <f t="shared" si="3"/>
        <v>403.61615020679415</v>
      </c>
      <c r="AF16">
        <f t="shared" si="4"/>
        <v>-20.180807510339708</v>
      </c>
      <c r="AG16">
        <f t="shared" si="5"/>
        <v>-21.560015435801123</v>
      </c>
      <c r="AH16">
        <f t="shared" si="6"/>
        <v>-353.47464503201155</v>
      </c>
      <c r="AI16">
        <f t="shared" si="7"/>
        <v>8.400682228641756</v>
      </c>
      <c r="AJ16">
        <f t="shared" si="8"/>
        <v>17.389255992641438</v>
      </c>
      <c r="AK16">
        <f t="shared" si="32"/>
        <v>45.465550013066043</v>
      </c>
      <c r="AL16">
        <f t="shared" si="9"/>
        <v>71.25548823434923</v>
      </c>
      <c r="AN16">
        <f t="shared" si="10"/>
        <v>169.40706121365827</v>
      </c>
      <c r="AO16">
        <f t="shared" si="11"/>
        <v>-8.470353060682914</v>
      </c>
      <c r="AP16">
        <f t="shared" si="12"/>
        <v>-9.0492386214695522</v>
      </c>
      <c r="AQ16">
        <f t="shared" si="13"/>
        <v>-148.36150832352425</v>
      </c>
      <c r="AR16">
        <f t="shared" si="14"/>
        <v>3.5259612079815361</v>
      </c>
      <c r="AS16">
        <f t="shared" si="15"/>
        <v>7.2986741310922731</v>
      </c>
      <c r="AT16">
        <f t="shared" si="16"/>
        <v>19.082946037292807</v>
      </c>
      <c r="AU16">
        <f t="shared" si="17"/>
        <v>29.907581376366611</v>
      </c>
      <c r="AW16">
        <v>13</v>
      </c>
      <c r="AX16">
        <f>(R16*SUMPRODUCT(K17:$K$23, X17:$X$23)-$AZ$3*SUMPRODUCT(K16:$K$22, W17:$W$23))/Z16</f>
        <v>288.36164262140574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468.01468140019983</v>
      </c>
      <c r="P17">
        <f t="shared" si="30"/>
        <v>23.400734070009992</v>
      </c>
      <c r="Q17" s="5">
        <f t="shared" si="31"/>
        <v>25</v>
      </c>
      <c r="R17">
        <f t="shared" si="0"/>
        <v>250000</v>
      </c>
      <c r="S17">
        <f t="shared" si="1"/>
        <v>264.74653662967512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248.68325864041901</v>
      </c>
      <c r="AC17">
        <f t="shared" si="2"/>
        <v>225.64468858244354</v>
      </c>
      <c r="AE17">
        <f t="shared" si="3"/>
        <v>398.89106154494823</v>
      </c>
      <c r="AF17">
        <f t="shared" si="4"/>
        <v>-19.944553077247413</v>
      </c>
      <c r="AG17">
        <f t="shared" si="5"/>
        <v>-21.307614771375945</v>
      </c>
      <c r="AH17">
        <f t="shared" si="6"/>
        <v>-368.00510067168278</v>
      </c>
      <c r="AI17">
        <f t="shared" si="7"/>
        <v>-10.366206975357898</v>
      </c>
      <c r="AJ17">
        <f t="shared" si="8"/>
        <v>23.038570057975477</v>
      </c>
      <c r="AK17">
        <f t="shared" si="32"/>
        <v>43.93408369756839</v>
      </c>
      <c r="AL17">
        <f t="shared" si="9"/>
        <v>56.606446780185969</v>
      </c>
      <c r="AN17">
        <f t="shared" si="10"/>
        <v>154.22665686324041</v>
      </c>
      <c r="AO17">
        <f t="shared" si="11"/>
        <v>-7.7113328431620216</v>
      </c>
      <c r="AP17">
        <f t="shared" si="12"/>
        <v>-8.2383450238049818</v>
      </c>
      <c r="AQ17">
        <f t="shared" si="13"/>
        <v>-142.28495410599319</v>
      </c>
      <c r="AR17">
        <f t="shared" si="14"/>
        <v>-4.0079751097197764</v>
      </c>
      <c r="AS17">
        <f t="shared" si="15"/>
        <v>8.9075990451862452</v>
      </c>
      <c r="AT17">
        <f t="shared" si="16"/>
        <v>16.986609889884051</v>
      </c>
      <c r="AU17">
        <f t="shared" si="17"/>
        <v>21.886233825350519</v>
      </c>
      <c r="AW17">
        <v>14</v>
      </c>
      <c r="AX17">
        <f>(R17*SUMPRODUCT(K18:$K$23, X18:$X$23)-$AZ$3*SUMPRODUCT(K17:$K$22, W18:$W$23))/Z17</f>
        <v>264.74653662967512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468.01468140019983</v>
      </c>
      <c r="P18">
        <f t="shared" si="30"/>
        <v>23.400734070009992</v>
      </c>
      <c r="Q18" s="5">
        <f t="shared" si="31"/>
        <v>25</v>
      </c>
      <c r="R18">
        <f t="shared" si="0"/>
        <v>250000</v>
      </c>
      <c r="S18">
        <f t="shared" si="1"/>
        <v>234.78766231273815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225.64468858244354</v>
      </c>
      <c r="AC18">
        <f t="shared" si="2"/>
        <v>197.74968076809324</v>
      </c>
      <c r="AE18">
        <f t="shared" si="3"/>
        <v>394.18491129399177</v>
      </c>
      <c r="AF18">
        <f t="shared" si="4"/>
        <v>-19.709245564699589</v>
      </c>
      <c r="AG18">
        <f t="shared" si="5"/>
        <v>-21.056225742463614</v>
      </c>
      <c r="AH18">
        <f t="shared" si="6"/>
        <v>-383.12881198574746</v>
      </c>
      <c r="AI18">
        <f t="shared" si="7"/>
        <v>-29.709371998918868</v>
      </c>
      <c r="AJ18">
        <f t="shared" si="8"/>
        <v>27.895007814350294</v>
      </c>
      <c r="AK18">
        <f t="shared" si="32"/>
        <v>42.008424801821505</v>
      </c>
      <c r="AL18">
        <f t="shared" si="9"/>
        <v>40.19406061725293</v>
      </c>
      <c r="AN18">
        <f t="shared" si="10"/>
        <v>140.39359765886007</v>
      </c>
      <c r="AO18">
        <f t="shared" si="11"/>
        <v>-7.019679882943004</v>
      </c>
      <c r="AP18">
        <f t="shared" si="12"/>
        <v>-7.4994227338570054</v>
      </c>
      <c r="AQ18">
        <f t="shared" si="13"/>
        <v>-136.45583770538386</v>
      </c>
      <c r="AR18">
        <f t="shared" si="14"/>
        <v>-10.581342663323792</v>
      </c>
      <c r="AS18">
        <f t="shared" si="15"/>
        <v>9.9351354949702895</v>
      </c>
      <c r="AT18">
        <f t="shared" si="16"/>
        <v>14.961795139618529</v>
      </c>
      <c r="AU18">
        <f t="shared" si="17"/>
        <v>14.315587971265028</v>
      </c>
      <c r="AW18">
        <v>15</v>
      </c>
      <c r="AX18">
        <f>(R18*SUMPRODUCT(K19:$K$23, X19:$X$23)-$AZ$3*SUMPRODUCT(K18:$K$22, W19:$W$23))/Z18</f>
        <v>234.78766231273815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468.01468140019983</v>
      </c>
      <c r="P19">
        <f t="shared" si="30"/>
        <v>23.400734070009992</v>
      </c>
      <c r="Q19" s="5">
        <f t="shared" si="31"/>
        <v>25</v>
      </c>
      <c r="R19">
        <f t="shared" si="0"/>
        <v>250000</v>
      </c>
      <c r="S19">
        <f t="shared" si="1"/>
        <v>198.35079904171431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197.74968076809324</v>
      </c>
      <c r="AC19">
        <f t="shared" si="2"/>
        <v>165.07215516871321</v>
      </c>
      <c r="AE19">
        <f t="shared" si="3"/>
        <v>389.49271937685637</v>
      </c>
      <c r="AF19">
        <f t="shared" si="4"/>
        <v>-19.474635968842819</v>
      </c>
      <c r="AG19">
        <f t="shared" si="5"/>
        <v>-20.805582327651422</v>
      </c>
      <c r="AH19">
        <f t="shared" si="6"/>
        <v>-400.81157387551764</v>
      </c>
      <c r="AI19">
        <f t="shared" si="7"/>
        <v>-51.599072795155507</v>
      </c>
      <c r="AJ19">
        <f t="shared" si="8"/>
        <v>32.677525599380033</v>
      </c>
      <c r="AK19">
        <f t="shared" si="32"/>
        <v>39.743743492327482</v>
      </c>
      <c r="AL19">
        <f t="shared" si="9"/>
        <v>20.822196296552008</v>
      </c>
      <c r="AN19">
        <f t="shared" si="10"/>
        <v>127.78763069845326</v>
      </c>
      <c r="AO19">
        <f t="shared" si="11"/>
        <v>-6.3893815349226628</v>
      </c>
      <c r="AP19">
        <f t="shared" si="12"/>
        <v>-6.8260481870002447</v>
      </c>
      <c r="AQ19">
        <f t="shared" si="13"/>
        <v>-131.5012035758065</v>
      </c>
      <c r="AR19">
        <f t="shared" si="14"/>
        <v>-16.929002599276153</v>
      </c>
      <c r="AS19">
        <f t="shared" si="15"/>
        <v>10.721082489330231</v>
      </c>
      <c r="AT19">
        <f t="shared" si="16"/>
        <v>13.039419129828742</v>
      </c>
      <c r="AU19">
        <f t="shared" si="17"/>
        <v>6.8314990198828216</v>
      </c>
      <c r="AW19">
        <v>16</v>
      </c>
      <c r="AX19">
        <f>(R19*SUMPRODUCT(K20:$K$23, X20:$X$23)-$AZ$3*SUMPRODUCT(K19:$K$22, W20:$W$23))/Z19</f>
        <v>198.35079904171431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468.01468140019983</v>
      </c>
      <c r="P20">
        <f t="shared" si="30"/>
        <v>23.400734070009992</v>
      </c>
      <c r="Q20" s="5">
        <f t="shared" si="31"/>
        <v>25</v>
      </c>
      <c r="R20">
        <f t="shared" si="0"/>
        <v>250000</v>
      </c>
      <c r="S20">
        <f t="shared" si="1"/>
        <v>156.59616872316568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165.07215516871321</v>
      </c>
      <c r="AC20">
        <f t="shared" si="2"/>
        <v>128.75805749968239</v>
      </c>
      <c r="AE20">
        <f t="shared" si="3"/>
        <v>384.81568067576836</v>
      </c>
      <c r="AF20">
        <f t="shared" si="4"/>
        <v>-19.240784033788419</v>
      </c>
      <c r="AG20">
        <f t="shared" si="5"/>
        <v>-20.555748354115842</v>
      </c>
      <c r="AH20">
        <f t="shared" si="6"/>
        <v>-417.78150259064574</v>
      </c>
      <c r="AI20">
        <f t="shared" si="7"/>
        <v>-72.762354302781659</v>
      </c>
      <c r="AJ20">
        <f t="shared" si="8"/>
        <v>36.314097669030815</v>
      </c>
      <c r="AK20">
        <f t="shared" si="32"/>
        <v>37.145293626748526</v>
      </c>
      <c r="AL20">
        <f t="shared" si="9"/>
        <v>0.69703699299768118</v>
      </c>
      <c r="AN20">
        <f t="shared" si="10"/>
        <v>116.30125510703854</v>
      </c>
      <c r="AO20">
        <f t="shared" si="11"/>
        <v>-5.815062755351927</v>
      </c>
      <c r="AP20">
        <f t="shared" si="12"/>
        <v>-6.212478995268377</v>
      </c>
      <c r="AQ20">
        <f t="shared" si="13"/>
        <v>-126.26437942048281</v>
      </c>
      <c r="AR20">
        <f t="shared" si="14"/>
        <v>-21.990666064064584</v>
      </c>
      <c r="AS20">
        <f t="shared" si="15"/>
        <v>10.975059876903323</v>
      </c>
      <c r="AT20">
        <f t="shared" si="16"/>
        <v>11.226268801011372</v>
      </c>
      <c r="AU20">
        <f t="shared" si="17"/>
        <v>0.21066261385010929</v>
      </c>
      <c r="AW20">
        <v>17</v>
      </c>
      <c r="AX20">
        <f>(R20*SUMPRODUCT(K21:$K$23, X21:$X$23)-$AZ$3*SUMPRODUCT(K20:$K$22, W21:$W$23))/Z20</f>
        <v>156.59616872316568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468.01468140019983</v>
      </c>
      <c r="P21">
        <f t="shared" si="30"/>
        <v>23.400734070009992</v>
      </c>
      <c r="Q21" s="5">
        <f t="shared" si="31"/>
        <v>25</v>
      </c>
      <c r="R21">
        <f t="shared" si="0"/>
        <v>250000</v>
      </c>
      <c r="S21">
        <f t="shared" si="1"/>
        <v>109.39645786806844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128.75805749968239</v>
      </c>
      <c r="AC21">
        <f t="shared" si="2"/>
        <v>88.858165370910456</v>
      </c>
      <c r="AE21">
        <f t="shared" si="3"/>
        <v>380.14874307929188</v>
      </c>
      <c r="AF21">
        <f t="shared" si="4"/>
        <v>-19.007437153964595</v>
      </c>
      <c r="AG21">
        <f t="shared" si="5"/>
        <v>-20.306453952575172</v>
      </c>
      <c r="AH21">
        <f t="shared" si="6"/>
        <v>-437.36917999516066</v>
      </c>
      <c r="AI21">
        <f t="shared" si="7"/>
        <v>-96.534328022408545</v>
      </c>
      <c r="AJ21">
        <f t="shared" si="8"/>
        <v>39.899892128771938</v>
      </c>
      <c r="AK21">
        <f t="shared" si="32"/>
        <v>34.292955439750685</v>
      </c>
      <c r="AL21">
        <f t="shared" si="9"/>
        <v>-22.341480453885922</v>
      </c>
      <c r="AN21">
        <f t="shared" si="10"/>
        <v>105.8345254721937</v>
      </c>
      <c r="AO21">
        <f t="shared" si="11"/>
        <v>-5.2917262736096857</v>
      </c>
      <c r="AP21">
        <f t="shared" si="12"/>
        <v>-5.6533763618034074</v>
      </c>
      <c r="AQ21">
        <f t="shared" si="13"/>
        <v>-121.76486300073164</v>
      </c>
      <c r="AR21">
        <f t="shared" si="14"/>
        <v>-26.875440163951023</v>
      </c>
      <c r="AS21">
        <f t="shared" si="15"/>
        <v>11.108247039395053</v>
      </c>
      <c r="AT21">
        <f t="shared" si="16"/>
        <v>9.5472594137923465</v>
      </c>
      <c r="AU21">
        <f t="shared" si="17"/>
        <v>-6.2199337107636232</v>
      </c>
      <c r="AW21">
        <v>18</v>
      </c>
      <c r="AX21">
        <f>(R21*SUMPRODUCT(K22:$K$23, X22:$X$23)-$AZ$3*SUMPRODUCT(K21:$K$22, W22:$W$23))/Z21</f>
        <v>109.39645786806844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468.01468140019983</v>
      </c>
      <c r="P22">
        <f t="shared" si="30"/>
        <v>23.400734070009992</v>
      </c>
      <c r="Q22" s="5">
        <f t="shared" si="31"/>
        <v>25</v>
      </c>
      <c r="R22">
        <f t="shared" si="0"/>
        <v>250000</v>
      </c>
      <c r="S22">
        <f t="shared" si="1"/>
        <v>57.11179430368022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88.858165370910456</v>
      </c>
      <c r="AC22">
        <f t="shared" si="2"/>
        <v>45.820928293983329</v>
      </c>
      <c r="AE22">
        <f t="shared" si="3"/>
        <v>375.48929110756592</v>
      </c>
      <c r="AF22">
        <f t="shared" si="4"/>
        <v>-18.774464555378298</v>
      </c>
      <c r="AG22">
        <f t="shared" si="5"/>
        <v>-20.057559411607681</v>
      </c>
      <c r="AH22">
        <f t="shared" si="6"/>
        <v>-458.30001441738051</v>
      </c>
      <c r="AI22">
        <f t="shared" si="7"/>
        <v>-121.64274727680055</v>
      </c>
      <c r="AJ22">
        <f t="shared" si="8"/>
        <v>43.037237076927127</v>
      </c>
      <c r="AK22">
        <f t="shared" si="32"/>
        <v>31.190109434616868</v>
      </c>
      <c r="AL22">
        <f t="shared" si="9"/>
        <v>-47.41540076525655</v>
      </c>
      <c r="AN22">
        <f t="shared" si="10"/>
        <v>96.297171414014855</v>
      </c>
      <c r="AO22">
        <f t="shared" si="11"/>
        <v>-4.8148585707007436</v>
      </c>
      <c r="AP22">
        <f t="shared" si="12"/>
        <v>-5.1439183021948329</v>
      </c>
      <c r="AQ22">
        <f t="shared" si="13"/>
        <v>-117.53463039443447</v>
      </c>
      <c r="AR22">
        <f t="shared" si="14"/>
        <v>-31.196235853315187</v>
      </c>
      <c r="AS22">
        <f t="shared" si="15"/>
        <v>11.037236731194064</v>
      </c>
      <c r="AT22">
        <f t="shared" si="16"/>
        <v>7.9989480013872578</v>
      </c>
      <c r="AU22">
        <f t="shared" si="17"/>
        <v>-12.160051120733865</v>
      </c>
      <c r="AW22">
        <v>19</v>
      </c>
      <c r="AX22">
        <f>(R22*SUMPRODUCT(K23:$K$23, X23:$X$23)-$AZ$3*SUMPRODUCT(K22:$K$22, W23:$W$23))/Z22</f>
        <v>57.11179430368022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468.01468140019983</v>
      </c>
      <c r="P23">
        <f t="shared" si="30"/>
        <v>23.400734070009992</v>
      </c>
      <c r="Q23" s="5">
        <f t="shared" si="31"/>
        <v>25</v>
      </c>
      <c r="R23">
        <f t="shared" si="0"/>
        <v>250000</v>
      </c>
      <c r="S23">
        <f t="shared" si="1"/>
        <v>57.828726694650598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45.820928293983329</v>
      </c>
      <c r="AC23">
        <f t="shared" si="2"/>
        <v>45.820928293983329</v>
      </c>
      <c r="AE23">
        <f t="shared" si="3"/>
        <v>370.83415773969915</v>
      </c>
      <c r="AF23">
        <f t="shared" si="4"/>
        <v>-18.541707886984959</v>
      </c>
      <c r="AG23">
        <f t="shared" si="5"/>
        <v>-19.808895558054004</v>
      </c>
      <c r="AH23">
        <f t="shared" si="6"/>
        <v>-480.88259437601766</v>
      </c>
      <c r="AI23">
        <f t="shared" si="7"/>
        <v>-148.3990400813575</v>
      </c>
      <c r="AJ23">
        <f t="shared" si="8"/>
        <v>0</v>
      </c>
      <c r="AK23">
        <f t="shared" si="32"/>
        <v>27.86793647026883</v>
      </c>
      <c r="AL23">
        <f t="shared" si="9"/>
        <v>-120.53110361108867</v>
      </c>
      <c r="AN23">
        <f t="shared" si="10"/>
        <v>87.606811149484969</v>
      </c>
      <c r="AO23">
        <f t="shared" si="11"/>
        <v>-4.3803405574742493</v>
      </c>
      <c r="AP23">
        <f t="shared" si="12"/>
        <v>-4.6797042182194009</v>
      </c>
      <c r="AQ23">
        <f t="shared" si="13"/>
        <v>-113.60493566006836</v>
      </c>
      <c r="AR23">
        <f t="shared" si="14"/>
        <v>-35.058169286277042</v>
      </c>
      <c r="AS23">
        <f t="shared" si="15"/>
        <v>0</v>
      </c>
      <c r="AT23">
        <f t="shared" si="16"/>
        <v>6.5835926829329487</v>
      </c>
      <c r="AU23">
        <f t="shared" si="17"/>
        <v>-28.474576603344097</v>
      </c>
      <c r="AW23">
        <v>20</v>
      </c>
      <c r="AX23">
        <f>(R23*SUMPRODUCT(K$23:$K24, X$23:$X24)-$AZ$3*SUMPRODUCT(K$22:$K23, W$23:$W24))/Z23</f>
        <v>57.828726694650598</v>
      </c>
    </row>
    <row r="25" spans="5:50" x14ac:dyDescent="0.25">
      <c r="AN25" s="6">
        <f t="shared" ref="AN25:AU25" si="33">SUM(AN3:AN23)</f>
        <v>4695.1565582845415</v>
      </c>
      <c r="AO25" s="6">
        <f t="shared" si="33"/>
        <v>-585.76883896437698</v>
      </c>
      <c r="AP25" s="6">
        <f t="shared" si="33"/>
        <v>-1748.2343644270261</v>
      </c>
      <c r="AQ25" s="6">
        <f t="shared" si="33"/>
        <v>-3553.1098074153638</v>
      </c>
      <c r="AR25" s="6">
        <f t="shared" si="33"/>
        <v>-1191.9564525222268</v>
      </c>
      <c r="AS25" s="6">
        <f t="shared" si="33"/>
        <v>-152.69979148748706</v>
      </c>
      <c r="AT25" s="6">
        <f t="shared" si="33"/>
        <v>211.13800736422044</v>
      </c>
      <c r="AU25" s="7">
        <f t="shared" si="33"/>
        <v>-1133.5182366454937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1113.1718385517254</v>
      </c>
      <c r="K3">
        <v>1</v>
      </c>
      <c r="L3" s="2">
        <v>0</v>
      </c>
      <c r="O3">
        <f>$C$3</f>
        <v>1113.1718385517254</v>
      </c>
      <c r="P3">
        <f>O3*B5</f>
        <v>890.53747084138035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1113.1718385517254</v>
      </c>
      <c r="AF3">
        <f t="shared" ref="AF3:AF23" si="4">-$Z3*P3</f>
        <v>-890.53747084138035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-1299.798219289655</v>
      </c>
      <c r="AJ3">
        <f t="shared" ref="AJ3:AJ23" si="8">AB3-AC3</f>
        <v>0</v>
      </c>
      <c r="AL3">
        <f t="shared" ref="AL3:AL23" si="9">SUM(AI3:AK3)</f>
        <v>-1299.798219289655</v>
      </c>
      <c r="AN3">
        <f t="shared" ref="AN3:AN23" si="10">AE3*$K3</f>
        <v>1113.1718385517254</v>
      </c>
      <c r="AO3">
        <f t="shared" ref="AO3:AO23" si="11">AF3*$K3</f>
        <v>-890.53747084138035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-1299.798219289655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-1299.798219289655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778.70507624344509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250000</v>
      </c>
      <c r="S4">
        <f t="shared" si="1"/>
        <v>448.66458676079549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443.54552707091261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-443.54552707091261</v>
      </c>
      <c r="AK4">
        <f>G4*MAX(0, SUM(AB4, AE4:AF4))</f>
        <v>0</v>
      </c>
      <c r="AL4">
        <f t="shared" si="9"/>
        <v>-795.93227707091262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-335.1595491725318</v>
      </c>
      <c r="AR4">
        <f t="shared" si="14"/>
        <v>-335.1595491725318</v>
      </c>
      <c r="AS4">
        <f t="shared" si="15"/>
        <v>-421.86182905736405</v>
      </c>
      <c r="AT4">
        <f t="shared" si="16"/>
        <v>0</v>
      </c>
      <c r="AU4">
        <f t="shared" si="17"/>
        <v>-757.02137822989584</v>
      </c>
      <c r="AW4">
        <v>1</v>
      </c>
      <c r="AX4">
        <f>(R4*SUMPRODUCT(K5:$K$23, X5:$X$23)-$AZ$3*SUMPRODUCT(K4:$K$22, W5:$W$23))/Z4</f>
        <v>448.66458676079549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1113.1718385517254</v>
      </c>
      <c r="P5">
        <f t="shared" ref="P5:P23" si="30">O5*$C$5</f>
        <v>55.658591927586272</v>
      </c>
      <c r="Q5" s="5">
        <f t="shared" ref="Q5:Q23" si="31">$C$8</f>
        <v>25</v>
      </c>
      <c r="R5">
        <f t="shared" si="0"/>
        <v>250000</v>
      </c>
      <c r="S5">
        <f t="shared" si="1"/>
        <v>868.60914296547503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443.54552707091261</v>
      </c>
      <c r="AC5">
        <f t="shared" si="2"/>
        <v>848.85566096535058</v>
      </c>
      <c r="AE5">
        <f t="shared" si="3"/>
        <v>1087.8566319896515</v>
      </c>
      <c r="AF5">
        <f t="shared" si="4"/>
        <v>-54.392831599482584</v>
      </c>
      <c r="AG5">
        <f t="shared" si="5"/>
        <v>-24.431462293480902</v>
      </c>
      <c r="AH5">
        <f t="shared" si="6"/>
        <v>-361.51418269098451</v>
      </c>
      <c r="AI5">
        <f t="shared" si="7"/>
        <v>647.51815540570351</v>
      </c>
      <c r="AJ5">
        <f t="shared" si="8"/>
        <v>-405.31013389443797</v>
      </c>
      <c r="AK5">
        <f>G5*SUM(AB5, AE5:AF5)</f>
        <v>6.0557382425904347</v>
      </c>
      <c r="AL5">
        <f t="shared" si="9"/>
        <v>248.26375975385596</v>
      </c>
      <c r="AN5">
        <f t="shared" si="10"/>
        <v>983.62426979976192</v>
      </c>
      <c r="AO5">
        <f t="shared" si="11"/>
        <v>-49.181213489988103</v>
      </c>
      <c r="AP5">
        <f t="shared" si="12"/>
        <v>-22.090575680559137</v>
      </c>
      <c r="AQ5">
        <f t="shared" si="13"/>
        <v>-326.87590764723126</v>
      </c>
      <c r="AR5">
        <f t="shared" si="14"/>
        <v>585.4765729819834</v>
      </c>
      <c r="AS5">
        <f t="shared" si="15"/>
        <v>-366.4755747870945</v>
      </c>
      <c r="AT5">
        <f t="shared" si="16"/>
        <v>5.4755111398017133</v>
      </c>
      <c r="AU5">
        <f t="shared" si="17"/>
        <v>224.4765093346906</v>
      </c>
      <c r="AW5">
        <v>2</v>
      </c>
      <c r="AX5">
        <f>(R5*SUMPRODUCT(K6:$K$23, X6:$X$23)-$AZ$3*SUMPRODUCT(K5:$K$22, W6:$W$23))/Z5</f>
        <v>868.60914296547503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1113.1718385517254</v>
      </c>
      <c r="P6">
        <f t="shared" si="30"/>
        <v>55.658591927586272</v>
      </c>
      <c r="Q6" s="5">
        <f t="shared" si="31"/>
        <v>25</v>
      </c>
      <c r="R6">
        <f t="shared" si="0"/>
        <v>250000</v>
      </c>
      <c r="S6">
        <f t="shared" si="1"/>
        <v>1258.0385492904661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848.85566096535058</v>
      </c>
      <c r="AC6">
        <f t="shared" si="2"/>
        <v>1215.2462955043784</v>
      </c>
      <c r="AE6">
        <f t="shared" si="3"/>
        <v>1075.3072342836786</v>
      </c>
      <c r="AF6">
        <f t="shared" si="4"/>
        <v>-53.765361714183932</v>
      </c>
      <c r="AG6">
        <f t="shared" si="5"/>
        <v>-24.14962355862977</v>
      </c>
      <c r="AH6">
        <f t="shared" si="6"/>
        <v>-375.2411191632126</v>
      </c>
      <c r="AI6">
        <f t="shared" si="7"/>
        <v>622.15112984765233</v>
      </c>
      <c r="AJ6">
        <f t="shared" si="8"/>
        <v>-366.39063453902781</v>
      </c>
      <c r="AK6">
        <f>G6*SUM(AB6, AE6:AF6)</f>
        <v>13.279822488097402</v>
      </c>
      <c r="AL6">
        <f t="shared" si="9"/>
        <v>269.04031779672192</v>
      </c>
      <c r="AN6">
        <f t="shared" si="10"/>
        <v>921.85198205285758</v>
      </c>
      <c r="AO6">
        <f t="shared" si="11"/>
        <v>-46.092599102642879</v>
      </c>
      <c r="AP6">
        <f t="shared" si="12"/>
        <v>-20.703272175215517</v>
      </c>
      <c r="AQ6">
        <f t="shared" si="13"/>
        <v>-321.69110224462895</v>
      </c>
      <c r="AR6">
        <f t="shared" si="14"/>
        <v>533.36500853037023</v>
      </c>
      <c r="AS6">
        <f t="shared" si="15"/>
        <v>-314.10365511063088</v>
      </c>
      <c r="AT6">
        <f t="shared" si="16"/>
        <v>11.384681783637205</v>
      </c>
      <c r="AU6">
        <f t="shared" si="17"/>
        <v>230.64603520337653</v>
      </c>
      <c r="AW6">
        <v>3</v>
      </c>
      <c r="AX6">
        <f>(R6*SUMPRODUCT(K7:$K$23, X7:$X$23)-$AZ$3*SUMPRODUCT(K6:$K$22, W7:$W$23))/Z6</f>
        <v>1258.0385492904661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1113.1718385517254</v>
      </c>
      <c r="P7">
        <f t="shared" si="30"/>
        <v>55.658591927586272</v>
      </c>
      <c r="Q7" s="5">
        <f t="shared" si="31"/>
        <v>25</v>
      </c>
      <c r="R7">
        <f t="shared" si="0"/>
        <v>250000</v>
      </c>
      <c r="S7">
        <f t="shared" si="1"/>
        <v>1617.2951575023069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1215.2462955043784</v>
      </c>
      <c r="AC7">
        <f t="shared" si="2"/>
        <v>1544.1283562893041</v>
      </c>
      <c r="AE7">
        <f t="shared" si="3"/>
        <v>1062.811691086119</v>
      </c>
      <c r="AF7">
        <f t="shared" si="4"/>
        <v>-53.14058455430596</v>
      </c>
      <c r="AG7">
        <f t="shared" si="5"/>
        <v>-23.868994307044129</v>
      </c>
      <c r="AH7">
        <f t="shared" si="6"/>
        <v>-391.3301599934602</v>
      </c>
      <c r="AI7">
        <f t="shared" si="7"/>
        <v>594.47195223130871</v>
      </c>
      <c r="AJ7">
        <f t="shared" si="8"/>
        <v>-328.88206078492567</v>
      </c>
      <c r="AK7">
        <f>G7*SUM(AB7, AE7:AF7)</f>
        <v>30.703860148099444</v>
      </c>
      <c r="AL7">
        <f t="shared" si="9"/>
        <v>296.2937515944825</v>
      </c>
      <c r="AN7">
        <f t="shared" si="10"/>
        <v>858.18937214517382</v>
      </c>
      <c r="AO7">
        <f t="shared" si="11"/>
        <v>-42.909468607258695</v>
      </c>
      <c r="AP7">
        <f t="shared" si="12"/>
        <v>-19.273515157859809</v>
      </c>
      <c r="AQ7">
        <f t="shared" si="13"/>
        <v>-315.98766472267334</v>
      </c>
      <c r="AR7">
        <f t="shared" si="14"/>
        <v>480.018723657382</v>
      </c>
      <c r="AS7">
        <f t="shared" si="15"/>
        <v>-265.56265011198138</v>
      </c>
      <c r="AT7">
        <f t="shared" si="16"/>
        <v>24.792469525813281</v>
      </c>
      <c r="AU7">
        <f t="shared" si="17"/>
        <v>239.2485430712139</v>
      </c>
      <c r="AW7">
        <v>4</v>
      </c>
      <c r="AX7">
        <f>(R7*SUMPRODUCT(K8:$K$23, X8:$X$23)-$AZ$3*SUMPRODUCT(K7:$K$22, W8:$W$23))/Z7</f>
        <v>1617.2951575023069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1113.1718385517254</v>
      </c>
      <c r="P8">
        <f t="shared" si="30"/>
        <v>55.658591927586272</v>
      </c>
      <c r="Q8" s="5">
        <f t="shared" si="31"/>
        <v>25</v>
      </c>
      <c r="R8">
        <f t="shared" si="0"/>
        <v>250000</v>
      </c>
      <c r="S8">
        <f t="shared" si="1"/>
        <v>1946.8750003570447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1544.1283562893041</v>
      </c>
      <c r="AC8">
        <f t="shared" si="2"/>
        <v>1837.0371946561727</v>
      </c>
      <c r="AE8">
        <f t="shared" si="3"/>
        <v>1050.3694747162949</v>
      </c>
      <c r="AF8">
        <f t="shared" si="4"/>
        <v>-52.518473735814752</v>
      </c>
      <c r="AG8">
        <f t="shared" si="5"/>
        <v>-23.58956268788792</v>
      </c>
      <c r="AH8">
        <f t="shared" si="6"/>
        <v>-407.41676085767631</v>
      </c>
      <c r="AI8">
        <f t="shared" si="7"/>
        <v>566.84467743491598</v>
      </c>
      <c r="AJ8">
        <f t="shared" si="8"/>
        <v>-292.90883836686862</v>
      </c>
      <c r="AK8">
        <f t="shared" ref="AK8:AK23" si="32">G8*SUM(AB8:AB8, AE8:AF8)</f>
        <v>54.90675411702734</v>
      </c>
      <c r="AL8">
        <f t="shared" si="9"/>
        <v>328.84259318507469</v>
      </c>
      <c r="AN8">
        <f t="shared" si="10"/>
        <v>792.5826054956259</v>
      </c>
      <c r="AO8">
        <f t="shared" si="11"/>
        <v>-39.629130274781303</v>
      </c>
      <c r="AP8">
        <f t="shared" si="12"/>
        <v>-17.80009559276138</v>
      </c>
      <c r="AQ8">
        <f t="shared" si="13"/>
        <v>-307.42652525234882</v>
      </c>
      <c r="AR8">
        <f t="shared" si="14"/>
        <v>427.72685437573443</v>
      </c>
      <c r="AS8">
        <f t="shared" si="15"/>
        <v>-221.02170319469241</v>
      </c>
      <c r="AT8">
        <f t="shared" si="16"/>
        <v>41.431267077839898</v>
      </c>
      <c r="AU8">
        <f t="shared" si="17"/>
        <v>248.13641825888192</v>
      </c>
      <c r="AW8">
        <v>5</v>
      </c>
      <c r="AX8">
        <f>(R8*SUMPRODUCT(K9:$K$23, X9:$X$23)-$AZ$3*SUMPRODUCT(K8:$K$22, W9:$W$23))/Z8</f>
        <v>1946.8750003570447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1113.1718385517254</v>
      </c>
      <c r="P9">
        <f t="shared" si="30"/>
        <v>55.658591927586272</v>
      </c>
      <c r="Q9" s="5">
        <f t="shared" si="31"/>
        <v>25</v>
      </c>
      <c r="R9">
        <f t="shared" si="0"/>
        <v>250000</v>
      </c>
      <c r="S9">
        <f t="shared" si="1"/>
        <v>2244.9498001525926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1837.0371946561727</v>
      </c>
      <c r="AC9">
        <f t="shared" si="2"/>
        <v>2093.303535060596</v>
      </c>
      <c r="AE9">
        <f t="shared" si="3"/>
        <v>1037.9771274225564</v>
      </c>
      <c r="AF9">
        <f t="shared" si="4"/>
        <v>-51.89885637112782</v>
      </c>
      <c r="AG9">
        <f t="shared" si="5"/>
        <v>-23.311251045772952</v>
      </c>
      <c r="AH9">
        <f t="shared" si="6"/>
        <v>-424.16015236088259</v>
      </c>
      <c r="AI9">
        <f t="shared" si="7"/>
        <v>538.60686764477305</v>
      </c>
      <c r="AJ9">
        <f t="shared" si="8"/>
        <v>-256.26634040442332</v>
      </c>
      <c r="AK9">
        <f t="shared" si="32"/>
        <v>62.955474885279507</v>
      </c>
      <c r="AL9">
        <f t="shared" si="9"/>
        <v>345.29600212562923</v>
      </c>
      <c r="AN9">
        <f t="shared" si="10"/>
        <v>729.67360661361079</v>
      </c>
      <c r="AO9">
        <f t="shared" si="11"/>
        <v>-36.483680330680542</v>
      </c>
      <c r="AP9">
        <f t="shared" si="12"/>
        <v>-16.387263433715255</v>
      </c>
      <c r="AQ9">
        <f t="shared" si="13"/>
        <v>-298.17465142365154</v>
      </c>
      <c r="AR9">
        <f t="shared" si="14"/>
        <v>378.6280114255635</v>
      </c>
      <c r="AS9">
        <f t="shared" si="15"/>
        <v>-180.14923442570586</v>
      </c>
      <c r="AT9">
        <f t="shared" si="16"/>
        <v>44.25622415176182</v>
      </c>
      <c r="AU9">
        <f t="shared" si="17"/>
        <v>242.73500115161949</v>
      </c>
      <c r="AW9">
        <v>6</v>
      </c>
      <c r="AX9">
        <f>(R9*SUMPRODUCT(K10:$K$23, X10:$X$23)-$AZ$3*SUMPRODUCT(K9:$K$22, W10:$W$23))/Z9</f>
        <v>2244.9498001525926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1113.1718385517254</v>
      </c>
      <c r="P10">
        <f t="shared" si="30"/>
        <v>55.658591927586272</v>
      </c>
      <c r="Q10" s="5">
        <f t="shared" si="31"/>
        <v>25</v>
      </c>
      <c r="R10">
        <f t="shared" si="0"/>
        <v>250000</v>
      </c>
      <c r="S10">
        <f t="shared" si="1"/>
        <v>2504.8734544529925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2093.303535060596</v>
      </c>
      <c r="AC10">
        <f t="shared" si="2"/>
        <v>2307.8666471201259</v>
      </c>
      <c r="AE10">
        <f t="shared" si="3"/>
        <v>1025.6215355469681</v>
      </c>
      <c r="AF10">
        <f t="shared" si="4"/>
        <v>-51.281076777348403</v>
      </c>
      <c r="AG10">
        <f t="shared" si="5"/>
        <v>-23.03376486961206</v>
      </c>
      <c r="AH10">
        <f t="shared" si="6"/>
        <v>-443.73665703160191</v>
      </c>
      <c r="AI10">
        <f t="shared" si="7"/>
        <v>507.57003686840574</v>
      </c>
      <c r="AJ10">
        <f t="shared" si="8"/>
        <v>-214.56311205952989</v>
      </c>
      <c r="AK10">
        <f t="shared" si="32"/>
        <v>13.190869173469927</v>
      </c>
      <c r="AL10">
        <f t="shared" si="9"/>
        <v>306.19779398234579</v>
      </c>
      <c r="AN10">
        <f t="shared" si="10"/>
        <v>683.85460964343872</v>
      </c>
      <c r="AO10">
        <f t="shared" si="11"/>
        <v>-34.192730482171939</v>
      </c>
      <c r="AP10">
        <f t="shared" si="12"/>
        <v>-15.358244476727799</v>
      </c>
      <c r="AQ10">
        <f t="shared" si="13"/>
        <v>-295.87069680337663</v>
      </c>
      <c r="AR10">
        <f t="shared" si="14"/>
        <v>338.43293788116239</v>
      </c>
      <c r="AS10">
        <f t="shared" si="15"/>
        <v>-143.06444254127283</v>
      </c>
      <c r="AT10">
        <f t="shared" si="16"/>
        <v>8.7952879077077935</v>
      </c>
      <c r="AU10">
        <f t="shared" si="17"/>
        <v>204.16378324759734</v>
      </c>
      <c r="AW10">
        <v>7</v>
      </c>
      <c r="AX10">
        <f>(R10*SUMPRODUCT(K11:$K$23, X11:$X$23)-$AZ$3*SUMPRODUCT(K10:$K$22, W11:$W$23))/Z10</f>
        <v>2504.8734544529925</v>
      </c>
    </row>
    <row r="11" spans="1:52" x14ac:dyDescent="0.25">
      <c r="A11" t="s">
        <v>33</v>
      </c>
      <c r="C11" s="24">
        <f>AU25</f>
        <v>-856.11381940248111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1113.1718385517254</v>
      </c>
      <c r="P11">
        <f t="shared" si="30"/>
        <v>55.658591927586272</v>
      </c>
      <c r="Q11" s="5">
        <f t="shared" si="31"/>
        <v>25</v>
      </c>
      <c r="R11">
        <f t="shared" si="0"/>
        <v>250000</v>
      </c>
      <c r="S11">
        <f t="shared" si="1"/>
        <v>2738.5864378519691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2307.8666471201259</v>
      </c>
      <c r="AC11">
        <f t="shared" si="2"/>
        <v>2492.8996132739235</v>
      </c>
      <c r="AE11">
        <f t="shared" si="3"/>
        <v>1013.3058454819601</v>
      </c>
      <c r="AF11">
        <f t="shared" si="4"/>
        <v>-50.665292274098007</v>
      </c>
      <c r="AG11">
        <f t="shared" si="5"/>
        <v>-22.75717482217987</v>
      </c>
      <c r="AH11">
        <f t="shared" si="6"/>
        <v>-462.5239873606763</v>
      </c>
      <c r="AI11">
        <f t="shared" si="7"/>
        <v>477.35939102500595</v>
      </c>
      <c r="AJ11">
        <f t="shared" si="8"/>
        <v>-185.03296615379759</v>
      </c>
      <c r="AK11">
        <f t="shared" si="32"/>
        <v>5.2328115205247805</v>
      </c>
      <c r="AL11">
        <f t="shared" si="9"/>
        <v>297.55923639173312</v>
      </c>
      <c r="AN11">
        <f t="shared" si="10"/>
        <v>642.67370466148623</v>
      </c>
      <c r="AO11">
        <f t="shared" si="11"/>
        <v>-32.13368523307431</v>
      </c>
      <c r="AP11">
        <f t="shared" si="12"/>
        <v>-14.433389401442877</v>
      </c>
      <c r="AQ11">
        <f t="shared" si="13"/>
        <v>-293.34875129483328</v>
      </c>
      <c r="AR11">
        <f t="shared" si="14"/>
        <v>302.75787873213579</v>
      </c>
      <c r="AS11">
        <f t="shared" si="15"/>
        <v>-117.3543233494369</v>
      </c>
      <c r="AT11">
        <f t="shared" si="16"/>
        <v>3.3188305196161396</v>
      </c>
      <c r="AU11">
        <f t="shared" si="17"/>
        <v>188.72238590231501</v>
      </c>
      <c r="AW11">
        <v>8</v>
      </c>
      <c r="AX11">
        <f>(R11*SUMPRODUCT(K12:$K$23, X12:$X$23)-$AZ$3*SUMPRODUCT(K11:$K$22, W12:$W$23))/Z11</f>
        <v>2738.5864378519691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1113.1718385517254</v>
      </c>
      <c r="P12">
        <f t="shared" si="30"/>
        <v>55.658591927586272</v>
      </c>
      <c r="Q12" s="5">
        <f t="shared" si="31"/>
        <v>25</v>
      </c>
      <c r="R12">
        <f t="shared" si="0"/>
        <v>250000</v>
      </c>
      <c r="S12">
        <f t="shared" si="1"/>
        <v>2952.9832451485604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2492.8996132739235</v>
      </c>
      <c r="AC12">
        <f t="shared" si="2"/>
        <v>2655.4621667280858</v>
      </c>
      <c r="AE12">
        <f t="shared" si="3"/>
        <v>1001.0167538869799</v>
      </c>
      <c r="AF12">
        <f t="shared" si="4"/>
        <v>-50.050837694348999</v>
      </c>
      <c r="AG12">
        <f t="shared" si="5"/>
        <v>-22.481182132431073</v>
      </c>
      <c r="AH12">
        <f t="shared" si="6"/>
        <v>-484.20941526998195</v>
      </c>
      <c r="AI12">
        <f t="shared" si="7"/>
        <v>444.27531879021797</v>
      </c>
      <c r="AJ12">
        <f t="shared" si="8"/>
        <v>-162.5625534541623</v>
      </c>
      <c r="AK12">
        <f t="shared" si="32"/>
        <v>72.321176118797652</v>
      </c>
      <c r="AL12">
        <f t="shared" si="9"/>
        <v>354.03394145485333</v>
      </c>
      <c r="AN12">
        <f t="shared" si="10"/>
        <v>593.34536134078655</v>
      </c>
      <c r="AO12">
        <f t="shared" si="11"/>
        <v>-29.667268067039331</v>
      </c>
      <c r="AP12">
        <f t="shared" si="12"/>
        <v>-13.325556324546197</v>
      </c>
      <c r="AQ12">
        <f t="shared" si="13"/>
        <v>-287.0115903179144</v>
      </c>
      <c r="AR12">
        <f t="shared" si="14"/>
        <v>263.34094663128667</v>
      </c>
      <c r="AS12">
        <f t="shared" si="15"/>
        <v>-96.357764887750548</v>
      </c>
      <c r="AT12">
        <f t="shared" si="16"/>
        <v>42.867848325387357</v>
      </c>
      <c r="AU12">
        <f t="shared" si="17"/>
        <v>209.85103006892351</v>
      </c>
      <c r="AW12">
        <v>9</v>
      </c>
      <c r="AX12">
        <f>(R12*SUMPRODUCT(K13:$K$23, X13:$X$23)-$AZ$3*SUMPRODUCT(K12:$K$22, W13:$W$23))/Z12</f>
        <v>2952.9832451485604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1113.1718385517254</v>
      </c>
      <c r="P13">
        <f t="shared" si="30"/>
        <v>55.658591927586272</v>
      </c>
      <c r="Q13" s="5">
        <f t="shared" si="31"/>
        <v>25</v>
      </c>
      <c r="R13">
        <f t="shared" si="0"/>
        <v>250000</v>
      </c>
      <c r="S13">
        <f t="shared" si="1"/>
        <v>3150.2018900443086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2655.4621667280858</v>
      </c>
      <c r="AC13">
        <f t="shared" si="2"/>
        <v>2798.0889717799978</v>
      </c>
      <c r="AE13">
        <f t="shared" si="3"/>
        <v>988.74737361796099</v>
      </c>
      <c r="AF13">
        <f t="shared" si="4"/>
        <v>-49.437368680898054</v>
      </c>
      <c r="AG13">
        <f t="shared" si="5"/>
        <v>-22.205632126490801</v>
      </c>
      <c r="AH13">
        <f t="shared" si="6"/>
        <v>-507.38184615962075</v>
      </c>
      <c r="AI13">
        <f t="shared" si="7"/>
        <v>409.72252665095129</v>
      </c>
      <c r="AJ13">
        <f t="shared" si="8"/>
        <v>-142.62680505191202</v>
      </c>
      <c r="AK13">
        <f t="shared" si="32"/>
        <v>251.63405201656042</v>
      </c>
      <c r="AL13">
        <f t="shared" si="9"/>
        <v>518.7297736155997</v>
      </c>
      <c r="AN13">
        <f t="shared" si="10"/>
        <v>530.91111142417981</v>
      </c>
      <c r="AO13">
        <f t="shared" si="11"/>
        <v>-26.545555571208993</v>
      </c>
      <c r="AP13">
        <f t="shared" si="12"/>
        <v>-11.923386242750116</v>
      </c>
      <c r="AQ13">
        <f t="shared" si="13"/>
        <v>-272.44032909577095</v>
      </c>
      <c r="AR13">
        <f t="shared" si="14"/>
        <v>220.00184051444973</v>
      </c>
      <c r="AS13">
        <f t="shared" si="15"/>
        <v>-76.583925893944752</v>
      </c>
      <c r="AT13">
        <f t="shared" si="16"/>
        <v>135.11572095452306</v>
      </c>
      <c r="AU13">
        <f t="shared" si="17"/>
        <v>278.53363557502803</v>
      </c>
      <c r="AW13">
        <v>10</v>
      </c>
      <c r="AX13">
        <f>(R13*SUMPRODUCT(K14:$K$23, X14:$X$23)-$AZ$3*SUMPRODUCT(K13:$K$22, W14:$W$23))/Z13</f>
        <v>3150.2018900443086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1113.1718385517254</v>
      </c>
      <c r="P14">
        <f t="shared" si="30"/>
        <v>55.658591927586272</v>
      </c>
      <c r="Q14" s="5">
        <f t="shared" si="31"/>
        <v>25</v>
      </c>
      <c r="R14">
        <f t="shared" si="0"/>
        <v>250000</v>
      </c>
      <c r="S14">
        <f t="shared" si="1"/>
        <v>3312.9330131267666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2798.0889717799978</v>
      </c>
      <c r="AC14">
        <f t="shared" si="2"/>
        <v>2906.1495655033586</v>
      </c>
      <c r="AE14">
        <f t="shared" si="3"/>
        <v>976.48936519981658</v>
      </c>
      <c r="AF14">
        <f t="shared" si="4"/>
        <v>-48.82446825999083</v>
      </c>
      <c r="AG14">
        <f t="shared" si="5"/>
        <v>-21.930337513529416</v>
      </c>
      <c r="AH14">
        <f t="shared" si="6"/>
        <v>-532.38291696479348</v>
      </c>
      <c r="AI14">
        <f t="shared" si="7"/>
        <v>373.35164246150293</v>
      </c>
      <c r="AJ14">
        <f t="shared" si="8"/>
        <v>-108.06059372336085</v>
      </c>
      <c r="AK14">
        <f t="shared" si="32"/>
        <v>260.8027708103877</v>
      </c>
      <c r="AL14">
        <f t="shared" si="9"/>
        <v>526.09381954852984</v>
      </c>
      <c r="AN14">
        <f t="shared" si="10"/>
        <v>482.99891671513967</v>
      </c>
      <c r="AO14">
        <f t="shared" si="11"/>
        <v>-24.149945835756984</v>
      </c>
      <c r="AP14">
        <f t="shared" si="12"/>
        <v>-10.847357523514468</v>
      </c>
      <c r="AQ14">
        <f t="shared" si="13"/>
        <v>-263.33146200626919</v>
      </c>
      <c r="AR14">
        <f t="shared" si="14"/>
        <v>184.67015134959908</v>
      </c>
      <c r="AS14">
        <f t="shared" si="15"/>
        <v>-53.44978815749618</v>
      </c>
      <c r="AT14">
        <f t="shared" si="16"/>
        <v>129.00033555608434</v>
      </c>
      <c r="AU14">
        <f t="shared" si="17"/>
        <v>260.22069874818726</v>
      </c>
      <c r="AW14">
        <v>11</v>
      </c>
      <c r="AX14">
        <f>(R14*SUMPRODUCT(K15:$K$23, X15:$X$23)-$AZ$3*SUMPRODUCT(K14:$K$22, W15:$W$23))/Z14</f>
        <v>3312.9330131267666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1113.1718385517254</v>
      </c>
      <c r="P15">
        <f t="shared" si="30"/>
        <v>55.658591927586272</v>
      </c>
      <c r="Q15" s="5">
        <f t="shared" si="31"/>
        <v>25</v>
      </c>
      <c r="R15">
        <f t="shared" si="0"/>
        <v>250000</v>
      </c>
      <c r="S15">
        <f t="shared" si="1"/>
        <v>3451.3157648173551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2906.1495655033586</v>
      </c>
      <c r="AC15">
        <f t="shared" si="2"/>
        <v>2989.5552677639384</v>
      </c>
      <c r="AE15">
        <f t="shared" si="3"/>
        <v>964.23768807050669</v>
      </c>
      <c r="AF15">
        <f t="shared" si="4"/>
        <v>-48.211884403525339</v>
      </c>
      <c r="AG15">
        <f t="shared" si="5"/>
        <v>-21.655185090852928</v>
      </c>
      <c r="AH15">
        <f t="shared" si="6"/>
        <v>-558.49047541192272</v>
      </c>
      <c r="AI15">
        <f t="shared" si="7"/>
        <v>335.88014316420572</v>
      </c>
      <c r="AJ15">
        <f t="shared" si="8"/>
        <v>-83.405702260579801</v>
      </c>
      <c r="AK15">
        <f t="shared" si="32"/>
        <v>267.55227584192386</v>
      </c>
      <c r="AL15">
        <f t="shared" si="9"/>
        <v>520.02671674554972</v>
      </c>
      <c r="AN15">
        <f t="shared" si="10"/>
        <v>439.34421085304791</v>
      </c>
      <c r="AO15">
        <f t="shared" si="11"/>
        <v>-21.967210542652399</v>
      </c>
      <c r="AP15">
        <f t="shared" si="12"/>
        <v>-9.8669449683673669</v>
      </c>
      <c r="AQ15">
        <f t="shared" si="13"/>
        <v>-254.46999243494921</v>
      </c>
      <c r="AR15">
        <f t="shared" si="14"/>
        <v>153.04006290707895</v>
      </c>
      <c r="AS15">
        <f t="shared" si="15"/>
        <v>-38.002883411086138</v>
      </c>
      <c r="AT15">
        <f t="shared" si="16"/>
        <v>121.90722779870408</v>
      </c>
      <c r="AU15">
        <f t="shared" si="17"/>
        <v>236.94440729469687</v>
      </c>
      <c r="AW15">
        <v>12</v>
      </c>
      <c r="AX15">
        <f>(R15*SUMPRODUCT(K16:$K$23, X16:$X$23)-$AZ$3*SUMPRODUCT(K15:$K$22, W16:$W$23))/Z15</f>
        <v>3451.3157648173551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1113.1718385517254</v>
      </c>
      <c r="P16">
        <f t="shared" si="30"/>
        <v>55.658591927586272</v>
      </c>
      <c r="Q16" s="5">
        <f t="shared" si="31"/>
        <v>25</v>
      </c>
      <c r="R16">
        <f t="shared" si="0"/>
        <v>250000</v>
      </c>
      <c r="S16">
        <f t="shared" si="1"/>
        <v>3450.5161158863821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2989.5552677639384</v>
      </c>
      <c r="AC16">
        <f t="shared" si="2"/>
        <v>2947.4841165400449</v>
      </c>
      <c r="AE16">
        <f t="shared" si="3"/>
        <v>950.88856359914121</v>
      </c>
      <c r="AF16">
        <f t="shared" si="4"/>
        <v>-47.544428179957059</v>
      </c>
      <c r="AG16">
        <f t="shared" si="5"/>
        <v>-21.355385814383332</v>
      </c>
      <c r="AH16">
        <f t="shared" si="6"/>
        <v>-832.4742556106919</v>
      </c>
      <c r="AI16">
        <f t="shared" si="7"/>
        <v>49.514493994108875</v>
      </c>
      <c r="AJ16">
        <f t="shared" si="8"/>
        <v>42.071151223893594</v>
      </c>
      <c r="AK16">
        <f t="shared" si="32"/>
        <v>272.50295822281862</v>
      </c>
      <c r="AL16">
        <f t="shared" si="9"/>
        <v>364.08860344082109</v>
      </c>
      <c r="AN16">
        <f t="shared" si="10"/>
        <v>399.10998858314684</v>
      </c>
      <c r="AO16">
        <f t="shared" si="11"/>
        <v>-19.955499429157342</v>
      </c>
      <c r="AP16">
        <f t="shared" si="12"/>
        <v>-8.96335082242115</v>
      </c>
      <c r="AQ16">
        <f t="shared" si="13"/>
        <v>-349.40875657918889</v>
      </c>
      <c r="AR16">
        <f t="shared" si="14"/>
        <v>20.782381752379436</v>
      </c>
      <c r="AS16">
        <f t="shared" si="15"/>
        <v>17.658238123186091</v>
      </c>
      <c r="AT16">
        <f t="shared" si="16"/>
        <v>114.37581301170368</v>
      </c>
      <c r="AU16">
        <f t="shared" si="17"/>
        <v>152.8164328872692</v>
      </c>
      <c r="AW16">
        <v>13</v>
      </c>
      <c r="AX16">
        <f>(R16*SUMPRODUCT(K17:$K$23, X17:$X$23)-$AZ$3*SUMPRODUCT(K16:$K$22, W17:$W$23))/Z16</f>
        <v>3450.5161158863821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1113.1718385517254</v>
      </c>
      <c r="P17">
        <f t="shared" si="30"/>
        <v>55.658591927586272</v>
      </c>
      <c r="Q17" s="5">
        <f t="shared" si="31"/>
        <v>25</v>
      </c>
      <c r="R17">
        <f t="shared" si="0"/>
        <v>250000</v>
      </c>
      <c r="S17">
        <f t="shared" si="1"/>
        <v>3312.9470196143534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2947.4841165400449</v>
      </c>
      <c r="AC17">
        <f t="shared" si="2"/>
        <v>2786.5869845119823</v>
      </c>
      <c r="AE17">
        <f t="shared" si="3"/>
        <v>936.31142860672639</v>
      </c>
      <c r="AF17">
        <f t="shared" si="4"/>
        <v>-46.815571430336327</v>
      </c>
      <c r="AG17">
        <f t="shared" si="5"/>
        <v>-21.028007450873435</v>
      </c>
      <c r="AH17">
        <f t="shared" si="6"/>
        <v>-1138.2450536606455</v>
      </c>
      <c r="AI17">
        <f t="shared" si="7"/>
        <v>-269.77720393512891</v>
      </c>
      <c r="AJ17">
        <f t="shared" si="8"/>
        <v>160.89713202806252</v>
      </c>
      <c r="AK17">
        <f t="shared" si="32"/>
        <v>268.58859816015053</v>
      </c>
      <c r="AL17">
        <f t="shared" si="9"/>
        <v>159.70852625308413</v>
      </c>
      <c r="AN17">
        <f t="shared" si="10"/>
        <v>362.01408188382817</v>
      </c>
      <c r="AO17">
        <f t="shared" si="11"/>
        <v>-18.100704094191411</v>
      </c>
      <c r="AP17">
        <f t="shared" si="12"/>
        <v>-8.130238058187425</v>
      </c>
      <c r="AQ17">
        <f t="shared" si="13"/>
        <v>-440.08940345087126</v>
      </c>
      <c r="AR17">
        <f t="shared" si="14"/>
        <v>-104.30626371942199</v>
      </c>
      <c r="AS17">
        <f t="shared" si="15"/>
        <v>62.209031898237463</v>
      </c>
      <c r="AT17">
        <f t="shared" si="16"/>
        <v>103.84670292030742</v>
      </c>
      <c r="AU17">
        <f t="shared" si="17"/>
        <v>61.749471099122893</v>
      </c>
      <c r="AW17">
        <v>14</v>
      </c>
      <c r="AX17">
        <f>(R17*SUMPRODUCT(K18:$K$23, X18:$X$23)-$AZ$3*SUMPRODUCT(K17:$K$22, W18:$W$23))/Z17</f>
        <v>3312.9470196143534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1113.1718385517254</v>
      </c>
      <c r="P18">
        <f t="shared" si="30"/>
        <v>55.658591927586272</v>
      </c>
      <c r="Q18" s="5">
        <f t="shared" si="31"/>
        <v>25</v>
      </c>
      <c r="R18">
        <f t="shared" si="0"/>
        <v>250000</v>
      </c>
      <c r="S18">
        <f t="shared" si="1"/>
        <v>3051.1753884882542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2786.5869845119823</v>
      </c>
      <c r="AC18">
        <f t="shared" si="2"/>
        <v>2523.0322588969939</v>
      </c>
      <c r="AE18">
        <f t="shared" si="3"/>
        <v>920.48738625714418</v>
      </c>
      <c r="AF18">
        <f t="shared" si="4"/>
        <v>-46.02436931285721</v>
      </c>
      <c r="AG18">
        <f t="shared" si="5"/>
        <v>-20.672625608610655</v>
      </c>
      <c r="AH18">
        <f t="shared" si="6"/>
        <v>-1451.0176775404429</v>
      </c>
      <c r="AI18">
        <f t="shared" si="7"/>
        <v>-597.22728620476664</v>
      </c>
      <c r="AJ18">
        <f t="shared" si="8"/>
        <v>263.55472561498846</v>
      </c>
      <c r="AK18">
        <f t="shared" si="32"/>
        <v>256.27350010193885</v>
      </c>
      <c r="AL18">
        <f t="shared" si="9"/>
        <v>-77.399060487839336</v>
      </c>
      <c r="AN18">
        <f t="shared" si="10"/>
        <v>327.84242129414804</v>
      </c>
      <c r="AO18">
        <f t="shared" si="11"/>
        <v>-16.392121064707403</v>
      </c>
      <c r="AP18">
        <f t="shared" si="12"/>
        <v>-7.3627990293188299</v>
      </c>
      <c r="AQ18">
        <f t="shared" si="13"/>
        <v>-516.79703149411637</v>
      </c>
      <c r="AR18">
        <f t="shared" si="14"/>
        <v>-212.7095302939945</v>
      </c>
      <c r="AS18">
        <f t="shared" si="15"/>
        <v>93.868118867405101</v>
      </c>
      <c r="AT18">
        <f t="shared" si="16"/>
        <v>91.274824664979107</v>
      </c>
      <c r="AU18">
        <f t="shared" si="17"/>
        <v>-27.566586761610314</v>
      </c>
      <c r="AW18">
        <v>15</v>
      </c>
      <c r="AX18">
        <f>(R18*SUMPRODUCT(K19:$K$23, X19:$X$23)-$AZ$3*SUMPRODUCT(K18:$K$22, W19:$W$23))/Z18</f>
        <v>3051.1753884882542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1113.1718385517254</v>
      </c>
      <c r="P19">
        <f t="shared" si="30"/>
        <v>55.658591927586272</v>
      </c>
      <c r="Q19" s="5">
        <f t="shared" si="31"/>
        <v>25</v>
      </c>
      <c r="R19">
        <f t="shared" si="0"/>
        <v>250000</v>
      </c>
      <c r="S19">
        <f t="shared" si="1"/>
        <v>2670.7660211834063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2523.0322588969939</v>
      </c>
      <c r="AC19">
        <f t="shared" si="2"/>
        <v>2167.335447860497</v>
      </c>
      <c r="AE19">
        <f t="shared" si="3"/>
        <v>903.34262384548958</v>
      </c>
      <c r="AF19">
        <f t="shared" si="4"/>
        <v>-45.167131192274482</v>
      </c>
      <c r="AG19">
        <f t="shared" si="5"/>
        <v>-20.287582576216831</v>
      </c>
      <c r="AH19">
        <f t="shared" si="6"/>
        <v>-1783.1677630771972</v>
      </c>
      <c r="AI19">
        <f t="shared" si="7"/>
        <v>-945.27985300019884</v>
      </c>
      <c r="AJ19">
        <f t="shared" si="8"/>
        <v>355.69681103649691</v>
      </c>
      <c r="AK19">
        <f t="shared" si="32"/>
        <v>236.68454260851465</v>
      </c>
      <c r="AL19">
        <f t="shared" si="9"/>
        <v>-352.89849935518725</v>
      </c>
      <c r="AN19">
        <f t="shared" si="10"/>
        <v>296.37527960682695</v>
      </c>
      <c r="AO19">
        <f t="shared" si="11"/>
        <v>-14.818763980341348</v>
      </c>
      <c r="AP19">
        <f t="shared" si="12"/>
        <v>-6.6560990258346218</v>
      </c>
      <c r="AQ19">
        <f t="shared" si="13"/>
        <v>-585.03477021613276</v>
      </c>
      <c r="AR19">
        <f t="shared" si="14"/>
        <v>-310.13435361548181</v>
      </c>
      <c r="AS19">
        <f t="shared" si="15"/>
        <v>116.69962098924469</v>
      </c>
      <c r="AT19">
        <f t="shared" si="16"/>
        <v>77.653202276228143</v>
      </c>
      <c r="AU19">
        <f t="shared" si="17"/>
        <v>-115.78153035000895</v>
      </c>
      <c r="AW19">
        <v>16</v>
      </c>
      <c r="AX19">
        <f>(R19*SUMPRODUCT(K20:$K$23, X20:$X$23)-$AZ$3*SUMPRODUCT(K19:$K$22, W20:$W$23))/Z19</f>
        <v>2670.7660211834063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1113.1718385517254</v>
      </c>
      <c r="P20">
        <f t="shared" si="30"/>
        <v>55.658591927586272</v>
      </c>
      <c r="Q20" s="5">
        <f t="shared" si="31"/>
        <v>25</v>
      </c>
      <c r="R20">
        <f t="shared" si="0"/>
        <v>250000</v>
      </c>
      <c r="S20">
        <f t="shared" si="1"/>
        <v>2179.3018098349307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2167.335447860497</v>
      </c>
      <c r="AC20">
        <f t="shared" si="2"/>
        <v>1732.2975979553985</v>
      </c>
      <c r="AE20">
        <f t="shared" si="3"/>
        <v>884.84527169773207</v>
      </c>
      <c r="AF20">
        <f t="shared" si="4"/>
        <v>-44.242263584886601</v>
      </c>
      <c r="AG20">
        <f t="shared" si="5"/>
        <v>-19.872162613477222</v>
      </c>
      <c r="AH20">
        <f t="shared" si="6"/>
        <v>-2125.4413697743789</v>
      </c>
      <c r="AI20">
        <f t="shared" si="7"/>
        <v>-1304.7105242750108</v>
      </c>
      <c r="AJ20">
        <f t="shared" si="8"/>
        <v>435.03784990509848</v>
      </c>
      <c r="AK20">
        <f t="shared" si="32"/>
        <v>210.55569191813399</v>
      </c>
      <c r="AL20">
        <f t="shared" si="9"/>
        <v>-659.11698245177831</v>
      </c>
      <c r="AN20">
        <f t="shared" si="10"/>
        <v>267.42313487137187</v>
      </c>
      <c r="AO20">
        <f t="shared" si="11"/>
        <v>-13.371156743568593</v>
      </c>
      <c r="AP20">
        <f t="shared" si="12"/>
        <v>-6.0058816979079008</v>
      </c>
      <c r="AQ20">
        <f t="shared" si="13"/>
        <v>-642.36337388095683</v>
      </c>
      <c r="AR20">
        <f t="shared" si="14"/>
        <v>-394.3172774510615</v>
      </c>
      <c r="AS20">
        <f t="shared" si="15"/>
        <v>131.4796940555556</v>
      </c>
      <c r="AT20">
        <f t="shared" si="16"/>
        <v>63.635377843769618</v>
      </c>
      <c r="AU20">
        <f t="shared" si="17"/>
        <v>-199.20220555173626</v>
      </c>
      <c r="AW20">
        <v>17</v>
      </c>
      <c r="AX20">
        <f>(R20*SUMPRODUCT(K21:$K$23, X21:$X$23)-$AZ$3*SUMPRODUCT(K20:$K$22, W21:$W$23))/Z20</f>
        <v>2179.3018098349307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1113.1718385517254</v>
      </c>
      <c r="P21">
        <f t="shared" si="30"/>
        <v>55.658591927586272</v>
      </c>
      <c r="Q21" s="5">
        <f t="shared" si="31"/>
        <v>25</v>
      </c>
      <c r="R21">
        <f t="shared" si="0"/>
        <v>250000</v>
      </c>
      <c r="S21">
        <f t="shared" si="1"/>
        <v>1572.6889973719265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1732.2975979553985</v>
      </c>
      <c r="AC21">
        <f t="shared" si="2"/>
        <v>1221.847029722388</v>
      </c>
      <c r="AE21">
        <f t="shared" si="3"/>
        <v>864.84085968548175</v>
      </c>
      <c r="AF21">
        <f t="shared" si="4"/>
        <v>-43.242042984274093</v>
      </c>
      <c r="AG21">
        <f t="shared" si="5"/>
        <v>-19.422896576566949</v>
      </c>
      <c r="AH21">
        <f t="shared" si="6"/>
        <v>-2505.4441077549905</v>
      </c>
      <c r="AI21">
        <f t="shared" si="7"/>
        <v>-1703.2681876303498</v>
      </c>
      <c r="AJ21">
        <f t="shared" si="8"/>
        <v>510.45056823301047</v>
      </c>
      <c r="AK21">
        <f t="shared" si="32"/>
        <v>178.77274902596244</v>
      </c>
      <c r="AL21">
        <f t="shared" si="9"/>
        <v>-1014.0448703713769</v>
      </c>
      <c r="AN21">
        <f t="shared" si="10"/>
        <v>240.77423287622332</v>
      </c>
      <c r="AO21">
        <f t="shared" si="11"/>
        <v>-12.038711643811167</v>
      </c>
      <c r="AP21">
        <f t="shared" si="12"/>
        <v>-5.4073913958665809</v>
      </c>
      <c r="AQ21">
        <f t="shared" si="13"/>
        <v>-697.52299085214975</v>
      </c>
      <c r="AR21">
        <f t="shared" si="14"/>
        <v>-474.1948610156042</v>
      </c>
      <c r="AS21">
        <f t="shared" si="15"/>
        <v>142.11093591511377</v>
      </c>
      <c r="AT21">
        <f t="shared" si="16"/>
        <v>49.77085786806321</v>
      </c>
      <c r="AU21">
        <f t="shared" si="17"/>
        <v>-282.31306723242727</v>
      </c>
      <c r="AW21">
        <v>18</v>
      </c>
      <c r="AX21">
        <f>(R21*SUMPRODUCT(K22:$K$23, X22:$X$23)-$AZ$3*SUMPRODUCT(K21:$K$22, W22:$W$23))/Z21</f>
        <v>1572.6889973719265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1113.1718385517254</v>
      </c>
      <c r="P22">
        <f t="shared" si="30"/>
        <v>55.658591927586272</v>
      </c>
      <c r="Q22" s="5">
        <f t="shared" si="31"/>
        <v>25</v>
      </c>
      <c r="R22">
        <f t="shared" si="0"/>
        <v>250000</v>
      </c>
      <c r="S22">
        <f t="shared" si="1"/>
        <v>846.80133245778063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1221.847029722388</v>
      </c>
      <c r="AC22">
        <f t="shared" si="2"/>
        <v>641.42385668281645</v>
      </c>
      <c r="AE22">
        <f t="shared" si="3"/>
        <v>843.19065932757985</v>
      </c>
      <c r="AF22">
        <f t="shared" si="4"/>
        <v>-42.159532966378997</v>
      </c>
      <c r="AG22">
        <f t="shared" si="5"/>
        <v>-18.93666885304518</v>
      </c>
      <c r="AH22">
        <f t="shared" si="6"/>
        <v>-2919.9875775610103</v>
      </c>
      <c r="AI22">
        <f t="shared" si="7"/>
        <v>-2137.8931200528546</v>
      </c>
      <c r="AJ22">
        <f t="shared" si="8"/>
        <v>580.42317303957157</v>
      </c>
      <c r="AK22">
        <f t="shared" si="32"/>
        <v>141.60147092585123</v>
      </c>
      <c r="AL22">
        <f t="shared" si="9"/>
        <v>-1415.8684760874316</v>
      </c>
      <c r="AN22">
        <f t="shared" si="10"/>
        <v>216.24285266954206</v>
      </c>
      <c r="AO22">
        <f t="shared" si="11"/>
        <v>-10.812142633477103</v>
      </c>
      <c r="AP22">
        <f t="shared" si="12"/>
        <v>-4.8564571340324552</v>
      </c>
      <c r="AQ22">
        <f t="shared" si="13"/>
        <v>-748.85369820742903</v>
      </c>
      <c r="AR22">
        <f t="shared" si="14"/>
        <v>-548.27944530539651</v>
      </c>
      <c r="AS22">
        <f t="shared" si="15"/>
        <v>148.85407150225865</v>
      </c>
      <c r="AT22">
        <f t="shared" si="16"/>
        <v>36.31480694962643</v>
      </c>
      <c r="AU22">
        <f t="shared" si="17"/>
        <v>-363.11056685351139</v>
      </c>
      <c r="AW22">
        <v>19</v>
      </c>
      <c r="AX22">
        <f>(R22*SUMPRODUCT(K23:$K$23, X23:$X$23)-$AZ$3*SUMPRODUCT(K22:$K$22, W23:$W$23))/Z22</f>
        <v>846.80133245778063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1113.1718385517254</v>
      </c>
      <c r="P23">
        <f t="shared" si="30"/>
        <v>55.658591927586272</v>
      </c>
      <c r="Q23" s="5">
        <f t="shared" si="31"/>
        <v>25</v>
      </c>
      <c r="R23">
        <f t="shared" si="0"/>
        <v>250000</v>
      </c>
      <c r="S23">
        <f t="shared" si="1"/>
        <v>870.94316633907601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641.42385668281645</v>
      </c>
      <c r="AC23">
        <f t="shared" si="2"/>
        <v>641.42385668281645</v>
      </c>
      <c r="AE23">
        <f t="shared" si="3"/>
        <v>819.81810229459734</v>
      </c>
      <c r="AF23">
        <f t="shared" si="4"/>
        <v>-40.99090511472987</v>
      </c>
      <c r="AG23">
        <f t="shared" si="5"/>
        <v>-18.411759844760553</v>
      </c>
      <c r="AH23">
        <f t="shared" si="6"/>
        <v>-3355.4231975417647</v>
      </c>
      <c r="AI23">
        <f t="shared" si="7"/>
        <v>-2595.0077602066576</v>
      </c>
      <c r="AJ23">
        <f t="shared" si="8"/>
        <v>0</v>
      </c>
      <c r="AK23">
        <f t="shared" si="32"/>
        <v>99.417573770387875</v>
      </c>
      <c r="AL23">
        <f t="shared" si="9"/>
        <v>-2495.59018643627</v>
      </c>
      <c r="AN23">
        <f t="shared" si="10"/>
        <v>193.67592808175442</v>
      </c>
      <c r="AO23">
        <f t="shared" si="11"/>
        <v>-9.6837964040877207</v>
      </c>
      <c r="AP23">
        <f t="shared" si="12"/>
        <v>-4.3496412991756381</v>
      </c>
      <c r="AQ23">
        <f t="shared" si="13"/>
        <v>-792.69376959600697</v>
      </c>
      <c r="AR23">
        <f t="shared" si="14"/>
        <v>-613.05127921751591</v>
      </c>
      <c r="AS23">
        <f t="shared" si="15"/>
        <v>0</v>
      </c>
      <c r="AT23">
        <f t="shared" si="16"/>
        <v>23.486662240957749</v>
      </c>
      <c r="AU23">
        <f t="shared" si="17"/>
        <v>-589.56461697655823</v>
      </c>
      <c r="AW23">
        <v>20</v>
      </c>
      <c r="AX23">
        <f>(R23*SUMPRODUCT(K$23:$K24, X$23:$X24)-$AZ$3*SUMPRODUCT(K$22:$K23, W$23:$W24))/Z23</f>
        <v>870.94316633907601</v>
      </c>
    </row>
    <row r="25" spans="5:50" x14ac:dyDescent="0.25">
      <c r="AN25" s="6">
        <f t="shared" ref="AN25:AU25" si="33">SUM(AN3:AN23)</f>
        <v>11075.679509163674</v>
      </c>
      <c r="AO25" s="6">
        <f t="shared" si="33"/>
        <v>-1388.662854371978</v>
      </c>
      <c r="AP25" s="6">
        <f t="shared" si="33"/>
        <v>-1746.1740464402048</v>
      </c>
      <c r="AQ25" s="6">
        <f t="shared" si="33"/>
        <v>-8344.552016693031</v>
      </c>
      <c r="AR25" s="6">
        <f t="shared" si="33"/>
        <v>-403.7094083415376</v>
      </c>
      <c r="AS25" s="6">
        <f t="shared" si="33"/>
        <v>-1581.1080635774558</v>
      </c>
      <c r="AT25" s="6">
        <f t="shared" si="33"/>
        <v>1128.703652516512</v>
      </c>
      <c r="AU25" s="7">
        <f t="shared" si="33"/>
        <v>-856.11381940248111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4343.3553954587533</v>
      </c>
      <c r="K3">
        <v>1</v>
      </c>
      <c r="L3" s="2">
        <v>0</v>
      </c>
      <c r="O3">
        <f>$C$3</f>
        <v>4343.3553954587533</v>
      </c>
      <c r="P3">
        <f>O3*B5</f>
        <v>3474.6843163670028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4343.3553954587533</v>
      </c>
      <c r="AF3">
        <f t="shared" ref="AF3:AF23" si="4">-$Z3*P3</f>
        <v>-3474.6843163670028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-653.76150790824954</v>
      </c>
      <c r="AJ3">
        <f t="shared" ref="AJ3:AJ23" si="8">AB3-AC3</f>
        <v>0</v>
      </c>
      <c r="AL3">
        <f t="shared" ref="AL3:AL23" si="9">SUM(AI3:AK3)</f>
        <v>-653.76150790824954</v>
      </c>
      <c r="AN3">
        <f t="shared" ref="AN3:AN23" si="10">AE3*$K3</f>
        <v>4343.3553954587533</v>
      </c>
      <c r="AO3">
        <f t="shared" ref="AO3:AO23" si="11">AF3*$K3</f>
        <v>-3474.6843163670028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-653.76150790824954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-653.76150790824954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3462.7066238984185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250000</v>
      </c>
      <c r="S4">
        <f t="shared" si="1"/>
        <v>2928.9418922818622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2892.6302970960533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-2892.6302970960533</v>
      </c>
      <c r="AK4">
        <f>H4*SUM(AB4, AE4:AF4)</f>
        <v>0</v>
      </c>
      <c r="AL4">
        <f t="shared" si="9"/>
        <v>-3492.008547096053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-570.07632680235861</v>
      </c>
      <c r="AR4">
        <f t="shared" si="14"/>
        <v>-570.07632680235861</v>
      </c>
      <c r="AS4">
        <f t="shared" si="15"/>
        <v>-2751.2177069583913</v>
      </c>
      <c r="AT4">
        <f t="shared" si="16"/>
        <v>0</v>
      </c>
      <c r="AU4">
        <f t="shared" si="17"/>
        <v>-3321.2940337607502</v>
      </c>
      <c r="AW4">
        <v>1</v>
      </c>
      <c r="AX4">
        <f>(R4*SUMPRODUCT(K5:$K$23, X5:$X$23)-$AZ$3*SUMPRODUCT(K4:$K$22, W5:$W$23))/Z4</f>
        <v>2928.9418922818622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4343.3553954587533</v>
      </c>
      <c r="P5">
        <f t="shared" ref="P5:P23" si="30">O5*$C$5</f>
        <v>217.16776977293767</v>
      </c>
      <c r="Q5" s="5">
        <f t="shared" ref="Q5:Q23" si="31">$C$8</f>
        <v>25</v>
      </c>
      <c r="R5">
        <f t="shared" si="0"/>
        <v>250000</v>
      </c>
      <c r="S5">
        <f t="shared" si="1"/>
        <v>5718.4513106053637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2892.6302970960533</v>
      </c>
      <c r="AC5">
        <f t="shared" si="2"/>
        <v>5576.6987788858496</v>
      </c>
      <c r="AE5">
        <f t="shared" si="3"/>
        <v>4235.6895974966283</v>
      </c>
      <c r="AF5">
        <f t="shared" si="4"/>
        <v>-211.78447987483142</v>
      </c>
      <c r="AG5">
        <f t="shared" si="5"/>
        <v>-24.3802844335816</v>
      </c>
      <c r="AH5">
        <f t="shared" si="6"/>
        <v>-628.77119668398973</v>
      </c>
      <c r="AI5">
        <f t="shared" si="7"/>
        <v>3370.7536365042256</v>
      </c>
      <c r="AJ5">
        <f t="shared" si="8"/>
        <v>-2684.0684817897964</v>
      </c>
      <c r="AK5">
        <f>H5*SUM(AB5, AE5:AF5)</f>
        <v>358.96818802385644</v>
      </c>
      <c r="AL5">
        <f t="shared" si="9"/>
        <v>1045.6533427382856</v>
      </c>
      <c r="AN5">
        <f t="shared" si="10"/>
        <v>3829.8494166607252</v>
      </c>
      <c r="AO5">
        <f t="shared" si="11"/>
        <v>-191.49247083303626</v>
      </c>
      <c r="AP5">
        <f t="shared" si="12"/>
        <v>-22.044301398091147</v>
      </c>
      <c r="AQ5">
        <f t="shared" si="13"/>
        <v>-568.52584340846784</v>
      </c>
      <c r="AR5">
        <f t="shared" si="14"/>
        <v>3047.78680102113</v>
      </c>
      <c r="AS5">
        <f t="shared" si="15"/>
        <v>-2426.8959924106603</v>
      </c>
      <c r="AT5">
        <f t="shared" si="16"/>
        <v>324.57385600575009</v>
      </c>
      <c r="AU5">
        <f t="shared" si="17"/>
        <v>945.46466461621981</v>
      </c>
      <c r="AW5">
        <v>2</v>
      </c>
      <c r="AX5">
        <f>(R5*SUMPRODUCT(K6:$K$23, X6:$X$23)-$AZ$3*SUMPRODUCT(K5:$K$22, W6:$W$23))/Z5</f>
        <v>5718.4513106053637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4343.3553954587533</v>
      </c>
      <c r="P6">
        <f t="shared" si="30"/>
        <v>217.16776977293767</v>
      </c>
      <c r="Q6" s="5">
        <f t="shared" si="31"/>
        <v>25</v>
      </c>
      <c r="R6">
        <f t="shared" si="0"/>
        <v>250000</v>
      </c>
      <c r="S6">
        <f t="shared" si="1"/>
        <v>8138.1411673428665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5576.6987788858496</v>
      </c>
      <c r="AC6">
        <f t="shared" si="2"/>
        <v>7826.5344328203864</v>
      </c>
      <c r="AE6">
        <f t="shared" si="3"/>
        <v>4177.049753443036</v>
      </c>
      <c r="AF6">
        <f t="shared" si="4"/>
        <v>-208.8524876721518</v>
      </c>
      <c r="AG6">
        <f t="shared" si="5"/>
        <v>-24.042758265938815</v>
      </c>
      <c r="AH6">
        <f t="shared" si="6"/>
        <v>-937.23323306969667</v>
      </c>
      <c r="AI6">
        <f t="shared" si="7"/>
        <v>3006.9212744352485</v>
      </c>
      <c r="AJ6">
        <f t="shared" si="8"/>
        <v>-2249.8356539345368</v>
      </c>
      <c r="AK6">
        <f>H6*SUM(AB6, AE6:AF6)</f>
        <v>522.10581364272343</v>
      </c>
      <c r="AL6">
        <f t="shared" si="9"/>
        <v>1279.1914341434351</v>
      </c>
      <c r="AN6">
        <f t="shared" si="10"/>
        <v>3580.9501429700454</v>
      </c>
      <c r="AO6">
        <f t="shared" si="11"/>
        <v>-179.04750714850226</v>
      </c>
      <c r="AP6">
        <f t="shared" si="12"/>
        <v>-20.611657445267717</v>
      </c>
      <c r="AQ6">
        <f t="shared" si="13"/>
        <v>-803.4822848808036</v>
      </c>
      <c r="AR6">
        <f t="shared" si="14"/>
        <v>2577.8086934954713</v>
      </c>
      <c r="AS6">
        <f t="shared" si="15"/>
        <v>-1928.7654641832255</v>
      </c>
      <c r="AT6">
        <f t="shared" si="16"/>
        <v>447.59698791433107</v>
      </c>
      <c r="AU6">
        <f t="shared" si="17"/>
        <v>1096.6402172265771</v>
      </c>
      <c r="AW6">
        <v>3</v>
      </c>
      <c r="AX6">
        <f>(R6*SUMPRODUCT(K7:$K$23, X7:$X$23)-$AZ$3*SUMPRODUCT(K6:$K$22, W7:$W$23))/Z6</f>
        <v>8138.1411673428665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4343.3553954587533</v>
      </c>
      <c r="P7">
        <f t="shared" si="30"/>
        <v>217.16776977293767</v>
      </c>
      <c r="Q7" s="5">
        <f t="shared" si="31"/>
        <v>25</v>
      </c>
      <c r="R7">
        <f t="shared" si="0"/>
        <v>250000</v>
      </c>
      <c r="S7">
        <f t="shared" si="1"/>
        <v>10186.898537394563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7826.5344328203864</v>
      </c>
      <c r="AC7">
        <f t="shared" si="2"/>
        <v>9646.6597809695668</v>
      </c>
      <c r="AE7">
        <f t="shared" si="3"/>
        <v>4113.0155222440571</v>
      </c>
      <c r="AF7">
        <f t="shared" si="4"/>
        <v>-205.65077611220286</v>
      </c>
      <c r="AG7">
        <f t="shared" si="5"/>
        <v>-23.674182445123357</v>
      </c>
      <c r="AH7">
        <f t="shared" si="6"/>
        <v>-1281.482381560696</v>
      </c>
      <c r="AI7">
        <f t="shared" si="7"/>
        <v>2602.2081821260349</v>
      </c>
      <c r="AJ7">
        <f t="shared" si="8"/>
        <v>-1820.1253481491804</v>
      </c>
      <c r="AK7">
        <f>H7*SUM(AB7, AE7:AF7)</f>
        <v>723.98157934135327</v>
      </c>
      <c r="AL7">
        <f t="shared" si="9"/>
        <v>1506.0644133182077</v>
      </c>
      <c r="AN7">
        <f t="shared" si="10"/>
        <v>3321.1398013987109</v>
      </c>
      <c r="AO7">
        <f t="shared" si="11"/>
        <v>-166.05699006993555</v>
      </c>
      <c r="AP7">
        <f t="shared" si="12"/>
        <v>-19.1162102741533</v>
      </c>
      <c r="AQ7">
        <f t="shared" si="13"/>
        <v>-1034.7595624609696</v>
      </c>
      <c r="AR7">
        <f t="shared" si="14"/>
        <v>2101.2070385936527</v>
      </c>
      <c r="AS7">
        <f t="shared" si="15"/>
        <v>-1469.6980122202024</v>
      </c>
      <c r="AT7">
        <f t="shared" si="16"/>
        <v>584.59396168731325</v>
      </c>
      <c r="AU7">
        <f t="shared" si="17"/>
        <v>1216.1029880607632</v>
      </c>
      <c r="AW7">
        <v>4</v>
      </c>
      <c r="AX7">
        <f>(R7*SUMPRODUCT(K8:$K$23, X8:$X$23)-$AZ$3*SUMPRODUCT(K7:$K$22, W8:$W$23))/Z7</f>
        <v>10186.898537394563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4343.3553954587533</v>
      </c>
      <c r="P8">
        <f t="shared" si="30"/>
        <v>217.16776977293767</v>
      </c>
      <c r="Q8" s="5">
        <f t="shared" si="31"/>
        <v>25</v>
      </c>
      <c r="R8">
        <f t="shared" si="0"/>
        <v>250000</v>
      </c>
      <c r="S8">
        <f t="shared" si="1"/>
        <v>11882.025585197738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9646.6597809695668</v>
      </c>
      <c r="AC8">
        <f t="shared" si="2"/>
        <v>11061.728168579884</v>
      </c>
      <c r="AE8">
        <f t="shared" si="3"/>
        <v>4043.5038941468461</v>
      </c>
      <c r="AF8">
        <f t="shared" si="4"/>
        <v>-202.17519470734231</v>
      </c>
      <c r="AG8">
        <f t="shared" si="5"/>
        <v>-23.274079173756881</v>
      </c>
      <c r="AH8">
        <f t="shared" si="6"/>
        <v>-1633.6144691524144</v>
      </c>
      <c r="AI8">
        <f t="shared" si="7"/>
        <v>2184.4401511133328</v>
      </c>
      <c r="AJ8">
        <f t="shared" si="8"/>
        <v>-1415.0683876103176</v>
      </c>
      <c r="AK8">
        <f t="shared" ref="AK8:AK23" si="32">H8*SUM(AB8:AB8, AE8:AF8)</f>
        <v>945.50799247667578</v>
      </c>
      <c r="AL8">
        <f t="shared" si="9"/>
        <v>1714.879755979691</v>
      </c>
      <c r="AN8">
        <f t="shared" si="10"/>
        <v>3051.1271784818737</v>
      </c>
      <c r="AO8">
        <f t="shared" si="11"/>
        <v>-152.5563589240937</v>
      </c>
      <c r="AP8">
        <f t="shared" si="12"/>
        <v>-17.562039602331506</v>
      </c>
      <c r="AQ8">
        <f t="shared" si="13"/>
        <v>-1232.6847299955032</v>
      </c>
      <c r="AR8">
        <f t="shared" si="14"/>
        <v>1648.3240499599458</v>
      </c>
      <c r="AS8">
        <f t="shared" si="15"/>
        <v>-1067.7753082167712</v>
      </c>
      <c r="AT8">
        <f t="shared" si="16"/>
        <v>713.45674663338218</v>
      </c>
      <c r="AU8">
        <f t="shared" si="17"/>
        <v>1294.005488376557</v>
      </c>
      <c r="AW8">
        <v>5</v>
      </c>
      <c r="AX8">
        <f>(R8*SUMPRODUCT(K9:$K$23, X9:$X$23)-$AZ$3*SUMPRODUCT(K8:$K$22, W9:$W$23))/Z8</f>
        <v>11882.025585197738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4343.3553954587533</v>
      </c>
      <c r="P9">
        <f t="shared" si="30"/>
        <v>217.16776977293767</v>
      </c>
      <c r="Q9" s="5">
        <f t="shared" si="31"/>
        <v>25</v>
      </c>
      <c r="R9">
        <f t="shared" si="0"/>
        <v>250000</v>
      </c>
      <c r="S9">
        <f t="shared" si="1"/>
        <v>13225.304777059286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11061.728168579884</v>
      </c>
      <c r="AC9">
        <f t="shared" si="2"/>
        <v>12082.946399897268</v>
      </c>
      <c r="AE9">
        <f t="shared" si="3"/>
        <v>3968.1906257514638</v>
      </c>
      <c r="AF9">
        <f t="shared" si="4"/>
        <v>-198.4095312875732</v>
      </c>
      <c r="AG9">
        <f t="shared" si="5"/>
        <v>-22.840582133230754</v>
      </c>
      <c r="AH9">
        <f t="shared" si="6"/>
        <v>-2007.5624878855836</v>
      </c>
      <c r="AI9">
        <f t="shared" si="7"/>
        <v>1739.3780244450761</v>
      </c>
      <c r="AJ9">
        <f t="shared" si="8"/>
        <v>-1021.2182313173835</v>
      </c>
      <c r="AK9">
        <f t="shared" si="32"/>
        <v>1088.6327799074134</v>
      </c>
      <c r="AL9">
        <f t="shared" si="9"/>
        <v>1806.792573035106</v>
      </c>
      <c r="AN9">
        <f t="shared" si="10"/>
        <v>2789.5450575219193</v>
      </c>
      <c r="AO9">
        <f t="shared" si="11"/>
        <v>-139.47725287609597</v>
      </c>
      <c r="AP9">
        <f t="shared" si="12"/>
        <v>-16.056394213322729</v>
      </c>
      <c r="AQ9">
        <f t="shared" si="13"/>
        <v>-1411.2694030890011</v>
      </c>
      <c r="AR9">
        <f t="shared" si="14"/>
        <v>1222.7420073434996</v>
      </c>
      <c r="AS9">
        <f t="shared" si="15"/>
        <v>-717.8924952183246</v>
      </c>
      <c r="AT9">
        <f t="shared" si="16"/>
        <v>765.28334373351572</v>
      </c>
      <c r="AU9">
        <f t="shared" si="17"/>
        <v>1270.1328558586906</v>
      </c>
      <c r="AW9">
        <v>6</v>
      </c>
      <c r="AX9">
        <f>(R9*SUMPRODUCT(K10:$K$23, X10:$X$23)-$AZ$3*SUMPRODUCT(K9:$K$22, W10:$W$23))/Z9</f>
        <v>13225.304777059286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4343.3553954587533</v>
      </c>
      <c r="P10">
        <f t="shared" si="30"/>
        <v>217.16776977293767</v>
      </c>
      <c r="Q10" s="5">
        <f t="shared" si="31"/>
        <v>25</v>
      </c>
      <c r="R10">
        <f t="shared" si="0"/>
        <v>250000</v>
      </c>
      <c r="S10">
        <f t="shared" si="1"/>
        <v>14203.98841123278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12082.946399897268</v>
      </c>
      <c r="AC10">
        <f t="shared" si="2"/>
        <v>12711.368262794436</v>
      </c>
      <c r="AE10">
        <f t="shared" si="3"/>
        <v>3886.9357204072544</v>
      </c>
      <c r="AF10">
        <f t="shared" si="4"/>
        <v>-194.34678602036271</v>
      </c>
      <c r="AG10">
        <f t="shared" si="5"/>
        <v>-22.372885514222979</v>
      </c>
      <c r="AH10">
        <f t="shared" si="6"/>
        <v>-2392.9079767546637</v>
      </c>
      <c r="AI10">
        <f t="shared" si="7"/>
        <v>1277.3080721180049</v>
      </c>
      <c r="AJ10">
        <f t="shared" si="8"/>
        <v>-628.42186289716847</v>
      </c>
      <c r="AK10">
        <f t="shared" si="32"/>
        <v>856.61156865162991</v>
      </c>
      <c r="AL10">
        <f t="shared" si="9"/>
        <v>1505.4977778724665</v>
      </c>
      <c r="AN10">
        <f t="shared" si="10"/>
        <v>2591.6956866264186</v>
      </c>
      <c r="AO10">
        <f t="shared" si="11"/>
        <v>-129.58478433132092</v>
      </c>
      <c r="AP10">
        <f t="shared" si="12"/>
        <v>-14.917589344267089</v>
      </c>
      <c r="AQ10">
        <f t="shared" si="13"/>
        <v>-1595.5214410387082</v>
      </c>
      <c r="AR10">
        <f t="shared" si="14"/>
        <v>851.67187191212224</v>
      </c>
      <c r="AS10">
        <f t="shared" si="15"/>
        <v>-419.01342049507446</v>
      </c>
      <c r="AT10">
        <f t="shared" si="16"/>
        <v>571.16367938189376</v>
      </c>
      <c r="AU10">
        <f t="shared" si="17"/>
        <v>1003.8221307989417</v>
      </c>
      <c r="AW10">
        <v>7</v>
      </c>
      <c r="AX10">
        <f>(R10*SUMPRODUCT(K11:$K$23, X11:$X$23)-$AZ$3*SUMPRODUCT(K10:$K$22, W11:$W$23))/Z10</f>
        <v>14203.98841123278</v>
      </c>
    </row>
    <row r="11" spans="1:52" x14ac:dyDescent="0.25">
      <c r="A11" t="s">
        <v>33</v>
      </c>
      <c r="C11" s="24">
        <f>AU25</f>
        <v>378.98537554248946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4343.3553954587533</v>
      </c>
      <c r="P11">
        <f t="shared" si="30"/>
        <v>217.16776977293767</v>
      </c>
      <c r="Q11" s="5">
        <f t="shared" si="31"/>
        <v>25</v>
      </c>
      <c r="R11">
        <f t="shared" si="0"/>
        <v>250000</v>
      </c>
      <c r="S11">
        <f t="shared" si="1"/>
        <v>14849.456889614043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12711.368262794436</v>
      </c>
      <c r="AC11">
        <f t="shared" si="2"/>
        <v>12988.57261717334</v>
      </c>
      <c r="AE11">
        <f t="shared" si="3"/>
        <v>3799.0606239319454</v>
      </c>
      <c r="AF11">
        <f t="shared" si="4"/>
        <v>-189.95303119659727</v>
      </c>
      <c r="AG11">
        <f t="shared" si="5"/>
        <v>-21.867083614111444</v>
      </c>
      <c r="AH11">
        <f t="shared" si="6"/>
        <v>-2820.730449693046</v>
      </c>
      <c r="AI11">
        <f t="shared" si="7"/>
        <v>766.51005942819074</v>
      </c>
      <c r="AJ11">
        <f t="shared" si="8"/>
        <v>-277.2043543789041</v>
      </c>
      <c r="AK11">
        <f t="shared" si="32"/>
        <v>837.24041138867801</v>
      </c>
      <c r="AL11">
        <f t="shared" si="9"/>
        <v>1326.5461164379647</v>
      </c>
      <c r="AN11">
        <f t="shared" si="10"/>
        <v>2409.4959841612676</v>
      </c>
      <c r="AO11">
        <f t="shared" si="11"/>
        <v>-120.47479920806337</v>
      </c>
      <c r="AP11">
        <f t="shared" si="12"/>
        <v>-13.868862692427522</v>
      </c>
      <c r="AQ11">
        <f t="shared" si="13"/>
        <v>-1789.0050630206922</v>
      </c>
      <c r="AR11">
        <f t="shared" si="14"/>
        <v>486.14725924008434</v>
      </c>
      <c r="AS11">
        <f t="shared" si="15"/>
        <v>-175.81261390261804</v>
      </c>
      <c r="AT11">
        <f t="shared" si="16"/>
        <v>531.00690110353048</v>
      </c>
      <c r="AU11">
        <f t="shared" si="17"/>
        <v>841.34154644099681</v>
      </c>
      <c r="AW11">
        <v>8</v>
      </c>
      <c r="AX11">
        <f>(R11*SUMPRODUCT(K12:$K$23, X12:$X$23)-$AZ$3*SUMPRODUCT(K11:$K$22, W12:$W$23))/Z11</f>
        <v>14849.456889614043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4343.3553954587533</v>
      </c>
      <c r="P12">
        <f t="shared" si="30"/>
        <v>217.16776977293767</v>
      </c>
      <c r="Q12" s="5">
        <f t="shared" si="31"/>
        <v>25</v>
      </c>
      <c r="R12">
        <f t="shared" si="0"/>
        <v>250000</v>
      </c>
      <c r="S12">
        <f t="shared" si="1"/>
        <v>15198.311346977574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12988.57261717334</v>
      </c>
      <c r="AC12">
        <f t="shared" si="2"/>
        <v>12960.918539213671</v>
      </c>
      <c r="AE12">
        <f t="shared" si="3"/>
        <v>3703.9559318272559</v>
      </c>
      <c r="AF12">
        <f t="shared" si="4"/>
        <v>-185.19779659136282</v>
      </c>
      <c r="AG12">
        <f t="shared" si="5"/>
        <v>-21.319668750224601</v>
      </c>
      <c r="AH12">
        <f t="shared" si="6"/>
        <v>-3287.4402774572814</v>
      </c>
      <c r="AI12">
        <f t="shared" si="7"/>
        <v>209.99818902838706</v>
      </c>
      <c r="AJ12">
        <f t="shared" si="8"/>
        <v>27.654077959668939</v>
      </c>
      <c r="AK12">
        <f t="shared" si="32"/>
        <v>1155.5131526686464</v>
      </c>
      <c r="AL12">
        <f t="shared" si="9"/>
        <v>1393.1654196567024</v>
      </c>
      <c r="AN12">
        <f t="shared" si="10"/>
        <v>2195.4927949273142</v>
      </c>
      <c r="AO12">
        <f t="shared" si="11"/>
        <v>-109.77463974636572</v>
      </c>
      <c r="AP12">
        <f t="shared" si="12"/>
        <v>-12.637077760335004</v>
      </c>
      <c r="AQ12">
        <f t="shared" si="13"/>
        <v>-1948.6061863999309</v>
      </c>
      <c r="AR12">
        <f t="shared" si="14"/>
        <v>124.47489102068243</v>
      </c>
      <c r="AS12">
        <f t="shared" si="15"/>
        <v>16.39175250145578</v>
      </c>
      <c r="AT12">
        <f t="shared" si="16"/>
        <v>684.92197202687316</v>
      </c>
      <c r="AU12">
        <f t="shared" si="17"/>
        <v>825.78861554901141</v>
      </c>
      <c r="AW12">
        <v>9</v>
      </c>
      <c r="AX12">
        <f>(R12*SUMPRODUCT(K13:$K$23, X13:$X$23)-$AZ$3*SUMPRODUCT(K12:$K$22, W13:$W$23))/Z12</f>
        <v>15198.311346977574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4343.3553954587533</v>
      </c>
      <c r="P13">
        <f t="shared" si="30"/>
        <v>217.16776977293767</v>
      </c>
      <c r="Q13" s="5">
        <f t="shared" si="31"/>
        <v>25</v>
      </c>
      <c r="R13">
        <f t="shared" si="0"/>
        <v>250000</v>
      </c>
      <c r="S13">
        <f t="shared" si="1"/>
        <v>15296.210512453203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12960.918539213671</v>
      </c>
      <c r="AC13">
        <f t="shared" si="2"/>
        <v>12682.825369975028</v>
      </c>
      <c r="AE13">
        <f t="shared" si="3"/>
        <v>3601.2852958250446</v>
      </c>
      <c r="AF13">
        <f t="shared" si="4"/>
        <v>-180.06426479125224</v>
      </c>
      <c r="AG13">
        <f t="shared" si="5"/>
        <v>-20.728704929318077</v>
      </c>
      <c r="AH13">
        <f t="shared" si="6"/>
        <v>-3777.6713340427978</v>
      </c>
      <c r="AI13">
        <f t="shared" si="7"/>
        <v>-377.17900793832359</v>
      </c>
      <c r="AJ13">
        <f t="shared" si="8"/>
        <v>278.0931692386439</v>
      </c>
      <c r="AK13">
        <f t="shared" si="32"/>
        <v>1702.1043013487115</v>
      </c>
      <c r="AL13">
        <f t="shared" si="9"/>
        <v>1603.0184626490318</v>
      </c>
      <c r="AN13">
        <f t="shared" si="10"/>
        <v>1933.7218282218041</v>
      </c>
      <c r="AO13">
        <f t="shared" si="11"/>
        <v>-96.686091411090203</v>
      </c>
      <c r="AP13">
        <f t="shared" si="12"/>
        <v>-11.130345390591511</v>
      </c>
      <c r="AQ13">
        <f t="shared" si="13"/>
        <v>-2028.4328839358984</v>
      </c>
      <c r="AR13">
        <f t="shared" si="14"/>
        <v>-202.52749251577615</v>
      </c>
      <c r="AS13">
        <f t="shared" si="15"/>
        <v>149.32302982481366</v>
      </c>
      <c r="AT13">
        <f t="shared" si="16"/>
        <v>913.95042909927997</v>
      </c>
      <c r="AU13">
        <f t="shared" si="17"/>
        <v>860.74596640831749</v>
      </c>
      <c r="AW13">
        <v>10</v>
      </c>
      <c r="AX13">
        <f>(R13*SUMPRODUCT(K14:$K$23, X14:$X$23)-$AZ$3*SUMPRODUCT(K13:$K$22, W14:$W$23))/Z13</f>
        <v>15296.210512453203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4343.3553954587533</v>
      </c>
      <c r="P14">
        <f t="shared" si="30"/>
        <v>217.16776977293767</v>
      </c>
      <c r="Q14" s="5">
        <f t="shared" si="31"/>
        <v>25</v>
      </c>
      <c r="R14">
        <f t="shared" si="0"/>
        <v>250000</v>
      </c>
      <c r="S14">
        <f t="shared" si="1"/>
        <v>15050.407787427856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12682.825369975028</v>
      </c>
      <c r="AC14">
        <f t="shared" si="2"/>
        <v>12095.055195330759</v>
      </c>
      <c r="AE14">
        <f t="shared" si="3"/>
        <v>3490.4783965318252</v>
      </c>
      <c r="AF14">
        <f t="shared" si="4"/>
        <v>-174.52391982659125</v>
      </c>
      <c r="AG14">
        <f t="shared" si="5"/>
        <v>-20.090909439401024</v>
      </c>
      <c r="AH14">
        <f t="shared" si="6"/>
        <v>-4305.0844062387268</v>
      </c>
      <c r="AI14">
        <f t="shared" si="7"/>
        <v>-1009.2208389728939</v>
      </c>
      <c r="AJ14">
        <f t="shared" si="8"/>
        <v>587.77017464426899</v>
      </c>
      <c r="AK14">
        <f t="shared" si="32"/>
        <v>1369.01559148043</v>
      </c>
      <c r="AL14">
        <f t="shared" si="9"/>
        <v>947.56492715180502</v>
      </c>
      <c r="AN14">
        <f t="shared" si="10"/>
        <v>1726.4881159227866</v>
      </c>
      <c r="AO14">
        <f t="shared" si="11"/>
        <v>-86.324405796139331</v>
      </c>
      <c r="AP14">
        <f t="shared" si="12"/>
        <v>-9.9375250165340887</v>
      </c>
      <c r="AQ14">
        <f t="shared" si="13"/>
        <v>-2129.4150030554129</v>
      </c>
      <c r="AR14">
        <f t="shared" si="14"/>
        <v>-499.18881794529938</v>
      </c>
      <c r="AS14">
        <f t="shared" si="15"/>
        <v>290.72754681005483</v>
      </c>
      <c r="AT14">
        <f t="shared" si="16"/>
        <v>677.15335283336901</v>
      </c>
      <c r="AU14">
        <f t="shared" si="17"/>
        <v>468.69208169812441</v>
      </c>
      <c r="AW14">
        <v>11</v>
      </c>
      <c r="AX14">
        <f>(R14*SUMPRODUCT(K15:$K$23, X15:$X$23)-$AZ$3*SUMPRODUCT(K14:$K$22, W15:$W$23))/Z14</f>
        <v>15050.407787427856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4343.3553954587533</v>
      </c>
      <c r="P15">
        <f t="shared" si="30"/>
        <v>217.16776977293767</v>
      </c>
      <c r="Q15" s="5">
        <f t="shared" si="31"/>
        <v>25</v>
      </c>
      <c r="R15">
        <f t="shared" si="0"/>
        <v>250000</v>
      </c>
      <c r="S15">
        <f t="shared" si="1"/>
        <v>14499.947816756494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12095.055195330759</v>
      </c>
      <c r="AC15">
        <f t="shared" si="2"/>
        <v>11253.871327202956</v>
      </c>
      <c r="AE15">
        <f t="shared" si="3"/>
        <v>3371.0164592674673</v>
      </c>
      <c r="AF15">
        <f t="shared" si="4"/>
        <v>-168.55082296337338</v>
      </c>
      <c r="AG15">
        <f t="shared" si="5"/>
        <v>-19.403296255655672</v>
      </c>
      <c r="AH15">
        <f t="shared" si="6"/>
        <v>-4867.0408935133928</v>
      </c>
      <c r="AI15">
        <f t="shared" si="7"/>
        <v>-1683.9785534649545</v>
      </c>
      <c r="AJ15">
        <f t="shared" si="8"/>
        <v>841.18386812780227</v>
      </c>
      <c r="AK15">
        <f t="shared" si="32"/>
        <v>1309.0088575629943</v>
      </c>
      <c r="AL15">
        <f t="shared" si="9"/>
        <v>466.21417222584205</v>
      </c>
      <c r="AN15">
        <f t="shared" si="10"/>
        <v>1535.9662709649297</v>
      </c>
      <c r="AO15">
        <f t="shared" si="11"/>
        <v>-76.798313548246483</v>
      </c>
      <c r="AP15">
        <f t="shared" si="12"/>
        <v>-8.8408967901341757</v>
      </c>
      <c r="AQ15">
        <f t="shared" si="13"/>
        <v>-2217.6132161241535</v>
      </c>
      <c r="AR15">
        <f t="shared" si="14"/>
        <v>-767.28615549760468</v>
      </c>
      <c r="AS15">
        <f t="shared" si="15"/>
        <v>383.27610224866061</v>
      </c>
      <c r="AT15">
        <f t="shared" si="16"/>
        <v>596.43537132061454</v>
      </c>
      <c r="AU15">
        <f t="shared" si="17"/>
        <v>212.42531807167046</v>
      </c>
      <c r="AW15">
        <v>12</v>
      </c>
      <c r="AX15">
        <f>(R15*SUMPRODUCT(K16:$K$23, X16:$X$23)-$AZ$3*SUMPRODUCT(K15:$K$22, W16:$W$23))/Z15</f>
        <v>14499.947816756494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4343.3553954587533</v>
      </c>
      <c r="P16">
        <f t="shared" si="30"/>
        <v>217.16776977293767</v>
      </c>
      <c r="Q16" s="5">
        <f t="shared" si="31"/>
        <v>25</v>
      </c>
      <c r="R16">
        <f t="shared" si="0"/>
        <v>250000</v>
      </c>
      <c r="S16">
        <f t="shared" si="1"/>
        <v>13674.897039715539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11253.871327202956</v>
      </c>
      <c r="AC16">
        <f t="shared" si="2"/>
        <v>10212.026137685154</v>
      </c>
      <c r="AE16">
        <f t="shared" si="3"/>
        <v>3243.4949012678835</v>
      </c>
      <c r="AF16">
        <f t="shared" si="4"/>
        <v>-162.1747450633942</v>
      </c>
      <c r="AG16">
        <f t="shared" si="5"/>
        <v>-18.669292551210283</v>
      </c>
      <c r="AH16">
        <f t="shared" si="6"/>
        <v>-5399.7074188883444</v>
      </c>
      <c r="AI16">
        <f t="shared" si="7"/>
        <v>-2337.0565552350654</v>
      </c>
      <c r="AJ16">
        <f t="shared" si="8"/>
        <v>1041.8451895178023</v>
      </c>
      <c r="AK16">
        <f t="shared" si="32"/>
        <v>1226.6623352351753</v>
      </c>
      <c r="AL16">
        <f t="shared" si="9"/>
        <v>-68.549030482087801</v>
      </c>
      <c r="AN16">
        <f t="shared" si="10"/>
        <v>1361.3700517279931</v>
      </c>
      <c r="AO16">
        <f t="shared" si="11"/>
        <v>-68.068502586399674</v>
      </c>
      <c r="AP16">
        <f t="shared" si="12"/>
        <v>-7.8359351686451326</v>
      </c>
      <c r="AQ16">
        <f t="shared" si="13"/>
        <v>-2266.3824645737982</v>
      </c>
      <c r="AR16">
        <f t="shared" si="14"/>
        <v>-980.91685060084978</v>
      </c>
      <c r="AS16">
        <f t="shared" si="15"/>
        <v>437.28659446696923</v>
      </c>
      <c r="AT16">
        <f t="shared" si="16"/>
        <v>514.85863785976994</v>
      </c>
      <c r="AU16">
        <f t="shared" si="17"/>
        <v>-28.771618274110619</v>
      </c>
      <c r="AW16">
        <v>13</v>
      </c>
      <c r="AX16">
        <f>(R16*SUMPRODUCT(K17:$K$23, X17:$X$23)-$AZ$3*SUMPRODUCT(K16:$K$22, W17:$W$23))/Z16</f>
        <v>13674.897039715539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4343.3553954587533</v>
      </c>
      <c r="P17">
        <f t="shared" si="30"/>
        <v>217.16776977293767</v>
      </c>
      <c r="Q17" s="5">
        <f t="shared" si="31"/>
        <v>25</v>
      </c>
      <c r="R17">
        <f t="shared" si="0"/>
        <v>250000</v>
      </c>
      <c r="S17">
        <f t="shared" si="1"/>
        <v>12590.495963729441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10212.026137685154</v>
      </c>
      <c r="AC17">
        <f t="shared" si="2"/>
        <v>9010.2994860964645</v>
      </c>
      <c r="AE17">
        <f t="shared" si="3"/>
        <v>3108.2916034742225</v>
      </c>
      <c r="AF17">
        <f t="shared" si="4"/>
        <v>-155.41458017371113</v>
      </c>
      <c r="AG17">
        <f t="shared" si="5"/>
        <v>-17.891073377993276</v>
      </c>
      <c r="AH17">
        <f t="shared" si="6"/>
        <v>-5915.2624770490211</v>
      </c>
      <c r="AI17">
        <f t="shared" si="7"/>
        <v>-2980.276527126503</v>
      </c>
      <c r="AJ17">
        <f t="shared" si="8"/>
        <v>1201.7266515886895</v>
      </c>
      <c r="AK17">
        <f t="shared" si="32"/>
        <v>1126.5207634855435</v>
      </c>
      <c r="AL17">
        <f t="shared" si="9"/>
        <v>-652.02911205226997</v>
      </c>
      <c r="AN17">
        <f t="shared" si="10"/>
        <v>1201.7853212935236</v>
      </c>
      <c r="AO17">
        <f t="shared" si="11"/>
        <v>-60.089266064676174</v>
      </c>
      <c r="AP17">
        <f t="shared" si="12"/>
        <v>-6.9173784543976318</v>
      </c>
      <c r="AQ17">
        <f t="shared" si="13"/>
        <v>-2287.0684361049321</v>
      </c>
      <c r="AR17">
        <f t="shared" si="14"/>
        <v>-1152.2897593304824</v>
      </c>
      <c r="AS17">
        <f t="shared" si="15"/>
        <v>464.63383566466609</v>
      </c>
      <c r="AT17">
        <f t="shared" si="16"/>
        <v>435.55634103829885</v>
      </c>
      <c r="AU17">
        <f t="shared" si="17"/>
        <v>-252.09958262751732</v>
      </c>
      <c r="AW17">
        <v>14</v>
      </c>
      <c r="AX17">
        <f>(R17*SUMPRODUCT(K18:$K$23, X18:$X$23)-$AZ$3*SUMPRODUCT(K17:$K$22, W18:$W$23))/Z17</f>
        <v>12590.495963729441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4343.3553954587533</v>
      </c>
      <c r="P18">
        <f t="shared" si="30"/>
        <v>217.16776977293767</v>
      </c>
      <c r="Q18" s="5">
        <f t="shared" si="31"/>
        <v>25</v>
      </c>
      <c r="R18">
        <f t="shared" si="0"/>
        <v>250000</v>
      </c>
      <c r="S18">
        <f t="shared" si="1"/>
        <v>11246.351081861012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9010.2994860964645</v>
      </c>
      <c r="AC18">
        <f t="shared" si="2"/>
        <v>7678.6807619011179</v>
      </c>
      <c r="AE18">
        <f t="shared" si="3"/>
        <v>2965.5164839198392</v>
      </c>
      <c r="AF18">
        <f t="shared" si="4"/>
        <v>-148.27582419599199</v>
      </c>
      <c r="AG18">
        <f t="shared" si="5"/>
        <v>-17.069271415254612</v>
      </c>
      <c r="AH18">
        <f t="shared" si="6"/>
        <v>-6428.9122895873397</v>
      </c>
      <c r="AI18">
        <f t="shared" si="7"/>
        <v>-3628.7409012787471</v>
      </c>
      <c r="AJ18">
        <f t="shared" si="8"/>
        <v>1331.6187241953467</v>
      </c>
      <c r="AK18">
        <f t="shared" si="32"/>
        <v>1012.0826102778441</v>
      </c>
      <c r="AL18">
        <f t="shared" si="9"/>
        <v>-1285.0395668055562</v>
      </c>
      <c r="AN18">
        <f t="shared" si="10"/>
        <v>1056.2036145103589</v>
      </c>
      <c r="AO18">
        <f t="shared" si="11"/>
        <v>-52.810180725517952</v>
      </c>
      <c r="AP18">
        <f t="shared" si="12"/>
        <v>-6.0794220040955276</v>
      </c>
      <c r="AQ18">
        <f t="shared" si="13"/>
        <v>-2289.7328119575418</v>
      </c>
      <c r="AR18">
        <f t="shared" si="14"/>
        <v>-1292.4188001767961</v>
      </c>
      <c r="AS18">
        <f t="shared" si="15"/>
        <v>474.27168834540726</v>
      </c>
      <c r="AT18">
        <f t="shared" si="16"/>
        <v>360.46513885688216</v>
      </c>
      <c r="AU18">
        <f t="shared" si="17"/>
        <v>-457.68197297450678</v>
      </c>
      <c r="AW18">
        <v>15</v>
      </c>
      <c r="AX18">
        <f>(R18*SUMPRODUCT(K19:$K$23, X19:$X$23)-$AZ$3*SUMPRODUCT(K18:$K$22, W19:$W$23))/Z18</f>
        <v>11246.351081861012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4343.3553954587533</v>
      </c>
      <c r="P19">
        <f t="shared" si="30"/>
        <v>217.16776977293767</v>
      </c>
      <c r="Q19" s="5">
        <f t="shared" si="31"/>
        <v>25</v>
      </c>
      <c r="R19">
        <f t="shared" si="0"/>
        <v>250000</v>
      </c>
      <c r="S19">
        <f t="shared" si="1"/>
        <v>9605.4220211366701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7678.6807619011179</v>
      </c>
      <c r="AC19">
        <f t="shared" si="2"/>
        <v>6223.7206683333188</v>
      </c>
      <c r="AE19">
        <f t="shared" si="3"/>
        <v>2814.2262448386241</v>
      </c>
      <c r="AF19">
        <f t="shared" si="4"/>
        <v>-140.71131224193121</v>
      </c>
      <c r="AG19">
        <f t="shared" si="5"/>
        <v>-16.198457117860261</v>
      </c>
      <c r="AH19">
        <f t="shared" si="6"/>
        <v>-7001.2158324180527</v>
      </c>
      <c r="AI19">
        <f t="shared" si="7"/>
        <v>-4343.8993569392205</v>
      </c>
      <c r="AJ19">
        <f t="shared" si="8"/>
        <v>1454.960093567799</v>
      </c>
      <c r="AK19">
        <f t="shared" si="32"/>
        <v>885.83738557817787</v>
      </c>
      <c r="AL19">
        <f t="shared" si="9"/>
        <v>-2003.1018777932436</v>
      </c>
      <c r="AN19">
        <f t="shared" si="10"/>
        <v>923.31200606955883</v>
      </c>
      <c r="AO19">
        <f t="shared" si="11"/>
        <v>-46.165600303477945</v>
      </c>
      <c r="AP19">
        <f t="shared" si="12"/>
        <v>-5.3145087265650579</v>
      </c>
      <c r="AQ19">
        <f t="shared" si="13"/>
        <v>-2297.0102872900152</v>
      </c>
      <c r="AR19">
        <f t="shared" si="14"/>
        <v>-1425.1783902504994</v>
      </c>
      <c r="AS19">
        <f t="shared" si="15"/>
        <v>477.35398858106771</v>
      </c>
      <c r="AT19">
        <f t="shared" si="16"/>
        <v>290.6320325274707</v>
      </c>
      <c r="AU19">
        <f t="shared" si="17"/>
        <v>-657.19236914196108</v>
      </c>
      <c r="AW19">
        <v>16</v>
      </c>
      <c r="AX19">
        <f>(R19*SUMPRODUCT(K20:$K$23, X20:$X$23)-$AZ$3*SUMPRODUCT(K19:$K$22, W20:$W$23))/Z19</f>
        <v>9605.4220211366701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4343.3553954587533</v>
      </c>
      <c r="P20">
        <f t="shared" si="30"/>
        <v>217.16776977293767</v>
      </c>
      <c r="Q20" s="5">
        <f t="shared" si="31"/>
        <v>25</v>
      </c>
      <c r="R20">
        <f t="shared" si="0"/>
        <v>250000</v>
      </c>
      <c r="S20">
        <f t="shared" si="1"/>
        <v>7665.5760938174262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6223.7206683333188</v>
      </c>
      <c r="AC20">
        <f t="shared" si="2"/>
        <v>4686.5134596469061</v>
      </c>
      <c r="AE20">
        <f t="shared" si="3"/>
        <v>2655.4029692908121</v>
      </c>
      <c r="AF20">
        <f t="shared" si="4"/>
        <v>-132.7701484645406</v>
      </c>
      <c r="AG20">
        <f t="shared" si="5"/>
        <v>-15.284283275939151</v>
      </c>
      <c r="AH20">
        <f t="shared" si="6"/>
        <v>-7521.8927074250551</v>
      </c>
      <c r="AI20">
        <f t="shared" si="7"/>
        <v>-5014.5441698747227</v>
      </c>
      <c r="AJ20">
        <f t="shared" si="8"/>
        <v>1537.2072086864127</v>
      </c>
      <c r="AK20">
        <f t="shared" si="32"/>
        <v>748.42546806738619</v>
      </c>
      <c r="AL20">
        <f t="shared" si="9"/>
        <v>-2728.9114931209238</v>
      </c>
      <c r="AN20">
        <f t="shared" si="10"/>
        <v>802.531481048675</v>
      </c>
      <c r="AO20">
        <f t="shared" si="11"/>
        <v>-40.126574052433746</v>
      </c>
      <c r="AP20">
        <f t="shared" si="12"/>
        <v>-4.6193058590587093</v>
      </c>
      <c r="AQ20">
        <f t="shared" si="13"/>
        <v>-2273.3105914961229</v>
      </c>
      <c r="AR20">
        <f t="shared" si="14"/>
        <v>-1515.5249903589404</v>
      </c>
      <c r="AS20">
        <f t="shared" si="15"/>
        <v>464.5837909096274</v>
      </c>
      <c r="AT20">
        <f t="shared" si="16"/>
        <v>226.19354059963297</v>
      </c>
      <c r="AU20">
        <f t="shared" si="17"/>
        <v>-824.74765884967996</v>
      </c>
      <c r="AW20">
        <v>17</v>
      </c>
      <c r="AX20">
        <f>(R20*SUMPRODUCT(K21:$K$23, X21:$X$23)-$AZ$3*SUMPRODUCT(K20:$K$22, W21:$W$23))/Z20</f>
        <v>7665.5760938174262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4343.3553954587533</v>
      </c>
      <c r="P21">
        <f t="shared" si="30"/>
        <v>217.16776977293767</v>
      </c>
      <c r="Q21" s="5">
        <f t="shared" si="31"/>
        <v>25</v>
      </c>
      <c r="R21">
        <f t="shared" si="0"/>
        <v>250000</v>
      </c>
      <c r="S21">
        <f t="shared" si="1"/>
        <v>5440.8184334363823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4686.5134596469061</v>
      </c>
      <c r="AC21">
        <f t="shared" si="2"/>
        <v>3120.6771836849448</v>
      </c>
      <c r="AE21">
        <f t="shared" si="3"/>
        <v>2491.2079403249427</v>
      </c>
      <c r="AF21">
        <f t="shared" si="4"/>
        <v>-124.56039701624714</v>
      </c>
      <c r="AG21">
        <f t="shared" si="5"/>
        <v>-14.33919005873693</v>
      </c>
      <c r="AH21">
        <f t="shared" si="6"/>
        <v>-7922.5038444282836</v>
      </c>
      <c r="AI21">
        <f t="shared" si="7"/>
        <v>-5570.195491178325</v>
      </c>
      <c r="AJ21">
        <f t="shared" si="8"/>
        <v>1565.8362759619613</v>
      </c>
      <c r="AK21">
        <f t="shared" si="32"/>
        <v>603.53898702291087</v>
      </c>
      <c r="AL21">
        <f t="shared" si="9"/>
        <v>-3400.8202281934527</v>
      </c>
      <c r="AN21">
        <f t="shared" si="10"/>
        <v>693.55960006911744</v>
      </c>
      <c r="AO21">
        <f t="shared" si="11"/>
        <v>-34.677980003455872</v>
      </c>
      <c r="AP21">
        <f t="shared" si="12"/>
        <v>-3.9920725851393422</v>
      </c>
      <c r="AQ21">
        <f t="shared" si="13"/>
        <v>-2205.6483158009751</v>
      </c>
      <c r="AR21">
        <f t="shared" si="14"/>
        <v>-1550.7587683204529</v>
      </c>
      <c r="AS21">
        <f t="shared" si="15"/>
        <v>435.933413566529</v>
      </c>
      <c r="AT21">
        <f t="shared" si="16"/>
        <v>168.02702483805152</v>
      </c>
      <c r="AU21">
        <f t="shared" si="17"/>
        <v>-946.79832991587227</v>
      </c>
      <c r="AW21">
        <v>18</v>
      </c>
      <c r="AX21">
        <f>(R21*SUMPRODUCT(K22:$K$23, X22:$X$23)-$AZ$3*SUMPRODUCT(K21:$K$22, W22:$W$23))/Z21</f>
        <v>5440.8184334363823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4343.3553954587533</v>
      </c>
      <c r="P22">
        <f t="shared" si="30"/>
        <v>217.16776977293767</v>
      </c>
      <c r="Q22" s="5">
        <f t="shared" si="31"/>
        <v>25</v>
      </c>
      <c r="R22">
        <f t="shared" si="0"/>
        <v>250000</v>
      </c>
      <c r="S22">
        <f t="shared" si="1"/>
        <v>2897.1258182733918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3120.6771836849448</v>
      </c>
      <c r="AC22">
        <f t="shared" si="2"/>
        <v>1549.0797575783911</v>
      </c>
      <c r="AE22">
        <f t="shared" si="3"/>
        <v>2322.3720145795633</v>
      </c>
      <c r="AF22">
        <f t="shared" si="4"/>
        <v>-116.11860072897817</v>
      </c>
      <c r="AG22">
        <f t="shared" si="5"/>
        <v>-13.367384217555319</v>
      </c>
      <c r="AH22">
        <f t="shared" si="6"/>
        <v>-8284.1394059424201</v>
      </c>
      <c r="AI22">
        <f t="shared" si="7"/>
        <v>-6091.2533763093907</v>
      </c>
      <c r="AJ22">
        <f t="shared" si="8"/>
        <v>1571.5974261065537</v>
      </c>
      <c r="AK22">
        <f t="shared" si="32"/>
        <v>455.82545123111532</v>
      </c>
      <c r="AL22">
        <f t="shared" si="9"/>
        <v>-4063.8304989717212</v>
      </c>
      <c r="AN22">
        <f t="shared" si="10"/>
        <v>595.59050356782075</v>
      </c>
      <c r="AO22">
        <f t="shared" si="11"/>
        <v>-29.779525178391037</v>
      </c>
      <c r="AP22">
        <f t="shared" si="12"/>
        <v>-3.4281704427787987</v>
      </c>
      <c r="AQ22">
        <f t="shared" si="13"/>
        <v>-2124.5324734523656</v>
      </c>
      <c r="AR22">
        <f t="shared" si="14"/>
        <v>-1562.1496655057149</v>
      </c>
      <c r="AS22">
        <f t="shared" si="15"/>
        <v>403.04847653365721</v>
      </c>
      <c r="AT22">
        <f t="shared" si="16"/>
        <v>116.9000092721657</v>
      </c>
      <c r="AU22">
        <f t="shared" si="17"/>
        <v>-1042.201179699892</v>
      </c>
      <c r="AW22">
        <v>19</v>
      </c>
      <c r="AX22">
        <f>(R22*SUMPRODUCT(K23:$K$23, X23:$X$23)-$AZ$3*SUMPRODUCT(K22:$K$22, W23:$W$23))/Z22</f>
        <v>2897.1258182733918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4343.3553954587533</v>
      </c>
      <c r="P23">
        <f t="shared" si="30"/>
        <v>217.16776977293767</v>
      </c>
      <c r="Q23" s="5">
        <f t="shared" si="31"/>
        <v>25</v>
      </c>
      <c r="R23">
        <f t="shared" si="0"/>
        <v>250000</v>
      </c>
      <c r="S23">
        <f t="shared" si="1"/>
        <v>3128.9478498017843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1549.0797575783911</v>
      </c>
      <c r="AC23">
        <f t="shared" si="2"/>
        <v>1549.0797575783911</v>
      </c>
      <c r="AE23">
        <f t="shared" si="3"/>
        <v>2150.3087446792274</v>
      </c>
      <c r="AF23">
        <f t="shared" si="4"/>
        <v>-107.51543723396136</v>
      </c>
      <c r="AG23">
        <f t="shared" si="5"/>
        <v>-12.377002046203197</v>
      </c>
      <c r="AH23">
        <f t="shared" si="6"/>
        <v>-8567.0832917656935</v>
      </c>
      <c r="AI23">
        <f t="shared" si="7"/>
        <v>-6536.6669863666302</v>
      </c>
      <c r="AJ23">
        <f t="shared" si="8"/>
        <v>0</v>
      </c>
      <c r="AK23">
        <f t="shared" si="32"/>
        <v>307.3565781740744</v>
      </c>
      <c r="AL23">
        <f t="shared" si="9"/>
        <v>-6229.3104081925558</v>
      </c>
      <c r="AN23">
        <f t="shared" si="10"/>
        <v>507.99444489261577</v>
      </c>
      <c r="AO23">
        <f t="shared" si="11"/>
        <v>-25.399722244630787</v>
      </c>
      <c r="AP23">
        <f t="shared" si="12"/>
        <v>-2.9239746615241029</v>
      </c>
      <c r="AQ23">
        <f t="shared" si="13"/>
        <v>-2023.909697580908</v>
      </c>
      <c r="AR23">
        <f t="shared" si="14"/>
        <v>-1544.2389495944469</v>
      </c>
      <c r="AS23">
        <f t="shared" si="15"/>
        <v>0</v>
      </c>
      <c r="AT23">
        <f t="shared" si="16"/>
        <v>72.610705183605759</v>
      </c>
      <c r="AU23">
        <f t="shared" si="17"/>
        <v>-1471.628244410841</v>
      </c>
      <c r="AW23">
        <v>20</v>
      </c>
      <c r="AX23">
        <f>(R23*SUMPRODUCT(K$23:$K24, X$23:$X24)-$AZ$3*SUMPRODUCT(K$22:$K23, W$23:$W24))/Z23</f>
        <v>3128.9478498017843</v>
      </c>
    </row>
    <row r="25" spans="5:50" x14ac:dyDescent="0.25">
      <c r="AN25" s="6">
        <f t="shared" ref="AN25:AU25" si="33">SUM(AN3:AN23)</f>
        <v>40451.174696496215</v>
      </c>
      <c r="AO25" s="6">
        <f t="shared" si="33"/>
        <v>-5280.0752814188754</v>
      </c>
      <c r="AP25" s="6">
        <f t="shared" si="33"/>
        <v>-1730.2662548296591</v>
      </c>
      <c r="AQ25" s="6">
        <f t="shared" si="33"/>
        <v>-35096.987022468566</v>
      </c>
      <c r="AR25" s="6">
        <f t="shared" si="33"/>
        <v>-1656.153862220883</v>
      </c>
      <c r="AS25" s="6">
        <f t="shared" si="33"/>
        <v>-6960.2407941523579</v>
      </c>
      <c r="AT25" s="6">
        <f t="shared" si="33"/>
        <v>8995.3800319157326</v>
      </c>
      <c r="AU25" s="7">
        <f t="shared" si="33"/>
        <v>378.98537554248946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14699.22396282368</v>
      </c>
      <c r="K3">
        <v>1</v>
      </c>
      <c r="L3" s="2">
        <v>0</v>
      </c>
      <c r="O3">
        <f>$C$3</f>
        <v>14699.22396282368</v>
      </c>
      <c r="P3">
        <f>O3*B5</f>
        <v>11759.379170258944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14699.22396282368</v>
      </c>
      <c r="AF3">
        <f t="shared" ref="AF3:AF23" si="4">-$Z3*P3</f>
        <v>-11759.379170258944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1417.412205564736</v>
      </c>
      <c r="AJ3">
        <f t="shared" ref="AJ3:AJ23" si="8">AB3-AC3</f>
        <v>0</v>
      </c>
      <c r="AL3">
        <f t="shared" ref="AL3:AL23" si="9">SUM(AI3:AK3)</f>
        <v>1417.412205564736</v>
      </c>
      <c r="AN3">
        <f t="shared" ref="AN3:AN23" si="10">AE3*$K3</f>
        <v>14699.22396282368</v>
      </c>
      <c r="AO3">
        <f t="shared" ref="AO3:AO23" si="11">AF3*$K3</f>
        <v>-11759.379170258944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1417.412205564736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1417.412205564736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11269.134051811328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250000</v>
      </c>
      <c r="S4">
        <f t="shared" si="1"/>
        <v>6531.7616733814202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6330.7877991957939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-6330.7877991957939</v>
      </c>
      <c r="AK4">
        <f>H4*SUM(AB4, AE4:AF4)</f>
        <v>0</v>
      </c>
      <c r="AL4">
        <f t="shared" si="9"/>
        <v>-11522.965049195795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-4938.346252615559</v>
      </c>
      <c r="AR4">
        <f t="shared" si="14"/>
        <v>-4938.346252615559</v>
      </c>
      <c r="AS4">
        <f t="shared" si="15"/>
        <v>-6021.2933224232384</v>
      </c>
      <c r="AT4">
        <f t="shared" si="16"/>
        <v>0</v>
      </c>
      <c r="AU4">
        <f t="shared" si="17"/>
        <v>-10959.639575038798</v>
      </c>
      <c r="AW4">
        <v>1</v>
      </c>
      <c r="AX4">
        <f>(R4*SUMPRODUCT(K5:$K$23, X5:$X$23)-$AZ$3*SUMPRODUCT(K4:$K$22, W5:$W$23))/Z4</f>
        <v>6531.7616733814202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14699.22396282368</v>
      </c>
      <c r="P5">
        <f t="shared" ref="P5:P23" si="30">O5*$C$5</f>
        <v>734.96119814118401</v>
      </c>
      <c r="Q5" s="5">
        <f t="shared" ref="Q5:Q23" si="31">$C$8</f>
        <v>25</v>
      </c>
      <c r="R5">
        <f t="shared" si="0"/>
        <v>250000</v>
      </c>
      <c r="S5">
        <f t="shared" si="1"/>
        <v>12191.231111632762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6330.7877991957939</v>
      </c>
      <c r="AC5">
        <f t="shared" si="2"/>
        <v>11411.714807402532</v>
      </c>
      <c r="AE5">
        <f t="shared" si="3"/>
        <v>13759.344746883022</v>
      </c>
      <c r="AF5">
        <f t="shared" si="4"/>
        <v>-687.96723734415116</v>
      </c>
      <c r="AG5">
        <f t="shared" si="5"/>
        <v>-23.401481570867723</v>
      </c>
      <c r="AH5">
        <f t="shared" si="6"/>
        <v>-5869.9288138227976</v>
      </c>
      <c r="AI5">
        <f t="shared" si="7"/>
        <v>7178.0472141452055</v>
      </c>
      <c r="AJ5">
        <f t="shared" si="8"/>
        <v>-5080.9270082067378</v>
      </c>
      <c r="AK5">
        <f>H5*SUM(AB5, AE5:AF5)</f>
        <v>1006.9723795233291</v>
      </c>
      <c r="AL5">
        <f t="shared" si="9"/>
        <v>3104.0925854617967</v>
      </c>
      <c r="AN5">
        <f t="shared" si="10"/>
        <v>12441.000984498063</v>
      </c>
      <c r="AO5">
        <f t="shared" si="11"/>
        <v>-622.0500492249032</v>
      </c>
      <c r="AP5">
        <f t="shared" si="12"/>
        <v>-21.159281972917469</v>
      </c>
      <c r="AQ5">
        <f t="shared" si="13"/>
        <v>-5307.5049353819231</v>
      </c>
      <c r="AR5">
        <f t="shared" si="14"/>
        <v>6490.2867179183195</v>
      </c>
      <c r="AS5">
        <f t="shared" si="15"/>
        <v>-4594.1008873683859</v>
      </c>
      <c r="AT5">
        <f t="shared" si="16"/>
        <v>910.48989581063233</v>
      </c>
      <c r="AU5">
        <f t="shared" si="17"/>
        <v>2806.6757263605664</v>
      </c>
      <c r="AW5">
        <v>2</v>
      </c>
      <c r="AX5">
        <f>(R5*SUMPRODUCT(K6:$K$23, X6:$X$23)-$AZ$3*SUMPRODUCT(K5:$K$22, W6:$W$23))/Z5</f>
        <v>12191.231111632762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14699.22396282368</v>
      </c>
      <c r="P6">
        <f t="shared" si="30"/>
        <v>734.96119814118401</v>
      </c>
      <c r="Q6" s="5">
        <f t="shared" si="31"/>
        <v>25</v>
      </c>
      <c r="R6">
        <f t="shared" si="0"/>
        <v>250000</v>
      </c>
      <c r="S6">
        <f t="shared" si="1"/>
        <v>17061.689899967441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11411.714807402532</v>
      </c>
      <c r="AC6">
        <f t="shared" si="2"/>
        <v>15366.598214729891</v>
      </c>
      <c r="AE6">
        <f t="shared" si="3"/>
        <v>13238.845039931961</v>
      </c>
      <c r="AF6">
        <f t="shared" si="4"/>
        <v>-661.94225199659809</v>
      </c>
      <c r="AG6">
        <f t="shared" si="5"/>
        <v>-22.516231253797457</v>
      </c>
      <c r="AH6">
        <f t="shared" si="6"/>
        <v>-6512.3550136158719</v>
      </c>
      <c r="AI6">
        <f t="shared" si="7"/>
        <v>6042.0315430656938</v>
      </c>
      <c r="AJ6">
        <f t="shared" si="8"/>
        <v>-3954.8834073273592</v>
      </c>
      <c r="AK6">
        <f>H6*SUM(AB6, AE6:AF6)</f>
        <v>1312.1773824649831</v>
      </c>
      <c r="AL6">
        <f t="shared" si="9"/>
        <v>3399.3255182033176</v>
      </c>
      <c r="AN6">
        <f t="shared" si="10"/>
        <v>11349.552156860404</v>
      </c>
      <c r="AO6">
        <f t="shared" si="11"/>
        <v>-567.47760784302022</v>
      </c>
      <c r="AP6">
        <f t="shared" si="12"/>
        <v>-19.302978486423761</v>
      </c>
      <c r="AQ6">
        <f t="shared" si="13"/>
        <v>-5582.9879923879334</v>
      </c>
      <c r="AR6">
        <f t="shared" si="14"/>
        <v>5179.7835781430276</v>
      </c>
      <c r="AS6">
        <f t="shared" si="15"/>
        <v>-3390.4887752953364</v>
      </c>
      <c r="AT6">
        <f t="shared" si="16"/>
        <v>1124.9187974040542</v>
      </c>
      <c r="AU6">
        <f t="shared" si="17"/>
        <v>2914.213600251745</v>
      </c>
      <c r="AW6">
        <v>3</v>
      </c>
      <c r="AX6">
        <f>(R6*SUMPRODUCT(K7:$K$23, X7:$X$23)-$AZ$3*SUMPRODUCT(K6:$K$22, W7:$W$23))/Z6</f>
        <v>17061.689899967441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14699.22396282368</v>
      </c>
      <c r="P7">
        <f t="shared" si="30"/>
        <v>734.96119814118401</v>
      </c>
      <c r="Q7" s="5">
        <f t="shared" si="31"/>
        <v>25</v>
      </c>
      <c r="R7">
        <f t="shared" si="0"/>
        <v>250000</v>
      </c>
      <c r="S7">
        <f t="shared" si="1"/>
        <v>21210.715548369484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15366.598214729891</v>
      </c>
      <c r="AC7">
        <f t="shared" si="2"/>
        <v>18307.099723287218</v>
      </c>
      <c r="AE7">
        <f t="shared" si="3"/>
        <v>12686.991079046014</v>
      </c>
      <c r="AF7">
        <f t="shared" si="4"/>
        <v>-634.34955395230077</v>
      </c>
      <c r="AG7">
        <f t="shared" si="5"/>
        <v>-21.577654560426328</v>
      </c>
      <c r="AH7">
        <f t="shared" si="6"/>
        <v>-7134.1438083315161</v>
      </c>
      <c r="AI7">
        <f t="shared" si="7"/>
        <v>4896.9200622017715</v>
      </c>
      <c r="AJ7">
        <f t="shared" si="8"/>
        <v>-2940.5015085573268</v>
      </c>
      <c r="AK7">
        <f>H7*SUM(AB7, AE7:AF7)</f>
        <v>1691.7670919471166</v>
      </c>
      <c r="AL7">
        <f t="shared" si="9"/>
        <v>3648.1856455915613</v>
      </c>
      <c r="AN7">
        <f t="shared" si="10"/>
        <v>10244.374426678833</v>
      </c>
      <c r="AO7">
        <f t="shared" si="11"/>
        <v>-512.21872133394163</v>
      </c>
      <c r="AP7">
        <f t="shared" si="12"/>
        <v>-17.423325293546512</v>
      </c>
      <c r="AQ7">
        <f t="shared" si="13"/>
        <v>-5760.6125779522545</v>
      </c>
      <c r="AR7">
        <f t="shared" si="14"/>
        <v>3954.1198020990896</v>
      </c>
      <c r="AS7">
        <f t="shared" si="15"/>
        <v>-2374.3690106023405</v>
      </c>
      <c r="AT7">
        <f t="shared" si="16"/>
        <v>1366.0524725412711</v>
      </c>
      <c r="AU7">
        <f t="shared" si="17"/>
        <v>2945.8032640380202</v>
      </c>
      <c r="AW7">
        <v>4</v>
      </c>
      <c r="AX7">
        <f>(R7*SUMPRODUCT(K8:$K$23, X8:$X$23)-$AZ$3*SUMPRODUCT(K7:$K$22, W8:$W$23))/Z7</f>
        <v>21210.715548369484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14699.22396282368</v>
      </c>
      <c r="P8">
        <f t="shared" si="30"/>
        <v>734.96119814118401</v>
      </c>
      <c r="Q8" s="5">
        <f t="shared" si="31"/>
        <v>25</v>
      </c>
      <c r="R8">
        <f t="shared" si="0"/>
        <v>250000</v>
      </c>
      <c r="S8">
        <f t="shared" si="1"/>
        <v>24664.485856363164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18307.099723287218</v>
      </c>
      <c r="AC8">
        <f t="shared" si="2"/>
        <v>20310.231866174836</v>
      </c>
      <c r="AE8">
        <f t="shared" si="3"/>
        <v>12104.231512320825</v>
      </c>
      <c r="AF8">
        <f t="shared" si="4"/>
        <v>-605.21157561604116</v>
      </c>
      <c r="AG8">
        <f t="shared" si="5"/>
        <v>-20.586514538002241</v>
      </c>
      <c r="AH8">
        <f t="shared" si="6"/>
        <v>-7753.6347681982697</v>
      </c>
      <c r="AI8">
        <f t="shared" si="7"/>
        <v>3724.7986539685098</v>
      </c>
      <c r="AJ8">
        <f t="shared" si="8"/>
        <v>-2003.1321428876181</v>
      </c>
      <c r="AK8">
        <f t="shared" ref="AK8:AK23" si="32">H8*SUM(AB8:AB8, AE8:AF8)</f>
        <v>2089.408988165439</v>
      </c>
      <c r="AL8">
        <f t="shared" si="9"/>
        <v>3811.0754992463308</v>
      </c>
      <c r="AN8">
        <f t="shared" si="10"/>
        <v>9133.5511745985714</v>
      </c>
      <c r="AO8">
        <f t="shared" si="11"/>
        <v>-456.67755872992848</v>
      </c>
      <c r="AP8">
        <f t="shared" si="12"/>
        <v>-15.534070366059041</v>
      </c>
      <c r="AQ8">
        <f t="shared" si="13"/>
        <v>-5850.6993915640314</v>
      </c>
      <c r="AR8">
        <f t="shared" si="14"/>
        <v>2810.6401539385506</v>
      </c>
      <c r="AS8">
        <f t="shared" si="15"/>
        <v>-1511.5135494495676</v>
      </c>
      <c r="AT8">
        <f t="shared" si="16"/>
        <v>1576.615904830476</v>
      </c>
      <c r="AU8">
        <f t="shared" si="17"/>
        <v>2875.7425093194593</v>
      </c>
      <c r="AW8">
        <v>5</v>
      </c>
      <c r="AX8">
        <f>(R8*SUMPRODUCT(K9:$K$23, X9:$X$23)-$AZ$3*SUMPRODUCT(K8:$K$22, W9:$W$23))/Z8</f>
        <v>24664.485856363164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14699.22396282368</v>
      </c>
      <c r="P9">
        <f t="shared" si="30"/>
        <v>734.96119814118401</v>
      </c>
      <c r="Q9" s="5">
        <f t="shared" si="31"/>
        <v>25</v>
      </c>
      <c r="R9">
        <f t="shared" si="0"/>
        <v>250000</v>
      </c>
      <c r="S9">
        <f t="shared" si="1"/>
        <v>27355.043866874712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20310.231866174836</v>
      </c>
      <c r="AC9">
        <f t="shared" si="2"/>
        <v>21376.613085366233</v>
      </c>
      <c r="AE9">
        <f t="shared" si="3"/>
        <v>11486.716118519054</v>
      </c>
      <c r="AF9">
        <f t="shared" si="4"/>
        <v>-574.33580592595274</v>
      </c>
      <c r="AG9">
        <f t="shared" si="5"/>
        <v>-19.536262845525908</v>
      </c>
      <c r="AH9">
        <f t="shared" si="6"/>
        <v>-8443.86547096309</v>
      </c>
      <c r="AI9">
        <f t="shared" si="7"/>
        <v>2448.9785787844849</v>
      </c>
      <c r="AJ9">
        <f t="shared" si="8"/>
        <v>-1066.3812191913967</v>
      </c>
      <c r="AK9">
        <f t="shared" si="32"/>
        <v>2291.7397339215672</v>
      </c>
      <c r="AL9">
        <f t="shared" si="9"/>
        <v>3674.3370935146554</v>
      </c>
      <c r="AN9">
        <f t="shared" si="10"/>
        <v>8074.8923621843915</v>
      </c>
      <c r="AO9">
        <f t="shared" si="11"/>
        <v>-403.74461810921957</v>
      </c>
      <c r="AP9">
        <f t="shared" si="12"/>
        <v>-13.733535155677068</v>
      </c>
      <c r="AQ9">
        <f t="shared" si="13"/>
        <v>-5935.8396338241728</v>
      </c>
      <c r="AR9">
        <f t="shared" si="14"/>
        <v>1721.5745750953215</v>
      </c>
      <c r="AS9">
        <f t="shared" si="15"/>
        <v>-749.64101777903659</v>
      </c>
      <c r="AT9">
        <f t="shared" si="16"/>
        <v>1611.0393503782013</v>
      </c>
      <c r="AU9">
        <f t="shared" si="17"/>
        <v>2582.9729076944864</v>
      </c>
      <c r="AW9">
        <v>6</v>
      </c>
      <c r="AX9">
        <f>(R9*SUMPRODUCT(K10:$K$23, X10:$X$23)-$AZ$3*SUMPRODUCT(K9:$K$22, W10:$W$23))/Z9</f>
        <v>27355.043866874712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14699.22396282368</v>
      </c>
      <c r="P10">
        <f t="shared" si="30"/>
        <v>734.96119814118401</v>
      </c>
      <c r="Q10" s="5">
        <f t="shared" si="31"/>
        <v>25</v>
      </c>
      <c r="R10">
        <f t="shared" si="0"/>
        <v>250000</v>
      </c>
      <c r="S10">
        <f t="shared" si="1"/>
        <v>29183.454402779473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21376.613085366233</v>
      </c>
      <c r="AC10">
        <f t="shared" si="2"/>
        <v>21518.381663663782</v>
      </c>
      <c r="AE10">
        <f t="shared" si="3"/>
        <v>10838.453427281287</v>
      </c>
      <c r="AF10">
        <f t="shared" si="4"/>
        <v>-541.9226713640644</v>
      </c>
      <c r="AG10">
        <f t="shared" si="5"/>
        <v>-18.43371707018887</v>
      </c>
      <c r="AH10">
        <f t="shared" si="6"/>
        <v>-9071.8314688177998</v>
      </c>
      <c r="AI10">
        <f t="shared" si="7"/>
        <v>1206.2655700292344</v>
      </c>
      <c r="AJ10">
        <f t="shared" si="8"/>
        <v>-141.76857829754954</v>
      </c>
      <c r="AK10">
        <f t="shared" si="32"/>
        <v>1719.8517105816918</v>
      </c>
      <c r="AL10">
        <f t="shared" si="9"/>
        <v>2784.3487023133766</v>
      </c>
      <c r="AN10">
        <f t="shared" si="10"/>
        <v>7226.7655082917354</v>
      </c>
      <c r="AO10">
        <f t="shared" si="11"/>
        <v>-361.3382754145868</v>
      </c>
      <c r="AP10">
        <f t="shared" si="12"/>
        <v>-12.291066396717948</v>
      </c>
      <c r="AQ10">
        <f t="shared" si="13"/>
        <v>-6048.8333686859851</v>
      </c>
      <c r="AR10">
        <f t="shared" si="14"/>
        <v>804.30279779444584</v>
      </c>
      <c r="AS10">
        <f t="shared" si="15"/>
        <v>-94.527164661838611</v>
      </c>
      <c r="AT10">
        <f t="shared" si="16"/>
        <v>1146.7470986334245</v>
      </c>
      <c r="AU10">
        <f t="shared" si="17"/>
        <v>1856.5227317660317</v>
      </c>
      <c r="AW10">
        <v>7</v>
      </c>
      <c r="AX10">
        <f>(R10*SUMPRODUCT(K11:$K$23, X11:$X$23)-$AZ$3*SUMPRODUCT(K10:$K$22, W11:$W$23))/Z10</f>
        <v>29183.454402779473</v>
      </c>
    </row>
    <row r="11" spans="1:52" x14ac:dyDescent="0.25">
      <c r="A11" t="s">
        <v>33</v>
      </c>
      <c r="C11" s="24">
        <f>AU25</f>
        <v>2978.9633300519363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14699.22396282368</v>
      </c>
      <c r="P11">
        <f t="shared" si="30"/>
        <v>734.96119814118401</v>
      </c>
      <c r="Q11" s="5">
        <f t="shared" si="31"/>
        <v>25</v>
      </c>
      <c r="R11">
        <f t="shared" si="0"/>
        <v>250000</v>
      </c>
      <c r="S11">
        <f t="shared" si="1"/>
        <v>30355.624201918316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21518.381663663782</v>
      </c>
      <c r="AC11">
        <f t="shared" si="2"/>
        <v>20998.661820269386</v>
      </c>
      <c r="AE11">
        <f t="shared" si="3"/>
        <v>10168.265062269038</v>
      </c>
      <c r="AF11">
        <f t="shared" si="4"/>
        <v>-508.4132531134519</v>
      </c>
      <c r="AG11">
        <f t="shared" si="5"/>
        <v>-17.2938807653825</v>
      </c>
      <c r="AH11">
        <f t="shared" si="6"/>
        <v>-9554.9913410448116</v>
      </c>
      <c r="AI11">
        <f t="shared" si="7"/>
        <v>87.566587345390872</v>
      </c>
      <c r="AJ11">
        <f t="shared" si="8"/>
        <v>519.71984339439587</v>
      </c>
      <c r="AK11">
        <f t="shared" si="32"/>
        <v>1599.4433771556337</v>
      </c>
      <c r="AL11">
        <f t="shared" si="9"/>
        <v>2206.7298078954204</v>
      </c>
      <c r="AN11">
        <f t="shared" si="10"/>
        <v>6449.0662978858154</v>
      </c>
      <c r="AO11">
        <f t="shared" si="11"/>
        <v>-322.45331489429077</v>
      </c>
      <c r="AP11">
        <f t="shared" si="12"/>
        <v>-10.968378865095829</v>
      </c>
      <c r="AQ11">
        <f t="shared" si="13"/>
        <v>-6060.1068379675262</v>
      </c>
      <c r="AR11">
        <f t="shared" si="14"/>
        <v>55.537766158902386</v>
      </c>
      <c r="AS11">
        <f t="shared" si="15"/>
        <v>329.62434651849668</v>
      </c>
      <c r="AT11">
        <f t="shared" si="16"/>
        <v>1014.4224521906106</v>
      </c>
      <c r="AU11">
        <f t="shared" si="17"/>
        <v>1399.5845648680095</v>
      </c>
      <c r="AW11">
        <v>8</v>
      </c>
      <c r="AX11">
        <f>(R11*SUMPRODUCT(K12:$K$23, X12:$X$23)-$AZ$3*SUMPRODUCT(K11:$K$22, W12:$W$23))/Z11</f>
        <v>30355.624201918316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14699.22396282368</v>
      </c>
      <c r="P12">
        <f t="shared" si="30"/>
        <v>734.96119814118401</v>
      </c>
      <c r="Q12" s="5">
        <f t="shared" si="31"/>
        <v>25</v>
      </c>
      <c r="R12">
        <f t="shared" si="0"/>
        <v>250000</v>
      </c>
      <c r="S12">
        <f t="shared" si="1"/>
        <v>31045.874389474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20998.661820269386</v>
      </c>
      <c r="AC12">
        <f t="shared" si="2"/>
        <v>20020.649275927157</v>
      </c>
      <c r="AE12">
        <f t="shared" si="3"/>
        <v>9479.1341321594209</v>
      </c>
      <c r="AF12">
        <f t="shared" si="4"/>
        <v>-473.95670660797106</v>
      </c>
      <c r="AG12">
        <f t="shared" si="5"/>
        <v>-16.121827513026251</v>
      </c>
      <c r="AH12">
        <f t="shared" si="6"/>
        <v>-9991.1444470242495</v>
      </c>
      <c r="AI12">
        <f t="shared" si="7"/>
        <v>-1002.0888489858262</v>
      </c>
      <c r="AJ12">
        <f t="shared" si="8"/>
        <v>978.01254434222938</v>
      </c>
      <c r="AK12">
        <f t="shared" si="32"/>
        <v>2100.2687472074585</v>
      </c>
      <c r="AL12">
        <f t="shared" si="9"/>
        <v>2076.1924425638617</v>
      </c>
      <c r="AN12">
        <f t="shared" si="10"/>
        <v>5618.6874445449484</v>
      </c>
      <c r="AO12">
        <f t="shared" si="11"/>
        <v>-280.93437222724742</v>
      </c>
      <c r="AP12">
        <f t="shared" si="12"/>
        <v>-9.5560953740744541</v>
      </c>
      <c r="AQ12">
        <f t="shared" si="13"/>
        <v>-5922.177814814997</v>
      </c>
      <c r="AR12">
        <f t="shared" si="14"/>
        <v>-593.98083787137068</v>
      </c>
      <c r="AS12">
        <f t="shared" si="15"/>
        <v>579.70978434201209</v>
      </c>
      <c r="AT12">
        <f t="shared" si="16"/>
        <v>1244.9189425507573</v>
      </c>
      <c r="AU12">
        <f t="shared" si="17"/>
        <v>1230.6478890213987</v>
      </c>
      <c r="AW12">
        <v>9</v>
      </c>
      <c r="AX12">
        <f>(R12*SUMPRODUCT(K13:$K$23, X13:$X$23)-$AZ$3*SUMPRODUCT(K12:$K$22, W13:$W$23))/Z12</f>
        <v>31045.874389474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14699.22396282368</v>
      </c>
      <c r="P13">
        <f t="shared" si="30"/>
        <v>734.96119814118401</v>
      </c>
      <c r="Q13" s="5">
        <f t="shared" si="31"/>
        <v>25</v>
      </c>
      <c r="R13">
        <f t="shared" si="0"/>
        <v>250000</v>
      </c>
      <c r="S13">
        <f t="shared" si="1"/>
        <v>31452.618662032324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20020.649275927157</v>
      </c>
      <c r="AC13">
        <f t="shared" si="2"/>
        <v>18780.195234861189</v>
      </c>
      <c r="AE13">
        <f t="shared" si="3"/>
        <v>8776.8302788732344</v>
      </c>
      <c r="AF13">
        <f t="shared" si="4"/>
        <v>-438.84151394366177</v>
      </c>
      <c r="AG13">
        <f t="shared" si="5"/>
        <v>-14.927370147347613</v>
      </c>
      <c r="AH13">
        <f t="shared" si="6"/>
        <v>-10332.390905483753</v>
      </c>
      <c r="AI13">
        <f t="shared" si="7"/>
        <v>-2009.3295107015292</v>
      </c>
      <c r="AJ13">
        <f t="shared" si="8"/>
        <v>1240.4540410659683</v>
      </c>
      <c r="AK13">
        <f t="shared" si="32"/>
        <v>2946.462492445014</v>
      </c>
      <c r="AL13">
        <f t="shared" si="9"/>
        <v>2177.5870228094532</v>
      </c>
      <c r="AN13">
        <f t="shared" si="10"/>
        <v>4712.7475050451421</v>
      </c>
      <c r="AO13">
        <f t="shared" si="11"/>
        <v>-235.63737525225716</v>
      </c>
      <c r="AP13">
        <f t="shared" si="12"/>
        <v>-8.0152998501218793</v>
      </c>
      <c r="AQ13">
        <f t="shared" si="13"/>
        <v>-5548.0108323595141</v>
      </c>
      <c r="AR13">
        <f t="shared" si="14"/>
        <v>-1078.9160024167511</v>
      </c>
      <c r="AS13">
        <f t="shared" si="15"/>
        <v>666.06582347030496</v>
      </c>
      <c r="AT13">
        <f t="shared" si="16"/>
        <v>1582.112598600004</v>
      </c>
      <c r="AU13">
        <f t="shared" si="17"/>
        <v>1169.262419653558</v>
      </c>
      <c r="AW13">
        <v>10</v>
      </c>
      <c r="AX13">
        <f>(R13*SUMPRODUCT(K14:$K$23, X14:$X$23)-$AZ$3*SUMPRODUCT(K13:$K$22, W14:$W$23))/Z13</f>
        <v>31452.618662032324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14699.22396282368</v>
      </c>
      <c r="P14">
        <f t="shared" si="30"/>
        <v>734.96119814118401</v>
      </c>
      <c r="Q14" s="5">
        <f t="shared" si="31"/>
        <v>25</v>
      </c>
      <c r="R14">
        <f t="shared" si="0"/>
        <v>250000</v>
      </c>
      <c r="S14">
        <f t="shared" si="1"/>
        <v>31243.41384681717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18780.195234861189</v>
      </c>
      <c r="AC14">
        <f t="shared" si="2"/>
        <v>17141.926659817749</v>
      </c>
      <c r="AE14">
        <f t="shared" si="3"/>
        <v>8064.8363319819528</v>
      </c>
      <c r="AF14">
        <f t="shared" si="4"/>
        <v>-403.24181659909766</v>
      </c>
      <c r="AG14">
        <f t="shared" si="5"/>
        <v>-13.71643216060081</v>
      </c>
      <c r="AH14">
        <f t="shared" si="6"/>
        <v>-10616.642852733255</v>
      </c>
      <c r="AI14">
        <f t="shared" si="7"/>
        <v>-2968.7647695110008</v>
      </c>
      <c r="AJ14">
        <f t="shared" si="8"/>
        <v>1638.2685750434393</v>
      </c>
      <c r="AK14">
        <f t="shared" si="32"/>
        <v>2262.6239489283835</v>
      </c>
      <c r="AL14">
        <f t="shared" si="9"/>
        <v>932.12775446082196</v>
      </c>
      <c r="AN14">
        <f t="shared" si="10"/>
        <v>3989.0933282566748</v>
      </c>
      <c r="AO14">
        <f t="shared" si="11"/>
        <v>-199.45466641283375</v>
      </c>
      <c r="AP14">
        <f t="shared" si="12"/>
        <v>-6.7845304934900472</v>
      </c>
      <c r="AQ14">
        <f t="shared" si="13"/>
        <v>-5251.2881141029102</v>
      </c>
      <c r="AR14">
        <f t="shared" si="14"/>
        <v>-1468.4339827525591</v>
      </c>
      <c r="AS14">
        <f t="shared" si="15"/>
        <v>810.33339966023971</v>
      </c>
      <c r="AT14">
        <f t="shared" si="16"/>
        <v>1119.1570079644591</v>
      </c>
      <c r="AU14">
        <f t="shared" si="17"/>
        <v>461.05642487213981</v>
      </c>
      <c r="AW14">
        <v>11</v>
      </c>
      <c r="AX14">
        <f>(R14*SUMPRODUCT(K15:$K$23, X15:$X$23)-$AZ$3*SUMPRODUCT(K14:$K$22, W15:$W$23))/Z14</f>
        <v>31243.41384681717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14699.22396282368</v>
      </c>
      <c r="P15">
        <f t="shared" si="30"/>
        <v>734.96119814118401</v>
      </c>
      <c r="Q15" s="5">
        <f t="shared" si="31"/>
        <v>25</v>
      </c>
      <c r="R15">
        <f t="shared" si="0"/>
        <v>250000</v>
      </c>
      <c r="S15">
        <f t="shared" si="1"/>
        <v>30514.933474512498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17141.926659817749</v>
      </c>
      <c r="AC15">
        <f t="shared" si="2"/>
        <v>15248.272522301531</v>
      </c>
      <c r="AE15">
        <f t="shared" si="3"/>
        <v>7345.1830736806587</v>
      </c>
      <c r="AF15">
        <f t="shared" si="4"/>
        <v>-367.25915368403298</v>
      </c>
      <c r="AG15">
        <f t="shared" si="5"/>
        <v>-12.492467446338694</v>
      </c>
      <c r="AH15">
        <f t="shared" si="6"/>
        <v>-10868.003926561101</v>
      </c>
      <c r="AI15">
        <f t="shared" si="7"/>
        <v>-3902.5724740108144</v>
      </c>
      <c r="AJ15">
        <f t="shared" si="8"/>
        <v>1893.6541375162178</v>
      </c>
      <c r="AK15">
        <f t="shared" si="32"/>
        <v>2063.9356141147164</v>
      </c>
      <c r="AL15">
        <f t="shared" si="9"/>
        <v>55.017277620119785</v>
      </c>
      <c r="AN15">
        <f t="shared" si="10"/>
        <v>3346.751222237463</v>
      </c>
      <c r="AO15">
        <f t="shared" si="11"/>
        <v>-167.33756111187319</v>
      </c>
      <c r="AP15">
        <f t="shared" si="12"/>
        <v>-5.6920542722218679</v>
      </c>
      <c r="AQ15">
        <f t="shared" si="13"/>
        <v>-4951.8854819058597</v>
      </c>
      <c r="AR15">
        <f t="shared" si="14"/>
        <v>-1778.1638750524919</v>
      </c>
      <c r="AS15">
        <f t="shared" si="15"/>
        <v>862.82251043358622</v>
      </c>
      <c r="AT15">
        <f t="shared" si="16"/>
        <v>940.40937712074344</v>
      </c>
      <c r="AU15">
        <f t="shared" si="17"/>
        <v>25.068012501837739</v>
      </c>
      <c r="AW15">
        <v>12</v>
      </c>
      <c r="AX15">
        <f>(R15*SUMPRODUCT(K16:$K$23, X16:$X$23)-$AZ$3*SUMPRODUCT(K15:$K$22, W16:$W$23))/Z15</f>
        <v>30514.933474512498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14699.22396282368</v>
      </c>
      <c r="P16">
        <f t="shared" si="30"/>
        <v>734.96119814118401</v>
      </c>
      <c r="Q16" s="5">
        <f t="shared" si="31"/>
        <v>25</v>
      </c>
      <c r="R16">
        <f t="shared" si="0"/>
        <v>250000</v>
      </c>
      <c r="S16">
        <f t="shared" si="1"/>
        <v>29293.575761773311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15248.272522301531</v>
      </c>
      <c r="AC16">
        <f t="shared" si="2"/>
        <v>13204.820550792499</v>
      </c>
      <c r="AE16">
        <f t="shared" si="3"/>
        <v>6626.0471662284244</v>
      </c>
      <c r="AF16">
        <f t="shared" si="4"/>
        <v>-331.30235831142124</v>
      </c>
      <c r="AG16">
        <f t="shared" si="5"/>
        <v>-11.269382626910426</v>
      </c>
      <c r="AH16">
        <f t="shared" si="6"/>
        <v>-10981.601449648808</v>
      </c>
      <c r="AI16">
        <f t="shared" si="7"/>
        <v>-4698.1260243587149</v>
      </c>
      <c r="AJ16">
        <f t="shared" si="8"/>
        <v>2043.4519715090319</v>
      </c>
      <c r="AK16">
        <f t="shared" si="32"/>
        <v>1843.4359929467998</v>
      </c>
      <c r="AL16">
        <f t="shared" si="9"/>
        <v>-811.23805990288315</v>
      </c>
      <c r="AN16">
        <f t="shared" si="10"/>
        <v>2781.105704810695</v>
      </c>
      <c r="AO16">
        <f t="shared" si="11"/>
        <v>-139.05528524053477</v>
      </c>
      <c r="AP16">
        <f t="shared" si="12"/>
        <v>-4.7300213124252108</v>
      </c>
      <c r="AQ16">
        <f t="shared" si="13"/>
        <v>-4609.2328764631729</v>
      </c>
      <c r="AR16">
        <f t="shared" si="14"/>
        <v>-1971.912478205438</v>
      </c>
      <c r="AS16">
        <f t="shared" si="15"/>
        <v>857.68419585598133</v>
      </c>
      <c r="AT16">
        <f t="shared" si="16"/>
        <v>773.73284974002149</v>
      </c>
      <c r="AU16">
        <f t="shared" si="17"/>
        <v>-340.49543260943506</v>
      </c>
      <c r="AW16">
        <v>13</v>
      </c>
      <c r="AX16">
        <f>(R16*SUMPRODUCT(K17:$K$23, X17:$X$23)-$AZ$3*SUMPRODUCT(K16:$K$22, W17:$W$23))/Z16</f>
        <v>29293.575761773311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14699.22396282368</v>
      </c>
      <c r="P17">
        <f t="shared" si="30"/>
        <v>734.96119814118401</v>
      </c>
      <c r="Q17" s="5">
        <f t="shared" si="31"/>
        <v>25</v>
      </c>
      <c r="R17">
        <f t="shared" si="0"/>
        <v>250000</v>
      </c>
      <c r="S17">
        <f t="shared" si="1"/>
        <v>27591.662698298333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13204.820550792499</v>
      </c>
      <c r="AC17">
        <f t="shared" si="2"/>
        <v>11105.344421174712</v>
      </c>
      <c r="AE17">
        <f t="shared" si="3"/>
        <v>5916.2779212000569</v>
      </c>
      <c r="AF17">
        <f t="shared" si="4"/>
        <v>-295.81389606000283</v>
      </c>
      <c r="AG17">
        <f t="shared" si="5"/>
        <v>-10.062228346481286</v>
      </c>
      <c r="AH17">
        <f t="shared" si="6"/>
        <v>-10944.604541600354</v>
      </c>
      <c r="AI17">
        <f t="shared" si="7"/>
        <v>-5334.2027448067811</v>
      </c>
      <c r="AJ17">
        <f t="shared" si="8"/>
        <v>2099.4761296177876</v>
      </c>
      <c r="AK17">
        <f t="shared" si="32"/>
        <v>1610.8796011625484</v>
      </c>
      <c r="AL17">
        <f t="shared" si="9"/>
        <v>-1623.8470140264451</v>
      </c>
      <c r="AN17">
        <f t="shared" si="10"/>
        <v>2287.461045946925</v>
      </c>
      <c r="AO17">
        <f t="shared" si="11"/>
        <v>-114.37305229734625</v>
      </c>
      <c r="AP17">
        <f t="shared" si="12"/>
        <v>-3.890445257062928</v>
      </c>
      <c r="AQ17">
        <f t="shared" si="13"/>
        <v>-4231.6058991235568</v>
      </c>
      <c r="AR17">
        <f t="shared" si="14"/>
        <v>-2062.4083507310406</v>
      </c>
      <c r="AS17">
        <f t="shared" si="15"/>
        <v>811.73838135412916</v>
      </c>
      <c r="AT17">
        <f t="shared" si="16"/>
        <v>622.82813391268462</v>
      </c>
      <c r="AU17">
        <f t="shared" si="17"/>
        <v>-627.84183546422662</v>
      </c>
      <c r="AW17">
        <v>14</v>
      </c>
      <c r="AX17">
        <f>(R17*SUMPRODUCT(K18:$K$23, X18:$X$23)-$AZ$3*SUMPRODUCT(K17:$K$22, W18:$W$23))/Z17</f>
        <v>27591.662698298333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14699.22396282368</v>
      </c>
      <c r="P18">
        <f t="shared" si="30"/>
        <v>734.96119814118401</v>
      </c>
      <c r="Q18" s="5">
        <f t="shared" si="31"/>
        <v>25</v>
      </c>
      <c r="R18">
        <f t="shared" si="0"/>
        <v>250000</v>
      </c>
      <c r="S18">
        <f t="shared" si="1"/>
        <v>25356.631989726255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11105.344421174712</v>
      </c>
      <c r="AC18">
        <f t="shared" si="2"/>
        <v>9006.6440877983878</v>
      </c>
      <c r="AE18">
        <f t="shared" si="3"/>
        <v>5221.1460360205183</v>
      </c>
      <c r="AF18">
        <f t="shared" si="4"/>
        <v>-261.05730180102591</v>
      </c>
      <c r="AG18">
        <f t="shared" si="5"/>
        <v>-8.8799688494193649</v>
      </c>
      <c r="AH18">
        <f t="shared" si="6"/>
        <v>-10816.372135971083</v>
      </c>
      <c r="AI18">
        <f t="shared" si="7"/>
        <v>-5865.1633706010098</v>
      </c>
      <c r="AJ18">
        <f t="shared" si="8"/>
        <v>2098.7003333763241</v>
      </c>
      <c r="AK18">
        <f t="shared" si="32"/>
        <v>1374.7191151070822</v>
      </c>
      <c r="AL18">
        <f t="shared" si="9"/>
        <v>-2391.7439221176037</v>
      </c>
      <c r="AN18">
        <f t="shared" si="10"/>
        <v>1859.572639381211</v>
      </c>
      <c r="AO18">
        <f t="shared" si="11"/>
        <v>-92.978631969060544</v>
      </c>
      <c r="AP18">
        <f t="shared" si="12"/>
        <v>-3.1627054667721248</v>
      </c>
      <c r="AQ18">
        <f t="shared" si="13"/>
        <v>-3852.3782982993525</v>
      </c>
      <c r="AR18">
        <f t="shared" si="14"/>
        <v>-2088.9469963539741</v>
      </c>
      <c r="AS18">
        <f t="shared" si="15"/>
        <v>747.47683579090403</v>
      </c>
      <c r="AT18">
        <f t="shared" si="16"/>
        <v>489.62240007290103</v>
      </c>
      <c r="AU18">
        <f t="shared" si="17"/>
        <v>-851.84776049016898</v>
      </c>
      <c r="AW18">
        <v>15</v>
      </c>
      <c r="AX18">
        <f>(R18*SUMPRODUCT(K19:$K$23, X19:$X$23)-$AZ$3*SUMPRODUCT(K18:$K$22, W19:$W$23))/Z18</f>
        <v>25356.631989726255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14699.22396282368</v>
      </c>
      <c r="P19">
        <f t="shared" si="30"/>
        <v>734.96119814118401</v>
      </c>
      <c r="Q19" s="5">
        <f t="shared" si="31"/>
        <v>25</v>
      </c>
      <c r="R19">
        <f t="shared" si="0"/>
        <v>250000</v>
      </c>
      <c r="S19">
        <f t="shared" si="1"/>
        <v>22500.594771329255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9006.6440877983878</v>
      </c>
      <c r="AC19">
        <f t="shared" si="2"/>
        <v>6959.6272483007124</v>
      </c>
      <c r="AE19">
        <f t="shared" si="3"/>
        <v>4546.5962415756567</v>
      </c>
      <c r="AF19">
        <f t="shared" si="4"/>
        <v>-227.32981207878282</v>
      </c>
      <c r="AG19">
        <f t="shared" si="5"/>
        <v>-7.7327147560214939</v>
      </c>
      <c r="AH19">
        <f t="shared" si="6"/>
        <v>-10584.544049036766</v>
      </c>
      <c r="AI19">
        <f t="shared" si="7"/>
        <v>-6273.0103342959137</v>
      </c>
      <c r="AJ19">
        <f t="shared" si="8"/>
        <v>2047.0168394976754</v>
      </c>
      <c r="AK19">
        <f t="shared" si="32"/>
        <v>1140.2981629649557</v>
      </c>
      <c r="AL19">
        <f t="shared" si="9"/>
        <v>-3085.6953318332826</v>
      </c>
      <c r="AN19">
        <f t="shared" si="10"/>
        <v>1491.6806721906814</v>
      </c>
      <c r="AO19">
        <f t="shared" si="11"/>
        <v>-74.584033609534075</v>
      </c>
      <c r="AP19">
        <f t="shared" si="12"/>
        <v>-2.5370058241906901</v>
      </c>
      <c r="AQ19">
        <f t="shared" si="13"/>
        <v>-3472.6549143557395</v>
      </c>
      <c r="AR19">
        <f t="shared" si="14"/>
        <v>-2058.095281598783</v>
      </c>
      <c r="AS19">
        <f t="shared" si="15"/>
        <v>671.60031216436437</v>
      </c>
      <c r="AT19">
        <f t="shared" si="16"/>
        <v>374.11739240779468</v>
      </c>
      <c r="AU19">
        <f t="shared" si="17"/>
        <v>-1012.3775770266241</v>
      </c>
      <c r="AW19">
        <v>16</v>
      </c>
      <c r="AX19">
        <f>(R19*SUMPRODUCT(K20:$K$23, X20:$X$23)-$AZ$3*SUMPRODUCT(K19:$K$22, W20:$W$23))/Z19</f>
        <v>22500.594771329255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14699.22396282368</v>
      </c>
      <c r="P20">
        <f t="shared" si="30"/>
        <v>734.96119814118401</v>
      </c>
      <c r="Q20" s="5">
        <f t="shared" si="31"/>
        <v>25</v>
      </c>
      <c r="R20">
        <f t="shared" si="0"/>
        <v>250000</v>
      </c>
      <c r="S20">
        <f t="shared" si="1"/>
        <v>18870.787862992831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6959.6272483007124</v>
      </c>
      <c r="AC20">
        <f t="shared" si="2"/>
        <v>5004.6321452012071</v>
      </c>
      <c r="AE20">
        <f t="shared" si="3"/>
        <v>3898.3114689198924</v>
      </c>
      <c r="AF20">
        <f t="shared" si="4"/>
        <v>-194.91557344599462</v>
      </c>
      <c r="AG20">
        <f t="shared" si="5"/>
        <v>-6.6301314252698775</v>
      </c>
      <c r="AH20">
        <f t="shared" si="6"/>
        <v>-10252.561831914021</v>
      </c>
      <c r="AI20">
        <f t="shared" si="7"/>
        <v>-6555.7960678653935</v>
      </c>
      <c r="AJ20">
        <f t="shared" si="8"/>
        <v>1954.9951030995053</v>
      </c>
      <c r="AK20">
        <f t="shared" si="32"/>
        <v>912.43489041279338</v>
      </c>
      <c r="AL20">
        <f t="shared" si="9"/>
        <v>-3688.366074353095</v>
      </c>
      <c r="AN20">
        <f t="shared" si="10"/>
        <v>1178.1705876365957</v>
      </c>
      <c r="AO20">
        <f t="shared" si="11"/>
        <v>-58.908529381829787</v>
      </c>
      <c r="AP20">
        <f t="shared" si="12"/>
        <v>-2.0037972593253017</v>
      </c>
      <c r="AQ20">
        <f t="shared" si="13"/>
        <v>-3098.5894520207448</v>
      </c>
      <c r="AR20">
        <f t="shared" si="14"/>
        <v>-1981.3311910253042</v>
      </c>
      <c r="AS20">
        <f t="shared" si="15"/>
        <v>590.85010210423047</v>
      </c>
      <c r="AT20">
        <f t="shared" si="16"/>
        <v>275.76143147833835</v>
      </c>
      <c r="AU20">
        <f t="shared" si="17"/>
        <v>-1114.7196574427355</v>
      </c>
      <c r="AW20">
        <v>17</v>
      </c>
      <c r="AX20">
        <f>(R20*SUMPRODUCT(K21:$K$23, X21:$X$23)-$AZ$3*SUMPRODUCT(K20:$K$22, W21:$W$23))/Z20</f>
        <v>18870.787862992831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14699.22396282368</v>
      </c>
      <c r="P21">
        <f t="shared" si="30"/>
        <v>734.96119814118401</v>
      </c>
      <c r="Q21" s="5">
        <f t="shared" si="31"/>
        <v>25</v>
      </c>
      <c r="R21">
        <f t="shared" si="0"/>
        <v>250000</v>
      </c>
      <c r="S21">
        <f t="shared" si="1"/>
        <v>14220.308304714463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5004.6321452012071</v>
      </c>
      <c r="AC21">
        <f t="shared" si="2"/>
        <v>3175.2849767184252</v>
      </c>
      <c r="AE21">
        <f t="shared" si="3"/>
        <v>3282.223143017201</v>
      </c>
      <c r="AF21">
        <f t="shared" si="4"/>
        <v>-164.11115715086004</v>
      </c>
      <c r="AG21">
        <f t="shared" si="5"/>
        <v>-5.5823068471478257</v>
      </c>
      <c r="AH21">
        <f t="shared" si="6"/>
        <v>-9815.2326386935347</v>
      </c>
      <c r="AI21">
        <f t="shared" si="7"/>
        <v>-6702.7029596743414</v>
      </c>
      <c r="AJ21">
        <f t="shared" si="8"/>
        <v>1829.3471684827819</v>
      </c>
      <c r="AK21">
        <f t="shared" si="32"/>
        <v>695.06321529545016</v>
      </c>
      <c r="AL21">
        <f t="shared" si="9"/>
        <v>-4178.2925758961092</v>
      </c>
      <c r="AN21">
        <f t="shared" si="10"/>
        <v>913.78055342569485</v>
      </c>
      <c r="AO21">
        <f t="shared" si="11"/>
        <v>-45.689027671284741</v>
      </c>
      <c r="AP21">
        <f t="shared" si="12"/>
        <v>-1.5541306053584345</v>
      </c>
      <c r="AQ21">
        <f t="shared" si="13"/>
        <v>-2732.5895656023404</v>
      </c>
      <c r="AR21">
        <f t="shared" si="14"/>
        <v>-1866.0521704532887</v>
      </c>
      <c r="AS21">
        <f t="shared" si="15"/>
        <v>509.29561921474874</v>
      </c>
      <c r="AT21">
        <f t="shared" si="16"/>
        <v>193.50763853144608</v>
      </c>
      <c r="AU21">
        <f t="shared" si="17"/>
        <v>-1163.2489127070937</v>
      </c>
      <c r="AW21">
        <v>18</v>
      </c>
      <c r="AX21">
        <f>(R21*SUMPRODUCT(K22:$K$23, X22:$X$23)-$AZ$3*SUMPRODUCT(K21:$K$22, W22:$W$23))/Z21</f>
        <v>14220.308304714463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14699.22396282368</v>
      </c>
      <c r="P22">
        <f t="shared" si="30"/>
        <v>734.96119814118401</v>
      </c>
      <c r="Q22" s="5">
        <f t="shared" si="31"/>
        <v>25</v>
      </c>
      <c r="R22">
        <f t="shared" si="0"/>
        <v>250000</v>
      </c>
      <c r="S22">
        <f t="shared" si="1"/>
        <v>8158.7811658444371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3175.2849767184252</v>
      </c>
      <c r="AC22">
        <f t="shared" si="2"/>
        <v>1501.4231859026359</v>
      </c>
      <c r="AE22">
        <f t="shared" si="3"/>
        <v>2705.0309628294667</v>
      </c>
      <c r="AF22">
        <f t="shared" si="4"/>
        <v>-135.25154814147334</v>
      </c>
      <c r="AG22">
        <f t="shared" si="5"/>
        <v>-4.6006356690510586</v>
      </c>
      <c r="AH22">
        <f t="shared" si="6"/>
        <v>-9258.4810962528827</v>
      </c>
      <c r="AI22">
        <f t="shared" si="7"/>
        <v>-6693.3023172339399</v>
      </c>
      <c r="AJ22">
        <f t="shared" si="8"/>
        <v>1673.8617908157894</v>
      </c>
      <c r="AK22">
        <f t="shared" si="32"/>
        <v>491.60515997264736</v>
      </c>
      <c r="AL22">
        <f t="shared" si="9"/>
        <v>-4527.8353664455035</v>
      </c>
      <c r="AN22">
        <f t="shared" si="10"/>
        <v>693.72638974458926</v>
      </c>
      <c r="AO22">
        <f t="shared" si="11"/>
        <v>-34.686319487229461</v>
      </c>
      <c r="AP22">
        <f t="shared" si="12"/>
        <v>-1.1798690725087204</v>
      </c>
      <c r="AQ22">
        <f t="shared" si="13"/>
        <v>-2374.410035848065</v>
      </c>
      <c r="AR22">
        <f t="shared" si="14"/>
        <v>-1716.5498346632137</v>
      </c>
      <c r="AS22">
        <f t="shared" si="15"/>
        <v>429.2749743091411</v>
      </c>
      <c r="AT22">
        <f t="shared" si="16"/>
        <v>126.07599598449997</v>
      </c>
      <c r="AU22">
        <f t="shared" si="17"/>
        <v>-1161.1988643695727</v>
      </c>
      <c r="AW22">
        <v>19</v>
      </c>
      <c r="AX22">
        <f>(R22*SUMPRODUCT(K23:$K$23, X23:$X$23)-$AZ$3*SUMPRODUCT(K22:$K$22, W23:$W$23))/Z22</f>
        <v>8158.7811658444371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14699.22396282368</v>
      </c>
      <c r="P23">
        <f t="shared" si="30"/>
        <v>734.96119814118401</v>
      </c>
      <c r="Q23" s="5">
        <f t="shared" si="31"/>
        <v>25</v>
      </c>
      <c r="R23">
        <f t="shared" si="0"/>
        <v>250000</v>
      </c>
      <c r="S23">
        <f t="shared" si="1"/>
        <v>10161.339036725922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1501.4231859026359</v>
      </c>
      <c r="AC23">
        <f t="shared" si="2"/>
        <v>1501.4231859026359</v>
      </c>
      <c r="AE23">
        <f t="shared" si="3"/>
        <v>2171.9337965983445</v>
      </c>
      <c r="AF23">
        <f t="shared" si="4"/>
        <v>-108.59668982991724</v>
      </c>
      <c r="AG23">
        <f t="shared" si="5"/>
        <v>-3.6939599704233674</v>
      </c>
      <c r="AH23">
        <f t="shared" si="6"/>
        <v>-8606.6934193718062</v>
      </c>
      <c r="AI23">
        <f t="shared" si="7"/>
        <v>-6547.0502725738024</v>
      </c>
      <c r="AJ23">
        <f t="shared" si="8"/>
        <v>0</v>
      </c>
      <c r="AK23">
        <f t="shared" si="32"/>
        <v>305.03653824386294</v>
      </c>
      <c r="AL23">
        <f t="shared" si="9"/>
        <v>-6242.0137343299393</v>
      </c>
      <c r="AN23">
        <f t="shared" si="10"/>
        <v>513.10320254084115</v>
      </c>
      <c r="AO23">
        <f t="shared" si="11"/>
        <v>-25.655160127042059</v>
      </c>
      <c r="AP23">
        <f t="shared" si="12"/>
        <v>-0.87267056383137698</v>
      </c>
      <c r="AQ23">
        <f t="shared" si="13"/>
        <v>-2033.2672955701187</v>
      </c>
      <c r="AR23">
        <f t="shared" si="14"/>
        <v>-1546.6919237201512</v>
      </c>
      <c r="AS23">
        <f t="shared" si="15"/>
        <v>0</v>
      </c>
      <c r="AT23">
        <f t="shared" si="16"/>
        <v>72.062613008752848</v>
      </c>
      <c r="AU23">
        <f t="shared" si="17"/>
        <v>-1474.6293107113981</v>
      </c>
      <c r="AW23">
        <v>20</v>
      </c>
      <c r="AX23">
        <f>(R23*SUMPRODUCT(K$23:$K24, X$23:$X24)-$AZ$3*SUMPRODUCT(K$22:$K23, W$23:$W24))/Z23</f>
        <v>10161.339036725922</v>
      </c>
    </row>
    <row r="25" spans="5:50" x14ac:dyDescent="0.25">
      <c r="AN25" s="6">
        <f t="shared" ref="AN25:AU25" si="33">SUM(AN3:AN23)</f>
        <v>109004.30716958293</v>
      </c>
      <c r="AO25" s="6">
        <f t="shared" si="33"/>
        <v>-16474.633330596909</v>
      </c>
      <c r="AP25" s="6">
        <f t="shared" si="33"/>
        <v>-1682.8238488878208</v>
      </c>
      <c r="AQ25" s="6">
        <f t="shared" si="33"/>
        <v>-93563.021570845754</v>
      </c>
      <c r="AR25" s="6">
        <f t="shared" si="33"/>
        <v>-2716.171580747533</v>
      </c>
      <c r="AS25" s="6">
        <f t="shared" si="33"/>
        <v>-10869.457442361603</v>
      </c>
      <c r="AT25" s="6">
        <f t="shared" si="33"/>
        <v>16564.592353161072</v>
      </c>
      <c r="AU25" s="7">
        <f t="shared" si="33"/>
        <v>2978.9633300519363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889.07756717617872</v>
      </c>
      <c r="K3">
        <v>1</v>
      </c>
      <c r="L3" s="2">
        <v>0</v>
      </c>
      <c r="O3">
        <f>$C$3</f>
        <v>889.07756717617872</v>
      </c>
      <c r="P3">
        <f>O3*B5</f>
        <v>711.26205374094297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889.07756717617872</v>
      </c>
      <c r="AF3">
        <f t="shared" ref="AF3:AF23" si="4">-$Z3*P3</f>
        <v>-711.26205374094297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-1344.6170735647643</v>
      </c>
      <c r="AJ3">
        <f t="shared" ref="AJ3:AJ23" si="8">AB3-AC3</f>
        <v>0</v>
      </c>
      <c r="AL3">
        <f t="shared" ref="AL3:AL23" si="9">SUM(AI3:AK3)</f>
        <v>-1344.6170735647643</v>
      </c>
      <c r="AN3">
        <f t="shared" ref="AN3:AN23" si="10">AE3*$K3</f>
        <v>889.07756717617872</v>
      </c>
      <c r="AO3">
        <f t="shared" ref="AO3:AO23" si="11">AF3*$K3</f>
        <v>-711.26205374094297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-1344.6170735647643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-1344.6170735647643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658.87523269141548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500000</v>
      </c>
      <c r="S4">
        <f t="shared" si="1"/>
        <v>107.66780963402218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106.46606396400421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-106.46606396400421</v>
      </c>
      <c r="AK4">
        <f>G4*MAX(0, SUM(AB4, AE4:AF4))</f>
        <v>0</v>
      </c>
      <c r="AL4">
        <f t="shared" si="9"/>
        <v>-687.2690639640042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-552.40916872741104</v>
      </c>
      <c r="AR4">
        <f t="shared" si="14"/>
        <v>-552.40916872741104</v>
      </c>
      <c r="AS4">
        <f t="shared" si="15"/>
        <v>-101.2612364124065</v>
      </c>
      <c r="AT4">
        <f t="shared" si="16"/>
        <v>0</v>
      </c>
      <c r="AU4">
        <f t="shared" si="17"/>
        <v>-653.67040513981749</v>
      </c>
      <c r="AW4">
        <v>1</v>
      </c>
      <c r="AX4">
        <f>(R4*SUMPRODUCT(K5:$K$23, X5:$X$23)-$AZ$3*SUMPRODUCT(K4:$K$22, W5:$W$23))/Z4</f>
        <v>107.66780963402218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889.07756717617872</v>
      </c>
      <c r="P5">
        <f t="shared" ref="P5:P23" si="30">O5*$C$5</f>
        <v>44.453878358808936</v>
      </c>
      <c r="Q5" s="5">
        <f t="shared" ref="Q5:Q23" si="31">$C$8</f>
        <v>25</v>
      </c>
      <c r="R5">
        <f t="shared" si="0"/>
        <v>500000</v>
      </c>
      <c r="S5">
        <f t="shared" si="1"/>
        <v>206.3302576996231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106.46606396400421</v>
      </c>
      <c r="AC5">
        <f t="shared" si="2"/>
        <v>201.74768262635371</v>
      </c>
      <c r="AE5">
        <f t="shared" si="3"/>
        <v>869.33124037482366</v>
      </c>
      <c r="AF5">
        <f t="shared" si="4"/>
        <v>-43.466562018741186</v>
      </c>
      <c r="AG5">
        <f t="shared" si="5"/>
        <v>-24.444752417270188</v>
      </c>
      <c r="AH5">
        <f t="shared" si="6"/>
        <v>-579.95668459618196</v>
      </c>
      <c r="AI5">
        <f t="shared" si="7"/>
        <v>221.46324134263034</v>
      </c>
      <c r="AJ5">
        <f t="shared" si="8"/>
        <v>-95.281618662349501</v>
      </c>
      <c r="AK5">
        <f>G5*SUM(AB5, AE5:AF5)</f>
        <v>3.8225560435123556</v>
      </c>
      <c r="AL5">
        <f t="shared" si="9"/>
        <v>130.00417872379319</v>
      </c>
      <c r="AN5">
        <f t="shared" si="10"/>
        <v>786.03676383703976</v>
      </c>
      <c r="AO5">
        <f t="shared" si="11"/>
        <v>-39.301838191851992</v>
      </c>
      <c r="AP5">
        <f t="shared" si="12"/>
        <v>-22.102592418724235</v>
      </c>
      <c r="AQ5">
        <f t="shared" si="13"/>
        <v>-524.38846593053347</v>
      </c>
      <c r="AR5">
        <f t="shared" si="14"/>
        <v>200.24386729593007</v>
      </c>
      <c r="AS5">
        <f t="shared" si="15"/>
        <v>-86.152264761837145</v>
      </c>
      <c r="AT5">
        <f t="shared" si="16"/>
        <v>3.4563000183136952</v>
      </c>
      <c r="AU5">
        <f t="shared" si="17"/>
        <v>117.54790255240661</v>
      </c>
      <c r="AW5">
        <v>2</v>
      </c>
      <c r="AX5">
        <f>(R5*SUMPRODUCT(K6:$K$23, X6:$X$23)-$AZ$3*SUMPRODUCT(K5:$K$22, W6:$W$23))/Z5</f>
        <v>206.3302576996231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889.07756717617872</v>
      </c>
      <c r="P6">
        <f t="shared" si="30"/>
        <v>44.453878358808936</v>
      </c>
      <c r="Q6" s="5">
        <f t="shared" si="31"/>
        <v>25</v>
      </c>
      <c r="R6">
        <f t="shared" si="0"/>
        <v>500000</v>
      </c>
      <c r="S6">
        <f t="shared" si="1"/>
        <v>296.48060319468311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201.74768262635371</v>
      </c>
      <c r="AC6">
        <f t="shared" si="2"/>
        <v>286.65265945277497</v>
      </c>
      <c r="AE6">
        <f t="shared" si="3"/>
        <v>859.60581010928422</v>
      </c>
      <c r="AF6">
        <f t="shared" si="4"/>
        <v>-42.980290505464211</v>
      </c>
      <c r="AG6">
        <f t="shared" si="5"/>
        <v>-24.171282738566319</v>
      </c>
      <c r="AH6">
        <f t="shared" si="6"/>
        <v>-580.44309062332229</v>
      </c>
      <c r="AI6">
        <f t="shared" si="7"/>
        <v>212.01114624193144</v>
      </c>
      <c r="AJ6">
        <f t="shared" si="8"/>
        <v>-84.904976826421262</v>
      </c>
      <c r="AK6">
        <f>G6*SUM(AB6, AE6:AF6)</f>
        <v>7.2304497358342346</v>
      </c>
      <c r="AL6">
        <f t="shared" si="9"/>
        <v>134.33661915134442</v>
      </c>
      <c r="AN6">
        <f t="shared" si="10"/>
        <v>736.93293839065154</v>
      </c>
      <c r="AO6">
        <f t="shared" si="11"/>
        <v>-36.846646919532574</v>
      </c>
      <c r="AP6">
        <f t="shared" si="12"/>
        <v>-20.721840410709113</v>
      </c>
      <c r="AQ6">
        <f t="shared" si="13"/>
        <v>-497.60905209239485</v>
      </c>
      <c r="AR6">
        <f t="shared" si="14"/>
        <v>181.75539896801496</v>
      </c>
      <c r="AS6">
        <f t="shared" si="15"/>
        <v>-72.788333118328012</v>
      </c>
      <c r="AT6">
        <f t="shared" si="16"/>
        <v>6.1986046476777803</v>
      </c>
      <c r="AU6">
        <f t="shared" si="17"/>
        <v>115.16567049736474</v>
      </c>
      <c r="AW6">
        <v>3</v>
      </c>
      <c r="AX6">
        <f>(R6*SUMPRODUCT(K7:$K$23, X7:$X$23)-$AZ$3*SUMPRODUCT(K6:$K$22, W7:$W$23))/Z6</f>
        <v>296.48060319468311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889.07756717617872</v>
      </c>
      <c r="P7">
        <f t="shared" si="30"/>
        <v>44.453878358808936</v>
      </c>
      <c r="Q7" s="5">
        <f t="shared" si="31"/>
        <v>25</v>
      </c>
      <c r="R7">
        <f t="shared" si="0"/>
        <v>500000</v>
      </c>
      <c r="S7">
        <f t="shared" si="1"/>
        <v>380.1134536593795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286.65265945277497</v>
      </c>
      <c r="AC7">
        <f t="shared" si="2"/>
        <v>363.39614046748102</v>
      </c>
      <c r="AE7">
        <f t="shared" si="3"/>
        <v>849.97611470379638</v>
      </c>
      <c r="AF7">
        <f t="shared" si="4"/>
        <v>-42.498805735189819</v>
      </c>
      <c r="AG7">
        <f t="shared" si="5"/>
        <v>-23.900505031395252</v>
      </c>
      <c r="AH7">
        <f t="shared" si="6"/>
        <v>-581.29759570805527</v>
      </c>
      <c r="AI7">
        <f t="shared" si="7"/>
        <v>202.2792082291561</v>
      </c>
      <c r="AJ7">
        <f t="shared" si="8"/>
        <v>-76.743481014706049</v>
      </c>
      <c r="AK7">
        <f>G7*SUM(AB7, AE7:AF7)</f>
        <v>15.098993564215066</v>
      </c>
      <c r="AL7">
        <f t="shared" si="9"/>
        <v>140.63472077866513</v>
      </c>
      <c r="AN7">
        <f t="shared" si="10"/>
        <v>686.33086588519575</v>
      </c>
      <c r="AO7">
        <f t="shared" si="11"/>
        <v>-34.316543294259787</v>
      </c>
      <c r="AP7">
        <f t="shared" si="12"/>
        <v>-19.298959146643082</v>
      </c>
      <c r="AQ7">
        <f t="shared" si="13"/>
        <v>-469.3808158813078</v>
      </c>
      <c r="AR7">
        <f t="shared" si="14"/>
        <v>163.33454756298511</v>
      </c>
      <c r="AS7">
        <f t="shared" si="15"/>
        <v>-61.968117532599685</v>
      </c>
      <c r="AT7">
        <f t="shared" si="16"/>
        <v>12.191995925125541</v>
      </c>
      <c r="AU7">
        <f t="shared" si="17"/>
        <v>113.55842595551098</v>
      </c>
      <c r="AW7">
        <v>4</v>
      </c>
      <c r="AX7">
        <f>(R7*SUMPRODUCT(K8:$K$23, X8:$X$23)-$AZ$3*SUMPRODUCT(K7:$K$22, W8:$W$23))/Z7</f>
        <v>380.1134536593795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889.07756717617872</v>
      </c>
      <c r="P8">
        <f t="shared" si="30"/>
        <v>44.453878358808936</v>
      </c>
      <c r="Q8" s="5">
        <f t="shared" si="31"/>
        <v>25</v>
      </c>
      <c r="R8">
        <f t="shared" si="0"/>
        <v>500000</v>
      </c>
      <c r="S8">
        <f t="shared" si="1"/>
        <v>456.41825974534351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363.39614046748102</v>
      </c>
      <c r="AC8">
        <f t="shared" si="2"/>
        <v>431.44865033406586</v>
      </c>
      <c r="AE8">
        <f t="shared" si="3"/>
        <v>840.43814683154892</v>
      </c>
      <c r="AF8">
        <f t="shared" si="4"/>
        <v>-42.021907341577446</v>
      </c>
      <c r="AG8">
        <f t="shared" si="5"/>
        <v>-23.63230661360868</v>
      </c>
      <c r="AH8">
        <f t="shared" si="6"/>
        <v>-583.86734945235719</v>
      </c>
      <c r="AI8">
        <f t="shared" si="7"/>
        <v>190.91658342400569</v>
      </c>
      <c r="AJ8">
        <f t="shared" si="8"/>
        <v>-68.052509866584842</v>
      </c>
      <c r="AK8">
        <f t="shared" ref="AK8:AK23" si="32">G8*SUM(AB8:AB8, AE8:AF8)</f>
        <v>25.095147407080976</v>
      </c>
      <c r="AL8">
        <f t="shared" si="9"/>
        <v>147.95922096450184</v>
      </c>
      <c r="AN8">
        <f t="shared" si="10"/>
        <v>634.17366194270141</v>
      </c>
      <c r="AO8">
        <f t="shared" si="11"/>
        <v>-31.708683097135072</v>
      </c>
      <c r="AP8">
        <f t="shared" si="12"/>
        <v>-17.832349092917621</v>
      </c>
      <c r="AQ8">
        <f t="shared" si="13"/>
        <v>-440.57173807127896</v>
      </c>
      <c r="AR8">
        <f t="shared" si="14"/>
        <v>144.06089168136981</v>
      </c>
      <c r="AS8">
        <f t="shared" si="15"/>
        <v>-51.350726462365131</v>
      </c>
      <c r="AT8">
        <f t="shared" si="16"/>
        <v>18.936172266976179</v>
      </c>
      <c r="AU8">
        <f t="shared" si="17"/>
        <v>111.64633748598087</v>
      </c>
      <c r="AW8">
        <v>5</v>
      </c>
      <c r="AX8">
        <f>(R8*SUMPRODUCT(K9:$K$23, X9:$X$23)-$AZ$3*SUMPRODUCT(K8:$K$22, W9:$W$23))/Z8</f>
        <v>456.41825974534351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889.07756717617872</v>
      </c>
      <c r="P9">
        <f t="shared" si="30"/>
        <v>44.453878358808936</v>
      </c>
      <c r="Q9" s="5">
        <f t="shared" si="31"/>
        <v>25</v>
      </c>
      <c r="R9">
        <f t="shared" si="0"/>
        <v>500000</v>
      </c>
      <c r="S9">
        <f t="shared" si="1"/>
        <v>519.75908084476362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431.44865033406586</v>
      </c>
      <c r="AC9">
        <f t="shared" si="2"/>
        <v>485.79639719976876</v>
      </c>
      <c r="AE9">
        <f t="shared" si="3"/>
        <v>830.98245876404746</v>
      </c>
      <c r="AF9">
        <f t="shared" si="4"/>
        <v>-41.549122938202373</v>
      </c>
      <c r="AG9">
        <f t="shared" si="5"/>
        <v>-23.36642182423271</v>
      </c>
      <c r="AH9">
        <f t="shared" si="6"/>
        <v>-591.2344647976588</v>
      </c>
      <c r="AI9">
        <f t="shared" si="7"/>
        <v>174.83244920395362</v>
      </c>
      <c r="AJ9">
        <f t="shared" si="8"/>
        <v>-54.347746865702902</v>
      </c>
      <c r="AK9">
        <f t="shared" si="32"/>
        <v>27.225668291366013</v>
      </c>
      <c r="AL9">
        <f t="shared" si="9"/>
        <v>147.71037062961673</v>
      </c>
      <c r="AN9">
        <f t="shared" si="10"/>
        <v>584.16120326721568</v>
      </c>
      <c r="AO9">
        <f t="shared" si="11"/>
        <v>-29.208060163360788</v>
      </c>
      <c r="AP9">
        <f t="shared" si="12"/>
        <v>-16.426047198631515</v>
      </c>
      <c r="AQ9">
        <f t="shared" si="13"/>
        <v>-415.62397945552328</v>
      </c>
      <c r="AR9">
        <f t="shared" si="14"/>
        <v>122.90311644970019</v>
      </c>
      <c r="AS9">
        <f t="shared" si="15"/>
        <v>-38.205192984639972</v>
      </c>
      <c r="AT9">
        <f t="shared" si="16"/>
        <v>19.139007064593585</v>
      </c>
      <c r="AU9">
        <f t="shared" si="17"/>
        <v>103.83693052965381</v>
      </c>
      <c r="AW9">
        <v>6</v>
      </c>
      <c r="AX9">
        <f>(R9*SUMPRODUCT(K10:$K$23, X10:$X$23)-$AZ$3*SUMPRODUCT(K9:$K$22, W10:$W$23))/Z9</f>
        <v>519.75908084476362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889.07756717617872</v>
      </c>
      <c r="P10">
        <f t="shared" si="30"/>
        <v>44.453878358808936</v>
      </c>
      <c r="Q10" s="5">
        <f t="shared" si="31"/>
        <v>25</v>
      </c>
      <c r="R10">
        <f t="shared" si="0"/>
        <v>500000</v>
      </c>
      <c r="S10">
        <f t="shared" si="1"/>
        <v>560.50782175659856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485.79639719976876</v>
      </c>
      <c r="AC10">
        <f t="shared" si="2"/>
        <v>517.96992295687915</v>
      </c>
      <c r="AE10">
        <f t="shared" si="3"/>
        <v>821.60394752334855</v>
      </c>
      <c r="AF10">
        <f t="shared" si="4"/>
        <v>-41.080197376167426</v>
      </c>
      <c r="AG10">
        <f t="shared" si="5"/>
        <v>-23.102707172470485</v>
      </c>
      <c r="AH10">
        <f t="shared" si="6"/>
        <v>-601.00867039796253</v>
      </c>
      <c r="AI10">
        <f t="shared" si="7"/>
        <v>156.41237257674811</v>
      </c>
      <c r="AJ10">
        <f t="shared" si="8"/>
        <v>-32.173525757110383</v>
      </c>
      <c r="AK10">
        <f t="shared" si="32"/>
        <v>5.4451766335918848</v>
      </c>
      <c r="AL10">
        <f t="shared" si="9"/>
        <v>129.6840234532296</v>
      </c>
      <c r="AN10">
        <f t="shared" si="10"/>
        <v>547.82161581215917</v>
      </c>
      <c r="AO10">
        <f t="shared" si="11"/>
        <v>-27.391080790607955</v>
      </c>
      <c r="AP10">
        <f t="shared" si="12"/>
        <v>-15.404213199083093</v>
      </c>
      <c r="AQ10">
        <f t="shared" si="13"/>
        <v>-400.73510105082914</v>
      </c>
      <c r="AR10">
        <f t="shared" si="14"/>
        <v>104.29122077163893</v>
      </c>
      <c r="AS10">
        <f t="shared" si="15"/>
        <v>-21.452371206059045</v>
      </c>
      <c r="AT10">
        <f t="shared" si="16"/>
        <v>3.6306854060144933</v>
      </c>
      <c r="AU10">
        <f t="shared" si="17"/>
        <v>86.469534971594371</v>
      </c>
      <c r="AW10">
        <v>7</v>
      </c>
      <c r="AX10">
        <f>(R10*SUMPRODUCT(K11:$K$23, X11:$X$23)-$AZ$3*SUMPRODUCT(K10:$K$22, W11:$W$23))/Z10</f>
        <v>560.50782175659856</v>
      </c>
    </row>
    <row r="11" spans="1:52" x14ac:dyDescent="0.25">
      <c r="A11" t="s">
        <v>33</v>
      </c>
      <c r="C11" s="24">
        <f>AU25</f>
        <v>-944.72066119641192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889.07756717617872</v>
      </c>
      <c r="P11">
        <f t="shared" si="30"/>
        <v>44.453878358808936</v>
      </c>
      <c r="Q11" s="5">
        <f t="shared" si="31"/>
        <v>25</v>
      </c>
      <c r="R11">
        <f t="shared" si="0"/>
        <v>500000</v>
      </c>
      <c r="S11">
        <f t="shared" si="1"/>
        <v>587.80629564551919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517.96992295687915</v>
      </c>
      <c r="AC11">
        <f t="shared" si="2"/>
        <v>537.0475462630402</v>
      </c>
      <c r="AE11">
        <f t="shared" si="3"/>
        <v>812.30318461479351</v>
      </c>
      <c r="AF11">
        <f t="shared" si="4"/>
        <v>-40.615159230739671</v>
      </c>
      <c r="AG11">
        <f t="shared" si="5"/>
        <v>-22.841178728498619</v>
      </c>
      <c r="AH11">
        <f t="shared" si="6"/>
        <v>-610.02744494322656</v>
      </c>
      <c r="AI11">
        <f t="shared" si="7"/>
        <v>138.81940171232873</v>
      </c>
      <c r="AJ11">
        <f t="shared" si="8"/>
        <v>-19.077623306161058</v>
      </c>
      <c r="AK11">
        <f t="shared" si="32"/>
        <v>2.0634527173454931</v>
      </c>
      <c r="AL11">
        <f t="shared" si="9"/>
        <v>121.80523112351317</v>
      </c>
      <c r="AN11">
        <f t="shared" si="10"/>
        <v>515.19084715869872</v>
      </c>
      <c r="AO11">
        <f t="shared" si="11"/>
        <v>-25.759542357934937</v>
      </c>
      <c r="AP11">
        <f t="shared" si="12"/>
        <v>-14.486667591754932</v>
      </c>
      <c r="AQ11">
        <f t="shared" si="13"/>
        <v>-386.90055893280038</v>
      </c>
      <c r="AR11">
        <f t="shared" si="14"/>
        <v>88.044078276208538</v>
      </c>
      <c r="AS11">
        <f t="shared" si="15"/>
        <v>-12.099690237625413</v>
      </c>
      <c r="AT11">
        <f t="shared" si="16"/>
        <v>1.3087132657558993</v>
      </c>
      <c r="AU11">
        <f t="shared" si="17"/>
        <v>77.253101304339026</v>
      </c>
      <c r="AW11">
        <v>8</v>
      </c>
      <c r="AX11">
        <f>(R11*SUMPRODUCT(K12:$K$23, X12:$X$23)-$AZ$3*SUMPRODUCT(K11:$K$22, W12:$W$23))/Z11</f>
        <v>587.80629564551919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889.07756717617872</v>
      </c>
      <c r="P12">
        <f t="shared" si="30"/>
        <v>44.453878358808936</v>
      </c>
      <c r="Q12" s="5">
        <f t="shared" si="31"/>
        <v>25</v>
      </c>
      <c r="R12">
        <f t="shared" si="0"/>
        <v>500000</v>
      </c>
      <c r="S12">
        <f t="shared" si="1"/>
        <v>608.36585576004916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537.0475462630402</v>
      </c>
      <c r="AC12">
        <f t="shared" si="2"/>
        <v>549.51528631979954</v>
      </c>
      <c r="AE12">
        <f t="shared" si="3"/>
        <v>803.07221265229339</v>
      </c>
      <c r="AF12">
        <f t="shared" si="4"/>
        <v>-40.153610632614665</v>
      </c>
      <c r="AG12">
        <f t="shared" si="5"/>
        <v>-22.581612738328076</v>
      </c>
      <c r="AH12">
        <f t="shared" si="6"/>
        <v>-623.08405771113928</v>
      </c>
      <c r="AI12">
        <f t="shared" si="7"/>
        <v>117.25293157021133</v>
      </c>
      <c r="AJ12">
        <f t="shared" si="8"/>
        <v>-12.467740056759339</v>
      </c>
      <c r="AK12">
        <f t="shared" si="32"/>
        <v>27.2992891139371</v>
      </c>
      <c r="AL12">
        <f t="shared" si="9"/>
        <v>132.0844806273891</v>
      </c>
      <c r="AN12">
        <f t="shared" si="10"/>
        <v>476.01518191244907</v>
      </c>
      <c r="AO12">
        <f t="shared" si="11"/>
        <v>-23.80075909562245</v>
      </c>
      <c r="AP12">
        <f t="shared" si="12"/>
        <v>-13.385085831833905</v>
      </c>
      <c r="AQ12">
        <f t="shared" si="13"/>
        <v>-369.32851916087009</v>
      </c>
      <c r="AR12">
        <f t="shared" si="14"/>
        <v>69.500817824122606</v>
      </c>
      <c r="AS12">
        <f t="shared" si="15"/>
        <v>-7.3901617533926967</v>
      </c>
      <c r="AT12">
        <f t="shared" si="16"/>
        <v>16.181454007396603</v>
      </c>
      <c r="AU12">
        <f t="shared" si="17"/>
        <v>78.292110078126512</v>
      </c>
      <c r="AW12">
        <v>9</v>
      </c>
      <c r="AX12">
        <f>(R12*SUMPRODUCT(K13:$K$23, X13:$X$23)-$AZ$3*SUMPRODUCT(K12:$K$22, W13:$W$23))/Z12</f>
        <v>608.36585576004916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889.07756717617872</v>
      </c>
      <c r="P13">
        <f t="shared" si="30"/>
        <v>44.453878358808936</v>
      </c>
      <c r="Q13" s="5">
        <f t="shared" si="31"/>
        <v>25</v>
      </c>
      <c r="R13">
        <f t="shared" si="0"/>
        <v>500000</v>
      </c>
      <c r="S13">
        <f t="shared" si="1"/>
        <v>627.64000198791393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549.51528631979954</v>
      </c>
      <c r="AC13">
        <f t="shared" si="2"/>
        <v>560.45658182702073</v>
      </c>
      <c r="AE13">
        <f t="shared" si="3"/>
        <v>793.90952249764302</v>
      </c>
      <c r="AF13">
        <f t="shared" si="4"/>
        <v>-39.695476124882155</v>
      </c>
      <c r="AG13">
        <f t="shared" si="5"/>
        <v>-22.323966766454326</v>
      </c>
      <c r="AH13">
        <f t="shared" si="6"/>
        <v>-636.59688980944247</v>
      </c>
      <c r="AI13">
        <f t="shared" si="7"/>
        <v>95.293189796864112</v>
      </c>
      <c r="AJ13">
        <f t="shared" si="8"/>
        <v>-10.941295507221184</v>
      </c>
      <c r="AK13">
        <f t="shared" si="32"/>
        <v>91.261053288479246</v>
      </c>
      <c r="AL13">
        <f t="shared" si="9"/>
        <v>175.61294757812217</v>
      </c>
      <c r="AN13">
        <f t="shared" si="10"/>
        <v>426.29229488332766</v>
      </c>
      <c r="AO13">
        <f t="shared" si="11"/>
        <v>-21.314614744166384</v>
      </c>
      <c r="AP13">
        <f t="shared" si="12"/>
        <v>-11.986926411755197</v>
      </c>
      <c r="AQ13">
        <f t="shared" si="13"/>
        <v>-341.82276617454448</v>
      </c>
      <c r="AR13">
        <f t="shared" si="14"/>
        <v>51.167987552861611</v>
      </c>
      <c r="AS13">
        <f t="shared" si="15"/>
        <v>-5.8749641345734185</v>
      </c>
      <c r="AT13">
        <f t="shared" si="16"/>
        <v>49.002918767649582</v>
      </c>
      <c r="AU13">
        <f t="shared" si="17"/>
        <v>94.295942185937776</v>
      </c>
      <c r="AW13">
        <v>10</v>
      </c>
      <c r="AX13">
        <f>(R13*SUMPRODUCT(K14:$K$23, X14:$X$23)-$AZ$3*SUMPRODUCT(K13:$K$22, W14:$W$23))/Z13</f>
        <v>627.64000198791393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889.07756717617872</v>
      </c>
      <c r="P14">
        <f t="shared" si="30"/>
        <v>44.453878358808936</v>
      </c>
      <c r="Q14" s="5">
        <f t="shared" si="31"/>
        <v>25</v>
      </c>
      <c r="R14">
        <f t="shared" si="0"/>
        <v>500000</v>
      </c>
      <c r="S14">
        <f t="shared" si="1"/>
        <v>626.85313944917311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560.45658182702073</v>
      </c>
      <c r="AC14">
        <f t="shared" si="2"/>
        <v>553.33762879378901</v>
      </c>
      <c r="AE14">
        <f t="shared" si="3"/>
        <v>784.80913929427129</v>
      </c>
      <c r="AF14">
        <f t="shared" si="4"/>
        <v>-39.240456964713566</v>
      </c>
      <c r="AG14">
        <f t="shared" si="5"/>
        <v>-22.068072805698019</v>
      </c>
      <c r="AH14">
        <f t="shared" si="6"/>
        <v>-653.08586183527996</v>
      </c>
      <c r="AI14">
        <f t="shared" si="7"/>
        <v>70.414747688579837</v>
      </c>
      <c r="AJ14">
        <f t="shared" si="8"/>
        <v>7.118953033231719</v>
      </c>
      <c r="AK14">
        <f t="shared" si="32"/>
        <v>91.421768490960503</v>
      </c>
      <c r="AL14">
        <f t="shared" si="9"/>
        <v>168.95546921277207</v>
      </c>
      <c r="AN14">
        <f t="shared" si="10"/>
        <v>388.1885226980508</v>
      </c>
      <c r="AO14">
        <f t="shared" si="11"/>
        <v>-19.409426134902539</v>
      </c>
      <c r="AP14">
        <f t="shared" si="12"/>
        <v>-10.91548524643879</v>
      </c>
      <c r="AQ14">
        <f t="shared" si="13"/>
        <v>-323.03451018523481</v>
      </c>
      <c r="AR14">
        <f t="shared" si="14"/>
        <v>34.829101131474701</v>
      </c>
      <c r="AS14">
        <f t="shared" si="15"/>
        <v>3.5212330269395995</v>
      </c>
      <c r="AT14">
        <f t="shared" si="16"/>
        <v>45.219760418261757</v>
      </c>
      <c r="AU14">
        <f t="shared" si="17"/>
        <v>83.57009457667607</v>
      </c>
      <c r="AW14">
        <v>11</v>
      </c>
      <c r="AX14">
        <f>(R14*SUMPRODUCT(K15:$K$23, X15:$X$23)-$AZ$3*SUMPRODUCT(K14:$K$22, W15:$W$23))/Z14</f>
        <v>626.85313944917311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889.07756717617872</v>
      </c>
      <c r="P15">
        <f t="shared" si="30"/>
        <v>44.453878358808936</v>
      </c>
      <c r="Q15" s="5">
        <f t="shared" si="31"/>
        <v>25</v>
      </c>
      <c r="R15">
        <f t="shared" si="0"/>
        <v>500000</v>
      </c>
      <c r="S15">
        <f t="shared" si="1"/>
        <v>609.88044216431717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553.33762879378901</v>
      </c>
      <c r="AC15">
        <f t="shared" si="2"/>
        <v>532.1450292661209</v>
      </c>
      <c r="AE15">
        <f t="shared" si="3"/>
        <v>775.75566503795062</v>
      </c>
      <c r="AF15">
        <f t="shared" si="4"/>
        <v>-38.78778325189753</v>
      </c>
      <c r="AG15">
        <f t="shared" si="5"/>
        <v>-21.81349787909528</v>
      </c>
      <c r="AH15">
        <f t="shared" si="6"/>
        <v>-677.88397091523893</v>
      </c>
      <c r="AI15">
        <f t="shared" si="7"/>
        <v>37.270412991718899</v>
      </c>
      <c r="AJ15">
        <f t="shared" si="8"/>
        <v>21.192599527668108</v>
      </c>
      <c r="AK15">
        <f t="shared" si="32"/>
        <v>90.321385740588951</v>
      </c>
      <c r="AL15">
        <f t="shared" si="9"/>
        <v>148.78439825997594</v>
      </c>
      <c r="AN15">
        <f t="shared" si="10"/>
        <v>353.46446699556736</v>
      </c>
      <c r="AO15">
        <f t="shared" si="11"/>
        <v>-17.673223349778368</v>
      </c>
      <c r="AP15">
        <f t="shared" si="12"/>
        <v>-9.9390784349169508</v>
      </c>
      <c r="AQ15">
        <f t="shared" si="13"/>
        <v>-308.8703147951511</v>
      </c>
      <c r="AR15">
        <f t="shared" si="14"/>
        <v>16.981850415720931</v>
      </c>
      <c r="AS15">
        <f t="shared" si="15"/>
        <v>9.6561729857702847</v>
      </c>
      <c r="AT15">
        <f t="shared" si="16"/>
        <v>41.153937905869491</v>
      </c>
      <c r="AU15">
        <f t="shared" si="17"/>
        <v>67.791961307360708</v>
      </c>
      <c r="AW15">
        <v>12</v>
      </c>
      <c r="AX15">
        <f>(R15*SUMPRODUCT(K16:$K$23, X16:$X$23)-$AZ$3*SUMPRODUCT(K15:$K$22, W16:$W$23))/Z15</f>
        <v>609.88044216431717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889.07756717617872</v>
      </c>
      <c r="P16">
        <f t="shared" si="30"/>
        <v>44.453878358808936</v>
      </c>
      <c r="Q16" s="5">
        <f t="shared" si="31"/>
        <v>25</v>
      </c>
      <c r="R16">
        <f t="shared" si="0"/>
        <v>500000</v>
      </c>
      <c r="S16">
        <f t="shared" si="1"/>
        <v>576.72328524281147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532.1450292661209</v>
      </c>
      <c r="AC16">
        <f t="shared" si="2"/>
        <v>497.36651728083802</v>
      </c>
      <c r="AE16">
        <f t="shared" si="3"/>
        <v>766.74104287771695</v>
      </c>
      <c r="AF16">
        <f t="shared" si="4"/>
        <v>-38.337052143885849</v>
      </c>
      <c r="AG16">
        <f t="shared" si="5"/>
        <v>-21.560015435801123</v>
      </c>
      <c r="AH16">
        <f t="shared" si="6"/>
        <v>-706.9492900640231</v>
      </c>
      <c r="AI16">
        <f t="shared" si="7"/>
        <v>-0.10531476599317102</v>
      </c>
      <c r="AJ16">
        <f t="shared" si="8"/>
        <v>34.778511985282876</v>
      </c>
      <c r="AK16">
        <f t="shared" si="32"/>
        <v>88.238431399996642</v>
      </c>
      <c r="AL16">
        <f t="shared" si="9"/>
        <v>122.91162861928635</v>
      </c>
      <c r="AN16">
        <f t="shared" si="10"/>
        <v>321.81900233491473</v>
      </c>
      <c r="AO16">
        <f t="shared" si="11"/>
        <v>-16.090950116745734</v>
      </c>
      <c r="AP16">
        <f t="shared" si="12"/>
        <v>-9.0492386214695522</v>
      </c>
      <c r="AQ16">
        <f t="shared" si="13"/>
        <v>-296.7230166470485</v>
      </c>
      <c r="AR16">
        <f t="shared" si="14"/>
        <v>-4.4203050349115827E-2</v>
      </c>
      <c r="AS16">
        <f t="shared" si="15"/>
        <v>14.597348262184546</v>
      </c>
      <c r="AT16">
        <f t="shared" si="16"/>
        <v>37.035716588440891</v>
      </c>
      <c r="AU16">
        <f t="shared" si="17"/>
        <v>51.58886180027632</v>
      </c>
      <c r="AW16">
        <v>13</v>
      </c>
      <c r="AX16">
        <f>(R16*SUMPRODUCT(K17:$K$23, X17:$X$23)-$AZ$3*SUMPRODUCT(K16:$K$22, W17:$W$23))/Z16</f>
        <v>576.72328524281147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889.07756717617872</v>
      </c>
      <c r="P17">
        <f t="shared" si="30"/>
        <v>44.453878358808936</v>
      </c>
      <c r="Q17" s="5">
        <f t="shared" si="31"/>
        <v>25</v>
      </c>
      <c r="R17">
        <f t="shared" si="0"/>
        <v>500000</v>
      </c>
      <c r="S17">
        <f t="shared" si="1"/>
        <v>529.49307325935024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497.36651728083802</v>
      </c>
      <c r="AC17">
        <f t="shared" si="2"/>
        <v>451.28937716488707</v>
      </c>
      <c r="AE17">
        <f t="shared" si="3"/>
        <v>757.76489213048546</v>
      </c>
      <c r="AF17">
        <f t="shared" si="4"/>
        <v>-37.888244606524275</v>
      </c>
      <c r="AG17">
        <f t="shared" si="5"/>
        <v>-21.307614771375945</v>
      </c>
      <c r="AH17">
        <f t="shared" si="6"/>
        <v>-736.01020134336557</v>
      </c>
      <c r="AI17">
        <f t="shared" si="7"/>
        <v>-37.441168590780308</v>
      </c>
      <c r="AJ17">
        <f t="shared" si="8"/>
        <v>46.077140115950954</v>
      </c>
      <c r="AK17">
        <f t="shared" si="32"/>
        <v>85.207021536335958</v>
      </c>
      <c r="AL17">
        <f t="shared" si="9"/>
        <v>93.842993061506604</v>
      </c>
      <c r="AN17">
        <f t="shared" si="10"/>
        <v>292.98111005290048</v>
      </c>
      <c r="AO17">
        <f t="shared" si="11"/>
        <v>-14.649055502645025</v>
      </c>
      <c r="AP17">
        <f t="shared" si="12"/>
        <v>-8.2383450238049818</v>
      </c>
      <c r="AQ17">
        <f t="shared" si="13"/>
        <v>-284.56990821198639</v>
      </c>
      <c r="AR17">
        <f t="shared" si="14"/>
        <v>-14.476198685535925</v>
      </c>
      <c r="AS17">
        <f t="shared" si="15"/>
        <v>17.81519809037249</v>
      </c>
      <c r="AT17">
        <f t="shared" si="16"/>
        <v>32.944318235475009</v>
      </c>
      <c r="AU17">
        <f t="shared" si="17"/>
        <v>36.283317640311573</v>
      </c>
      <c r="AW17">
        <v>14</v>
      </c>
      <c r="AX17">
        <f>(R17*SUMPRODUCT(K18:$K$23, X18:$X$23)-$AZ$3*SUMPRODUCT(K17:$K$22, W18:$W$23))/Z17</f>
        <v>529.49307325935024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889.07756717617872</v>
      </c>
      <c r="P18">
        <f t="shared" si="30"/>
        <v>44.453878358808936</v>
      </c>
      <c r="Q18" s="5">
        <f t="shared" si="31"/>
        <v>25</v>
      </c>
      <c r="R18">
        <f t="shared" si="0"/>
        <v>500000</v>
      </c>
      <c r="S18">
        <f t="shared" si="1"/>
        <v>469.5753246254763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451.28937716488707</v>
      </c>
      <c r="AC18">
        <f t="shared" si="2"/>
        <v>395.49936153618648</v>
      </c>
      <c r="AE18">
        <f t="shared" si="3"/>
        <v>748.8247182808791</v>
      </c>
      <c r="AF18">
        <f t="shared" si="4"/>
        <v>-37.441235914043951</v>
      </c>
      <c r="AG18">
        <f t="shared" si="5"/>
        <v>-21.056225742463614</v>
      </c>
      <c r="AH18">
        <f t="shared" si="6"/>
        <v>-766.25762397149492</v>
      </c>
      <c r="AI18">
        <f t="shared" si="7"/>
        <v>-75.930367347123479</v>
      </c>
      <c r="AJ18">
        <f t="shared" si="8"/>
        <v>55.790015628700587</v>
      </c>
      <c r="AK18">
        <f t="shared" si="32"/>
        <v>81.387100167220567</v>
      </c>
      <c r="AL18">
        <f t="shared" si="9"/>
        <v>61.246748448797675</v>
      </c>
      <c r="AN18">
        <f t="shared" si="10"/>
        <v>266.70274077773252</v>
      </c>
      <c r="AO18">
        <f t="shared" si="11"/>
        <v>-13.335137038886625</v>
      </c>
      <c r="AP18">
        <f t="shared" si="12"/>
        <v>-7.4994227338570054</v>
      </c>
      <c r="AQ18">
        <f t="shared" si="13"/>
        <v>-272.91167541076771</v>
      </c>
      <c r="AR18">
        <f t="shared" si="14"/>
        <v>-27.043494405778855</v>
      </c>
      <c r="AS18">
        <f t="shared" si="15"/>
        <v>19.870270989940579</v>
      </c>
      <c r="AT18">
        <f t="shared" si="16"/>
        <v>28.986974052327884</v>
      </c>
      <c r="AU18">
        <f t="shared" si="17"/>
        <v>21.813750636489608</v>
      </c>
      <c r="AW18">
        <v>15</v>
      </c>
      <c r="AX18">
        <f>(R18*SUMPRODUCT(K19:$K$23, X19:$X$23)-$AZ$3*SUMPRODUCT(K18:$K$22, W19:$W$23))/Z18</f>
        <v>469.5753246254763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889.07756717617872</v>
      </c>
      <c r="P19">
        <f t="shared" si="30"/>
        <v>44.453878358808936</v>
      </c>
      <c r="Q19" s="5">
        <f t="shared" si="31"/>
        <v>25</v>
      </c>
      <c r="R19">
        <f t="shared" si="0"/>
        <v>500000</v>
      </c>
      <c r="S19">
        <f t="shared" si="1"/>
        <v>396.70159808342862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395.49936153618648</v>
      </c>
      <c r="AC19">
        <f t="shared" si="2"/>
        <v>330.14431033742642</v>
      </c>
      <c r="AE19">
        <f t="shared" si="3"/>
        <v>739.91106078208099</v>
      </c>
      <c r="AF19">
        <f t="shared" si="4"/>
        <v>-36.995553039104053</v>
      </c>
      <c r="AG19">
        <f t="shared" si="5"/>
        <v>-20.805582327651422</v>
      </c>
      <c r="AH19">
        <f t="shared" si="6"/>
        <v>-801.62314775103528</v>
      </c>
      <c r="AI19">
        <f t="shared" si="7"/>
        <v>-119.51322233570977</v>
      </c>
      <c r="AJ19">
        <f t="shared" si="8"/>
        <v>65.355051198760066</v>
      </c>
      <c r="AK19">
        <f t="shared" si="32"/>
        <v>76.889040849541445</v>
      </c>
      <c r="AL19">
        <f t="shared" si="9"/>
        <v>22.73086971259174</v>
      </c>
      <c r="AN19">
        <f t="shared" si="10"/>
        <v>242.75545262102173</v>
      </c>
      <c r="AO19">
        <f t="shared" si="11"/>
        <v>-12.137772631051087</v>
      </c>
      <c r="AP19">
        <f t="shared" si="12"/>
        <v>-6.8260481870002447</v>
      </c>
      <c r="AQ19">
        <f t="shared" si="13"/>
        <v>-263.002407151613</v>
      </c>
      <c r="AR19">
        <f t="shared" si="14"/>
        <v>-39.210775348642613</v>
      </c>
      <c r="AS19">
        <f t="shared" si="15"/>
        <v>21.442164978660461</v>
      </c>
      <c r="AT19">
        <f t="shared" si="16"/>
        <v>25.226320976061142</v>
      </c>
      <c r="AU19">
        <f t="shared" si="17"/>
        <v>7.4577106060789902</v>
      </c>
      <c r="AW19">
        <v>16</v>
      </c>
      <c r="AX19">
        <f>(R19*SUMPRODUCT(K20:$K$23, X20:$X$23)-$AZ$3*SUMPRODUCT(K19:$K$22, W20:$W$23))/Z19</f>
        <v>396.70159808342862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889.07756717617872</v>
      </c>
      <c r="P20">
        <f t="shared" si="30"/>
        <v>44.453878358808936</v>
      </c>
      <c r="Q20" s="5">
        <f t="shared" si="31"/>
        <v>25</v>
      </c>
      <c r="R20">
        <f t="shared" si="0"/>
        <v>500000</v>
      </c>
      <c r="S20">
        <f t="shared" si="1"/>
        <v>313.19233744633135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330.14431033742642</v>
      </c>
      <c r="AC20">
        <f t="shared" si="2"/>
        <v>257.51611499936479</v>
      </c>
      <c r="AE20">
        <f t="shared" si="3"/>
        <v>731.02618952652222</v>
      </c>
      <c r="AF20">
        <f t="shared" si="4"/>
        <v>-36.551309476326111</v>
      </c>
      <c r="AG20">
        <f t="shared" si="5"/>
        <v>-20.555748354115842</v>
      </c>
      <c r="AH20">
        <f t="shared" si="6"/>
        <v>-835.56300518129149</v>
      </c>
      <c r="AI20">
        <f t="shared" si="7"/>
        <v>-161.6438734852112</v>
      </c>
      <c r="AJ20">
        <f t="shared" si="8"/>
        <v>72.62819533806163</v>
      </c>
      <c r="AK20">
        <f t="shared" si="32"/>
        <v>71.723343327133577</v>
      </c>
      <c r="AL20">
        <f t="shared" si="9"/>
        <v>-17.292334820015995</v>
      </c>
      <c r="AN20">
        <f t="shared" si="10"/>
        <v>220.93502844985284</v>
      </c>
      <c r="AO20">
        <f t="shared" si="11"/>
        <v>-11.046751422492642</v>
      </c>
      <c r="AP20">
        <f t="shared" si="12"/>
        <v>-6.212478995268377</v>
      </c>
      <c r="AQ20">
        <f t="shared" si="13"/>
        <v>-252.52875884096562</v>
      </c>
      <c r="AR20">
        <f t="shared" si="14"/>
        <v>-48.85296080887381</v>
      </c>
      <c r="AS20">
        <f t="shared" si="15"/>
        <v>21.950119753806646</v>
      </c>
      <c r="AT20">
        <f t="shared" si="16"/>
        <v>21.676650064701828</v>
      </c>
      <c r="AU20">
        <f t="shared" si="17"/>
        <v>-5.2261909903653381</v>
      </c>
      <c r="AW20">
        <v>17</v>
      </c>
      <c r="AX20">
        <f>(R20*SUMPRODUCT(K21:$K$23, X21:$X$23)-$AZ$3*SUMPRODUCT(K20:$K$22, W21:$W$23))/Z20</f>
        <v>313.19233744633135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889.07756717617872</v>
      </c>
      <c r="P21">
        <f t="shared" si="30"/>
        <v>44.453878358808936</v>
      </c>
      <c r="Q21" s="5">
        <f t="shared" si="31"/>
        <v>25</v>
      </c>
      <c r="R21">
        <f t="shared" si="0"/>
        <v>500000</v>
      </c>
      <c r="S21">
        <f t="shared" si="1"/>
        <v>218.79291573613688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257.51611499936479</v>
      </c>
      <c r="AC21">
        <f t="shared" si="2"/>
        <v>177.71633074182091</v>
      </c>
      <c r="AE21">
        <f t="shared" si="3"/>
        <v>722.16050712522531</v>
      </c>
      <c r="AF21">
        <f t="shared" si="4"/>
        <v>-36.108025356261265</v>
      </c>
      <c r="AG21">
        <f t="shared" si="5"/>
        <v>-20.306453952575172</v>
      </c>
      <c r="AH21">
        <f t="shared" si="6"/>
        <v>-874.73835999032133</v>
      </c>
      <c r="AI21">
        <f t="shared" si="7"/>
        <v>-208.99233217393248</v>
      </c>
      <c r="AJ21">
        <f t="shared" si="8"/>
        <v>79.799784257543877</v>
      </c>
      <c r="AK21">
        <f t="shared" si="32"/>
        <v>66.049801773783017</v>
      </c>
      <c r="AL21">
        <f t="shared" si="9"/>
        <v>-63.142746142605588</v>
      </c>
      <c r="AN21">
        <f t="shared" si="10"/>
        <v>201.05160408333961</v>
      </c>
      <c r="AO21">
        <f t="shared" si="11"/>
        <v>-10.052580204166981</v>
      </c>
      <c r="AP21">
        <f t="shared" si="12"/>
        <v>-5.6533763618034074</v>
      </c>
      <c r="AQ21">
        <f t="shared" si="13"/>
        <v>-243.52972600146327</v>
      </c>
      <c r="AR21">
        <f t="shared" si="14"/>
        <v>-58.184078484094051</v>
      </c>
      <c r="AS21">
        <f t="shared" si="15"/>
        <v>22.216494078790106</v>
      </c>
      <c r="AT21">
        <f t="shared" si="16"/>
        <v>18.38845861132501</v>
      </c>
      <c r="AU21">
        <f t="shared" si="17"/>
        <v>-17.579125793978935</v>
      </c>
      <c r="AW21">
        <v>18</v>
      </c>
      <c r="AX21">
        <f>(R21*SUMPRODUCT(K22:$K$23, X22:$X$23)-$AZ$3*SUMPRODUCT(K21:$K$22, W22:$W$23))/Z21</f>
        <v>218.79291573613688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889.07756717617872</v>
      </c>
      <c r="P22">
        <f t="shared" si="30"/>
        <v>44.453878358808936</v>
      </c>
      <c r="Q22" s="5">
        <f t="shared" si="31"/>
        <v>25</v>
      </c>
      <c r="R22">
        <f t="shared" si="0"/>
        <v>500000</v>
      </c>
      <c r="S22">
        <f t="shared" si="1"/>
        <v>114.22358860736044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177.71633074182091</v>
      </c>
      <c r="AC22">
        <f t="shared" si="2"/>
        <v>91.641856587966657</v>
      </c>
      <c r="AE22">
        <f t="shared" si="3"/>
        <v>713.30904500655299</v>
      </c>
      <c r="AF22">
        <f t="shared" si="4"/>
        <v>-35.665452250327647</v>
      </c>
      <c r="AG22">
        <f t="shared" si="5"/>
        <v>-20.057559411607681</v>
      </c>
      <c r="AH22">
        <f t="shared" si="6"/>
        <v>-916.60002883476102</v>
      </c>
      <c r="AI22">
        <f t="shared" si="7"/>
        <v>-259.01399549014343</v>
      </c>
      <c r="AJ22">
        <f t="shared" si="8"/>
        <v>86.074474153854254</v>
      </c>
      <c r="AK22">
        <f t="shared" si="32"/>
        <v>59.875194644863242</v>
      </c>
      <c r="AL22">
        <f t="shared" si="9"/>
        <v>-113.06432669142593</v>
      </c>
      <c r="AN22">
        <f t="shared" si="10"/>
        <v>182.93369479473608</v>
      </c>
      <c r="AO22">
        <f t="shared" si="11"/>
        <v>-9.1466847397368038</v>
      </c>
      <c r="AP22">
        <f t="shared" si="12"/>
        <v>-5.1439183021948329</v>
      </c>
      <c r="AQ22">
        <f t="shared" si="13"/>
        <v>-235.06926078886895</v>
      </c>
      <c r="AR22">
        <f t="shared" si="14"/>
        <v>-66.426169036064522</v>
      </c>
      <c r="AS22">
        <f t="shared" si="15"/>
        <v>22.074473462388127</v>
      </c>
      <c r="AT22">
        <f t="shared" si="16"/>
        <v>15.355462908560488</v>
      </c>
      <c r="AU22">
        <f t="shared" si="17"/>
        <v>-28.996232665115905</v>
      </c>
      <c r="AW22">
        <v>19</v>
      </c>
      <c r="AX22">
        <f>(R22*SUMPRODUCT(K23:$K$23, X23:$X$23)-$AZ$3*SUMPRODUCT(K22:$K$22, W23:$W$23))/Z22</f>
        <v>114.22358860736044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889.07756717617872</v>
      </c>
      <c r="P23">
        <f t="shared" si="30"/>
        <v>44.453878358808936</v>
      </c>
      <c r="Q23" s="5">
        <f t="shared" si="31"/>
        <v>25</v>
      </c>
      <c r="R23">
        <f t="shared" si="0"/>
        <v>500000</v>
      </c>
      <c r="S23">
        <f t="shared" si="1"/>
        <v>115.6574533893012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91.641856587966657</v>
      </c>
      <c r="AC23">
        <f t="shared" si="2"/>
        <v>91.641856587966657</v>
      </c>
      <c r="AE23">
        <f t="shared" si="3"/>
        <v>704.46578684806673</v>
      </c>
      <c r="AF23">
        <f t="shared" si="4"/>
        <v>-35.223289342403334</v>
      </c>
      <c r="AG23">
        <f t="shared" si="5"/>
        <v>-19.808895558054004</v>
      </c>
      <c r="AH23">
        <f t="shared" si="6"/>
        <v>-961.76518875203533</v>
      </c>
      <c r="AI23">
        <f t="shared" si="7"/>
        <v>-312.33158680442591</v>
      </c>
      <c r="AJ23">
        <f t="shared" si="8"/>
        <v>0</v>
      </c>
      <c r="AK23">
        <f t="shared" si="32"/>
        <v>53.261904786554112</v>
      </c>
      <c r="AL23">
        <f t="shared" si="9"/>
        <v>-259.0696820178718</v>
      </c>
      <c r="AN23">
        <f t="shared" si="10"/>
        <v>166.42480165754426</v>
      </c>
      <c r="AO23">
        <f t="shared" si="11"/>
        <v>-8.3212400828772122</v>
      </c>
      <c r="AP23">
        <f t="shared" si="12"/>
        <v>-4.6797042182194009</v>
      </c>
      <c r="AQ23">
        <f t="shared" si="13"/>
        <v>-227.20987132013673</v>
      </c>
      <c r="AR23">
        <f t="shared" si="14"/>
        <v>-73.786013963689058</v>
      </c>
      <c r="AS23">
        <f t="shared" si="15"/>
        <v>0</v>
      </c>
      <c r="AT23">
        <f t="shared" si="16"/>
        <v>12.582728793211091</v>
      </c>
      <c r="AU23">
        <f t="shared" si="17"/>
        <v>-61.203285170477969</v>
      </c>
      <c r="AW23">
        <v>20</v>
      </c>
      <c r="AX23">
        <f>(R23*SUMPRODUCT(K$23:$K24, X$23:$X24)-$AZ$3*SUMPRODUCT(K$22:$K23, W$23:$W24))/Z23</f>
        <v>115.6574533893012</v>
      </c>
    </row>
    <row r="25" spans="5:50" x14ac:dyDescent="0.25">
      <c r="AN25" s="6">
        <f t="shared" ref="AN25:AU25" si="33">SUM(AN3:AN23)</f>
        <v>8919.2893647312758</v>
      </c>
      <c r="AO25" s="6">
        <f t="shared" si="33"/>
        <v>-1112.7726436186981</v>
      </c>
      <c r="AP25" s="6">
        <f t="shared" si="33"/>
        <v>-1748.2343644270261</v>
      </c>
      <c r="AQ25" s="6">
        <f t="shared" si="33"/>
        <v>-7106.2196148307276</v>
      </c>
      <c r="AR25" s="6">
        <f t="shared" si="33"/>
        <v>-1047.9372581451755</v>
      </c>
      <c r="AS25" s="6">
        <f t="shared" si="33"/>
        <v>-305.39958297497412</v>
      </c>
      <c r="AT25" s="6">
        <f t="shared" si="33"/>
        <v>408.61617992373795</v>
      </c>
      <c r="AU25" s="7">
        <f t="shared" si="33"/>
        <v>-944.72066119641192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2179.1762678318487</v>
      </c>
      <c r="K3">
        <v>1</v>
      </c>
      <c r="L3" s="2">
        <v>0</v>
      </c>
      <c r="O3">
        <f>$C$3</f>
        <v>2179.1762678318487</v>
      </c>
      <c r="P3">
        <f>O3*B5</f>
        <v>1743.3410142654791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2179.1762678318487</v>
      </c>
      <c r="AF3">
        <f t="shared" ref="AF3:AF23" si="4">-$Z3*P3</f>
        <v>-1743.3410142654791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-1086.5973334336304</v>
      </c>
      <c r="AJ3">
        <f t="shared" ref="AJ3:AJ23" si="8">AB3-AC3</f>
        <v>0</v>
      </c>
      <c r="AL3">
        <f t="shared" ref="AL3:AL23" si="9">SUM(AI3:AK3)</f>
        <v>-1086.5973334336304</v>
      </c>
      <c r="AN3">
        <f t="shared" ref="AN3:AN23" si="10">AE3*$K3</f>
        <v>2179.1762678318487</v>
      </c>
      <c r="AO3">
        <f t="shared" ref="AO3:AO23" si="11">AF3*$K3</f>
        <v>-1743.3410142654791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-1086.5973334336304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-1086.5973334336304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1557.4101524868902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500000</v>
      </c>
      <c r="S4">
        <f t="shared" si="1"/>
        <v>897.32917352159097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887.09105414182523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-887.09105414182523</v>
      </c>
      <c r="AK4">
        <f>G4*MAX(0, SUM(AB4, AE4:AF4))</f>
        <v>0</v>
      </c>
      <c r="AL4">
        <f t="shared" si="9"/>
        <v>-1591.8645541418252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-670.31909834506359</v>
      </c>
      <c r="AR4">
        <f t="shared" si="14"/>
        <v>-670.31909834506359</v>
      </c>
      <c r="AS4">
        <f t="shared" si="15"/>
        <v>-843.7236581147281</v>
      </c>
      <c r="AT4">
        <f t="shared" si="16"/>
        <v>0</v>
      </c>
      <c r="AU4">
        <f t="shared" si="17"/>
        <v>-1514.0427564597917</v>
      </c>
      <c r="AW4">
        <v>1</v>
      </c>
      <c r="AX4">
        <f>(R4*SUMPRODUCT(K5:$K$23, X5:$X$23)-$AZ$3*SUMPRODUCT(K4:$K$22, W5:$W$23))/Z4</f>
        <v>897.32917352159097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2179.1762678318487</v>
      </c>
      <c r="P5">
        <f t="shared" ref="P5:P23" si="30">O5*$C$5</f>
        <v>108.95881339159244</v>
      </c>
      <c r="Q5" s="5">
        <f t="shared" ref="Q5:Q23" si="31">$C$8</f>
        <v>25</v>
      </c>
      <c r="R5">
        <f t="shared" si="0"/>
        <v>500000</v>
      </c>
      <c r="S5">
        <f t="shared" si="1"/>
        <v>1737.2182859309501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887.09105414182523</v>
      </c>
      <c r="AC5">
        <f t="shared" si="2"/>
        <v>1697.7113219307012</v>
      </c>
      <c r="AE5">
        <f t="shared" si="3"/>
        <v>2129.6185127352901</v>
      </c>
      <c r="AF5">
        <f t="shared" si="4"/>
        <v>-106.48092563676451</v>
      </c>
      <c r="AG5">
        <f t="shared" si="5"/>
        <v>-24.431462293480902</v>
      </c>
      <c r="AH5">
        <f t="shared" si="6"/>
        <v>-723.02836538196902</v>
      </c>
      <c r="AI5">
        <f t="shared" si="7"/>
        <v>1275.6777594230755</v>
      </c>
      <c r="AJ5">
        <f t="shared" si="8"/>
        <v>-810.62026778887594</v>
      </c>
      <c r="AK5">
        <f>G5*SUM(AB5, AE5:AF5)</f>
        <v>11.931937429085441</v>
      </c>
      <c r="AL5">
        <f t="shared" si="9"/>
        <v>476.989429063285</v>
      </c>
      <c r="AN5">
        <f t="shared" si="10"/>
        <v>1925.5703306327146</v>
      </c>
      <c r="AO5">
        <f t="shared" si="11"/>
        <v>-96.278516531635731</v>
      </c>
      <c r="AP5">
        <f t="shared" si="12"/>
        <v>-22.090575680559137</v>
      </c>
      <c r="AQ5">
        <f t="shared" si="13"/>
        <v>-653.75181529446252</v>
      </c>
      <c r="AR5">
        <f t="shared" si="14"/>
        <v>1153.4494231260571</v>
      </c>
      <c r="AS5">
        <f t="shared" si="15"/>
        <v>-732.951149574189</v>
      </c>
      <c r="AT5">
        <f t="shared" si="16"/>
        <v>10.788685655677707</v>
      </c>
      <c r="AU5">
        <f t="shared" si="17"/>
        <v>431.28695920754581</v>
      </c>
      <c r="AW5">
        <v>2</v>
      </c>
      <c r="AX5">
        <f>(R5*SUMPRODUCT(K6:$K$23, X6:$X$23)-$AZ$3*SUMPRODUCT(K5:$K$22, W6:$W$23))/Z5</f>
        <v>1737.2182859309501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2179.1762678318487</v>
      </c>
      <c r="P6">
        <f t="shared" si="30"/>
        <v>108.95881339159244</v>
      </c>
      <c r="Q6" s="5">
        <f t="shared" si="31"/>
        <v>25</v>
      </c>
      <c r="R6">
        <f t="shared" si="0"/>
        <v>500000</v>
      </c>
      <c r="S6">
        <f t="shared" si="1"/>
        <v>2516.0770985809322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1697.7113219307012</v>
      </c>
      <c r="AC6">
        <f t="shared" si="2"/>
        <v>2430.4925910087568</v>
      </c>
      <c r="AE6">
        <f t="shared" si="3"/>
        <v>2105.0514614415565</v>
      </c>
      <c r="AF6">
        <f t="shared" si="4"/>
        <v>-105.25257307207784</v>
      </c>
      <c r="AG6">
        <f t="shared" si="5"/>
        <v>-24.14962355862977</v>
      </c>
      <c r="AH6">
        <f t="shared" si="6"/>
        <v>-750.4822383264252</v>
      </c>
      <c r="AI6">
        <f t="shared" si="7"/>
        <v>1225.1670264844236</v>
      </c>
      <c r="AJ6">
        <f t="shared" si="8"/>
        <v>-732.78126907805563</v>
      </c>
      <c r="AK6">
        <f>G6*SUM(AB6, AE6:AF6)</f>
        <v>26.252322493131281</v>
      </c>
      <c r="AL6">
        <f t="shared" si="9"/>
        <v>518.63807989949919</v>
      </c>
      <c r="AN6">
        <f t="shared" si="10"/>
        <v>1804.6431756277245</v>
      </c>
      <c r="AO6">
        <f t="shared" si="11"/>
        <v>-90.232158781386232</v>
      </c>
      <c r="AP6">
        <f t="shared" si="12"/>
        <v>-20.703272175215517</v>
      </c>
      <c r="AQ6">
        <f t="shared" si="13"/>
        <v>-643.3822044892579</v>
      </c>
      <c r="AR6">
        <f t="shared" si="14"/>
        <v>1050.3255401818647</v>
      </c>
      <c r="AS6">
        <f t="shared" si="15"/>
        <v>-628.20731022126176</v>
      </c>
      <c r="AT6">
        <f t="shared" si="16"/>
        <v>22.505898548990366</v>
      </c>
      <c r="AU6">
        <f t="shared" si="17"/>
        <v>444.62412850959328</v>
      </c>
      <c r="AW6">
        <v>3</v>
      </c>
      <c r="AX6">
        <f>(R6*SUMPRODUCT(K7:$K$23, X7:$X$23)-$AZ$3*SUMPRODUCT(K6:$K$22, W7:$W$23))/Z6</f>
        <v>2516.0770985809322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2179.1762678318487</v>
      </c>
      <c r="P7">
        <f t="shared" si="30"/>
        <v>108.95881339159244</v>
      </c>
      <c r="Q7" s="5">
        <f t="shared" si="31"/>
        <v>25</v>
      </c>
      <c r="R7">
        <f t="shared" si="0"/>
        <v>500000</v>
      </c>
      <c r="S7">
        <f t="shared" si="1"/>
        <v>3234.5903150046138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2430.4925910087568</v>
      </c>
      <c r="AC7">
        <f t="shared" si="2"/>
        <v>3088.2567125786081</v>
      </c>
      <c r="AE7">
        <f t="shared" si="3"/>
        <v>2080.5898372369625</v>
      </c>
      <c r="AF7">
        <f t="shared" si="4"/>
        <v>-104.02949186184814</v>
      </c>
      <c r="AG7">
        <f t="shared" si="5"/>
        <v>-23.868994307044129</v>
      </c>
      <c r="AH7">
        <f t="shared" si="6"/>
        <v>-782.6603199869204</v>
      </c>
      <c r="AI7">
        <f t="shared" si="7"/>
        <v>1170.0310310811496</v>
      </c>
      <c r="AJ7">
        <f t="shared" si="8"/>
        <v>-657.76412156985134</v>
      </c>
      <c r="AK7">
        <f>G7*SUM(AB7, AE7:AF7)</f>
        <v>60.817330522097421</v>
      </c>
      <c r="AL7">
        <f t="shared" si="9"/>
        <v>573.08424003339576</v>
      </c>
      <c r="AN7">
        <f t="shared" si="10"/>
        <v>1680.0154731882196</v>
      </c>
      <c r="AO7">
        <f t="shared" si="11"/>
        <v>-84.000773659410996</v>
      </c>
      <c r="AP7">
        <f t="shared" si="12"/>
        <v>-19.273515157859809</v>
      </c>
      <c r="AQ7">
        <f t="shared" si="13"/>
        <v>-631.97532944534669</v>
      </c>
      <c r="AR7">
        <f t="shared" si="14"/>
        <v>944.76585492560207</v>
      </c>
      <c r="AS7">
        <f t="shared" si="15"/>
        <v>-531.12530022396277</v>
      </c>
      <c r="AT7">
        <f t="shared" si="16"/>
        <v>49.108216567477662</v>
      </c>
      <c r="AU7">
        <f t="shared" si="17"/>
        <v>462.74877126911707</v>
      </c>
      <c r="AW7">
        <v>4</v>
      </c>
      <c r="AX7">
        <f>(R7*SUMPRODUCT(K8:$K$23, X8:$X$23)-$AZ$3*SUMPRODUCT(K7:$K$22, W8:$W$23))/Z7</f>
        <v>3234.5903150046138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2179.1762678318487</v>
      </c>
      <c r="P8">
        <f t="shared" si="30"/>
        <v>108.95881339159244</v>
      </c>
      <c r="Q8" s="5">
        <f t="shared" si="31"/>
        <v>25</v>
      </c>
      <c r="R8">
        <f t="shared" si="0"/>
        <v>500000</v>
      </c>
      <c r="S8">
        <f t="shared" si="1"/>
        <v>3893.7500007140893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3088.2567125786081</v>
      </c>
      <c r="AC8">
        <f t="shared" si="2"/>
        <v>3674.0743893123454</v>
      </c>
      <c r="AE8">
        <f t="shared" si="3"/>
        <v>2056.232607119081</v>
      </c>
      <c r="AF8">
        <f t="shared" si="4"/>
        <v>-102.81163035595407</v>
      </c>
      <c r="AG8">
        <f t="shared" si="5"/>
        <v>-23.58956268788792</v>
      </c>
      <c r="AH8">
        <f t="shared" si="6"/>
        <v>-814.83352171535262</v>
      </c>
      <c r="AI8">
        <f t="shared" si="7"/>
        <v>1114.9978923598862</v>
      </c>
      <c r="AJ8">
        <f t="shared" si="8"/>
        <v>-585.81767673373724</v>
      </c>
      <c r="AK8">
        <f t="shared" ref="AK8:AK23" si="32">G8*SUM(AB8:AB8, AE8:AF8)</f>
        <v>108.9002380897815</v>
      </c>
      <c r="AL8">
        <f t="shared" si="9"/>
        <v>638.0804537159305</v>
      </c>
      <c r="AN8">
        <f t="shared" si="10"/>
        <v>1551.5818352353551</v>
      </c>
      <c r="AO8">
        <f t="shared" si="11"/>
        <v>-77.579091761767771</v>
      </c>
      <c r="AP8">
        <f t="shared" si="12"/>
        <v>-17.80009559276138</v>
      </c>
      <c r="AQ8">
        <f t="shared" si="13"/>
        <v>-614.85305050469765</v>
      </c>
      <c r="AR8">
        <f t="shared" si="14"/>
        <v>841.34959737612826</v>
      </c>
      <c r="AS8">
        <f t="shared" si="15"/>
        <v>-442.04340638938481</v>
      </c>
      <c r="AT8">
        <f t="shared" si="16"/>
        <v>82.173403285168803</v>
      </c>
      <c r="AU8">
        <f t="shared" si="17"/>
        <v>481.47959427191233</v>
      </c>
      <c r="AW8">
        <v>5</v>
      </c>
      <c r="AX8">
        <f>(R8*SUMPRODUCT(K9:$K$23, X9:$X$23)-$AZ$3*SUMPRODUCT(K8:$K$22, W9:$W$23))/Z8</f>
        <v>3893.7500007140893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2179.1762678318487</v>
      </c>
      <c r="P9">
        <f t="shared" si="30"/>
        <v>108.95881339159244</v>
      </c>
      <c r="Q9" s="5">
        <f t="shared" si="31"/>
        <v>25</v>
      </c>
      <c r="R9">
        <f t="shared" si="0"/>
        <v>500000</v>
      </c>
      <c r="S9">
        <f t="shared" si="1"/>
        <v>4489.8996003051852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3674.0743893123454</v>
      </c>
      <c r="AC9">
        <f t="shared" si="2"/>
        <v>4186.607070121192</v>
      </c>
      <c r="AE9">
        <f t="shared" si="3"/>
        <v>2031.9730020967513</v>
      </c>
      <c r="AF9">
        <f t="shared" si="4"/>
        <v>-101.59865010483757</v>
      </c>
      <c r="AG9">
        <f t="shared" si="5"/>
        <v>-23.311251045772952</v>
      </c>
      <c r="AH9">
        <f t="shared" si="6"/>
        <v>-848.32030472176518</v>
      </c>
      <c r="AI9">
        <f t="shared" si="7"/>
        <v>1058.7427962243755</v>
      </c>
      <c r="AJ9">
        <f t="shared" si="8"/>
        <v>-512.53268080884664</v>
      </c>
      <c r="AK9">
        <f t="shared" si="32"/>
        <v>124.97920693108497</v>
      </c>
      <c r="AL9">
        <f t="shared" si="9"/>
        <v>671.18932234661384</v>
      </c>
      <c r="AN9">
        <f t="shared" si="10"/>
        <v>1428.4294227784374</v>
      </c>
      <c r="AO9">
        <f t="shared" si="11"/>
        <v>-71.421471138921873</v>
      </c>
      <c r="AP9">
        <f t="shared" si="12"/>
        <v>-16.387263433715255</v>
      </c>
      <c r="AQ9">
        <f t="shared" si="13"/>
        <v>-596.34930284730308</v>
      </c>
      <c r="AR9">
        <f t="shared" si="14"/>
        <v>744.27138535849713</v>
      </c>
      <c r="AS9">
        <f t="shared" si="15"/>
        <v>-360.29846885141171</v>
      </c>
      <c r="AT9">
        <f t="shared" si="16"/>
        <v>87.857454912866146</v>
      </c>
      <c r="AU9">
        <f t="shared" si="17"/>
        <v>471.83037141995152</v>
      </c>
      <c r="AW9">
        <v>6</v>
      </c>
      <c r="AX9">
        <f>(R9*SUMPRODUCT(K10:$K$23, X10:$X$23)-$AZ$3*SUMPRODUCT(K9:$K$22, W10:$W$23))/Z9</f>
        <v>4489.8996003051852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2179.1762678318487</v>
      </c>
      <c r="P10">
        <f t="shared" si="30"/>
        <v>108.95881339159244</v>
      </c>
      <c r="Q10" s="5">
        <f t="shared" si="31"/>
        <v>25</v>
      </c>
      <c r="R10">
        <f t="shared" si="0"/>
        <v>500000</v>
      </c>
      <c r="S10">
        <f t="shared" si="1"/>
        <v>5009.746908905985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4186.607070121192</v>
      </c>
      <c r="AC10">
        <f t="shared" si="2"/>
        <v>4615.7332942402518</v>
      </c>
      <c r="AE10">
        <f t="shared" si="3"/>
        <v>2007.7853505071025</v>
      </c>
      <c r="AF10">
        <f t="shared" si="4"/>
        <v>-100.38926752535512</v>
      </c>
      <c r="AG10">
        <f t="shared" si="5"/>
        <v>-23.03376486961206</v>
      </c>
      <c r="AH10">
        <f t="shared" si="6"/>
        <v>-887.47331406320382</v>
      </c>
      <c r="AI10">
        <f t="shared" si="7"/>
        <v>996.88900404893161</v>
      </c>
      <c r="AJ10">
        <f t="shared" si="8"/>
        <v>-429.12622411905977</v>
      </c>
      <c r="AK10">
        <f t="shared" si="32"/>
        <v>26.204213558342637</v>
      </c>
      <c r="AL10">
        <f t="shared" si="9"/>
        <v>593.96699348821448</v>
      </c>
      <c r="AN10">
        <f t="shared" si="10"/>
        <v>1338.7328751697919</v>
      </c>
      <c r="AO10">
        <f t="shared" si="11"/>
        <v>-66.936643758489581</v>
      </c>
      <c r="AP10">
        <f t="shared" si="12"/>
        <v>-15.358244476727799</v>
      </c>
      <c r="AQ10">
        <f t="shared" si="13"/>
        <v>-591.74139360675326</v>
      </c>
      <c r="AR10">
        <f t="shared" si="14"/>
        <v>664.69659332782112</v>
      </c>
      <c r="AS10">
        <f t="shared" si="15"/>
        <v>-286.12888508254565</v>
      </c>
      <c r="AT10">
        <f t="shared" si="16"/>
        <v>17.47220744969729</v>
      </c>
      <c r="AU10">
        <f t="shared" si="17"/>
        <v>396.03991569497282</v>
      </c>
      <c r="AW10">
        <v>7</v>
      </c>
      <c r="AX10">
        <f>(R10*SUMPRODUCT(K11:$K$23, X11:$X$23)-$AZ$3*SUMPRODUCT(K10:$K$22, W11:$W$23))/Z10</f>
        <v>5009.746908905985</v>
      </c>
    </row>
    <row r="11" spans="1:52" x14ac:dyDescent="0.25">
      <c r="A11" t="s">
        <v>33</v>
      </c>
      <c r="C11" s="24">
        <f>AU25</f>
        <v>-390.00609208871845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2179.1762678318487</v>
      </c>
      <c r="P11">
        <f t="shared" si="30"/>
        <v>108.95881339159244</v>
      </c>
      <c r="Q11" s="5">
        <f t="shared" si="31"/>
        <v>25</v>
      </c>
      <c r="R11">
        <f t="shared" si="0"/>
        <v>500000</v>
      </c>
      <c r="S11">
        <f t="shared" si="1"/>
        <v>5477.1728757039382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4615.7332942402518</v>
      </c>
      <c r="AC11">
        <f t="shared" si="2"/>
        <v>4985.799226547847</v>
      </c>
      <c r="AE11">
        <f t="shared" si="3"/>
        <v>1983.6758118157938</v>
      </c>
      <c r="AF11">
        <f t="shared" si="4"/>
        <v>-99.183790590789698</v>
      </c>
      <c r="AG11">
        <f t="shared" si="5"/>
        <v>-22.75717482217987</v>
      </c>
      <c r="AH11">
        <f t="shared" si="6"/>
        <v>-925.0479747213526</v>
      </c>
      <c r="AI11">
        <f t="shared" si="7"/>
        <v>936.68687168147176</v>
      </c>
      <c r="AJ11">
        <f t="shared" si="8"/>
        <v>-370.06593230759518</v>
      </c>
      <c r="AK11">
        <f t="shared" si="32"/>
        <v>10.400360504744411</v>
      </c>
      <c r="AL11">
        <f t="shared" si="9"/>
        <v>577.02129987862099</v>
      </c>
      <c r="AN11">
        <f t="shared" si="10"/>
        <v>1258.115985920002</v>
      </c>
      <c r="AO11">
        <f t="shared" si="11"/>
        <v>-62.905799296000104</v>
      </c>
      <c r="AP11">
        <f t="shared" si="12"/>
        <v>-14.433389401442877</v>
      </c>
      <c r="AQ11">
        <f t="shared" si="13"/>
        <v>-586.69750258966656</v>
      </c>
      <c r="AR11">
        <f t="shared" si="14"/>
        <v>594.07929463289247</v>
      </c>
      <c r="AS11">
        <f t="shared" si="15"/>
        <v>-234.70864669887379</v>
      </c>
      <c r="AT11">
        <f t="shared" si="16"/>
        <v>6.5962692756597656</v>
      </c>
      <c r="AU11">
        <f t="shared" si="17"/>
        <v>365.96691720967846</v>
      </c>
      <c r="AW11">
        <v>8</v>
      </c>
      <c r="AX11">
        <f>(R11*SUMPRODUCT(K12:$K$23, X12:$X$23)-$AZ$3*SUMPRODUCT(K11:$K$22, W12:$W$23))/Z11</f>
        <v>5477.1728757039382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2179.1762678318487</v>
      </c>
      <c r="P12">
        <f t="shared" si="30"/>
        <v>108.95881339159244</v>
      </c>
      <c r="Q12" s="5">
        <f t="shared" si="31"/>
        <v>25</v>
      </c>
      <c r="R12">
        <f t="shared" si="0"/>
        <v>500000</v>
      </c>
      <c r="S12">
        <f t="shared" si="1"/>
        <v>5905.9664902971208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4985.799226547847</v>
      </c>
      <c r="AC12">
        <f t="shared" si="2"/>
        <v>5310.9243334561716</v>
      </c>
      <c r="AE12">
        <f t="shared" si="3"/>
        <v>1959.6183430319675</v>
      </c>
      <c r="AF12">
        <f t="shared" si="4"/>
        <v>-97.980917151598391</v>
      </c>
      <c r="AG12">
        <f t="shared" si="5"/>
        <v>-22.481182132431073</v>
      </c>
      <c r="AH12">
        <f t="shared" si="6"/>
        <v>-968.41883053996389</v>
      </c>
      <c r="AI12">
        <f t="shared" si="7"/>
        <v>870.73741320797421</v>
      </c>
      <c r="AJ12">
        <f t="shared" si="8"/>
        <v>-325.1251069083246</v>
      </c>
      <c r="AK12">
        <f t="shared" si="32"/>
        <v>143.79616970099255</v>
      </c>
      <c r="AL12">
        <f t="shared" si="9"/>
        <v>689.40847600064217</v>
      </c>
      <c r="AN12">
        <f t="shared" si="10"/>
        <v>1161.5494439243068</v>
      </c>
      <c r="AO12">
        <f t="shared" si="11"/>
        <v>-58.077472196215346</v>
      </c>
      <c r="AP12">
        <f t="shared" si="12"/>
        <v>-13.325556324546197</v>
      </c>
      <c r="AQ12">
        <f t="shared" si="13"/>
        <v>-574.02318063582879</v>
      </c>
      <c r="AR12">
        <f t="shared" si="14"/>
        <v>516.12323476771655</v>
      </c>
      <c r="AS12">
        <f t="shared" si="15"/>
        <v>-192.7155297755011</v>
      </c>
      <c r="AT12">
        <f t="shared" si="16"/>
        <v>85.234128139567247</v>
      </c>
      <c r="AU12">
        <f t="shared" si="17"/>
        <v>408.64183313178268</v>
      </c>
      <c r="AW12">
        <v>9</v>
      </c>
      <c r="AX12">
        <f>(R12*SUMPRODUCT(K13:$K$23, X13:$X$23)-$AZ$3*SUMPRODUCT(K12:$K$22, W13:$W$23))/Z12</f>
        <v>5905.9664902971208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2179.1762678318487</v>
      </c>
      <c r="P13">
        <f t="shared" si="30"/>
        <v>108.95881339159244</v>
      </c>
      <c r="Q13" s="5">
        <f t="shared" si="31"/>
        <v>25</v>
      </c>
      <c r="R13">
        <f t="shared" si="0"/>
        <v>500000</v>
      </c>
      <c r="S13">
        <f t="shared" si="1"/>
        <v>6300.4037800886172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5310.9243334561716</v>
      </c>
      <c r="AC13">
        <f t="shared" si="2"/>
        <v>5596.1779435599956</v>
      </c>
      <c r="AE13">
        <f t="shared" si="3"/>
        <v>1935.5994616901289</v>
      </c>
      <c r="AF13">
        <f t="shared" si="4"/>
        <v>-96.779973084506452</v>
      </c>
      <c r="AG13">
        <f t="shared" si="5"/>
        <v>-22.205632126490801</v>
      </c>
      <c r="AH13">
        <f t="shared" si="6"/>
        <v>-1014.7636923192415</v>
      </c>
      <c r="AI13">
        <f t="shared" si="7"/>
        <v>801.85016415989003</v>
      </c>
      <c r="AJ13">
        <f t="shared" si="8"/>
        <v>-285.25361010382403</v>
      </c>
      <c r="AK13">
        <f t="shared" si="32"/>
        <v>500.48206754432562</v>
      </c>
      <c r="AL13">
        <f t="shared" si="9"/>
        <v>1017.0786216003917</v>
      </c>
      <c r="AN13">
        <f t="shared" si="10"/>
        <v>1039.3264132957522</v>
      </c>
      <c r="AO13">
        <f t="shared" si="11"/>
        <v>-51.966320664787617</v>
      </c>
      <c r="AP13">
        <f t="shared" si="12"/>
        <v>-11.923386242750116</v>
      </c>
      <c r="AQ13">
        <f t="shared" si="13"/>
        <v>-544.8806581915419</v>
      </c>
      <c r="AR13">
        <f t="shared" si="14"/>
        <v>430.55604819667258</v>
      </c>
      <c r="AS13">
        <f t="shared" si="15"/>
        <v>-153.1678517878895</v>
      </c>
      <c r="AT13">
        <f t="shared" si="16"/>
        <v>268.73547057379773</v>
      </c>
      <c r="AU13">
        <f t="shared" si="17"/>
        <v>546.12366698258086</v>
      </c>
      <c r="AW13">
        <v>10</v>
      </c>
      <c r="AX13">
        <f>(R13*SUMPRODUCT(K14:$K$23, X14:$X$23)-$AZ$3*SUMPRODUCT(K13:$K$22, W14:$W$23))/Z13</f>
        <v>6300.4037800886172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2179.1762678318487</v>
      </c>
      <c r="P14">
        <f t="shared" si="30"/>
        <v>108.95881339159244</v>
      </c>
      <c r="Q14" s="5">
        <f t="shared" si="31"/>
        <v>25</v>
      </c>
      <c r="R14">
        <f t="shared" si="0"/>
        <v>500000</v>
      </c>
      <c r="S14">
        <f t="shared" si="1"/>
        <v>6625.8660262535332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5596.1779435599956</v>
      </c>
      <c r="AC14">
        <f t="shared" si="2"/>
        <v>5812.2991310067173</v>
      </c>
      <c r="AE14">
        <f t="shared" si="3"/>
        <v>1911.6028422010327</v>
      </c>
      <c r="AF14">
        <f t="shared" si="4"/>
        <v>-95.580142110051639</v>
      </c>
      <c r="AG14">
        <f t="shared" si="5"/>
        <v>-21.930337513529416</v>
      </c>
      <c r="AH14">
        <f t="shared" si="6"/>
        <v>-1064.765833929587</v>
      </c>
      <c r="AI14">
        <f t="shared" si="7"/>
        <v>729.32652864786473</v>
      </c>
      <c r="AJ14">
        <f t="shared" si="8"/>
        <v>-216.12118744672171</v>
      </c>
      <c r="AK14">
        <f t="shared" si="32"/>
        <v>518.85404505556835</v>
      </c>
      <c r="AL14">
        <f t="shared" si="9"/>
        <v>1032.0593862567114</v>
      </c>
      <c r="AN14">
        <f t="shared" si="10"/>
        <v>945.53216335719935</v>
      </c>
      <c r="AO14">
        <f t="shared" si="11"/>
        <v>-47.276608167859969</v>
      </c>
      <c r="AP14">
        <f t="shared" si="12"/>
        <v>-10.847357523514468</v>
      </c>
      <c r="AQ14">
        <f t="shared" si="13"/>
        <v>-526.66292401253838</v>
      </c>
      <c r="AR14">
        <f t="shared" si="14"/>
        <v>360.74527365328663</v>
      </c>
      <c r="AS14">
        <f t="shared" si="15"/>
        <v>-106.89957631499236</v>
      </c>
      <c r="AT14">
        <f t="shared" si="16"/>
        <v>256.63970405230879</v>
      </c>
      <c r="AU14">
        <f t="shared" si="17"/>
        <v>510.48540139060304</v>
      </c>
      <c r="AW14">
        <v>11</v>
      </c>
      <c r="AX14">
        <f>(R14*SUMPRODUCT(K15:$K$23, X15:$X$23)-$AZ$3*SUMPRODUCT(K14:$K$22, W15:$W$23))/Z14</f>
        <v>6625.8660262535332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2179.1762678318487</v>
      </c>
      <c r="P15">
        <f t="shared" si="30"/>
        <v>108.95881339159244</v>
      </c>
      <c r="Q15" s="5">
        <f t="shared" si="31"/>
        <v>25</v>
      </c>
      <c r="R15">
        <f t="shared" si="0"/>
        <v>500000</v>
      </c>
      <c r="S15">
        <f t="shared" si="1"/>
        <v>6902.6315296347102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5812.2991310067173</v>
      </c>
      <c r="AC15">
        <f t="shared" si="2"/>
        <v>5979.1105355278769</v>
      </c>
      <c r="AE15">
        <f t="shared" si="3"/>
        <v>1887.6186170197113</v>
      </c>
      <c r="AF15">
        <f t="shared" si="4"/>
        <v>-94.380930850985564</v>
      </c>
      <c r="AG15">
        <f t="shared" si="5"/>
        <v>-21.655185090852928</v>
      </c>
      <c r="AH15">
        <f t="shared" si="6"/>
        <v>-1116.9809508238454</v>
      </c>
      <c r="AI15">
        <f t="shared" si="7"/>
        <v>654.60155025402742</v>
      </c>
      <c r="AJ15">
        <f t="shared" si="8"/>
        <v>-166.8114045211596</v>
      </c>
      <c r="AK15">
        <f t="shared" si="32"/>
        <v>532.38757720228114</v>
      </c>
      <c r="AL15">
        <f t="shared" si="9"/>
        <v>1020.1777229351489</v>
      </c>
      <c r="AN15">
        <f t="shared" si="10"/>
        <v>860.07249244276159</v>
      </c>
      <c r="AO15">
        <f t="shared" si="11"/>
        <v>-43.003624622138076</v>
      </c>
      <c r="AP15">
        <f t="shared" si="12"/>
        <v>-9.8669449683673669</v>
      </c>
      <c r="AQ15">
        <f t="shared" si="13"/>
        <v>-508.93998486989841</v>
      </c>
      <c r="AR15">
        <f t="shared" si="14"/>
        <v>298.26193798235772</v>
      </c>
      <c r="AS15">
        <f t="shared" si="15"/>
        <v>-76.005766822172276</v>
      </c>
      <c r="AT15">
        <f t="shared" si="16"/>
        <v>242.57649630139645</v>
      </c>
      <c r="AU15">
        <f t="shared" si="17"/>
        <v>464.83266746158188</v>
      </c>
      <c r="AW15">
        <v>12</v>
      </c>
      <c r="AX15">
        <f>(R15*SUMPRODUCT(K16:$K$23, X16:$X$23)-$AZ$3*SUMPRODUCT(K15:$K$22, W16:$W$23))/Z15</f>
        <v>6902.6315296347102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2179.1762678318487</v>
      </c>
      <c r="P16">
        <f t="shared" si="30"/>
        <v>108.95881339159244</v>
      </c>
      <c r="Q16" s="5">
        <f t="shared" si="31"/>
        <v>25</v>
      </c>
      <c r="R16">
        <f t="shared" si="0"/>
        <v>500000</v>
      </c>
      <c r="S16">
        <f t="shared" si="1"/>
        <v>6901.0322317727641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5979.1105355278769</v>
      </c>
      <c r="AC16">
        <f t="shared" si="2"/>
        <v>5894.9682330800897</v>
      </c>
      <c r="AE16">
        <f t="shared" si="3"/>
        <v>1861.485998283883</v>
      </c>
      <c r="AF16">
        <f t="shared" si="4"/>
        <v>-93.074299914194157</v>
      </c>
      <c r="AG16">
        <f t="shared" si="5"/>
        <v>-21.355385814383332</v>
      </c>
      <c r="AH16">
        <f t="shared" si="6"/>
        <v>-1664.9485112213838</v>
      </c>
      <c r="AI16">
        <f t="shared" si="7"/>
        <v>82.10780133392177</v>
      </c>
      <c r="AJ16">
        <f t="shared" si="8"/>
        <v>84.142302447787188</v>
      </c>
      <c r="AK16">
        <f t="shared" si="32"/>
        <v>542.32655637282971</v>
      </c>
      <c r="AL16">
        <f t="shared" si="9"/>
        <v>708.57666015453867</v>
      </c>
      <c r="AN16">
        <f t="shared" si="10"/>
        <v>781.30885569885004</v>
      </c>
      <c r="AO16">
        <f t="shared" si="11"/>
        <v>-39.065442784942505</v>
      </c>
      <c r="AP16">
        <f t="shared" si="12"/>
        <v>-8.96335082242115</v>
      </c>
      <c r="AQ16">
        <f t="shared" si="13"/>
        <v>-698.81751315837778</v>
      </c>
      <c r="AR16">
        <f t="shared" si="14"/>
        <v>34.462548933108657</v>
      </c>
      <c r="AS16">
        <f t="shared" si="15"/>
        <v>35.316476246372183</v>
      </c>
      <c r="AT16">
        <f t="shared" si="16"/>
        <v>227.62703644582237</v>
      </c>
      <c r="AU16">
        <f t="shared" si="17"/>
        <v>297.40606162530321</v>
      </c>
      <c r="AW16">
        <v>13</v>
      </c>
      <c r="AX16">
        <f>(R16*SUMPRODUCT(K17:$K$23, X17:$X$23)-$AZ$3*SUMPRODUCT(K16:$K$22, W17:$W$23))/Z16</f>
        <v>6901.0322317727641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2179.1762678318487</v>
      </c>
      <c r="P17">
        <f t="shared" si="30"/>
        <v>108.95881339159244</v>
      </c>
      <c r="Q17" s="5">
        <f t="shared" si="31"/>
        <v>25</v>
      </c>
      <c r="R17">
        <f t="shared" si="0"/>
        <v>500000</v>
      </c>
      <c r="S17">
        <f t="shared" si="1"/>
        <v>6625.8940392287068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5894.9682330800897</v>
      </c>
      <c r="AC17">
        <f t="shared" si="2"/>
        <v>5573.1739690239647</v>
      </c>
      <c r="AE17">
        <f t="shared" si="3"/>
        <v>1832.949391869387</v>
      </c>
      <c r="AF17">
        <f t="shared" si="4"/>
        <v>-91.647469593469367</v>
      </c>
      <c r="AG17">
        <f t="shared" si="5"/>
        <v>-21.028007450873435</v>
      </c>
      <c r="AH17">
        <f t="shared" si="6"/>
        <v>-2276.4901073212909</v>
      </c>
      <c r="AI17">
        <f t="shared" si="7"/>
        <v>-556.21619249624678</v>
      </c>
      <c r="AJ17">
        <f t="shared" si="8"/>
        <v>321.79426405612503</v>
      </c>
      <c r="AK17">
        <f t="shared" si="32"/>
        <v>534.53891087492059</v>
      </c>
      <c r="AL17">
        <f t="shared" si="9"/>
        <v>300.11698243479884</v>
      </c>
      <c r="AN17">
        <f t="shared" si="10"/>
        <v>708.68887312901302</v>
      </c>
      <c r="AO17">
        <f t="shared" si="11"/>
        <v>-35.434443656450661</v>
      </c>
      <c r="AP17">
        <f t="shared" si="12"/>
        <v>-8.130238058187425</v>
      </c>
      <c r="AQ17">
        <f t="shared" si="13"/>
        <v>-880.17880690174252</v>
      </c>
      <c r="AR17">
        <f t="shared" si="14"/>
        <v>-215.05461548736761</v>
      </c>
      <c r="AS17">
        <f t="shared" si="15"/>
        <v>124.41806379647493</v>
      </c>
      <c r="AT17">
        <f t="shared" si="16"/>
        <v>206.67334301314503</v>
      </c>
      <c r="AU17">
        <f t="shared" si="17"/>
        <v>116.03679132225234</v>
      </c>
      <c r="AW17">
        <v>14</v>
      </c>
      <c r="AX17">
        <f>(R17*SUMPRODUCT(K18:$K$23, X18:$X$23)-$AZ$3*SUMPRODUCT(K17:$K$22, W18:$W$23))/Z17</f>
        <v>6625.8940392287068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2179.1762678318487</v>
      </c>
      <c r="P18">
        <f t="shared" si="30"/>
        <v>108.95881339159244</v>
      </c>
      <c r="Q18" s="5">
        <f t="shared" si="31"/>
        <v>25</v>
      </c>
      <c r="R18">
        <f t="shared" si="0"/>
        <v>500000</v>
      </c>
      <c r="S18">
        <f t="shared" si="1"/>
        <v>6102.3507769765083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5573.1739690239647</v>
      </c>
      <c r="AC18">
        <f t="shared" si="2"/>
        <v>5046.0645177939878</v>
      </c>
      <c r="AE18">
        <f t="shared" si="3"/>
        <v>1801.9718048022908</v>
      </c>
      <c r="AF18">
        <f t="shared" si="4"/>
        <v>-90.098590240114547</v>
      </c>
      <c r="AG18">
        <f t="shared" si="5"/>
        <v>-20.672625608610655</v>
      </c>
      <c r="AH18">
        <f t="shared" si="6"/>
        <v>-2902.0353550808859</v>
      </c>
      <c r="AI18">
        <f t="shared" si="7"/>
        <v>-1210.8347661273203</v>
      </c>
      <c r="AJ18">
        <f t="shared" si="8"/>
        <v>527.10945122997691</v>
      </c>
      <c r="AK18">
        <f t="shared" si="32"/>
        <v>509.95330285102989</v>
      </c>
      <c r="AL18">
        <f t="shared" si="9"/>
        <v>-173.77201204631353</v>
      </c>
      <c r="AN18">
        <f t="shared" si="10"/>
        <v>641.79347638027866</v>
      </c>
      <c r="AO18">
        <f t="shared" si="11"/>
        <v>-32.089673819013939</v>
      </c>
      <c r="AP18">
        <f t="shared" si="12"/>
        <v>-7.3627990293188299</v>
      </c>
      <c r="AQ18">
        <f t="shared" si="13"/>
        <v>-1033.5940629882327</v>
      </c>
      <c r="AR18">
        <f t="shared" si="14"/>
        <v>-431.25305945628673</v>
      </c>
      <c r="AS18">
        <f t="shared" si="15"/>
        <v>187.7362377348102</v>
      </c>
      <c r="AT18">
        <f t="shared" si="16"/>
        <v>181.62587347712505</v>
      </c>
      <c r="AU18">
        <f t="shared" si="17"/>
        <v>-61.890948244351492</v>
      </c>
      <c r="AW18">
        <v>15</v>
      </c>
      <c r="AX18">
        <f>(R18*SUMPRODUCT(K19:$K$23, X19:$X$23)-$AZ$3*SUMPRODUCT(K18:$K$22, W19:$W$23))/Z18</f>
        <v>6102.3507769765083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2179.1762678318487</v>
      </c>
      <c r="P19">
        <f t="shared" si="30"/>
        <v>108.95881339159244</v>
      </c>
      <c r="Q19" s="5">
        <f t="shared" si="31"/>
        <v>25</v>
      </c>
      <c r="R19">
        <f t="shared" si="0"/>
        <v>500000</v>
      </c>
      <c r="S19">
        <f t="shared" si="1"/>
        <v>5341.5320423668127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5046.0645177939878</v>
      </c>
      <c r="AC19">
        <f t="shared" si="2"/>
        <v>4334.6708957209939</v>
      </c>
      <c r="AE19">
        <f t="shared" si="3"/>
        <v>1768.4087392708254</v>
      </c>
      <c r="AF19">
        <f t="shared" si="4"/>
        <v>-88.420436963541277</v>
      </c>
      <c r="AG19">
        <f t="shared" si="5"/>
        <v>-20.287582576216831</v>
      </c>
      <c r="AH19">
        <f t="shared" si="6"/>
        <v>-3566.3355261543943</v>
      </c>
      <c r="AI19">
        <f t="shared" si="7"/>
        <v>-1906.6348064233271</v>
      </c>
      <c r="AJ19">
        <f t="shared" si="8"/>
        <v>711.39362207299382</v>
      </c>
      <c r="AK19">
        <f t="shared" si="32"/>
        <v>470.82369740708907</v>
      </c>
      <c r="AL19">
        <f t="shared" si="9"/>
        <v>-724.41748694324417</v>
      </c>
      <c r="AN19">
        <f t="shared" si="10"/>
        <v>580.19252133749978</v>
      </c>
      <c r="AO19">
        <f t="shared" si="11"/>
        <v>-29.00962606687499</v>
      </c>
      <c r="AP19">
        <f t="shared" si="12"/>
        <v>-6.6560990258346218</v>
      </c>
      <c r="AQ19">
        <f t="shared" si="13"/>
        <v>-1170.0695404322655</v>
      </c>
      <c r="AR19">
        <f t="shared" si="14"/>
        <v>-625.54274418747548</v>
      </c>
      <c r="AS19">
        <f t="shared" si="15"/>
        <v>233.39924197848939</v>
      </c>
      <c r="AT19">
        <f t="shared" si="16"/>
        <v>154.47129503369203</v>
      </c>
      <c r="AU19">
        <f t="shared" si="17"/>
        <v>-237.67220717529403</v>
      </c>
      <c r="AW19">
        <v>16</v>
      </c>
      <c r="AX19">
        <f>(R19*SUMPRODUCT(K20:$K$23, X20:$X$23)-$AZ$3*SUMPRODUCT(K19:$K$22, W20:$W$23))/Z19</f>
        <v>5341.5320423668127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2179.1762678318487</v>
      </c>
      <c r="P20">
        <f t="shared" si="30"/>
        <v>108.95881339159244</v>
      </c>
      <c r="Q20" s="5">
        <f t="shared" si="31"/>
        <v>25</v>
      </c>
      <c r="R20">
        <f t="shared" si="0"/>
        <v>500000</v>
      </c>
      <c r="S20">
        <f t="shared" si="1"/>
        <v>4358.6036196698615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4334.6708957209939</v>
      </c>
      <c r="AC20">
        <f t="shared" si="2"/>
        <v>3464.595195910797</v>
      </c>
      <c r="AE20">
        <f t="shared" si="3"/>
        <v>1732.1978063113957</v>
      </c>
      <c r="AF20">
        <f t="shared" si="4"/>
        <v>-86.609890315569785</v>
      </c>
      <c r="AG20">
        <f t="shared" si="5"/>
        <v>-19.872162613477222</v>
      </c>
      <c r="AH20">
        <f t="shared" si="6"/>
        <v>-4250.8827395487579</v>
      </c>
      <c r="AI20">
        <f t="shared" si="7"/>
        <v>-2625.1669861664095</v>
      </c>
      <c r="AJ20">
        <f t="shared" si="8"/>
        <v>870.07569981019697</v>
      </c>
      <c r="AK20">
        <f t="shared" si="32"/>
        <v>418.61811682017742</v>
      </c>
      <c r="AL20">
        <f t="shared" si="9"/>
        <v>-1336.4731695360351</v>
      </c>
      <c r="AN20">
        <f t="shared" si="10"/>
        <v>523.51499453946178</v>
      </c>
      <c r="AO20">
        <f t="shared" si="11"/>
        <v>-26.175749726973091</v>
      </c>
      <c r="AP20">
        <f t="shared" si="12"/>
        <v>-6.0058816979079008</v>
      </c>
      <c r="AQ20">
        <f t="shared" si="13"/>
        <v>-1284.7267477619137</v>
      </c>
      <c r="AR20">
        <f t="shared" si="14"/>
        <v>-793.39338464733294</v>
      </c>
      <c r="AS20">
        <f t="shared" si="15"/>
        <v>262.9593881111112</v>
      </c>
      <c r="AT20">
        <f t="shared" si="16"/>
        <v>126.51722588652099</v>
      </c>
      <c r="AU20">
        <f t="shared" si="17"/>
        <v>-403.91677064970071</v>
      </c>
      <c r="AW20">
        <v>17</v>
      </c>
      <c r="AX20">
        <f>(R20*SUMPRODUCT(K21:$K$23, X21:$X$23)-$AZ$3*SUMPRODUCT(K20:$K$22, W21:$W$23))/Z20</f>
        <v>4358.6036196698615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2179.1762678318487</v>
      </c>
      <c r="P21">
        <f t="shared" si="30"/>
        <v>108.95881339159244</v>
      </c>
      <c r="Q21" s="5">
        <f t="shared" si="31"/>
        <v>25</v>
      </c>
      <c r="R21">
        <f t="shared" si="0"/>
        <v>500000</v>
      </c>
      <c r="S21">
        <f t="shared" si="1"/>
        <v>3145.3779947438529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3464.595195910797</v>
      </c>
      <c r="AC21">
        <f t="shared" si="2"/>
        <v>2443.694059444776</v>
      </c>
      <c r="AE21">
        <f t="shared" si="3"/>
        <v>1693.0366108882863</v>
      </c>
      <c r="AF21">
        <f t="shared" si="4"/>
        <v>-84.651830544414324</v>
      </c>
      <c r="AG21">
        <f t="shared" si="5"/>
        <v>-19.422896576566949</v>
      </c>
      <c r="AH21">
        <f t="shared" si="6"/>
        <v>-5010.8882155099809</v>
      </c>
      <c r="AI21">
        <f t="shared" si="7"/>
        <v>-3421.9263317426758</v>
      </c>
      <c r="AJ21">
        <f t="shared" si="8"/>
        <v>1020.9011364660209</v>
      </c>
      <c r="AK21">
        <f t="shared" si="32"/>
        <v>355.10859833782689</v>
      </c>
      <c r="AL21">
        <f t="shared" si="9"/>
        <v>-2045.916596938828</v>
      </c>
      <c r="AN21">
        <f t="shared" si="10"/>
        <v>471.34636003002356</v>
      </c>
      <c r="AO21">
        <f t="shared" si="11"/>
        <v>-23.567318001501178</v>
      </c>
      <c r="AP21">
        <f t="shared" si="12"/>
        <v>-5.4073913958665809</v>
      </c>
      <c r="AQ21">
        <f t="shared" si="13"/>
        <v>-1395.0459817042995</v>
      </c>
      <c r="AR21">
        <f t="shared" si="14"/>
        <v>-952.67433107164379</v>
      </c>
      <c r="AS21">
        <f t="shared" si="15"/>
        <v>284.22187183022754</v>
      </c>
      <c r="AT21">
        <f t="shared" si="16"/>
        <v>98.863275705585295</v>
      </c>
      <c r="AU21">
        <f t="shared" si="17"/>
        <v>-569.58918353583101</v>
      </c>
      <c r="AW21">
        <v>18</v>
      </c>
      <c r="AX21">
        <f>(R21*SUMPRODUCT(K22:$K$23, X22:$X$23)-$AZ$3*SUMPRODUCT(K21:$K$22, W22:$W$23))/Z21</f>
        <v>3145.3779947438529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2179.1762678318487</v>
      </c>
      <c r="P22">
        <f t="shared" si="30"/>
        <v>108.95881339159244</v>
      </c>
      <c r="Q22" s="5">
        <f t="shared" si="31"/>
        <v>25</v>
      </c>
      <c r="R22">
        <f t="shared" si="0"/>
        <v>500000</v>
      </c>
      <c r="S22">
        <f t="shared" si="1"/>
        <v>1693.6026649155613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2443.694059444776</v>
      </c>
      <c r="AC22">
        <f t="shared" si="2"/>
        <v>1282.8477133656329</v>
      </c>
      <c r="AE22">
        <f t="shared" si="3"/>
        <v>1650.6535742538645</v>
      </c>
      <c r="AF22">
        <f t="shared" si="4"/>
        <v>-82.532678712693226</v>
      </c>
      <c r="AG22">
        <f t="shared" si="5"/>
        <v>-18.93666885304518</v>
      </c>
      <c r="AH22">
        <f t="shared" si="6"/>
        <v>-5839.9751551220206</v>
      </c>
      <c r="AI22">
        <f t="shared" si="7"/>
        <v>-4290.7909284338948</v>
      </c>
      <c r="AJ22">
        <f t="shared" si="8"/>
        <v>1160.8463460791431</v>
      </c>
      <c r="AK22">
        <f t="shared" si="32"/>
        <v>280.82704684901631</v>
      </c>
      <c r="AL22">
        <f t="shared" si="9"/>
        <v>-2849.1175355057353</v>
      </c>
      <c r="AN22">
        <f t="shared" si="10"/>
        <v>423.32304528904808</v>
      </c>
      <c r="AO22">
        <f t="shared" si="11"/>
        <v>-21.166152264452407</v>
      </c>
      <c r="AP22">
        <f t="shared" si="12"/>
        <v>-4.8564571340324552</v>
      </c>
      <c r="AQ22">
        <f t="shared" si="13"/>
        <v>-1497.7073964148581</v>
      </c>
      <c r="AR22">
        <f t="shared" si="14"/>
        <v>-1100.4069605242948</v>
      </c>
      <c r="AS22">
        <f t="shared" si="15"/>
        <v>297.7081430045173</v>
      </c>
      <c r="AT22">
        <f t="shared" si="16"/>
        <v>72.020297005925471</v>
      </c>
      <c r="AU22">
        <f t="shared" si="17"/>
        <v>-730.67852051385205</v>
      </c>
      <c r="AW22">
        <v>19</v>
      </c>
      <c r="AX22">
        <f>(R22*SUMPRODUCT(K23:$K$23, X23:$X$23)-$AZ$3*SUMPRODUCT(K22:$K$22, W23:$W$23))/Z22</f>
        <v>1693.6026649155613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2179.1762678318487</v>
      </c>
      <c r="P23">
        <f t="shared" si="30"/>
        <v>108.95881339159244</v>
      </c>
      <c r="Q23" s="5">
        <f t="shared" si="31"/>
        <v>25</v>
      </c>
      <c r="R23">
        <f t="shared" si="0"/>
        <v>500000</v>
      </c>
      <c r="S23">
        <f t="shared" si="1"/>
        <v>1741.886332678152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1282.8477133656329</v>
      </c>
      <c r="AC23">
        <f t="shared" si="2"/>
        <v>1282.8477133656329</v>
      </c>
      <c r="AE23">
        <f t="shared" si="3"/>
        <v>1604.8988041088639</v>
      </c>
      <c r="AF23">
        <f t="shared" si="4"/>
        <v>-80.2449402054432</v>
      </c>
      <c r="AG23">
        <f t="shared" si="5"/>
        <v>-18.411759844760553</v>
      </c>
      <c r="AH23">
        <f t="shared" si="6"/>
        <v>-6710.8463950835294</v>
      </c>
      <c r="AI23">
        <f t="shared" si="7"/>
        <v>-5204.6042910248689</v>
      </c>
      <c r="AJ23">
        <f t="shared" si="8"/>
        <v>0</v>
      </c>
      <c r="AK23">
        <f t="shared" si="32"/>
        <v>196.52511040883377</v>
      </c>
      <c r="AL23">
        <f t="shared" si="9"/>
        <v>-5008.079180616035</v>
      </c>
      <c r="AN23">
        <f t="shared" si="10"/>
        <v>379.14540370979364</v>
      </c>
      <c r="AO23">
        <f t="shared" si="11"/>
        <v>-18.957270185489683</v>
      </c>
      <c r="AP23">
        <f t="shared" si="12"/>
        <v>-4.3496412991756381</v>
      </c>
      <c r="AQ23">
        <f t="shared" si="13"/>
        <v>-1585.3875391920139</v>
      </c>
      <c r="AR23">
        <f t="shared" si="14"/>
        <v>-1229.5490469668857</v>
      </c>
      <c r="AS23">
        <f t="shared" si="15"/>
        <v>0</v>
      </c>
      <c r="AT23">
        <f t="shared" si="16"/>
        <v>46.427595393743438</v>
      </c>
      <c r="AU23">
        <f t="shared" si="17"/>
        <v>-1183.1214515731422</v>
      </c>
      <c r="AW23">
        <v>20</v>
      </c>
      <c r="AX23">
        <f>(R23*SUMPRODUCT(K$23:$K24, X$23:$X24)-$AZ$3*SUMPRODUCT(K$22:$K23, W$23:$W24))/Z23</f>
        <v>1741.886332678152</v>
      </c>
    </row>
    <row r="25" spans="5:50" x14ac:dyDescent="0.25">
      <c r="AN25" s="6">
        <f t="shared" ref="AN25:AU25" si="33">SUM(AN3:AN23)</f>
        <v>21682.059409518082</v>
      </c>
      <c r="AO25" s="6">
        <f t="shared" si="33"/>
        <v>-2718.4851713497901</v>
      </c>
      <c r="AP25" s="6">
        <f t="shared" si="33"/>
        <v>-1746.1740464402048</v>
      </c>
      <c r="AQ25" s="6">
        <f t="shared" si="33"/>
        <v>-16689.104033386062</v>
      </c>
      <c r="AR25" s="6">
        <f t="shared" si="33"/>
        <v>528.29615834202377</v>
      </c>
      <c r="AS25" s="6">
        <f t="shared" si="33"/>
        <v>-3162.2161271549116</v>
      </c>
      <c r="AT25" s="6">
        <f t="shared" si="33"/>
        <v>2243.9138767241675</v>
      </c>
      <c r="AU25" s="7">
        <f t="shared" si="33"/>
        <v>-390.00609208871845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8639.4611753804875</v>
      </c>
      <c r="K3">
        <v>1</v>
      </c>
      <c r="L3" s="2">
        <v>0</v>
      </c>
      <c r="O3">
        <f>$C$3</f>
        <v>8639.4611753804875</v>
      </c>
      <c r="P3">
        <f>O3*B5</f>
        <v>6911.5689403043907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8639.4611753804875</v>
      </c>
      <c r="AF3">
        <f t="shared" ref="AF3:AF23" si="4">-$Z3*P3</f>
        <v>-6911.5689403043907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205.45964807609676</v>
      </c>
      <c r="AJ3">
        <f t="shared" ref="AJ3:AJ23" si="8">AB3-AC3</f>
        <v>0</v>
      </c>
      <c r="AL3">
        <f t="shared" ref="AL3:AL23" si="9">SUM(AI3:AK3)</f>
        <v>205.45964807609676</v>
      </c>
      <c r="AN3">
        <f t="shared" ref="AN3:AN23" si="10">AE3*$K3</f>
        <v>8639.4611753804875</v>
      </c>
      <c r="AO3">
        <f t="shared" ref="AO3:AO23" si="11">AF3*$K3</f>
        <v>-6911.5689403043907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205.45964807609676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205.45964807609676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6925.4132477968369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500000</v>
      </c>
      <c r="S4">
        <f t="shared" si="1"/>
        <v>5857.8837845637245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5785.2605941921065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-5785.2605941921065</v>
      </c>
      <c r="AK4">
        <f>H4*SUM(AB4, AE4:AF4)</f>
        <v>0</v>
      </c>
      <c r="AL4">
        <f t="shared" si="9"/>
        <v>-6984.017094192106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-1140.1526536047172</v>
      </c>
      <c r="AR4">
        <f t="shared" si="14"/>
        <v>-1140.1526536047172</v>
      </c>
      <c r="AS4">
        <f t="shared" si="15"/>
        <v>-5502.4354139167826</v>
      </c>
      <c r="AT4">
        <f t="shared" si="16"/>
        <v>0</v>
      </c>
      <c r="AU4">
        <f t="shared" si="17"/>
        <v>-6642.5880675215003</v>
      </c>
      <c r="AW4">
        <v>1</v>
      </c>
      <c r="AX4">
        <f>(R4*SUMPRODUCT(K5:$K$23, X5:$X$23)-$AZ$3*SUMPRODUCT(K4:$K$22, W5:$W$23))/Z4</f>
        <v>5857.8837845637245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8639.4611753804875</v>
      </c>
      <c r="P5">
        <f t="shared" ref="P5:P23" si="30">O5*$C$5</f>
        <v>431.97305876902442</v>
      </c>
      <c r="Q5" s="5">
        <f t="shared" ref="Q5:Q23" si="31">$C$8</f>
        <v>25</v>
      </c>
      <c r="R5">
        <f t="shared" si="0"/>
        <v>500000</v>
      </c>
      <c r="S5">
        <f t="shared" si="1"/>
        <v>11436.902621210727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5785.2605941921065</v>
      </c>
      <c r="AC5">
        <f t="shared" si="2"/>
        <v>11153.397557771699</v>
      </c>
      <c r="AE5">
        <f t="shared" si="3"/>
        <v>8425.3008323464601</v>
      </c>
      <c r="AF5">
        <f t="shared" si="4"/>
        <v>-421.26504161732305</v>
      </c>
      <c r="AG5">
        <f t="shared" si="5"/>
        <v>-24.3802844335816</v>
      </c>
      <c r="AH5">
        <f t="shared" si="6"/>
        <v>-1257.5423933679795</v>
      </c>
      <c r="AI5">
        <f t="shared" si="7"/>
        <v>6722.1131129275764</v>
      </c>
      <c r="AJ5">
        <f t="shared" si="8"/>
        <v>-5368.1369635795927</v>
      </c>
      <c r="AK5">
        <f>H5*SUM(AB5, AE5:AF5)</f>
        <v>715.66448237741258</v>
      </c>
      <c r="AL5">
        <f t="shared" si="9"/>
        <v>2069.6406317253964</v>
      </c>
      <c r="AN5">
        <f t="shared" si="10"/>
        <v>7618.0354426877711</v>
      </c>
      <c r="AO5">
        <f t="shared" si="11"/>
        <v>-380.90177213438858</v>
      </c>
      <c r="AP5">
        <f t="shared" si="12"/>
        <v>-22.044301398091147</v>
      </c>
      <c r="AQ5">
        <f t="shared" si="13"/>
        <v>-1137.0516868169357</v>
      </c>
      <c r="AR5">
        <f t="shared" si="14"/>
        <v>6078.0376823383558</v>
      </c>
      <c r="AS5">
        <f t="shared" si="15"/>
        <v>-4853.7919848213205</v>
      </c>
      <c r="AT5">
        <f t="shared" si="16"/>
        <v>647.09349853630658</v>
      </c>
      <c r="AU5">
        <f t="shared" si="17"/>
        <v>1871.339196053342</v>
      </c>
      <c r="AW5">
        <v>2</v>
      </c>
      <c r="AX5">
        <f>(R5*SUMPRODUCT(K6:$K$23, X6:$X$23)-$AZ$3*SUMPRODUCT(K5:$K$22, W6:$W$23))/Z5</f>
        <v>11436.902621210727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8639.4611753804875</v>
      </c>
      <c r="P6">
        <f t="shared" si="30"/>
        <v>431.97305876902442</v>
      </c>
      <c r="Q6" s="5">
        <f t="shared" si="31"/>
        <v>25</v>
      </c>
      <c r="R6">
        <f t="shared" si="0"/>
        <v>500000</v>
      </c>
      <c r="S6">
        <f t="shared" si="1"/>
        <v>16276.282334685733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11153.397557771699</v>
      </c>
      <c r="AC6">
        <f t="shared" si="2"/>
        <v>15653.068865640773</v>
      </c>
      <c r="AE6">
        <f t="shared" si="3"/>
        <v>8308.6590635054672</v>
      </c>
      <c r="AF6">
        <f t="shared" si="4"/>
        <v>-415.43295317527344</v>
      </c>
      <c r="AG6">
        <f t="shared" si="5"/>
        <v>-24.042758265938815</v>
      </c>
      <c r="AH6">
        <f t="shared" si="6"/>
        <v>-1874.4664661393933</v>
      </c>
      <c r="AI6">
        <f t="shared" si="7"/>
        <v>5994.7168859248613</v>
      </c>
      <c r="AJ6">
        <f t="shared" si="8"/>
        <v>-4499.6713078690736</v>
      </c>
      <c r="AK6">
        <f>H6*SUM(AB6, AE6:AF6)</f>
        <v>1041.8503146451737</v>
      </c>
      <c r="AL6">
        <f t="shared" si="9"/>
        <v>2536.8958927009617</v>
      </c>
      <c r="AN6">
        <f t="shared" si="10"/>
        <v>7122.9445703453039</v>
      </c>
      <c r="AO6">
        <f t="shared" si="11"/>
        <v>-356.14722851726526</v>
      </c>
      <c r="AP6">
        <f t="shared" si="12"/>
        <v>-20.611657445267717</v>
      </c>
      <c r="AQ6">
        <f t="shared" si="13"/>
        <v>-1606.9645697616072</v>
      </c>
      <c r="AR6">
        <f t="shared" si="14"/>
        <v>5139.2211146211639</v>
      </c>
      <c r="AS6">
        <f t="shared" si="15"/>
        <v>-3857.530928366451</v>
      </c>
      <c r="AT6">
        <f t="shared" si="16"/>
        <v>893.16964206777914</v>
      </c>
      <c r="AU6">
        <f t="shared" si="17"/>
        <v>2174.8598283224919</v>
      </c>
      <c r="AW6">
        <v>3</v>
      </c>
      <c r="AX6">
        <f>(R6*SUMPRODUCT(K7:$K$23, X7:$X$23)-$AZ$3*SUMPRODUCT(K6:$K$22, W7:$W$23))/Z6</f>
        <v>16276.282334685733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8639.4611753804875</v>
      </c>
      <c r="P7">
        <f t="shared" si="30"/>
        <v>431.97305876902442</v>
      </c>
      <c r="Q7" s="5">
        <f t="shared" si="31"/>
        <v>25</v>
      </c>
      <c r="R7">
        <f t="shared" si="0"/>
        <v>500000</v>
      </c>
      <c r="S7">
        <f t="shared" si="1"/>
        <v>20373.797074789127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15653.068865640773</v>
      </c>
      <c r="AC7">
        <f t="shared" si="2"/>
        <v>19293.319561939134</v>
      </c>
      <c r="AE7">
        <f t="shared" si="3"/>
        <v>8181.2872037407014</v>
      </c>
      <c r="AF7">
        <f t="shared" si="4"/>
        <v>-409.06436018703511</v>
      </c>
      <c r="AG7">
        <f t="shared" si="5"/>
        <v>-23.674182445123357</v>
      </c>
      <c r="AH7">
        <f t="shared" si="6"/>
        <v>-2562.964763121392</v>
      </c>
      <c r="AI7">
        <f t="shared" si="7"/>
        <v>5185.5838979871505</v>
      </c>
      <c r="AJ7">
        <f t="shared" si="8"/>
        <v>-3640.2506962983607</v>
      </c>
      <c r="AK7">
        <f>H7*SUM(AB7, AE7:AF7)</f>
        <v>1445.3404984572969</v>
      </c>
      <c r="AL7">
        <f t="shared" si="9"/>
        <v>2990.673700146087</v>
      </c>
      <c r="AN7">
        <f t="shared" si="10"/>
        <v>6606.15025935828</v>
      </c>
      <c r="AO7">
        <f t="shared" si="11"/>
        <v>-330.30751296791402</v>
      </c>
      <c r="AP7">
        <f t="shared" si="12"/>
        <v>-19.1162102741533</v>
      </c>
      <c r="AQ7">
        <f t="shared" si="13"/>
        <v>-2069.5191249219392</v>
      </c>
      <c r="AR7">
        <f t="shared" si="14"/>
        <v>4187.2074111942729</v>
      </c>
      <c r="AS7">
        <f t="shared" si="15"/>
        <v>-2939.3960244404047</v>
      </c>
      <c r="AT7">
        <f t="shared" si="16"/>
        <v>1167.0702019089413</v>
      </c>
      <c r="AU7">
        <f t="shared" si="17"/>
        <v>2414.8815886628095</v>
      </c>
      <c r="AW7">
        <v>4</v>
      </c>
      <c r="AX7">
        <f>(R7*SUMPRODUCT(K8:$K$23, X8:$X$23)-$AZ$3*SUMPRODUCT(K7:$K$22, W8:$W$23))/Z7</f>
        <v>20373.797074789127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8639.4611753804875</v>
      </c>
      <c r="P8">
        <f t="shared" si="30"/>
        <v>431.97305876902442</v>
      </c>
      <c r="Q8" s="5">
        <f t="shared" si="31"/>
        <v>25</v>
      </c>
      <c r="R8">
        <f t="shared" si="0"/>
        <v>500000</v>
      </c>
      <c r="S8">
        <f t="shared" si="1"/>
        <v>23764.051170395476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19293.319561939134</v>
      </c>
      <c r="AC8">
        <f t="shared" si="2"/>
        <v>22123.456337159769</v>
      </c>
      <c r="AE8">
        <f t="shared" si="3"/>
        <v>8043.0201365761659</v>
      </c>
      <c r="AF8">
        <f t="shared" si="4"/>
        <v>-402.15100682880836</v>
      </c>
      <c r="AG8">
        <f t="shared" si="5"/>
        <v>-23.274079173756881</v>
      </c>
      <c r="AH8">
        <f t="shared" si="6"/>
        <v>-3267.2289383048287</v>
      </c>
      <c r="AI8">
        <f t="shared" si="7"/>
        <v>4350.3661122687718</v>
      </c>
      <c r="AJ8">
        <f t="shared" si="8"/>
        <v>-2830.1367752206352</v>
      </c>
      <c r="AK8">
        <f t="shared" ref="AK8:AK23" si="32">H8*SUM(AB8:AB8, AE8:AF8)</f>
        <v>1888.0866272872231</v>
      </c>
      <c r="AL8">
        <f t="shared" si="9"/>
        <v>3408.3159643353597</v>
      </c>
      <c r="AN8">
        <f t="shared" si="10"/>
        <v>6069.0623721935053</v>
      </c>
      <c r="AO8">
        <f t="shared" si="11"/>
        <v>-303.4531186096753</v>
      </c>
      <c r="AP8">
        <f t="shared" si="12"/>
        <v>-17.562039602331506</v>
      </c>
      <c r="AQ8">
        <f t="shared" si="13"/>
        <v>-2465.3694599910064</v>
      </c>
      <c r="AR8">
        <f t="shared" si="14"/>
        <v>3282.677753990492</v>
      </c>
      <c r="AS8">
        <f t="shared" si="15"/>
        <v>-2135.5506164335425</v>
      </c>
      <c r="AT8">
        <f t="shared" si="16"/>
        <v>1424.7030730409901</v>
      </c>
      <c r="AU8">
        <f t="shared" si="17"/>
        <v>2571.8302105979396</v>
      </c>
      <c r="AW8">
        <v>5</v>
      </c>
      <c r="AX8">
        <f>(R8*SUMPRODUCT(K9:$K$23, X9:$X$23)-$AZ$3*SUMPRODUCT(K8:$K$22, W9:$W$23))/Z8</f>
        <v>23764.051170395476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8639.4611753804875</v>
      </c>
      <c r="P9">
        <f t="shared" si="30"/>
        <v>431.97305876902442</v>
      </c>
      <c r="Q9" s="5">
        <f t="shared" si="31"/>
        <v>25</v>
      </c>
      <c r="R9">
        <f t="shared" si="0"/>
        <v>500000</v>
      </c>
      <c r="S9">
        <f t="shared" si="1"/>
        <v>26450.609554118571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22123.456337159769</v>
      </c>
      <c r="AC9">
        <f t="shared" si="2"/>
        <v>24165.892799794536</v>
      </c>
      <c r="AE9">
        <f t="shared" si="3"/>
        <v>7893.2129025254535</v>
      </c>
      <c r="AF9">
        <f t="shared" si="4"/>
        <v>-394.6606451262727</v>
      </c>
      <c r="AG9">
        <f t="shared" si="5"/>
        <v>-22.840582133230754</v>
      </c>
      <c r="AH9">
        <f t="shared" si="6"/>
        <v>-4015.1249757711671</v>
      </c>
      <c r="AI9">
        <f t="shared" si="7"/>
        <v>3460.5866994947833</v>
      </c>
      <c r="AJ9">
        <f t="shared" si="8"/>
        <v>-2042.4364626347669</v>
      </c>
      <c r="AK9">
        <f t="shared" si="32"/>
        <v>2174.255430840627</v>
      </c>
      <c r="AL9">
        <f t="shared" si="9"/>
        <v>3592.4056677006433</v>
      </c>
      <c r="AN9">
        <f t="shared" si="10"/>
        <v>5548.7437769042263</v>
      </c>
      <c r="AO9">
        <f t="shared" si="11"/>
        <v>-277.43718884521132</v>
      </c>
      <c r="AP9">
        <f t="shared" si="12"/>
        <v>-16.056394213322729</v>
      </c>
      <c r="AQ9">
        <f t="shared" si="13"/>
        <v>-2822.5388061780022</v>
      </c>
      <c r="AR9">
        <f t="shared" si="14"/>
        <v>2432.7113876676904</v>
      </c>
      <c r="AS9">
        <f t="shared" si="15"/>
        <v>-1435.7849904366492</v>
      </c>
      <c r="AT9">
        <f t="shared" si="16"/>
        <v>1528.450637308556</v>
      </c>
      <c r="AU9">
        <f t="shared" si="17"/>
        <v>2525.3770345395974</v>
      </c>
      <c r="AW9">
        <v>6</v>
      </c>
      <c r="AX9">
        <f>(R9*SUMPRODUCT(K10:$K$23, X10:$X$23)-$AZ$3*SUMPRODUCT(K9:$K$22, W10:$W$23))/Z9</f>
        <v>26450.609554118571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8639.4611753804875</v>
      </c>
      <c r="P10">
        <f t="shared" si="30"/>
        <v>431.97305876902442</v>
      </c>
      <c r="Q10" s="5">
        <f t="shared" si="31"/>
        <v>25</v>
      </c>
      <c r="R10">
        <f t="shared" si="0"/>
        <v>500000</v>
      </c>
      <c r="S10">
        <f t="shared" si="1"/>
        <v>28407.97682246556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24165.892799794536</v>
      </c>
      <c r="AC10">
        <f t="shared" si="2"/>
        <v>25422.736525588873</v>
      </c>
      <c r="AE10">
        <f t="shared" si="3"/>
        <v>7731.5870312544776</v>
      </c>
      <c r="AF10">
        <f t="shared" si="4"/>
        <v>-386.5793515627239</v>
      </c>
      <c r="AG10">
        <f t="shared" si="5"/>
        <v>-22.372885514222979</v>
      </c>
      <c r="AH10">
        <f t="shared" si="6"/>
        <v>-4785.8159535093273</v>
      </c>
      <c r="AI10">
        <f t="shared" si="7"/>
        <v>2536.8188406682038</v>
      </c>
      <c r="AJ10">
        <f t="shared" si="8"/>
        <v>-1256.8437257943369</v>
      </c>
      <c r="AK10">
        <f t="shared" si="32"/>
        <v>1711.0418960361058</v>
      </c>
      <c r="AL10">
        <f t="shared" si="9"/>
        <v>2991.0170109099727</v>
      </c>
      <c r="AN10">
        <f t="shared" si="10"/>
        <v>5155.1973588026067</v>
      </c>
      <c r="AO10">
        <f t="shared" si="11"/>
        <v>-257.75986794013039</v>
      </c>
      <c r="AP10">
        <f t="shared" si="12"/>
        <v>-14.917589344267089</v>
      </c>
      <c r="AQ10">
        <f t="shared" si="13"/>
        <v>-3191.0428820774164</v>
      </c>
      <c r="AR10">
        <f t="shared" si="14"/>
        <v>1691.4770194407934</v>
      </c>
      <c r="AS10">
        <f t="shared" si="15"/>
        <v>-838.02684099014891</v>
      </c>
      <c r="AT10">
        <f t="shared" si="16"/>
        <v>1140.8729705283727</v>
      </c>
      <c r="AU10">
        <f t="shared" si="17"/>
        <v>1994.3231489790171</v>
      </c>
      <c r="AW10">
        <v>7</v>
      </c>
      <c r="AX10">
        <f>(R10*SUMPRODUCT(K11:$K$23, X11:$X$23)-$AZ$3*SUMPRODUCT(K10:$K$22, W11:$W$23))/Z10</f>
        <v>28407.97682246556</v>
      </c>
    </row>
    <row r="11" spans="1:52" x14ac:dyDescent="0.25">
      <c r="A11" t="s">
        <v>33</v>
      </c>
      <c r="C11" s="24">
        <f>AU25</f>
        <v>2079.504191768523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8639.4611753804875</v>
      </c>
      <c r="P11">
        <f t="shared" si="30"/>
        <v>431.97305876902442</v>
      </c>
      <c r="Q11" s="5">
        <f t="shared" si="31"/>
        <v>25</v>
      </c>
      <c r="R11">
        <f t="shared" si="0"/>
        <v>500000</v>
      </c>
      <c r="S11">
        <f t="shared" si="1"/>
        <v>29698.913779228085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25422.736525588873</v>
      </c>
      <c r="AC11">
        <f t="shared" si="2"/>
        <v>25977.145234346681</v>
      </c>
      <c r="AE11">
        <f t="shared" si="3"/>
        <v>7556.792796116586</v>
      </c>
      <c r="AF11">
        <f t="shared" si="4"/>
        <v>-377.83963980582934</v>
      </c>
      <c r="AG11">
        <f t="shared" si="5"/>
        <v>-21.867083614111444</v>
      </c>
      <c r="AH11">
        <f t="shared" si="6"/>
        <v>-5641.460899386092</v>
      </c>
      <c r="AI11">
        <f t="shared" si="7"/>
        <v>1515.6251733105528</v>
      </c>
      <c r="AJ11">
        <f t="shared" si="8"/>
        <v>-554.4087087578082</v>
      </c>
      <c r="AK11">
        <f t="shared" si="32"/>
        <v>1672.4666806814512</v>
      </c>
      <c r="AL11">
        <f t="shared" si="9"/>
        <v>2633.6831452341958</v>
      </c>
      <c r="AN11">
        <f t="shared" si="10"/>
        <v>4792.7800311164183</v>
      </c>
      <c r="AO11">
        <f t="shared" si="11"/>
        <v>-239.63900155582095</v>
      </c>
      <c r="AP11">
        <f t="shared" si="12"/>
        <v>-13.868862692427522</v>
      </c>
      <c r="AQ11">
        <f t="shared" si="13"/>
        <v>-3578.0101260413844</v>
      </c>
      <c r="AR11">
        <f t="shared" si="14"/>
        <v>961.26204082678521</v>
      </c>
      <c r="AS11">
        <f t="shared" si="15"/>
        <v>-351.62522780523608</v>
      </c>
      <c r="AT11">
        <f t="shared" si="16"/>
        <v>1060.7363634473209</v>
      </c>
      <c r="AU11">
        <f t="shared" si="17"/>
        <v>1670.37317646887</v>
      </c>
      <c r="AW11">
        <v>8</v>
      </c>
      <c r="AX11">
        <f>(R11*SUMPRODUCT(K12:$K$23, X12:$X$23)-$AZ$3*SUMPRODUCT(K11:$K$22, W12:$W$23))/Z11</f>
        <v>29698.913779228085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8639.4611753804875</v>
      </c>
      <c r="P12">
        <f t="shared" si="30"/>
        <v>431.97305876902442</v>
      </c>
      <c r="Q12" s="5">
        <f t="shared" si="31"/>
        <v>25</v>
      </c>
      <c r="R12">
        <f t="shared" si="0"/>
        <v>500000</v>
      </c>
      <c r="S12">
        <f t="shared" si="1"/>
        <v>30396.622693955149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25977.145234346681</v>
      </c>
      <c r="AC12">
        <f t="shared" si="2"/>
        <v>25921.837078427343</v>
      </c>
      <c r="AE12">
        <f t="shared" si="3"/>
        <v>7367.6180175815234</v>
      </c>
      <c r="AF12">
        <f t="shared" si="4"/>
        <v>-368.38090087907619</v>
      </c>
      <c r="AG12">
        <f t="shared" si="5"/>
        <v>-21.319668750224601</v>
      </c>
      <c r="AH12">
        <f t="shared" si="6"/>
        <v>-6574.8805549145627</v>
      </c>
      <c r="AI12">
        <f t="shared" si="7"/>
        <v>403.03689303765987</v>
      </c>
      <c r="AJ12">
        <f t="shared" si="8"/>
        <v>55.308155919337878</v>
      </c>
      <c r="AK12">
        <f t="shared" si="32"/>
        <v>2308.346764573439</v>
      </c>
      <c r="AL12">
        <f t="shared" si="9"/>
        <v>2766.6918135304368</v>
      </c>
      <c r="AN12">
        <f t="shared" si="10"/>
        <v>4367.1017072271388</v>
      </c>
      <c r="AO12">
        <f t="shared" si="11"/>
        <v>-218.35508536135694</v>
      </c>
      <c r="AP12">
        <f t="shared" si="12"/>
        <v>-12.637077760335004</v>
      </c>
      <c r="AQ12">
        <f t="shared" si="13"/>
        <v>-3897.2123727998619</v>
      </c>
      <c r="AR12">
        <f t="shared" si="14"/>
        <v>238.89717130558478</v>
      </c>
      <c r="AS12">
        <f t="shared" si="15"/>
        <v>32.783505002911561</v>
      </c>
      <c r="AT12">
        <f t="shared" si="16"/>
        <v>1368.2556658590183</v>
      </c>
      <c r="AU12">
        <f t="shared" si="17"/>
        <v>1639.9363421675146</v>
      </c>
      <c r="AW12">
        <v>9</v>
      </c>
      <c r="AX12">
        <f>(R12*SUMPRODUCT(K13:$K$23, X13:$X$23)-$AZ$3*SUMPRODUCT(K12:$K$22, W13:$W$23))/Z12</f>
        <v>30396.622693955149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8639.4611753804875</v>
      </c>
      <c r="P13">
        <f t="shared" si="30"/>
        <v>431.97305876902442</v>
      </c>
      <c r="Q13" s="5">
        <f t="shared" si="31"/>
        <v>25</v>
      </c>
      <c r="R13">
        <f t="shared" si="0"/>
        <v>500000</v>
      </c>
      <c r="S13">
        <f t="shared" si="1"/>
        <v>30592.421024906405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25921.837078427343</v>
      </c>
      <c r="AC13">
        <f t="shared" si="2"/>
        <v>25365.650739950055</v>
      </c>
      <c r="AE13">
        <f t="shared" si="3"/>
        <v>7163.3936581104663</v>
      </c>
      <c r="AF13">
        <f t="shared" si="4"/>
        <v>-358.16968290552336</v>
      </c>
      <c r="AG13">
        <f t="shared" si="5"/>
        <v>-20.728704929318077</v>
      </c>
      <c r="AH13">
        <f t="shared" si="6"/>
        <v>-7555.3426680855955</v>
      </c>
      <c r="AI13">
        <f t="shared" si="7"/>
        <v>-770.84739780997097</v>
      </c>
      <c r="AJ13">
        <f t="shared" si="8"/>
        <v>556.18633847728779</v>
      </c>
      <c r="AK13">
        <f t="shared" si="32"/>
        <v>3400.3416434723945</v>
      </c>
      <c r="AL13">
        <f t="shared" si="9"/>
        <v>3185.6805841397113</v>
      </c>
      <c r="AN13">
        <f t="shared" si="10"/>
        <v>3846.4074748236212</v>
      </c>
      <c r="AO13">
        <f t="shared" si="11"/>
        <v>-192.32037374118107</v>
      </c>
      <c r="AP13">
        <f t="shared" si="12"/>
        <v>-11.130345390591511</v>
      </c>
      <c r="AQ13">
        <f t="shared" si="13"/>
        <v>-4056.8657678717968</v>
      </c>
      <c r="AR13">
        <f t="shared" si="14"/>
        <v>-413.90901217994838</v>
      </c>
      <c r="AS13">
        <f t="shared" si="15"/>
        <v>298.64605964962732</v>
      </c>
      <c r="AT13">
        <f t="shared" si="16"/>
        <v>1825.824481891759</v>
      </c>
      <c r="AU13">
        <f t="shared" si="17"/>
        <v>1710.561529361438</v>
      </c>
      <c r="AW13">
        <v>10</v>
      </c>
      <c r="AX13">
        <f>(R13*SUMPRODUCT(K14:$K$23, X14:$X$23)-$AZ$3*SUMPRODUCT(K13:$K$22, W14:$W$23))/Z13</f>
        <v>30592.421024906405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8639.4611753804875</v>
      </c>
      <c r="P14">
        <f t="shared" si="30"/>
        <v>431.97305876902442</v>
      </c>
      <c r="Q14" s="5">
        <f t="shared" si="31"/>
        <v>25</v>
      </c>
      <c r="R14">
        <f t="shared" si="0"/>
        <v>500000</v>
      </c>
      <c r="S14">
        <f t="shared" si="1"/>
        <v>30100.815574855711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25365.650739950055</v>
      </c>
      <c r="AC14">
        <f t="shared" si="2"/>
        <v>24190.110390661517</v>
      </c>
      <c r="AE14">
        <f t="shared" si="3"/>
        <v>6942.9852831916196</v>
      </c>
      <c r="AF14">
        <f t="shared" si="4"/>
        <v>-347.14926415958104</v>
      </c>
      <c r="AG14">
        <f t="shared" si="5"/>
        <v>-20.090909439401024</v>
      </c>
      <c r="AH14">
        <f t="shared" si="6"/>
        <v>-8610.1688124774537</v>
      </c>
      <c r="AI14">
        <f t="shared" si="7"/>
        <v>-2034.4237028848165</v>
      </c>
      <c r="AJ14">
        <f t="shared" si="8"/>
        <v>1175.540349288538</v>
      </c>
      <c r="AK14">
        <f t="shared" si="32"/>
        <v>2734.9444219660982</v>
      </c>
      <c r="AL14">
        <f t="shared" si="9"/>
        <v>1876.0610683698196</v>
      </c>
      <c r="AN14">
        <f t="shared" si="10"/>
        <v>3434.1944623887434</v>
      </c>
      <c r="AO14">
        <f t="shared" si="11"/>
        <v>-171.7097231194372</v>
      </c>
      <c r="AP14">
        <f t="shared" si="12"/>
        <v>-9.9375250165340887</v>
      </c>
      <c r="AQ14">
        <f t="shared" si="13"/>
        <v>-4258.8300061108257</v>
      </c>
      <c r="AR14">
        <f t="shared" si="14"/>
        <v>-1006.2827918580533</v>
      </c>
      <c r="AS14">
        <f t="shared" si="15"/>
        <v>581.45509362010966</v>
      </c>
      <c r="AT14">
        <f t="shared" si="16"/>
        <v>1352.7799074549382</v>
      </c>
      <c r="AU14">
        <f t="shared" si="17"/>
        <v>927.95220921699467</v>
      </c>
      <c r="AW14">
        <v>11</v>
      </c>
      <c r="AX14">
        <f>(R14*SUMPRODUCT(K15:$K$23, X15:$X$23)-$AZ$3*SUMPRODUCT(K14:$K$22, W15:$W$23))/Z14</f>
        <v>30100.815574855711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8639.4611753804875</v>
      </c>
      <c r="P15">
        <f t="shared" si="30"/>
        <v>431.97305876902442</v>
      </c>
      <c r="Q15" s="5">
        <f t="shared" si="31"/>
        <v>25</v>
      </c>
      <c r="R15">
        <f t="shared" si="0"/>
        <v>500000</v>
      </c>
      <c r="S15">
        <f t="shared" si="1"/>
        <v>28999.895633512988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24190.110390661517</v>
      </c>
      <c r="AC15">
        <f t="shared" si="2"/>
        <v>22507.742654405913</v>
      </c>
      <c r="AE15">
        <f t="shared" si="3"/>
        <v>6705.3609870057107</v>
      </c>
      <c r="AF15">
        <f t="shared" si="4"/>
        <v>-335.26804935028554</v>
      </c>
      <c r="AG15">
        <f t="shared" si="5"/>
        <v>-19.403296255655672</v>
      </c>
      <c r="AH15">
        <f t="shared" si="6"/>
        <v>-9734.0817870267856</v>
      </c>
      <c r="AI15">
        <f t="shared" si="7"/>
        <v>-3383.3921456270164</v>
      </c>
      <c r="AJ15">
        <f t="shared" si="8"/>
        <v>1682.3677362556045</v>
      </c>
      <c r="AK15">
        <f t="shared" si="32"/>
        <v>2615.0365988040812</v>
      </c>
      <c r="AL15">
        <f t="shared" si="9"/>
        <v>914.0121894326694</v>
      </c>
      <c r="AN15">
        <f t="shared" si="10"/>
        <v>3055.2233829564075</v>
      </c>
      <c r="AO15">
        <f t="shared" si="11"/>
        <v>-152.76116914782037</v>
      </c>
      <c r="AP15">
        <f t="shared" si="12"/>
        <v>-8.8408967901341757</v>
      </c>
      <c r="AQ15">
        <f t="shared" si="13"/>
        <v>-4435.226432248307</v>
      </c>
      <c r="AR15">
        <f t="shared" si="14"/>
        <v>-1541.6051152298546</v>
      </c>
      <c r="AS15">
        <f t="shared" si="15"/>
        <v>766.55220449732121</v>
      </c>
      <c r="AT15">
        <f t="shared" si="16"/>
        <v>1191.5124300445389</v>
      </c>
      <c r="AU15">
        <f t="shared" si="17"/>
        <v>416.45951931200545</v>
      </c>
      <c r="AW15">
        <v>12</v>
      </c>
      <c r="AX15">
        <f>(R15*SUMPRODUCT(K16:$K$23, X16:$X$23)-$AZ$3*SUMPRODUCT(K15:$K$22, W16:$W$23))/Z15</f>
        <v>28999.895633512988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8639.4611753804875</v>
      </c>
      <c r="P16">
        <f t="shared" si="30"/>
        <v>431.97305876902442</v>
      </c>
      <c r="Q16" s="5">
        <f t="shared" si="31"/>
        <v>25</v>
      </c>
      <c r="R16">
        <f t="shared" si="0"/>
        <v>500000</v>
      </c>
      <c r="S16">
        <f t="shared" si="1"/>
        <v>27349.794079431078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22507.742654405913</v>
      </c>
      <c r="AC16">
        <f t="shared" si="2"/>
        <v>20424.052275370308</v>
      </c>
      <c r="AE16">
        <f t="shared" si="3"/>
        <v>6451.7051267200541</v>
      </c>
      <c r="AF16">
        <f t="shared" si="4"/>
        <v>-322.58525633600277</v>
      </c>
      <c r="AG16">
        <f t="shared" si="5"/>
        <v>-18.669292551210283</v>
      </c>
      <c r="AH16">
        <f t="shared" si="6"/>
        <v>-10799.414837776689</v>
      </c>
      <c r="AI16">
        <f t="shared" si="7"/>
        <v>-4688.9642599438484</v>
      </c>
      <c r="AJ16">
        <f t="shared" si="8"/>
        <v>2083.6903790356046</v>
      </c>
      <c r="AK16">
        <f t="shared" si="32"/>
        <v>2450.4563262462775</v>
      </c>
      <c r="AL16">
        <f t="shared" si="9"/>
        <v>-154.81755466196637</v>
      </c>
      <c r="AN16">
        <f t="shared" si="10"/>
        <v>2707.9303064923265</v>
      </c>
      <c r="AO16">
        <f t="shared" si="11"/>
        <v>-135.39651532461636</v>
      </c>
      <c r="AP16">
        <f t="shared" si="12"/>
        <v>-7.8359351686451326</v>
      </c>
      <c r="AQ16">
        <f t="shared" si="13"/>
        <v>-4532.7649291475964</v>
      </c>
      <c r="AR16">
        <f t="shared" si="14"/>
        <v>-1968.0670731485313</v>
      </c>
      <c r="AS16">
        <f t="shared" si="15"/>
        <v>874.57318893393847</v>
      </c>
      <c r="AT16">
        <f t="shared" si="16"/>
        <v>1028.5133651096685</v>
      </c>
      <c r="AU16">
        <f t="shared" si="17"/>
        <v>-64.980519104924397</v>
      </c>
      <c r="AW16">
        <v>13</v>
      </c>
      <c r="AX16">
        <f>(R16*SUMPRODUCT(K17:$K$23, X17:$X$23)-$AZ$3*SUMPRODUCT(K16:$K$22, W17:$W$23))/Z16</f>
        <v>27349.794079431078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8639.4611753804875</v>
      </c>
      <c r="P17">
        <f t="shared" si="30"/>
        <v>431.97305876902442</v>
      </c>
      <c r="Q17" s="5">
        <f t="shared" si="31"/>
        <v>25</v>
      </c>
      <c r="R17">
        <f t="shared" si="0"/>
        <v>500000</v>
      </c>
      <c r="S17">
        <f t="shared" si="1"/>
        <v>25180.991927458883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20424.052275370308</v>
      </c>
      <c r="AC17">
        <f t="shared" si="2"/>
        <v>18020.598972192929</v>
      </c>
      <c r="AE17">
        <f t="shared" si="3"/>
        <v>6182.7693534022537</v>
      </c>
      <c r="AF17">
        <f t="shared" si="4"/>
        <v>-309.13846767011273</v>
      </c>
      <c r="AG17">
        <f t="shared" si="5"/>
        <v>-17.891073377993276</v>
      </c>
      <c r="AH17">
        <f t="shared" si="6"/>
        <v>-11830.524954098042</v>
      </c>
      <c r="AI17">
        <f t="shared" si="7"/>
        <v>-5974.7851417438942</v>
      </c>
      <c r="AJ17">
        <f t="shared" si="8"/>
        <v>2403.453303177379</v>
      </c>
      <c r="AK17">
        <f t="shared" si="32"/>
        <v>2250.2927480955368</v>
      </c>
      <c r="AL17">
        <f t="shared" si="9"/>
        <v>-1321.0390904709784</v>
      </c>
      <c r="AN17">
        <f t="shared" si="10"/>
        <v>2390.4969036872731</v>
      </c>
      <c r="AO17">
        <f t="shared" si="11"/>
        <v>-119.52484518436367</v>
      </c>
      <c r="AP17">
        <f t="shared" si="12"/>
        <v>-6.9173784543976318</v>
      </c>
      <c r="AQ17">
        <f t="shared" si="13"/>
        <v>-4574.1368722098641</v>
      </c>
      <c r="AR17">
        <f t="shared" si="14"/>
        <v>-2310.0821921613524</v>
      </c>
      <c r="AS17">
        <f t="shared" si="15"/>
        <v>929.26767132933219</v>
      </c>
      <c r="AT17">
        <f t="shared" si="16"/>
        <v>870.04989823082678</v>
      </c>
      <c r="AU17">
        <f t="shared" si="17"/>
        <v>-510.7646226011932</v>
      </c>
      <c r="AW17">
        <v>14</v>
      </c>
      <c r="AX17">
        <f>(R17*SUMPRODUCT(K18:$K$23, X18:$X$23)-$AZ$3*SUMPRODUCT(K17:$K$22, W18:$W$23))/Z17</f>
        <v>25180.991927458883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8639.4611753804875</v>
      </c>
      <c r="P18">
        <f t="shared" si="30"/>
        <v>431.97305876902442</v>
      </c>
      <c r="Q18" s="5">
        <f t="shared" si="31"/>
        <v>25</v>
      </c>
      <c r="R18">
        <f t="shared" si="0"/>
        <v>500000</v>
      </c>
      <c r="S18">
        <f t="shared" si="1"/>
        <v>22492.702163722024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18020.598972192929</v>
      </c>
      <c r="AC18">
        <f t="shared" si="2"/>
        <v>15357.361523802236</v>
      </c>
      <c r="AE18">
        <f t="shared" si="3"/>
        <v>5898.7723073649668</v>
      </c>
      <c r="AF18">
        <f t="shared" si="4"/>
        <v>-294.93861536824835</v>
      </c>
      <c r="AG18">
        <f t="shared" si="5"/>
        <v>-17.069271415254612</v>
      </c>
      <c r="AH18">
        <f t="shared" si="6"/>
        <v>-12857.824579174679</v>
      </c>
      <c r="AI18">
        <f t="shared" si="7"/>
        <v>-7271.0601585932154</v>
      </c>
      <c r="AJ18">
        <f t="shared" si="8"/>
        <v>2663.2374483906933</v>
      </c>
      <c r="AK18">
        <f t="shared" si="32"/>
        <v>2021.5427030747082</v>
      </c>
      <c r="AL18">
        <f t="shared" si="9"/>
        <v>-2586.2800071278139</v>
      </c>
      <c r="AN18">
        <f t="shared" si="10"/>
        <v>2100.917214925486</v>
      </c>
      <c r="AO18">
        <f t="shared" si="11"/>
        <v>-105.04586074627429</v>
      </c>
      <c r="AP18">
        <f t="shared" si="12"/>
        <v>-6.0794220040955276</v>
      </c>
      <c r="AQ18">
        <f t="shared" si="13"/>
        <v>-4579.4656239150836</v>
      </c>
      <c r="AR18">
        <f t="shared" si="14"/>
        <v>-2589.6736917399671</v>
      </c>
      <c r="AS18">
        <f t="shared" si="15"/>
        <v>948.54337669081451</v>
      </c>
      <c r="AT18">
        <f t="shared" si="16"/>
        <v>719.99623723294178</v>
      </c>
      <c r="AU18">
        <f t="shared" si="17"/>
        <v>-921.13407781621106</v>
      </c>
      <c r="AW18">
        <v>15</v>
      </c>
      <c r="AX18">
        <f>(R18*SUMPRODUCT(K19:$K$23, X19:$X$23)-$AZ$3*SUMPRODUCT(K18:$K$22, W19:$W$23))/Z18</f>
        <v>22492.702163722024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8639.4611753804875</v>
      </c>
      <c r="P19">
        <f t="shared" si="30"/>
        <v>431.97305876902442</v>
      </c>
      <c r="Q19" s="5">
        <f t="shared" si="31"/>
        <v>25</v>
      </c>
      <c r="R19">
        <f t="shared" si="0"/>
        <v>500000</v>
      </c>
      <c r="S19">
        <f t="shared" si="1"/>
        <v>19210.84404227334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15357.361523802236</v>
      </c>
      <c r="AC19">
        <f t="shared" si="2"/>
        <v>12447.441336666638</v>
      </c>
      <c r="AE19">
        <f t="shared" si="3"/>
        <v>5597.8376548327769</v>
      </c>
      <c r="AF19">
        <f t="shared" si="4"/>
        <v>-279.89188274163888</v>
      </c>
      <c r="AG19">
        <f t="shared" si="5"/>
        <v>-16.198457117860261</v>
      </c>
      <c r="AH19">
        <f t="shared" si="6"/>
        <v>-14002.431664836105</v>
      </c>
      <c r="AI19">
        <f t="shared" si="7"/>
        <v>-8700.6843498628277</v>
      </c>
      <c r="AJ19">
        <f t="shared" si="8"/>
        <v>2909.9201871355981</v>
      </c>
      <c r="AK19">
        <f t="shared" si="32"/>
        <v>1769.186045309596</v>
      </c>
      <c r="AL19">
        <f t="shared" si="9"/>
        <v>-4021.5781174176336</v>
      </c>
      <c r="AN19">
        <f t="shared" si="10"/>
        <v>1836.5796723751844</v>
      </c>
      <c r="AO19">
        <f t="shared" si="11"/>
        <v>-91.828983618759239</v>
      </c>
      <c r="AP19">
        <f t="shared" si="12"/>
        <v>-5.3145087265650579</v>
      </c>
      <c r="AQ19">
        <f t="shared" si="13"/>
        <v>-4594.0205745800304</v>
      </c>
      <c r="AR19">
        <f t="shared" si="14"/>
        <v>-2854.5843945501701</v>
      </c>
      <c r="AS19">
        <f t="shared" si="15"/>
        <v>954.70797716213542</v>
      </c>
      <c r="AT19">
        <f t="shared" si="16"/>
        <v>580.44754560902152</v>
      </c>
      <c r="AU19">
        <f t="shared" si="17"/>
        <v>-1319.4288717790134</v>
      </c>
      <c r="AW19">
        <v>16</v>
      </c>
      <c r="AX19">
        <f>(R19*SUMPRODUCT(K20:$K$23, X20:$X$23)-$AZ$3*SUMPRODUCT(K19:$K$22, W20:$W$23))/Z19</f>
        <v>19210.84404227334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8639.4611753804875</v>
      </c>
      <c r="P20">
        <f t="shared" si="30"/>
        <v>431.97305876902442</v>
      </c>
      <c r="Q20" s="5">
        <f t="shared" si="31"/>
        <v>25</v>
      </c>
      <c r="R20">
        <f t="shared" si="0"/>
        <v>500000</v>
      </c>
      <c r="S20">
        <f t="shared" si="1"/>
        <v>15331.152187634852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12447.441336666638</v>
      </c>
      <c r="AC20">
        <f t="shared" si="2"/>
        <v>9373.0269192938122</v>
      </c>
      <c r="AE20">
        <f t="shared" si="3"/>
        <v>5281.9188782397432</v>
      </c>
      <c r="AF20">
        <f t="shared" si="4"/>
        <v>-264.09594391198721</v>
      </c>
      <c r="AG20">
        <f t="shared" si="5"/>
        <v>-15.284283275939151</v>
      </c>
      <c r="AH20">
        <f t="shared" si="6"/>
        <v>-15043.78541485011</v>
      </c>
      <c r="AI20">
        <f t="shared" si="7"/>
        <v>-10041.246763798292</v>
      </c>
      <c r="AJ20">
        <f t="shared" si="8"/>
        <v>3074.4144173728255</v>
      </c>
      <c r="AK20">
        <f t="shared" si="32"/>
        <v>1494.5026636689904</v>
      </c>
      <c r="AL20">
        <f t="shared" si="9"/>
        <v>-5472.3296827564754</v>
      </c>
      <c r="AN20">
        <f t="shared" si="10"/>
        <v>1596.3325450618129</v>
      </c>
      <c r="AO20">
        <f t="shared" si="11"/>
        <v>-79.816627253090658</v>
      </c>
      <c r="AP20">
        <f t="shared" si="12"/>
        <v>-4.6193058590587093</v>
      </c>
      <c r="AQ20">
        <f t="shared" si="13"/>
        <v>-4546.6211829922458</v>
      </c>
      <c r="AR20">
        <f t="shared" si="14"/>
        <v>-3034.7245710425818</v>
      </c>
      <c r="AS20">
        <f t="shared" si="15"/>
        <v>929.16758181925479</v>
      </c>
      <c r="AT20">
        <f t="shared" si="16"/>
        <v>451.67737250282158</v>
      </c>
      <c r="AU20">
        <f t="shared" si="17"/>
        <v>-1653.8796167205053</v>
      </c>
      <c r="AW20">
        <v>17</v>
      </c>
      <c r="AX20">
        <f>(R20*SUMPRODUCT(K21:$K$23, X21:$X$23)-$AZ$3*SUMPRODUCT(K20:$K$22, W21:$W$23))/Z20</f>
        <v>15331.152187634852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8639.4611753804875</v>
      </c>
      <c r="P21">
        <f t="shared" si="30"/>
        <v>431.97305876902442</v>
      </c>
      <c r="Q21" s="5">
        <f t="shared" si="31"/>
        <v>25</v>
      </c>
      <c r="R21">
        <f t="shared" si="0"/>
        <v>500000</v>
      </c>
      <c r="S21">
        <f t="shared" si="1"/>
        <v>10881.636866872765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9373.0269192938122</v>
      </c>
      <c r="AC21">
        <f t="shared" si="2"/>
        <v>6241.3543673698896</v>
      </c>
      <c r="AE21">
        <f t="shared" si="3"/>
        <v>4955.3150319543829</v>
      </c>
      <c r="AF21">
        <f t="shared" si="4"/>
        <v>-247.76575159771915</v>
      </c>
      <c r="AG21">
        <f t="shared" si="5"/>
        <v>-14.33919005873693</v>
      </c>
      <c r="AH21">
        <f t="shared" si="6"/>
        <v>-15845.007688856567</v>
      </c>
      <c r="AI21">
        <f t="shared" si="7"/>
        <v>-11151.79759855864</v>
      </c>
      <c r="AJ21">
        <f t="shared" si="8"/>
        <v>3131.6725519239226</v>
      </c>
      <c r="AK21">
        <f t="shared" si="32"/>
        <v>1204.8749054040914</v>
      </c>
      <c r="AL21">
        <f t="shared" si="9"/>
        <v>-6815.2501412306265</v>
      </c>
      <c r="AN21">
        <f t="shared" si="10"/>
        <v>1379.5742443444865</v>
      </c>
      <c r="AO21">
        <f t="shared" si="11"/>
        <v>-68.978712217224327</v>
      </c>
      <c r="AP21">
        <f t="shared" si="12"/>
        <v>-3.9920725851393422</v>
      </c>
      <c r="AQ21">
        <f t="shared" si="13"/>
        <v>-4411.2966316019501</v>
      </c>
      <c r="AR21">
        <f t="shared" si="14"/>
        <v>-3104.6931720598268</v>
      </c>
      <c r="AS21">
        <f t="shared" si="15"/>
        <v>871.866827133058</v>
      </c>
      <c r="AT21">
        <f t="shared" si="16"/>
        <v>335.44070890219558</v>
      </c>
      <c r="AU21">
        <f t="shared" si="17"/>
        <v>-1897.3856360245736</v>
      </c>
      <c r="AW21">
        <v>18</v>
      </c>
      <c r="AX21">
        <f>(R21*SUMPRODUCT(K22:$K$23, X22:$X$23)-$AZ$3*SUMPRODUCT(K21:$K$22, W22:$W$23))/Z21</f>
        <v>10881.636866872765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8639.4611753804875</v>
      </c>
      <c r="P22">
        <f t="shared" si="30"/>
        <v>431.97305876902442</v>
      </c>
      <c r="Q22" s="5">
        <f t="shared" si="31"/>
        <v>25</v>
      </c>
      <c r="R22">
        <f t="shared" si="0"/>
        <v>500000</v>
      </c>
      <c r="S22">
        <f t="shared" si="1"/>
        <v>5794.2516365467836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6241.3543673698896</v>
      </c>
      <c r="AC22">
        <f t="shared" si="2"/>
        <v>3098.1595151567822</v>
      </c>
      <c r="AE22">
        <f t="shared" si="3"/>
        <v>4619.4798785585226</v>
      </c>
      <c r="AF22">
        <f t="shared" si="4"/>
        <v>-230.97399392792616</v>
      </c>
      <c r="AG22">
        <f t="shared" si="5"/>
        <v>-13.367384217555319</v>
      </c>
      <c r="AH22">
        <f t="shared" si="6"/>
        <v>-16568.27881188484</v>
      </c>
      <c r="AI22">
        <f t="shared" si="7"/>
        <v>-12193.140311471798</v>
      </c>
      <c r="AJ22">
        <f t="shared" si="8"/>
        <v>3143.1948522131074</v>
      </c>
      <c r="AK22">
        <f t="shared" si="32"/>
        <v>909.59714176368163</v>
      </c>
      <c r="AL22">
        <f t="shared" si="9"/>
        <v>-8140.3483174950079</v>
      </c>
      <c r="AN22">
        <f t="shared" si="10"/>
        <v>1184.7018177189748</v>
      </c>
      <c r="AO22">
        <f t="shared" si="11"/>
        <v>-59.235090885948743</v>
      </c>
      <c r="AP22">
        <f t="shared" si="12"/>
        <v>-3.4281704427787987</v>
      </c>
      <c r="AQ22">
        <f t="shared" si="13"/>
        <v>-4249.0649469047312</v>
      </c>
      <c r="AR22">
        <f t="shared" si="14"/>
        <v>-3127.0263905144843</v>
      </c>
      <c r="AS22">
        <f t="shared" si="15"/>
        <v>806.09695306731442</v>
      </c>
      <c r="AT22">
        <f t="shared" si="16"/>
        <v>233.27331551786642</v>
      </c>
      <c r="AU22">
        <f t="shared" si="17"/>
        <v>-2087.656121929303</v>
      </c>
      <c r="AW22">
        <v>19</v>
      </c>
      <c r="AX22">
        <f>(R22*SUMPRODUCT(K23:$K$23, X23:$X$23)-$AZ$3*SUMPRODUCT(K22:$K$22, W23:$W$23))/Z22</f>
        <v>5794.2516365467836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8639.4611753804875</v>
      </c>
      <c r="P23">
        <f t="shared" si="30"/>
        <v>431.97305876902442</v>
      </c>
      <c r="Q23" s="5">
        <f t="shared" si="31"/>
        <v>25</v>
      </c>
      <c r="R23">
        <f t="shared" si="0"/>
        <v>500000</v>
      </c>
      <c r="S23">
        <f t="shared" si="1"/>
        <v>6257.8956996035686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3098.1595151567822</v>
      </c>
      <c r="AC23">
        <f t="shared" si="2"/>
        <v>3098.1595151567822</v>
      </c>
      <c r="AE23">
        <f t="shared" si="3"/>
        <v>4277.2251458310948</v>
      </c>
      <c r="AF23">
        <f t="shared" si="4"/>
        <v>-213.86125729155475</v>
      </c>
      <c r="AG23">
        <f t="shared" si="5"/>
        <v>-12.377002046203197</v>
      </c>
      <c r="AH23">
        <f t="shared" si="6"/>
        <v>-17134.166583531387</v>
      </c>
      <c r="AI23">
        <f t="shared" si="7"/>
        <v>-13083.179697038051</v>
      </c>
      <c r="AJ23">
        <f t="shared" si="8"/>
        <v>0</v>
      </c>
      <c r="AK23">
        <f t="shared" si="32"/>
        <v>612.81155765429435</v>
      </c>
      <c r="AL23">
        <f t="shared" si="9"/>
        <v>-12470.368139383756</v>
      </c>
      <c r="AN23">
        <f t="shared" si="10"/>
        <v>1010.4626226413516</v>
      </c>
      <c r="AO23">
        <f t="shared" si="11"/>
        <v>-50.523131132067576</v>
      </c>
      <c r="AP23">
        <f t="shared" si="12"/>
        <v>-2.9239746615241029</v>
      </c>
      <c r="AQ23">
        <f t="shared" si="13"/>
        <v>-4047.8193951618159</v>
      </c>
      <c r="AR23">
        <f t="shared" si="14"/>
        <v>-3090.803878314056</v>
      </c>
      <c r="AS23">
        <f t="shared" si="15"/>
        <v>0</v>
      </c>
      <c r="AT23">
        <f t="shared" si="16"/>
        <v>144.77217182168479</v>
      </c>
      <c r="AU23">
        <f t="shared" si="17"/>
        <v>-2946.0317064923711</v>
      </c>
      <c r="AW23">
        <v>20</v>
      </c>
      <c r="AX23">
        <f>(R23*SUMPRODUCT(K$23:$K24, X$23:$X24)-$AZ$3*SUMPRODUCT(K$22:$K23, W$23:$W24))/Z23</f>
        <v>6257.8956996035686</v>
      </c>
    </row>
    <row r="25" spans="5:50" x14ac:dyDescent="0.25">
      <c r="AN25" s="6">
        <f t="shared" ref="AN25:AU25" si="33">SUM(AN3:AN23)</f>
        <v>80462.297341431433</v>
      </c>
      <c r="AO25" s="6">
        <f t="shared" si="33"/>
        <v>-10502.710748606936</v>
      </c>
      <c r="AP25" s="6">
        <f t="shared" si="33"/>
        <v>-1730.2662548296591</v>
      </c>
      <c r="AQ25" s="6">
        <f t="shared" si="33"/>
        <v>-70193.974044937131</v>
      </c>
      <c r="AR25" s="6">
        <f t="shared" si="33"/>
        <v>-1964.6537069423075</v>
      </c>
      <c r="AS25" s="6">
        <f t="shared" si="33"/>
        <v>-13920.481588304716</v>
      </c>
      <c r="AT25" s="6">
        <f t="shared" si="33"/>
        <v>17964.639487015545</v>
      </c>
      <c r="AU25" s="7">
        <f t="shared" si="33"/>
        <v>2079.504191768523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29344.254848593206</v>
      </c>
      <c r="K3">
        <v>1</v>
      </c>
      <c r="L3" s="2">
        <v>0</v>
      </c>
      <c r="O3">
        <f>$C$3</f>
        <v>29344.254848593206</v>
      </c>
      <c r="P3">
        <f>O3*B5</f>
        <v>23475.403878874567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29344.254848593206</v>
      </c>
      <c r="AF3">
        <f t="shared" ref="AF3:AF23" si="4">-$Z3*P3</f>
        <v>-23475.403878874567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4346.418382718638</v>
      </c>
      <c r="AJ3">
        <f t="shared" ref="AJ3:AJ23" si="8">AB3-AC3</f>
        <v>0</v>
      </c>
      <c r="AL3">
        <f t="shared" ref="AL3:AL23" si="9">SUM(AI3:AK3)</f>
        <v>4346.418382718638</v>
      </c>
      <c r="AN3">
        <f t="shared" ref="AN3:AN23" si="10">AE3*$K3</f>
        <v>29344.254848593206</v>
      </c>
      <c r="AO3">
        <f t="shared" ref="AO3:AO23" si="11">AF3*$K3</f>
        <v>-23475.403878874567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4346.418382718638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4346.418382718638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22538.268103622657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500000</v>
      </c>
      <c r="S4">
        <f t="shared" si="1"/>
        <v>13063.52334676284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12661.575598391588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-12661.575598391588</v>
      </c>
      <c r="AK4">
        <f>H4*SUM(AB4, AE4:AF4)</f>
        <v>0</v>
      </c>
      <c r="AL4">
        <f t="shared" si="9"/>
        <v>-23045.930098391589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-9876.692505231118</v>
      </c>
      <c r="AR4">
        <f t="shared" si="14"/>
        <v>-9876.692505231118</v>
      </c>
      <c r="AS4">
        <f t="shared" si="15"/>
        <v>-12042.586644846477</v>
      </c>
      <c r="AT4">
        <f t="shared" si="16"/>
        <v>0</v>
      </c>
      <c r="AU4">
        <f t="shared" si="17"/>
        <v>-21919.279150077597</v>
      </c>
      <c r="AW4">
        <v>1</v>
      </c>
      <c r="AX4">
        <f>(R4*SUMPRODUCT(K5:$K$23, X5:$X$23)-$AZ$3*SUMPRODUCT(K4:$K$22, W5:$W$23))/Z4</f>
        <v>13063.52334676284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29344.254848593206</v>
      </c>
      <c r="P5">
        <f t="shared" ref="P5:P23" si="30">O5*$C$5</f>
        <v>1467.2127424296605</v>
      </c>
      <c r="Q5" s="5">
        <f t="shared" ref="Q5:Q23" si="31">$C$8</f>
        <v>25</v>
      </c>
      <c r="R5">
        <f t="shared" si="0"/>
        <v>500000</v>
      </c>
      <c r="S5">
        <f t="shared" si="1"/>
        <v>24382.462223265524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12661.575598391588</v>
      </c>
      <c r="AC5">
        <f t="shared" si="2"/>
        <v>22823.429614805063</v>
      </c>
      <c r="AE5">
        <f t="shared" si="3"/>
        <v>27467.961562007986</v>
      </c>
      <c r="AF5">
        <f t="shared" si="4"/>
        <v>-1373.3980781003995</v>
      </c>
      <c r="AG5">
        <f t="shared" si="5"/>
        <v>-23.401481570867723</v>
      </c>
      <c r="AH5">
        <f t="shared" si="6"/>
        <v>-11739.857627645595</v>
      </c>
      <c r="AI5">
        <f t="shared" si="7"/>
        <v>14331.304374691123</v>
      </c>
      <c r="AJ5">
        <f t="shared" si="8"/>
        <v>-10161.854016413476</v>
      </c>
      <c r="AK5">
        <f>H5*SUM(AB5, AE5:AF5)</f>
        <v>2011.4436183713271</v>
      </c>
      <c r="AL5">
        <f t="shared" si="9"/>
        <v>6180.8939766489739</v>
      </c>
      <c r="AN5">
        <f t="shared" si="10"/>
        <v>24836.134505061367</v>
      </c>
      <c r="AO5">
        <f t="shared" si="11"/>
        <v>-1241.8067252530686</v>
      </c>
      <c r="AP5">
        <f t="shared" si="12"/>
        <v>-21.159281972917469</v>
      </c>
      <c r="AQ5">
        <f t="shared" si="13"/>
        <v>-10615.009870763846</v>
      </c>
      <c r="AR5">
        <f t="shared" si="14"/>
        <v>12958.158627071536</v>
      </c>
      <c r="AS5">
        <f t="shared" si="15"/>
        <v>-9188.2017747367718</v>
      </c>
      <c r="AT5">
        <f t="shared" si="16"/>
        <v>1818.7182963119615</v>
      </c>
      <c r="AU5">
        <f t="shared" si="17"/>
        <v>5588.6751486467265</v>
      </c>
      <c r="AW5">
        <v>2</v>
      </c>
      <c r="AX5">
        <f>(R5*SUMPRODUCT(K6:$K$23, X6:$X$23)-$AZ$3*SUMPRODUCT(K5:$K$22, W6:$W$23))/Z5</f>
        <v>24382.462223265524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29344.254848593206</v>
      </c>
      <c r="P6">
        <f t="shared" si="30"/>
        <v>1467.2127424296605</v>
      </c>
      <c r="Q6" s="5">
        <f t="shared" si="31"/>
        <v>25</v>
      </c>
      <c r="R6">
        <f t="shared" si="0"/>
        <v>500000</v>
      </c>
      <c r="S6">
        <f t="shared" si="1"/>
        <v>34123.379799934883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22823.429614805063</v>
      </c>
      <c r="AC6">
        <f t="shared" si="2"/>
        <v>30733.196429459782</v>
      </c>
      <c r="AE6">
        <f t="shared" si="3"/>
        <v>26428.881125651675</v>
      </c>
      <c r="AF6">
        <f t="shared" si="4"/>
        <v>-1321.4440562825839</v>
      </c>
      <c r="AG6">
        <f t="shared" si="5"/>
        <v>-22.516231253797457</v>
      </c>
      <c r="AH6">
        <f t="shared" si="6"/>
        <v>-13024.710027231744</v>
      </c>
      <c r="AI6">
        <f t="shared" si="7"/>
        <v>12060.210810883549</v>
      </c>
      <c r="AJ6">
        <f t="shared" si="8"/>
        <v>-7909.7668146547185</v>
      </c>
      <c r="AK6">
        <f>H6*SUM(AB6, AE6:AF6)</f>
        <v>2621.8184076243265</v>
      </c>
      <c r="AL6">
        <f t="shared" si="9"/>
        <v>6772.2624038531576</v>
      </c>
      <c r="AN6">
        <f t="shared" si="10"/>
        <v>22657.260801701232</v>
      </c>
      <c r="AO6">
        <f t="shared" si="11"/>
        <v>-1132.8630400850618</v>
      </c>
      <c r="AP6">
        <f t="shared" si="12"/>
        <v>-19.302978486423761</v>
      </c>
      <c r="AQ6">
        <f t="shared" si="13"/>
        <v>-11165.975984775867</v>
      </c>
      <c r="AR6">
        <f t="shared" si="14"/>
        <v>10339.118798353878</v>
      </c>
      <c r="AS6">
        <f t="shared" si="15"/>
        <v>-6780.9775505906728</v>
      </c>
      <c r="AT6">
        <f t="shared" si="16"/>
        <v>2247.6631967060107</v>
      </c>
      <c r="AU6">
        <f t="shared" si="17"/>
        <v>5805.8044444692168</v>
      </c>
      <c r="AW6">
        <v>3</v>
      </c>
      <c r="AX6">
        <f>(R6*SUMPRODUCT(K7:$K$23, X7:$X$23)-$AZ$3*SUMPRODUCT(K6:$K$22, W7:$W$23))/Z6</f>
        <v>34123.379799934883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29344.254848593206</v>
      </c>
      <c r="P7">
        <f t="shared" si="30"/>
        <v>1467.2127424296605</v>
      </c>
      <c r="Q7" s="5">
        <f t="shared" si="31"/>
        <v>25</v>
      </c>
      <c r="R7">
        <f t="shared" si="0"/>
        <v>500000</v>
      </c>
      <c r="S7">
        <f t="shared" si="1"/>
        <v>42421.431096738968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30733.196429459782</v>
      </c>
      <c r="AC7">
        <f t="shared" si="2"/>
        <v>36614.199446574436</v>
      </c>
      <c r="AE7">
        <f t="shared" si="3"/>
        <v>25327.207778242384</v>
      </c>
      <c r="AF7">
        <f t="shared" si="4"/>
        <v>-1266.3603889121193</v>
      </c>
      <c r="AG7">
        <f t="shared" si="5"/>
        <v>-21.577654560426328</v>
      </c>
      <c r="AH7">
        <f t="shared" si="6"/>
        <v>-14268.287616663032</v>
      </c>
      <c r="AI7">
        <f t="shared" si="7"/>
        <v>9770.9821181068055</v>
      </c>
      <c r="AJ7">
        <f t="shared" si="8"/>
        <v>-5881.0030171146536</v>
      </c>
      <c r="AK7">
        <f>H7*SUM(AB7, AE7:AF7)</f>
        <v>3380.792503619346</v>
      </c>
      <c r="AL7">
        <f t="shared" si="9"/>
        <v>7270.7716046114983</v>
      </c>
      <c r="AN7">
        <f t="shared" si="10"/>
        <v>20450.979908950754</v>
      </c>
      <c r="AO7">
        <f t="shared" si="11"/>
        <v>-1022.5489954475378</v>
      </c>
      <c r="AP7">
        <f t="shared" si="12"/>
        <v>-17.423325293546512</v>
      </c>
      <c r="AQ7">
        <f t="shared" si="13"/>
        <v>-11521.225155904509</v>
      </c>
      <c r="AR7">
        <f t="shared" si="14"/>
        <v>7889.78243230516</v>
      </c>
      <c r="AS7">
        <f t="shared" si="15"/>
        <v>-4748.738021204681</v>
      </c>
      <c r="AT7">
        <f t="shared" si="16"/>
        <v>2729.8911184061308</v>
      </c>
      <c r="AU7">
        <f t="shared" si="17"/>
        <v>5870.9355295066098</v>
      </c>
      <c r="AW7">
        <v>4</v>
      </c>
      <c r="AX7">
        <f>(R7*SUMPRODUCT(K8:$K$23, X8:$X$23)-$AZ$3*SUMPRODUCT(K7:$K$22, W8:$W$23))/Z7</f>
        <v>42421.431096738968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29344.254848593206</v>
      </c>
      <c r="P8">
        <f t="shared" si="30"/>
        <v>1467.2127424296605</v>
      </c>
      <c r="Q8" s="5">
        <f t="shared" si="31"/>
        <v>25</v>
      </c>
      <c r="R8">
        <f t="shared" si="0"/>
        <v>500000</v>
      </c>
      <c r="S8">
        <f t="shared" si="1"/>
        <v>49328.971712726328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36614.199446574436</v>
      </c>
      <c r="AC8">
        <f t="shared" si="2"/>
        <v>40620.463732349672</v>
      </c>
      <c r="AE8">
        <f t="shared" si="3"/>
        <v>24163.83716189627</v>
      </c>
      <c r="AF8">
        <f t="shared" si="4"/>
        <v>-1208.1918580948136</v>
      </c>
      <c r="AG8">
        <f t="shared" si="5"/>
        <v>-20.586514538002241</v>
      </c>
      <c r="AH8">
        <f t="shared" si="6"/>
        <v>-15507.269536396539</v>
      </c>
      <c r="AI8">
        <f t="shared" si="7"/>
        <v>7427.7892528669145</v>
      </c>
      <c r="AJ8">
        <f t="shared" si="8"/>
        <v>-4006.2642857752362</v>
      </c>
      <c r="AK8">
        <f t="shared" ref="AK8:AK23" si="32">H8*SUM(AB8:AB8, AE8:AF8)</f>
        <v>4175.8461170013497</v>
      </c>
      <c r="AL8">
        <f t="shared" si="9"/>
        <v>7597.371084093028</v>
      </c>
      <c r="AN8">
        <f t="shared" si="10"/>
        <v>18233.428786304641</v>
      </c>
      <c r="AO8">
        <f t="shared" si="11"/>
        <v>-911.67143931523208</v>
      </c>
      <c r="AP8">
        <f t="shared" si="12"/>
        <v>-15.534070366059041</v>
      </c>
      <c r="AQ8">
        <f t="shared" si="13"/>
        <v>-11701.398783128063</v>
      </c>
      <c r="AR8">
        <f t="shared" si="14"/>
        <v>5604.8244934952863</v>
      </c>
      <c r="AS8">
        <f t="shared" si="15"/>
        <v>-3023.0270988991351</v>
      </c>
      <c r="AT8">
        <f t="shared" si="16"/>
        <v>3150.9893187401262</v>
      </c>
      <c r="AU8">
        <f t="shared" si="17"/>
        <v>5732.786713336277</v>
      </c>
      <c r="AW8">
        <v>5</v>
      </c>
      <c r="AX8">
        <f>(R8*SUMPRODUCT(K9:$K$23, X9:$X$23)-$AZ$3*SUMPRODUCT(K8:$K$22, W9:$W$23))/Z8</f>
        <v>49328.971712726328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29344.254848593206</v>
      </c>
      <c r="P9">
        <f t="shared" si="30"/>
        <v>1467.2127424296605</v>
      </c>
      <c r="Q9" s="5">
        <f t="shared" si="31"/>
        <v>25</v>
      </c>
      <c r="R9">
        <f t="shared" si="0"/>
        <v>500000</v>
      </c>
      <c r="S9">
        <f t="shared" si="1"/>
        <v>54710.087733749424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40620.463732349672</v>
      </c>
      <c r="AC9">
        <f t="shared" si="2"/>
        <v>42753.226170732465</v>
      </c>
      <c r="AE9">
        <f t="shared" si="3"/>
        <v>22931.083029128597</v>
      </c>
      <c r="AF9">
        <f t="shared" si="4"/>
        <v>-1146.55415145643</v>
      </c>
      <c r="AG9">
        <f t="shared" si="5"/>
        <v>-19.536262845525908</v>
      </c>
      <c r="AH9">
        <f t="shared" si="6"/>
        <v>-16887.73094192618</v>
      </c>
      <c r="AI9">
        <f t="shared" si="7"/>
        <v>4877.2616729004621</v>
      </c>
      <c r="AJ9">
        <f t="shared" si="8"/>
        <v>-2132.7624383827933</v>
      </c>
      <c r="AK9">
        <f t="shared" si="32"/>
        <v>4580.5264575756028</v>
      </c>
      <c r="AL9">
        <f t="shared" si="9"/>
        <v>7325.0256920932716</v>
      </c>
      <c r="AN9">
        <f t="shared" si="10"/>
        <v>16120.01422321208</v>
      </c>
      <c r="AO9">
        <f t="shared" si="11"/>
        <v>-806.00071116060417</v>
      </c>
      <c r="AP9">
        <f t="shared" si="12"/>
        <v>-13.733535155677068</v>
      </c>
      <c r="AQ9">
        <f t="shared" si="13"/>
        <v>-11871.679267648346</v>
      </c>
      <c r="AR9">
        <f t="shared" si="14"/>
        <v>3428.6007092474556</v>
      </c>
      <c r="AS9">
        <f t="shared" si="15"/>
        <v>-1499.2820355580732</v>
      </c>
      <c r="AT9">
        <f t="shared" si="16"/>
        <v>3220.002803710745</v>
      </c>
      <c r="AU9">
        <f t="shared" si="17"/>
        <v>5149.3214774001272</v>
      </c>
      <c r="AW9">
        <v>6</v>
      </c>
      <c r="AX9">
        <f>(R9*SUMPRODUCT(K10:$K$23, X10:$X$23)-$AZ$3*SUMPRODUCT(K9:$K$22, W10:$W$23))/Z9</f>
        <v>54710.087733749424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29344.254848593206</v>
      </c>
      <c r="P10">
        <f t="shared" si="30"/>
        <v>1467.2127424296605</v>
      </c>
      <c r="Q10" s="5">
        <f t="shared" si="31"/>
        <v>25</v>
      </c>
      <c r="R10">
        <f t="shared" si="0"/>
        <v>500000</v>
      </c>
      <c r="S10">
        <f t="shared" si="1"/>
        <v>58366.908805558945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42753.226170732465</v>
      </c>
      <c r="AC10">
        <f t="shared" si="2"/>
        <v>43036.763327327564</v>
      </c>
      <c r="AE10">
        <f t="shared" si="3"/>
        <v>21636.947660579404</v>
      </c>
      <c r="AF10">
        <f t="shared" si="4"/>
        <v>-1081.8473830289704</v>
      </c>
      <c r="AG10">
        <f t="shared" si="5"/>
        <v>-18.43371707018887</v>
      </c>
      <c r="AH10">
        <f t="shared" si="6"/>
        <v>-18143.6629376356</v>
      </c>
      <c r="AI10">
        <f t="shared" si="7"/>
        <v>2393.0036228446479</v>
      </c>
      <c r="AJ10">
        <f t="shared" si="8"/>
        <v>-283.53715659509908</v>
      </c>
      <c r="AK10">
        <f t="shared" si="32"/>
        <v>3437.6421261417613</v>
      </c>
      <c r="AL10">
        <f t="shared" si="9"/>
        <v>5547.1085923913106</v>
      </c>
      <c r="AN10">
        <f t="shared" si="10"/>
        <v>14426.887388250869</v>
      </c>
      <c r="AO10">
        <f t="shared" si="11"/>
        <v>-721.34436941254353</v>
      </c>
      <c r="AP10">
        <f t="shared" si="12"/>
        <v>-12.291066396717948</v>
      </c>
      <c r="AQ10">
        <f t="shared" si="13"/>
        <v>-12097.66673737197</v>
      </c>
      <c r="AR10">
        <f t="shared" si="14"/>
        <v>1595.585215069638</v>
      </c>
      <c r="AS10">
        <f t="shared" si="15"/>
        <v>-189.05432932367722</v>
      </c>
      <c r="AT10">
        <f t="shared" si="16"/>
        <v>2292.1197856993113</v>
      </c>
      <c r="AU10">
        <f t="shared" si="17"/>
        <v>3698.6506714452721</v>
      </c>
      <c r="AW10">
        <v>7</v>
      </c>
      <c r="AX10">
        <f>(R10*SUMPRODUCT(K11:$K$23, X11:$X$23)-$AZ$3*SUMPRODUCT(K10:$K$22, W11:$W$23))/Z10</f>
        <v>58366.908805558945</v>
      </c>
    </row>
    <row r="11" spans="1:52" x14ac:dyDescent="0.25">
      <c r="A11" t="s">
        <v>33</v>
      </c>
      <c r="C11" s="24">
        <f>AU25</f>
        <v>7277.3077224658064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29344.254848593206</v>
      </c>
      <c r="P11">
        <f t="shared" si="30"/>
        <v>1467.2127424296605</v>
      </c>
      <c r="Q11" s="5">
        <f t="shared" si="31"/>
        <v>25</v>
      </c>
      <c r="R11">
        <f t="shared" si="0"/>
        <v>500000</v>
      </c>
      <c r="S11">
        <f t="shared" si="1"/>
        <v>60711.248403836631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43036.763327327564</v>
      </c>
      <c r="AC11">
        <f t="shared" si="2"/>
        <v>41997.323640538772</v>
      </c>
      <c r="AE11">
        <f t="shared" si="3"/>
        <v>20299.041780022726</v>
      </c>
      <c r="AF11">
        <f t="shared" si="4"/>
        <v>-1014.9520890011365</v>
      </c>
      <c r="AG11">
        <f t="shared" si="5"/>
        <v>-17.2938807653825</v>
      </c>
      <c r="AH11">
        <f t="shared" si="6"/>
        <v>-19109.982682089623</v>
      </c>
      <c r="AI11">
        <f t="shared" si="7"/>
        <v>156.81312816658465</v>
      </c>
      <c r="AJ11">
        <f t="shared" si="8"/>
        <v>1039.4396867887917</v>
      </c>
      <c r="AK11">
        <f t="shared" si="32"/>
        <v>3197.0597598413119</v>
      </c>
      <c r="AL11">
        <f t="shared" si="9"/>
        <v>4393.3125747966878</v>
      </c>
      <c r="AN11">
        <f t="shared" si="10"/>
        <v>12874.356187731819</v>
      </c>
      <c r="AO11">
        <f t="shared" si="11"/>
        <v>-643.71780938659106</v>
      </c>
      <c r="AP11">
        <f t="shared" si="12"/>
        <v>-10.968378865095829</v>
      </c>
      <c r="AQ11">
        <f t="shared" si="13"/>
        <v>-12120.213675935052</v>
      </c>
      <c r="AR11">
        <f t="shared" si="14"/>
        <v>99.456323545080735</v>
      </c>
      <c r="AS11">
        <f t="shared" si="15"/>
        <v>659.24869303699336</v>
      </c>
      <c r="AT11">
        <f t="shared" si="16"/>
        <v>2027.6861611354009</v>
      </c>
      <c r="AU11">
        <f t="shared" si="17"/>
        <v>2786.3911777174744</v>
      </c>
      <c r="AW11">
        <v>8</v>
      </c>
      <c r="AX11">
        <f>(R11*SUMPRODUCT(K12:$K$23, X12:$X$23)-$AZ$3*SUMPRODUCT(K11:$K$22, W12:$W$23))/Z11</f>
        <v>60711.248403836631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29344.254848593206</v>
      </c>
      <c r="P12">
        <f t="shared" si="30"/>
        <v>1467.2127424296605</v>
      </c>
      <c r="Q12" s="5">
        <f t="shared" si="31"/>
        <v>25</v>
      </c>
      <c r="R12">
        <f t="shared" si="0"/>
        <v>500000</v>
      </c>
      <c r="S12">
        <f t="shared" si="1"/>
        <v>62091.748778948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41997.323640538772</v>
      </c>
      <c r="AC12">
        <f t="shared" si="2"/>
        <v>40041.298551854314</v>
      </c>
      <c r="AE12">
        <f t="shared" si="3"/>
        <v>18923.320606692156</v>
      </c>
      <c r="AF12">
        <f t="shared" si="4"/>
        <v>-946.16603033460785</v>
      </c>
      <c r="AG12">
        <f t="shared" si="5"/>
        <v>-16.121827513026251</v>
      </c>
      <c r="AH12">
        <f t="shared" si="6"/>
        <v>-19982.288894048499</v>
      </c>
      <c r="AI12">
        <f t="shared" si="7"/>
        <v>-2021.2561452039772</v>
      </c>
      <c r="AJ12">
        <f t="shared" si="8"/>
        <v>1956.0250886844588</v>
      </c>
      <c r="AK12">
        <f t="shared" si="32"/>
        <v>4198.2134751827425</v>
      </c>
      <c r="AL12">
        <f t="shared" si="9"/>
        <v>4132.9824186632241</v>
      </c>
      <c r="AN12">
        <f t="shared" si="10"/>
        <v>11216.659920572136</v>
      </c>
      <c r="AO12">
        <f t="shared" si="11"/>
        <v>-560.83299602860689</v>
      </c>
      <c r="AP12">
        <f t="shared" si="12"/>
        <v>-9.5560953740744541</v>
      </c>
      <c r="AQ12">
        <f t="shared" si="13"/>
        <v>-11844.355629629994</v>
      </c>
      <c r="AR12">
        <f t="shared" si="14"/>
        <v>-1198.0848004605393</v>
      </c>
      <c r="AS12">
        <f t="shared" si="15"/>
        <v>1159.4195686840242</v>
      </c>
      <c r="AT12">
        <f t="shared" si="16"/>
        <v>2488.4603396950833</v>
      </c>
      <c r="AU12">
        <f t="shared" si="17"/>
        <v>2449.7951079185682</v>
      </c>
      <c r="AW12">
        <v>9</v>
      </c>
      <c r="AX12">
        <f>(R12*SUMPRODUCT(K13:$K$23, X13:$X$23)-$AZ$3*SUMPRODUCT(K12:$K$22, W13:$W$23))/Z12</f>
        <v>62091.748778948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29344.254848593206</v>
      </c>
      <c r="P13">
        <f t="shared" si="30"/>
        <v>1467.2127424296605</v>
      </c>
      <c r="Q13" s="5">
        <f t="shared" si="31"/>
        <v>25</v>
      </c>
      <c r="R13">
        <f t="shared" si="0"/>
        <v>500000</v>
      </c>
      <c r="S13">
        <f t="shared" si="1"/>
        <v>62905.237324064648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40041.298551854314</v>
      </c>
      <c r="AC13">
        <f t="shared" si="2"/>
        <v>37560.390469722377</v>
      </c>
      <c r="AE13">
        <f t="shared" si="3"/>
        <v>17521.302152922028</v>
      </c>
      <c r="AF13">
        <f t="shared" si="4"/>
        <v>-876.06510764610141</v>
      </c>
      <c r="AG13">
        <f t="shared" si="5"/>
        <v>-14.927370147347613</v>
      </c>
      <c r="AH13">
        <f t="shared" si="6"/>
        <v>-20664.781810967506</v>
      </c>
      <c r="AI13">
        <f t="shared" si="7"/>
        <v>-4034.4721358389252</v>
      </c>
      <c r="AJ13">
        <f t="shared" si="8"/>
        <v>2480.9080821319367</v>
      </c>
      <c r="AK13">
        <f t="shared" si="32"/>
        <v>5889.731048541832</v>
      </c>
      <c r="AL13">
        <f t="shared" si="9"/>
        <v>4336.1669948348435</v>
      </c>
      <c r="AN13">
        <f t="shared" si="10"/>
        <v>9408.1200595946939</v>
      </c>
      <c r="AO13">
        <f t="shared" si="11"/>
        <v>-470.40600297973469</v>
      </c>
      <c r="AP13">
        <f t="shared" si="12"/>
        <v>-8.0152998501218793</v>
      </c>
      <c r="AQ13">
        <f t="shared" si="13"/>
        <v>-11096.021664719028</v>
      </c>
      <c r="AR13">
        <f t="shared" si="14"/>
        <v>-2166.3229079541893</v>
      </c>
      <c r="AS13">
        <f t="shared" si="15"/>
        <v>1332.1316469406099</v>
      </c>
      <c r="AT13">
        <f t="shared" si="16"/>
        <v>3162.5102027113412</v>
      </c>
      <c r="AU13">
        <f t="shared" si="17"/>
        <v>2328.3189416977621</v>
      </c>
      <c r="AW13">
        <v>10</v>
      </c>
      <c r="AX13">
        <f>(R13*SUMPRODUCT(K14:$K$23, X14:$X$23)-$AZ$3*SUMPRODUCT(K13:$K$22, W14:$W$23))/Z13</f>
        <v>62905.237324064648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29344.254848593206</v>
      </c>
      <c r="P14">
        <f t="shared" si="30"/>
        <v>1467.2127424296605</v>
      </c>
      <c r="Q14" s="5">
        <f t="shared" si="31"/>
        <v>25</v>
      </c>
      <c r="R14">
        <f t="shared" si="0"/>
        <v>500000</v>
      </c>
      <c r="S14">
        <f t="shared" si="1"/>
        <v>62486.827693634339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37560.390469722377</v>
      </c>
      <c r="AC14">
        <f t="shared" si="2"/>
        <v>34283.853319635498</v>
      </c>
      <c r="AE14">
        <f t="shared" si="3"/>
        <v>16099.939237364406</v>
      </c>
      <c r="AF14">
        <f t="shared" si="4"/>
        <v>-804.99696186822041</v>
      </c>
      <c r="AG14">
        <f t="shared" si="5"/>
        <v>-13.71643216060081</v>
      </c>
      <c r="AH14">
        <f t="shared" si="6"/>
        <v>-21233.285705466511</v>
      </c>
      <c r="AI14">
        <f t="shared" si="7"/>
        <v>-5952.0598621309273</v>
      </c>
      <c r="AJ14">
        <f t="shared" si="8"/>
        <v>3276.5371500868787</v>
      </c>
      <c r="AK14">
        <f t="shared" si="32"/>
        <v>4522.830823008353</v>
      </c>
      <c r="AL14">
        <f t="shared" si="9"/>
        <v>1847.3081109643044</v>
      </c>
      <c r="AN14">
        <f t="shared" si="10"/>
        <v>7963.4796731609513</v>
      </c>
      <c r="AO14">
        <f t="shared" si="11"/>
        <v>-398.17398365804763</v>
      </c>
      <c r="AP14">
        <f t="shared" si="12"/>
        <v>-6.7845304934900472</v>
      </c>
      <c r="AQ14">
        <f t="shared" si="13"/>
        <v>-10502.57622820582</v>
      </c>
      <c r="AR14">
        <f t="shared" si="14"/>
        <v>-2944.0550691964072</v>
      </c>
      <c r="AS14">
        <f t="shared" si="15"/>
        <v>1620.6667993204794</v>
      </c>
      <c r="AT14">
        <f t="shared" si="16"/>
        <v>2237.1184631917263</v>
      </c>
      <c r="AU14">
        <f t="shared" si="17"/>
        <v>913.73019331579883</v>
      </c>
      <c r="AW14">
        <v>11</v>
      </c>
      <c r="AX14">
        <f>(R14*SUMPRODUCT(K15:$K$23, X15:$X$23)-$AZ$3*SUMPRODUCT(K14:$K$22, W15:$W$23))/Z14</f>
        <v>62486.827693634339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29344.254848593206</v>
      </c>
      <c r="P15">
        <f t="shared" si="30"/>
        <v>1467.2127424296605</v>
      </c>
      <c r="Q15" s="5">
        <f t="shared" si="31"/>
        <v>25</v>
      </c>
      <c r="R15">
        <f t="shared" si="0"/>
        <v>500000</v>
      </c>
      <c r="S15">
        <f t="shared" si="1"/>
        <v>61029.866949024996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34283.853319635498</v>
      </c>
      <c r="AC15">
        <f t="shared" si="2"/>
        <v>30496.545044603063</v>
      </c>
      <c r="AE15">
        <f t="shared" si="3"/>
        <v>14663.285937324679</v>
      </c>
      <c r="AF15">
        <f t="shared" si="4"/>
        <v>-733.16429686623405</v>
      </c>
      <c r="AG15">
        <f t="shared" si="5"/>
        <v>-12.492467446338694</v>
      </c>
      <c r="AH15">
        <f t="shared" si="6"/>
        <v>-21736.007853122203</v>
      </c>
      <c r="AI15">
        <f t="shared" si="7"/>
        <v>-7818.378680110096</v>
      </c>
      <c r="AJ15">
        <f t="shared" si="8"/>
        <v>3787.3082750324356</v>
      </c>
      <c r="AK15">
        <f t="shared" si="32"/>
        <v>4125.6698373352383</v>
      </c>
      <c r="AL15">
        <f t="shared" si="9"/>
        <v>94.599432257577973</v>
      </c>
      <c r="AN15">
        <f t="shared" si="10"/>
        <v>6681.1636470440881</v>
      </c>
      <c r="AO15">
        <f t="shared" si="11"/>
        <v>-334.05818235220443</v>
      </c>
      <c r="AP15">
        <f t="shared" si="12"/>
        <v>-5.6920542722218679</v>
      </c>
      <c r="AQ15">
        <f t="shared" si="13"/>
        <v>-9903.7709638117194</v>
      </c>
      <c r="AR15">
        <f t="shared" si="14"/>
        <v>-3562.357553392058</v>
      </c>
      <c r="AS15">
        <f t="shared" si="15"/>
        <v>1725.6450208671724</v>
      </c>
      <c r="AT15">
        <f t="shared" si="16"/>
        <v>1879.8157148901373</v>
      </c>
      <c r="AU15">
        <f t="shared" si="17"/>
        <v>43.103182365251932</v>
      </c>
      <c r="AW15">
        <v>12</v>
      </c>
      <c r="AX15">
        <f>(R15*SUMPRODUCT(K16:$K$23, X16:$X$23)-$AZ$3*SUMPRODUCT(K15:$K$22, W16:$W$23))/Z15</f>
        <v>61029.866949024996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29344.254848593206</v>
      </c>
      <c r="P16">
        <f t="shared" si="30"/>
        <v>1467.2127424296605</v>
      </c>
      <c r="Q16" s="5">
        <f t="shared" si="31"/>
        <v>25</v>
      </c>
      <c r="R16">
        <f t="shared" si="0"/>
        <v>500000</v>
      </c>
      <c r="S16">
        <f t="shared" si="1"/>
        <v>58587.151523546621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30496.545044603063</v>
      </c>
      <c r="AC16">
        <f t="shared" si="2"/>
        <v>26409.641101584999</v>
      </c>
      <c r="AE16">
        <f t="shared" si="3"/>
        <v>13227.665431614732</v>
      </c>
      <c r="AF16">
        <f t="shared" si="4"/>
        <v>-661.38327158073673</v>
      </c>
      <c r="AG16">
        <f t="shared" si="5"/>
        <v>-11.269382626910426</v>
      </c>
      <c r="AH16">
        <f t="shared" si="6"/>
        <v>-21963.202899297616</v>
      </c>
      <c r="AI16">
        <f t="shared" si="7"/>
        <v>-9408.1901218905296</v>
      </c>
      <c r="AJ16">
        <f t="shared" si="8"/>
        <v>4086.9039430180637</v>
      </c>
      <c r="AK16">
        <f t="shared" si="32"/>
        <v>3684.8861239007929</v>
      </c>
      <c r="AL16">
        <f t="shared" si="9"/>
        <v>-1636.4000549716729</v>
      </c>
      <c r="AN16">
        <f t="shared" si="10"/>
        <v>5551.9580332433079</v>
      </c>
      <c r="AO16">
        <f t="shared" si="11"/>
        <v>-277.59790166216544</v>
      </c>
      <c r="AP16">
        <f t="shared" si="12"/>
        <v>-4.7300213124252108</v>
      </c>
      <c r="AQ16">
        <f t="shared" si="13"/>
        <v>-9218.4657529263459</v>
      </c>
      <c r="AR16">
        <f t="shared" si="14"/>
        <v>-3948.8356426576288</v>
      </c>
      <c r="AS16">
        <f t="shared" si="15"/>
        <v>1715.3683917119627</v>
      </c>
      <c r="AT16">
        <f t="shared" si="16"/>
        <v>1546.6321871342043</v>
      </c>
      <c r="AU16">
        <f t="shared" si="17"/>
        <v>-686.83506381146162</v>
      </c>
      <c r="AW16">
        <v>13</v>
      </c>
      <c r="AX16">
        <f>(R16*SUMPRODUCT(K17:$K$23, X17:$X$23)-$AZ$3*SUMPRODUCT(K16:$K$22, W17:$W$23))/Z16</f>
        <v>58587.151523546621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29344.254848593206</v>
      </c>
      <c r="P17">
        <f t="shared" si="30"/>
        <v>1467.2127424296605</v>
      </c>
      <c r="Q17" s="5">
        <f t="shared" si="31"/>
        <v>25</v>
      </c>
      <c r="R17">
        <f t="shared" si="0"/>
        <v>500000</v>
      </c>
      <c r="S17">
        <f t="shared" si="1"/>
        <v>55183.325396596665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26409.641101584999</v>
      </c>
      <c r="AC17">
        <f t="shared" si="2"/>
        <v>22210.688842349424</v>
      </c>
      <c r="AE17">
        <f t="shared" si="3"/>
        <v>11810.743717755418</v>
      </c>
      <c r="AF17">
        <f t="shared" si="4"/>
        <v>-590.53718588777099</v>
      </c>
      <c r="AG17">
        <f t="shared" si="5"/>
        <v>-10.062228346481286</v>
      </c>
      <c r="AH17">
        <f t="shared" si="6"/>
        <v>-21889.209083200709</v>
      </c>
      <c r="AI17">
        <f t="shared" si="7"/>
        <v>-10679.064779679544</v>
      </c>
      <c r="AJ17">
        <f t="shared" si="8"/>
        <v>4198.9522592355752</v>
      </c>
      <c r="AK17">
        <f t="shared" si="32"/>
        <v>3219.9860619945434</v>
      </c>
      <c r="AL17">
        <f t="shared" si="9"/>
        <v>-3260.1264584494252</v>
      </c>
      <c r="AN17">
        <f t="shared" si="10"/>
        <v>4566.4886839102101</v>
      </c>
      <c r="AO17">
        <f t="shared" si="11"/>
        <v>-228.32443419551055</v>
      </c>
      <c r="AP17">
        <f t="shared" si="12"/>
        <v>-3.890445257062928</v>
      </c>
      <c r="AQ17">
        <f t="shared" si="13"/>
        <v>-8463.2117982471136</v>
      </c>
      <c r="AR17">
        <f t="shared" si="14"/>
        <v>-4128.9379937894764</v>
      </c>
      <c r="AS17">
        <f t="shared" si="15"/>
        <v>1623.4767627082583</v>
      </c>
      <c r="AT17">
        <f t="shared" si="16"/>
        <v>1244.9707034402675</v>
      </c>
      <c r="AU17">
        <f t="shared" si="17"/>
        <v>-1260.4905276409506</v>
      </c>
      <c r="AW17">
        <v>14</v>
      </c>
      <c r="AX17">
        <f>(R17*SUMPRODUCT(K18:$K$23, X18:$X$23)-$AZ$3*SUMPRODUCT(K17:$K$22, W18:$W$23))/Z17</f>
        <v>55183.325396596665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29344.254848593206</v>
      </c>
      <c r="P18">
        <f t="shared" si="30"/>
        <v>1467.2127424296605</v>
      </c>
      <c r="Q18" s="5">
        <f t="shared" si="31"/>
        <v>25</v>
      </c>
      <c r="R18">
        <f t="shared" si="0"/>
        <v>500000</v>
      </c>
      <c r="S18">
        <f t="shared" si="1"/>
        <v>50713.263979452509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22210.688842349424</v>
      </c>
      <c r="AC18">
        <f t="shared" si="2"/>
        <v>18013.288175596776</v>
      </c>
      <c r="AE18">
        <f t="shared" si="3"/>
        <v>10423.042758597232</v>
      </c>
      <c r="AF18">
        <f t="shared" si="4"/>
        <v>-521.15213792986174</v>
      </c>
      <c r="AG18">
        <f t="shared" si="5"/>
        <v>-8.8799688494193649</v>
      </c>
      <c r="AH18">
        <f t="shared" si="6"/>
        <v>-21632.744271942167</v>
      </c>
      <c r="AI18">
        <f t="shared" si="7"/>
        <v>-11739.733620124216</v>
      </c>
      <c r="AJ18">
        <f t="shared" si="8"/>
        <v>4197.4006667526482</v>
      </c>
      <c r="AK18">
        <f t="shared" si="32"/>
        <v>2747.8734246503473</v>
      </c>
      <c r="AL18">
        <f t="shared" si="9"/>
        <v>-4794.4595287212205</v>
      </c>
      <c r="AN18">
        <f t="shared" si="10"/>
        <v>3712.2894091200064</v>
      </c>
      <c r="AO18">
        <f t="shared" si="11"/>
        <v>-185.61447045600036</v>
      </c>
      <c r="AP18">
        <f t="shared" si="12"/>
        <v>-3.1627054667721248</v>
      </c>
      <c r="AQ18">
        <f t="shared" si="13"/>
        <v>-7704.7565965987051</v>
      </c>
      <c r="AR18">
        <f t="shared" si="14"/>
        <v>-4181.2443634014717</v>
      </c>
      <c r="AS18">
        <f t="shared" si="15"/>
        <v>1494.9536715818081</v>
      </c>
      <c r="AT18">
        <f t="shared" si="16"/>
        <v>978.6874762187656</v>
      </c>
      <c r="AU18">
        <f t="shared" si="17"/>
        <v>-1707.6032156008976</v>
      </c>
      <c r="AW18">
        <v>15</v>
      </c>
      <c r="AX18">
        <f>(R18*SUMPRODUCT(K19:$K$23, X19:$X$23)-$AZ$3*SUMPRODUCT(K18:$K$22, W19:$W$23))/Z18</f>
        <v>50713.263979452509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29344.254848593206</v>
      </c>
      <c r="P19">
        <f t="shared" si="30"/>
        <v>1467.2127424296605</v>
      </c>
      <c r="Q19" s="5">
        <f t="shared" si="31"/>
        <v>25</v>
      </c>
      <c r="R19">
        <f t="shared" si="0"/>
        <v>500000</v>
      </c>
      <c r="S19">
        <f t="shared" si="1"/>
        <v>45001.189542658511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18013.288175596776</v>
      </c>
      <c r="AC19">
        <f t="shared" si="2"/>
        <v>13919.254496601425</v>
      </c>
      <c r="AE19">
        <f t="shared" si="3"/>
        <v>9076.4300988868781</v>
      </c>
      <c r="AF19">
        <f t="shared" si="4"/>
        <v>-453.82150494434399</v>
      </c>
      <c r="AG19">
        <f t="shared" si="5"/>
        <v>-7.7327147560214939</v>
      </c>
      <c r="AH19">
        <f t="shared" si="6"/>
        <v>-21169.088098073531</v>
      </c>
      <c r="AI19">
        <f t="shared" si="7"/>
        <v>-12554.212218887018</v>
      </c>
      <c r="AJ19">
        <f t="shared" si="8"/>
        <v>4094.0336789953508</v>
      </c>
      <c r="AK19">
        <f t="shared" si="32"/>
        <v>2279.2336865694792</v>
      </c>
      <c r="AL19">
        <f t="shared" si="9"/>
        <v>-6180.9448533221876</v>
      </c>
      <c r="AN19">
        <f t="shared" si="10"/>
        <v>2977.8618182966748</v>
      </c>
      <c r="AO19">
        <f t="shared" si="11"/>
        <v>-148.89309091483375</v>
      </c>
      <c r="AP19">
        <f t="shared" si="12"/>
        <v>-2.5370058241906901</v>
      </c>
      <c r="AQ19">
        <f t="shared" si="13"/>
        <v>-6945.309828711479</v>
      </c>
      <c r="AR19">
        <f t="shared" si="14"/>
        <v>-4118.8781071538288</v>
      </c>
      <c r="AS19">
        <f t="shared" si="15"/>
        <v>1343.2006243287287</v>
      </c>
      <c r="AT19">
        <f t="shared" si="16"/>
        <v>747.78772009087595</v>
      </c>
      <c r="AU19">
        <f t="shared" si="17"/>
        <v>-2027.8897627342242</v>
      </c>
      <c r="AW19">
        <v>16</v>
      </c>
      <c r="AX19">
        <f>(R19*SUMPRODUCT(K20:$K$23, X20:$X$23)-$AZ$3*SUMPRODUCT(K19:$K$22, W20:$W$23))/Z19</f>
        <v>45001.189542658511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29344.254848593206</v>
      </c>
      <c r="P20">
        <f t="shared" si="30"/>
        <v>1467.2127424296605</v>
      </c>
      <c r="Q20" s="5">
        <f t="shared" si="31"/>
        <v>25</v>
      </c>
      <c r="R20">
        <f t="shared" si="0"/>
        <v>500000</v>
      </c>
      <c r="S20">
        <f t="shared" si="1"/>
        <v>37741.575725985662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13919.254496601425</v>
      </c>
      <c r="AC20">
        <f t="shared" si="2"/>
        <v>10009.264290402414</v>
      </c>
      <c r="AE20">
        <f t="shared" si="3"/>
        <v>7782.2506489114321</v>
      </c>
      <c r="AF20">
        <f t="shared" si="4"/>
        <v>-389.11253244557162</v>
      </c>
      <c r="AG20">
        <f t="shared" si="5"/>
        <v>-6.6301314252698775</v>
      </c>
      <c r="AH20">
        <f t="shared" si="6"/>
        <v>-20505.123663828042</v>
      </c>
      <c r="AI20">
        <f t="shared" si="7"/>
        <v>-13118.615678787452</v>
      </c>
      <c r="AJ20">
        <f t="shared" si="8"/>
        <v>3909.9902061990106</v>
      </c>
      <c r="AK20">
        <f t="shared" si="32"/>
        <v>1823.7014359001678</v>
      </c>
      <c r="AL20">
        <f t="shared" si="9"/>
        <v>-7384.9240366882732</v>
      </c>
      <c r="AN20">
        <f t="shared" si="10"/>
        <v>2351.9974977021707</v>
      </c>
      <c r="AO20">
        <f t="shared" si="11"/>
        <v>-117.59987488510853</v>
      </c>
      <c r="AP20">
        <f t="shared" si="12"/>
        <v>-2.0037972593253017</v>
      </c>
      <c r="AQ20">
        <f t="shared" si="13"/>
        <v>-6197.1789040414897</v>
      </c>
      <c r="AR20">
        <f t="shared" si="14"/>
        <v>-3964.7850784837528</v>
      </c>
      <c r="AS20">
        <f t="shared" si="15"/>
        <v>1181.7002042084609</v>
      </c>
      <c r="AT20">
        <f t="shared" si="16"/>
        <v>551.16975889141213</v>
      </c>
      <c r="AU20">
        <f t="shared" si="17"/>
        <v>-2231.9151153838798</v>
      </c>
      <c r="AW20">
        <v>17</v>
      </c>
      <c r="AX20">
        <f>(R20*SUMPRODUCT(K21:$K$23, X21:$X$23)-$AZ$3*SUMPRODUCT(K20:$K$22, W21:$W$23))/Z20</f>
        <v>37741.575725985662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29344.254848593206</v>
      </c>
      <c r="P21">
        <f t="shared" si="30"/>
        <v>1467.2127424296605</v>
      </c>
      <c r="Q21" s="5">
        <f t="shared" si="31"/>
        <v>25</v>
      </c>
      <c r="R21">
        <f t="shared" si="0"/>
        <v>500000</v>
      </c>
      <c r="S21">
        <f t="shared" si="1"/>
        <v>28440.616609428926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10009.264290402414</v>
      </c>
      <c r="AC21">
        <f t="shared" si="2"/>
        <v>6350.5699534368505</v>
      </c>
      <c r="AE21">
        <f t="shared" si="3"/>
        <v>6552.3453906301056</v>
      </c>
      <c r="AF21">
        <f t="shared" si="4"/>
        <v>-327.61726953150531</v>
      </c>
      <c r="AG21">
        <f t="shared" si="5"/>
        <v>-5.5823068471478257</v>
      </c>
      <c r="AH21">
        <f t="shared" si="6"/>
        <v>-19630.465277387069</v>
      </c>
      <c r="AI21">
        <f t="shared" si="7"/>
        <v>-13411.319463135616</v>
      </c>
      <c r="AJ21">
        <f t="shared" si="8"/>
        <v>3658.6943369655637</v>
      </c>
      <c r="AK21">
        <f t="shared" si="32"/>
        <v>1389.1427306521418</v>
      </c>
      <c r="AL21">
        <f t="shared" si="9"/>
        <v>-8363.4823955179108</v>
      </c>
      <c r="AN21">
        <f t="shared" si="10"/>
        <v>1824.1921820654534</v>
      </c>
      <c r="AO21">
        <f t="shared" si="11"/>
        <v>-91.209609103272683</v>
      </c>
      <c r="AP21">
        <f t="shared" si="12"/>
        <v>-1.5541306053584345</v>
      </c>
      <c r="AQ21">
        <f t="shared" si="13"/>
        <v>-5465.1791312046807</v>
      </c>
      <c r="AR21">
        <f t="shared" si="14"/>
        <v>-3733.7506888478583</v>
      </c>
      <c r="AS21">
        <f t="shared" si="15"/>
        <v>1018.5912384294975</v>
      </c>
      <c r="AT21">
        <f t="shared" si="16"/>
        <v>386.74141211365617</v>
      </c>
      <c r="AU21">
        <f t="shared" si="17"/>
        <v>-2328.4180383047046</v>
      </c>
      <c r="AW21">
        <v>18</v>
      </c>
      <c r="AX21">
        <f>(R21*SUMPRODUCT(K22:$K$23, X22:$X$23)-$AZ$3*SUMPRODUCT(K21:$K$22, W22:$W$23))/Z21</f>
        <v>28440.616609428926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29344.254848593206</v>
      </c>
      <c r="P22">
        <f t="shared" si="30"/>
        <v>1467.2127424296605</v>
      </c>
      <c r="Q22" s="5">
        <f t="shared" si="31"/>
        <v>25</v>
      </c>
      <c r="R22">
        <f t="shared" si="0"/>
        <v>500000</v>
      </c>
      <c r="S22">
        <f t="shared" si="1"/>
        <v>16317.562331688874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6350.5699534368505</v>
      </c>
      <c r="AC22">
        <f t="shared" si="2"/>
        <v>3002.8463718052717</v>
      </c>
      <c r="AE22">
        <f t="shared" si="3"/>
        <v>5400.0890215264944</v>
      </c>
      <c r="AF22">
        <f t="shared" si="4"/>
        <v>-270.00445107632476</v>
      </c>
      <c r="AG22">
        <f t="shared" si="5"/>
        <v>-4.6006356690510586</v>
      </c>
      <c r="AH22">
        <f t="shared" si="6"/>
        <v>-18516.962192505765</v>
      </c>
      <c r="AI22">
        <f t="shared" si="7"/>
        <v>-13391.478257724648</v>
      </c>
      <c r="AJ22">
        <f t="shared" si="8"/>
        <v>3347.7235816315788</v>
      </c>
      <c r="AK22">
        <f t="shared" si="32"/>
        <v>982.39960760901238</v>
      </c>
      <c r="AL22">
        <f t="shared" si="9"/>
        <v>-9061.3550684840575</v>
      </c>
      <c r="AN22">
        <f t="shared" si="10"/>
        <v>1384.8951500667674</v>
      </c>
      <c r="AO22">
        <f t="shared" si="11"/>
        <v>-69.244757503338377</v>
      </c>
      <c r="AP22">
        <f t="shared" si="12"/>
        <v>-1.1798690725087204</v>
      </c>
      <c r="AQ22">
        <f t="shared" si="13"/>
        <v>-4748.8200716961301</v>
      </c>
      <c r="AR22">
        <f t="shared" si="14"/>
        <v>-3434.3495482052099</v>
      </c>
      <c r="AS22">
        <f t="shared" si="15"/>
        <v>858.5499486182822</v>
      </c>
      <c r="AT22">
        <f t="shared" si="16"/>
        <v>251.94407843680796</v>
      </c>
      <c r="AU22">
        <f t="shared" si="17"/>
        <v>-2323.8555211501198</v>
      </c>
      <c r="AW22">
        <v>19</v>
      </c>
      <c r="AX22">
        <f>(R22*SUMPRODUCT(K23:$K$23, X23:$X$23)-$AZ$3*SUMPRODUCT(K22:$K$22, W23:$W$23))/Z22</f>
        <v>16317.562331688874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29344.254848593206</v>
      </c>
      <c r="P23">
        <f t="shared" si="30"/>
        <v>1467.2127424296605</v>
      </c>
      <c r="Q23" s="5">
        <f t="shared" si="31"/>
        <v>25</v>
      </c>
      <c r="R23">
        <f t="shared" si="0"/>
        <v>500000</v>
      </c>
      <c r="S23">
        <f t="shared" si="1"/>
        <v>20322.678073451843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3002.8463718052717</v>
      </c>
      <c r="AC23">
        <f t="shared" si="2"/>
        <v>3002.8463718052717</v>
      </c>
      <c r="AE23">
        <f t="shared" si="3"/>
        <v>4335.8601109042047</v>
      </c>
      <c r="AF23">
        <f t="shared" si="4"/>
        <v>-216.79300554521026</v>
      </c>
      <c r="AG23">
        <f t="shared" si="5"/>
        <v>-3.6939599704233674</v>
      </c>
      <c r="AH23">
        <f t="shared" si="6"/>
        <v>-17213.386838743612</v>
      </c>
      <c r="AI23">
        <f t="shared" si="7"/>
        <v>-13098.013693355042</v>
      </c>
      <c r="AJ23">
        <f t="shared" si="8"/>
        <v>0</v>
      </c>
      <c r="AK23">
        <f t="shared" si="32"/>
        <v>609.42213624094632</v>
      </c>
      <c r="AL23">
        <f t="shared" si="9"/>
        <v>-12488.591557114096</v>
      </c>
      <c r="AN23">
        <f t="shared" si="10"/>
        <v>1024.3146969573381</v>
      </c>
      <c r="AO23">
        <f t="shared" si="11"/>
        <v>-51.215734847866912</v>
      </c>
      <c r="AP23">
        <f t="shared" si="12"/>
        <v>-0.87267056383137698</v>
      </c>
      <c r="AQ23">
        <f t="shared" si="13"/>
        <v>-4066.5345911402374</v>
      </c>
      <c r="AR23">
        <f t="shared" si="14"/>
        <v>-3094.3082995945979</v>
      </c>
      <c r="AS23">
        <f t="shared" si="15"/>
        <v>0</v>
      </c>
      <c r="AT23">
        <f t="shared" si="16"/>
        <v>143.97144622651555</v>
      </c>
      <c r="AU23">
        <f t="shared" si="17"/>
        <v>-2950.3368533680823</v>
      </c>
      <c r="AW23">
        <v>20</v>
      </c>
      <c r="AX23">
        <f>(R23*SUMPRODUCT(K$23:$K24, X$23:$X24)-$AZ$3*SUMPRODUCT(K$22:$K23, W$23:$W24))/Z23</f>
        <v>20322.678073451843</v>
      </c>
    </row>
    <row r="25" spans="5:50" x14ac:dyDescent="0.25">
      <c r="AN25" s="6">
        <f t="shared" ref="AN25:AU25" si="33">SUM(AN3:AN23)</f>
        <v>217606.73742153973</v>
      </c>
      <c r="AO25" s="6">
        <f t="shared" si="33"/>
        <v>-32888.528007521891</v>
      </c>
      <c r="AP25" s="6">
        <f t="shared" si="33"/>
        <v>-1682.8238488878208</v>
      </c>
      <c r="AQ25" s="6">
        <f t="shared" si="33"/>
        <v>-187126.04314169151</v>
      </c>
      <c r="AR25" s="6">
        <f t="shared" si="33"/>
        <v>-4090.6575765614621</v>
      </c>
      <c r="AS25" s="6">
        <f t="shared" si="33"/>
        <v>-21738.914884723206</v>
      </c>
      <c r="AT25" s="6">
        <f t="shared" si="33"/>
        <v>33106.880183750487</v>
      </c>
      <c r="AU25" s="7">
        <f t="shared" si="33"/>
        <v>7277.3077224658064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1731.2033387281365</v>
      </c>
      <c r="K3">
        <v>1</v>
      </c>
      <c r="L3" s="2">
        <v>0</v>
      </c>
      <c r="O3">
        <f>$C$3</f>
        <v>1731.2033387281365</v>
      </c>
      <c r="P3">
        <f>O3*B5</f>
        <v>1384.9626709825093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1731.2033387281365</v>
      </c>
      <c r="AF3">
        <f t="shared" ref="AF3:AF23" si="4">-$Z3*P3</f>
        <v>-1384.9626709825093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-1176.1919192543728</v>
      </c>
      <c r="AJ3">
        <f t="shared" ref="AJ3:AJ23" si="8">AB3-AC3</f>
        <v>0</v>
      </c>
      <c r="AL3">
        <f t="shared" ref="AL3:AL23" si="9">SUM(AI3:AK3)</f>
        <v>-1176.1919192543728</v>
      </c>
      <c r="AN3">
        <f t="shared" ref="AN3:AN23" si="10">AE3*$K3</f>
        <v>1731.2033387281365</v>
      </c>
      <c r="AO3">
        <f t="shared" ref="AO3:AO23" si="11">AF3*$K3</f>
        <v>-1384.9626709825093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-1176.1919192543728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-1176.1919192543728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1317.750465382831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1000000</v>
      </c>
      <c r="S4">
        <f t="shared" si="1"/>
        <v>215.33561926804435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212.93212792800841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-212.93212792800841</v>
      </c>
      <c r="AK4">
        <f>G4*MAX(0, SUM(AB4, AE4:AF4))</f>
        <v>0</v>
      </c>
      <c r="AL4">
        <f t="shared" si="9"/>
        <v>-1374.5381279280084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-1104.8183374548221</v>
      </c>
      <c r="AR4">
        <f t="shared" si="14"/>
        <v>-1104.8183374548221</v>
      </c>
      <c r="AS4">
        <f t="shared" si="15"/>
        <v>-202.52247282481301</v>
      </c>
      <c r="AT4">
        <f t="shared" si="16"/>
        <v>0</v>
      </c>
      <c r="AU4">
        <f t="shared" si="17"/>
        <v>-1307.340810279635</v>
      </c>
      <c r="AW4">
        <v>1</v>
      </c>
      <c r="AX4">
        <f>(R4*SUMPRODUCT(K5:$K$23, X5:$X$23)-$AZ$3*SUMPRODUCT(K4:$K$22, W5:$W$23))/Z4</f>
        <v>215.33561926804435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1731.2033387281365</v>
      </c>
      <c r="P5">
        <f t="shared" ref="P5:P23" si="30">O5*$C$5</f>
        <v>86.56016693640683</v>
      </c>
      <c r="Q5" s="5">
        <f t="shared" ref="Q5:Q23" si="31">$C$8</f>
        <v>25</v>
      </c>
      <c r="R5">
        <f t="shared" si="0"/>
        <v>1000000</v>
      </c>
      <c r="S5">
        <f t="shared" si="1"/>
        <v>412.66051539924621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212.93212792800841</v>
      </c>
      <c r="AC5">
        <f t="shared" si="2"/>
        <v>403.49536525270742</v>
      </c>
      <c r="AE5">
        <f t="shared" si="3"/>
        <v>1692.7534799664334</v>
      </c>
      <c r="AF5">
        <f t="shared" si="4"/>
        <v>-84.637673998321674</v>
      </c>
      <c r="AG5">
        <f t="shared" si="5"/>
        <v>-24.444752417270188</v>
      </c>
      <c r="AH5">
        <f t="shared" si="6"/>
        <v>-1159.9133691923639</v>
      </c>
      <c r="AI5">
        <f t="shared" si="7"/>
        <v>423.75768435847772</v>
      </c>
      <c r="AJ5">
        <f t="shared" si="8"/>
        <v>-190.563237324699</v>
      </c>
      <c r="AK5">
        <f>G5*SUM(AB5, AE5:AF5)</f>
        <v>7.4662965289740937</v>
      </c>
      <c r="AL5">
        <f t="shared" si="9"/>
        <v>240.6607435627528</v>
      </c>
      <c r="AN5">
        <f t="shared" si="10"/>
        <v>1530.5632715937038</v>
      </c>
      <c r="AO5">
        <f t="shared" si="11"/>
        <v>-76.528163579685199</v>
      </c>
      <c r="AP5">
        <f t="shared" si="12"/>
        <v>-22.102592418724235</v>
      </c>
      <c r="AQ5">
        <f t="shared" si="13"/>
        <v>-1048.7769318610669</v>
      </c>
      <c r="AR5">
        <f t="shared" si="14"/>
        <v>383.15558373422749</v>
      </c>
      <c r="AS5">
        <f t="shared" si="15"/>
        <v>-172.30452952367429</v>
      </c>
      <c r="AT5">
        <f t="shared" si="16"/>
        <v>6.7509175891943283</v>
      </c>
      <c r="AU5">
        <f t="shared" si="17"/>
        <v>217.60197179974753</v>
      </c>
      <c r="AW5">
        <v>2</v>
      </c>
      <c r="AX5">
        <f>(R5*SUMPRODUCT(K6:$K$23, X6:$X$23)-$AZ$3*SUMPRODUCT(K5:$K$22, W6:$W$23))/Z5</f>
        <v>412.66051539924621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1731.2033387281365</v>
      </c>
      <c r="P6">
        <f t="shared" si="30"/>
        <v>86.56016693640683</v>
      </c>
      <c r="Q6" s="5">
        <f t="shared" si="31"/>
        <v>25</v>
      </c>
      <c r="R6">
        <f t="shared" si="0"/>
        <v>1000000</v>
      </c>
      <c r="S6">
        <f t="shared" si="1"/>
        <v>592.96120638936623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403.49536525270742</v>
      </c>
      <c r="AC6">
        <f t="shared" si="2"/>
        <v>573.30531890554994</v>
      </c>
      <c r="AE6">
        <f t="shared" si="3"/>
        <v>1673.8162151339113</v>
      </c>
      <c r="AF6">
        <f t="shared" si="4"/>
        <v>-83.690810756695569</v>
      </c>
      <c r="AG6">
        <f t="shared" si="5"/>
        <v>-24.171282738566319</v>
      </c>
      <c r="AH6">
        <f t="shared" si="6"/>
        <v>-1160.8861812466446</v>
      </c>
      <c r="AI6">
        <f t="shared" si="7"/>
        <v>405.06794039200486</v>
      </c>
      <c r="AJ6">
        <f t="shared" si="8"/>
        <v>-169.80995365284252</v>
      </c>
      <c r="AK6">
        <f>G6*SUM(AB6, AE6:AF6)</f>
        <v>14.154707464372454</v>
      </c>
      <c r="AL6">
        <f t="shared" si="9"/>
        <v>249.41269420353478</v>
      </c>
      <c r="AN6">
        <f t="shared" si="10"/>
        <v>1434.9487721444493</v>
      </c>
      <c r="AO6">
        <f t="shared" si="11"/>
        <v>-71.747438607222477</v>
      </c>
      <c r="AP6">
        <f t="shared" si="12"/>
        <v>-20.721840410709113</v>
      </c>
      <c r="AQ6">
        <f t="shared" si="13"/>
        <v>-995.21810418478969</v>
      </c>
      <c r="AR6">
        <f t="shared" si="14"/>
        <v>347.26138894172811</v>
      </c>
      <c r="AS6">
        <f t="shared" si="15"/>
        <v>-145.57666623665602</v>
      </c>
      <c r="AT6">
        <f t="shared" si="16"/>
        <v>12.13471342457998</v>
      </c>
      <c r="AU6">
        <f t="shared" si="17"/>
        <v>213.81943612965205</v>
      </c>
      <c r="AW6">
        <v>3</v>
      </c>
      <c r="AX6">
        <f>(R6*SUMPRODUCT(K7:$K$23, X7:$X$23)-$AZ$3*SUMPRODUCT(K6:$K$22, W7:$W$23))/Z6</f>
        <v>592.96120638936623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1731.2033387281365</v>
      </c>
      <c r="P7">
        <f t="shared" si="30"/>
        <v>86.56016693640683</v>
      </c>
      <c r="Q7" s="5">
        <f t="shared" si="31"/>
        <v>25</v>
      </c>
      <c r="R7">
        <f t="shared" si="0"/>
        <v>1000000</v>
      </c>
      <c r="S7">
        <f t="shared" si="1"/>
        <v>760.226907318759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573.30531890554994</v>
      </c>
      <c r="AC7">
        <f t="shared" si="2"/>
        <v>726.79228093496204</v>
      </c>
      <c r="AE7">
        <f t="shared" si="3"/>
        <v>1655.0653643056035</v>
      </c>
      <c r="AF7">
        <f t="shared" si="4"/>
        <v>-82.753268215280173</v>
      </c>
      <c r="AG7">
        <f t="shared" si="5"/>
        <v>-23.900505031395252</v>
      </c>
      <c r="AH7">
        <f t="shared" si="6"/>
        <v>-1162.5951914161105</v>
      </c>
      <c r="AI7">
        <f t="shared" si="7"/>
        <v>385.81639964281771</v>
      </c>
      <c r="AJ7">
        <f t="shared" si="8"/>
        <v>-153.4869620294121</v>
      </c>
      <c r="AK7">
        <f>G7*SUM(AB7, AE7:AF7)</f>
        <v>29.609520326943052</v>
      </c>
      <c r="AL7">
        <f t="shared" si="9"/>
        <v>261.93895794034864</v>
      </c>
      <c r="AN7">
        <f t="shared" si="10"/>
        <v>1336.4169003458564</v>
      </c>
      <c r="AO7">
        <f t="shared" si="11"/>
        <v>-66.820845017292825</v>
      </c>
      <c r="AP7">
        <f t="shared" si="12"/>
        <v>-19.298959146643082</v>
      </c>
      <c r="AQ7">
        <f t="shared" si="13"/>
        <v>-938.76163176261559</v>
      </c>
      <c r="AR7">
        <f t="shared" si="14"/>
        <v>311.53546441930519</v>
      </c>
      <c r="AS7">
        <f t="shared" si="15"/>
        <v>-123.93623506519937</v>
      </c>
      <c r="AT7">
        <f t="shared" si="16"/>
        <v>23.908822110275427</v>
      </c>
      <c r="AU7">
        <f t="shared" si="17"/>
        <v>211.50805146438123</v>
      </c>
      <c r="AW7">
        <v>4</v>
      </c>
      <c r="AX7">
        <f>(R7*SUMPRODUCT(K8:$K$23, X8:$X$23)-$AZ$3*SUMPRODUCT(K7:$K$22, W8:$W$23))/Z7</f>
        <v>760.226907318759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1731.2033387281365</v>
      </c>
      <c r="P8">
        <f t="shared" si="30"/>
        <v>86.56016693640683</v>
      </c>
      <c r="Q8" s="5">
        <f t="shared" si="31"/>
        <v>25</v>
      </c>
      <c r="R8">
        <f t="shared" si="0"/>
        <v>1000000</v>
      </c>
      <c r="S8">
        <f t="shared" si="1"/>
        <v>912.83651949068701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726.79228093496204</v>
      </c>
      <c r="AC8">
        <f t="shared" si="2"/>
        <v>862.89730066813172</v>
      </c>
      <c r="AE8">
        <f t="shared" si="3"/>
        <v>1636.4931244530549</v>
      </c>
      <c r="AF8">
        <f t="shared" si="4"/>
        <v>-81.824656222652749</v>
      </c>
      <c r="AG8">
        <f t="shared" si="5"/>
        <v>-23.63230661360868</v>
      </c>
      <c r="AH8">
        <f t="shared" si="6"/>
        <v>-1167.7346989047144</v>
      </c>
      <c r="AI8">
        <f t="shared" si="7"/>
        <v>363.301462712079</v>
      </c>
      <c r="AJ8">
        <f t="shared" si="8"/>
        <v>-136.10501973316968</v>
      </c>
      <c r="AK8">
        <f t="shared" ref="AK8:AK23" si="32">G8*SUM(AB8:AB8, AE8:AF8)</f>
        <v>49.279552181971866</v>
      </c>
      <c r="AL8">
        <f t="shared" si="9"/>
        <v>276.47599516088121</v>
      </c>
      <c r="AN8">
        <f t="shared" si="10"/>
        <v>1234.8568914809857</v>
      </c>
      <c r="AO8">
        <f t="shared" si="11"/>
        <v>-61.742844574049293</v>
      </c>
      <c r="AP8">
        <f t="shared" si="12"/>
        <v>-17.832349092917621</v>
      </c>
      <c r="AQ8">
        <f t="shared" si="13"/>
        <v>-881.14347614255792</v>
      </c>
      <c r="AR8">
        <f t="shared" si="14"/>
        <v>274.13822167146088</v>
      </c>
      <c r="AS8">
        <f t="shared" si="15"/>
        <v>-102.70145292473026</v>
      </c>
      <c r="AT8">
        <f t="shared" si="16"/>
        <v>37.185120861013715</v>
      </c>
      <c r="AU8">
        <f t="shared" si="17"/>
        <v>208.62188960774435</v>
      </c>
      <c r="AW8">
        <v>5</v>
      </c>
      <c r="AX8">
        <f>(R8*SUMPRODUCT(K9:$K$23, X9:$X$23)-$AZ$3*SUMPRODUCT(K8:$K$22, W9:$W$23))/Z8</f>
        <v>912.83651949068701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1731.2033387281365</v>
      </c>
      <c r="P9">
        <f t="shared" si="30"/>
        <v>86.56016693640683</v>
      </c>
      <c r="Q9" s="5">
        <f t="shared" si="31"/>
        <v>25</v>
      </c>
      <c r="R9">
        <f t="shared" si="0"/>
        <v>1000000</v>
      </c>
      <c r="S9">
        <f t="shared" si="1"/>
        <v>1039.5181616895272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862.89730066813172</v>
      </c>
      <c r="AC9">
        <f t="shared" si="2"/>
        <v>971.59279439953752</v>
      </c>
      <c r="AE9">
        <f t="shared" si="3"/>
        <v>1618.0810990496666</v>
      </c>
      <c r="AF9">
        <f t="shared" si="4"/>
        <v>-80.904054952483335</v>
      </c>
      <c r="AG9">
        <f t="shared" si="5"/>
        <v>-23.36642182423271</v>
      </c>
      <c r="AH9">
        <f t="shared" si="6"/>
        <v>-1182.4689295953176</v>
      </c>
      <c r="AI9">
        <f t="shared" si="7"/>
        <v>331.34169267763286</v>
      </c>
      <c r="AJ9">
        <f t="shared" si="8"/>
        <v>-108.6954937314058</v>
      </c>
      <c r="AK9">
        <f t="shared" si="32"/>
        <v>53.521657888266525</v>
      </c>
      <c r="AL9">
        <f t="shared" si="9"/>
        <v>276.16785683449359</v>
      </c>
      <c r="AN9">
        <f t="shared" si="10"/>
        <v>1137.4731100950735</v>
      </c>
      <c r="AO9">
        <f t="shared" si="11"/>
        <v>-56.873655504753671</v>
      </c>
      <c r="AP9">
        <f t="shared" si="12"/>
        <v>-16.426047198631515</v>
      </c>
      <c r="AQ9">
        <f t="shared" si="13"/>
        <v>-831.24795891104657</v>
      </c>
      <c r="AR9">
        <f t="shared" si="14"/>
        <v>232.92544848064159</v>
      </c>
      <c r="AS9">
        <f t="shared" si="15"/>
        <v>-76.410385969279943</v>
      </c>
      <c r="AT9">
        <f t="shared" si="16"/>
        <v>37.624471784119372</v>
      </c>
      <c r="AU9">
        <f t="shared" si="17"/>
        <v>194.13953429548104</v>
      </c>
      <c r="AW9">
        <v>6</v>
      </c>
      <c r="AX9">
        <f>(R9*SUMPRODUCT(K10:$K$23, X10:$X$23)-$AZ$3*SUMPRODUCT(K9:$K$22, W10:$W$23))/Z9</f>
        <v>1039.5181616895272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1731.2033387281365</v>
      </c>
      <c r="P10">
        <f t="shared" si="30"/>
        <v>86.56016693640683</v>
      </c>
      <c r="Q10" s="5">
        <f t="shared" si="31"/>
        <v>25</v>
      </c>
      <c r="R10">
        <f t="shared" si="0"/>
        <v>1000000</v>
      </c>
      <c r="S10">
        <f t="shared" si="1"/>
        <v>1121.0156435131971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971.59279439953752</v>
      </c>
      <c r="AC10">
        <f t="shared" si="2"/>
        <v>1035.9398459137583</v>
      </c>
      <c r="AE10">
        <f t="shared" si="3"/>
        <v>1599.8193516255749</v>
      </c>
      <c r="AF10">
        <f t="shared" si="4"/>
        <v>-79.990967581278738</v>
      </c>
      <c r="AG10">
        <f t="shared" si="5"/>
        <v>-23.102707172470485</v>
      </c>
      <c r="AH10">
        <f t="shared" si="6"/>
        <v>-1202.0173407959251</v>
      </c>
      <c r="AI10">
        <f t="shared" si="7"/>
        <v>294.70833607590066</v>
      </c>
      <c r="AJ10">
        <f t="shared" si="8"/>
        <v>-64.347051514220766</v>
      </c>
      <c r="AK10">
        <f t="shared" si="32"/>
        <v>10.713111067308486</v>
      </c>
      <c r="AL10">
        <f t="shared" si="9"/>
        <v>241.07439562898838</v>
      </c>
      <c r="AN10">
        <f t="shared" si="10"/>
        <v>1066.7130128293072</v>
      </c>
      <c r="AO10">
        <f t="shared" si="11"/>
        <v>-53.335650641465357</v>
      </c>
      <c r="AP10">
        <f t="shared" si="12"/>
        <v>-15.404213199083093</v>
      </c>
      <c r="AQ10">
        <f t="shared" si="13"/>
        <v>-801.47020210165829</v>
      </c>
      <c r="AR10">
        <f t="shared" si="14"/>
        <v>196.50294688710056</v>
      </c>
      <c r="AS10">
        <f t="shared" si="15"/>
        <v>-42.90474241211809</v>
      </c>
      <c r="AT10">
        <f t="shared" si="16"/>
        <v>7.1431908682513674</v>
      </c>
      <c r="AU10">
        <f t="shared" si="17"/>
        <v>160.74139534323385</v>
      </c>
      <c r="AW10">
        <v>7</v>
      </c>
      <c r="AX10">
        <f>(R10*SUMPRODUCT(K11:$K$23, X11:$X$23)-$AZ$3*SUMPRODUCT(K10:$K$22, W11:$W$23))/Z10</f>
        <v>1121.0156435131971</v>
      </c>
    </row>
    <row r="11" spans="1:52" x14ac:dyDescent="0.25">
      <c r="A11" t="s">
        <v>33</v>
      </c>
      <c r="C11" s="24">
        <f>AU25</f>
        <v>-567.12551029824806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1731.2033387281365</v>
      </c>
      <c r="P11">
        <f t="shared" si="30"/>
        <v>86.56016693640683</v>
      </c>
      <c r="Q11" s="5">
        <f t="shared" si="31"/>
        <v>25</v>
      </c>
      <c r="R11">
        <f t="shared" si="0"/>
        <v>1000000</v>
      </c>
      <c r="S11">
        <f t="shared" si="1"/>
        <v>1175.6125912910384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1035.9398459137583</v>
      </c>
      <c r="AC11">
        <f t="shared" si="2"/>
        <v>1074.0950925260804</v>
      </c>
      <c r="AE11">
        <f t="shared" si="3"/>
        <v>1581.7089950105162</v>
      </c>
      <c r="AF11">
        <f t="shared" si="4"/>
        <v>-79.085449750525811</v>
      </c>
      <c r="AG11">
        <f t="shared" si="5"/>
        <v>-22.841178728498619</v>
      </c>
      <c r="AH11">
        <f t="shared" si="6"/>
        <v>-1220.0548898864531</v>
      </c>
      <c r="AI11">
        <f t="shared" si="7"/>
        <v>259.72747664503868</v>
      </c>
      <c r="AJ11">
        <f t="shared" si="8"/>
        <v>-38.155246612322117</v>
      </c>
      <c r="AK11">
        <f t="shared" si="32"/>
        <v>4.0617014258779989</v>
      </c>
      <c r="AL11">
        <f t="shared" si="9"/>
        <v>225.63393145859456</v>
      </c>
      <c r="AN11">
        <f t="shared" si="10"/>
        <v>1003.1746920756334</v>
      </c>
      <c r="AO11">
        <f t="shared" si="11"/>
        <v>-50.158734603781667</v>
      </c>
      <c r="AP11">
        <f t="shared" si="12"/>
        <v>-14.486667591754932</v>
      </c>
      <c r="AQ11">
        <f t="shared" si="13"/>
        <v>-773.80111786560076</v>
      </c>
      <c r="AR11">
        <f t="shared" si="14"/>
        <v>164.72817201449601</v>
      </c>
      <c r="AS11">
        <f t="shared" si="15"/>
        <v>-24.199380475250827</v>
      </c>
      <c r="AT11">
        <f t="shared" si="16"/>
        <v>2.5760718881043174</v>
      </c>
      <c r="AU11">
        <f t="shared" si="17"/>
        <v>143.1048634273495</v>
      </c>
      <c r="AW11">
        <v>8</v>
      </c>
      <c r="AX11">
        <f>(R11*SUMPRODUCT(K12:$K$23, X12:$X$23)-$AZ$3*SUMPRODUCT(K11:$K$22, W12:$W$23))/Z11</f>
        <v>1175.6125912910384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1731.2033387281365</v>
      </c>
      <c r="P12">
        <f t="shared" si="30"/>
        <v>86.56016693640683</v>
      </c>
      <c r="Q12" s="5">
        <f t="shared" si="31"/>
        <v>25</v>
      </c>
      <c r="R12">
        <f t="shared" si="0"/>
        <v>1000000</v>
      </c>
      <c r="S12">
        <f t="shared" si="1"/>
        <v>1216.7317115200983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1074.0950925260804</v>
      </c>
      <c r="AC12">
        <f t="shared" si="2"/>
        <v>1099.0305726395991</v>
      </c>
      <c r="AE12">
        <f t="shared" si="3"/>
        <v>1563.7345346583754</v>
      </c>
      <c r="AF12">
        <f t="shared" si="4"/>
        <v>-78.186726732918771</v>
      </c>
      <c r="AG12">
        <f t="shared" si="5"/>
        <v>-22.581612738328076</v>
      </c>
      <c r="AH12">
        <f t="shared" si="6"/>
        <v>-1246.1681154222786</v>
      </c>
      <c r="AI12">
        <f t="shared" si="7"/>
        <v>216.79807976485017</v>
      </c>
      <c r="AJ12">
        <f t="shared" si="8"/>
        <v>-24.935480113518679</v>
      </c>
      <c r="AK12">
        <f t="shared" si="32"/>
        <v>53.752500909482272</v>
      </c>
      <c r="AL12">
        <f t="shared" si="9"/>
        <v>245.61510056081377</v>
      </c>
      <c r="AN12">
        <f t="shared" si="10"/>
        <v>926.89221124934136</v>
      </c>
      <c r="AO12">
        <f t="shared" si="11"/>
        <v>-46.344610562467068</v>
      </c>
      <c r="AP12">
        <f t="shared" si="12"/>
        <v>-13.385085831833905</v>
      </c>
      <c r="AQ12">
        <f t="shared" si="13"/>
        <v>-738.65703832174017</v>
      </c>
      <c r="AR12">
        <f t="shared" si="14"/>
        <v>128.50547653330025</v>
      </c>
      <c r="AS12">
        <f t="shared" si="15"/>
        <v>-14.780323506785393</v>
      </c>
      <c r="AT12">
        <f t="shared" si="16"/>
        <v>31.861401870910839</v>
      </c>
      <c r="AU12">
        <f t="shared" si="17"/>
        <v>145.58655489742571</v>
      </c>
      <c r="AW12">
        <v>9</v>
      </c>
      <c r="AX12">
        <f>(R12*SUMPRODUCT(K13:$K$23, X13:$X$23)-$AZ$3*SUMPRODUCT(K12:$K$22, W13:$W$23))/Z12</f>
        <v>1216.7317115200983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1731.2033387281365</v>
      </c>
      <c r="P13">
        <f t="shared" si="30"/>
        <v>86.56016693640683</v>
      </c>
      <c r="Q13" s="5">
        <f t="shared" si="31"/>
        <v>25</v>
      </c>
      <c r="R13">
        <f t="shared" si="0"/>
        <v>1000000</v>
      </c>
      <c r="S13">
        <f t="shared" si="1"/>
        <v>1255.2800039758279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1099.0305726395991</v>
      </c>
      <c r="AC13">
        <f t="shared" si="2"/>
        <v>1120.9131636540415</v>
      </c>
      <c r="AE13">
        <f t="shared" si="3"/>
        <v>1545.8930319896676</v>
      </c>
      <c r="AF13">
        <f t="shared" si="4"/>
        <v>-77.294651599483387</v>
      </c>
      <c r="AG13">
        <f t="shared" si="5"/>
        <v>-22.323966766454326</v>
      </c>
      <c r="AH13">
        <f t="shared" si="6"/>
        <v>-1273.1937796188849</v>
      </c>
      <c r="AI13">
        <f t="shared" si="7"/>
        <v>173.08063400484502</v>
      </c>
      <c r="AJ13">
        <f t="shared" si="8"/>
        <v>-21.882591014442369</v>
      </c>
      <c r="AK13">
        <f t="shared" si="32"/>
        <v>179.73402671208484</v>
      </c>
      <c r="AL13">
        <f t="shared" si="9"/>
        <v>330.93206970248752</v>
      </c>
      <c r="AN13">
        <f t="shared" si="10"/>
        <v>830.07228100476311</v>
      </c>
      <c r="AO13">
        <f t="shared" si="11"/>
        <v>-41.503614050238156</v>
      </c>
      <c r="AP13">
        <f t="shared" si="12"/>
        <v>-11.986926411755197</v>
      </c>
      <c r="AQ13">
        <f t="shared" si="13"/>
        <v>-683.64553234908897</v>
      </c>
      <c r="AR13">
        <f t="shared" si="14"/>
        <v>92.936208193680841</v>
      </c>
      <c r="AS13">
        <f t="shared" si="15"/>
        <v>-11.749928269146837</v>
      </c>
      <c r="AT13">
        <f t="shared" si="16"/>
        <v>96.508769002633329</v>
      </c>
      <c r="AU13">
        <f t="shared" si="17"/>
        <v>177.69504892716736</v>
      </c>
      <c r="AW13">
        <v>10</v>
      </c>
      <c r="AX13">
        <f>(R13*SUMPRODUCT(K14:$K$23, X14:$X$23)-$AZ$3*SUMPRODUCT(K13:$K$22, W14:$W$23))/Z13</f>
        <v>1255.2800039758279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1731.2033387281365</v>
      </c>
      <c r="P14">
        <f t="shared" si="30"/>
        <v>86.56016693640683</v>
      </c>
      <c r="Q14" s="5">
        <f t="shared" si="31"/>
        <v>25</v>
      </c>
      <c r="R14">
        <f t="shared" si="0"/>
        <v>1000000</v>
      </c>
      <c r="S14">
        <f t="shared" si="1"/>
        <v>1253.7062788983462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1120.9131636540415</v>
      </c>
      <c r="AC14">
        <f t="shared" si="2"/>
        <v>1106.675257587578</v>
      </c>
      <c r="AE14">
        <f t="shared" si="3"/>
        <v>1528.1728528208002</v>
      </c>
      <c r="AF14">
        <f t="shared" si="4"/>
        <v>-76.408642641040018</v>
      </c>
      <c r="AG14">
        <f t="shared" si="5"/>
        <v>-22.068072805698019</v>
      </c>
      <c r="AH14">
        <f t="shared" si="6"/>
        <v>-1306.1717236705599</v>
      </c>
      <c r="AI14">
        <f t="shared" si="7"/>
        <v>123.52441370350243</v>
      </c>
      <c r="AJ14">
        <f t="shared" si="8"/>
        <v>14.237906066463438</v>
      </c>
      <c r="AK14">
        <f t="shared" si="32"/>
        <v>180.08741616836616</v>
      </c>
      <c r="AL14">
        <f t="shared" si="9"/>
        <v>317.84973593833206</v>
      </c>
      <c r="AN14">
        <f t="shared" si="10"/>
        <v>755.87698009890187</v>
      </c>
      <c r="AO14">
        <f t="shared" si="11"/>
        <v>-37.793849004945102</v>
      </c>
      <c r="AP14">
        <f t="shared" si="12"/>
        <v>-10.91548524643879</v>
      </c>
      <c r="AQ14">
        <f t="shared" si="13"/>
        <v>-646.06902037046962</v>
      </c>
      <c r="AR14">
        <f t="shared" si="14"/>
        <v>61.0986254770485</v>
      </c>
      <c r="AS14">
        <f t="shared" si="15"/>
        <v>7.042466053879199</v>
      </c>
      <c r="AT14">
        <f t="shared" si="16"/>
        <v>89.076266494259741</v>
      </c>
      <c r="AU14">
        <f t="shared" si="17"/>
        <v>157.21735802518745</v>
      </c>
      <c r="AW14">
        <v>11</v>
      </c>
      <c r="AX14">
        <f>(R14*SUMPRODUCT(K15:$K$23, X15:$X$23)-$AZ$3*SUMPRODUCT(K14:$K$22, W15:$W$23))/Z14</f>
        <v>1253.7062788983462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1731.2033387281365</v>
      </c>
      <c r="P15">
        <f t="shared" si="30"/>
        <v>86.56016693640683</v>
      </c>
      <c r="Q15" s="5">
        <f t="shared" si="31"/>
        <v>25</v>
      </c>
      <c r="R15">
        <f t="shared" si="0"/>
        <v>1000000</v>
      </c>
      <c r="S15">
        <f t="shared" si="1"/>
        <v>1219.7608843286343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1106.675257587578</v>
      </c>
      <c r="AC15">
        <f t="shared" si="2"/>
        <v>1064.2900585322418</v>
      </c>
      <c r="AE15">
        <f t="shared" si="3"/>
        <v>1510.5440143051549</v>
      </c>
      <c r="AF15">
        <f t="shared" si="4"/>
        <v>-75.527200715257749</v>
      </c>
      <c r="AG15">
        <f t="shared" si="5"/>
        <v>-21.81349787909528</v>
      </c>
      <c r="AH15">
        <f t="shared" si="6"/>
        <v>-1355.7679418304779</v>
      </c>
      <c r="AI15">
        <f t="shared" si="7"/>
        <v>57.435373880323823</v>
      </c>
      <c r="AJ15">
        <f t="shared" si="8"/>
        <v>42.385199055336216</v>
      </c>
      <c r="AK15">
        <f t="shared" si="32"/>
        <v>177.91844498242327</v>
      </c>
      <c r="AL15">
        <f t="shared" si="9"/>
        <v>277.73901791808328</v>
      </c>
      <c r="AN15">
        <f t="shared" si="10"/>
        <v>688.26263081636182</v>
      </c>
      <c r="AO15">
        <f t="shared" si="11"/>
        <v>-34.413131540818092</v>
      </c>
      <c r="AP15">
        <f t="shared" si="12"/>
        <v>-9.9390784349169508</v>
      </c>
      <c r="AQ15">
        <f t="shared" si="13"/>
        <v>-617.74062959030221</v>
      </c>
      <c r="AR15">
        <f t="shared" si="14"/>
        <v>26.169791250324458</v>
      </c>
      <c r="AS15">
        <f t="shared" si="15"/>
        <v>19.312345971540569</v>
      </c>
      <c r="AT15">
        <f t="shared" si="16"/>
        <v>81.066566650616579</v>
      </c>
      <c r="AU15">
        <f t="shared" si="17"/>
        <v>126.5487038724816</v>
      </c>
      <c r="AW15">
        <v>12</v>
      </c>
      <c r="AX15">
        <f>(R15*SUMPRODUCT(K16:$K$23, X16:$X$23)-$AZ$3*SUMPRODUCT(K15:$K$22, W16:$W$23))/Z15</f>
        <v>1219.7608843286343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1731.2033387281365</v>
      </c>
      <c r="P16">
        <f t="shared" si="30"/>
        <v>86.56016693640683</v>
      </c>
      <c r="Q16" s="5">
        <f t="shared" si="31"/>
        <v>25</v>
      </c>
      <c r="R16">
        <f t="shared" si="0"/>
        <v>1000000</v>
      </c>
      <c r="S16">
        <f t="shared" si="1"/>
        <v>1153.4465704856229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1064.2900585322418</v>
      </c>
      <c r="AC16">
        <f t="shared" si="2"/>
        <v>994.73303456167605</v>
      </c>
      <c r="AE16">
        <f t="shared" si="3"/>
        <v>1492.9908282195627</v>
      </c>
      <c r="AF16">
        <f t="shared" si="4"/>
        <v>-74.649541410978131</v>
      </c>
      <c r="AG16">
        <f t="shared" si="5"/>
        <v>-21.560015435801123</v>
      </c>
      <c r="AH16">
        <f t="shared" si="6"/>
        <v>-1413.8985801280462</v>
      </c>
      <c r="AI16">
        <f t="shared" si="7"/>
        <v>-17.117308755262911</v>
      </c>
      <c r="AJ16">
        <f t="shared" si="8"/>
        <v>69.557023970565751</v>
      </c>
      <c r="AK16">
        <f t="shared" si="32"/>
        <v>173.78419417385786</v>
      </c>
      <c r="AL16">
        <f t="shared" si="9"/>
        <v>226.2239093891607</v>
      </c>
      <c r="AN16">
        <f t="shared" si="10"/>
        <v>626.64288457742759</v>
      </c>
      <c r="AO16">
        <f t="shared" si="11"/>
        <v>-31.332144228871382</v>
      </c>
      <c r="AP16">
        <f t="shared" si="12"/>
        <v>-9.0492386214695522</v>
      </c>
      <c r="AQ16">
        <f t="shared" si="13"/>
        <v>-593.44603329409699</v>
      </c>
      <c r="AR16">
        <f t="shared" si="14"/>
        <v>-7.1845315670103727</v>
      </c>
      <c r="AS16">
        <f t="shared" si="15"/>
        <v>29.194696524369093</v>
      </c>
      <c r="AT16">
        <f t="shared" si="16"/>
        <v>72.941257690737075</v>
      </c>
      <c r="AU16">
        <f t="shared" si="17"/>
        <v>94.951422648095786</v>
      </c>
      <c r="AW16">
        <v>13</v>
      </c>
      <c r="AX16">
        <f>(R16*SUMPRODUCT(K17:$K$23, X17:$X$23)-$AZ$3*SUMPRODUCT(K16:$K$22, W17:$W$23))/Z16</f>
        <v>1153.4465704856229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1731.2033387281365</v>
      </c>
      <c r="P17">
        <f t="shared" si="30"/>
        <v>86.56016693640683</v>
      </c>
      <c r="Q17" s="5">
        <f t="shared" si="31"/>
        <v>25</v>
      </c>
      <c r="R17">
        <f t="shared" si="0"/>
        <v>1000000</v>
      </c>
      <c r="S17">
        <f t="shared" si="1"/>
        <v>1058.9861465187005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994.73303456167605</v>
      </c>
      <c r="AC17">
        <f t="shared" si="2"/>
        <v>902.57875432977414</v>
      </c>
      <c r="AE17">
        <f t="shared" si="3"/>
        <v>1475.5125533015598</v>
      </c>
      <c r="AF17">
        <f t="shared" si="4"/>
        <v>-73.775627665078005</v>
      </c>
      <c r="AG17">
        <f t="shared" si="5"/>
        <v>-21.307614771375945</v>
      </c>
      <c r="AH17">
        <f t="shared" si="6"/>
        <v>-1472.0204026867311</v>
      </c>
      <c r="AI17">
        <f t="shared" si="7"/>
        <v>-91.591091821625241</v>
      </c>
      <c r="AJ17">
        <f t="shared" si="8"/>
        <v>92.154280231901907</v>
      </c>
      <c r="AK17">
        <f t="shared" si="32"/>
        <v>167.75289721387108</v>
      </c>
      <c r="AL17">
        <f t="shared" si="9"/>
        <v>168.31608562414775</v>
      </c>
      <c r="AN17">
        <f t="shared" si="10"/>
        <v>570.4900164322205</v>
      </c>
      <c r="AO17">
        <f t="shared" si="11"/>
        <v>-28.524500821611031</v>
      </c>
      <c r="AP17">
        <f t="shared" si="12"/>
        <v>-8.2383450238049818</v>
      </c>
      <c r="AQ17">
        <f t="shared" si="13"/>
        <v>-569.13981642397277</v>
      </c>
      <c r="AR17">
        <f t="shared" si="14"/>
        <v>-35.41264583716827</v>
      </c>
      <c r="AS17">
        <f t="shared" si="15"/>
        <v>35.630396180744981</v>
      </c>
      <c r="AT17">
        <f t="shared" si="16"/>
        <v>64.859734926656927</v>
      </c>
      <c r="AU17">
        <f t="shared" si="17"/>
        <v>65.077485270233637</v>
      </c>
      <c r="AW17">
        <v>14</v>
      </c>
      <c r="AX17">
        <f>(R17*SUMPRODUCT(K18:$K$23, X18:$X$23)-$AZ$3*SUMPRODUCT(K17:$K$22, W18:$W$23))/Z17</f>
        <v>1058.9861465187005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1731.2033387281365</v>
      </c>
      <c r="P18">
        <f t="shared" si="30"/>
        <v>86.56016693640683</v>
      </c>
      <c r="Q18" s="5">
        <f t="shared" si="31"/>
        <v>25</v>
      </c>
      <c r="R18">
        <f t="shared" si="0"/>
        <v>1000000</v>
      </c>
      <c r="S18">
        <f t="shared" si="1"/>
        <v>939.1506492509526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902.57875432977414</v>
      </c>
      <c r="AC18">
        <f t="shared" si="2"/>
        <v>790.99872307237297</v>
      </c>
      <c r="AE18">
        <f t="shared" si="3"/>
        <v>1458.1043322546536</v>
      </c>
      <c r="AF18">
        <f t="shared" si="4"/>
        <v>-72.905216612732687</v>
      </c>
      <c r="AG18">
        <f t="shared" si="5"/>
        <v>-21.056225742463614</v>
      </c>
      <c r="AH18">
        <f t="shared" si="6"/>
        <v>-1532.5152479429898</v>
      </c>
      <c r="AI18">
        <f t="shared" si="7"/>
        <v>-168.37235804353236</v>
      </c>
      <c r="AJ18">
        <f t="shared" si="8"/>
        <v>111.58003125740117</v>
      </c>
      <c r="AK18">
        <f t="shared" si="32"/>
        <v>160.14445089801868</v>
      </c>
      <c r="AL18">
        <f t="shared" si="9"/>
        <v>103.35212411188749</v>
      </c>
      <c r="AN18">
        <f t="shared" si="10"/>
        <v>519.3210270154774</v>
      </c>
      <c r="AO18">
        <f t="shared" si="11"/>
        <v>-25.966051350773874</v>
      </c>
      <c r="AP18">
        <f t="shared" si="12"/>
        <v>-7.4994227338570054</v>
      </c>
      <c r="AQ18">
        <f t="shared" si="13"/>
        <v>-545.82335082153543</v>
      </c>
      <c r="AR18">
        <f t="shared" si="14"/>
        <v>-59.967797890688857</v>
      </c>
      <c r="AS18">
        <f t="shared" si="15"/>
        <v>39.740541979881158</v>
      </c>
      <c r="AT18">
        <f t="shared" si="16"/>
        <v>57.037331877746588</v>
      </c>
      <c r="AU18">
        <f t="shared" si="17"/>
        <v>36.810075966938889</v>
      </c>
      <c r="AW18">
        <v>15</v>
      </c>
      <c r="AX18">
        <f>(R18*SUMPRODUCT(K19:$K$23, X19:$X$23)-$AZ$3*SUMPRODUCT(K18:$K$22, W19:$W$23))/Z18</f>
        <v>939.1506492509526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1731.2033387281365</v>
      </c>
      <c r="P19">
        <f t="shared" si="30"/>
        <v>86.56016693640683</v>
      </c>
      <c r="Q19" s="5">
        <f t="shared" si="31"/>
        <v>25</v>
      </c>
      <c r="R19">
        <f t="shared" si="0"/>
        <v>1000000</v>
      </c>
      <c r="S19">
        <f t="shared" si="1"/>
        <v>793.40319616685724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790.99872307237297</v>
      </c>
      <c r="AC19">
        <f t="shared" si="2"/>
        <v>660.28862067485284</v>
      </c>
      <c r="AE19">
        <f t="shared" si="3"/>
        <v>1440.7477435925302</v>
      </c>
      <c r="AF19">
        <f t="shared" si="4"/>
        <v>-72.037387179626521</v>
      </c>
      <c r="AG19">
        <f t="shared" si="5"/>
        <v>-20.805582327651422</v>
      </c>
      <c r="AH19">
        <f t="shared" si="6"/>
        <v>-1603.2462955020706</v>
      </c>
      <c r="AI19">
        <f t="shared" si="7"/>
        <v>-255.34152141681807</v>
      </c>
      <c r="AJ19">
        <f t="shared" si="8"/>
        <v>130.71010239752013</v>
      </c>
      <c r="AK19">
        <f t="shared" si="32"/>
        <v>151.17963556396938</v>
      </c>
      <c r="AL19">
        <f t="shared" si="9"/>
        <v>26.548216544671448</v>
      </c>
      <c r="AN19">
        <f t="shared" si="10"/>
        <v>472.69109646615863</v>
      </c>
      <c r="AO19">
        <f t="shared" si="11"/>
        <v>-23.634554823307937</v>
      </c>
      <c r="AP19">
        <f t="shared" si="12"/>
        <v>-6.8260481870002447</v>
      </c>
      <c r="AQ19">
        <f t="shared" si="13"/>
        <v>-526.004814303226</v>
      </c>
      <c r="AR19">
        <f t="shared" si="14"/>
        <v>-83.774320847375463</v>
      </c>
      <c r="AS19">
        <f t="shared" si="15"/>
        <v>42.884329957320922</v>
      </c>
      <c r="AT19">
        <f t="shared" si="16"/>
        <v>49.60012466852595</v>
      </c>
      <c r="AU19">
        <f t="shared" si="17"/>
        <v>8.7101337784714072</v>
      </c>
      <c r="AW19">
        <v>16</v>
      </c>
      <c r="AX19">
        <f>(R19*SUMPRODUCT(K20:$K$23, X20:$X$23)-$AZ$3*SUMPRODUCT(K19:$K$22, W20:$W$23))/Z19</f>
        <v>793.40319616685724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1731.2033387281365</v>
      </c>
      <c r="P20">
        <f t="shared" si="30"/>
        <v>86.56016693640683</v>
      </c>
      <c r="Q20" s="5">
        <f t="shared" si="31"/>
        <v>25</v>
      </c>
      <c r="R20">
        <f t="shared" si="0"/>
        <v>1000000</v>
      </c>
      <c r="S20">
        <f t="shared" si="1"/>
        <v>626.3846748926627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660.28862067485284</v>
      </c>
      <c r="AC20">
        <f t="shared" si="2"/>
        <v>515.03222999872958</v>
      </c>
      <c r="AE20">
        <f t="shared" si="3"/>
        <v>1423.4472072280298</v>
      </c>
      <c r="AF20">
        <f t="shared" si="4"/>
        <v>-71.172360361401488</v>
      </c>
      <c r="AG20">
        <f t="shared" si="5"/>
        <v>-20.555748354115842</v>
      </c>
      <c r="AH20">
        <f t="shared" si="6"/>
        <v>-1671.126010362583</v>
      </c>
      <c r="AI20">
        <f t="shared" si="7"/>
        <v>-339.4069118500704</v>
      </c>
      <c r="AJ20">
        <f t="shared" si="8"/>
        <v>145.25639067612326</v>
      </c>
      <c r="AK20">
        <f t="shared" si="32"/>
        <v>140.87944272790369</v>
      </c>
      <c r="AL20">
        <f t="shared" si="9"/>
        <v>-53.271078446043447</v>
      </c>
      <c r="AN20">
        <f t="shared" si="10"/>
        <v>430.20257513548137</v>
      </c>
      <c r="AO20">
        <f t="shared" si="11"/>
        <v>-21.510128756774069</v>
      </c>
      <c r="AP20">
        <f t="shared" si="12"/>
        <v>-6.212478995268377</v>
      </c>
      <c r="AQ20">
        <f t="shared" si="13"/>
        <v>-505.05751768193124</v>
      </c>
      <c r="AR20">
        <f t="shared" si="14"/>
        <v>-102.5775502984923</v>
      </c>
      <c r="AS20">
        <f t="shared" si="15"/>
        <v>43.900239507613293</v>
      </c>
      <c r="AT20">
        <f t="shared" si="16"/>
        <v>42.577412592082744</v>
      </c>
      <c r="AU20">
        <f t="shared" si="17"/>
        <v>-16.099898198796264</v>
      </c>
      <c r="AW20">
        <v>17</v>
      </c>
      <c r="AX20">
        <f>(R20*SUMPRODUCT(K21:$K$23, X21:$X$23)-$AZ$3*SUMPRODUCT(K20:$K$22, W21:$W$23))/Z20</f>
        <v>626.3846748926627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1731.2033387281365</v>
      </c>
      <c r="P21">
        <f t="shared" si="30"/>
        <v>86.56016693640683</v>
      </c>
      <c r="Q21" s="5">
        <f t="shared" si="31"/>
        <v>25</v>
      </c>
      <c r="R21">
        <f t="shared" si="0"/>
        <v>1000000</v>
      </c>
      <c r="S21">
        <f t="shared" si="1"/>
        <v>437.58583147227375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515.03222999872958</v>
      </c>
      <c r="AC21">
        <f t="shared" si="2"/>
        <v>355.43266148364182</v>
      </c>
      <c r="AE21">
        <f t="shared" si="3"/>
        <v>1406.1840352170921</v>
      </c>
      <c r="AF21">
        <f t="shared" si="4"/>
        <v>-70.309201760854606</v>
      </c>
      <c r="AG21">
        <f t="shared" si="5"/>
        <v>-20.306453952575172</v>
      </c>
      <c r="AH21">
        <f t="shared" si="6"/>
        <v>-1749.4767199806427</v>
      </c>
      <c r="AI21">
        <f t="shared" si="7"/>
        <v>-433.90834047698036</v>
      </c>
      <c r="AJ21">
        <f t="shared" si="8"/>
        <v>159.59956851508775</v>
      </c>
      <c r="AK21">
        <f t="shared" si="32"/>
        <v>129.56349444184772</v>
      </c>
      <c r="AL21">
        <f t="shared" si="9"/>
        <v>-144.74527752004488</v>
      </c>
      <c r="AN21">
        <f t="shared" si="10"/>
        <v>391.4857613056314</v>
      </c>
      <c r="AO21">
        <f t="shared" si="11"/>
        <v>-19.574288065281571</v>
      </c>
      <c r="AP21">
        <f t="shared" si="12"/>
        <v>-5.6533763618034074</v>
      </c>
      <c r="AQ21">
        <f t="shared" si="13"/>
        <v>-487.05945200292655</v>
      </c>
      <c r="AR21">
        <f t="shared" si="14"/>
        <v>-120.80135512438011</v>
      </c>
      <c r="AS21">
        <f t="shared" si="15"/>
        <v>44.432988157580212</v>
      </c>
      <c r="AT21">
        <f t="shared" si="16"/>
        <v>36.070857006390348</v>
      </c>
      <c r="AU21">
        <f t="shared" si="17"/>
        <v>-40.297509960409549</v>
      </c>
      <c r="AW21">
        <v>18</v>
      </c>
      <c r="AX21">
        <f>(R21*SUMPRODUCT(K22:$K$23, X22:$X$23)-$AZ$3*SUMPRODUCT(K21:$K$22, W22:$W$23))/Z21</f>
        <v>437.58583147227375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1731.2033387281365</v>
      </c>
      <c r="P22">
        <f t="shared" si="30"/>
        <v>86.56016693640683</v>
      </c>
      <c r="Q22" s="5">
        <f t="shared" si="31"/>
        <v>25</v>
      </c>
      <c r="R22">
        <f t="shared" si="0"/>
        <v>1000000</v>
      </c>
      <c r="S22">
        <f t="shared" si="1"/>
        <v>228.44717721472088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355.43266148364182</v>
      </c>
      <c r="AC22">
        <f t="shared" si="2"/>
        <v>183.28371317593331</v>
      </c>
      <c r="AE22">
        <f t="shared" si="3"/>
        <v>1388.948552804527</v>
      </c>
      <c r="AF22">
        <f t="shared" si="4"/>
        <v>-69.447427640226351</v>
      </c>
      <c r="AG22">
        <f t="shared" si="5"/>
        <v>-20.057559411607681</v>
      </c>
      <c r="AH22">
        <f t="shared" si="6"/>
        <v>-1833.200057669522</v>
      </c>
      <c r="AI22">
        <f t="shared" si="7"/>
        <v>-533.75649191682896</v>
      </c>
      <c r="AJ22">
        <f t="shared" si="8"/>
        <v>172.14894830770851</v>
      </c>
      <c r="AK22">
        <f t="shared" si="32"/>
        <v>117.24536506535598</v>
      </c>
      <c r="AL22">
        <f t="shared" si="9"/>
        <v>-244.36217854376446</v>
      </c>
      <c r="AN22">
        <f t="shared" si="10"/>
        <v>356.20674155617849</v>
      </c>
      <c r="AO22">
        <f t="shared" si="11"/>
        <v>-17.810337077808924</v>
      </c>
      <c r="AP22">
        <f t="shared" si="12"/>
        <v>-5.1439183021948329</v>
      </c>
      <c r="AQ22">
        <f t="shared" si="13"/>
        <v>-470.13852157773789</v>
      </c>
      <c r="AR22">
        <f t="shared" si="14"/>
        <v>-136.88603540156313</v>
      </c>
      <c r="AS22">
        <f t="shared" si="15"/>
        <v>44.148946924776254</v>
      </c>
      <c r="AT22">
        <f t="shared" si="16"/>
        <v>30.068492722906949</v>
      </c>
      <c r="AU22">
        <f t="shared" si="17"/>
        <v>-62.668595753879927</v>
      </c>
      <c r="AW22">
        <v>19</v>
      </c>
      <c r="AX22">
        <f>(R22*SUMPRODUCT(K23:$K$23, X23:$X$23)-$AZ$3*SUMPRODUCT(K22:$K$22, W23:$W$23))/Z22</f>
        <v>228.44717721472088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1731.2033387281365</v>
      </c>
      <c r="P23">
        <f t="shared" si="30"/>
        <v>86.56016693640683</v>
      </c>
      <c r="Q23" s="5">
        <f t="shared" si="31"/>
        <v>25</v>
      </c>
      <c r="R23">
        <f t="shared" si="0"/>
        <v>1000000</v>
      </c>
      <c r="S23">
        <f t="shared" si="1"/>
        <v>231.31490677860239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183.28371317593331</v>
      </c>
      <c r="AC23">
        <f t="shared" si="2"/>
        <v>183.28371317593331</v>
      </c>
      <c r="AE23">
        <f t="shared" si="3"/>
        <v>1371.7290450648018</v>
      </c>
      <c r="AF23">
        <f t="shared" si="4"/>
        <v>-68.586452253240097</v>
      </c>
      <c r="AG23">
        <f t="shared" si="5"/>
        <v>-19.808895558054004</v>
      </c>
      <c r="AH23">
        <f t="shared" si="6"/>
        <v>-1923.5303775040707</v>
      </c>
      <c r="AI23">
        <f t="shared" si="7"/>
        <v>-640.19668025056308</v>
      </c>
      <c r="AJ23">
        <f t="shared" si="8"/>
        <v>0</v>
      </c>
      <c r="AK23">
        <f t="shared" si="32"/>
        <v>104.04984141912466</v>
      </c>
      <c r="AL23">
        <f t="shared" si="9"/>
        <v>-536.14683883143846</v>
      </c>
      <c r="AN23">
        <f t="shared" si="10"/>
        <v>324.06078267366286</v>
      </c>
      <c r="AO23">
        <f t="shared" si="11"/>
        <v>-16.203039133683145</v>
      </c>
      <c r="AP23">
        <f t="shared" si="12"/>
        <v>-4.6797042182194009</v>
      </c>
      <c r="AQ23">
        <f t="shared" si="13"/>
        <v>-454.41974264027345</v>
      </c>
      <c r="AR23">
        <f t="shared" si="14"/>
        <v>-151.24170331851317</v>
      </c>
      <c r="AS23">
        <f t="shared" si="15"/>
        <v>0</v>
      </c>
      <c r="AT23">
        <f t="shared" si="16"/>
        <v>24.58100101376737</v>
      </c>
      <c r="AU23">
        <f t="shared" si="17"/>
        <v>-126.66070230474581</v>
      </c>
      <c r="AW23">
        <v>20</v>
      </c>
      <c r="AX23">
        <f>(R23*SUMPRODUCT(K$23:$K24, X$23:$X24)-$AZ$3*SUMPRODUCT(K$22:$K23, W$23:$W24))/Z23</f>
        <v>231.31490677860239</v>
      </c>
    </row>
    <row r="25" spans="5:50" x14ac:dyDescent="0.25">
      <c r="AN25" s="6">
        <f t="shared" ref="AN25:AU25" si="33">SUM(AN3:AN23)</f>
        <v>17367.554977624754</v>
      </c>
      <c r="AO25" s="6">
        <f t="shared" si="33"/>
        <v>-2166.7802529273404</v>
      </c>
      <c r="AP25" s="6">
        <f t="shared" si="33"/>
        <v>-1748.2343644270261</v>
      </c>
      <c r="AQ25" s="6">
        <f t="shared" si="33"/>
        <v>-14212.439229661455</v>
      </c>
      <c r="AR25" s="6">
        <f t="shared" si="33"/>
        <v>-759.89886939107259</v>
      </c>
      <c r="AS25" s="6">
        <f t="shared" si="33"/>
        <v>-610.79916594994825</v>
      </c>
      <c r="AT25" s="6">
        <f t="shared" si="33"/>
        <v>803.57252504277301</v>
      </c>
      <c r="AU25" s="7">
        <f t="shared" si="33"/>
        <v>-567.12551029824806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4311.1851263920953</v>
      </c>
      <c r="K3">
        <v>1</v>
      </c>
      <c r="L3" s="2">
        <v>0</v>
      </c>
      <c r="O3">
        <f>$C$3</f>
        <v>4311.1851263920953</v>
      </c>
      <c r="P3">
        <f>O3*B5</f>
        <v>3448.9481011136763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4311.1851263920953</v>
      </c>
      <c r="AF3">
        <f t="shared" ref="AF3:AF23" si="4">-$Z3*P3</f>
        <v>-3448.9481011136763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-660.19556172158104</v>
      </c>
      <c r="AJ3">
        <f t="shared" ref="AJ3:AJ23" si="8">AB3-AC3</f>
        <v>0</v>
      </c>
      <c r="AL3">
        <f t="shared" ref="AL3:AL23" si="9">SUM(AI3:AK3)</f>
        <v>-660.19556172158104</v>
      </c>
      <c r="AN3">
        <f t="shared" ref="AN3:AN23" si="10">AE3*$K3</f>
        <v>4311.1851263920953</v>
      </c>
      <c r="AO3">
        <f t="shared" ref="AO3:AO23" si="11">AF3*$K3</f>
        <v>-3448.9481011136763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-660.19556172158104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-660.19556172158104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3114.8203049737804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1000000</v>
      </c>
      <c r="S4">
        <f t="shared" si="1"/>
        <v>1794.6583470431819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1774.1821082836505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-1774.1821082836505</v>
      </c>
      <c r="AK4">
        <f>G4*MAX(0, SUM(AB4, AE4:AF4))</f>
        <v>0</v>
      </c>
      <c r="AL4">
        <f t="shared" si="9"/>
        <v>-3183.7291082836505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-1340.6381966901272</v>
      </c>
      <c r="AR4">
        <f t="shared" si="14"/>
        <v>-1340.6381966901272</v>
      </c>
      <c r="AS4">
        <f t="shared" si="15"/>
        <v>-1687.4473162294562</v>
      </c>
      <c r="AT4">
        <f t="shared" si="16"/>
        <v>0</v>
      </c>
      <c r="AU4">
        <f t="shared" si="17"/>
        <v>-3028.0855129195834</v>
      </c>
      <c r="AW4">
        <v>1</v>
      </c>
      <c r="AX4">
        <f>(R4*SUMPRODUCT(K5:$K$23, X5:$X$23)-$AZ$3*SUMPRODUCT(K4:$K$22, W5:$W$23))/Z4</f>
        <v>1794.6583470431819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4311.1851263920953</v>
      </c>
      <c r="P5">
        <f t="shared" ref="P5:P23" si="30">O5*$C$5</f>
        <v>215.55925631960477</v>
      </c>
      <c r="Q5" s="5">
        <f t="shared" ref="Q5:Q23" si="31">$C$8</f>
        <v>25</v>
      </c>
      <c r="R5">
        <f t="shared" si="0"/>
        <v>1000000</v>
      </c>
      <c r="S5">
        <f t="shared" si="1"/>
        <v>3474.4365718619001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1774.1821082836505</v>
      </c>
      <c r="AC5">
        <f t="shared" si="2"/>
        <v>3395.4226438614023</v>
      </c>
      <c r="AE5">
        <f t="shared" si="3"/>
        <v>4213.1422742265668</v>
      </c>
      <c r="AF5">
        <f t="shared" si="4"/>
        <v>-210.65711371132835</v>
      </c>
      <c r="AG5">
        <f t="shared" si="5"/>
        <v>-24.431462293480902</v>
      </c>
      <c r="AH5">
        <f t="shared" si="6"/>
        <v>-1446.056730763938</v>
      </c>
      <c r="AI5">
        <f t="shared" si="7"/>
        <v>2531.9969674578197</v>
      </c>
      <c r="AJ5">
        <f t="shared" si="8"/>
        <v>-1621.2405355777519</v>
      </c>
      <c r="AK5">
        <f>G5*SUM(AB5, AE5:AF5)</f>
        <v>23.684335802075445</v>
      </c>
      <c r="AL5">
        <f t="shared" si="9"/>
        <v>934.44076768214325</v>
      </c>
      <c r="AN5">
        <f t="shared" si="10"/>
        <v>3809.4624522986196</v>
      </c>
      <c r="AO5">
        <f t="shared" si="11"/>
        <v>-190.47312261493099</v>
      </c>
      <c r="AP5">
        <f t="shared" si="12"/>
        <v>-22.090575680559137</v>
      </c>
      <c r="AQ5">
        <f t="shared" si="13"/>
        <v>-1307.503630588925</v>
      </c>
      <c r="AR5">
        <f t="shared" si="14"/>
        <v>2289.3951234142046</v>
      </c>
      <c r="AS5">
        <f t="shared" si="15"/>
        <v>-1465.902299148378</v>
      </c>
      <c r="AT5">
        <f t="shared" si="16"/>
        <v>21.415034687429685</v>
      </c>
      <c r="AU5">
        <f t="shared" si="17"/>
        <v>844.90785895325644</v>
      </c>
      <c r="AW5">
        <v>2</v>
      </c>
      <c r="AX5">
        <f>(R5*SUMPRODUCT(K6:$K$23, X6:$X$23)-$AZ$3*SUMPRODUCT(K5:$K$22, W6:$W$23))/Z5</f>
        <v>3474.4365718619001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4311.1851263920953</v>
      </c>
      <c r="P6">
        <f t="shared" si="30"/>
        <v>215.55925631960477</v>
      </c>
      <c r="Q6" s="5">
        <f t="shared" si="31"/>
        <v>25</v>
      </c>
      <c r="R6">
        <f t="shared" si="0"/>
        <v>1000000</v>
      </c>
      <c r="S6">
        <f t="shared" si="1"/>
        <v>5032.1541971618644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3395.4226438614023</v>
      </c>
      <c r="AC6">
        <f t="shared" si="2"/>
        <v>4860.9851820175136</v>
      </c>
      <c r="AE6">
        <f t="shared" si="3"/>
        <v>4164.5399157573129</v>
      </c>
      <c r="AF6">
        <f t="shared" si="4"/>
        <v>-208.22699578786563</v>
      </c>
      <c r="AG6">
        <f t="shared" si="5"/>
        <v>-24.14962355862977</v>
      </c>
      <c r="AH6">
        <f t="shared" si="6"/>
        <v>-1500.9644766528504</v>
      </c>
      <c r="AI6">
        <f t="shared" si="7"/>
        <v>2431.1988197579672</v>
      </c>
      <c r="AJ6">
        <f t="shared" si="8"/>
        <v>-1465.5625381561113</v>
      </c>
      <c r="AK6">
        <f>G6*SUM(AB6, AE6:AF6)</f>
        <v>52.19732250319904</v>
      </c>
      <c r="AL6">
        <f t="shared" si="9"/>
        <v>1017.833604105055</v>
      </c>
      <c r="AN6">
        <f t="shared" si="10"/>
        <v>3570.2255627774589</v>
      </c>
      <c r="AO6">
        <f t="shared" si="11"/>
        <v>-178.51127813887294</v>
      </c>
      <c r="AP6">
        <f t="shared" si="12"/>
        <v>-20.703272175215517</v>
      </c>
      <c r="AQ6">
        <f t="shared" si="13"/>
        <v>-1286.7644089785158</v>
      </c>
      <c r="AR6">
        <f t="shared" si="14"/>
        <v>2084.2466034848549</v>
      </c>
      <c r="AS6">
        <f t="shared" si="15"/>
        <v>-1256.4146204425235</v>
      </c>
      <c r="AT6">
        <f t="shared" si="16"/>
        <v>44.748332079696688</v>
      </c>
      <c r="AU6">
        <f t="shared" si="17"/>
        <v>872.58031512202786</v>
      </c>
      <c r="AW6">
        <v>3</v>
      </c>
      <c r="AX6">
        <f>(R6*SUMPRODUCT(K7:$K$23, X7:$X$23)-$AZ$3*SUMPRODUCT(K6:$K$22, W7:$W$23))/Z6</f>
        <v>5032.1541971618644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4311.1851263920953</v>
      </c>
      <c r="P7">
        <f t="shared" si="30"/>
        <v>215.55925631960477</v>
      </c>
      <c r="Q7" s="5">
        <f t="shared" si="31"/>
        <v>25</v>
      </c>
      <c r="R7">
        <f t="shared" si="0"/>
        <v>1000000</v>
      </c>
      <c r="S7">
        <f t="shared" si="1"/>
        <v>6469.1806300092276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4860.9851820175136</v>
      </c>
      <c r="AC7">
        <f t="shared" si="2"/>
        <v>6176.5134251572163</v>
      </c>
      <c r="AE7">
        <f t="shared" si="3"/>
        <v>4116.1461295386498</v>
      </c>
      <c r="AF7">
        <f t="shared" si="4"/>
        <v>-205.8073064769325</v>
      </c>
      <c r="AG7">
        <f t="shared" si="5"/>
        <v>-23.868994307044129</v>
      </c>
      <c r="AH7">
        <f t="shared" si="6"/>
        <v>-1565.3206399738408</v>
      </c>
      <c r="AI7">
        <f t="shared" si="7"/>
        <v>2321.1491887808324</v>
      </c>
      <c r="AJ7">
        <f t="shared" si="8"/>
        <v>-1315.5282431397027</v>
      </c>
      <c r="AK7">
        <f>G7*SUM(AB7, AE7:AF7)</f>
        <v>121.0442712700934</v>
      </c>
      <c r="AL7">
        <f t="shared" si="9"/>
        <v>1126.6652169112231</v>
      </c>
      <c r="AN7">
        <f t="shared" si="10"/>
        <v>3323.6676752743119</v>
      </c>
      <c r="AO7">
        <f t="shared" si="11"/>
        <v>-166.1833837637156</v>
      </c>
      <c r="AP7">
        <f t="shared" si="12"/>
        <v>-19.273515157859809</v>
      </c>
      <c r="AQ7">
        <f t="shared" si="13"/>
        <v>-1263.9506588906934</v>
      </c>
      <c r="AR7">
        <f t="shared" si="14"/>
        <v>1874.2601174620431</v>
      </c>
      <c r="AS7">
        <f t="shared" si="15"/>
        <v>-1062.2506004479255</v>
      </c>
      <c r="AT7">
        <f t="shared" si="16"/>
        <v>97.739710650806444</v>
      </c>
      <c r="AU7">
        <f t="shared" si="17"/>
        <v>909.74922766492398</v>
      </c>
      <c r="AW7">
        <v>4</v>
      </c>
      <c r="AX7">
        <f>(R7*SUMPRODUCT(K8:$K$23, X8:$X$23)-$AZ$3*SUMPRODUCT(K7:$K$22, W8:$W$23))/Z7</f>
        <v>6469.1806300092276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4311.1851263920953</v>
      </c>
      <c r="P8">
        <f t="shared" si="30"/>
        <v>215.55925631960477</v>
      </c>
      <c r="Q8" s="5">
        <f t="shared" si="31"/>
        <v>25</v>
      </c>
      <c r="R8">
        <f t="shared" si="0"/>
        <v>1000000</v>
      </c>
      <c r="S8">
        <f t="shared" si="1"/>
        <v>7787.5000014281786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6176.5134251572163</v>
      </c>
      <c r="AC8">
        <f t="shared" si="2"/>
        <v>7348.1487786246907</v>
      </c>
      <c r="AE8">
        <f t="shared" si="3"/>
        <v>4067.9588719246535</v>
      </c>
      <c r="AF8">
        <f t="shared" si="4"/>
        <v>-203.39794359623266</v>
      </c>
      <c r="AG8">
        <f t="shared" si="5"/>
        <v>-23.58956268788792</v>
      </c>
      <c r="AH8">
        <f t="shared" si="6"/>
        <v>-1629.6670434307052</v>
      </c>
      <c r="AI8">
        <f t="shared" si="7"/>
        <v>2211.3043222098277</v>
      </c>
      <c r="AJ8">
        <f t="shared" si="8"/>
        <v>-1171.6353534674745</v>
      </c>
      <c r="AK8">
        <f t="shared" ref="AK8:AK23" si="32">G8*SUM(AB8:AB8, AE8:AF8)</f>
        <v>216.88720603528978</v>
      </c>
      <c r="AL8">
        <f t="shared" si="9"/>
        <v>1256.556174777643</v>
      </c>
      <c r="AN8">
        <f t="shared" si="10"/>
        <v>3069.580294714814</v>
      </c>
      <c r="AO8">
        <f t="shared" si="11"/>
        <v>-153.47901473574069</v>
      </c>
      <c r="AP8">
        <f t="shared" si="12"/>
        <v>-17.80009559276138</v>
      </c>
      <c r="AQ8">
        <f t="shared" si="13"/>
        <v>-1229.7061010093953</v>
      </c>
      <c r="AR8">
        <f t="shared" si="14"/>
        <v>1668.5950833769166</v>
      </c>
      <c r="AS8">
        <f t="shared" si="15"/>
        <v>-884.08681277876963</v>
      </c>
      <c r="AT8">
        <f t="shared" si="16"/>
        <v>163.6576756998266</v>
      </c>
      <c r="AU8">
        <f t="shared" si="17"/>
        <v>948.16594629797373</v>
      </c>
      <c r="AW8">
        <v>5</v>
      </c>
      <c r="AX8">
        <f>(R8*SUMPRODUCT(K9:$K$23, X9:$X$23)-$AZ$3*SUMPRODUCT(K8:$K$22, W9:$W$23))/Z8</f>
        <v>7787.5000014281786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4311.1851263920953</v>
      </c>
      <c r="P9">
        <f t="shared" si="30"/>
        <v>215.55925631960477</v>
      </c>
      <c r="Q9" s="5">
        <f t="shared" si="31"/>
        <v>25</v>
      </c>
      <c r="R9">
        <f t="shared" si="0"/>
        <v>1000000</v>
      </c>
      <c r="S9">
        <f t="shared" si="1"/>
        <v>8979.7992006103705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7348.1487786246907</v>
      </c>
      <c r="AC9">
        <f t="shared" si="2"/>
        <v>8373.214140242384</v>
      </c>
      <c r="AE9">
        <f t="shared" si="3"/>
        <v>4019.9647514451412</v>
      </c>
      <c r="AF9">
        <f t="shared" si="4"/>
        <v>-200.99823757225707</v>
      </c>
      <c r="AG9">
        <f t="shared" si="5"/>
        <v>-23.311251045772952</v>
      </c>
      <c r="AH9">
        <f t="shared" si="6"/>
        <v>-1696.6406094435304</v>
      </c>
      <c r="AI9">
        <f t="shared" si="7"/>
        <v>2099.0146533835805</v>
      </c>
      <c r="AJ9">
        <f t="shared" si="8"/>
        <v>-1025.0653616176933</v>
      </c>
      <c r="AK9">
        <f t="shared" si="32"/>
        <v>249.02667102269589</v>
      </c>
      <c r="AL9">
        <f t="shared" si="9"/>
        <v>1322.975962788583</v>
      </c>
      <c r="AN9">
        <f t="shared" si="10"/>
        <v>2825.9410551080905</v>
      </c>
      <c r="AO9">
        <f t="shared" si="11"/>
        <v>-141.29705275540454</v>
      </c>
      <c r="AP9">
        <f t="shared" si="12"/>
        <v>-16.387263433715255</v>
      </c>
      <c r="AQ9">
        <f t="shared" si="13"/>
        <v>-1192.6986056946062</v>
      </c>
      <c r="AR9">
        <f t="shared" si="14"/>
        <v>1475.5581332243644</v>
      </c>
      <c r="AS9">
        <f t="shared" si="15"/>
        <v>-720.59693770282342</v>
      </c>
      <c r="AT9">
        <f t="shared" si="16"/>
        <v>175.05991643507477</v>
      </c>
      <c r="AU9">
        <f t="shared" si="17"/>
        <v>930.02111195661564</v>
      </c>
      <c r="AW9">
        <v>6</v>
      </c>
      <c r="AX9">
        <f>(R9*SUMPRODUCT(K10:$K$23, X10:$X$23)-$AZ$3*SUMPRODUCT(K9:$K$22, W10:$W$23))/Z9</f>
        <v>8979.7992006103705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4311.1851263920953</v>
      </c>
      <c r="P10">
        <f t="shared" si="30"/>
        <v>215.55925631960477</v>
      </c>
      <c r="Q10" s="5">
        <f t="shared" si="31"/>
        <v>25</v>
      </c>
      <c r="R10">
        <f t="shared" si="0"/>
        <v>1000000</v>
      </c>
      <c r="S10">
        <f t="shared" si="1"/>
        <v>10019.49381781197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8373.214140242384</v>
      </c>
      <c r="AC10">
        <f t="shared" si="2"/>
        <v>9231.4665884805036</v>
      </c>
      <c r="AE10">
        <f t="shared" si="3"/>
        <v>3972.112980427371</v>
      </c>
      <c r="AF10">
        <f t="shared" si="4"/>
        <v>-198.60564902136855</v>
      </c>
      <c r="AG10">
        <f t="shared" si="5"/>
        <v>-23.03376486961206</v>
      </c>
      <c r="AH10">
        <f t="shared" si="6"/>
        <v>-1774.9466281264076</v>
      </c>
      <c r="AI10">
        <f t="shared" si="7"/>
        <v>1975.5269384099824</v>
      </c>
      <c r="AJ10">
        <f t="shared" si="8"/>
        <v>-858.25244823811954</v>
      </c>
      <c r="AK10">
        <f t="shared" si="32"/>
        <v>52.230902328088064</v>
      </c>
      <c r="AL10">
        <f t="shared" si="9"/>
        <v>1169.5053924999511</v>
      </c>
      <c r="AN10">
        <f t="shared" si="10"/>
        <v>2648.4894062224976</v>
      </c>
      <c r="AO10">
        <f t="shared" si="11"/>
        <v>-132.42447031112488</v>
      </c>
      <c r="AP10">
        <f t="shared" si="12"/>
        <v>-15.358244476727799</v>
      </c>
      <c r="AQ10">
        <f t="shared" si="13"/>
        <v>-1183.4827872135065</v>
      </c>
      <c r="AR10">
        <f t="shared" si="14"/>
        <v>1317.2239042211381</v>
      </c>
      <c r="AS10">
        <f t="shared" si="15"/>
        <v>-572.2577701650913</v>
      </c>
      <c r="AT10">
        <f t="shared" si="16"/>
        <v>34.826046533676283</v>
      </c>
      <c r="AU10">
        <f t="shared" si="17"/>
        <v>779.79218058972333</v>
      </c>
      <c r="AW10">
        <v>7</v>
      </c>
      <c r="AX10">
        <f>(R10*SUMPRODUCT(K11:$K$23, X11:$X$23)-$AZ$3*SUMPRODUCT(K10:$K$22, W11:$W$23))/Z10</f>
        <v>10019.49381781197</v>
      </c>
    </row>
    <row r="11" spans="1:52" x14ac:dyDescent="0.25">
      <c r="A11" t="s">
        <v>33</v>
      </c>
      <c r="C11" s="24">
        <f>AU25</f>
        <v>542.20936253880973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4311.1851263920953</v>
      </c>
      <c r="P11">
        <f t="shared" si="30"/>
        <v>215.55925631960477</v>
      </c>
      <c r="Q11" s="5">
        <f t="shared" si="31"/>
        <v>25</v>
      </c>
      <c r="R11">
        <f t="shared" si="0"/>
        <v>1000000</v>
      </c>
      <c r="S11">
        <f t="shared" si="1"/>
        <v>10954.345751407876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9231.4665884805036</v>
      </c>
      <c r="AC11">
        <f t="shared" si="2"/>
        <v>9971.5984530956939</v>
      </c>
      <c r="AE11">
        <f t="shared" si="3"/>
        <v>3924.4157444834614</v>
      </c>
      <c r="AF11">
        <f t="shared" si="4"/>
        <v>-196.22078722417308</v>
      </c>
      <c r="AG11">
        <f t="shared" si="5"/>
        <v>-22.75717482217987</v>
      </c>
      <c r="AH11">
        <f t="shared" si="6"/>
        <v>-1850.0959494427052</v>
      </c>
      <c r="AI11">
        <f t="shared" si="7"/>
        <v>1855.3418329944034</v>
      </c>
      <c r="AJ11">
        <f t="shared" si="8"/>
        <v>-740.13186461519035</v>
      </c>
      <c r="AK11">
        <f t="shared" si="32"/>
        <v>20.73545847318367</v>
      </c>
      <c r="AL11">
        <f t="shared" si="9"/>
        <v>1135.9454268523966</v>
      </c>
      <c r="AN11">
        <f t="shared" si="10"/>
        <v>2489.0005484370336</v>
      </c>
      <c r="AO11">
        <f t="shared" si="11"/>
        <v>-124.45002742185169</v>
      </c>
      <c r="AP11">
        <f t="shared" si="12"/>
        <v>-14.433389401442877</v>
      </c>
      <c r="AQ11">
        <f t="shared" si="13"/>
        <v>-1173.3950051793331</v>
      </c>
      <c r="AR11">
        <f t="shared" si="14"/>
        <v>1176.7221264344059</v>
      </c>
      <c r="AS11">
        <f t="shared" si="15"/>
        <v>-469.41729339774759</v>
      </c>
      <c r="AT11">
        <f t="shared" si="16"/>
        <v>13.151146787747017</v>
      </c>
      <c r="AU11">
        <f t="shared" si="17"/>
        <v>720.4559798244054</v>
      </c>
      <c r="AW11">
        <v>8</v>
      </c>
      <c r="AX11">
        <f>(R11*SUMPRODUCT(K12:$K$23, X12:$X$23)-$AZ$3*SUMPRODUCT(K11:$K$22, W12:$W$23))/Z11</f>
        <v>10954.345751407876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4311.1851263920953</v>
      </c>
      <c r="P12">
        <f t="shared" si="30"/>
        <v>215.55925631960477</v>
      </c>
      <c r="Q12" s="5">
        <f t="shared" si="31"/>
        <v>25</v>
      </c>
      <c r="R12">
        <f t="shared" si="0"/>
        <v>1000000</v>
      </c>
      <c r="S12">
        <f t="shared" si="1"/>
        <v>11811.932980594242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9971.5984530956939</v>
      </c>
      <c r="AC12">
        <f t="shared" si="2"/>
        <v>10621.848666912343</v>
      </c>
      <c r="AE12">
        <f t="shared" si="3"/>
        <v>3876.8215213219428</v>
      </c>
      <c r="AF12">
        <f t="shared" si="4"/>
        <v>-193.84107606609714</v>
      </c>
      <c r="AG12">
        <f t="shared" si="5"/>
        <v>-22.481182132431073</v>
      </c>
      <c r="AH12">
        <f t="shared" si="6"/>
        <v>-1936.8376610799278</v>
      </c>
      <c r="AI12">
        <f t="shared" si="7"/>
        <v>1723.6616020434867</v>
      </c>
      <c r="AJ12">
        <f t="shared" si="8"/>
        <v>-650.25021381664919</v>
      </c>
      <c r="AK12">
        <f t="shared" si="32"/>
        <v>286.74615686538237</v>
      </c>
      <c r="AL12">
        <f t="shared" si="9"/>
        <v>1360.1575450922198</v>
      </c>
      <c r="AN12">
        <f t="shared" si="10"/>
        <v>2297.9576090913474</v>
      </c>
      <c r="AO12">
        <f t="shared" si="11"/>
        <v>-114.89788045456737</v>
      </c>
      <c r="AP12">
        <f t="shared" si="12"/>
        <v>-13.325556324546197</v>
      </c>
      <c r="AQ12">
        <f t="shared" si="13"/>
        <v>-1148.0463612716576</v>
      </c>
      <c r="AR12">
        <f t="shared" si="14"/>
        <v>1021.6878110405762</v>
      </c>
      <c r="AS12">
        <f t="shared" si="15"/>
        <v>-385.43105955100219</v>
      </c>
      <c r="AT12">
        <f t="shared" si="16"/>
        <v>169.96668776792703</v>
      </c>
      <c r="AU12">
        <f t="shared" si="17"/>
        <v>806.22343925750101</v>
      </c>
      <c r="AW12">
        <v>9</v>
      </c>
      <c r="AX12">
        <f>(R12*SUMPRODUCT(K13:$K$23, X13:$X$23)-$AZ$3*SUMPRODUCT(K12:$K$22, W13:$W$23))/Z12</f>
        <v>11811.932980594242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4311.1851263920953</v>
      </c>
      <c r="P13">
        <f t="shared" si="30"/>
        <v>215.55925631960477</v>
      </c>
      <c r="Q13" s="5">
        <f t="shared" si="31"/>
        <v>25</v>
      </c>
      <c r="R13">
        <f t="shared" si="0"/>
        <v>1000000</v>
      </c>
      <c r="S13">
        <f t="shared" si="1"/>
        <v>12600.807560177234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10621.848666912343</v>
      </c>
      <c r="AC13">
        <f t="shared" si="2"/>
        <v>11192.355887119991</v>
      </c>
      <c r="AE13">
        <f t="shared" si="3"/>
        <v>3829.3036378344646</v>
      </c>
      <c r="AF13">
        <f t="shared" si="4"/>
        <v>-191.46518189172323</v>
      </c>
      <c r="AG13">
        <f t="shared" si="5"/>
        <v>-22.205632126490801</v>
      </c>
      <c r="AH13">
        <f t="shared" si="6"/>
        <v>-2029.527384638483</v>
      </c>
      <c r="AI13">
        <f t="shared" si="7"/>
        <v>1586.1054391777675</v>
      </c>
      <c r="AJ13">
        <f t="shared" si="8"/>
        <v>-570.50722020764806</v>
      </c>
      <c r="AK13">
        <f t="shared" si="32"/>
        <v>998.17809859985596</v>
      </c>
      <c r="AL13">
        <f t="shared" si="9"/>
        <v>2013.7763175699754</v>
      </c>
      <c r="AN13">
        <f t="shared" si="10"/>
        <v>2056.1570170388973</v>
      </c>
      <c r="AO13">
        <f t="shared" si="11"/>
        <v>-102.80785085194485</v>
      </c>
      <c r="AP13">
        <f t="shared" si="12"/>
        <v>-11.923386242750116</v>
      </c>
      <c r="AQ13">
        <f t="shared" si="13"/>
        <v>-1089.7613163830838</v>
      </c>
      <c r="AR13">
        <f t="shared" si="14"/>
        <v>851.66446356111828</v>
      </c>
      <c r="AS13">
        <f t="shared" si="15"/>
        <v>-306.33570357577901</v>
      </c>
      <c r="AT13">
        <f t="shared" si="16"/>
        <v>535.97496981234701</v>
      </c>
      <c r="AU13">
        <f t="shared" si="17"/>
        <v>1081.3037297976864</v>
      </c>
      <c r="AW13">
        <v>10</v>
      </c>
      <c r="AX13">
        <f>(R13*SUMPRODUCT(K14:$K$23, X14:$X$23)-$AZ$3*SUMPRODUCT(K13:$K$22, W14:$W$23))/Z13</f>
        <v>12600.807560177234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4311.1851263920953</v>
      </c>
      <c r="P14">
        <f t="shared" si="30"/>
        <v>215.55925631960477</v>
      </c>
      <c r="Q14" s="5">
        <f t="shared" si="31"/>
        <v>25</v>
      </c>
      <c r="R14">
        <f t="shared" si="0"/>
        <v>1000000</v>
      </c>
      <c r="S14">
        <f t="shared" si="1"/>
        <v>13251.732052507066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11192.355887119991</v>
      </c>
      <c r="AC14">
        <f t="shared" si="2"/>
        <v>11624.598262013435</v>
      </c>
      <c r="AE14">
        <f t="shared" si="3"/>
        <v>3781.8297962034649</v>
      </c>
      <c r="AF14">
        <f t="shared" si="4"/>
        <v>-189.09148981017324</v>
      </c>
      <c r="AG14">
        <f t="shared" si="5"/>
        <v>-21.930337513529416</v>
      </c>
      <c r="AH14">
        <f t="shared" si="6"/>
        <v>-2129.5316678591739</v>
      </c>
      <c r="AI14">
        <f t="shared" si="7"/>
        <v>1441.2763010205881</v>
      </c>
      <c r="AJ14">
        <f t="shared" si="8"/>
        <v>-432.24237489344341</v>
      </c>
      <c r="AK14">
        <f t="shared" si="32"/>
        <v>1034.95659354593</v>
      </c>
      <c r="AL14">
        <f t="shared" si="9"/>
        <v>2043.9905196730747</v>
      </c>
      <c r="AN14">
        <f t="shared" si="10"/>
        <v>1870.5986566413187</v>
      </c>
      <c r="AO14">
        <f t="shared" si="11"/>
        <v>-93.529932832065938</v>
      </c>
      <c r="AP14">
        <f t="shared" si="12"/>
        <v>-10.847357523514468</v>
      </c>
      <c r="AQ14">
        <f t="shared" si="13"/>
        <v>-1053.3258480250768</v>
      </c>
      <c r="AR14">
        <f t="shared" si="14"/>
        <v>712.89551826066156</v>
      </c>
      <c r="AS14">
        <f t="shared" si="15"/>
        <v>-213.79915262998472</v>
      </c>
      <c r="AT14">
        <f t="shared" si="16"/>
        <v>511.91844104475786</v>
      </c>
      <c r="AU14">
        <f t="shared" si="17"/>
        <v>1011.0148066754347</v>
      </c>
      <c r="AW14">
        <v>11</v>
      </c>
      <c r="AX14">
        <f>(R14*SUMPRODUCT(K15:$K$23, X15:$X$23)-$AZ$3*SUMPRODUCT(K14:$K$22, W15:$W$23))/Z14</f>
        <v>13251.732052507066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4311.1851263920953</v>
      </c>
      <c r="P15">
        <f t="shared" si="30"/>
        <v>215.55925631960477</v>
      </c>
      <c r="Q15" s="5">
        <f t="shared" si="31"/>
        <v>25</v>
      </c>
      <c r="R15">
        <f t="shared" si="0"/>
        <v>1000000</v>
      </c>
      <c r="S15">
        <f t="shared" si="1"/>
        <v>13805.26305926942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11624.598262013435</v>
      </c>
      <c r="AC15">
        <f t="shared" si="2"/>
        <v>11958.221071055754</v>
      </c>
      <c r="AE15">
        <f t="shared" si="3"/>
        <v>3734.3804749181204</v>
      </c>
      <c r="AF15">
        <f t="shared" si="4"/>
        <v>-186.71902374590601</v>
      </c>
      <c r="AG15">
        <f t="shared" si="5"/>
        <v>-21.655185090852928</v>
      </c>
      <c r="AH15">
        <f t="shared" si="6"/>
        <v>-2233.9619016476909</v>
      </c>
      <c r="AI15">
        <f t="shared" si="7"/>
        <v>1292.0443644336706</v>
      </c>
      <c r="AJ15">
        <f t="shared" si="8"/>
        <v>-333.6228090423192</v>
      </c>
      <c r="AK15">
        <f t="shared" si="32"/>
        <v>1062.0581799229956</v>
      </c>
      <c r="AL15">
        <f t="shared" si="9"/>
        <v>2020.479735314347</v>
      </c>
      <c r="AN15">
        <f t="shared" si="10"/>
        <v>1701.5290556221887</v>
      </c>
      <c r="AO15">
        <f t="shared" si="11"/>
        <v>-85.076452781109438</v>
      </c>
      <c r="AP15">
        <f t="shared" si="12"/>
        <v>-9.8669449683673669</v>
      </c>
      <c r="AQ15">
        <f t="shared" si="13"/>
        <v>-1017.8799697397968</v>
      </c>
      <c r="AR15">
        <f t="shared" si="14"/>
        <v>588.70568813291516</v>
      </c>
      <c r="AS15">
        <f t="shared" si="15"/>
        <v>-152.01153364434455</v>
      </c>
      <c r="AT15">
        <f t="shared" si="16"/>
        <v>483.91503330678114</v>
      </c>
      <c r="AU15">
        <f t="shared" si="17"/>
        <v>920.60918779535177</v>
      </c>
      <c r="AW15">
        <v>12</v>
      </c>
      <c r="AX15">
        <f>(R15*SUMPRODUCT(K16:$K$23, X16:$X$23)-$AZ$3*SUMPRODUCT(K15:$K$22, W16:$W$23))/Z15</f>
        <v>13805.26305926942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4311.1851263920953</v>
      </c>
      <c r="P16">
        <f t="shared" si="30"/>
        <v>215.55925631960477</v>
      </c>
      <c r="Q16" s="5">
        <f t="shared" si="31"/>
        <v>25</v>
      </c>
      <c r="R16">
        <f t="shared" si="0"/>
        <v>1000000</v>
      </c>
      <c r="S16">
        <f t="shared" si="1"/>
        <v>13802.064463545528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11958.221071055754</v>
      </c>
      <c r="AC16">
        <f t="shared" si="2"/>
        <v>11789.936466160179</v>
      </c>
      <c r="AE16">
        <f t="shared" si="3"/>
        <v>3682.6808676533665</v>
      </c>
      <c r="AF16">
        <f t="shared" si="4"/>
        <v>-184.13404338266832</v>
      </c>
      <c r="AG16">
        <f t="shared" si="5"/>
        <v>-21.355385814383332</v>
      </c>
      <c r="AH16">
        <f t="shared" si="6"/>
        <v>-3329.8970224427676</v>
      </c>
      <c r="AI16">
        <f t="shared" si="7"/>
        <v>147.29441601354756</v>
      </c>
      <c r="AJ16">
        <f t="shared" si="8"/>
        <v>168.28460489557438</v>
      </c>
      <c r="AK16">
        <f t="shared" si="32"/>
        <v>1081.9737526728518</v>
      </c>
      <c r="AL16">
        <f t="shared" si="9"/>
        <v>1397.5527735819737</v>
      </c>
      <c r="AN16">
        <f t="shared" si="10"/>
        <v>1545.7065899302565</v>
      </c>
      <c r="AO16">
        <f t="shared" si="11"/>
        <v>-77.28532949651283</v>
      </c>
      <c r="AP16">
        <f t="shared" si="12"/>
        <v>-8.96335082242115</v>
      </c>
      <c r="AQ16">
        <f t="shared" si="13"/>
        <v>-1397.6350263167556</v>
      </c>
      <c r="AR16">
        <f t="shared" si="14"/>
        <v>61.822883294567099</v>
      </c>
      <c r="AS16">
        <f t="shared" si="15"/>
        <v>70.632952492744366</v>
      </c>
      <c r="AT16">
        <f t="shared" si="16"/>
        <v>454.12948331405971</v>
      </c>
      <c r="AU16">
        <f t="shared" si="17"/>
        <v>586.58531910137117</v>
      </c>
      <c r="AW16">
        <v>13</v>
      </c>
      <c r="AX16">
        <f>(R16*SUMPRODUCT(K17:$K$23, X17:$X$23)-$AZ$3*SUMPRODUCT(K16:$K$22, W17:$W$23))/Z16</f>
        <v>13802.064463545528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4311.1851263920953</v>
      </c>
      <c r="P17">
        <f t="shared" si="30"/>
        <v>215.55925631960477</v>
      </c>
      <c r="Q17" s="5">
        <f t="shared" si="31"/>
        <v>25</v>
      </c>
      <c r="R17">
        <f t="shared" si="0"/>
        <v>1000000</v>
      </c>
      <c r="S17">
        <f t="shared" si="1"/>
        <v>13251.788078457414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11789.936466160179</v>
      </c>
      <c r="AC17">
        <f t="shared" si="2"/>
        <v>11146.347938047929</v>
      </c>
      <c r="AE17">
        <f t="shared" si="3"/>
        <v>3626.2253183947082</v>
      </c>
      <c r="AF17">
        <f t="shared" si="4"/>
        <v>-181.31126591973543</v>
      </c>
      <c r="AG17">
        <f t="shared" si="5"/>
        <v>-21.028007450873435</v>
      </c>
      <c r="AH17">
        <f t="shared" si="6"/>
        <v>-4552.9802146425818</v>
      </c>
      <c r="AI17">
        <f t="shared" si="7"/>
        <v>-1129.0941696184823</v>
      </c>
      <c r="AJ17">
        <f t="shared" si="8"/>
        <v>643.58852811225006</v>
      </c>
      <c r="AK17">
        <f t="shared" si="32"/>
        <v>1066.4395363044607</v>
      </c>
      <c r="AL17">
        <f t="shared" si="9"/>
        <v>580.93389479822849</v>
      </c>
      <c r="AN17">
        <f t="shared" si="10"/>
        <v>1402.0384556193828</v>
      </c>
      <c r="AO17">
        <f t="shared" si="11"/>
        <v>-70.101922780969147</v>
      </c>
      <c r="AP17">
        <f t="shared" si="12"/>
        <v>-8.130238058187425</v>
      </c>
      <c r="AQ17">
        <f t="shared" si="13"/>
        <v>-1760.357613803485</v>
      </c>
      <c r="AR17">
        <f t="shared" si="14"/>
        <v>-436.55131902325877</v>
      </c>
      <c r="AS17">
        <f t="shared" si="15"/>
        <v>248.83612759294985</v>
      </c>
      <c r="AT17">
        <f t="shared" si="16"/>
        <v>412.32662319882024</v>
      </c>
      <c r="AU17">
        <f t="shared" si="17"/>
        <v>224.61143176851132</v>
      </c>
      <c r="AW17">
        <v>14</v>
      </c>
      <c r="AX17">
        <f>(R17*SUMPRODUCT(K18:$K$23, X18:$X$23)-$AZ$3*SUMPRODUCT(K17:$K$22, W18:$W$23))/Z17</f>
        <v>13251.788078457414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4311.1851263920953</v>
      </c>
      <c r="P18">
        <f t="shared" si="30"/>
        <v>215.55925631960477</v>
      </c>
      <c r="Q18" s="5">
        <f t="shared" si="31"/>
        <v>25</v>
      </c>
      <c r="R18">
        <f t="shared" si="0"/>
        <v>1000000</v>
      </c>
      <c r="S18">
        <f t="shared" si="1"/>
        <v>12204.701553953017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11146.347938047929</v>
      </c>
      <c r="AC18">
        <f t="shared" si="2"/>
        <v>10092.129035587976</v>
      </c>
      <c r="AE18">
        <f t="shared" si="3"/>
        <v>3564.9406418925842</v>
      </c>
      <c r="AF18">
        <f t="shared" si="4"/>
        <v>-178.24703209462919</v>
      </c>
      <c r="AG18">
        <f t="shared" si="5"/>
        <v>-20.672625608610655</v>
      </c>
      <c r="AH18">
        <f t="shared" si="6"/>
        <v>-5804.0707101617718</v>
      </c>
      <c r="AI18">
        <f t="shared" si="7"/>
        <v>-2438.0497259724275</v>
      </c>
      <c r="AJ18">
        <f t="shared" si="8"/>
        <v>1054.2189024599538</v>
      </c>
      <c r="AK18">
        <f t="shared" si="32"/>
        <v>1017.3129083492121</v>
      </c>
      <c r="AL18">
        <f t="shared" si="9"/>
        <v>-366.51791516326159</v>
      </c>
      <c r="AN18">
        <f t="shared" si="10"/>
        <v>1269.6955865525399</v>
      </c>
      <c r="AO18">
        <f t="shared" si="11"/>
        <v>-63.484779327626995</v>
      </c>
      <c r="AP18">
        <f t="shared" si="12"/>
        <v>-7.3627990293188299</v>
      </c>
      <c r="AQ18">
        <f t="shared" si="13"/>
        <v>-2067.1881259764655</v>
      </c>
      <c r="AR18">
        <f t="shared" si="14"/>
        <v>-868.34011778087108</v>
      </c>
      <c r="AS18">
        <f t="shared" si="15"/>
        <v>375.47247546962041</v>
      </c>
      <c r="AT18">
        <f t="shared" si="16"/>
        <v>362.32797110141701</v>
      </c>
      <c r="AU18">
        <f t="shared" si="17"/>
        <v>-130.53967120983373</v>
      </c>
      <c r="AW18">
        <v>15</v>
      </c>
      <c r="AX18">
        <f>(R18*SUMPRODUCT(K19:$K$23, X19:$X$23)-$AZ$3*SUMPRODUCT(K18:$K$22, W19:$W$23))/Z18</f>
        <v>12204.701553953017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4311.1851263920953</v>
      </c>
      <c r="P19">
        <f t="shared" si="30"/>
        <v>215.55925631960477</v>
      </c>
      <c r="Q19" s="5">
        <f t="shared" si="31"/>
        <v>25</v>
      </c>
      <c r="R19">
        <f t="shared" si="0"/>
        <v>1000000</v>
      </c>
      <c r="S19">
        <f t="shared" si="1"/>
        <v>10683.064084733625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10092.129035587976</v>
      </c>
      <c r="AC19">
        <f t="shared" si="2"/>
        <v>8669.3417914419879</v>
      </c>
      <c r="AE19">
        <f t="shared" si="3"/>
        <v>3498.5409701214971</v>
      </c>
      <c r="AF19">
        <f t="shared" si="4"/>
        <v>-174.92704850607487</v>
      </c>
      <c r="AG19">
        <f t="shared" si="5"/>
        <v>-20.287582576216831</v>
      </c>
      <c r="AH19">
        <f t="shared" si="6"/>
        <v>-7132.6710523087886</v>
      </c>
      <c r="AI19">
        <f t="shared" si="7"/>
        <v>-3829.3447132695828</v>
      </c>
      <c r="AJ19">
        <f t="shared" si="8"/>
        <v>1422.7872441459876</v>
      </c>
      <c r="AK19">
        <f t="shared" si="32"/>
        <v>939.10200700423798</v>
      </c>
      <c r="AL19">
        <f t="shared" si="9"/>
        <v>-1467.4554621193572</v>
      </c>
      <c r="AN19">
        <f t="shared" si="10"/>
        <v>1147.8270047988453</v>
      </c>
      <c r="AO19">
        <f t="shared" si="11"/>
        <v>-57.391350239942277</v>
      </c>
      <c r="AP19">
        <f t="shared" si="12"/>
        <v>-6.6560990258346218</v>
      </c>
      <c r="AQ19">
        <f t="shared" si="13"/>
        <v>-2340.139080864531</v>
      </c>
      <c r="AR19">
        <f t="shared" si="14"/>
        <v>-1256.3595253314625</v>
      </c>
      <c r="AS19">
        <f t="shared" si="15"/>
        <v>466.79848395697877</v>
      </c>
      <c r="AT19">
        <f t="shared" si="16"/>
        <v>308.10748054861983</v>
      </c>
      <c r="AU19">
        <f t="shared" si="17"/>
        <v>-481.45356082586397</v>
      </c>
      <c r="AW19">
        <v>16</v>
      </c>
      <c r="AX19">
        <f>(R19*SUMPRODUCT(K20:$K$23, X20:$X$23)-$AZ$3*SUMPRODUCT(K19:$K$22, W20:$W$23))/Z19</f>
        <v>10683.064084733625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4311.1851263920953</v>
      </c>
      <c r="P20">
        <f t="shared" si="30"/>
        <v>215.55925631960477</v>
      </c>
      <c r="Q20" s="5">
        <f t="shared" si="31"/>
        <v>25</v>
      </c>
      <c r="R20">
        <f t="shared" si="0"/>
        <v>1000000</v>
      </c>
      <c r="S20">
        <f t="shared" si="1"/>
        <v>8717.2072393397229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8669.3417914419879</v>
      </c>
      <c r="AC20">
        <f t="shared" si="2"/>
        <v>6929.1903918215939</v>
      </c>
      <c r="AE20">
        <f t="shared" si="3"/>
        <v>3426.902875538723</v>
      </c>
      <c r="AF20">
        <f t="shared" si="4"/>
        <v>-171.34514377693614</v>
      </c>
      <c r="AG20">
        <f t="shared" si="5"/>
        <v>-19.872162613477222</v>
      </c>
      <c r="AH20">
        <f t="shared" si="6"/>
        <v>-8501.7654790975157</v>
      </c>
      <c r="AI20">
        <f t="shared" si="7"/>
        <v>-5266.079909949206</v>
      </c>
      <c r="AJ20">
        <f t="shared" si="8"/>
        <v>1740.1513996203939</v>
      </c>
      <c r="AK20">
        <f t="shared" si="32"/>
        <v>834.74296662426423</v>
      </c>
      <c r="AL20">
        <f t="shared" si="9"/>
        <v>-2691.1855437045479</v>
      </c>
      <c r="AN20">
        <f t="shared" si="10"/>
        <v>1035.6987138756419</v>
      </c>
      <c r="AO20">
        <f t="shared" si="11"/>
        <v>-51.784935693782089</v>
      </c>
      <c r="AP20">
        <f t="shared" si="12"/>
        <v>-6.0058816979079008</v>
      </c>
      <c r="AQ20">
        <f t="shared" si="13"/>
        <v>-2569.4534955238273</v>
      </c>
      <c r="AR20">
        <f t="shared" si="14"/>
        <v>-1591.5455990398755</v>
      </c>
      <c r="AS20">
        <f t="shared" si="15"/>
        <v>525.91877622222239</v>
      </c>
      <c r="AT20">
        <f t="shared" si="16"/>
        <v>252.28092197202372</v>
      </c>
      <c r="AU20">
        <f t="shared" si="17"/>
        <v>-813.34590084562933</v>
      </c>
      <c r="AW20">
        <v>17</v>
      </c>
      <c r="AX20">
        <f>(R20*SUMPRODUCT(K21:$K$23, X21:$X$23)-$AZ$3*SUMPRODUCT(K20:$K$22, W21:$W$23))/Z20</f>
        <v>8717.2072393397229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4311.1851263920953</v>
      </c>
      <c r="P21">
        <f t="shared" si="30"/>
        <v>215.55925631960477</v>
      </c>
      <c r="Q21" s="5">
        <f t="shared" si="31"/>
        <v>25</v>
      </c>
      <c r="R21">
        <f t="shared" si="0"/>
        <v>1000000</v>
      </c>
      <c r="S21">
        <f t="shared" si="1"/>
        <v>6290.7559894877058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6929.1903918215939</v>
      </c>
      <c r="AC21">
        <f t="shared" si="2"/>
        <v>4887.3881188895521</v>
      </c>
      <c r="AE21">
        <f t="shared" si="3"/>
        <v>3349.4281132938954</v>
      </c>
      <c r="AF21">
        <f t="shared" si="4"/>
        <v>-167.47140566469477</v>
      </c>
      <c r="AG21">
        <f t="shared" si="5"/>
        <v>-19.422896576566949</v>
      </c>
      <c r="AH21">
        <f t="shared" si="6"/>
        <v>-10021.776431019962</v>
      </c>
      <c r="AI21">
        <f t="shared" si="7"/>
        <v>-6859.2426199673282</v>
      </c>
      <c r="AJ21">
        <f t="shared" si="8"/>
        <v>2041.8022729320419</v>
      </c>
      <c r="AK21">
        <f t="shared" si="32"/>
        <v>707.78029696155568</v>
      </c>
      <c r="AL21">
        <f t="shared" si="9"/>
        <v>-4109.6600500737304</v>
      </c>
      <c r="AN21">
        <f t="shared" si="10"/>
        <v>932.49061433762392</v>
      </c>
      <c r="AO21">
        <f t="shared" si="11"/>
        <v>-46.624530716881196</v>
      </c>
      <c r="AP21">
        <f t="shared" si="12"/>
        <v>-5.4073913958665809</v>
      </c>
      <c r="AQ21">
        <f t="shared" si="13"/>
        <v>-2790.091963408599</v>
      </c>
      <c r="AR21">
        <f t="shared" si="14"/>
        <v>-1909.6332711837231</v>
      </c>
      <c r="AS21">
        <f t="shared" si="15"/>
        <v>568.44374366045508</v>
      </c>
      <c r="AT21">
        <f t="shared" si="16"/>
        <v>197.04811138062942</v>
      </c>
      <c r="AU21">
        <f t="shared" si="17"/>
        <v>-1144.1414161426385</v>
      </c>
      <c r="AW21">
        <v>18</v>
      </c>
      <c r="AX21">
        <f>(R21*SUMPRODUCT(K22:$K$23, X22:$X$23)-$AZ$3*SUMPRODUCT(K21:$K$22, W22:$W$23))/Z21</f>
        <v>6290.7559894877058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4311.1851263920953</v>
      </c>
      <c r="P22">
        <f t="shared" si="30"/>
        <v>215.55925631960477</v>
      </c>
      <c r="Q22" s="5">
        <f t="shared" si="31"/>
        <v>25</v>
      </c>
      <c r="R22">
        <f t="shared" si="0"/>
        <v>1000000</v>
      </c>
      <c r="S22">
        <f t="shared" si="1"/>
        <v>3387.2053298311225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4887.3881188895521</v>
      </c>
      <c r="AC22">
        <f t="shared" si="2"/>
        <v>2565.6954267312658</v>
      </c>
      <c r="AE22">
        <f t="shared" si="3"/>
        <v>3265.5794041064337</v>
      </c>
      <c r="AF22">
        <f t="shared" si="4"/>
        <v>-163.27897020532168</v>
      </c>
      <c r="AG22">
        <f t="shared" si="5"/>
        <v>-18.93666885304518</v>
      </c>
      <c r="AH22">
        <f t="shared" si="6"/>
        <v>-11679.950310244041</v>
      </c>
      <c r="AI22">
        <f t="shared" si="7"/>
        <v>-8596.5865451959744</v>
      </c>
      <c r="AJ22">
        <f t="shared" si="8"/>
        <v>2321.6926921582863</v>
      </c>
      <c r="AK22">
        <f t="shared" si="32"/>
        <v>559.27819869534653</v>
      </c>
      <c r="AL22">
        <f t="shared" si="9"/>
        <v>-5715.6156543423413</v>
      </c>
      <c r="AN22">
        <f t="shared" si="10"/>
        <v>837.48343052806013</v>
      </c>
      <c r="AO22">
        <f t="shared" si="11"/>
        <v>-41.874171526403011</v>
      </c>
      <c r="AP22">
        <f t="shared" si="12"/>
        <v>-4.8564571340324552</v>
      </c>
      <c r="AQ22">
        <f t="shared" si="13"/>
        <v>-2995.4147928297161</v>
      </c>
      <c r="AR22">
        <f t="shared" si="14"/>
        <v>-2204.6619909620913</v>
      </c>
      <c r="AS22">
        <f t="shared" si="15"/>
        <v>595.41628600903459</v>
      </c>
      <c r="AT22">
        <f t="shared" si="16"/>
        <v>143.43127711852355</v>
      </c>
      <c r="AU22">
        <f t="shared" si="17"/>
        <v>-1465.814427834533</v>
      </c>
      <c r="AW22">
        <v>19</v>
      </c>
      <c r="AX22">
        <f>(R22*SUMPRODUCT(K23:$K$23, X23:$X$23)-$AZ$3*SUMPRODUCT(K22:$K$22, W23:$W$23))/Z22</f>
        <v>3387.2053298311225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4311.1851263920953</v>
      </c>
      <c r="P23">
        <f t="shared" si="30"/>
        <v>215.55925631960477</v>
      </c>
      <c r="Q23" s="5">
        <f t="shared" si="31"/>
        <v>25</v>
      </c>
      <c r="R23">
        <f t="shared" si="0"/>
        <v>1000000</v>
      </c>
      <c r="S23">
        <f t="shared" si="1"/>
        <v>3483.7726653563041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2565.6954267312658</v>
      </c>
      <c r="AC23">
        <f t="shared" si="2"/>
        <v>2565.6954267312658</v>
      </c>
      <c r="AE23">
        <f t="shared" si="3"/>
        <v>3175.0602077373974</v>
      </c>
      <c r="AF23">
        <f t="shared" si="4"/>
        <v>-158.75301038686987</v>
      </c>
      <c r="AG23">
        <f t="shared" si="5"/>
        <v>-18.411759844760553</v>
      </c>
      <c r="AH23">
        <f t="shared" si="6"/>
        <v>-13421.692790167059</v>
      </c>
      <c r="AI23">
        <f t="shared" si="7"/>
        <v>-10423.797352661291</v>
      </c>
      <c r="AJ23">
        <f t="shared" si="8"/>
        <v>0</v>
      </c>
      <c r="AK23">
        <f t="shared" si="32"/>
        <v>390.74018368572558</v>
      </c>
      <c r="AL23">
        <f t="shared" si="9"/>
        <v>-10033.057168975565</v>
      </c>
      <c r="AN23">
        <f t="shared" si="10"/>
        <v>750.08435496587208</v>
      </c>
      <c r="AO23">
        <f t="shared" si="11"/>
        <v>-37.504217748293605</v>
      </c>
      <c r="AP23">
        <f t="shared" si="12"/>
        <v>-4.3496412991756381</v>
      </c>
      <c r="AQ23">
        <f t="shared" si="13"/>
        <v>-3170.7750783840279</v>
      </c>
      <c r="AR23">
        <f t="shared" si="14"/>
        <v>-2462.5445824656249</v>
      </c>
      <c r="AS23">
        <f t="shared" si="15"/>
        <v>0</v>
      </c>
      <c r="AT23">
        <f t="shared" si="16"/>
        <v>92.309461699314824</v>
      </c>
      <c r="AU23">
        <f t="shared" si="17"/>
        <v>-2370.23512076631</v>
      </c>
      <c r="AW23">
        <v>20</v>
      </c>
      <c r="AX23">
        <f>(R23*SUMPRODUCT(K$23:$K24, X$23:$X24)-$AZ$3*SUMPRODUCT(K$22:$K23, W$23:$W24))/Z23</f>
        <v>3483.7726653563041</v>
      </c>
    </row>
    <row r="25" spans="5:50" x14ac:dyDescent="0.25">
      <c r="AN25" s="6">
        <f t="shared" ref="AN25:AU25" si="33">SUM(AN3:AN23)</f>
        <v>42894.819210226902</v>
      </c>
      <c r="AO25" s="6">
        <f t="shared" si="33"/>
        <v>-5378.1298053054161</v>
      </c>
      <c r="AP25" s="6">
        <f t="shared" si="33"/>
        <v>-1746.1740464402048</v>
      </c>
      <c r="AQ25" s="6">
        <f t="shared" si="33"/>
        <v>-33378.208066772124</v>
      </c>
      <c r="AR25" s="6">
        <f t="shared" si="33"/>
        <v>2392.3072917091517</v>
      </c>
      <c r="AS25" s="6">
        <f t="shared" si="33"/>
        <v>-6324.4322543098233</v>
      </c>
      <c r="AT25" s="6">
        <f t="shared" si="33"/>
        <v>4474.3343251394781</v>
      </c>
      <c r="AU25" s="7">
        <f t="shared" si="33"/>
        <v>542.20936253880973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17231.672735223958</v>
      </c>
      <c r="K3">
        <v>1</v>
      </c>
      <c r="L3" s="2">
        <v>0</v>
      </c>
      <c r="O3">
        <f>$C$3</f>
        <v>17231.672735223958</v>
      </c>
      <c r="P3">
        <f>O3*B5</f>
        <v>13785.338188179167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17231.672735223958</v>
      </c>
      <c r="AF3">
        <f t="shared" ref="AF3:AF23" si="4">-$Z3*P3</f>
        <v>-13785.338188179167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1923.9019600447912</v>
      </c>
      <c r="AJ3">
        <f t="shared" ref="AJ3:AJ23" si="8">AB3-AC3</f>
        <v>0</v>
      </c>
      <c r="AL3">
        <f t="shared" ref="AL3:AL23" si="9">SUM(AI3:AK3)</f>
        <v>1923.9019600447912</v>
      </c>
      <c r="AN3">
        <f t="shared" ref="AN3:AN23" si="10">AE3*$K3</f>
        <v>17231.672735223958</v>
      </c>
      <c r="AO3">
        <f t="shared" ref="AO3:AO23" si="11">AF3*$K3</f>
        <v>-13785.338188179167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1923.9019600447912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1923.9019600447912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13850.826495593674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1000000</v>
      </c>
      <c r="S4">
        <f t="shared" si="1"/>
        <v>11715.767569127449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11570.521188384213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-11570.521188384213</v>
      </c>
      <c r="AK4">
        <f>H4*SUM(AB4, AE4:AF4)</f>
        <v>0</v>
      </c>
      <c r="AL4">
        <f t="shared" si="9"/>
        <v>-13968.034188384212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-2280.3053072094344</v>
      </c>
      <c r="AR4">
        <f t="shared" si="14"/>
        <v>-2280.3053072094344</v>
      </c>
      <c r="AS4">
        <f t="shared" si="15"/>
        <v>-11004.870827833565</v>
      </c>
      <c r="AT4">
        <f t="shared" si="16"/>
        <v>0</v>
      </c>
      <c r="AU4">
        <f t="shared" si="17"/>
        <v>-13285.176135043001</v>
      </c>
      <c r="AW4">
        <v>1</v>
      </c>
      <c r="AX4">
        <f>(R4*SUMPRODUCT(K5:$K$23, X5:$X$23)-$AZ$3*SUMPRODUCT(K4:$K$22, W5:$W$23))/Z4</f>
        <v>11715.767569127449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17231.672735223958</v>
      </c>
      <c r="P5">
        <f t="shared" ref="P5:P23" si="30">O5*$C$5</f>
        <v>861.58363676119791</v>
      </c>
      <c r="Q5" s="5">
        <f t="shared" ref="Q5:Q23" si="31">$C$8</f>
        <v>25</v>
      </c>
      <c r="R5">
        <f t="shared" si="0"/>
        <v>1000000</v>
      </c>
      <c r="S5">
        <f t="shared" si="1"/>
        <v>22873.805242421455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11570.521188384213</v>
      </c>
      <c r="AC5">
        <f t="shared" si="2"/>
        <v>22306.795115543398</v>
      </c>
      <c r="AE5">
        <f t="shared" si="3"/>
        <v>16804.523302046124</v>
      </c>
      <c r="AF5">
        <f t="shared" si="4"/>
        <v>-840.22616510230625</v>
      </c>
      <c r="AG5">
        <f t="shared" si="5"/>
        <v>-24.3802844335816</v>
      </c>
      <c r="AH5">
        <f t="shared" si="6"/>
        <v>-2515.0847867359589</v>
      </c>
      <c r="AI5">
        <f t="shared" si="7"/>
        <v>13424.832065774277</v>
      </c>
      <c r="AJ5">
        <f t="shared" si="8"/>
        <v>-10736.273927159185</v>
      </c>
      <c r="AK5">
        <f>H5*SUM(AB5, AE5:AF5)</f>
        <v>1429.0570710845248</v>
      </c>
      <c r="AL5">
        <f t="shared" si="9"/>
        <v>4117.6152096996166</v>
      </c>
      <c r="AN5">
        <f t="shared" si="10"/>
        <v>15194.407494741863</v>
      </c>
      <c r="AO5">
        <f t="shared" si="11"/>
        <v>-759.72037473709315</v>
      </c>
      <c r="AP5">
        <f t="shared" si="12"/>
        <v>-22.044301398091147</v>
      </c>
      <c r="AQ5">
        <f t="shared" si="13"/>
        <v>-2274.1033736338713</v>
      </c>
      <c r="AR5">
        <f t="shared" si="14"/>
        <v>12138.539444972806</v>
      </c>
      <c r="AS5">
        <f t="shared" si="15"/>
        <v>-9707.583969642641</v>
      </c>
      <c r="AT5">
        <f t="shared" si="16"/>
        <v>1292.1327835974196</v>
      </c>
      <c r="AU5">
        <f t="shared" si="17"/>
        <v>3723.0882589275852</v>
      </c>
      <c r="AW5">
        <v>2</v>
      </c>
      <c r="AX5">
        <f>(R5*SUMPRODUCT(K6:$K$23, X6:$X$23)-$AZ$3*SUMPRODUCT(K5:$K$22, W6:$W$23))/Z5</f>
        <v>22873.805242421455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17231.672735223958</v>
      </c>
      <c r="P6">
        <f t="shared" si="30"/>
        <v>861.58363676119791</v>
      </c>
      <c r="Q6" s="5">
        <f t="shared" si="31"/>
        <v>25</v>
      </c>
      <c r="R6">
        <f t="shared" si="0"/>
        <v>1000000</v>
      </c>
      <c r="S6">
        <f t="shared" si="1"/>
        <v>32552.564669371466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22306.795115543398</v>
      </c>
      <c r="AC6">
        <f t="shared" si="2"/>
        <v>31306.137731281546</v>
      </c>
      <c r="AE6">
        <f t="shared" si="3"/>
        <v>16571.877683630333</v>
      </c>
      <c r="AF6">
        <f t="shared" si="4"/>
        <v>-828.59388418151673</v>
      </c>
      <c r="AG6">
        <f t="shared" si="5"/>
        <v>-24.042758265938815</v>
      </c>
      <c r="AH6">
        <f t="shared" si="6"/>
        <v>-3748.9329322787867</v>
      </c>
      <c r="AI6">
        <f t="shared" si="7"/>
        <v>11970.30810890409</v>
      </c>
      <c r="AJ6">
        <f t="shared" si="8"/>
        <v>-8999.3426157381473</v>
      </c>
      <c r="AK6">
        <f>H6*SUM(AB6, AE6:AF6)</f>
        <v>2081.3393166500741</v>
      </c>
      <c r="AL6">
        <f t="shared" si="9"/>
        <v>5052.3048098160161</v>
      </c>
      <c r="AN6">
        <f t="shared" si="10"/>
        <v>14206.933425095825</v>
      </c>
      <c r="AO6">
        <f t="shared" si="11"/>
        <v>-710.34667125479132</v>
      </c>
      <c r="AP6">
        <f t="shared" si="12"/>
        <v>-20.611657445267717</v>
      </c>
      <c r="AQ6">
        <f t="shared" si="13"/>
        <v>-3213.9291395232144</v>
      </c>
      <c r="AR6">
        <f t="shared" si="14"/>
        <v>10262.045956872551</v>
      </c>
      <c r="AS6">
        <f t="shared" si="15"/>
        <v>-7715.061856732902</v>
      </c>
      <c r="AT6">
        <f t="shared" si="16"/>
        <v>1784.3149503746749</v>
      </c>
      <c r="AU6">
        <f t="shared" si="17"/>
        <v>4331.2990505143234</v>
      </c>
      <c r="AW6">
        <v>3</v>
      </c>
      <c r="AX6">
        <f>(R6*SUMPRODUCT(K7:$K$23, X7:$X$23)-$AZ$3*SUMPRODUCT(K6:$K$22, W7:$W$23))/Z6</f>
        <v>32552.564669371466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17231.672735223958</v>
      </c>
      <c r="P7">
        <f t="shared" si="30"/>
        <v>861.58363676119791</v>
      </c>
      <c r="Q7" s="5">
        <f t="shared" si="31"/>
        <v>25</v>
      </c>
      <c r="R7">
        <f t="shared" si="0"/>
        <v>1000000</v>
      </c>
      <c r="S7">
        <f t="shared" si="1"/>
        <v>40747.594149578254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31306.137731281546</v>
      </c>
      <c r="AC7">
        <f t="shared" si="2"/>
        <v>38586.639123878267</v>
      </c>
      <c r="AE7">
        <f t="shared" si="3"/>
        <v>16317.830566733992</v>
      </c>
      <c r="AF7">
        <f t="shared" si="4"/>
        <v>-815.89152833669959</v>
      </c>
      <c r="AG7">
        <f t="shared" si="5"/>
        <v>-23.674182445123357</v>
      </c>
      <c r="AH7">
        <f t="shared" si="6"/>
        <v>-5125.929526242784</v>
      </c>
      <c r="AI7">
        <f t="shared" si="7"/>
        <v>10352.335329709385</v>
      </c>
      <c r="AJ7">
        <f t="shared" si="8"/>
        <v>-7280.5013925967214</v>
      </c>
      <c r="AK7">
        <f>H7*SUM(AB7, AE7:AF7)</f>
        <v>2888.0583366891842</v>
      </c>
      <c r="AL7">
        <f t="shared" si="9"/>
        <v>5959.8922738018482</v>
      </c>
      <c r="AN7">
        <f t="shared" si="10"/>
        <v>13176.171175277419</v>
      </c>
      <c r="AO7">
        <f t="shared" si="11"/>
        <v>-658.80855876387102</v>
      </c>
      <c r="AP7">
        <f t="shared" si="12"/>
        <v>-19.1162102741533</v>
      </c>
      <c r="AQ7">
        <f t="shared" si="13"/>
        <v>-4139.0382498438785</v>
      </c>
      <c r="AR7">
        <f t="shared" si="14"/>
        <v>8359.2081563955162</v>
      </c>
      <c r="AS7">
        <f t="shared" si="15"/>
        <v>-5878.7920488808095</v>
      </c>
      <c r="AT7">
        <f t="shared" si="16"/>
        <v>2332.0226823521971</v>
      </c>
      <c r="AU7">
        <f t="shared" si="17"/>
        <v>4812.4387898669038</v>
      </c>
      <c r="AW7">
        <v>4</v>
      </c>
      <c r="AX7">
        <f>(R7*SUMPRODUCT(K8:$K$23, X8:$X$23)-$AZ$3*SUMPRODUCT(K7:$K$22, W8:$W$23))/Z7</f>
        <v>40747.594149578254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17231.672735223958</v>
      </c>
      <c r="P8">
        <f t="shared" si="30"/>
        <v>861.58363676119791</v>
      </c>
      <c r="Q8" s="5">
        <f t="shared" si="31"/>
        <v>25</v>
      </c>
      <c r="R8">
        <f t="shared" si="0"/>
        <v>1000000</v>
      </c>
      <c r="S8">
        <f t="shared" si="1"/>
        <v>47528.102340790952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38586.639123878267</v>
      </c>
      <c r="AC8">
        <f t="shared" si="2"/>
        <v>44246.912674319537</v>
      </c>
      <c r="AE8">
        <f t="shared" si="3"/>
        <v>16042.052621434808</v>
      </c>
      <c r="AF8">
        <f t="shared" si="4"/>
        <v>-802.10263107174035</v>
      </c>
      <c r="AG8">
        <f t="shared" si="5"/>
        <v>-23.274079173756881</v>
      </c>
      <c r="AH8">
        <f t="shared" si="6"/>
        <v>-6534.4578766096574</v>
      </c>
      <c r="AI8">
        <f t="shared" si="7"/>
        <v>8682.2180345796551</v>
      </c>
      <c r="AJ8">
        <f t="shared" si="8"/>
        <v>-5660.2735504412703</v>
      </c>
      <c r="AK8">
        <f t="shared" ref="AK8:AK23" si="32">H8*SUM(AB8:AB8, AE8:AF8)</f>
        <v>3773.2438969083169</v>
      </c>
      <c r="AL8">
        <f t="shared" si="9"/>
        <v>6795.1883810467016</v>
      </c>
      <c r="AN8">
        <f t="shared" si="10"/>
        <v>12104.93275961677</v>
      </c>
      <c r="AO8">
        <f t="shared" si="11"/>
        <v>-605.24663798083839</v>
      </c>
      <c r="AP8">
        <f t="shared" si="12"/>
        <v>-17.562039602331506</v>
      </c>
      <c r="AQ8">
        <f t="shared" si="13"/>
        <v>-4930.7389199820127</v>
      </c>
      <c r="AR8">
        <f t="shared" si="14"/>
        <v>6551.3851620515879</v>
      </c>
      <c r="AS8">
        <f t="shared" si="15"/>
        <v>-4271.1012328670849</v>
      </c>
      <c r="AT8">
        <f t="shared" si="16"/>
        <v>2847.1957258562056</v>
      </c>
      <c r="AU8">
        <f t="shared" si="17"/>
        <v>5127.4796550407091</v>
      </c>
      <c r="AW8">
        <v>5</v>
      </c>
      <c r="AX8">
        <f>(R8*SUMPRODUCT(K9:$K$23, X9:$X$23)-$AZ$3*SUMPRODUCT(K8:$K$22, W9:$W$23))/Z8</f>
        <v>47528.102340790952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17231.672735223958</v>
      </c>
      <c r="P9">
        <f t="shared" si="30"/>
        <v>861.58363676119791</v>
      </c>
      <c r="Q9" s="5">
        <f t="shared" si="31"/>
        <v>25</v>
      </c>
      <c r="R9">
        <f t="shared" si="0"/>
        <v>1000000</v>
      </c>
      <c r="S9">
        <f t="shared" si="1"/>
        <v>52901.219108237143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44246.912674319537</v>
      </c>
      <c r="AC9">
        <f t="shared" si="2"/>
        <v>48331.785599589071</v>
      </c>
      <c r="AE9">
        <f t="shared" si="3"/>
        <v>15743.257456073434</v>
      </c>
      <c r="AF9">
        <f t="shared" si="4"/>
        <v>-787.1628728036718</v>
      </c>
      <c r="AG9">
        <f t="shared" si="5"/>
        <v>-22.840582133230754</v>
      </c>
      <c r="AH9">
        <f t="shared" si="6"/>
        <v>-8030.2499515423342</v>
      </c>
      <c r="AI9">
        <f t="shared" si="7"/>
        <v>6903.0040495941967</v>
      </c>
      <c r="AJ9">
        <f t="shared" si="8"/>
        <v>-4084.8729252695339</v>
      </c>
      <c r="AK9">
        <f t="shared" si="32"/>
        <v>4345.5007327070552</v>
      </c>
      <c r="AL9">
        <f t="shared" si="9"/>
        <v>7163.631857031718</v>
      </c>
      <c r="AN9">
        <f t="shared" si="10"/>
        <v>11067.14121566884</v>
      </c>
      <c r="AO9">
        <f t="shared" si="11"/>
        <v>-553.35706078344219</v>
      </c>
      <c r="AP9">
        <f t="shared" si="12"/>
        <v>-16.056394213322729</v>
      </c>
      <c r="AQ9">
        <f t="shared" si="13"/>
        <v>-5645.0776123560045</v>
      </c>
      <c r="AR9">
        <f t="shared" si="14"/>
        <v>4852.6501483160719</v>
      </c>
      <c r="AS9">
        <f t="shared" si="15"/>
        <v>-2871.5699808732984</v>
      </c>
      <c r="AT9">
        <f t="shared" si="16"/>
        <v>3054.7852244586375</v>
      </c>
      <c r="AU9">
        <f t="shared" si="17"/>
        <v>5035.8653919014105</v>
      </c>
      <c r="AW9">
        <v>6</v>
      </c>
      <c r="AX9">
        <f>(R9*SUMPRODUCT(K10:$K$23, X10:$X$23)-$AZ$3*SUMPRODUCT(K9:$K$22, W10:$W$23))/Z9</f>
        <v>52901.219108237143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17231.672735223958</v>
      </c>
      <c r="P10">
        <f t="shared" si="30"/>
        <v>861.58363676119791</v>
      </c>
      <c r="Q10" s="5">
        <f t="shared" si="31"/>
        <v>25</v>
      </c>
      <c r="R10">
        <f t="shared" si="0"/>
        <v>1000000</v>
      </c>
      <c r="S10">
        <f t="shared" si="1"/>
        <v>56815.95364493112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48331.785599589071</v>
      </c>
      <c r="AC10">
        <f t="shared" si="2"/>
        <v>50845.473051177745</v>
      </c>
      <c r="AE10">
        <f t="shared" si="3"/>
        <v>15420.889652948925</v>
      </c>
      <c r="AF10">
        <f t="shared" si="4"/>
        <v>-771.04448264744633</v>
      </c>
      <c r="AG10">
        <f t="shared" si="5"/>
        <v>-22.372885514222979</v>
      </c>
      <c r="AH10">
        <f t="shared" si="6"/>
        <v>-9571.6319070186546</v>
      </c>
      <c r="AI10">
        <f t="shared" si="7"/>
        <v>5055.8403777685999</v>
      </c>
      <c r="AJ10">
        <f t="shared" si="8"/>
        <v>-2513.6874515886739</v>
      </c>
      <c r="AK10">
        <f t="shared" si="32"/>
        <v>3419.9025508050572</v>
      </c>
      <c r="AL10">
        <f t="shared" si="9"/>
        <v>5962.0554769849832</v>
      </c>
      <c r="AN10">
        <f t="shared" si="10"/>
        <v>10282.200703154984</v>
      </c>
      <c r="AO10">
        <f t="shared" si="11"/>
        <v>-514.11003515774928</v>
      </c>
      <c r="AP10">
        <f t="shared" si="12"/>
        <v>-14.917589344267089</v>
      </c>
      <c r="AQ10">
        <f t="shared" si="13"/>
        <v>-6382.0857641548328</v>
      </c>
      <c r="AR10">
        <f t="shared" si="14"/>
        <v>3371.0873144981347</v>
      </c>
      <c r="AS10">
        <f t="shared" si="15"/>
        <v>-1676.0536819802978</v>
      </c>
      <c r="AT10">
        <f t="shared" si="16"/>
        <v>2280.2915528213298</v>
      </c>
      <c r="AU10">
        <f t="shared" si="17"/>
        <v>3975.3251853391666</v>
      </c>
      <c r="AW10">
        <v>7</v>
      </c>
      <c r="AX10">
        <f>(R10*SUMPRODUCT(K11:$K$23, X11:$X$23)-$AZ$3*SUMPRODUCT(K10:$K$22, W11:$W$23))/Z10</f>
        <v>56815.95364493112</v>
      </c>
    </row>
    <row r="11" spans="1:52" x14ac:dyDescent="0.25">
      <c r="A11" t="s">
        <v>33</v>
      </c>
      <c r="C11" s="24">
        <f>AU25</f>
        <v>5480.5418242205988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17231.672735223958</v>
      </c>
      <c r="P11">
        <f t="shared" si="30"/>
        <v>861.58363676119791</v>
      </c>
      <c r="Q11" s="5">
        <f t="shared" si="31"/>
        <v>25</v>
      </c>
      <c r="R11">
        <f t="shared" si="0"/>
        <v>1000000</v>
      </c>
      <c r="S11">
        <f t="shared" si="1"/>
        <v>59397.827558456171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50845.473051177745</v>
      </c>
      <c r="AC11">
        <f t="shared" si="2"/>
        <v>51954.290468693362</v>
      </c>
      <c r="AE11">
        <f t="shared" si="3"/>
        <v>15072.257140485868</v>
      </c>
      <c r="AF11">
        <f t="shared" si="4"/>
        <v>-753.61285702429348</v>
      </c>
      <c r="AG11">
        <f t="shared" si="5"/>
        <v>-21.867083614111444</v>
      </c>
      <c r="AH11">
        <f t="shared" si="6"/>
        <v>-11282.921798772184</v>
      </c>
      <c r="AI11">
        <f t="shared" si="7"/>
        <v>3013.8554010752796</v>
      </c>
      <c r="AJ11">
        <f t="shared" si="8"/>
        <v>-1108.8174175156164</v>
      </c>
      <c r="AK11">
        <f t="shared" si="32"/>
        <v>3342.9192192669971</v>
      </c>
      <c r="AL11">
        <f t="shared" si="9"/>
        <v>5247.9572028266603</v>
      </c>
      <c r="AN11">
        <f t="shared" si="10"/>
        <v>9559.3481250267214</v>
      </c>
      <c r="AO11">
        <f t="shared" si="11"/>
        <v>-477.96740625133612</v>
      </c>
      <c r="AP11">
        <f t="shared" si="12"/>
        <v>-13.868862692427522</v>
      </c>
      <c r="AQ11">
        <f t="shared" si="13"/>
        <v>-7156.0202520827688</v>
      </c>
      <c r="AR11">
        <f t="shared" si="14"/>
        <v>1911.4916040001888</v>
      </c>
      <c r="AS11">
        <f t="shared" si="15"/>
        <v>-703.25045561047216</v>
      </c>
      <c r="AT11">
        <f t="shared" si="16"/>
        <v>2120.1952881349011</v>
      </c>
      <c r="AU11">
        <f t="shared" si="17"/>
        <v>3328.4364365246179</v>
      </c>
      <c r="AW11">
        <v>8</v>
      </c>
      <c r="AX11">
        <f>(R11*SUMPRODUCT(K12:$K$23, X12:$X$23)-$AZ$3*SUMPRODUCT(K11:$K$22, W12:$W$23))/Z11</f>
        <v>59397.827558456171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17231.672735223958</v>
      </c>
      <c r="P12">
        <f t="shared" si="30"/>
        <v>861.58363676119791</v>
      </c>
      <c r="Q12" s="5">
        <f t="shared" si="31"/>
        <v>25</v>
      </c>
      <c r="R12">
        <f t="shared" si="0"/>
        <v>1000000</v>
      </c>
      <c r="S12">
        <f t="shared" si="1"/>
        <v>60793.245387910298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51954.290468693362</v>
      </c>
      <c r="AC12">
        <f t="shared" si="2"/>
        <v>51843.674156854686</v>
      </c>
      <c r="AE12">
        <f t="shared" si="3"/>
        <v>14694.942189090059</v>
      </c>
      <c r="AF12">
        <f t="shared" si="4"/>
        <v>-734.74710945450306</v>
      </c>
      <c r="AG12">
        <f t="shared" si="5"/>
        <v>-21.319668750224601</v>
      </c>
      <c r="AH12">
        <f t="shared" si="6"/>
        <v>-13149.761109829125</v>
      </c>
      <c r="AI12">
        <f t="shared" si="7"/>
        <v>789.11430105620639</v>
      </c>
      <c r="AJ12">
        <f t="shared" si="8"/>
        <v>110.61631183867576</v>
      </c>
      <c r="AK12">
        <f t="shared" si="32"/>
        <v>4614.0139883830243</v>
      </c>
      <c r="AL12">
        <f t="shared" si="9"/>
        <v>5513.7446012779064</v>
      </c>
      <c r="AN12">
        <f t="shared" si="10"/>
        <v>8710.3195318267881</v>
      </c>
      <c r="AO12">
        <f t="shared" si="11"/>
        <v>-435.51597659133949</v>
      </c>
      <c r="AP12">
        <f t="shared" si="12"/>
        <v>-12.637077760335004</v>
      </c>
      <c r="AQ12">
        <f t="shared" si="13"/>
        <v>-7794.4247455997238</v>
      </c>
      <c r="AR12">
        <f t="shared" si="14"/>
        <v>467.74173187538997</v>
      </c>
      <c r="AS12">
        <f t="shared" si="15"/>
        <v>65.567010005823121</v>
      </c>
      <c r="AT12">
        <f t="shared" si="16"/>
        <v>2734.9230535233087</v>
      </c>
      <c r="AU12">
        <f t="shared" si="17"/>
        <v>3268.2317954045216</v>
      </c>
      <c r="AW12">
        <v>9</v>
      </c>
      <c r="AX12">
        <f>(R12*SUMPRODUCT(K13:$K$23, X13:$X$23)-$AZ$3*SUMPRODUCT(K12:$K$22, W13:$W$23))/Z12</f>
        <v>60793.245387910298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17231.672735223958</v>
      </c>
      <c r="P13">
        <f t="shared" si="30"/>
        <v>861.58363676119791</v>
      </c>
      <c r="Q13" s="5">
        <f t="shared" si="31"/>
        <v>25</v>
      </c>
      <c r="R13">
        <f t="shared" si="0"/>
        <v>1000000</v>
      </c>
      <c r="S13">
        <f t="shared" si="1"/>
        <v>61184.842049812811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51843.674156854686</v>
      </c>
      <c r="AC13">
        <f t="shared" si="2"/>
        <v>50731.30147990011</v>
      </c>
      <c r="AE13">
        <f t="shared" si="3"/>
        <v>14287.610382681311</v>
      </c>
      <c r="AF13">
        <f t="shared" si="4"/>
        <v>-714.38051913406548</v>
      </c>
      <c r="AG13">
        <f t="shared" si="5"/>
        <v>-20.728704929318077</v>
      </c>
      <c r="AH13">
        <f t="shared" si="6"/>
        <v>-15110.685336171191</v>
      </c>
      <c r="AI13">
        <f t="shared" si="7"/>
        <v>-1558.184177553263</v>
      </c>
      <c r="AJ13">
        <f t="shared" si="8"/>
        <v>1112.3726769545756</v>
      </c>
      <c r="AK13">
        <f t="shared" si="32"/>
        <v>6796.8163277197609</v>
      </c>
      <c r="AL13">
        <f t="shared" si="9"/>
        <v>6351.0048271210735</v>
      </c>
      <c r="AN13">
        <f t="shared" si="10"/>
        <v>7671.7787680272559</v>
      </c>
      <c r="AO13">
        <f t="shared" si="11"/>
        <v>-383.58893840136278</v>
      </c>
      <c r="AP13">
        <f t="shared" si="12"/>
        <v>-11.130345390591511</v>
      </c>
      <c r="AQ13">
        <f t="shared" si="13"/>
        <v>-8113.7315357435937</v>
      </c>
      <c r="AR13">
        <f t="shared" si="14"/>
        <v>-836.67205150829125</v>
      </c>
      <c r="AS13">
        <f t="shared" si="15"/>
        <v>597.29211929925464</v>
      </c>
      <c r="AT13">
        <f t="shared" si="16"/>
        <v>3649.5725874767177</v>
      </c>
      <c r="AU13">
        <f t="shared" si="17"/>
        <v>3410.1926552676809</v>
      </c>
      <c r="AW13">
        <v>10</v>
      </c>
      <c r="AX13">
        <f>(R13*SUMPRODUCT(K14:$K$23, X14:$X$23)-$AZ$3*SUMPRODUCT(K13:$K$22, W14:$W$23))/Z13</f>
        <v>61184.842049812811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17231.672735223958</v>
      </c>
      <c r="P14">
        <f t="shared" si="30"/>
        <v>861.58363676119791</v>
      </c>
      <c r="Q14" s="5">
        <f t="shared" si="31"/>
        <v>25</v>
      </c>
      <c r="R14">
        <f t="shared" si="0"/>
        <v>1000000</v>
      </c>
      <c r="S14">
        <f t="shared" si="1"/>
        <v>60201.631149711422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50731.30147990011</v>
      </c>
      <c r="AC14">
        <f t="shared" si="2"/>
        <v>48380.220781323034</v>
      </c>
      <c r="AE14">
        <f t="shared" si="3"/>
        <v>13847.999056511209</v>
      </c>
      <c r="AF14">
        <f t="shared" si="4"/>
        <v>-692.39995282556049</v>
      </c>
      <c r="AG14">
        <f t="shared" si="5"/>
        <v>-20.090909439401024</v>
      </c>
      <c r="AH14">
        <f t="shared" si="6"/>
        <v>-17220.337624954907</v>
      </c>
      <c r="AI14">
        <f t="shared" si="7"/>
        <v>-4084.8294307086599</v>
      </c>
      <c r="AJ14">
        <f t="shared" si="8"/>
        <v>2351.080698577076</v>
      </c>
      <c r="AK14">
        <f t="shared" si="32"/>
        <v>5466.8020829374336</v>
      </c>
      <c r="AL14">
        <f t="shared" si="9"/>
        <v>3733.0533508058497</v>
      </c>
      <c r="AN14">
        <f t="shared" si="10"/>
        <v>6849.6071553206575</v>
      </c>
      <c r="AO14">
        <f t="shared" si="11"/>
        <v>-342.48035776603291</v>
      </c>
      <c r="AP14">
        <f t="shared" si="12"/>
        <v>-9.9375250165340887</v>
      </c>
      <c r="AQ14">
        <f t="shared" si="13"/>
        <v>-8517.6600122216514</v>
      </c>
      <c r="AR14">
        <f t="shared" si="14"/>
        <v>-2020.4707396835602</v>
      </c>
      <c r="AS14">
        <f t="shared" si="15"/>
        <v>1162.9101872402193</v>
      </c>
      <c r="AT14">
        <f t="shared" si="16"/>
        <v>2704.0330166980766</v>
      </c>
      <c r="AU14">
        <f t="shared" si="17"/>
        <v>1846.4724642547355</v>
      </c>
      <c r="AW14">
        <v>11</v>
      </c>
      <c r="AX14">
        <f>(R14*SUMPRODUCT(K15:$K$23, X15:$X$23)-$AZ$3*SUMPRODUCT(K14:$K$22, W15:$W$23))/Z14</f>
        <v>60201.631149711422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17231.672735223958</v>
      </c>
      <c r="P15">
        <f t="shared" si="30"/>
        <v>861.58363676119791</v>
      </c>
      <c r="Q15" s="5">
        <f t="shared" si="31"/>
        <v>25</v>
      </c>
      <c r="R15">
        <f t="shared" si="0"/>
        <v>1000000</v>
      </c>
      <c r="S15">
        <f t="shared" si="1"/>
        <v>57999.791267025976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48380.220781323034</v>
      </c>
      <c r="AC15">
        <f t="shared" si="2"/>
        <v>45015.485308811825</v>
      </c>
      <c r="AE15">
        <f t="shared" si="3"/>
        <v>13374.050042482198</v>
      </c>
      <c r="AF15">
        <f t="shared" si="4"/>
        <v>-668.70250212410997</v>
      </c>
      <c r="AG15">
        <f t="shared" si="5"/>
        <v>-19.403296255655672</v>
      </c>
      <c r="AH15">
        <f t="shared" si="6"/>
        <v>-19468.163574053571</v>
      </c>
      <c r="AI15">
        <f t="shared" si="7"/>
        <v>-6782.2193299511382</v>
      </c>
      <c r="AJ15">
        <f t="shared" si="8"/>
        <v>3364.7354725112091</v>
      </c>
      <c r="AK15">
        <f t="shared" si="32"/>
        <v>5227.0920812862532</v>
      </c>
      <c r="AL15">
        <f t="shared" si="9"/>
        <v>1809.6082238463241</v>
      </c>
      <c r="AN15">
        <f t="shared" si="10"/>
        <v>6093.7376069393631</v>
      </c>
      <c r="AO15">
        <f t="shared" si="11"/>
        <v>-304.68688034696817</v>
      </c>
      <c r="AP15">
        <f t="shared" si="12"/>
        <v>-8.8408967901341757</v>
      </c>
      <c r="AQ15">
        <f t="shared" si="13"/>
        <v>-8870.452864496614</v>
      </c>
      <c r="AR15">
        <f t="shared" si="14"/>
        <v>-3090.2430346943538</v>
      </c>
      <c r="AS15">
        <f t="shared" si="15"/>
        <v>1533.1044089946424</v>
      </c>
      <c r="AT15">
        <f t="shared" si="16"/>
        <v>2381.6665474923871</v>
      </c>
      <c r="AU15">
        <f t="shared" si="17"/>
        <v>824.52792179267544</v>
      </c>
      <c r="AW15">
        <v>12</v>
      </c>
      <c r="AX15">
        <f>(R15*SUMPRODUCT(K16:$K$23, X16:$X$23)-$AZ$3*SUMPRODUCT(K15:$K$22, W16:$W$23))/Z15</f>
        <v>57999.791267025976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17231.672735223958</v>
      </c>
      <c r="P16">
        <f t="shared" si="30"/>
        <v>861.58363676119791</v>
      </c>
      <c r="Q16" s="5">
        <f t="shared" si="31"/>
        <v>25</v>
      </c>
      <c r="R16">
        <f t="shared" si="0"/>
        <v>1000000</v>
      </c>
      <c r="S16">
        <f t="shared" si="1"/>
        <v>54699.588158862156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45015.485308811825</v>
      </c>
      <c r="AC16">
        <f t="shared" si="2"/>
        <v>40848.104550740616</v>
      </c>
      <c r="AE16">
        <f t="shared" si="3"/>
        <v>12868.125577624398</v>
      </c>
      <c r="AF16">
        <f t="shared" si="4"/>
        <v>-643.40627888121992</v>
      </c>
      <c r="AG16">
        <f t="shared" si="5"/>
        <v>-18.669292551210283</v>
      </c>
      <c r="AH16">
        <f t="shared" si="6"/>
        <v>-21598.829675553377</v>
      </c>
      <c r="AI16">
        <f t="shared" si="7"/>
        <v>-9392.7796693614109</v>
      </c>
      <c r="AJ16">
        <f t="shared" si="8"/>
        <v>4167.3807580712091</v>
      </c>
      <c r="AK16">
        <f t="shared" si="32"/>
        <v>4898.0443082684824</v>
      </c>
      <c r="AL16">
        <f t="shared" si="9"/>
        <v>-327.35460302171941</v>
      </c>
      <c r="AN16">
        <f t="shared" si="10"/>
        <v>5401.0508160209947</v>
      </c>
      <c r="AO16">
        <f t="shared" si="11"/>
        <v>-270.05254080104976</v>
      </c>
      <c r="AP16">
        <f t="shared" si="12"/>
        <v>-7.8359351686451326</v>
      </c>
      <c r="AQ16">
        <f t="shared" si="13"/>
        <v>-9065.5298582951928</v>
      </c>
      <c r="AR16">
        <f t="shared" si="14"/>
        <v>-3942.3675182438928</v>
      </c>
      <c r="AS16">
        <f t="shared" si="15"/>
        <v>1749.1463778678769</v>
      </c>
      <c r="AT16">
        <f t="shared" si="16"/>
        <v>2055.822819609466</v>
      </c>
      <c r="AU16">
        <f t="shared" si="17"/>
        <v>-137.39832076655023</v>
      </c>
      <c r="AW16">
        <v>13</v>
      </c>
      <c r="AX16">
        <f>(R16*SUMPRODUCT(K17:$K$23, X17:$X$23)-$AZ$3*SUMPRODUCT(K16:$K$22, W17:$W$23))/Z16</f>
        <v>54699.588158862156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17231.672735223958</v>
      </c>
      <c r="P17">
        <f t="shared" si="30"/>
        <v>861.58363676119791</v>
      </c>
      <c r="Q17" s="5">
        <f t="shared" si="31"/>
        <v>25</v>
      </c>
      <c r="R17">
        <f t="shared" si="0"/>
        <v>1000000</v>
      </c>
      <c r="S17">
        <f t="shared" si="1"/>
        <v>50361.983854917766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40848.104550740616</v>
      </c>
      <c r="AC17">
        <f t="shared" si="2"/>
        <v>36041.197944385858</v>
      </c>
      <c r="AE17">
        <f t="shared" si="3"/>
        <v>12331.724853258318</v>
      </c>
      <c r="AF17">
        <f t="shared" si="4"/>
        <v>-616.58624266291588</v>
      </c>
      <c r="AG17">
        <f t="shared" si="5"/>
        <v>-17.891073377993276</v>
      </c>
      <c r="AH17">
        <f t="shared" si="6"/>
        <v>-23661.049908196084</v>
      </c>
      <c r="AI17">
        <f t="shared" si="7"/>
        <v>-11963.802370978676</v>
      </c>
      <c r="AJ17">
        <f t="shared" si="8"/>
        <v>4806.906606354758</v>
      </c>
      <c r="AK17">
        <f t="shared" si="32"/>
        <v>4497.8367173155229</v>
      </c>
      <c r="AL17">
        <f t="shared" si="9"/>
        <v>-2659.0590473083948</v>
      </c>
      <c r="AN17">
        <f t="shared" si="10"/>
        <v>4767.920068474773</v>
      </c>
      <c r="AO17">
        <f t="shared" si="11"/>
        <v>-238.39600342373865</v>
      </c>
      <c r="AP17">
        <f t="shared" si="12"/>
        <v>-6.9173784543976318</v>
      </c>
      <c r="AQ17">
        <f t="shared" si="13"/>
        <v>-9148.2737444197282</v>
      </c>
      <c r="AR17">
        <f t="shared" si="14"/>
        <v>-4625.6670578230915</v>
      </c>
      <c r="AS17">
        <f t="shared" si="15"/>
        <v>1858.5353426586644</v>
      </c>
      <c r="AT17">
        <f t="shared" si="16"/>
        <v>1739.0370126158823</v>
      </c>
      <c r="AU17">
        <f t="shared" si="17"/>
        <v>-1028.0947025485448</v>
      </c>
      <c r="AW17">
        <v>14</v>
      </c>
      <c r="AX17">
        <f>(R17*SUMPRODUCT(K18:$K$23, X18:$X$23)-$AZ$3*SUMPRODUCT(K17:$K$22, W18:$W$23))/Z17</f>
        <v>50361.983854917766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17231.672735223958</v>
      </c>
      <c r="P18">
        <f t="shared" si="30"/>
        <v>861.58363676119791</v>
      </c>
      <c r="Q18" s="5">
        <f t="shared" si="31"/>
        <v>25</v>
      </c>
      <c r="R18">
        <f t="shared" si="0"/>
        <v>1000000</v>
      </c>
      <c r="S18">
        <f t="shared" si="1"/>
        <v>44985.404327444048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36041.197944385858</v>
      </c>
      <c r="AC18">
        <f t="shared" si="2"/>
        <v>30714.723047604472</v>
      </c>
      <c r="AE18">
        <f t="shared" si="3"/>
        <v>11765.283954255221</v>
      </c>
      <c r="AF18">
        <f t="shared" si="4"/>
        <v>-588.26419771276107</v>
      </c>
      <c r="AG18">
        <f t="shared" si="5"/>
        <v>-17.069271415254612</v>
      </c>
      <c r="AH18">
        <f t="shared" si="6"/>
        <v>-25715.649158349359</v>
      </c>
      <c r="AI18">
        <f t="shared" si="7"/>
        <v>-14555.698673222152</v>
      </c>
      <c r="AJ18">
        <f t="shared" si="8"/>
        <v>5326.4748967813866</v>
      </c>
      <c r="AK18">
        <f t="shared" si="32"/>
        <v>4040.4628886684368</v>
      </c>
      <c r="AL18">
        <f t="shared" si="9"/>
        <v>-5188.7608877723287</v>
      </c>
      <c r="AN18">
        <f t="shared" si="10"/>
        <v>4190.3444157557387</v>
      </c>
      <c r="AO18">
        <f t="shared" si="11"/>
        <v>-209.51722078778695</v>
      </c>
      <c r="AP18">
        <f t="shared" si="12"/>
        <v>-6.0794220040955276</v>
      </c>
      <c r="AQ18">
        <f t="shared" si="13"/>
        <v>-9158.9312478301672</v>
      </c>
      <c r="AR18">
        <f t="shared" si="14"/>
        <v>-5184.1834748663096</v>
      </c>
      <c r="AS18">
        <f t="shared" si="15"/>
        <v>1897.086753381629</v>
      </c>
      <c r="AT18">
        <f t="shared" si="16"/>
        <v>1439.0584339850611</v>
      </c>
      <c r="AU18">
        <f t="shared" si="17"/>
        <v>-1848.0382874996194</v>
      </c>
      <c r="AW18">
        <v>15</v>
      </c>
      <c r="AX18">
        <f>(R18*SUMPRODUCT(K19:$K$23, X19:$X$23)-$AZ$3*SUMPRODUCT(K18:$K$22, W19:$W$23))/Z18</f>
        <v>44985.404327444048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17231.672735223958</v>
      </c>
      <c r="P19">
        <f t="shared" si="30"/>
        <v>861.58363676119791</v>
      </c>
      <c r="Q19" s="5">
        <f t="shared" si="31"/>
        <v>25</v>
      </c>
      <c r="R19">
        <f t="shared" si="0"/>
        <v>1000000</v>
      </c>
      <c r="S19">
        <f t="shared" si="1"/>
        <v>38421.68808454668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30714.723047604472</v>
      </c>
      <c r="AC19">
        <f t="shared" si="2"/>
        <v>24894.882673333275</v>
      </c>
      <c r="AE19">
        <f t="shared" si="3"/>
        <v>11165.060474821084</v>
      </c>
      <c r="AF19">
        <f t="shared" si="4"/>
        <v>-558.25302374105422</v>
      </c>
      <c r="AG19">
        <f t="shared" si="5"/>
        <v>-16.198457117860261</v>
      </c>
      <c r="AH19">
        <f t="shared" si="6"/>
        <v>-28004.863329672211</v>
      </c>
      <c r="AI19">
        <f t="shared" si="7"/>
        <v>-17414.25433571004</v>
      </c>
      <c r="AJ19">
        <f t="shared" si="8"/>
        <v>5819.8403742711962</v>
      </c>
      <c r="AK19">
        <f t="shared" si="32"/>
        <v>3535.8833647724332</v>
      </c>
      <c r="AL19">
        <f t="shared" si="9"/>
        <v>-8058.5305966664109</v>
      </c>
      <c r="AN19">
        <f t="shared" si="10"/>
        <v>3663.1150049864364</v>
      </c>
      <c r="AO19">
        <f t="shared" si="11"/>
        <v>-183.15575024932181</v>
      </c>
      <c r="AP19">
        <f t="shared" si="12"/>
        <v>-5.3145087265650579</v>
      </c>
      <c r="AQ19">
        <f t="shared" si="13"/>
        <v>-9188.0411491600607</v>
      </c>
      <c r="AR19">
        <f t="shared" si="14"/>
        <v>-5713.3964031495107</v>
      </c>
      <c r="AS19">
        <f t="shared" si="15"/>
        <v>1909.4159543242708</v>
      </c>
      <c r="AT19">
        <f t="shared" si="16"/>
        <v>1160.0785717721233</v>
      </c>
      <c r="AU19">
        <f t="shared" si="17"/>
        <v>-2643.901877053117</v>
      </c>
      <c r="AW19">
        <v>16</v>
      </c>
      <c r="AX19">
        <f>(R19*SUMPRODUCT(K20:$K$23, X20:$X$23)-$AZ$3*SUMPRODUCT(K19:$K$22, W20:$W$23))/Z19</f>
        <v>38421.68808454668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17231.672735223958</v>
      </c>
      <c r="P20">
        <f t="shared" si="30"/>
        <v>861.58363676119791</v>
      </c>
      <c r="Q20" s="5">
        <f t="shared" si="31"/>
        <v>25</v>
      </c>
      <c r="R20">
        <f t="shared" si="0"/>
        <v>1000000</v>
      </c>
      <c r="S20">
        <f t="shared" si="1"/>
        <v>30662.304375269705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24894.882673333275</v>
      </c>
      <c r="AC20">
        <f t="shared" si="2"/>
        <v>18746.053838587624</v>
      </c>
      <c r="AE20">
        <f t="shared" si="3"/>
        <v>10534.950696137606</v>
      </c>
      <c r="AF20">
        <f t="shared" si="4"/>
        <v>-526.74753480688037</v>
      </c>
      <c r="AG20">
        <f t="shared" si="5"/>
        <v>-15.284283275939151</v>
      </c>
      <c r="AH20">
        <f t="shared" si="6"/>
        <v>-30087.57082970022</v>
      </c>
      <c r="AI20">
        <f t="shared" si="7"/>
        <v>-20094.651951645435</v>
      </c>
      <c r="AJ20">
        <f t="shared" si="8"/>
        <v>6148.828834745651</v>
      </c>
      <c r="AK20">
        <f t="shared" si="32"/>
        <v>2986.6570548721988</v>
      </c>
      <c r="AL20">
        <f t="shared" si="9"/>
        <v>-10959.166062027585</v>
      </c>
      <c r="AN20">
        <f t="shared" si="10"/>
        <v>3183.9346730880893</v>
      </c>
      <c r="AO20">
        <f t="shared" si="11"/>
        <v>-159.19673365440448</v>
      </c>
      <c r="AP20">
        <f t="shared" si="12"/>
        <v>-4.6193058590587093</v>
      </c>
      <c r="AQ20">
        <f t="shared" si="13"/>
        <v>-9093.2423659844917</v>
      </c>
      <c r="AR20">
        <f t="shared" si="14"/>
        <v>-6073.1237324098665</v>
      </c>
      <c r="AS20">
        <f t="shared" si="15"/>
        <v>1858.3351636385096</v>
      </c>
      <c r="AT20">
        <f t="shared" si="16"/>
        <v>902.64503630919887</v>
      </c>
      <c r="AU20">
        <f t="shared" si="17"/>
        <v>-3312.143532462158</v>
      </c>
      <c r="AW20">
        <v>17</v>
      </c>
      <c r="AX20">
        <f>(R20*SUMPRODUCT(K21:$K$23, X21:$X$23)-$AZ$3*SUMPRODUCT(K20:$K$22, W21:$W$23))/Z20</f>
        <v>30662.304375269705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17231.672735223958</v>
      </c>
      <c r="P21">
        <f t="shared" si="30"/>
        <v>861.58363676119791</v>
      </c>
      <c r="Q21" s="5">
        <f t="shared" si="31"/>
        <v>25</v>
      </c>
      <c r="R21">
        <f t="shared" si="0"/>
        <v>1000000</v>
      </c>
      <c r="S21">
        <f t="shared" si="1"/>
        <v>21763.273733745529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18746.053838587624</v>
      </c>
      <c r="AC21">
        <f t="shared" si="2"/>
        <v>12482.708734739779</v>
      </c>
      <c r="AE21">
        <f t="shared" si="3"/>
        <v>9883.5292152132643</v>
      </c>
      <c r="AF21">
        <f t="shared" si="4"/>
        <v>-494.17646076066319</v>
      </c>
      <c r="AG21">
        <f t="shared" si="5"/>
        <v>-14.33919005873693</v>
      </c>
      <c r="AH21">
        <f t="shared" si="6"/>
        <v>-31690.015377713135</v>
      </c>
      <c r="AI21">
        <f t="shared" si="7"/>
        <v>-22315.001813319272</v>
      </c>
      <c r="AJ21">
        <f t="shared" si="8"/>
        <v>6263.3451038478452</v>
      </c>
      <c r="AK21">
        <f t="shared" si="32"/>
        <v>2407.5467421664521</v>
      </c>
      <c r="AL21">
        <f t="shared" si="9"/>
        <v>-13644.109967304974</v>
      </c>
      <c r="AN21">
        <f t="shared" si="10"/>
        <v>2751.6035328952253</v>
      </c>
      <c r="AO21">
        <f t="shared" si="11"/>
        <v>-137.58017664476125</v>
      </c>
      <c r="AP21">
        <f t="shared" si="12"/>
        <v>-3.9920725851393422</v>
      </c>
      <c r="AQ21">
        <f t="shared" si="13"/>
        <v>-8822.5932632039003</v>
      </c>
      <c r="AR21">
        <f t="shared" si="14"/>
        <v>-6212.5619795385755</v>
      </c>
      <c r="AS21">
        <f t="shared" si="15"/>
        <v>1743.733654266116</v>
      </c>
      <c r="AT21">
        <f t="shared" si="16"/>
        <v>670.2680770304836</v>
      </c>
      <c r="AU21">
        <f t="shared" si="17"/>
        <v>-3798.5602482419763</v>
      </c>
      <c r="AW21">
        <v>18</v>
      </c>
      <c r="AX21">
        <f>(R21*SUMPRODUCT(K22:$K$23, X22:$X$23)-$AZ$3*SUMPRODUCT(K21:$K$22, W22:$W$23))/Z21</f>
        <v>21763.273733745529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17231.672735223958</v>
      </c>
      <c r="P22">
        <f t="shared" si="30"/>
        <v>861.58363676119791</v>
      </c>
      <c r="Q22" s="5">
        <f t="shared" si="31"/>
        <v>25</v>
      </c>
      <c r="R22">
        <f t="shared" si="0"/>
        <v>1000000</v>
      </c>
      <c r="S22">
        <f t="shared" si="1"/>
        <v>11588.503273093567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12482.708734739779</v>
      </c>
      <c r="AC22">
        <f t="shared" si="2"/>
        <v>6196.3190303135643</v>
      </c>
      <c r="AE22">
        <f t="shared" si="3"/>
        <v>9213.6956065164413</v>
      </c>
      <c r="AF22">
        <f t="shared" si="4"/>
        <v>-460.68478032582209</v>
      </c>
      <c r="AG22">
        <f t="shared" si="5"/>
        <v>-13.367384217555319</v>
      </c>
      <c r="AH22">
        <f t="shared" si="6"/>
        <v>-33136.557623769681</v>
      </c>
      <c r="AI22">
        <f t="shared" si="7"/>
        <v>-24396.914181796616</v>
      </c>
      <c r="AJ22">
        <f t="shared" si="8"/>
        <v>6286.3897044262148</v>
      </c>
      <c r="AK22">
        <f t="shared" si="32"/>
        <v>1817.1405228288145</v>
      </c>
      <c r="AL22">
        <f t="shared" si="9"/>
        <v>-16293.383954541585</v>
      </c>
      <c r="AN22">
        <f t="shared" si="10"/>
        <v>2362.9244460212826</v>
      </c>
      <c r="AO22">
        <f t="shared" si="11"/>
        <v>-118.14622230106414</v>
      </c>
      <c r="AP22">
        <f t="shared" si="12"/>
        <v>-3.4281704427787987</v>
      </c>
      <c r="AQ22">
        <f t="shared" si="13"/>
        <v>-8498.1298938094624</v>
      </c>
      <c r="AR22">
        <f t="shared" si="14"/>
        <v>-6256.7798405320236</v>
      </c>
      <c r="AS22">
        <f t="shared" si="15"/>
        <v>1612.1939061346288</v>
      </c>
      <c r="AT22">
        <f t="shared" si="16"/>
        <v>466.01992800926797</v>
      </c>
      <c r="AU22">
        <f t="shared" si="17"/>
        <v>-4178.566006388126</v>
      </c>
      <c r="AW22">
        <v>19</v>
      </c>
      <c r="AX22">
        <f>(R22*SUMPRODUCT(K23:$K$23, X23:$X$23)-$AZ$3*SUMPRODUCT(K22:$K$22, W23:$W$23))/Z22</f>
        <v>11588.503273093567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17231.672735223958</v>
      </c>
      <c r="P23">
        <f t="shared" si="30"/>
        <v>861.58363676119791</v>
      </c>
      <c r="Q23" s="5">
        <f t="shared" si="31"/>
        <v>25</v>
      </c>
      <c r="R23">
        <f t="shared" si="0"/>
        <v>1000000</v>
      </c>
      <c r="S23">
        <f t="shared" si="1"/>
        <v>12515.791399207137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6196.3190303135643</v>
      </c>
      <c r="AC23">
        <f t="shared" si="2"/>
        <v>6196.3190303135643</v>
      </c>
      <c r="AE23">
        <f t="shared" si="3"/>
        <v>8531.0579481348304</v>
      </c>
      <c r="AF23">
        <f t="shared" si="4"/>
        <v>-426.55289740674152</v>
      </c>
      <c r="AG23">
        <f t="shared" si="5"/>
        <v>-12.377002046203197</v>
      </c>
      <c r="AH23">
        <f t="shared" si="6"/>
        <v>-34268.333167062774</v>
      </c>
      <c r="AI23">
        <f t="shared" si="7"/>
        <v>-26176.205118380887</v>
      </c>
      <c r="AJ23">
        <f t="shared" si="8"/>
        <v>0</v>
      </c>
      <c r="AK23">
        <f t="shared" si="32"/>
        <v>1223.7215166147344</v>
      </c>
      <c r="AL23">
        <f t="shared" si="9"/>
        <v>-24952.483601766151</v>
      </c>
      <c r="AN23">
        <f t="shared" si="10"/>
        <v>2015.3989781388234</v>
      </c>
      <c r="AO23">
        <f t="shared" si="11"/>
        <v>-100.76994890694117</v>
      </c>
      <c r="AP23">
        <f t="shared" si="12"/>
        <v>-2.9239746615241029</v>
      </c>
      <c r="AQ23">
        <f t="shared" si="13"/>
        <v>-8095.6387903236318</v>
      </c>
      <c r="AR23">
        <f t="shared" si="14"/>
        <v>-6183.9337357532731</v>
      </c>
      <c r="AS23">
        <f t="shared" si="15"/>
        <v>0</v>
      </c>
      <c r="AT23">
        <f t="shared" si="16"/>
        <v>289.09510509784286</v>
      </c>
      <c r="AU23">
        <f t="shared" si="17"/>
        <v>-5894.8386306554303</v>
      </c>
      <c r="AW23">
        <v>20</v>
      </c>
      <c r="AX23">
        <f>(R23*SUMPRODUCT(K$23:$K24, X$23:$X24)-$AZ$3*SUMPRODUCT(K$22:$K23, W$23:$W24))/Z23</f>
        <v>12515.791399207137</v>
      </c>
    </row>
    <row r="25" spans="5:50" x14ac:dyDescent="0.25">
      <c r="AN25" s="6">
        <f t="shared" ref="AN25:AU25" si="33">SUM(AN3:AN23)</f>
        <v>160484.5426313018</v>
      </c>
      <c r="AO25" s="6">
        <f t="shared" si="33"/>
        <v>-20947.981682983063</v>
      </c>
      <c r="AP25" s="6">
        <f t="shared" si="33"/>
        <v>-1730.2662548296591</v>
      </c>
      <c r="AQ25" s="6">
        <f t="shared" si="33"/>
        <v>-140387.94808987426</v>
      </c>
      <c r="AR25" s="6">
        <f t="shared" si="33"/>
        <v>-2581.6533963851371</v>
      </c>
      <c r="AS25" s="6">
        <f t="shared" si="33"/>
        <v>-27840.963176609432</v>
      </c>
      <c r="AT25" s="6">
        <f t="shared" si="33"/>
        <v>35903.158397215186</v>
      </c>
      <c r="AU25" s="7">
        <f t="shared" si="33"/>
        <v>5480.5418242205988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58634.316620132253</v>
      </c>
      <c r="K3">
        <v>1</v>
      </c>
      <c r="L3" s="2">
        <v>0</v>
      </c>
      <c r="O3">
        <f>$C$3</f>
        <v>58634.316620132253</v>
      </c>
      <c r="P3">
        <f>O3*B5</f>
        <v>46907.453296105807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58634.316620132253</v>
      </c>
      <c r="AF3">
        <f t="shared" ref="AF3:AF23" si="4">-$Z3*P3</f>
        <v>-46907.453296105807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10204.430737026447</v>
      </c>
      <c r="AJ3">
        <f t="shared" ref="AJ3:AJ23" si="8">AB3-AC3</f>
        <v>0</v>
      </c>
      <c r="AL3">
        <f t="shared" ref="AL3:AL23" si="9">SUM(AI3:AK3)</f>
        <v>10204.430737026447</v>
      </c>
      <c r="AN3">
        <f t="shared" ref="AN3:AN23" si="10">AE3*$K3</f>
        <v>58634.316620132253</v>
      </c>
      <c r="AO3">
        <f t="shared" ref="AO3:AO23" si="11">AF3*$K3</f>
        <v>-46907.453296105807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10204.430737026447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10204.430737026447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45076.536207245314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1000000</v>
      </c>
      <c r="S4">
        <f t="shared" si="1"/>
        <v>26127.046693525681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25323.151196783176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-25323.151196783176</v>
      </c>
      <c r="AK4">
        <f>H4*SUM(AB4, AE4:AF4)</f>
        <v>0</v>
      </c>
      <c r="AL4">
        <f t="shared" si="9"/>
        <v>-46091.860196783178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-19753.385010462236</v>
      </c>
      <c r="AR4">
        <f t="shared" si="14"/>
        <v>-19753.385010462236</v>
      </c>
      <c r="AS4">
        <f t="shared" si="15"/>
        <v>-24085.173289692953</v>
      </c>
      <c r="AT4">
        <f t="shared" si="16"/>
        <v>0</v>
      </c>
      <c r="AU4">
        <f t="shared" si="17"/>
        <v>-43838.558300155193</v>
      </c>
      <c r="AW4">
        <v>1</v>
      </c>
      <c r="AX4">
        <f>(R4*SUMPRODUCT(K5:$K$23, X5:$X$23)-$AZ$3*SUMPRODUCT(K4:$K$22, W5:$W$23))/Z4</f>
        <v>26127.046693525681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58634.316620132253</v>
      </c>
      <c r="P5">
        <f t="shared" ref="P5:P23" si="30">O5*$C$5</f>
        <v>2931.7158310066129</v>
      </c>
      <c r="Q5" s="5">
        <f t="shared" ref="Q5:Q23" si="31">$C$8</f>
        <v>25</v>
      </c>
      <c r="R5">
        <f t="shared" si="0"/>
        <v>1000000</v>
      </c>
      <c r="S5">
        <f t="shared" si="1"/>
        <v>48764.924446531048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25323.151196783176</v>
      </c>
      <c r="AC5">
        <f t="shared" si="2"/>
        <v>45646.859229610127</v>
      </c>
      <c r="AE5">
        <f t="shared" si="3"/>
        <v>54885.195192257917</v>
      </c>
      <c r="AF5">
        <f t="shared" si="4"/>
        <v>-2744.2597596128958</v>
      </c>
      <c r="AG5">
        <f t="shared" si="5"/>
        <v>-23.401481570867723</v>
      </c>
      <c r="AH5">
        <f t="shared" si="6"/>
        <v>-23479.71525529119</v>
      </c>
      <c r="AI5">
        <f t="shared" si="7"/>
        <v>28637.818695782964</v>
      </c>
      <c r="AJ5">
        <f t="shared" si="8"/>
        <v>-20323.708032826951</v>
      </c>
      <c r="AK5">
        <f>H5*SUM(AB5, AE5:AF5)</f>
        <v>4020.3860960673237</v>
      </c>
      <c r="AL5">
        <f t="shared" si="9"/>
        <v>12334.496759023335</v>
      </c>
      <c r="AN5">
        <f t="shared" si="10"/>
        <v>49626.401546187983</v>
      </c>
      <c r="AO5">
        <f t="shared" si="11"/>
        <v>-2481.320077309399</v>
      </c>
      <c r="AP5">
        <f t="shared" si="12"/>
        <v>-21.159281972917469</v>
      </c>
      <c r="AQ5">
        <f t="shared" si="13"/>
        <v>-21230.019741527693</v>
      </c>
      <c r="AR5">
        <f t="shared" si="14"/>
        <v>25893.902445377975</v>
      </c>
      <c r="AS5">
        <f t="shared" si="15"/>
        <v>-18376.403549473544</v>
      </c>
      <c r="AT5">
        <f t="shared" si="16"/>
        <v>3635.1750973146204</v>
      </c>
      <c r="AU5">
        <f t="shared" si="17"/>
        <v>11152.673993219054</v>
      </c>
      <c r="AW5">
        <v>2</v>
      </c>
      <c r="AX5">
        <f>(R5*SUMPRODUCT(K6:$K$23, X6:$X$23)-$AZ$3*SUMPRODUCT(K5:$K$22, W6:$W$23))/Z5</f>
        <v>48764.924446531048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58634.316620132253</v>
      </c>
      <c r="P6">
        <f t="shared" si="30"/>
        <v>2931.7158310066129</v>
      </c>
      <c r="Q6" s="5">
        <f t="shared" si="31"/>
        <v>25</v>
      </c>
      <c r="R6">
        <f t="shared" si="0"/>
        <v>1000000</v>
      </c>
      <c r="S6">
        <f t="shared" si="1"/>
        <v>68246.759599869765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45646.859229610127</v>
      </c>
      <c r="AC6">
        <f t="shared" si="2"/>
        <v>61466.392858919564</v>
      </c>
      <c r="AE6">
        <f t="shared" si="3"/>
        <v>52808.953297091095</v>
      </c>
      <c r="AF6">
        <f t="shared" si="4"/>
        <v>-2640.4476648545551</v>
      </c>
      <c r="AG6">
        <f t="shared" si="5"/>
        <v>-22.516231253797457</v>
      </c>
      <c r="AH6">
        <f t="shared" si="6"/>
        <v>-26049.420054463488</v>
      </c>
      <c r="AI6">
        <f t="shared" si="7"/>
        <v>24096.56934651926</v>
      </c>
      <c r="AJ6">
        <f t="shared" si="8"/>
        <v>-15819.533629309437</v>
      </c>
      <c r="AK6">
        <f>H6*SUM(AB6, AE6:AF6)</f>
        <v>5241.1004579430137</v>
      </c>
      <c r="AL6">
        <f t="shared" si="9"/>
        <v>13518.136175152837</v>
      </c>
      <c r="AN6">
        <f t="shared" si="10"/>
        <v>45272.678091382877</v>
      </c>
      <c r="AO6">
        <f t="shared" si="11"/>
        <v>-2263.6339045691443</v>
      </c>
      <c r="AP6">
        <f t="shared" si="12"/>
        <v>-19.302978486423761</v>
      </c>
      <c r="AQ6">
        <f t="shared" si="13"/>
        <v>-22331.951969551734</v>
      </c>
      <c r="AR6">
        <f t="shared" si="14"/>
        <v>20657.789238775582</v>
      </c>
      <c r="AS6">
        <f t="shared" si="15"/>
        <v>-13561.955101181346</v>
      </c>
      <c r="AT6">
        <f t="shared" si="16"/>
        <v>4493.1519953099241</v>
      </c>
      <c r="AU6">
        <f t="shared" si="17"/>
        <v>11588.986132904161</v>
      </c>
      <c r="AW6">
        <v>3</v>
      </c>
      <c r="AX6">
        <f>(R6*SUMPRODUCT(K7:$K$23, X7:$X$23)-$AZ$3*SUMPRODUCT(K6:$K$22, W7:$W$23))/Z6</f>
        <v>68246.759599869765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58634.316620132253</v>
      </c>
      <c r="P7">
        <f t="shared" si="30"/>
        <v>2931.7158310066129</v>
      </c>
      <c r="Q7" s="5">
        <f t="shared" si="31"/>
        <v>25</v>
      </c>
      <c r="R7">
        <f t="shared" si="0"/>
        <v>1000000</v>
      </c>
      <c r="S7">
        <f t="shared" si="1"/>
        <v>84842.862193477937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61466.392858919564</v>
      </c>
      <c r="AC7">
        <f t="shared" si="2"/>
        <v>73228.398893148871</v>
      </c>
      <c r="AE7">
        <f t="shared" si="3"/>
        <v>50607.641176635123</v>
      </c>
      <c r="AF7">
        <f t="shared" si="4"/>
        <v>-2530.3820588317562</v>
      </c>
      <c r="AG7">
        <f t="shared" si="5"/>
        <v>-21.577654560426328</v>
      </c>
      <c r="AH7">
        <f t="shared" si="6"/>
        <v>-28536.575233326064</v>
      </c>
      <c r="AI7">
        <f t="shared" si="7"/>
        <v>19519.106229916881</v>
      </c>
      <c r="AJ7">
        <f t="shared" si="8"/>
        <v>-11762.006034229307</v>
      </c>
      <c r="AK7">
        <f>H7*SUM(AB7, AE7:AF7)</f>
        <v>6758.8433269638044</v>
      </c>
      <c r="AL7">
        <f t="shared" si="9"/>
        <v>14515.943522651378</v>
      </c>
      <c r="AN7">
        <f t="shared" si="10"/>
        <v>40864.190873494597</v>
      </c>
      <c r="AO7">
        <f t="shared" si="11"/>
        <v>-2043.2095436747297</v>
      </c>
      <c r="AP7">
        <f t="shared" si="12"/>
        <v>-17.423325293546512</v>
      </c>
      <c r="AQ7">
        <f t="shared" si="13"/>
        <v>-23042.450311809018</v>
      </c>
      <c r="AR7">
        <f t="shared" si="14"/>
        <v>15761.107692717305</v>
      </c>
      <c r="AS7">
        <f t="shared" si="15"/>
        <v>-9497.476042409362</v>
      </c>
      <c r="AT7">
        <f t="shared" si="16"/>
        <v>5457.5684101358502</v>
      </c>
      <c r="AU7">
        <f t="shared" si="17"/>
        <v>11721.200060443794</v>
      </c>
      <c r="AW7">
        <v>4</v>
      </c>
      <c r="AX7">
        <f>(R7*SUMPRODUCT(K8:$K$23, X8:$X$23)-$AZ$3*SUMPRODUCT(K7:$K$22, W8:$W$23))/Z7</f>
        <v>84842.862193477937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58634.316620132253</v>
      </c>
      <c r="P8">
        <f t="shared" si="30"/>
        <v>2931.7158310066129</v>
      </c>
      <c r="Q8" s="5">
        <f t="shared" si="31"/>
        <v>25</v>
      </c>
      <c r="R8">
        <f t="shared" si="0"/>
        <v>1000000</v>
      </c>
      <c r="S8">
        <f t="shared" si="1"/>
        <v>98657.943425452657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73228.398893148871</v>
      </c>
      <c r="AC8">
        <f t="shared" si="2"/>
        <v>81240.927464699344</v>
      </c>
      <c r="AE8">
        <f t="shared" si="3"/>
        <v>48283.048461047161</v>
      </c>
      <c r="AF8">
        <f t="shared" si="4"/>
        <v>-2414.1524230523582</v>
      </c>
      <c r="AG8">
        <f t="shared" si="5"/>
        <v>-20.586514538002241</v>
      </c>
      <c r="AH8">
        <f t="shared" si="6"/>
        <v>-31014.539072793079</v>
      </c>
      <c r="AI8">
        <f t="shared" si="7"/>
        <v>14833.770450663724</v>
      </c>
      <c r="AJ8">
        <f t="shared" si="8"/>
        <v>-8012.5285715504724</v>
      </c>
      <c r="AK8">
        <f t="shared" ref="AK8:AK23" si="32">H8*SUM(AB8:AB8, AE8:AF8)</f>
        <v>8348.7203746731702</v>
      </c>
      <c r="AL8">
        <f t="shared" si="9"/>
        <v>15169.962253786422</v>
      </c>
      <c r="AN8">
        <f t="shared" si="10"/>
        <v>36433.184009716781</v>
      </c>
      <c r="AO8">
        <f t="shared" si="11"/>
        <v>-1821.6592004858392</v>
      </c>
      <c r="AP8">
        <f t="shared" si="12"/>
        <v>-15.534070366059041</v>
      </c>
      <c r="AQ8">
        <f t="shared" si="13"/>
        <v>-23402.797566256126</v>
      </c>
      <c r="AR8">
        <f t="shared" si="14"/>
        <v>11193.193172608757</v>
      </c>
      <c r="AS8">
        <f t="shared" si="15"/>
        <v>-6046.0541977982703</v>
      </c>
      <c r="AT8">
        <f t="shared" si="16"/>
        <v>6299.7361465594249</v>
      </c>
      <c r="AU8">
        <f t="shared" si="17"/>
        <v>11446.875121369912</v>
      </c>
      <c r="AW8">
        <v>5</v>
      </c>
      <c r="AX8">
        <f>(R8*SUMPRODUCT(K9:$K$23, X9:$X$23)-$AZ$3*SUMPRODUCT(K8:$K$22, W9:$W$23))/Z8</f>
        <v>98657.943425452657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58634.316620132253</v>
      </c>
      <c r="P9">
        <f t="shared" si="30"/>
        <v>2931.7158310066129</v>
      </c>
      <c r="Q9" s="5">
        <f t="shared" si="31"/>
        <v>25</v>
      </c>
      <c r="R9">
        <f t="shared" si="0"/>
        <v>1000000</v>
      </c>
      <c r="S9">
        <f t="shared" si="1"/>
        <v>109420.17546749885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81240.927464699344</v>
      </c>
      <c r="AC9">
        <f t="shared" si="2"/>
        <v>85506.45234146493</v>
      </c>
      <c r="AE9">
        <f t="shared" si="3"/>
        <v>45819.816850347685</v>
      </c>
      <c r="AF9">
        <f t="shared" si="4"/>
        <v>-2290.9908425173844</v>
      </c>
      <c r="AG9">
        <f t="shared" si="5"/>
        <v>-19.536262845525908</v>
      </c>
      <c r="AH9">
        <f t="shared" si="6"/>
        <v>-33775.46188385236</v>
      </c>
      <c r="AI9">
        <f t="shared" si="7"/>
        <v>9733.8278611324131</v>
      </c>
      <c r="AJ9">
        <f t="shared" si="8"/>
        <v>-4265.5248767655867</v>
      </c>
      <c r="AK9">
        <f t="shared" si="32"/>
        <v>9158.0999048836766</v>
      </c>
      <c r="AL9">
        <f t="shared" si="9"/>
        <v>14626.402889250503</v>
      </c>
      <c r="AN9">
        <f t="shared" si="10"/>
        <v>32210.257945267462</v>
      </c>
      <c r="AO9">
        <f t="shared" si="11"/>
        <v>-1610.5128972633731</v>
      </c>
      <c r="AP9">
        <f t="shared" si="12"/>
        <v>-13.733535155677068</v>
      </c>
      <c r="AQ9">
        <f t="shared" si="13"/>
        <v>-23743.358535296691</v>
      </c>
      <c r="AR9">
        <f t="shared" si="14"/>
        <v>6842.6529775517211</v>
      </c>
      <c r="AS9">
        <f t="shared" si="15"/>
        <v>-2998.5640711161464</v>
      </c>
      <c r="AT9">
        <f t="shared" si="16"/>
        <v>6437.9297103758336</v>
      </c>
      <c r="AU9">
        <f t="shared" si="17"/>
        <v>10282.018616811409</v>
      </c>
      <c r="AW9">
        <v>6</v>
      </c>
      <c r="AX9">
        <f>(R9*SUMPRODUCT(K10:$K$23, X10:$X$23)-$AZ$3*SUMPRODUCT(K9:$K$22, W10:$W$23))/Z9</f>
        <v>109420.17546749885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58634.316620132253</v>
      </c>
      <c r="P10">
        <f t="shared" si="30"/>
        <v>2931.7158310066129</v>
      </c>
      <c r="Q10" s="5">
        <f t="shared" si="31"/>
        <v>25</v>
      </c>
      <c r="R10">
        <f t="shared" si="0"/>
        <v>1000000</v>
      </c>
      <c r="S10">
        <f t="shared" si="1"/>
        <v>116733.81761111789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85506.45234146493</v>
      </c>
      <c r="AC10">
        <f t="shared" si="2"/>
        <v>86073.526654655128</v>
      </c>
      <c r="AE10">
        <f t="shared" si="3"/>
        <v>43233.936127175635</v>
      </c>
      <c r="AF10">
        <f t="shared" si="4"/>
        <v>-2161.6968063587819</v>
      </c>
      <c r="AG10">
        <f t="shared" si="5"/>
        <v>-18.43371707018887</v>
      </c>
      <c r="AH10">
        <f t="shared" si="6"/>
        <v>-36287.325875271199</v>
      </c>
      <c r="AI10">
        <f t="shared" si="7"/>
        <v>4766.4797284754604</v>
      </c>
      <c r="AJ10">
        <f t="shared" si="8"/>
        <v>-567.07431319019815</v>
      </c>
      <c r="AK10">
        <f t="shared" si="32"/>
        <v>6873.2229572619008</v>
      </c>
      <c r="AL10">
        <f t="shared" si="9"/>
        <v>11072.628372547162</v>
      </c>
      <c r="AN10">
        <f t="shared" si="10"/>
        <v>28827.13114816913</v>
      </c>
      <c r="AO10">
        <f t="shared" si="11"/>
        <v>-1441.3565574084566</v>
      </c>
      <c r="AP10">
        <f t="shared" si="12"/>
        <v>-12.291066396717948</v>
      </c>
      <c r="AQ10">
        <f t="shared" si="13"/>
        <v>-24195.33347474394</v>
      </c>
      <c r="AR10">
        <f t="shared" si="14"/>
        <v>3178.1500496200124</v>
      </c>
      <c r="AS10">
        <f t="shared" si="15"/>
        <v>-378.10865864735445</v>
      </c>
      <c r="AT10">
        <f t="shared" si="16"/>
        <v>4582.8651598310853</v>
      </c>
      <c r="AU10">
        <f t="shared" si="17"/>
        <v>7382.906550803742</v>
      </c>
      <c r="AW10">
        <v>7</v>
      </c>
      <c r="AX10">
        <f>(R10*SUMPRODUCT(K11:$K$23, X11:$X$23)-$AZ$3*SUMPRODUCT(K10:$K$22, W11:$W$23))/Z10</f>
        <v>116733.81761111789</v>
      </c>
    </row>
    <row r="11" spans="1:52" x14ac:dyDescent="0.25">
      <c r="A11" t="s">
        <v>33</v>
      </c>
      <c r="C11" s="24">
        <f>AU25</f>
        <v>15873.996507293537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58634.316620132253</v>
      </c>
      <c r="P11">
        <f t="shared" si="30"/>
        <v>2931.7158310066129</v>
      </c>
      <c r="Q11" s="5">
        <f t="shared" si="31"/>
        <v>25</v>
      </c>
      <c r="R11">
        <f t="shared" si="0"/>
        <v>1000000</v>
      </c>
      <c r="S11">
        <f t="shared" si="1"/>
        <v>121422.49680767326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86073.526654655128</v>
      </c>
      <c r="AC11">
        <f t="shared" si="2"/>
        <v>83994.647281077545</v>
      </c>
      <c r="AE11">
        <f t="shared" si="3"/>
        <v>40560.595215530106</v>
      </c>
      <c r="AF11">
        <f t="shared" si="4"/>
        <v>-2028.0297607765053</v>
      </c>
      <c r="AG11">
        <f t="shared" si="5"/>
        <v>-17.2938807653825</v>
      </c>
      <c r="AH11">
        <f t="shared" si="6"/>
        <v>-38219.965364179247</v>
      </c>
      <c r="AI11">
        <f t="shared" si="7"/>
        <v>295.3062098089722</v>
      </c>
      <c r="AJ11">
        <f t="shared" si="8"/>
        <v>2078.8793735775835</v>
      </c>
      <c r="AK11">
        <f t="shared" si="32"/>
        <v>6392.2925252126679</v>
      </c>
      <c r="AL11">
        <f t="shared" si="9"/>
        <v>8766.4781085992236</v>
      </c>
      <c r="AN11">
        <f t="shared" si="10"/>
        <v>25724.935967423826</v>
      </c>
      <c r="AO11">
        <f t="shared" si="11"/>
        <v>-1286.2467983711913</v>
      </c>
      <c r="AP11">
        <f t="shared" si="12"/>
        <v>-10.968378865095829</v>
      </c>
      <c r="AQ11">
        <f t="shared" si="13"/>
        <v>-24240.427351870105</v>
      </c>
      <c r="AR11">
        <f t="shared" si="14"/>
        <v>187.29343831743745</v>
      </c>
      <c r="AS11">
        <f t="shared" si="15"/>
        <v>1318.4973860739867</v>
      </c>
      <c r="AT11">
        <f t="shared" si="16"/>
        <v>4054.2135790249813</v>
      </c>
      <c r="AU11">
        <f t="shared" si="17"/>
        <v>5560.0044034164057</v>
      </c>
      <c r="AW11">
        <v>8</v>
      </c>
      <c r="AX11">
        <f>(R11*SUMPRODUCT(K12:$K$23, X12:$X$23)-$AZ$3*SUMPRODUCT(K11:$K$22, W12:$W$23))/Z11</f>
        <v>121422.49680767326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58634.316620132253</v>
      </c>
      <c r="P12">
        <f t="shared" si="30"/>
        <v>2931.7158310066129</v>
      </c>
      <c r="Q12" s="5">
        <f t="shared" si="31"/>
        <v>25</v>
      </c>
      <c r="R12">
        <f t="shared" si="0"/>
        <v>1000000</v>
      </c>
      <c r="S12">
        <f t="shared" si="1"/>
        <v>124183.497557896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83994.647281077545</v>
      </c>
      <c r="AC12">
        <f t="shared" si="2"/>
        <v>80082.597103708627</v>
      </c>
      <c r="AE12">
        <f t="shared" si="3"/>
        <v>37811.693555757614</v>
      </c>
      <c r="AF12">
        <f t="shared" si="4"/>
        <v>-1890.584677787881</v>
      </c>
      <c r="AG12">
        <f t="shared" si="5"/>
        <v>-16.121827513026251</v>
      </c>
      <c r="AH12">
        <f t="shared" si="6"/>
        <v>-39964.577788096998</v>
      </c>
      <c r="AI12">
        <f t="shared" si="7"/>
        <v>-4059.5907376402902</v>
      </c>
      <c r="AJ12">
        <f t="shared" si="8"/>
        <v>3912.0501773689175</v>
      </c>
      <c r="AK12">
        <f t="shared" si="32"/>
        <v>8394.1029311333095</v>
      </c>
      <c r="AL12">
        <f t="shared" si="9"/>
        <v>8246.5623708619369</v>
      </c>
      <c r="AN12">
        <f t="shared" si="10"/>
        <v>22412.604872626503</v>
      </c>
      <c r="AO12">
        <f t="shared" si="11"/>
        <v>-1120.6302436313254</v>
      </c>
      <c r="AP12">
        <f t="shared" si="12"/>
        <v>-9.5560953740744541</v>
      </c>
      <c r="AQ12">
        <f t="shared" si="13"/>
        <v>-23688.711259259988</v>
      </c>
      <c r="AR12">
        <f t="shared" si="14"/>
        <v>-2406.2927256388834</v>
      </c>
      <c r="AS12">
        <f t="shared" si="15"/>
        <v>2318.8391373680483</v>
      </c>
      <c r="AT12">
        <f t="shared" si="16"/>
        <v>4975.5431339837351</v>
      </c>
      <c r="AU12">
        <f t="shared" si="17"/>
        <v>4888.0895457129</v>
      </c>
      <c r="AW12">
        <v>9</v>
      </c>
      <c r="AX12">
        <f>(R12*SUMPRODUCT(K13:$K$23, X13:$X$23)-$AZ$3*SUMPRODUCT(K12:$K$22, W13:$W$23))/Z12</f>
        <v>124183.497557896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58634.316620132253</v>
      </c>
      <c r="P13">
        <f t="shared" si="30"/>
        <v>2931.7158310066129</v>
      </c>
      <c r="Q13" s="5">
        <f t="shared" si="31"/>
        <v>25</v>
      </c>
      <c r="R13">
        <f t="shared" si="0"/>
        <v>1000000</v>
      </c>
      <c r="S13">
        <f t="shared" si="1"/>
        <v>125810.4746481293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80082.597103708627</v>
      </c>
      <c r="AC13">
        <f t="shared" si="2"/>
        <v>75120.780939444754</v>
      </c>
      <c r="AE13">
        <f t="shared" si="3"/>
        <v>35010.245901019603</v>
      </c>
      <c r="AF13">
        <f t="shared" si="4"/>
        <v>-1750.5122950509806</v>
      </c>
      <c r="AG13">
        <f t="shared" si="5"/>
        <v>-14.927370147347613</v>
      </c>
      <c r="AH13">
        <f t="shared" si="6"/>
        <v>-41329.563621935013</v>
      </c>
      <c r="AI13">
        <f t="shared" si="7"/>
        <v>-8084.7573861137425</v>
      </c>
      <c r="AJ13">
        <f t="shared" si="8"/>
        <v>4961.8161642638734</v>
      </c>
      <c r="AK13">
        <f t="shared" si="32"/>
        <v>11776.268160735466</v>
      </c>
      <c r="AL13">
        <f t="shared" si="9"/>
        <v>8653.326938885597</v>
      </c>
      <c r="AN13">
        <f t="shared" si="10"/>
        <v>18798.865168693792</v>
      </c>
      <c r="AO13">
        <f t="shared" si="11"/>
        <v>-939.94325843468982</v>
      </c>
      <c r="AP13">
        <f t="shared" si="12"/>
        <v>-8.0152998501218793</v>
      </c>
      <c r="AQ13">
        <f t="shared" si="13"/>
        <v>-22192.043329438056</v>
      </c>
      <c r="AR13">
        <f t="shared" si="14"/>
        <v>-4341.1367190290784</v>
      </c>
      <c r="AS13">
        <f t="shared" si="15"/>
        <v>2664.2632938812199</v>
      </c>
      <c r="AT13">
        <f t="shared" si="16"/>
        <v>6323.3054109340146</v>
      </c>
      <c r="AU13">
        <f t="shared" si="17"/>
        <v>4646.4319857861556</v>
      </c>
      <c r="AW13">
        <v>10</v>
      </c>
      <c r="AX13">
        <f>(R13*SUMPRODUCT(K14:$K$23, X14:$X$23)-$AZ$3*SUMPRODUCT(K13:$K$22, W14:$W$23))/Z13</f>
        <v>125810.4746481293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58634.316620132253</v>
      </c>
      <c r="P14">
        <f t="shared" si="30"/>
        <v>2931.7158310066129</v>
      </c>
      <c r="Q14" s="5">
        <f t="shared" si="31"/>
        <v>25</v>
      </c>
      <c r="R14">
        <f t="shared" si="0"/>
        <v>1000000</v>
      </c>
      <c r="S14">
        <f t="shared" si="1"/>
        <v>124973.65538726868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75120.780939444754</v>
      </c>
      <c r="AC14">
        <f t="shared" si="2"/>
        <v>68567.706639270997</v>
      </c>
      <c r="AE14">
        <f t="shared" si="3"/>
        <v>32170.145048129307</v>
      </c>
      <c r="AF14">
        <f t="shared" si="4"/>
        <v>-1608.5072524064656</v>
      </c>
      <c r="AG14">
        <f t="shared" si="5"/>
        <v>-13.71643216060081</v>
      </c>
      <c r="AH14">
        <f t="shared" si="6"/>
        <v>-42466.571410933022</v>
      </c>
      <c r="AI14">
        <f t="shared" si="7"/>
        <v>-11918.650047370782</v>
      </c>
      <c r="AJ14">
        <f t="shared" si="8"/>
        <v>6553.0743001737574</v>
      </c>
      <c r="AK14">
        <f t="shared" si="32"/>
        <v>9043.2445711682922</v>
      </c>
      <c r="AL14">
        <f t="shared" si="9"/>
        <v>3677.6688239712676</v>
      </c>
      <c r="AN14">
        <f t="shared" si="10"/>
        <v>15912.252362969502</v>
      </c>
      <c r="AO14">
        <f t="shared" si="11"/>
        <v>-795.61261814847524</v>
      </c>
      <c r="AP14">
        <f t="shared" si="12"/>
        <v>-6.7845304934900472</v>
      </c>
      <c r="AQ14">
        <f t="shared" si="13"/>
        <v>-21005.152456411641</v>
      </c>
      <c r="AR14">
        <f t="shared" si="14"/>
        <v>-5895.2972420841043</v>
      </c>
      <c r="AS14">
        <f t="shared" si="15"/>
        <v>3241.3335986409588</v>
      </c>
      <c r="AT14">
        <f t="shared" si="16"/>
        <v>4473.0413736462615</v>
      </c>
      <c r="AU14">
        <f t="shared" si="17"/>
        <v>1819.0777302031161</v>
      </c>
      <c r="AW14">
        <v>11</v>
      </c>
      <c r="AX14">
        <f>(R14*SUMPRODUCT(K15:$K$23, X15:$X$23)-$AZ$3*SUMPRODUCT(K14:$K$22, W15:$W$23))/Z14</f>
        <v>124973.65538726868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58634.316620132253</v>
      </c>
      <c r="P15">
        <f t="shared" si="30"/>
        <v>2931.7158310066129</v>
      </c>
      <c r="Q15" s="5">
        <f t="shared" si="31"/>
        <v>25</v>
      </c>
      <c r="R15">
        <f t="shared" si="0"/>
        <v>1000000</v>
      </c>
      <c r="S15">
        <f t="shared" si="1"/>
        <v>122059.73389804999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68567.706639270997</v>
      </c>
      <c r="AC15">
        <f t="shared" si="2"/>
        <v>60993.090089206125</v>
      </c>
      <c r="AE15">
        <f t="shared" si="3"/>
        <v>29299.49166461272</v>
      </c>
      <c r="AF15">
        <f t="shared" si="4"/>
        <v>-1464.9745832306362</v>
      </c>
      <c r="AG15">
        <f t="shared" si="5"/>
        <v>-12.492467446338694</v>
      </c>
      <c r="AH15">
        <f t="shared" si="6"/>
        <v>-43472.015706244405</v>
      </c>
      <c r="AI15">
        <f t="shared" si="7"/>
        <v>-15649.991092308661</v>
      </c>
      <c r="AJ15">
        <f t="shared" si="8"/>
        <v>7574.6165500648713</v>
      </c>
      <c r="AK15">
        <f t="shared" si="32"/>
        <v>8249.1382837762849</v>
      </c>
      <c r="AL15">
        <f t="shared" si="9"/>
        <v>173.76374153249526</v>
      </c>
      <c r="AN15">
        <f t="shared" si="10"/>
        <v>13349.988496657337</v>
      </c>
      <c r="AO15">
        <f t="shared" si="11"/>
        <v>-667.49942483286702</v>
      </c>
      <c r="AP15">
        <f t="shared" si="12"/>
        <v>-5.6920542722218679</v>
      </c>
      <c r="AQ15">
        <f t="shared" si="13"/>
        <v>-19807.541927623439</v>
      </c>
      <c r="AR15">
        <f t="shared" si="14"/>
        <v>-7130.744910071191</v>
      </c>
      <c r="AS15">
        <f t="shared" si="15"/>
        <v>3451.2900417343449</v>
      </c>
      <c r="AT15">
        <f t="shared" si="16"/>
        <v>3758.6283904289267</v>
      </c>
      <c r="AU15">
        <f t="shared" si="17"/>
        <v>79.173522092080745</v>
      </c>
      <c r="AW15">
        <v>12</v>
      </c>
      <c r="AX15">
        <f>(R15*SUMPRODUCT(K16:$K$23, X16:$X$23)-$AZ$3*SUMPRODUCT(K15:$K$22, W16:$W$23))/Z15</f>
        <v>122059.73389804999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58634.316620132253</v>
      </c>
      <c r="P16">
        <f t="shared" si="30"/>
        <v>2931.7158310066129</v>
      </c>
      <c r="Q16" s="5">
        <f t="shared" si="31"/>
        <v>25</v>
      </c>
      <c r="R16">
        <f t="shared" si="0"/>
        <v>1000000</v>
      </c>
      <c r="S16">
        <f t="shared" si="1"/>
        <v>117174.30304709324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60993.090089206125</v>
      </c>
      <c r="AC16">
        <f t="shared" si="2"/>
        <v>52819.282203169998</v>
      </c>
      <c r="AE16">
        <f t="shared" si="3"/>
        <v>26430.901962387346</v>
      </c>
      <c r="AF16">
        <f t="shared" si="4"/>
        <v>-1321.5450981193676</v>
      </c>
      <c r="AG16">
        <f t="shared" si="5"/>
        <v>-11.269382626910426</v>
      </c>
      <c r="AH16">
        <f t="shared" si="6"/>
        <v>-43926.405798595231</v>
      </c>
      <c r="AI16">
        <f t="shared" si="7"/>
        <v>-18828.318316954163</v>
      </c>
      <c r="AJ16">
        <f t="shared" si="8"/>
        <v>8173.8078860361275</v>
      </c>
      <c r="AK16">
        <f t="shared" si="32"/>
        <v>7367.7863858087785</v>
      </c>
      <c r="AL16">
        <f t="shared" si="9"/>
        <v>-3286.7240451092566</v>
      </c>
      <c r="AN16">
        <f t="shared" si="10"/>
        <v>11093.662690108533</v>
      </c>
      <c r="AO16">
        <f t="shared" si="11"/>
        <v>-554.68313450542678</v>
      </c>
      <c r="AP16">
        <f t="shared" si="12"/>
        <v>-4.7300213124252108</v>
      </c>
      <c r="AQ16">
        <f t="shared" si="13"/>
        <v>-18436.931505852692</v>
      </c>
      <c r="AR16">
        <f t="shared" si="14"/>
        <v>-7902.6819715620113</v>
      </c>
      <c r="AS16">
        <f t="shared" si="15"/>
        <v>3430.7367834239253</v>
      </c>
      <c r="AT16">
        <f t="shared" si="16"/>
        <v>3092.4308619225694</v>
      </c>
      <c r="AU16">
        <f t="shared" si="17"/>
        <v>-1379.5143262155166</v>
      </c>
      <c r="AW16">
        <v>13</v>
      </c>
      <c r="AX16">
        <f>(R16*SUMPRODUCT(K17:$K$23, X17:$X$23)-$AZ$3*SUMPRODUCT(K16:$K$22, W17:$W$23))/Z16</f>
        <v>117174.30304709324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58634.316620132253</v>
      </c>
      <c r="P17">
        <f t="shared" si="30"/>
        <v>2931.7158310066129</v>
      </c>
      <c r="Q17" s="5">
        <f t="shared" si="31"/>
        <v>25</v>
      </c>
      <c r="R17">
        <f t="shared" si="0"/>
        <v>1000000</v>
      </c>
      <c r="S17">
        <f t="shared" si="1"/>
        <v>110366.65079319333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52819.282203169998</v>
      </c>
      <c r="AC17">
        <f t="shared" si="2"/>
        <v>44421.377684698848</v>
      </c>
      <c r="AE17">
        <f t="shared" si="3"/>
        <v>23599.675310866143</v>
      </c>
      <c r="AF17">
        <f t="shared" si="4"/>
        <v>-1179.9837655433073</v>
      </c>
      <c r="AG17">
        <f t="shared" si="5"/>
        <v>-10.062228346481286</v>
      </c>
      <c r="AH17">
        <f t="shared" si="6"/>
        <v>-43778.418166401418</v>
      </c>
      <c r="AI17">
        <f t="shared" si="7"/>
        <v>-21368.788849425062</v>
      </c>
      <c r="AJ17">
        <f t="shared" si="8"/>
        <v>8397.9045184711504</v>
      </c>
      <c r="AK17">
        <f t="shared" si="32"/>
        <v>6438.1989836585326</v>
      </c>
      <c r="AL17">
        <f t="shared" si="9"/>
        <v>-6532.685347295379</v>
      </c>
      <c r="AN17">
        <f t="shared" si="10"/>
        <v>9124.5439598367811</v>
      </c>
      <c r="AO17">
        <f t="shared" si="11"/>
        <v>-456.22719799183915</v>
      </c>
      <c r="AP17">
        <f t="shared" si="12"/>
        <v>-3.890445257062928</v>
      </c>
      <c r="AQ17">
        <f t="shared" si="13"/>
        <v>-16926.423596494227</v>
      </c>
      <c r="AR17">
        <f t="shared" si="14"/>
        <v>-8261.9972799063453</v>
      </c>
      <c r="AS17">
        <f t="shared" si="15"/>
        <v>3246.9535254165166</v>
      </c>
      <c r="AT17">
        <f t="shared" si="16"/>
        <v>2489.2558424954332</v>
      </c>
      <c r="AU17">
        <f t="shared" si="17"/>
        <v>-2525.7879119943964</v>
      </c>
      <c r="AW17">
        <v>14</v>
      </c>
      <c r="AX17">
        <f>(R17*SUMPRODUCT(K18:$K$23, X18:$X$23)-$AZ$3*SUMPRODUCT(K17:$K$22, W18:$W$23))/Z17</f>
        <v>110366.65079319333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58634.316620132253</v>
      </c>
      <c r="P18">
        <f t="shared" si="30"/>
        <v>2931.7158310066129</v>
      </c>
      <c r="Q18" s="5">
        <f t="shared" si="31"/>
        <v>25</v>
      </c>
      <c r="R18">
        <f t="shared" si="0"/>
        <v>1000000</v>
      </c>
      <c r="S18">
        <f t="shared" si="1"/>
        <v>101426.52795890502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44421.377684698848</v>
      </c>
      <c r="AC18">
        <f t="shared" si="2"/>
        <v>36026.576351193551</v>
      </c>
      <c r="AE18">
        <f t="shared" si="3"/>
        <v>20826.836203750659</v>
      </c>
      <c r="AF18">
        <f t="shared" si="4"/>
        <v>-1041.3418101875332</v>
      </c>
      <c r="AG18">
        <f t="shared" si="5"/>
        <v>-8.8799688494193649</v>
      </c>
      <c r="AH18">
        <f t="shared" si="6"/>
        <v>-43265.488543884334</v>
      </c>
      <c r="AI18">
        <f t="shared" si="7"/>
        <v>-23488.874119170625</v>
      </c>
      <c r="AJ18">
        <f t="shared" si="8"/>
        <v>8394.8013335052965</v>
      </c>
      <c r="AK18">
        <f t="shared" si="32"/>
        <v>5494.1820437368769</v>
      </c>
      <c r="AL18">
        <f t="shared" si="9"/>
        <v>-9599.8907419284515</v>
      </c>
      <c r="AN18">
        <f t="shared" si="10"/>
        <v>7417.7229485975968</v>
      </c>
      <c r="AO18">
        <f t="shared" si="11"/>
        <v>-370.88614742987994</v>
      </c>
      <c r="AP18">
        <f t="shared" si="12"/>
        <v>-3.1627054667721248</v>
      </c>
      <c r="AQ18">
        <f t="shared" si="13"/>
        <v>-15409.51319319741</v>
      </c>
      <c r="AR18">
        <f t="shared" si="14"/>
        <v>-8365.8390974964641</v>
      </c>
      <c r="AS18">
        <f t="shared" si="15"/>
        <v>2989.9073431636161</v>
      </c>
      <c r="AT18">
        <f t="shared" si="16"/>
        <v>1956.8176285104946</v>
      </c>
      <c r="AU18">
        <f t="shared" si="17"/>
        <v>-3419.1141258223538</v>
      </c>
      <c r="AW18">
        <v>15</v>
      </c>
      <c r="AX18">
        <f>(R18*SUMPRODUCT(K19:$K$23, X19:$X$23)-$AZ$3*SUMPRODUCT(K18:$K$22, W19:$W$23))/Z18</f>
        <v>101426.52795890502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58634.316620132253</v>
      </c>
      <c r="P19">
        <f t="shared" si="30"/>
        <v>2931.7158310066129</v>
      </c>
      <c r="Q19" s="5">
        <f t="shared" si="31"/>
        <v>25</v>
      </c>
      <c r="R19">
        <f t="shared" si="0"/>
        <v>1000000</v>
      </c>
      <c r="S19">
        <f t="shared" si="1"/>
        <v>90002.379085317021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36026.576351193551</v>
      </c>
      <c r="AC19">
        <f t="shared" si="2"/>
        <v>27838.50899320285</v>
      </c>
      <c r="AE19">
        <f t="shared" si="3"/>
        <v>18136.097813509321</v>
      </c>
      <c r="AF19">
        <f t="shared" si="4"/>
        <v>-906.80489067546614</v>
      </c>
      <c r="AG19">
        <f t="shared" si="5"/>
        <v>-7.7327147560214939</v>
      </c>
      <c r="AH19">
        <f t="shared" si="6"/>
        <v>-42338.176196147062</v>
      </c>
      <c r="AI19">
        <f t="shared" si="7"/>
        <v>-25116.615988069228</v>
      </c>
      <c r="AJ19">
        <f t="shared" si="8"/>
        <v>8188.0673579907016</v>
      </c>
      <c r="AK19">
        <f t="shared" si="32"/>
        <v>4557.1047337785258</v>
      </c>
      <c r="AL19">
        <f t="shared" si="9"/>
        <v>-12371.443896300001</v>
      </c>
      <c r="AN19">
        <f t="shared" si="10"/>
        <v>5950.2241105086605</v>
      </c>
      <c r="AO19">
        <f t="shared" si="11"/>
        <v>-297.51120552543307</v>
      </c>
      <c r="AP19">
        <f t="shared" si="12"/>
        <v>-2.5370058241906901</v>
      </c>
      <c r="AQ19">
        <f t="shared" si="13"/>
        <v>-13890.619657422958</v>
      </c>
      <c r="AR19">
        <f t="shared" si="14"/>
        <v>-8240.4437582639221</v>
      </c>
      <c r="AS19">
        <f t="shared" si="15"/>
        <v>2686.4012486574575</v>
      </c>
      <c r="AT19">
        <f t="shared" si="16"/>
        <v>1495.1283754570384</v>
      </c>
      <c r="AU19">
        <f t="shared" si="17"/>
        <v>-4058.9141341494255</v>
      </c>
      <c r="AW19">
        <v>16</v>
      </c>
      <c r="AX19">
        <f>(R19*SUMPRODUCT(K20:$K$23, X20:$X$23)-$AZ$3*SUMPRODUCT(K19:$K$22, W20:$W$23))/Z19</f>
        <v>90002.379085317021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58634.316620132253</v>
      </c>
      <c r="P20">
        <f t="shared" si="30"/>
        <v>2931.7158310066129</v>
      </c>
      <c r="Q20" s="5">
        <f t="shared" si="31"/>
        <v>25</v>
      </c>
      <c r="R20">
        <f t="shared" si="0"/>
        <v>1000000</v>
      </c>
      <c r="S20">
        <f t="shared" si="1"/>
        <v>75483.151451971324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27838.50899320285</v>
      </c>
      <c r="AC20">
        <f t="shared" si="2"/>
        <v>20018.528580804828</v>
      </c>
      <c r="AE20">
        <f t="shared" si="3"/>
        <v>15550.12900889451</v>
      </c>
      <c r="AF20">
        <f t="shared" si="4"/>
        <v>-777.5064504447256</v>
      </c>
      <c r="AG20">
        <f t="shared" si="5"/>
        <v>-6.6301314252698775</v>
      </c>
      <c r="AH20">
        <f t="shared" si="6"/>
        <v>-41010.247327656085</v>
      </c>
      <c r="AI20">
        <f t="shared" si="7"/>
        <v>-26244.254900631571</v>
      </c>
      <c r="AJ20">
        <f t="shared" si="8"/>
        <v>7819.9804123980211</v>
      </c>
      <c r="AK20">
        <f t="shared" si="32"/>
        <v>3646.2345268749159</v>
      </c>
      <c r="AL20">
        <f t="shared" si="9"/>
        <v>-14778.039961358634</v>
      </c>
      <c r="AN20">
        <f t="shared" si="10"/>
        <v>4699.6513178333198</v>
      </c>
      <c r="AO20">
        <f t="shared" si="11"/>
        <v>-234.98256589166604</v>
      </c>
      <c r="AP20">
        <f t="shared" si="12"/>
        <v>-2.0037972593253017</v>
      </c>
      <c r="AQ20">
        <f t="shared" si="13"/>
        <v>-12394.357808082979</v>
      </c>
      <c r="AR20">
        <f t="shared" si="14"/>
        <v>-7931.6928534006511</v>
      </c>
      <c r="AS20">
        <f t="shared" si="15"/>
        <v>2363.4004084169219</v>
      </c>
      <c r="AT20">
        <f t="shared" si="16"/>
        <v>1101.9864137175596</v>
      </c>
      <c r="AU20">
        <f t="shared" si="17"/>
        <v>-4466.3060312661692</v>
      </c>
      <c r="AW20">
        <v>17</v>
      </c>
      <c r="AX20">
        <f>(R20*SUMPRODUCT(K21:$K$23, X21:$X$23)-$AZ$3*SUMPRODUCT(K20:$K$22, W21:$W$23))/Z20</f>
        <v>75483.151451971324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58634.316620132253</v>
      </c>
      <c r="P21">
        <f t="shared" si="30"/>
        <v>2931.7158310066129</v>
      </c>
      <c r="Q21" s="5">
        <f t="shared" si="31"/>
        <v>25</v>
      </c>
      <c r="R21">
        <f t="shared" si="0"/>
        <v>1000000</v>
      </c>
      <c r="S21">
        <f t="shared" si="1"/>
        <v>56881.233218857851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20018.528580804828</v>
      </c>
      <c r="AC21">
        <f t="shared" si="2"/>
        <v>12701.139906873701</v>
      </c>
      <c r="AE21">
        <f t="shared" si="3"/>
        <v>13092.589885855912</v>
      </c>
      <c r="AF21">
        <f t="shared" si="4"/>
        <v>-654.6294942927957</v>
      </c>
      <c r="AG21">
        <f t="shared" si="5"/>
        <v>-5.5823068471478257</v>
      </c>
      <c r="AH21">
        <f t="shared" si="6"/>
        <v>-39260.930554774139</v>
      </c>
      <c r="AI21">
        <f t="shared" si="7"/>
        <v>-26828.55247005817</v>
      </c>
      <c r="AJ21">
        <f t="shared" si="8"/>
        <v>7317.3886739311274</v>
      </c>
      <c r="AK21">
        <f t="shared" si="32"/>
        <v>2777.3017613655256</v>
      </c>
      <c r="AL21">
        <f t="shared" si="9"/>
        <v>-16733.862034761518</v>
      </c>
      <c r="AN21">
        <f t="shared" si="10"/>
        <v>3645.0154393449698</v>
      </c>
      <c r="AO21">
        <f t="shared" si="11"/>
        <v>-182.25077196724851</v>
      </c>
      <c r="AP21">
        <f t="shared" si="12"/>
        <v>-1.5541306053584345</v>
      </c>
      <c r="AQ21">
        <f t="shared" si="13"/>
        <v>-10930.358262409361</v>
      </c>
      <c r="AR21">
        <f t="shared" si="14"/>
        <v>-7469.1477256369981</v>
      </c>
      <c r="AS21">
        <f t="shared" si="15"/>
        <v>2037.182476858995</v>
      </c>
      <c r="AT21">
        <f t="shared" si="16"/>
        <v>773.20895927807646</v>
      </c>
      <c r="AU21">
        <f t="shared" si="17"/>
        <v>-4658.7562894999273</v>
      </c>
      <c r="AW21">
        <v>18</v>
      </c>
      <c r="AX21">
        <f>(R21*SUMPRODUCT(K22:$K$23, X22:$X$23)-$AZ$3*SUMPRODUCT(K21:$K$22, W22:$W$23))/Z21</f>
        <v>56881.233218857851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58634.316620132253</v>
      </c>
      <c r="P22">
        <f t="shared" si="30"/>
        <v>2931.7158310066129</v>
      </c>
      <c r="Q22" s="5">
        <f t="shared" si="31"/>
        <v>25</v>
      </c>
      <c r="R22">
        <f t="shared" si="0"/>
        <v>1000000</v>
      </c>
      <c r="S22">
        <f t="shared" si="1"/>
        <v>32635.124663377748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12701.139906873701</v>
      </c>
      <c r="AC22">
        <f t="shared" si="2"/>
        <v>6005.6927436105434</v>
      </c>
      <c r="AE22">
        <f t="shared" si="3"/>
        <v>10790.20513892055</v>
      </c>
      <c r="AF22">
        <f t="shared" si="4"/>
        <v>-539.51025694602754</v>
      </c>
      <c r="AG22">
        <f t="shared" si="5"/>
        <v>-4.6006356690510586</v>
      </c>
      <c r="AH22">
        <f t="shared" si="6"/>
        <v>-37033.924385011531</v>
      </c>
      <c r="AI22">
        <f t="shared" si="7"/>
        <v>-26787.830138706056</v>
      </c>
      <c r="AJ22">
        <f t="shared" si="8"/>
        <v>6695.4471632631576</v>
      </c>
      <c r="AK22">
        <f t="shared" si="32"/>
        <v>1963.9885028817428</v>
      </c>
      <c r="AL22">
        <f t="shared" si="9"/>
        <v>-18128.394472561155</v>
      </c>
      <c r="AN22">
        <f t="shared" si="10"/>
        <v>2767.2326707111238</v>
      </c>
      <c r="AO22">
        <f t="shared" si="11"/>
        <v>-138.36163353555619</v>
      </c>
      <c r="AP22">
        <f t="shared" si="12"/>
        <v>-1.1798690725087204</v>
      </c>
      <c r="AQ22">
        <f t="shared" si="13"/>
        <v>-9497.6401433922601</v>
      </c>
      <c r="AR22">
        <f t="shared" si="14"/>
        <v>-6869.9489752891996</v>
      </c>
      <c r="AS22">
        <f t="shared" si="15"/>
        <v>1717.0998972365644</v>
      </c>
      <c r="AT22">
        <f t="shared" si="16"/>
        <v>503.68024334142399</v>
      </c>
      <c r="AU22">
        <f t="shared" si="17"/>
        <v>-4649.1688347112113</v>
      </c>
      <c r="AW22">
        <v>19</v>
      </c>
      <c r="AX22">
        <f>(R22*SUMPRODUCT(K23:$K$23, X23:$X$23)-$AZ$3*SUMPRODUCT(K22:$K$22, W23:$W$23))/Z22</f>
        <v>32635.124663377748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58634.316620132253</v>
      </c>
      <c r="P23">
        <f t="shared" si="30"/>
        <v>2931.7158310066129</v>
      </c>
      <c r="Q23" s="5">
        <f t="shared" si="31"/>
        <v>25</v>
      </c>
      <c r="R23">
        <f t="shared" si="0"/>
        <v>1000000</v>
      </c>
      <c r="S23">
        <f t="shared" si="1"/>
        <v>40645.356146903687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6005.6927436105434</v>
      </c>
      <c r="AC23">
        <f t="shared" si="2"/>
        <v>6005.6927436105434</v>
      </c>
      <c r="AE23">
        <f t="shared" si="3"/>
        <v>8663.7127395159241</v>
      </c>
      <c r="AF23">
        <f t="shared" si="4"/>
        <v>-433.18563697579623</v>
      </c>
      <c r="AG23">
        <f t="shared" si="5"/>
        <v>-3.6939599704233674</v>
      </c>
      <c r="AH23">
        <f t="shared" si="6"/>
        <v>-34426.773677487225</v>
      </c>
      <c r="AI23">
        <f t="shared" si="7"/>
        <v>-26199.940534917521</v>
      </c>
      <c r="AJ23">
        <f t="shared" si="8"/>
        <v>0</v>
      </c>
      <c r="AK23">
        <f t="shared" si="32"/>
        <v>1218.1933322351131</v>
      </c>
      <c r="AL23">
        <f t="shared" si="9"/>
        <v>-24981.747202682407</v>
      </c>
      <c r="AN23">
        <f t="shared" si="10"/>
        <v>2046.7376857903316</v>
      </c>
      <c r="AO23">
        <f t="shared" si="11"/>
        <v>-102.33688428951659</v>
      </c>
      <c r="AP23">
        <f t="shared" si="12"/>
        <v>-0.87267056383137698</v>
      </c>
      <c r="AQ23">
        <f t="shared" si="13"/>
        <v>-8133.0691822804747</v>
      </c>
      <c r="AR23">
        <f t="shared" si="14"/>
        <v>-6189.5410513434917</v>
      </c>
      <c r="AS23">
        <f t="shared" si="15"/>
        <v>0</v>
      </c>
      <c r="AT23">
        <f t="shared" si="16"/>
        <v>287.78911266204096</v>
      </c>
      <c r="AU23">
        <f t="shared" si="17"/>
        <v>-5901.7519386814502</v>
      </c>
      <c r="AW23">
        <v>20</v>
      </c>
      <c r="AX23">
        <f>(R23*SUMPRODUCT(K$23:$K24, X$23:$X24)-$AZ$3*SUMPRODUCT(K$22:$K23, W$23:$W24))/Z23</f>
        <v>40645.356146903687</v>
      </c>
    </row>
    <row r="25" spans="5:50" x14ac:dyDescent="0.25">
      <c r="AN25" s="6">
        <f t="shared" ref="AN25:AU25" si="33">SUM(AN3:AN23)</f>
        <v>434811.59792545333</v>
      </c>
      <c r="AO25" s="6">
        <f t="shared" si="33"/>
        <v>-65716.317361371868</v>
      </c>
      <c r="AP25" s="6">
        <f t="shared" si="33"/>
        <v>-1682.8238488878208</v>
      </c>
      <c r="AQ25" s="6">
        <f t="shared" si="33"/>
        <v>-374252.08628338302</v>
      </c>
      <c r="AR25" s="6">
        <f t="shared" si="33"/>
        <v>-6839.6295681893207</v>
      </c>
      <c r="AS25" s="6">
        <f t="shared" si="33"/>
        <v>-43477.829769446413</v>
      </c>
      <c r="AT25" s="6">
        <f t="shared" si="33"/>
        <v>66191.455844929311</v>
      </c>
      <c r="AU25" s="7">
        <f t="shared" si="33"/>
        <v>15873.996507293537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3415.4548818320518</v>
      </c>
      <c r="K3">
        <v>1</v>
      </c>
      <c r="L3" s="2">
        <v>0</v>
      </c>
      <c r="O3">
        <f>$C$3</f>
        <v>3415.4548818320518</v>
      </c>
      <c r="P3">
        <f>O3*B5</f>
        <v>2732.3639054656414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3415.4548818320518</v>
      </c>
      <c r="AF3">
        <f t="shared" ref="AF3:AF23" si="4">-$Z3*P3</f>
        <v>-2732.3639054656414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-839.34161063358965</v>
      </c>
      <c r="AJ3">
        <f t="shared" ref="AJ3:AJ23" si="8">AB3-AC3</f>
        <v>0</v>
      </c>
      <c r="AL3">
        <f t="shared" ref="AL3:AL23" si="9">SUM(AI3:AK3)</f>
        <v>-839.34161063358965</v>
      </c>
      <c r="AN3">
        <f t="shared" ref="AN3:AN23" si="10">AE3*$K3</f>
        <v>3415.4548818320518</v>
      </c>
      <c r="AO3">
        <f t="shared" ref="AO3:AO23" si="11">AF3*$K3</f>
        <v>-2732.3639054656414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-839.34161063358965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-839.34161063358965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2635.5009307656619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2000000</v>
      </c>
      <c r="S4">
        <f t="shared" si="1"/>
        <v>430.67123853608871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425.86425585601683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-425.86425585601683</v>
      </c>
      <c r="AK4">
        <f>G4*MAX(0, SUM(AB4, AE4:AF4))</f>
        <v>0</v>
      </c>
      <c r="AL4">
        <f t="shared" si="9"/>
        <v>-2749.0762558560168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-2209.6366749096442</v>
      </c>
      <c r="AR4">
        <f t="shared" si="14"/>
        <v>-2209.6366749096442</v>
      </c>
      <c r="AS4">
        <f t="shared" si="15"/>
        <v>-405.04494564962602</v>
      </c>
      <c r="AT4">
        <f t="shared" si="16"/>
        <v>0</v>
      </c>
      <c r="AU4">
        <f t="shared" si="17"/>
        <v>-2614.68162055927</v>
      </c>
      <c r="AW4">
        <v>1</v>
      </c>
      <c r="AX4">
        <f>(R4*SUMPRODUCT(K5:$K$23, X5:$X$23)-$AZ$3*SUMPRODUCT(K4:$K$22, W5:$W$23))/Z4</f>
        <v>430.67123853608871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3415.4548818320518</v>
      </c>
      <c r="P5">
        <f t="shared" ref="P5:P23" si="30">O5*$C$5</f>
        <v>170.77274409160259</v>
      </c>
      <c r="Q5" s="5">
        <f t="shared" ref="Q5:Q23" si="31">$C$8</f>
        <v>25</v>
      </c>
      <c r="R5">
        <f t="shared" si="0"/>
        <v>2000000</v>
      </c>
      <c r="S5">
        <f t="shared" si="1"/>
        <v>825.32103079849242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425.86425585601683</v>
      </c>
      <c r="AC5">
        <f t="shared" si="2"/>
        <v>806.99073050541483</v>
      </c>
      <c r="AE5">
        <f t="shared" si="3"/>
        <v>3339.5979591496525</v>
      </c>
      <c r="AF5">
        <f t="shared" si="4"/>
        <v>-166.97989795748262</v>
      </c>
      <c r="AG5">
        <f t="shared" si="5"/>
        <v>-24.444752417270188</v>
      </c>
      <c r="AH5">
        <f t="shared" si="6"/>
        <v>-2319.8267383847278</v>
      </c>
      <c r="AI5">
        <f t="shared" si="7"/>
        <v>828.34657039017202</v>
      </c>
      <c r="AJ5">
        <f t="shared" si="8"/>
        <v>-381.12647464939801</v>
      </c>
      <c r="AK5">
        <f>G5*SUM(AB5, AE5:AF5)</f>
        <v>14.753777499897566</v>
      </c>
      <c r="AL5">
        <f t="shared" si="9"/>
        <v>461.97387324067159</v>
      </c>
      <c r="AN5">
        <f t="shared" si="10"/>
        <v>3019.6162871070314</v>
      </c>
      <c r="AO5">
        <f t="shared" si="11"/>
        <v>-150.98081435535158</v>
      </c>
      <c r="AP5">
        <f t="shared" si="12"/>
        <v>-22.102592418724235</v>
      </c>
      <c r="AQ5">
        <f t="shared" si="13"/>
        <v>-2097.5538637221339</v>
      </c>
      <c r="AR5">
        <f t="shared" si="14"/>
        <v>748.97901661082187</v>
      </c>
      <c r="AS5">
        <f t="shared" si="15"/>
        <v>-344.60905904734858</v>
      </c>
      <c r="AT5">
        <f t="shared" si="16"/>
        <v>13.340152730955589</v>
      </c>
      <c r="AU5">
        <f t="shared" si="17"/>
        <v>417.71011029442894</v>
      </c>
      <c r="AW5">
        <v>2</v>
      </c>
      <c r="AX5">
        <f>(R5*SUMPRODUCT(K6:$K$23, X6:$X$23)-$AZ$3*SUMPRODUCT(K5:$K$22, W6:$W$23))/Z5</f>
        <v>825.32103079849242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3415.4548818320518</v>
      </c>
      <c r="P6">
        <f t="shared" si="30"/>
        <v>170.77274409160259</v>
      </c>
      <c r="Q6" s="5">
        <f t="shared" si="31"/>
        <v>25</v>
      </c>
      <c r="R6">
        <f t="shared" si="0"/>
        <v>2000000</v>
      </c>
      <c r="S6">
        <f t="shared" si="1"/>
        <v>1185.9224127787325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806.99073050541483</v>
      </c>
      <c r="AC6">
        <f t="shared" si="2"/>
        <v>1146.6106378110999</v>
      </c>
      <c r="AE6">
        <f t="shared" si="3"/>
        <v>3302.2370251831658</v>
      </c>
      <c r="AF6">
        <f t="shared" si="4"/>
        <v>-165.11185125915827</v>
      </c>
      <c r="AG6">
        <f t="shared" si="5"/>
        <v>-24.171282738566319</v>
      </c>
      <c r="AH6">
        <f t="shared" si="6"/>
        <v>-2321.7723624932892</v>
      </c>
      <c r="AI6">
        <f t="shared" si="7"/>
        <v>791.18152869215191</v>
      </c>
      <c r="AJ6">
        <f t="shared" si="8"/>
        <v>-339.61990730568505</v>
      </c>
      <c r="AK6">
        <f>G6*SUM(AB6, AE6:AF6)</f>
        <v>28.003222921448895</v>
      </c>
      <c r="AL6">
        <f t="shared" si="9"/>
        <v>479.56484430791579</v>
      </c>
      <c r="AN6">
        <f t="shared" si="10"/>
        <v>2830.9804396520453</v>
      </c>
      <c r="AO6">
        <f t="shared" si="11"/>
        <v>-141.54902198260226</v>
      </c>
      <c r="AP6">
        <f t="shared" si="12"/>
        <v>-20.721840410709113</v>
      </c>
      <c r="AQ6">
        <f t="shared" si="13"/>
        <v>-1990.4362083695794</v>
      </c>
      <c r="AR6">
        <f t="shared" si="14"/>
        <v>678.27336888915454</v>
      </c>
      <c r="AS6">
        <f t="shared" si="15"/>
        <v>-291.15333247331205</v>
      </c>
      <c r="AT6">
        <f t="shared" si="16"/>
        <v>24.006930978384382</v>
      </c>
      <c r="AU6">
        <f t="shared" si="17"/>
        <v>411.12696739422688</v>
      </c>
      <c r="AW6">
        <v>3</v>
      </c>
      <c r="AX6">
        <f>(R6*SUMPRODUCT(K7:$K$23, X7:$X$23)-$AZ$3*SUMPRODUCT(K6:$K$22, W7:$W$23))/Z6</f>
        <v>1185.9224127787325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3415.4548818320518</v>
      </c>
      <c r="P7">
        <f t="shared" si="30"/>
        <v>170.77274409160259</v>
      </c>
      <c r="Q7" s="5">
        <f t="shared" si="31"/>
        <v>25</v>
      </c>
      <c r="R7">
        <f t="shared" si="0"/>
        <v>2000000</v>
      </c>
      <c r="S7">
        <f t="shared" si="1"/>
        <v>1520.453814637518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1146.6106378110999</v>
      </c>
      <c r="AC7">
        <f t="shared" si="2"/>
        <v>1453.5845618699241</v>
      </c>
      <c r="AE7">
        <f t="shared" si="3"/>
        <v>3265.2438635092171</v>
      </c>
      <c r="AF7">
        <f t="shared" si="4"/>
        <v>-163.26219317546085</v>
      </c>
      <c r="AG7">
        <f t="shared" si="5"/>
        <v>-23.900505031395252</v>
      </c>
      <c r="AH7">
        <f t="shared" si="6"/>
        <v>-2325.1903828322211</v>
      </c>
      <c r="AI7">
        <f t="shared" si="7"/>
        <v>752.89078247014004</v>
      </c>
      <c r="AJ7">
        <f t="shared" si="8"/>
        <v>-306.9739240588242</v>
      </c>
      <c r="AK7">
        <f>G7*SUM(AB7, AE7:AF7)</f>
        <v>58.630573852399003</v>
      </c>
      <c r="AL7">
        <f t="shared" si="9"/>
        <v>504.54743226371482</v>
      </c>
      <c r="AN7">
        <f t="shared" si="10"/>
        <v>2636.5889692671776</v>
      </c>
      <c r="AO7">
        <f t="shared" si="11"/>
        <v>-131.82944846335889</v>
      </c>
      <c r="AP7">
        <f t="shared" si="12"/>
        <v>-19.298959146643082</v>
      </c>
      <c r="AQ7">
        <f t="shared" si="13"/>
        <v>-1877.5232635252312</v>
      </c>
      <c r="AR7">
        <f t="shared" si="14"/>
        <v>607.93729813194454</v>
      </c>
      <c r="AS7">
        <f t="shared" si="15"/>
        <v>-247.87247013039874</v>
      </c>
      <c r="AT7">
        <f t="shared" si="16"/>
        <v>47.342474480575184</v>
      </c>
      <c r="AU7">
        <f t="shared" si="17"/>
        <v>407.407302482121</v>
      </c>
      <c r="AW7">
        <v>4</v>
      </c>
      <c r="AX7">
        <f>(R7*SUMPRODUCT(K8:$K$23, X8:$X$23)-$AZ$3*SUMPRODUCT(K7:$K$22, W8:$W$23))/Z7</f>
        <v>1520.453814637518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3415.4548818320518</v>
      </c>
      <c r="P8">
        <f t="shared" si="30"/>
        <v>170.77274409160259</v>
      </c>
      <c r="Q8" s="5">
        <f t="shared" si="31"/>
        <v>25</v>
      </c>
      <c r="R8">
        <f t="shared" si="0"/>
        <v>2000000</v>
      </c>
      <c r="S8">
        <f t="shared" si="1"/>
        <v>1825.673038981374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1453.5845618699241</v>
      </c>
      <c r="AC8">
        <f t="shared" si="2"/>
        <v>1725.7946013362634</v>
      </c>
      <c r="AE8">
        <f t="shared" si="3"/>
        <v>3228.6030796960663</v>
      </c>
      <c r="AF8">
        <f t="shared" si="4"/>
        <v>-161.4301539848033</v>
      </c>
      <c r="AG8">
        <f t="shared" si="5"/>
        <v>-23.63230661360868</v>
      </c>
      <c r="AH8">
        <f t="shared" si="6"/>
        <v>-2335.4693978094288</v>
      </c>
      <c r="AI8">
        <f t="shared" si="7"/>
        <v>708.07122128822539</v>
      </c>
      <c r="AJ8">
        <f t="shared" si="8"/>
        <v>-272.21003946633937</v>
      </c>
      <c r="AK8">
        <f t="shared" ref="AK8:AK23" si="32">G8*SUM(AB8:AB8, AE8:AF8)</f>
        <v>97.648361731753639</v>
      </c>
      <c r="AL8">
        <f t="shared" si="9"/>
        <v>533.50954355363967</v>
      </c>
      <c r="AN8">
        <f t="shared" si="10"/>
        <v>2436.2233505575541</v>
      </c>
      <c r="AO8">
        <f t="shared" si="11"/>
        <v>-121.8111675278777</v>
      </c>
      <c r="AP8">
        <f t="shared" si="12"/>
        <v>-17.832349092917621</v>
      </c>
      <c r="AQ8">
        <f t="shared" si="13"/>
        <v>-1762.2869522851158</v>
      </c>
      <c r="AR8">
        <f t="shared" si="14"/>
        <v>534.2928816516428</v>
      </c>
      <c r="AS8">
        <f t="shared" si="15"/>
        <v>-205.40290584946052</v>
      </c>
      <c r="AT8">
        <f t="shared" si="16"/>
        <v>73.683018049088787</v>
      </c>
      <c r="AU8">
        <f t="shared" si="17"/>
        <v>402.57299385127112</v>
      </c>
      <c r="AW8">
        <v>5</v>
      </c>
      <c r="AX8">
        <f>(R8*SUMPRODUCT(K9:$K$23, X9:$X$23)-$AZ$3*SUMPRODUCT(K8:$K$22, W9:$W$23))/Z8</f>
        <v>1825.673038981374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3415.4548818320518</v>
      </c>
      <c r="P9">
        <f t="shared" si="30"/>
        <v>170.77274409160259</v>
      </c>
      <c r="Q9" s="5">
        <f t="shared" si="31"/>
        <v>25</v>
      </c>
      <c r="R9">
        <f t="shared" si="0"/>
        <v>2000000</v>
      </c>
      <c r="S9">
        <f t="shared" si="1"/>
        <v>2079.0363233790545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1725.7946013362634</v>
      </c>
      <c r="AC9">
        <f t="shared" si="2"/>
        <v>1943.185588799075</v>
      </c>
      <c r="AE9">
        <f t="shared" si="3"/>
        <v>3192.2783796209046</v>
      </c>
      <c r="AF9">
        <f t="shared" si="4"/>
        <v>-159.61391898104523</v>
      </c>
      <c r="AG9">
        <f t="shared" si="5"/>
        <v>-23.36642182423271</v>
      </c>
      <c r="AH9">
        <f t="shared" si="6"/>
        <v>-2364.9378591906352</v>
      </c>
      <c r="AI9">
        <f t="shared" si="7"/>
        <v>644.36017962499136</v>
      </c>
      <c r="AJ9">
        <f t="shared" si="8"/>
        <v>-217.39098746281161</v>
      </c>
      <c r="AK9">
        <f t="shared" si="32"/>
        <v>106.11363708206753</v>
      </c>
      <c r="AL9">
        <f t="shared" si="9"/>
        <v>533.08282924424725</v>
      </c>
      <c r="AN9">
        <f t="shared" si="10"/>
        <v>2244.0969237507884</v>
      </c>
      <c r="AO9">
        <f t="shared" si="11"/>
        <v>-112.20484618753942</v>
      </c>
      <c r="AP9">
        <f t="shared" si="12"/>
        <v>-16.426047198631515</v>
      </c>
      <c r="AQ9">
        <f t="shared" si="13"/>
        <v>-1662.4959178220931</v>
      </c>
      <c r="AR9">
        <f t="shared" si="14"/>
        <v>452.97011254252442</v>
      </c>
      <c r="AS9">
        <f t="shared" si="15"/>
        <v>-152.82077193855989</v>
      </c>
      <c r="AT9">
        <f t="shared" si="16"/>
        <v>74.595401223170924</v>
      </c>
      <c r="AU9">
        <f t="shared" si="17"/>
        <v>374.74474182713544</v>
      </c>
      <c r="AW9">
        <v>6</v>
      </c>
      <c r="AX9">
        <f>(R9*SUMPRODUCT(K10:$K$23, X10:$X$23)-$AZ$3*SUMPRODUCT(K9:$K$22, W10:$W$23))/Z9</f>
        <v>2079.0363233790545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3415.4548818320518</v>
      </c>
      <c r="P10">
        <f t="shared" si="30"/>
        <v>170.77274409160259</v>
      </c>
      <c r="Q10" s="5">
        <f t="shared" si="31"/>
        <v>25</v>
      </c>
      <c r="R10">
        <f t="shared" si="0"/>
        <v>2000000</v>
      </c>
      <c r="S10">
        <f t="shared" si="1"/>
        <v>2242.0312870263942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1943.185588799075</v>
      </c>
      <c r="AC10">
        <f t="shared" si="2"/>
        <v>2071.8796918275166</v>
      </c>
      <c r="AE10">
        <f t="shared" si="3"/>
        <v>3156.2501598300269</v>
      </c>
      <c r="AF10">
        <f t="shared" si="4"/>
        <v>-157.81250799150135</v>
      </c>
      <c r="AG10">
        <f t="shared" si="5"/>
        <v>-23.102707172470485</v>
      </c>
      <c r="AH10">
        <f t="shared" si="6"/>
        <v>-2404.0346815918501</v>
      </c>
      <c r="AI10">
        <f t="shared" si="7"/>
        <v>571.30026307420485</v>
      </c>
      <c r="AJ10">
        <f t="shared" si="8"/>
        <v>-128.69410302844153</v>
      </c>
      <c r="AK10">
        <f t="shared" si="32"/>
        <v>21.24897993474168</v>
      </c>
      <c r="AL10">
        <f t="shared" si="9"/>
        <v>463.85513998050499</v>
      </c>
      <c r="AN10">
        <f t="shared" si="10"/>
        <v>2104.4958068636029</v>
      </c>
      <c r="AO10">
        <f t="shared" si="11"/>
        <v>-105.22479034318016</v>
      </c>
      <c r="AP10">
        <f t="shared" si="12"/>
        <v>-15.404213199083093</v>
      </c>
      <c r="AQ10">
        <f t="shared" si="13"/>
        <v>-1602.9404042033166</v>
      </c>
      <c r="AR10">
        <f t="shared" si="14"/>
        <v>380.9263991180232</v>
      </c>
      <c r="AS10">
        <f t="shared" si="15"/>
        <v>-85.809484824236179</v>
      </c>
      <c r="AT10">
        <f t="shared" si="16"/>
        <v>14.16820179272511</v>
      </c>
      <c r="AU10">
        <f t="shared" si="17"/>
        <v>309.28511608651212</v>
      </c>
      <c r="AW10">
        <v>7</v>
      </c>
      <c r="AX10">
        <f>(R10*SUMPRODUCT(K11:$K$23, X11:$X$23)-$AZ$3*SUMPRODUCT(K10:$K$22, W11:$W$23))/Z10</f>
        <v>2242.0312870263942</v>
      </c>
    </row>
    <row r="11" spans="1:52" x14ac:dyDescent="0.25">
      <c r="A11" t="s">
        <v>33</v>
      </c>
      <c r="C11" s="24">
        <f>AU25</f>
        <v>188.06479149807683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3415.4548818320518</v>
      </c>
      <c r="P11">
        <f t="shared" si="30"/>
        <v>170.77274409160259</v>
      </c>
      <c r="Q11" s="5">
        <f t="shared" si="31"/>
        <v>25</v>
      </c>
      <c r="R11">
        <f t="shared" si="0"/>
        <v>2000000</v>
      </c>
      <c r="S11">
        <f t="shared" si="1"/>
        <v>2351.2251825820767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2071.8796918275166</v>
      </c>
      <c r="AC11">
        <f t="shared" si="2"/>
        <v>2148.1901850521608</v>
      </c>
      <c r="AE11">
        <f t="shared" si="3"/>
        <v>3120.5206158019614</v>
      </c>
      <c r="AF11">
        <f t="shared" si="4"/>
        <v>-156.02603079009808</v>
      </c>
      <c r="AG11">
        <f t="shared" si="5"/>
        <v>-22.841178728498619</v>
      </c>
      <c r="AH11">
        <f t="shared" si="6"/>
        <v>-2440.1097797729062</v>
      </c>
      <c r="AI11">
        <f t="shared" si="7"/>
        <v>501.54362651045858</v>
      </c>
      <c r="AJ11">
        <f t="shared" si="8"/>
        <v>-76.310493224644233</v>
      </c>
      <c r="AK11">
        <f t="shared" si="32"/>
        <v>8.0581988429430069</v>
      </c>
      <c r="AL11">
        <f t="shared" si="9"/>
        <v>433.29133212875735</v>
      </c>
      <c r="AN11">
        <f t="shared" si="10"/>
        <v>1979.1423819095025</v>
      </c>
      <c r="AO11">
        <f t="shared" si="11"/>
        <v>-98.957119095475136</v>
      </c>
      <c r="AP11">
        <f t="shared" si="12"/>
        <v>-14.486667591754932</v>
      </c>
      <c r="AQ11">
        <f t="shared" si="13"/>
        <v>-1547.6022357312015</v>
      </c>
      <c r="AR11">
        <f t="shared" si="14"/>
        <v>318.09635949107098</v>
      </c>
      <c r="AS11">
        <f t="shared" si="15"/>
        <v>-48.398760950501654</v>
      </c>
      <c r="AT11">
        <f t="shared" si="16"/>
        <v>5.110789132801151</v>
      </c>
      <c r="AU11">
        <f t="shared" si="17"/>
        <v>274.80838767337048</v>
      </c>
      <c r="AW11">
        <v>8</v>
      </c>
      <c r="AX11">
        <f>(R11*SUMPRODUCT(K12:$K$23, X12:$X$23)-$AZ$3*SUMPRODUCT(K11:$K$22, W12:$W$23))/Z11</f>
        <v>2351.2251825820767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3415.4548818320518</v>
      </c>
      <c r="P12">
        <f t="shared" si="30"/>
        <v>170.77274409160259</v>
      </c>
      <c r="Q12" s="5">
        <f t="shared" si="31"/>
        <v>25</v>
      </c>
      <c r="R12">
        <f t="shared" si="0"/>
        <v>2000000</v>
      </c>
      <c r="S12">
        <f t="shared" si="1"/>
        <v>2433.4634230401966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2148.1901850521608</v>
      </c>
      <c r="AC12">
        <f t="shared" si="2"/>
        <v>2198.0611452791982</v>
      </c>
      <c r="AE12">
        <f t="shared" si="3"/>
        <v>3085.059178670539</v>
      </c>
      <c r="AF12">
        <f t="shared" si="4"/>
        <v>-154.25295893352697</v>
      </c>
      <c r="AG12">
        <f t="shared" si="5"/>
        <v>-22.581612738328076</v>
      </c>
      <c r="AH12">
        <f t="shared" si="6"/>
        <v>-2492.3362308445571</v>
      </c>
      <c r="AI12">
        <f t="shared" si="7"/>
        <v>415.88837615412695</v>
      </c>
      <c r="AJ12">
        <f t="shared" si="8"/>
        <v>-49.870960227037358</v>
      </c>
      <c r="AK12">
        <f t="shared" si="32"/>
        <v>106.65892450057264</v>
      </c>
      <c r="AL12">
        <f t="shared" si="9"/>
        <v>472.67634042766224</v>
      </c>
      <c r="AN12">
        <f t="shared" si="10"/>
        <v>1828.6462699231256</v>
      </c>
      <c r="AO12">
        <f t="shared" si="11"/>
        <v>-91.432313496156283</v>
      </c>
      <c r="AP12">
        <f t="shared" si="12"/>
        <v>-13.385085831833905</v>
      </c>
      <c r="AQ12">
        <f t="shared" si="13"/>
        <v>-1477.3140766434803</v>
      </c>
      <c r="AR12">
        <f t="shared" si="14"/>
        <v>246.51479395165501</v>
      </c>
      <c r="AS12">
        <f t="shared" si="15"/>
        <v>-29.560647013570787</v>
      </c>
      <c r="AT12">
        <f t="shared" si="16"/>
        <v>63.221297597939326</v>
      </c>
      <c r="AU12">
        <f t="shared" si="17"/>
        <v>280.17544453602358</v>
      </c>
      <c r="AW12">
        <v>9</v>
      </c>
      <c r="AX12">
        <f>(R12*SUMPRODUCT(K13:$K$23, X13:$X$23)-$AZ$3*SUMPRODUCT(K12:$K$22, W13:$W$23))/Z12</f>
        <v>2433.4634230401966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3415.4548818320518</v>
      </c>
      <c r="P13">
        <f t="shared" si="30"/>
        <v>170.77274409160259</v>
      </c>
      <c r="Q13" s="5">
        <f t="shared" si="31"/>
        <v>25</v>
      </c>
      <c r="R13">
        <f t="shared" si="0"/>
        <v>2000000</v>
      </c>
      <c r="S13">
        <f t="shared" si="1"/>
        <v>2510.5600079516557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2198.0611452791982</v>
      </c>
      <c r="AC13">
        <f t="shared" si="2"/>
        <v>2241.8263273080829</v>
      </c>
      <c r="AE13">
        <f t="shared" si="3"/>
        <v>3049.8600509737166</v>
      </c>
      <c r="AF13">
        <f t="shared" si="4"/>
        <v>-152.49300254868581</v>
      </c>
      <c r="AG13">
        <f t="shared" si="5"/>
        <v>-22.323966766454326</v>
      </c>
      <c r="AH13">
        <f t="shared" si="6"/>
        <v>-2546.3875592377699</v>
      </c>
      <c r="AI13">
        <f t="shared" si="7"/>
        <v>328.65552242080639</v>
      </c>
      <c r="AJ13">
        <f t="shared" si="8"/>
        <v>-43.765182028884738</v>
      </c>
      <c r="AK13">
        <f t="shared" si="32"/>
        <v>356.67997355929612</v>
      </c>
      <c r="AL13">
        <f t="shared" si="9"/>
        <v>641.57031395121771</v>
      </c>
      <c r="AN13">
        <f t="shared" si="10"/>
        <v>1637.632253247634</v>
      </c>
      <c r="AO13">
        <f t="shared" si="11"/>
        <v>-81.881612662381684</v>
      </c>
      <c r="AP13">
        <f t="shared" si="12"/>
        <v>-11.986926411755197</v>
      </c>
      <c r="AQ13">
        <f t="shared" si="13"/>
        <v>-1367.2910646981779</v>
      </c>
      <c r="AR13">
        <f t="shared" si="14"/>
        <v>176.47264947531906</v>
      </c>
      <c r="AS13">
        <f t="shared" si="15"/>
        <v>-23.499856538293674</v>
      </c>
      <c r="AT13">
        <f t="shared" si="16"/>
        <v>191.52046947260087</v>
      </c>
      <c r="AU13">
        <f t="shared" si="17"/>
        <v>344.4932624096262</v>
      </c>
      <c r="AW13">
        <v>10</v>
      </c>
      <c r="AX13">
        <f>(R13*SUMPRODUCT(K14:$K$23, X14:$X$23)-$AZ$3*SUMPRODUCT(K13:$K$22, W14:$W$23))/Z13</f>
        <v>2510.5600079516557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3415.4548818320518</v>
      </c>
      <c r="P14">
        <f t="shared" si="30"/>
        <v>170.77274409160259</v>
      </c>
      <c r="Q14" s="5">
        <f t="shared" si="31"/>
        <v>25</v>
      </c>
      <c r="R14">
        <f t="shared" si="0"/>
        <v>2000000</v>
      </c>
      <c r="S14">
        <f t="shared" si="1"/>
        <v>2507.4125577966925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2241.8263273080829</v>
      </c>
      <c r="AC14">
        <f t="shared" si="2"/>
        <v>2213.350515175156</v>
      </c>
      <c r="AE14">
        <f t="shared" si="3"/>
        <v>3014.9002798738579</v>
      </c>
      <c r="AF14">
        <f t="shared" si="4"/>
        <v>-150.74501399369288</v>
      </c>
      <c r="AG14">
        <f t="shared" si="5"/>
        <v>-22.068072805698019</v>
      </c>
      <c r="AH14">
        <f t="shared" si="6"/>
        <v>-2612.3434473411198</v>
      </c>
      <c r="AI14">
        <f t="shared" si="7"/>
        <v>229.74374573334717</v>
      </c>
      <c r="AJ14">
        <f t="shared" si="8"/>
        <v>28.475812132926876</v>
      </c>
      <c r="AK14">
        <f t="shared" si="32"/>
        <v>357.41871152317742</v>
      </c>
      <c r="AL14">
        <f t="shared" si="9"/>
        <v>615.63826938945147</v>
      </c>
      <c r="AN14">
        <f t="shared" si="10"/>
        <v>1491.2538949006041</v>
      </c>
      <c r="AO14">
        <f t="shared" si="11"/>
        <v>-74.5626947450302</v>
      </c>
      <c r="AP14">
        <f t="shared" si="12"/>
        <v>-10.91548524643879</v>
      </c>
      <c r="AQ14">
        <f t="shared" si="13"/>
        <v>-1292.1380407409392</v>
      </c>
      <c r="AR14">
        <f t="shared" si="14"/>
        <v>113.63767416819587</v>
      </c>
      <c r="AS14">
        <f t="shared" si="15"/>
        <v>14.084932107758398</v>
      </c>
      <c r="AT14">
        <f t="shared" si="16"/>
        <v>176.7892786462557</v>
      </c>
      <c r="AU14">
        <f t="shared" si="17"/>
        <v>304.51188492220996</v>
      </c>
      <c r="AW14">
        <v>11</v>
      </c>
      <c r="AX14">
        <f>(R14*SUMPRODUCT(K15:$K$23, X15:$X$23)-$AZ$3*SUMPRODUCT(K14:$K$22, W15:$W$23))/Z14</f>
        <v>2507.4125577966925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3415.4548818320518</v>
      </c>
      <c r="P15">
        <f t="shared" si="30"/>
        <v>170.77274409160259</v>
      </c>
      <c r="Q15" s="5">
        <f t="shared" si="31"/>
        <v>25</v>
      </c>
      <c r="R15">
        <f t="shared" si="0"/>
        <v>2000000</v>
      </c>
      <c r="S15">
        <f t="shared" si="1"/>
        <v>2439.5217686572687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2213.350515175156</v>
      </c>
      <c r="AC15">
        <f t="shared" si="2"/>
        <v>2128.5801170644836</v>
      </c>
      <c r="AE15">
        <f t="shared" si="3"/>
        <v>2980.1207128395631</v>
      </c>
      <c r="AF15">
        <f t="shared" si="4"/>
        <v>-149.00603564197814</v>
      </c>
      <c r="AG15">
        <f t="shared" si="5"/>
        <v>-21.81349787909528</v>
      </c>
      <c r="AH15">
        <f t="shared" si="6"/>
        <v>-2711.5358836609557</v>
      </c>
      <c r="AI15">
        <f t="shared" si="7"/>
        <v>97.765295657533898</v>
      </c>
      <c r="AJ15">
        <f t="shared" si="8"/>
        <v>84.770398110672431</v>
      </c>
      <c r="AK15">
        <f t="shared" si="32"/>
        <v>353.11256346609196</v>
      </c>
      <c r="AL15">
        <f t="shared" si="9"/>
        <v>535.64825723429828</v>
      </c>
      <c r="AN15">
        <f t="shared" si="10"/>
        <v>1357.8589584579506</v>
      </c>
      <c r="AO15">
        <f t="shared" si="11"/>
        <v>-67.89294792289752</v>
      </c>
      <c r="AP15">
        <f t="shared" si="12"/>
        <v>-9.9390784349169508</v>
      </c>
      <c r="AQ15">
        <f t="shared" si="13"/>
        <v>-1235.4812591806044</v>
      </c>
      <c r="AR15">
        <f t="shared" si="14"/>
        <v>44.545672919531619</v>
      </c>
      <c r="AS15">
        <f t="shared" si="15"/>
        <v>38.624691943081139</v>
      </c>
      <c r="AT15">
        <f t="shared" si="16"/>
        <v>160.8918241401108</v>
      </c>
      <c r="AU15">
        <f t="shared" si="17"/>
        <v>244.06218900272356</v>
      </c>
      <c r="AW15">
        <v>12</v>
      </c>
      <c r="AX15">
        <f>(R15*SUMPRODUCT(K16:$K$23, X16:$X$23)-$AZ$3*SUMPRODUCT(K15:$K$22, W16:$W$23))/Z15</f>
        <v>2439.5217686572687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3415.4548818320518</v>
      </c>
      <c r="P16">
        <f t="shared" si="30"/>
        <v>170.77274409160259</v>
      </c>
      <c r="Q16" s="5">
        <f t="shared" si="31"/>
        <v>25</v>
      </c>
      <c r="R16">
        <f t="shared" si="0"/>
        <v>2000000</v>
      </c>
      <c r="S16">
        <f t="shared" si="1"/>
        <v>2306.8931409712459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2128.5801170644836</v>
      </c>
      <c r="AC16">
        <f t="shared" si="2"/>
        <v>1989.4660691233521</v>
      </c>
      <c r="AE16">
        <f t="shared" si="3"/>
        <v>2945.4903989032537</v>
      </c>
      <c r="AF16">
        <f t="shared" si="4"/>
        <v>-147.27451994516269</v>
      </c>
      <c r="AG16">
        <f t="shared" si="5"/>
        <v>-21.560015435801123</v>
      </c>
      <c r="AH16">
        <f t="shared" si="6"/>
        <v>-2827.7971602560924</v>
      </c>
      <c r="AI16">
        <f t="shared" si="7"/>
        <v>-51.141296733802847</v>
      </c>
      <c r="AJ16">
        <f t="shared" si="8"/>
        <v>139.1140479411315</v>
      </c>
      <c r="AK16">
        <f t="shared" si="32"/>
        <v>344.87571972158025</v>
      </c>
      <c r="AL16">
        <f t="shared" si="9"/>
        <v>432.84847092890891</v>
      </c>
      <c r="AN16">
        <f t="shared" si="10"/>
        <v>1236.2906490624532</v>
      </c>
      <c r="AO16">
        <f t="shared" si="11"/>
        <v>-61.814532453122673</v>
      </c>
      <c r="AP16">
        <f t="shared" si="12"/>
        <v>-9.0492386214695522</v>
      </c>
      <c r="AQ16">
        <f t="shared" si="13"/>
        <v>-1186.892066588194</v>
      </c>
      <c r="AR16">
        <f t="shared" si="14"/>
        <v>-21.465188600333075</v>
      </c>
      <c r="AS16">
        <f t="shared" si="15"/>
        <v>58.389393048738185</v>
      </c>
      <c r="AT16">
        <f t="shared" si="16"/>
        <v>144.75233989532941</v>
      </c>
      <c r="AU16">
        <f t="shared" si="17"/>
        <v>181.67654434373452</v>
      </c>
      <c r="AW16">
        <v>13</v>
      </c>
      <c r="AX16">
        <f>(R16*SUMPRODUCT(K17:$K$23, X17:$X$23)-$AZ$3*SUMPRODUCT(K16:$K$22, W17:$W$23))/Z16</f>
        <v>2306.8931409712459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3415.4548818320518</v>
      </c>
      <c r="P17">
        <f t="shared" si="30"/>
        <v>170.77274409160259</v>
      </c>
      <c r="Q17" s="5">
        <f t="shared" si="31"/>
        <v>25</v>
      </c>
      <c r="R17">
        <f t="shared" si="0"/>
        <v>2000000</v>
      </c>
      <c r="S17">
        <f t="shared" si="1"/>
        <v>2117.972293037401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1989.4660691233521</v>
      </c>
      <c r="AC17">
        <f t="shared" si="2"/>
        <v>1805.1575086595483</v>
      </c>
      <c r="AE17">
        <f t="shared" si="3"/>
        <v>2911.0078756437088</v>
      </c>
      <c r="AF17">
        <f t="shared" si="4"/>
        <v>-145.55039378218544</v>
      </c>
      <c r="AG17">
        <f t="shared" si="5"/>
        <v>-21.307614771375945</v>
      </c>
      <c r="AH17">
        <f t="shared" si="6"/>
        <v>-2944.0408053734623</v>
      </c>
      <c r="AI17">
        <f t="shared" si="7"/>
        <v>-199.89093828331488</v>
      </c>
      <c r="AJ17">
        <f t="shared" si="8"/>
        <v>184.30856046380381</v>
      </c>
      <c r="AK17">
        <f t="shared" si="32"/>
        <v>332.8446485689413</v>
      </c>
      <c r="AL17">
        <f t="shared" si="9"/>
        <v>317.26227074943023</v>
      </c>
      <c r="AN17">
        <f t="shared" si="10"/>
        <v>1125.5078291908608</v>
      </c>
      <c r="AO17">
        <f t="shared" si="11"/>
        <v>-56.275391459543037</v>
      </c>
      <c r="AP17">
        <f t="shared" si="12"/>
        <v>-8.2383450238049818</v>
      </c>
      <c r="AQ17">
        <f t="shared" si="13"/>
        <v>-1138.2796328479455</v>
      </c>
      <c r="AR17">
        <f t="shared" si="14"/>
        <v>-77.285540140432857</v>
      </c>
      <c r="AS17">
        <f t="shared" si="15"/>
        <v>71.260792361489962</v>
      </c>
      <c r="AT17">
        <f t="shared" si="16"/>
        <v>128.69056830902073</v>
      </c>
      <c r="AU17">
        <f t="shared" si="17"/>
        <v>122.66582053007784</v>
      </c>
      <c r="AW17">
        <v>14</v>
      </c>
      <c r="AX17">
        <f>(R17*SUMPRODUCT(K18:$K$23, X18:$X$23)-$AZ$3*SUMPRODUCT(K17:$K$22, W18:$W$23))/Z17</f>
        <v>2117.972293037401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3415.4548818320518</v>
      </c>
      <c r="P18">
        <f t="shared" si="30"/>
        <v>170.77274409160259</v>
      </c>
      <c r="Q18" s="5">
        <f t="shared" si="31"/>
        <v>25</v>
      </c>
      <c r="R18">
        <f t="shared" si="0"/>
        <v>2000000</v>
      </c>
      <c r="S18">
        <f t="shared" si="1"/>
        <v>1878.3012985019052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1805.1575086595483</v>
      </c>
      <c r="AC18">
        <f t="shared" si="2"/>
        <v>1581.9974461447459</v>
      </c>
      <c r="AE18">
        <f t="shared" si="3"/>
        <v>2876.6635602022029</v>
      </c>
      <c r="AF18">
        <f t="shared" si="4"/>
        <v>-143.83317801011015</v>
      </c>
      <c r="AG18">
        <f t="shared" si="5"/>
        <v>-21.056225742463614</v>
      </c>
      <c r="AH18">
        <f t="shared" si="6"/>
        <v>-3065.0304958859797</v>
      </c>
      <c r="AI18">
        <f t="shared" si="7"/>
        <v>-353.25633943635057</v>
      </c>
      <c r="AJ18">
        <f t="shared" si="8"/>
        <v>223.16006251480235</v>
      </c>
      <c r="AK18">
        <f t="shared" si="32"/>
        <v>317.65915235961489</v>
      </c>
      <c r="AL18">
        <f t="shared" si="9"/>
        <v>187.56287543806667</v>
      </c>
      <c r="AN18">
        <f t="shared" si="10"/>
        <v>1024.5575994909673</v>
      </c>
      <c r="AO18">
        <f t="shared" si="11"/>
        <v>-51.227879974548365</v>
      </c>
      <c r="AP18">
        <f t="shared" si="12"/>
        <v>-7.4994227338570054</v>
      </c>
      <c r="AQ18">
        <f t="shared" si="13"/>
        <v>-1091.6467016430709</v>
      </c>
      <c r="AR18">
        <f t="shared" si="14"/>
        <v>-125.81640486050904</v>
      </c>
      <c r="AS18">
        <f t="shared" si="15"/>
        <v>79.481083959762316</v>
      </c>
      <c r="AT18">
        <f t="shared" si="16"/>
        <v>113.138047528584</v>
      </c>
      <c r="AU18">
        <f t="shared" si="17"/>
        <v>66.802726627837288</v>
      </c>
      <c r="AW18">
        <v>15</v>
      </c>
      <c r="AX18">
        <f>(R18*SUMPRODUCT(K19:$K$23, X19:$X$23)-$AZ$3*SUMPRODUCT(K18:$K$22, W19:$W$23))/Z18</f>
        <v>1878.3012985019052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3415.4548818320518</v>
      </c>
      <c r="P19">
        <f t="shared" si="30"/>
        <v>170.77274409160259</v>
      </c>
      <c r="Q19" s="5">
        <f t="shared" si="31"/>
        <v>25</v>
      </c>
      <c r="R19">
        <f t="shared" si="0"/>
        <v>2000000</v>
      </c>
      <c r="S19">
        <f t="shared" si="1"/>
        <v>1586.8063923337145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1581.9974461447459</v>
      </c>
      <c r="AC19">
        <f t="shared" si="2"/>
        <v>1320.5772413497057</v>
      </c>
      <c r="AE19">
        <f t="shared" si="3"/>
        <v>2842.4211092134287</v>
      </c>
      <c r="AF19">
        <f t="shared" si="4"/>
        <v>-142.12105546067144</v>
      </c>
      <c r="AG19">
        <f t="shared" si="5"/>
        <v>-20.805582327651422</v>
      </c>
      <c r="AH19">
        <f t="shared" si="6"/>
        <v>-3206.4925910041411</v>
      </c>
      <c r="AI19">
        <f t="shared" si="7"/>
        <v>-526.99811957903512</v>
      </c>
      <c r="AJ19">
        <f t="shared" si="8"/>
        <v>261.42020479504026</v>
      </c>
      <c r="AK19">
        <f t="shared" si="32"/>
        <v>299.76082499282523</v>
      </c>
      <c r="AL19">
        <f t="shared" si="9"/>
        <v>34.182910208830378</v>
      </c>
      <c r="AN19">
        <f t="shared" si="10"/>
        <v>932.56238415643247</v>
      </c>
      <c r="AO19">
        <f t="shared" si="11"/>
        <v>-46.628119207821626</v>
      </c>
      <c r="AP19">
        <f t="shared" si="12"/>
        <v>-6.8260481870002447</v>
      </c>
      <c r="AQ19">
        <f t="shared" si="13"/>
        <v>-1052.009628606452</v>
      </c>
      <c r="AR19">
        <f t="shared" si="14"/>
        <v>-172.90141184484131</v>
      </c>
      <c r="AS19">
        <f t="shared" si="15"/>
        <v>85.768659914641844</v>
      </c>
      <c r="AT19">
        <f t="shared" si="16"/>
        <v>98.347732053455559</v>
      </c>
      <c r="AU19">
        <f t="shared" si="17"/>
        <v>11.214980123256083</v>
      </c>
      <c r="AW19">
        <v>16</v>
      </c>
      <c r="AX19">
        <f>(R19*SUMPRODUCT(K20:$K$23, X20:$X$23)-$AZ$3*SUMPRODUCT(K19:$K$22, W20:$W$23))/Z19</f>
        <v>1586.8063923337145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3415.4548818320518</v>
      </c>
      <c r="P20">
        <f t="shared" si="30"/>
        <v>170.77274409160259</v>
      </c>
      <c r="Q20" s="5">
        <f t="shared" si="31"/>
        <v>25</v>
      </c>
      <c r="R20">
        <f t="shared" si="0"/>
        <v>2000000</v>
      </c>
      <c r="S20">
        <f t="shared" si="1"/>
        <v>1252.7693497853254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1320.5772413497057</v>
      </c>
      <c r="AC20">
        <f t="shared" si="2"/>
        <v>1030.0644599974592</v>
      </c>
      <c r="AE20">
        <f t="shared" si="3"/>
        <v>2808.289242631045</v>
      </c>
      <c r="AF20">
        <f t="shared" si="4"/>
        <v>-140.41446213155226</v>
      </c>
      <c r="AG20">
        <f t="shared" si="5"/>
        <v>-20.555748354115842</v>
      </c>
      <c r="AH20">
        <f t="shared" si="6"/>
        <v>-3342.2520207251659</v>
      </c>
      <c r="AI20">
        <f t="shared" si="7"/>
        <v>-694.9329885797888</v>
      </c>
      <c r="AJ20">
        <f t="shared" si="8"/>
        <v>290.51278135224652</v>
      </c>
      <c r="AK20">
        <f t="shared" si="32"/>
        <v>279.19164152944393</v>
      </c>
      <c r="AL20">
        <f t="shared" si="9"/>
        <v>-125.22856569809835</v>
      </c>
      <c r="AN20">
        <f t="shared" si="10"/>
        <v>848.73766850673849</v>
      </c>
      <c r="AO20">
        <f t="shared" si="11"/>
        <v>-42.436883425336923</v>
      </c>
      <c r="AP20">
        <f t="shared" si="12"/>
        <v>-6.212478995268377</v>
      </c>
      <c r="AQ20">
        <f t="shared" si="13"/>
        <v>-1010.1150353638625</v>
      </c>
      <c r="AR20">
        <f t="shared" si="14"/>
        <v>-210.02672927772929</v>
      </c>
      <c r="AS20">
        <f t="shared" si="15"/>
        <v>87.800479015226585</v>
      </c>
      <c r="AT20">
        <f t="shared" si="16"/>
        <v>84.378937646844577</v>
      </c>
      <c r="AU20">
        <f t="shared" si="17"/>
        <v>-37.847312615658112</v>
      </c>
      <c r="AW20">
        <v>17</v>
      </c>
      <c r="AX20">
        <f>(R20*SUMPRODUCT(K21:$K$23, X21:$X$23)-$AZ$3*SUMPRODUCT(K20:$K$22, W21:$W$23))/Z20</f>
        <v>1252.7693497853254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3415.4548818320518</v>
      </c>
      <c r="P21">
        <f t="shared" si="30"/>
        <v>170.77274409160259</v>
      </c>
      <c r="Q21" s="5">
        <f t="shared" si="31"/>
        <v>25</v>
      </c>
      <c r="R21">
        <f t="shared" si="0"/>
        <v>2000000</v>
      </c>
      <c r="S21">
        <f t="shared" si="1"/>
        <v>875.17166294454751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1030.0644599974592</v>
      </c>
      <c r="AC21">
        <f t="shared" si="2"/>
        <v>710.86532296728365</v>
      </c>
      <c r="AE21">
        <f t="shared" si="3"/>
        <v>2774.2310914008253</v>
      </c>
      <c r="AF21">
        <f t="shared" si="4"/>
        <v>-138.71155457004127</v>
      </c>
      <c r="AG21">
        <f t="shared" si="5"/>
        <v>-20.306453952575172</v>
      </c>
      <c r="AH21">
        <f t="shared" si="6"/>
        <v>-3498.9534399612853</v>
      </c>
      <c r="AI21">
        <f t="shared" si="7"/>
        <v>-883.74035708307656</v>
      </c>
      <c r="AJ21">
        <f t="shared" si="8"/>
        <v>319.19913703017551</v>
      </c>
      <c r="AK21">
        <f t="shared" si="32"/>
        <v>256.59087977797702</v>
      </c>
      <c r="AL21">
        <f t="shared" si="9"/>
        <v>-307.95034027492403</v>
      </c>
      <c r="AN21">
        <f t="shared" si="10"/>
        <v>772.35407575021486</v>
      </c>
      <c r="AO21">
        <f t="shared" si="11"/>
        <v>-38.617703787510749</v>
      </c>
      <c r="AP21">
        <f t="shared" si="12"/>
        <v>-5.6533763618034074</v>
      </c>
      <c r="AQ21">
        <f t="shared" si="13"/>
        <v>-974.1189040058531</v>
      </c>
      <c r="AR21">
        <f t="shared" si="14"/>
        <v>-246.03590840495235</v>
      </c>
      <c r="AS21">
        <f t="shared" si="15"/>
        <v>88.865976315160424</v>
      </c>
      <c r="AT21">
        <f t="shared" si="16"/>
        <v>71.435653796520995</v>
      </c>
      <c r="AU21">
        <f t="shared" si="17"/>
        <v>-85.734278293270933</v>
      </c>
      <c r="AW21">
        <v>18</v>
      </c>
      <c r="AX21">
        <f>(R21*SUMPRODUCT(K22:$K$23, X22:$X$23)-$AZ$3*SUMPRODUCT(K21:$K$22, W22:$W$23))/Z21</f>
        <v>875.17166294454751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3415.4548818320518</v>
      </c>
      <c r="P22">
        <f t="shared" si="30"/>
        <v>170.77274409160259</v>
      </c>
      <c r="Q22" s="5">
        <f t="shared" si="31"/>
        <v>25</v>
      </c>
      <c r="R22">
        <f t="shared" si="0"/>
        <v>2000000</v>
      </c>
      <c r="S22">
        <f t="shared" si="1"/>
        <v>456.89435442944176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710.86532296728365</v>
      </c>
      <c r="AC22">
        <f t="shared" si="2"/>
        <v>366.56742635186663</v>
      </c>
      <c r="AE22">
        <f t="shared" si="3"/>
        <v>2740.2275684004749</v>
      </c>
      <c r="AF22">
        <f t="shared" si="4"/>
        <v>-137.01137842002373</v>
      </c>
      <c r="AG22">
        <f t="shared" si="5"/>
        <v>-20.057559411607681</v>
      </c>
      <c r="AH22">
        <f t="shared" si="6"/>
        <v>-3666.4001153390441</v>
      </c>
      <c r="AI22">
        <f t="shared" si="7"/>
        <v>-1083.2414847702007</v>
      </c>
      <c r="AJ22">
        <f t="shared" si="8"/>
        <v>344.29789661541702</v>
      </c>
      <c r="AK22">
        <f t="shared" si="32"/>
        <v>231.98570590634145</v>
      </c>
      <c r="AL22">
        <f t="shared" si="9"/>
        <v>-506.95788224844227</v>
      </c>
      <c r="AN22">
        <f t="shared" si="10"/>
        <v>702.75283507906329</v>
      </c>
      <c r="AO22">
        <f t="shared" si="11"/>
        <v>-35.137641753953162</v>
      </c>
      <c r="AP22">
        <f t="shared" si="12"/>
        <v>-5.1439183021948329</v>
      </c>
      <c r="AQ22">
        <f t="shared" si="13"/>
        <v>-940.27704315547578</v>
      </c>
      <c r="AR22">
        <f t="shared" si="14"/>
        <v>-277.80576813256056</v>
      </c>
      <c r="AS22">
        <f t="shared" si="15"/>
        <v>88.297893849552509</v>
      </c>
      <c r="AT22">
        <f t="shared" si="16"/>
        <v>59.494552351599864</v>
      </c>
      <c r="AU22">
        <f t="shared" si="17"/>
        <v>-130.01332193140817</v>
      </c>
      <c r="AW22">
        <v>19</v>
      </c>
      <c r="AX22">
        <f>(R22*SUMPRODUCT(K23:$K$23, X23:$X$23)-$AZ$3*SUMPRODUCT(K22:$K$22, W23:$W$23))/Z22</f>
        <v>456.89435442944176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3415.4548818320518</v>
      </c>
      <c r="P23">
        <f t="shared" si="30"/>
        <v>170.77274409160259</v>
      </c>
      <c r="Q23" s="5">
        <f t="shared" si="31"/>
        <v>25</v>
      </c>
      <c r="R23">
        <f t="shared" si="0"/>
        <v>2000000</v>
      </c>
      <c r="S23">
        <f t="shared" si="1"/>
        <v>462.62981355720478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366.56742635186663</v>
      </c>
      <c r="AC23">
        <f t="shared" si="2"/>
        <v>366.56742635186663</v>
      </c>
      <c r="AE23">
        <f t="shared" si="3"/>
        <v>2706.2555614982716</v>
      </c>
      <c r="AF23">
        <f t="shared" si="4"/>
        <v>-135.31277807491358</v>
      </c>
      <c r="AG23">
        <f t="shared" si="5"/>
        <v>-19.808895558054004</v>
      </c>
      <c r="AH23">
        <f t="shared" si="6"/>
        <v>-3847.0607550081413</v>
      </c>
      <c r="AI23">
        <f t="shared" si="7"/>
        <v>-1295.9268671428372</v>
      </c>
      <c r="AJ23">
        <f t="shared" si="8"/>
        <v>0</v>
      </c>
      <c r="AK23">
        <f t="shared" si="32"/>
        <v>205.62571468426574</v>
      </c>
      <c r="AL23">
        <f t="shared" si="9"/>
        <v>-1090.3011524585713</v>
      </c>
      <c r="AN23">
        <f t="shared" si="10"/>
        <v>639.33274470589993</v>
      </c>
      <c r="AO23">
        <f t="shared" si="11"/>
        <v>-31.966637235294996</v>
      </c>
      <c r="AP23">
        <f t="shared" si="12"/>
        <v>-4.6797042182194009</v>
      </c>
      <c r="AQ23">
        <f t="shared" si="13"/>
        <v>-908.83948528054691</v>
      </c>
      <c r="AR23">
        <f t="shared" si="14"/>
        <v>-306.15308202816135</v>
      </c>
      <c r="AS23">
        <f t="shared" si="15"/>
        <v>0</v>
      </c>
      <c r="AT23">
        <f t="shared" si="16"/>
        <v>48.577545454879925</v>
      </c>
      <c r="AU23">
        <f t="shared" si="17"/>
        <v>-257.5755365732814</v>
      </c>
      <c r="AW23">
        <v>20</v>
      </c>
      <c r="AX23">
        <f>(R23*SUMPRODUCT(K$23:$K24, X$23:$X24)-$AZ$3*SUMPRODUCT(K$22:$K23, W$23:$W24))/Z23</f>
        <v>462.62981355720478</v>
      </c>
    </row>
    <row r="25" spans="5:50" x14ac:dyDescent="0.25">
      <c r="AN25" s="6">
        <f t="shared" ref="AN25:AU25" si="33">SUM(AN3:AN23)</f>
        <v>34264.086203411694</v>
      </c>
      <c r="AO25" s="6">
        <f t="shared" si="33"/>
        <v>-4274.795471544624</v>
      </c>
      <c r="AP25" s="6">
        <f t="shared" si="33"/>
        <v>-1748.2343644270261</v>
      </c>
      <c r="AQ25" s="6">
        <f t="shared" si="33"/>
        <v>-28424.87845932291</v>
      </c>
      <c r="AR25" s="6">
        <f t="shared" si="33"/>
        <v>-183.82209188286993</v>
      </c>
      <c r="AS25" s="6">
        <f t="shared" si="33"/>
        <v>-1221.5983318998965</v>
      </c>
      <c r="AT25" s="6">
        <f t="shared" si="33"/>
        <v>1593.4852152808428</v>
      </c>
      <c r="AU25" s="7">
        <f t="shared" si="33"/>
        <v>188.06479149807683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8575.2028435125885</v>
      </c>
      <c r="K3">
        <v>1</v>
      </c>
      <c r="L3" s="2">
        <v>0</v>
      </c>
      <c r="O3">
        <f>$C$3</f>
        <v>8575.2028435125885</v>
      </c>
      <c r="P3">
        <f>O3*B5</f>
        <v>6860.1622748100708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8575.2028435125885</v>
      </c>
      <c r="AF3">
        <f t="shared" ref="AF3:AF23" si="4">-$Z3*P3</f>
        <v>-6860.1622748100708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192.60798170251769</v>
      </c>
      <c r="AJ3">
        <f t="shared" ref="AJ3:AJ23" si="8">AB3-AC3</f>
        <v>0</v>
      </c>
      <c r="AL3">
        <f t="shared" ref="AL3:AL23" si="9">SUM(AI3:AK3)</f>
        <v>192.60798170251769</v>
      </c>
      <c r="AN3">
        <f t="shared" ref="AN3:AN23" si="10">AE3*$K3</f>
        <v>8575.2028435125885</v>
      </c>
      <c r="AO3">
        <f t="shared" ref="AO3:AO23" si="11">AF3*$K3</f>
        <v>-6860.1622748100708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192.60798170251769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192.60798170251769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6229.6406099475607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2000000</v>
      </c>
      <c r="S4">
        <f t="shared" si="1"/>
        <v>3589.3166940863639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3548.3642165673009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-3548.3642165673009</v>
      </c>
      <c r="AK4">
        <f>G4*MAX(0, SUM(AB4, AE4:AF4))</f>
        <v>0</v>
      </c>
      <c r="AL4">
        <f t="shared" si="9"/>
        <v>-6367.458216567301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-2681.2763933802544</v>
      </c>
      <c r="AR4">
        <f t="shared" si="14"/>
        <v>-2681.2763933802544</v>
      </c>
      <c r="AS4">
        <f t="shared" si="15"/>
        <v>-3374.8946324589124</v>
      </c>
      <c r="AT4">
        <f t="shared" si="16"/>
        <v>0</v>
      </c>
      <c r="AU4">
        <f t="shared" si="17"/>
        <v>-6056.1710258391668</v>
      </c>
      <c r="AW4">
        <v>1</v>
      </c>
      <c r="AX4">
        <f>(R4*SUMPRODUCT(K5:$K$23, X5:$X$23)-$AZ$3*SUMPRODUCT(K4:$K$22, W5:$W$23))/Z4</f>
        <v>3589.3166940863639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8575.2028435125885</v>
      </c>
      <c r="P5">
        <f t="shared" ref="P5:P23" si="30">O5*$C$5</f>
        <v>428.76014217562943</v>
      </c>
      <c r="Q5" s="5">
        <f t="shared" ref="Q5:Q23" si="31">$C$8</f>
        <v>25</v>
      </c>
      <c r="R5">
        <f t="shared" si="0"/>
        <v>2000000</v>
      </c>
      <c r="S5">
        <f t="shared" si="1"/>
        <v>6948.8731437238002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3548.3642165673009</v>
      </c>
      <c r="AC5">
        <f t="shared" si="2"/>
        <v>6790.8452877228046</v>
      </c>
      <c r="AE5">
        <f t="shared" si="3"/>
        <v>8380.189797209121</v>
      </c>
      <c r="AF5">
        <f t="shared" si="4"/>
        <v>-419.00948986045603</v>
      </c>
      <c r="AG5">
        <f t="shared" si="5"/>
        <v>-24.431462293480902</v>
      </c>
      <c r="AH5">
        <f t="shared" si="6"/>
        <v>-2892.1134615278761</v>
      </c>
      <c r="AI5">
        <f t="shared" si="7"/>
        <v>5044.6353835273085</v>
      </c>
      <c r="AJ5">
        <f t="shared" si="8"/>
        <v>-3242.4810711555037</v>
      </c>
      <c r="AK5">
        <f>G5*SUM(AB5, AE5:AF5)</f>
        <v>47.189132548055461</v>
      </c>
      <c r="AL5">
        <f t="shared" si="9"/>
        <v>1849.3434449198603</v>
      </c>
      <c r="AN5">
        <f t="shared" si="10"/>
        <v>7577.2466956304306</v>
      </c>
      <c r="AO5">
        <f t="shared" si="11"/>
        <v>-378.8623347815215</v>
      </c>
      <c r="AP5">
        <f t="shared" si="12"/>
        <v>-22.090575680559137</v>
      </c>
      <c r="AQ5">
        <f t="shared" si="13"/>
        <v>-2615.0072611778501</v>
      </c>
      <c r="AR5">
        <f t="shared" si="14"/>
        <v>4561.2865239905004</v>
      </c>
      <c r="AS5">
        <f t="shared" si="15"/>
        <v>-2931.804598296756</v>
      </c>
      <c r="AT5">
        <f t="shared" si="16"/>
        <v>42.667732750933652</v>
      </c>
      <c r="AU5">
        <f t="shared" si="17"/>
        <v>1672.1496584446782</v>
      </c>
      <c r="AW5">
        <v>2</v>
      </c>
      <c r="AX5">
        <f>(R5*SUMPRODUCT(K6:$K$23, X6:$X$23)-$AZ$3*SUMPRODUCT(K5:$K$22, W6:$W$23))/Z5</f>
        <v>6948.8731437238002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8575.2028435125885</v>
      </c>
      <c r="P6">
        <f t="shared" si="30"/>
        <v>428.76014217562943</v>
      </c>
      <c r="Q6" s="5">
        <f t="shared" si="31"/>
        <v>25</v>
      </c>
      <c r="R6">
        <f t="shared" si="0"/>
        <v>2000000</v>
      </c>
      <c r="S6">
        <f t="shared" si="1"/>
        <v>10064.308394323729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6790.8452877228046</v>
      </c>
      <c r="AC6">
        <f t="shared" si="2"/>
        <v>9721.9703640350272</v>
      </c>
      <c r="AE6">
        <f t="shared" si="3"/>
        <v>8283.5168243888238</v>
      </c>
      <c r="AF6">
        <f t="shared" si="4"/>
        <v>-414.17584121944122</v>
      </c>
      <c r="AG6">
        <f t="shared" si="5"/>
        <v>-24.14962355862977</v>
      </c>
      <c r="AH6">
        <f t="shared" si="6"/>
        <v>-3001.9289533057008</v>
      </c>
      <c r="AI6">
        <f t="shared" si="7"/>
        <v>4843.2624063050516</v>
      </c>
      <c r="AJ6">
        <f t="shared" si="8"/>
        <v>-2931.1250763122225</v>
      </c>
      <c r="AK6">
        <f>G6*SUM(AB6, AE6:AF6)</f>
        <v>104.08732252333454</v>
      </c>
      <c r="AL6">
        <f t="shared" si="9"/>
        <v>2016.2246525161636</v>
      </c>
      <c r="AN6">
        <f t="shared" si="10"/>
        <v>7101.3903370769267</v>
      </c>
      <c r="AO6">
        <f t="shared" si="11"/>
        <v>-355.06951685384632</v>
      </c>
      <c r="AP6">
        <f t="shared" si="12"/>
        <v>-20.703272175215517</v>
      </c>
      <c r="AQ6">
        <f t="shared" si="13"/>
        <v>-2573.5288179570316</v>
      </c>
      <c r="AR6">
        <f t="shared" si="14"/>
        <v>4152.0887300908325</v>
      </c>
      <c r="AS6">
        <f t="shared" si="15"/>
        <v>-2512.8292408850471</v>
      </c>
      <c r="AT6">
        <f t="shared" si="16"/>
        <v>89.233199141109324</v>
      </c>
      <c r="AU6">
        <f t="shared" si="17"/>
        <v>1728.4926883468943</v>
      </c>
      <c r="AW6">
        <v>3</v>
      </c>
      <c r="AX6">
        <f>(R6*SUMPRODUCT(K7:$K$23, X7:$X$23)-$AZ$3*SUMPRODUCT(K6:$K$22, W7:$W$23))/Z6</f>
        <v>10064.308394323729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8575.2028435125885</v>
      </c>
      <c r="P7">
        <f t="shared" si="30"/>
        <v>428.76014217562943</v>
      </c>
      <c r="Q7" s="5">
        <f t="shared" si="31"/>
        <v>25</v>
      </c>
      <c r="R7">
        <f t="shared" si="0"/>
        <v>2000000</v>
      </c>
      <c r="S7">
        <f t="shared" si="1"/>
        <v>12938.361260018455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9721.9703640350272</v>
      </c>
      <c r="AC7">
        <f t="shared" si="2"/>
        <v>12353.026850314433</v>
      </c>
      <c r="AE7">
        <f t="shared" si="3"/>
        <v>8187.2587141420236</v>
      </c>
      <c r="AF7">
        <f t="shared" si="4"/>
        <v>-409.3629357071012</v>
      </c>
      <c r="AG7">
        <f t="shared" si="5"/>
        <v>-23.868994307044129</v>
      </c>
      <c r="AH7">
        <f t="shared" si="6"/>
        <v>-3130.6412799476816</v>
      </c>
      <c r="AI7">
        <f t="shared" si="7"/>
        <v>4623.3855041801962</v>
      </c>
      <c r="AJ7">
        <f t="shared" si="8"/>
        <v>-2631.0564862794054</v>
      </c>
      <c r="AK7">
        <f>G7*SUM(AB7, AE7:AF7)</f>
        <v>241.4981527660853</v>
      </c>
      <c r="AL7">
        <f t="shared" si="9"/>
        <v>2233.8271706668761</v>
      </c>
      <c r="AN7">
        <f t="shared" si="10"/>
        <v>6610.9720794464956</v>
      </c>
      <c r="AO7">
        <f t="shared" si="11"/>
        <v>-330.54860397232477</v>
      </c>
      <c r="AP7">
        <f t="shared" si="12"/>
        <v>-19.273515157859809</v>
      </c>
      <c r="AQ7">
        <f t="shared" si="13"/>
        <v>-2527.9013177813868</v>
      </c>
      <c r="AR7">
        <f t="shared" si="14"/>
        <v>3733.2486425349239</v>
      </c>
      <c r="AS7">
        <f t="shared" si="15"/>
        <v>-2124.5012008958511</v>
      </c>
      <c r="AT7">
        <f t="shared" si="16"/>
        <v>195.00269881746397</v>
      </c>
      <c r="AU7">
        <f t="shared" si="17"/>
        <v>1803.7501404565367</v>
      </c>
      <c r="AW7">
        <v>4</v>
      </c>
      <c r="AX7">
        <f>(R7*SUMPRODUCT(K8:$K$23, X8:$X$23)-$AZ$3*SUMPRODUCT(K7:$K$22, W8:$W$23))/Z7</f>
        <v>12938.361260018455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8575.2028435125885</v>
      </c>
      <c r="P8">
        <f t="shared" si="30"/>
        <v>428.76014217562943</v>
      </c>
      <c r="Q8" s="5">
        <f t="shared" si="31"/>
        <v>25</v>
      </c>
      <c r="R8">
        <f t="shared" si="0"/>
        <v>2000000</v>
      </c>
      <c r="S8">
        <f t="shared" si="1"/>
        <v>15575.000002856357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12353.026850314433</v>
      </c>
      <c r="AC8">
        <f t="shared" si="2"/>
        <v>14696.297557249381</v>
      </c>
      <c r="AE8">
        <f t="shared" si="3"/>
        <v>8091.4114015357973</v>
      </c>
      <c r="AF8">
        <f t="shared" si="4"/>
        <v>-404.57057007678986</v>
      </c>
      <c r="AG8">
        <f t="shared" si="5"/>
        <v>-23.58956268788792</v>
      </c>
      <c r="AH8">
        <f t="shared" si="6"/>
        <v>-3259.3340868614105</v>
      </c>
      <c r="AI8">
        <f t="shared" si="7"/>
        <v>4403.9171819097082</v>
      </c>
      <c r="AJ8">
        <f t="shared" si="8"/>
        <v>-2343.270706934949</v>
      </c>
      <c r="AK8">
        <f t="shared" ref="AK8:AK23" si="32">G8*SUM(AB8:AB8, AE8:AF8)</f>
        <v>432.86114192630635</v>
      </c>
      <c r="AL8">
        <f t="shared" si="9"/>
        <v>2493.5076169010654</v>
      </c>
      <c r="AN8">
        <f t="shared" si="10"/>
        <v>6105.5772136737314</v>
      </c>
      <c r="AO8">
        <f t="shared" si="11"/>
        <v>-305.27886068368656</v>
      </c>
      <c r="AP8">
        <f t="shared" si="12"/>
        <v>-17.80009559276138</v>
      </c>
      <c r="AQ8">
        <f t="shared" si="13"/>
        <v>-2459.4122020187906</v>
      </c>
      <c r="AR8">
        <f t="shared" si="14"/>
        <v>3323.0860553784919</v>
      </c>
      <c r="AS8">
        <f t="shared" si="15"/>
        <v>-1768.1736255575393</v>
      </c>
      <c r="AT8">
        <f t="shared" si="16"/>
        <v>326.62622052914219</v>
      </c>
      <c r="AU8">
        <f t="shared" si="17"/>
        <v>1881.5386503500947</v>
      </c>
      <c r="AW8">
        <v>5</v>
      </c>
      <c r="AX8">
        <f>(R8*SUMPRODUCT(K9:$K$23, X9:$X$23)-$AZ$3*SUMPRODUCT(K8:$K$22, W9:$W$23))/Z8</f>
        <v>15575.000002856357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8575.2028435125885</v>
      </c>
      <c r="P9">
        <f t="shared" si="30"/>
        <v>428.76014217562943</v>
      </c>
      <c r="Q9" s="5">
        <f t="shared" si="31"/>
        <v>25</v>
      </c>
      <c r="R9">
        <f t="shared" si="0"/>
        <v>2000000</v>
      </c>
      <c r="S9">
        <f t="shared" si="1"/>
        <v>17959.598401220741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14696.297557249381</v>
      </c>
      <c r="AC9">
        <f t="shared" si="2"/>
        <v>16746.428280484768</v>
      </c>
      <c r="AE9">
        <f t="shared" si="3"/>
        <v>7995.9482501419207</v>
      </c>
      <c r="AF9">
        <f t="shared" si="4"/>
        <v>-399.79741250709606</v>
      </c>
      <c r="AG9">
        <f t="shared" si="5"/>
        <v>-23.311251045772952</v>
      </c>
      <c r="AH9">
        <f t="shared" si="6"/>
        <v>-3393.2812188870607</v>
      </c>
      <c r="AI9">
        <f t="shared" si="7"/>
        <v>4179.5583677019913</v>
      </c>
      <c r="AJ9">
        <f t="shared" si="8"/>
        <v>-2050.1307232353865</v>
      </c>
      <c r="AK9">
        <f t="shared" si="32"/>
        <v>497.12159920591773</v>
      </c>
      <c r="AL9">
        <f t="shared" si="9"/>
        <v>2626.5492436725226</v>
      </c>
      <c r="AN9">
        <f t="shared" si="10"/>
        <v>5620.9643197673959</v>
      </c>
      <c r="AO9">
        <f t="shared" si="11"/>
        <v>-281.0482159883698</v>
      </c>
      <c r="AP9">
        <f t="shared" si="12"/>
        <v>-16.387263433715255</v>
      </c>
      <c r="AQ9">
        <f t="shared" si="13"/>
        <v>-2385.3972113892123</v>
      </c>
      <c r="AR9">
        <f t="shared" si="14"/>
        <v>2938.1316289560991</v>
      </c>
      <c r="AS9">
        <f t="shared" si="15"/>
        <v>-1441.1938754056468</v>
      </c>
      <c r="AT9">
        <f t="shared" si="16"/>
        <v>349.46483947949207</v>
      </c>
      <c r="AU9">
        <f t="shared" si="17"/>
        <v>1846.4025930299447</v>
      </c>
      <c r="AW9">
        <v>6</v>
      </c>
      <c r="AX9">
        <f>(R9*SUMPRODUCT(K10:$K$23, X10:$X$23)-$AZ$3*SUMPRODUCT(K9:$K$22, W10:$W$23))/Z9</f>
        <v>17959.598401220741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8575.2028435125885</v>
      </c>
      <c r="P10">
        <f t="shared" si="30"/>
        <v>428.76014217562943</v>
      </c>
      <c r="Q10" s="5">
        <f t="shared" si="31"/>
        <v>25</v>
      </c>
      <c r="R10">
        <f t="shared" si="0"/>
        <v>2000000</v>
      </c>
      <c r="S10">
        <f t="shared" si="1"/>
        <v>20038.98763562394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16746.428280484768</v>
      </c>
      <c r="AC10">
        <f t="shared" si="2"/>
        <v>18462.933176961007</v>
      </c>
      <c r="AE10">
        <f t="shared" si="3"/>
        <v>7900.7682402679084</v>
      </c>
      <c r="AF10">
        <f t="shared" si="4"/>
        <v>-395.03841201339543</v>
      </c>
      <c r="AG10">
        <f t="shared" si="5"/>
        <v>-23.03376486961206</v>
      </c>
      <c r="AH10">
        <f t="shared" si="6"/>
        <v>-3549.8932562528153</v>
      </c>
      <c r="AI10">
        <f t="shared" si="7"/>
        <v>3932.802807132085</v>
      </c>
      <c r="AJ10">
        <f t="shared" si="8"/>
        <v>-1716.5048964762391</v>
      </c>
      <c r="AK10">
        <f t="shared" si="32"/>
        <v>104.2842798675789</v>
      </c>
      <c r="AL10">
        <f t="shared" si="9"/>
        <v>2320.5821905234247</v>
      </c>
      <c r="AN10">
        <f t="shared" si="10"/>
        <v>5268.0024683279098</v>
      </c>
      <c r="AO10">
        <f t="shared" si="11"/>
        <v>-263.4001234163955</v>
      </c>
      <c r="AP10">
        <f t="shared" si="12"/>
        <v>-15.358244476727799</v>
      </c>
      <c r="AQ10">
        <f t="shared" si="13"/>
        <v>-2366.9655744270131</v>
      </c>
      <c r="AR10">
        <f t="shared" si="14"/>
        <v>2622.2785260077726</v>
      </c>
      <c r="AS10">
        <f t="shared" si="15"/>
        <v>-1144.5155403301826</v>
      </c>
      <c r="AT10">
        <f t="shared" si="16"/>
        <v>69.53372470163427</v>
      </c>
      <c r="AU10">
        <f t="shared" si="17"/>
        <v>1547.2967103792246</v>
      </c>
      <c r="AW10">
        <v>7</v>
      </c>
      <c r="AX10">
        <f>(R10*SUMPRODUCT(K11:$K$23, X11:$X$23)-$AZ$3*SUMPRODUCT(K10:$K$22, W11:$W$23))/Z10</f>
        <v>20038.98763562394</v>
      </c>
    </row>
    <row r="11" spans="1:52" x14ac:dyDescent="0.25">
      <c r="A11" t="s">
        <v>33</v>
      </c>
      <c r="C11" s="24">
        <f>AU25</f>
        <v>2406.6402717938599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8575.2028435125885</v>
      </c>
      <c r="P11">
        <f t="shared" si="30"/>
        <v>428.76014217562943</v>
      </c>
      <c r="Q11" s="5">
        <f t="shared" si="31"/>
        <v>25</v>
      </c>
      <c r="R11">
        <f t="shared" si="0"/>
        <v>2000000</v>
      </c>
      <c r="S11">
        <f t="shared" si="1"/>
        <v>21908.691502815753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18462.933176961007</v>
      </c>
      <c r="AC11">
        <f t="shared" si="2"/>
        <v>19943.196906191388</v>
      </c>
      <c r="AE11">
        <f t="shared" si="3"/>
        <v>7805.8956098187964</v>
      </c>
      <c r="AF11">
        <f t="shared" si="4"/>
        <v>-390.29478049093984</v>
      </c>
      <c r="AG11">
        <f t="shared" si="5"/>
        <v>-22.75717482217987</v>
      </c>
      <c r="AH11">
        <f t="shared" si="6"/>
        <v>-3700.1918988854104</v>
      </c>
      <c r="AI11">
        <f t="shared" si="7"/>
        <v>3692.6517556202662</v>
      </c>
      <c r="AJ11">
        <f t="shared" si="8"/>
        <v>-1480.2637292303807</v>
      </c>
      <c r="AK11">
        <f t="shared" si="32"/>
        <v>41.405654410062184</v>
      </c>
      <c r="AL11">
        <f t="shared" si="9"/>
        <v>2253.7936807999477</v>
      </c>
      <c r="AN11">
        <f t="shared" si="10"/>
        <v>4950.7696734710962</v>
      </c>
      <c r="AO11">
        <f t="shared" si="11"/>
        <v>-247.53848367355485</v>
      </c>
      <c r="AP11">
        <f t="shared" si="12"/>
        <v>-14.433389401442877</v>
      </c>
      <c r="AQ11">
        <f t="shared" si="13"/>
        <v>-2346.7900103586662</v>
      </c>
      <c r="AR11">
        <f t="shared" si="14"/>
        <v>2342.0077900374326</v>
      </c>
      <c r="AS11">
        <f t="shared" si="15"/>
        <v>-938.83458679549517</v>
      </c>
      <c r="AT11">
        <f t="shared" si="16"/>
        <v>26.260901811921514</v>
      </c>
      <c r="AU11">
        <f t="shared" si="17"/>
        <v>1429.434105053859</v>
      </c>
      <c r="AW11">
        <v>8</v>
      </c>
      <c r="AX11">
        <f>(R11*SUMPRODUCT(K12:$K$23, X12:$X$23)-$AZ$3*SUMPRODUCT(K11:$K$22, W12:$W$23))/Z11</f>
        <v>21908.691502815753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8575.2028435125885</v>
      </c>
      <c r="P12">
        <f t="shared" si="30"/>
        <v>428.76014217562943</v>
      </c>
      <c r="Q12" s="5">
        <f t="shared" si="31"/>
        <v>25</v>
      </c>
      <c r="R12">
        <f t="shared" si="0"/>
        <v>2000000</v>
      </c>
      <c r="S12">
        <f t="shared" si="1"/>
        <v>23623.865961188483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19943.196906191388</v>
      </c>
      <c r="AC12">
        <f t="shared" si="2"/>
        <v>21243.697333824686</v>
      </c>
      <c r="AE12">
        <f t="shared" si="3"/>
        <v>7711.2278779018934</v>
      </c>
      <c r="AF12">
        <f t="shared" si="4"/>
        <v>-385.56139389509468</v>
      </c>
      <c r="AG12">
        <f t="shared" si="5"/>
        <v>-22.481182132431073</v>
      </c>
      <c r="AH12">
        <f t="shared" si="6"/>
        <v>-3873.6753221598556</v>
      </c>
      <c r="AI12">
        <f t="shared" si="7"/>
        <v>3429.5099797145122</v>
      </c>
      <c r="AJ12">
        <f t="shared" si="8"/>
        <v>-1300.5004276332984</v>
      </c>
      <c r="AK12">
        <f t="shared" si="32"/>
        <v>572.64613119416197</v>
      </c>
      <c r="AL12">
        <f t="shared" si="9"/>
        <v>2701.6556832753758</v>
      </c>
      <c r="AN12">
        <f t="shared" si="10"/>
        <v>4570.7739394254286</v>
      </c>
      <c r="AO12">
        <f t="shared" si="11"/>
        <v>-228.53869697127143</v>
      </c>
      <c r="AP12">
        <f t="shared" si="12"/>
        <v>-13.325556324546197</v>
      </c>
      <c r="AQ12">
        <f t="shared" si="13"/>
        <v>-2296.0927225433152</v>
      </c>
      <c r="AR12">
        <f t="shared" si="14"/>
        <v>2032.8169635862957</v>
      </c>
      <c r="AS12">
        <f t="shared" si="15"/>
        <v>-770.86211910200439</v>
      </c>
      <c r="AT12">
        <f t="shared" si="16"/>
        <v>339.43180702464656</v>
      </c>
      <c r="AU12">
        <f t="shared" si="17"/>
        <v>1601.386651508938</v>
      </c>
      <c r="AW12">
        <v>9</v>
      </c>
      <c r="AX12">
        <f>(R12*SUMPRODUCT(K13:$K$23, X13:$X$23)-$AZ$3*SUMPRODUCT(K12:$K$22, W13:$W$23))/Z12</f>
        <v>23623.865961188483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8575.2028435125885</v>
      </c>
      <c r="P13">
        <f t="shared" si="30"/>
        <v>428.76014217562943</v>
      </c>
      <c r="Q13" s="5">
        <f t="shared" si="31"/>
        <v>25</v>
      </c>
      <c r="R13">
        <f t="shared" si="0"/>
        <v>2000000</v>
      </c>
      <c r="S13">
        <f t="shared" si="1"/>
        <v>25201.615120354469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21243.697333824686</v>
      </c>
      <c r="AC13">
        <f t="shared" si="2"/>
        <v>22384.711774239982</v>
      </c>
      <c r="AE13">
        <f t="shared" si="3"/>
        <v>7616.7119901231363</v>
      </c>
      <c r="AF13">
        <f t="shared" si="4"/>
        <v>-380.83559950615683</v>
      </c>
      <c r="AG13">
        <f t="shared" si="5"/>
        <v>-22.205632126490801</v>
      </c>
      <c r="AH13">
        <f t="shared" si="6"/>
        <v>-4059.054769276966</v>
      </c>
      <c r="AI13">
        <f t="shared" si="7"/>
        <v>3154.6159892135229</v>
      </c>
      <c r="AJ13">
        <f t="shared" si="8"/>
        <v>-1141.0144404152961</v>
      </c>
      <c r="AK13">
        <f t="shared" si="32"/>
        <v>1993.570160710917</v>
      </c>
      <c r="AL13">
        <f t="shared" si="9"/>
        <v>4007.1717095091435</v>
      </c>
      <c r="AN13">
        <f t="shared" si="10"/>
        <v>4089.8182245251869</v>
      </c>
      <c r="AO13">
        <f t="shared" si="11"/>
        <v>-204.49091122625936</v>
      </c>
      <c r="AP13">
        <f t="shared" si="12"/>
        <v>-11.923386242750116</v>
      </c>
      <c r="AQ13">
        <f t="shared" si="13"/>
        <v>-2179.5226327661676</v>
      </c>
      <c r="AR13">
        <f t="shared" si="14"/>
        <v>1693.8812942900099</v>
      </c>
      <c r="AS13">
        <f t="shared" si="15"/>
        <v>-612.67140715155801</v>
      </c>
      <c r="AT13">
        <f t="shared" si="16"/>
        <v>1070.4539682894458</v>
      </c>
      <c r="AU13">
        <f t="shared" si="17"/>
        <v>2151.6638554278979</v>
      </c>
      <c r="AW13">
        <v>10</v>
      </c>
      <c r="AX13">
        <f>(R13*SUMPRODUCT(K14:$K$23, X14:$X$23)-$AZ$3*SUMPRODUCT(K13:$K$22, W14:$W$23))/Z13</f>
        <v>25201.615120354469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8575.2028435125885</v>
      </c>
      <c r="P14">
        <f t="shared" si="30"/>
        <v>428.76014217562943</v>
      </c>
      <c r="Q14" s="5">
        <f t="shared" si="31"/>
        <v>25</v>
      </c>
      <c r="R14">
        <f t="shared" si="0"/>
        <v>2000000</v>
      </c>
      <c r="S14">
        <f t="shared" si="1"/>
        <v>26503.464105014133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22384.711774239982</v>
      </c>
      <c r="AC14">
        <f t="shared" si="2"/>
        <v>23249.196524026869</v>
      </c>
      <c r="AE14">
        <f t="shared" si="3"/>
        <v>7522.2837042083293</v>
      </c>
      <c r="AF14">
        <f t="shared" si="4"/>
        <v>-376.11418521041645</v>
      </c>
      <c r="AG14">
        <f t="shared" si="5"/>
        <v>-21.930337513529416</v>
      </c>
      <c r="AH14">
        <f t="shared" si="6"/>
        <v>-4259.0633357183478</v>
      </c>
      <c r="AI14">
        <f t="shared" si="7"/>
        <v>2865.1758457660353</v>
      </c>
      <c r="AJ14">
        <f t="shared" si="8"/>
        <v>-864.48474978688682</v>
      </c>
      <c r="AK14">
        <f t="shared" si="32"/>
        <v>2067.1616905266528</v>
      </c>
      <c r="AL14">
        <f t="shared" si="9"/>
        <v>4067.8527865058013</v>
      </c>
      <c r="AN14">
        <f t="shared" si="10"/>
        <v>3720.7316432095577</v>
      </c>
      <c r="AO14">
        <f t="shared" si="11"/>
        <v>-186.03658216047788</v>
      </c>
      <c r="AP14">
        <f t="shared" si="12"/>
        <v>-10.847357523514468</v>
      </c>
      <c r="AQ14">
        <f t="shared" si="13"/>
        <v>-2106.6516960501535</v>
      </c>
      <c r="AR14">
        <f t="shared" si="14"/>
        <v>1417.1960074754115</v>
      </c>
      <c r="AS14">
        <f t="shared" si="15"/>
        <v>-427.59830525996944</v>
      </c>
      <c r="AT14">
        <f t="shared" si="16"/>
        <v>1022.4759150296558</v>
      </c>
      <c r="AU14">
        <f t="shared" si="17"/>
        <v>2012.0736172450979</v>
      </c>
      <c r="AW14">
        <v>11</v>
      </c>
      <c r="AX14">
        <f>(R14*SUMPRODUCT(K15:$K$23, X15:$X$23)-$AZ$3*SUMPRODUCT(K14:$K$22, W15:$W$23))/Z14</f>
        <v>26503.464105014133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8575.2028435125885</v>
      </c>
      <c r="P15">
        <f t="shared" si="30"/>
        <v>428.76014217562943</v>
      </c>
      <c r="Q15" s="5">
        <f t="shared" si="31"/>
        <v>25</v>
      </c>
      <c r="R15">
        <f t="shared" si="0"/>
        <v>2000000</v>
      </c>
      <c r="S15">
        <f t="shared" si="1"/>
        <v>27610.526118538841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23249.196524026869</v>
      </c>
      <c r="AC15">
        <f t="shared" si="2"/>
        <v>23916.442142111508</v>
      </c>
      <c r="AE15">
        <f t="shared" si="3"/>
        <v>7427.9041907149385</v>
      </c>
      <c r="AF15">
        <f t="shared" si="4"/>
        <v>-371.39520953574691</v>
      </c>
      <c r="AG15">
        <f t="shared" si="5"/>
        <v>-21.655185090852928</v>
      </c>
      <c r="AH15">
        <f t="shared" si="6"/>
        <v>-4467.9238032953817</v>
      </c>
      <c r="AI15">
        <f t="shared" si="7"/>
        <v>2566.9299927929569</v>
      </c>
      <c r="AJ15">
        <f t="shared" si="8"/>
        <v>-667.24561808463841</v>
      </c>
      <c r="AK15">
        <f t="shared" si="32"/>
        <v>2121.3993853644242</v>
      </c>
      <c r="AL15">
        <f t="shared" si="9"/>
        <v>4021.0837600727427</v>
      </c>
      <c r="AN15">
        <f t="shared" si="10"/>
        <v>3384.4421819810432</v>
      </c>
      <c r="AO15">
        <f t="shared" si="11"/>
        <v>-169.22210909905215</v>
      </c>
      <c r="AP15">
        <f t="shared" si="12"/>
        <v>-9.8669449683673669</v>
      </c>
      <c r="AQ15">
        <f t="shared" si="13"/>
        <v>-2035.7599394795936</v>
      </c>
      <c r="AR15">
        <f t="shared" si="14"/>
        <v>1169.59318843403</v>
      </c>
      <c r="AS15">
        <f t="shared" si="15"/>
        <v>-304.02306728868911</v>
      </c>
      <c r="AT15">
        <f t="shared" si="16"/>
        <v>966.59210731755036</v>
      </c>
      <c r="AU15">
        <f t="shared" si="17"/>
        <v>1832.1622284628913</v>
      </c>
      <c r="AW15">
        <v>12</v>
      </c>
      <c r="AX15">
        <f>(R15*SUMPRODUCT(K16:$K$23, X16:$X$23)-$AZ$3*SUMPRODUCT(K15:$K$22, W16:$W$23))/Z15</f>
        <v>27610.526118538841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8575.2028435125885</v>
      </c>
      <c r="P16">
        <f t="shared" si="30"/>
        <v>428.76014217562943</v>
      </c>
      <c r="Q16" s="5">
        <f t="shared" si="31"/>
        <v>25</v>
      </c>
      <c r="R16">
        <f t="shared" si="0"/>
        <v>2000000</v>
      </c>
      <c r="S16">
        <f t="shared" si="1"/>
        <v>27604.128927091057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23916.442142111508</v>
      </c>
      <c r="AC16">
        <f t="shared" si="2"/>
        <v>23579.872932320359</v>
      </c>
      <c r="AE16">
        <f t="shared" si="3"/>
        <v>7325.0706063923335</v>
      </c>
      <c r="AF16">
        <f t="shared" si="4"/>
        <v>-366.25353031961669</v>
      </c>
      <c r="AG16">
        <f t="shared" si="5"/>
        <v>-21.355385814383332</v>
      </c>
      <c r="AH16">
        <f t="shared" si="6"/>
        <v>-6659.7940448855352</v>
      </c>
      <c r="AI16">
        <f t="shared" si="7"/>
        <v>277.66764537279869</v>
      </c>
      <c r="AJ16">
        <f t="shared" si="8"/>
        <v>336.56920979114875</v>
      </c>
      <c r="AK16">
        <f t="shared" si="32"/>
        <v>2161.2681452728957</v>
      </c>
      <c r="AL16">
        <f t="shared" si="9"/>
        <v>2775.5050004368431</v>
      </c>
      <c r="AN16">
        <f t="shared" si="10"/>
        <v>3074.5020583930695</v>
      </c>
      <c r="AO16">
        <f t="shared" si="11"/>
        <v>-153.72510291965347</v>
      </c>
      <c r="AP16">
        <f t="shared" si="12"/>
        <v>-8.96335082242115</v>
      </c>
      <c r="AQ16">
        <f t="shared" si="13"/>
        <v>-2795.2700526335111</v>
      </c>
      <c r="AR16">
        <f t="shared" si="14"/>
        <v>116.54355201748379</v>
      </c>
      <c r="AS16">
        <f t="shared" si="15"/>
        <v>141.26590498548873</v>
      </c>
      <c r="AT16">
        <f t="shared" si="16"/>
        <v>907.13437705053434</v>
      </c>
      <c r="AU16">
        <f t="shared" si="17"/>
        <v>1164.9438340535069</v>
      </c>
      <c r="AW16">
        <v>13</v>
      </c>
      <c r="AX16">
        <f>(R16*SUMPRODUCT(K17:$K$23, X17:$X$23)-$AZ$3*SUMPRODUCT(K16:$K$22, W17:$W$23))/Z16</f>
        <v>27604.128927091057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8575.2028435125885</v>
      </c>
      <c r="P17">
        <f t="shared" si="30"/>
        <v>428.76014217562943</v>
      </c>
      <c r="Q17" s="5">
        <f t="shared" si="31"/>
        <v>25</v>
      </c>
      <c r="R17">
        <f t="shared" si="0"/>
        <v>2000000</v>
      </c>
      <c r="S17">
        <f t="shared" si="1"/>
        <v>26503.576156914827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23579.872932320359</v>
      </c>
      <c r="AC17">
        <f t="shared" si="2"/>
        <v>22292.695876095859</v>
      </c>
      <c r="AE17">
        <f t="shared" si="3"/>
        <v>7212.7771714453511</v>
      </c>
      <c r="AF17">
        <f t="shared" si="4"/>
        <v>-360.63885857226757</v>
      </c>
      <c r="AG17">
        <f t="shared" si="5"/>
        <v>-21.028007450873435</v>
      </c>
      <c r="AH17">
        <f t="shared" si="6"/>
        <v>-9105.9604292851636</v>
      </c>
      <c r="AI17">
        <f t="shared" si="7"/>
        <v>-2274.8501238629542</v>
      </c>
      <c r="AJ17">
        <f t="shared" si="8"/>
        <v>1287.1770562245001</v>
      </c>
      <c r="AK17">
        <f t="shared" si="32"/>
        <v>2130.2407871635414</v>
      </c>
      <c r="AL17">
        <f t="shared" si="9"/>
        <v>1142.5677195250873</v>
      </c>
      <c r="AN17">
        <f t="shared" si="10"/>
        <v>2788.7376206001227</v>
      </c>
      <c r="AO17">
        <f t="shared" si="11"/>
        <v>-139.43688103000613</v>
      </c>
      <c r="AP17">
        <f t="shared" si="12"/>
        <v>-8.130238058187425</v>
      </c>
      <c r="AQ17">
        <f t="shared" si="13"/>
        <v>-3520.7152276069701</v>
      </c>
      <c r="AR17">
        <f t="shared" si="14"/>
        <v>-879.54472609504148</v>
      </c>
      <c r="AS17">
        <f t="shared" si="15"/>
        <v>497.6722551858997</v>
      </c>
      <c r="AT17">
        <f t="shared" si="16"/>
        <v>823.6331835701709</v>
      </c>
      <c r="AU17">
        <f t="shared" si="17"/>
        <v>441.76071266102912</v>
      </c>
      <c r="AW17">
        <v>14</v>
      </c>
      <c r="AX17">
        <f>(R17*SUMPRODUCT(K18:$K$23, X18:$X$23)-$AZ$3*SUMPRODUCT(K17:$K$22, W18:$W$23))/Z17</f>
        <v>26503.576156914827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8575.2028435125885</v>
      </c>
      <c r="P18">
        <f t="shared" si="30"/>
        <v>428.76014217562943</v>
      </c>
      <c r="Q18" s="5">
        <f t="shared" si="31"/>
        <v>25</v>
      </c>
      <c r="R18">
        <f t="shared" si="0"/>
        <v>2000000</v>
      </c>
      <c r="S18">
        <f t="shared" si="1"/>
        <v>24409.403107906033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22292.695876095859</v>
      </c>
      <c r="AC18">
        <f t="shared" si="2"/>
        <v>20184.258071175951</v>
      </c>
      <c r="AE18">
        <f t="shared" si="3"/>
        <v>7090.87831607317</v>
      </c>
      <c r="AF18">
        <f t="shared" si="4"/>
        <v>-354.54391580365854</v>
      </c>
      <c r="AG18">
        <f t="shared" si="5"/>
        <v>-20.672625608610655</v>
      </c>
      <c r="AH18">
        <f t="shared" si="6"/>
        <v>-11608.141420323544</v>
      </c>
      <c r="AI18">
        <f t="shared" si="7"/>
        <v>-4892.4796456626427</v>
      </c>
      <c r="AJ18">
        <f t="shared" si="8"/>
        <v>2108.4378049199076</v>
      </c>
      <c r="AK18">
        <f t="shared" si="32"/>
        <v>2032.0321193455761</v>
      </c>
      <c r="AL18">
        <f t="shared" si="9"/>
        <v>-752.00972139715896</v>
      </c>
      <c r="AN18">
        <f t="shared" si="10"/>
        <v>2525.4998068970622</v>
      </c>
      <c r="AO18">
        <f t="shared" si="11"/>
        <v>-126.27499034485314</v>
      </c>
      <c r="AP18">
        <f t="shared" si="12"/>
        <v>-7.3627990293188299</v>
      </c>
      <c r="AQ18">
        <f t="shared" si="13"/>
        <v>-4134.3762519529309</v>
      </c>
      <c r="AR18">
        <f t="shared" si="14"/>
        <v>-1742.5142344300402</v>
      </c>
      <c r="AS18">
        <f t="shared" si="15"/>
        <v>750.94495093924081</v>
      </c>
      <c r="AT18">
        <f t="shared" si="16"/>
        <v>723.73216635000074</v>
      </c>
      <c r="AU18">
        <f t="shared" si="17"/>
        <v>-267.83711714079863</v>
      </c>
      <c r="AW18">
        <v>15</v>
      </c>
      <c r="AX18">
        <f>(R18*SUMPRODUCT(K19:$K$23, X19:$X$23)-$AZ$3*SUMPRODUCT(K18:$K$22, W19:$W$23))/Z18</f>
        <v>24409.403107906033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8575.2028435125885</v>
      </c>
      <c r="P19">
        <f t="shared" si="30"/>
        <v>428.76014217562943</v>
      </c>
      <c r="Q19" s="5">
        <f t="shared" si="31"/>
        <v>25</v>
      </c>
      <c r="R19">
        <f t="shared" si="0"/>
        <v>2000000</v>
      </c>
      <c r="S19">
        <f t="shared" si="1"/>
        <v>21366.128169467251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20184.258071175951</v>
      </c>
      <c r="AC19">
        <f t="shared" si="2"/>
        <v>17338.683582883976</v>
      </c>
      <c r="AE19">
        <f t="shared" si="3"/>
        <v>6958.8054318228405</v>
      </c>
      <c r="AF19">
        <f t="shared" si="4"/>
        <v>-347.94027159114205</v>
      </c>
      <c r="AG19">
        <f t="shared" si="5"/>
        <v>-20.287582576216831</v>
      </c>
      <c r="AH19">
        <f t="shared" si="6"/>
        <v>-14265.342104617577</v>
      </c>
      <c r="AI19">
        <f t="shared" si="7"/>
        <v>-7674.7645269620953</v>
      </c>
      <c r="AJ19">
        <f t="shared" si="8"/>
        <v>2845.5744882919753</v>
      </c>
      <c r="AK19">
        <f t="shared" si="32"/>
        <v>1875.6586261985356</v>
      </c>
      <c r="AL19">
        <f t="shared" si="9"/>
        <v>-2953.5314124715842</v>
      </c>
      <c r="AN19">
        <f t="shared" si="10"/>
        <v>2283.0959717215364</v>
      </c>
      <c r="AO19">
        <f t="shared" si="11"/>
        <v>-114.15479858607684</v>
      </c>
      <c r="AP19">
        <f t="shared" si="12"/>
        <v>-6.6560990258346218</v>
      </c>
      <c r="AQ19">
        <f t="shared" si="13"/>
        <v>-4680.278161729062</v>
      </c>
      <c r="AR19">
        <f t="shared" si="14"/>
        <v>-2517.9930876194371</v>
      </c>
      <c r="AS19">
        <f t="shared" si="15"/>
        <v>933.59696791395754</v>
      </c>
      <c r="AT19">
        <f t="shared" si="16"/>
        <v>615.37985157847538</v>
      </c>
      <c r="AU19">
        <f t="shared" si="17"/>
        <v>-969.01626812700408</v>
      </c>
      <c r="AW19">
        <v>16</v>
      </c>
      <c r="AX19">
        <f>(R19*SUMPRODUCT(K20:$K$23, X20:$X$23)-$AZ$3*SUMPRODUCT(K19:$K$22, W20:$W$23))/Z19</f>
        <v>21366.128169467251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8575.2028435125885</v>
      </c>
      <c r="P20">
        <f t="shared" si="30"/>
        <v>428.76014217562943</v>
      </c>
      <c r="Q20" s="5">
        <f t="shared" si="31"/>
        <v>25</v>
      </c>
      <c r="R20">
        <f t="shared" si="0"/>
        <v>2000000</v>
      </c>
      <c r="S20">
        <f t="shared" si="1"/>
        <v>17434.414478679446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17338.683582883976</v>
      </c>
      <c r="AC20">
        <f t="shared" si="2"/>
        <v>13858.380783643188</v>
      </c>
      <c r="AE20">
        <f t="shared" si="3"/>
        <v>6816.3130139933774</v>
      </c>
      <c r="AF20">
        <f t="shared" si="4"/>
        <v>-340.81565069966888</v>
      </c>
      <c r="AG20">
        <f t="shared" si="5"/>
        <v>-19.872162613477222</v>
      </c>
      <c r="AH20">
        <f t="shared" si="6"/>
        <v>-17003.530958195031</v>
      </c>
      <c r="AI20">
        <f t="shared" si="7"/>
        <v>-10547.9057575148</v>
      </c>
      <c r="AJ20">
        <f t="shared" si="8"/>
        <v>3480.3027992407879</v>
      </c>
      <c r="AK20">
        <f t="shared" si="32"/>
        <v>1666.9926662324383</v>
      </c>
      <c r="AL20">
        <f t="shared" si="9"/>
        <v>-5400.6102920415742</v>
      </c>
      <c r="AN20">
        <f t="shared" si="10"/>
        <v>2060.0661525480018</v>
      </c>
      <c r="AO20">
        <f t="shared" si="11"/>
        <v>-103.00330762740009</v>
      </c>
      <c r="AP20">
        <f t="shared" si="12"/>
        <v>-6.0058816979079008</v>
      </c>
      <c r="AQ20">
        <f t="shared" si="13"/>
        <v>-5138.9069910476546</v>
      </c>
      <c r="AR20">
        <f t="shared" si="14"/>
        <v>-3187.8500278249608</v>
      </c>
      <c r="AS20">
        <f t="shared" si="15"/>
        <v>1051.8375524444448</v>
      </c>
      <c r="AT20">
        <f t="shared" si="16"/>
        <v>503.80831414302929</v>
      </c>
      <c r="AU20">
        <f t="shared" si="17"/>
        <v>-1632.2041612374867</v>
      </c>
      <c r="AW20">
        <v>17</v>
      </c>
      <c r="AX20">
        <f>(R20*SUMPRODUCT(K21:$K$23, X21:$X$23)-$AZ$3*SUMPRODUCT(K20:$K$22, W21:$W$23))/Z20</f>
        <v>17434.414478679446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8575.2028435125885</v>
      </c>
      <c r="P21">
        <f t="shared" si="30"/>
        <v>428.76014217562943</v>
      </c>
      <c r="Q21" s="5">
        <f t="shared" si="31"/>
        <v>25</v>
      </c>
      <c r="R21">
        <f t="shared" si="0"/>
        <v>2000000</v>
      </c>
      <c r="S21">
        <f t="shared" si="1"/>
        <v>12581.511978975412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13858.380783643188</v>
      </c>
      <c r="AC21">
        <f t="shared" si="2"/>
        <v>9774.7762377791041</v>
      </c>
      <c r="AE21">
        <f t="shared" si="3"/>
        <v>6662.2111181051132</v>
      </c>
      <c r="AF21">
        <f t="shared" si="4"/>
        <v>-333.11055590525569</v>
      </c>
      <c r="AG21">
        <f t="shared" si="5"/>
        <v>-19.422896576566949</v>
      </c>
      <c r="AH21">
        <f t="shared" si="6"/>
        <v>-20043.552862039924</v>
      </c>
      <c r="AI21">
        <f t="shared" si="7"/>
        <v>-13733.875196416633</v>
      </c>
      <c r="AJ21">
        <f t="shared" si="8"/>
        <v>4083.6045458640838</v>
      </c>
      <c r="AK21">
        <f t="shared" si="32"/>
        <v>1413.1236942090134</v>
      </c>
      <c r="AL21">
        <f t="shared" si="9"/>
        <v>-8237.1469563435367</v>
      </c>
      <c r="AN21">
        <f t="shared" si="10"/>
        <v>1854.7791229528248</v>
      </c>
      <c r="AO21">
        <f t="shared" si="11"/>
        <v>-92.738956147641247</v>
      </c>
      <c r="AP21">
        <f t="shared" si="12"/>
        <v>-5.4073913958665809</v>
      </c>
      <c r="AQ21">
        <f t="shared" si="13"/>
        <v>-5580.183926817198</v>
      </c>
      <c r="AR21">
        <f t="shared" si="14"/>
        <v>-3823.5511514078817</v>
      </c>
      <c r="AS21">
        <f t="shared" si="15"/>
        <v>1136.8874873209102</v>
      </c>
      <c r="AT21">
        <f t="shared" si="16"/>
        <v>393.4177827307177</v>
      </c>
      <c r="AU21">
        <f t="shared" si="17"/>
        <v>-2293.2458813562539</v>
      </c>
      <c r="AW21">
        <v>18</v>
      </c>
      <c r="AX21">
        <f>(R21*SUMPRODUCT(K22:$K$23, X22:$X$23)-$AZ$3*SUMPRODUCT(K21:$K$22, W22:$W$23))/Z21</f>
        <v>12581.511978975412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8575.2028435125885</v>
      </c>
      <c r="P22">
        <f t="shared" si="30"/>
        <v>428.76014217562943</v>
      </c>
      <c r="Q22" s="5">
        <f t="shared" si="31"/>
        <v>25</v>
      </c>
      <c r="R22">
        <f t="shared" si="0"/>
        <v>2000000</v>
      </c>
      <c r="S22">
        <f t="shared" si="1"/>
        <v>6774.4106596622451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9774.7762377791041</v>
      </c>
      <c r="AC22">
        <f t="shared" si="2"/>
        <v>5131.3908534625316</v>
      </c>
      <c r="AE22">
        <f t="shared" si="3"/>
        <v>6495.4310638115721</v>
      </c>
      <c r="AF22">
        <f t="shared" si="4"/>
        <v>-324.77155319057857</v>
      </c>
      <c r="AG22">
        <f t="shared" si="5"/>
        <v>-18.93666885304518</v>
      </c>
      <c r="AH22">
        <f t="shared" si="6"/>
        <v>-23359.900620488082</v>
      </c>
      <c r="AI22">
        <f t="shared" si="7"/>
        <v>-17208.177778720135</v>
      </c>
      <c r="AJ22">
        <f t="shared" si="8"/>
        <v>4643.3853843165725</v>
      </c>
      <c r="AK22">
        <f t="shared" si="32"/>
        <v>1116.180502388007</v>
      </c>
      <c r="AL22">
        <f t="shared" si="9"/>
        <v>-11448.611892015557</v>
      </c>
      <c r="AN22">
        <f t="shared" si="10"/>
        <v>1665.8042010060842</v>
      </c>
      <c r="AO22">
        <f t="shared" si="11"/>
        <v>-83.290210050304211</v>
      </c>
      <c r="AP22">
        <f t="shared" si="12"/>
        <v>-4.8564571340324552</v>
      </c>
      <c r="AQ22">
        <f t="shared" si="13"/>
        <v>-5990.8295856594323</v>
      </c>
      <c r="AR22">
        <f t="shared" si="14"/>
        <v>-4413.1720518376842</v>
      </c>
      <c r="AS22">
        <f t="shared" si="15"/>
        <v>1190.8325720180692</v>
      </c>
      <c r="AT22">
        <f t="shared" si="16"/>
        <v>286.25323734371972</v>
      </c>
      <c r="AU22">
        <f t="shared" si="17"/>
        <v>-2936.0862424758957</v>
      </c>
      <c r="AW22">
        <v>19</v>
      </c>
      <c r="AX22">
        <f>(R22*SUMPRODUCT(K23:$K$23, X23:$X$23)-$AZ$3*SUMPRODUCT(K22:$K$22, W23:$W$23))/Z22</f>
        <v>6774.4106596622451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8575.2028435125885</v>
      </c>
      <c r="P23">
        <f t="shared" si="30"/>
        <v>428.76014217562943</v>
      </c>
      <c r="Q23" s="5">
        <f t="shared" si="31"/>
        <v>25</v>
      </c>
      <c r="R23">
        <f t="shared" si="0"/>
        <v>2000000</v>
      </c>
      <c r="S23">
        <f t="shared" si="1"/>
        <v>6967.5453307126081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5131.3908534625316</v>
      </c>
      <c r="AC23">
        <f t="shared" si="2"/>
        <v>5131.3908534625316</v>
      </c>
      <c r="AE23">
        <f t="shared" si="3"/>
        <v>6315.3830149944633</v>
      </c>
      <c r="AF23">
        <f t="shared" si="4"/>
        <v>-315.76915074972317</v>
      </c>
      <c r="AG23">
        <f t="shared" si="5"/>
        <v>-18.411759844760553</v>
      </c>
      <c r="AH23">
        <f t="shared" si="6"/>
        <v>-26843.385580334118</v>
      </c>
      <c r="AI23">
        <f t="shared" si="7"/>
        <v>-20862.183475934136</v>
      </c>
      <c r="AJ23">
        <f t="shared" si="8"/>
        <v>0</v>
      </c>
      <c r="AK23">
        <f t="shared" si="32"/>
        <v>779.1703302395091</v>
      </c>
      <c r="AL23">
        <f t="shared" si="9"/>
        <v>-20083.013145694626</v>
      </c>
      <c r="AN23">
        <f t="shared" si="10"/>
        <v>1491.9622574780287</v>
      </c>
      <c r="AO23">
        <f t="shared" si="11"/>
        <v>-74.598112873901442</v>
      </c>
      <c r="AP23">
        <f t="shared" si="12"/>
        <v>-4.3496412991756381</v>
      </c>
      <c r="AQ23">
        <f t="shared" si="13"/>
        <v>-6341.5501567680558</v>
      </c>
      <c r="AR23">
        <f t="shared" si="14"/>
        <v>-4928.5356534631037</v>
      </c>
      <c r="AS23">
        <f t="shared" si="15"/>
        <v>0</v>
      </c>
      <c r="AT23">
        <f t="shared" si="16"/>
        <v>184.07319431045758</v>
      </c>
      <c r="AU23">
        <f t="shared" si="17"/>
        <v>-4744.4624591526463</v>
      </c>
      <c r="AW23">
        <v>20</v>
      </c>
      <c r="AX23">
        <f>(R23*SUMPRODUCT(K$23:$K24, X$23:$X24)-$AZ$3*SUMPRODUCT(K$22:$K23, W$23:$W24))/Z23</f>
        <v>6967.5453307126081</v>
      </c>
    </row>
    <row r="25" spans="5:50" x14ac:dyDescent="0.25">
      <c r="AN25" s="6">
        <f t="shared" ref="AN25:AU25" si="33">SUM(AN3:AN23)</f>
        <v>85320.338811644513</v>
      </c>
      <c r="AO25" s="6">
        <f t="shared" si="33"/>
        <v>-10697.419073216664</v>
      </c>
      <c r="AP25" s="6">
        <f t="shared" si="33"/>
        <v>-1746.1740464402048</v>
      </c>
      <c r="AQ25" s="6">
        <f t="shared" si="33"/>
        <v>-66756.416133544248</v>
      </c>
      <c r="AR25" s="6">
        <f t="shared" si="33"/>
        <v>6120.3295584433954</v>
      </c>
      <c r="AS25" s="6">
        <f t="shared" si="33"/>
        <v>-12648.864508619647</v>
      </c>
      <c r="AT25" s="6">
        <f t="shared" si="33"/>
        <v>8935.1752219701011</v>
      </c>
      <c r="AU25" s="7">
        <f t="shared" si="33"/>
        <v>2406.6402717938599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34416.095854910898</v>
      </c>
      <c r="K3">
        <v>1</v>
      </c>
      <c r="L3" s="2">
        <v>0</v>
      </c>
      <c r="O3">
        <f>$C$3</f>
        <v>34416.095854910898</v>
      </c>
      <c r="P3">
        <f>O3*B5</f>
        <v>27532.87668392872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34416.095854910898</v>
      </c>
      <c r="AF3">
        <f t="shared" ref="AF3:AF23" si="4">-$Z3*P3</f>
        <v>-27532.87668392872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5360.7865839821779</v>
      </c>
      <c r="AJ3">
        <f t="shared" ref="AJ3:AJ23" si="8">AB3-AC3</f>
        <v>0</v>
      </c>
      <c r="AL3">
        <f t="shared" ref="AL3:AL23" si="9">SUM(AI3:AK3)</f>
        <v>5360.7865839821779</v>
      </c>
      <c r="AN3">
        <f t="shared" ref="AN3:AN23" si="10">AE3*$K3</f>
        <v>34416.095854910898</v>
      </c>
      <c r="AO3">
        <f t="shared" ref="AO3:AO23" si="11">AF3*$K3</f>
        <v>-27532.87668392872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5360.7865839821779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5360.7865839821779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27701.652991187348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2000000</v>
      </c>
      <c r="S4">
        <f t="shared" si="1"/>
        <v>23431.535138254898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23141.042376768426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-23141.042376768426</v>
      </c>
      <c r="AK4">
        <f>H4*SUM(AB4, AE4:AF4)</f>
        <v>0</v>
      </c>
      <c r="AL4">
        <f t="shared" si="9"/>
        <v>-27936.068376768424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-4560.6106144188689</v>
      </c>
      <c r="AR4">
        <f t="shared" si="14"/>
        <v>-4560.6106144188689</v>
      </c>
      <c r="AS4">
        <f t="shared" si="15"/>
        <v>-22009.741655667131</v>
      </c>
      <c r="AT4">
        <f t="shared" si="16"/>
        <v>0</v>
      </c>
      <c r="AU4">
        <f t="shared" si="17"/>
        <v>-26570.352270086001</v>
      </c>
      <c r="AW4">
        <v>1</v>
      </c>
      <c r="AX4">
        <f>(R4*SUMPRODUCT(K5:$K$23, X5:$X$23)-$AZ$3*SUMPRODUCT(K4:$K$22, W5:$W$23))/Z4</f>
        <v>23431.535138254898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34416.095854910898</v>
      </c>
      <c r="P5">
        <f t="shared" ref="P5:P23" si="30">O5*$C$5</f>
        <v>1720.804792745545</v>
      </c>
      <c r="Q5" s="5">
        <f t="shared" ref="Q5:Q23" si="31">$C$8</f>
        <v>25</v>
      </c>
      <c r="R5">
        <f t="shared" si="0"/>
        <v>2000000</v>
      </c>
      <c r="S5">
        <f t="shared" si="1"/>
        <v>45747.61048484291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23141.042376768426</v>
      </c>
      <c r="AC5">
        <f t="shared" si="2"/>
        <v>44613.590231086797</v>
      </c>
      <c r="AE5">
        <f t="shared" si="3"/>
        <v>33562.968241445458</v>
      </c>
      <c r="AF5">
        <f t="shared" si="4"/>
        <v>-1678.148412072273</v>
      </c>
      <c r="AG5">
        <f t="shared" si="5"/>
        <v>-24.3802844335816</v>
      </c>
      <c r="AH5">
        <f t="shared" si="6"/>
        <v>-5030.1695734719178</v>
      </c>
      <c r="AI5">
        <f t="shared" si="7"/>
        <v>26830.269971467686</v>
      </c>
      <c r="AJ5">
        <f t="shared" si="8"/>
        <v>-21472.547854318371</v>
      </c>
      <c r="AK5">
        <f>H5*SUM(AB5, AE5:AF5)</f>
        <v>2855.8422484987495</v>
      </c>
      <c r="AL5">
        <f t="shared" si="9"/>
        <v>8213.5643656480643</v>
      </c>
      <c r="AN5">
        <f t="shared" si="10"/>
        <v>30347.151598850054</v>
      </c>
      <c r="AO5">
        <f t="shared" si="11"/>
        <v>-1517.3575799425028</v>
      </c>
      <c r="AP5">
        <f t="shared" si="12"/>
        <v>-22.044301398091147</v>
      </c>
      <c r="AQ5">
        <f t="shared" si="13"/>
        <v>-4548.2067472677427</v>
      </c>
      <c r="AR5">
        <f t="shared" si="14"/>
        <v>24259.542970241717</v>
      </c>
      <c r="AS5">
        <f t="shared" si="15"/>
        <v>-19415.167939285282</v>
      </c>
      <c r="AT5">
        <f t="shared" si="16"/>
        <v>2582.211353719646</v>
      </c>
      <c r="AU5">
        <f t="shared" si="17"/>
        <v>7426.5863846760785</v>
      </c>
      <c r="AW5">
        <v>2</v>
      </c>
      <c r="AX5">
        <f>(R5*SUMPRODUCT(K6:$K$23, X6:$X$23)-$AZ$3*SUMPRODUCT(K5:$K$22, W6:$W$23))/Z5</f>
        <v>45747.61048484291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34416.095854910898</v>
      </c>
      <c r="P6">
        <f t="shared" si="30"/>
        <v>1720.804792745545</v>
      </c>
      <c r="Q6" s="5">
        <f t="shared" si="31"/>
        <v>25</v>
      </c>
      <c r="R6">
        <f t="shared" si="0"/>
        <v>2000000</v>
      </c>
      <c r="S6">
        <f t="shared" si="1"/>
        <v>65105.129338742932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44613.590231086797</v>
      </c>
      <c r="AC6">
        <f t="shared" si="2"/>
        <v>62612.275462563091</v>
      </c>
      <c r="AE6">
        <f t="shared" si="3"/>
        <v>33098.314923880062</v>
      </c>
      <c r="AF6">
        <f t="shared" si="4"/>
        <v>-1654.9157461940033</v>
      </c>
      <c r="AG6">
        <f t="shared" si="5"/>
        <v>-24.042758265938815</v>
      </c>
      <c r="AH6">
        <f t="shared" si="6"/>
        <v>-7497.8658645575733</v>
      </c>
      <c r="AI6">
        <f t="shared" si="7"/>
        <v>23921.490554862543</v>
      </c>
      <c r="AJ6">
        <f t="shared" si="8"/>
        <v>-17998.685231476295</v>
      </c>
      <c r="AK6">
        <f>H6*SUM(AB6, AE6:AF6)</f>
        <v>4160.3173206598758</v>
      </c>
      <c r="AL6">
        <f t="shared" si="9"/>
        <v>10083.122644046125</v>
      </c>
      <c r="AN6">
        <f t="shared" si="10"/>
        <v>28374.911134596863</v>
      </c>
      <c r="AO6">
        <f t="shared" si="11"/>
        <v>-1418.7455567298434</v>
      </c>
      <c r="AP6">
        <f t="shared" si="12"/>
        <v>-20.611657445267717</v>
      </c>
      <c r="AQ6">
        <f t="shared" si="13"/>
        <v>-6427.8582790464288</v>
      </c>
      <c r="AR6">
        <f t="shared" si="14"/>
        <v>20507.695641375321</v>
      </c>
      <c r="AS6">
        <f t="shared" si="15"/>
        <v>-15430.123713465804</v>
      </c>
      <c r="AT6">
        <f t="shared" si="16"/>
        <v>3566.6055669884677</v>
      </c>
      <c r="AU6">
        <f t="shared" si="17"/>
        <v>8644.1774948979855</v>
      </c>
      <c r="AW6">
        <v>3</v>
      </c>
      <c r="AX6">
        <f>(R6*SUMPRODUCT(K7:$K$23, X7:$X$23)-$AZ$3*SUMPRODUCT(K6:$K$22, W7:$W$23))/Z6</f>
        <v>65105.129338742932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34416.095854910898</v>
      </c>
      <c r="P7">
        <f t="shared" si="30"/>
        <v>1720.804792745545</v>
      </c>
      <c r="Q7" s="5">
        <f t="shared" si="31"/>
        <v>25</v>
      </c>
      <c r="R7">
        <f t="shared" si="0"/>
        <v>2000000</v>
      </c>
      <c r="S7">
        <f t="shared" si="1"/>
        <v>81495.188299156507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62612.275462563091</v>
      </c>
      <c r="AC7">
        <f t="shared" si="2"/>
        <v>77173.278247756534</v>
      </c>
      <c r="AE7">
        <f t="shared" si="3"/>
        <v>32590.917292720573</v>
      </c>
      <c r="AF7">
        <f t="shared" si="4"/>
        <v>-1629.5458646360287</v>
      </c>
      <c r="AG7">
        <f t="shared" si="5"/>
        <v>-23.674182445123357</v>
      </c>
      <c r="AH7">
        <f t="shared" si="6"/>
        <v>-10251.859052485568</v>
      </c>
      <c r="AI7">
        <f t="shared" si="7"/>
        <v>20685.838193153853</v>
      </c>
      <c r="AJ7">
        <f t="shared" si="8"/>
        <v>-14561.002785193443</v>
      </c>
      <c r="AK7">
        <f>H7*SUM(AB7, AE7:AF7)</f>
        <v>5773.4940131529593</v>
      </c>
      <c r="AL7">
        <f t="shared" si="9"/>
        <v>11898.329421113369</v>
      </c>
      <c r="AN7">
        <f t="shared" si="10"/>
        <v>26316.213007115697</v>
      </c>
      <c r="AO7">
        <f t="shared" si="11"/>
        <v>-1315.8106503557849</v>
      </c>
      <c r="AP7">
        <f t="shared" si="12"/>
        <v>-19.1162102741533</v>
      </c>
      <c r="AQ7">
        <f t="shared" si="13"/>
        <v>-8278.076499687757</v>
      </c>
      <c r="AR7">
        <f t="shared" si="14"/>
        <v>16703.209646798005</v>
      </c>
      <c r="AS7">
        <f t="shared" si="15"/>
        <v>-11757.584097761619</v>
      </c>
      <c r="AT7">
        <f t="shared" si="16"/>
        <v>4661.9276432387096</v>
      </c>
      <c r="AU7">
        <f t="shared" si="17"/>
        <v>9607.5531922750924</v>
      </c>
      <c r="AW7">
        <v>4</v>
      </c>
      <c r="AX7">
        <f>(R7*SUMPRODUCT(K8:$K$23, X8:$X$23)-$AZ$3*SUMPRODUCT(K7:$K$22, W8:$W$23))/Z7</f>
        <v>81495.188299156507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34416.095854910898</v>
      </c>
      <c r="P8">
        <f t="shared" si="30"/>
        <v>1720.804792745545</v>
      </c>
      <c r="Q8" s="5">
        <f t="shared" si="31"/>
        <v>25</v>
      </c>
      <c r="R8">
        <f t="shared" si="0"/>
        <v>2000000</v>
      </c>
      <c r="S8">
        <f t="shared" si="1"/>
        <v>95056.204681581905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77173.278247756534</v>
      </c>
      <c r="AC8">
        <f t="shared" si="2"/>
        <v>88493.825348639075</v>
      </c>
      <c r="AE8">
        <f t="shared" si="3"/>
        <v>32040.117591152091</v>
      </c>
      <c r="AF8">
        <f t="shared" si="4"/>
        <v>-1602.0058795576047</v>
      </c>
      <c r="AG8">
        <f t="shared" si="5"/>
        <v>-23.274079173756881</v>
      </c>
      <c r="AH8">
        <f t="shared" si="6"/>
        <v>-13068.915753219315</v>
      </c>
      <c r="AI8">
        <f t="shared" si="7"/>
        <v>17345.921879201414</v>
      </c>
      <c r="AJ8">
        <f t="shared" si="8"/>
        <v>-11320.547100882541</v>
      </c>
      <c r="AK8">
        <f t="shared" ref="AK8:AK23" si="32">H8*SUM(AB8:AB8, AE8:AF8)</f>
        <v>7543.5584361505053</v>
      </c>
      <c r="AL8">
        <f t="shared" si="9"/>
        <v>13568.93321446938</v>
      </c>
      <c r="AN8">
        <f t="shared" si="10"/>
        <v>24176.673534463298</v>
      </c>
      <c r="AO8">
        <f t="shared" si="11"/>
        <v>-1208.8336767231649</v>
      </c>
      <c r="AP8">
        <f t="shared" si="12"/>
        <v>-17.562039602331506</v>
      </c>
      <c r="AQ8">
        <f t="shared" si="13"/>
        <v>-9861.4778399640254</v>
      </c>
      <c r="AR8">
        <f t="shared" si="14"/>
        <v>13088.799978173776</v>
      </c>
      <c r="AS8">
        <f t="shared" si="15"/>
        <v>-8542.2024657341699</v>
      </c>
      <c r="AT8">
        <f t="shared" si="16"/>
        <v>5692.181031486637</v>
      </c>
      <c r="AU8">
        <f t="shared" si="17"/>
        <v>10238.778543926244</v>
      </c>
      <c r="AW8">
        <v>5</v>
      </c>
      <c r="AX8">
        <f>(R8*SUMPRODUCT(K9:$K$23, X9:$X$23)-$AZ$3*SUMPRODUCT(K8:$K$22, W9:$W$23))/Z8</f>
        <v>95056.204681581905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34416.095854910898</v>
      </c>
      <c r="P9">
        <f t="shared" si="30"/>
        <v>1720.804792745545</v>
      </c>
      <c r="Q9" s="5">
        <f t="shared" si="31"/>
        <v>25</v>
      </c>
      <c r="R9">
        <f t="shared" si="0"/>
        <v>2000000</v>
      </c>
      <c r="S9">
        <f t="shared" si="1"/>
        <v>105802.43821647429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88493.825348639075</v>
      </c>
      <c r="AC9">
        <f t="shared" si="2"/>
        <v>96663.571199178143</v>
      </c>
      <c r="AE9">
        <f t="shared" si="3"/>
        <v>31443.346563169398</v>
      </c>
      <c r="AF9">
        <f t="shared" si="4"/>
        <v>-1572.1673281584699</v>
      </c>
      <c r="AG9">
        <f t="shared" si="5"/>
        <v>-22.840582133230754</v>
      </c>
      <c r="AH9">
        <f t="shared" si="6"/>
        <v>-16060.499903084668</v>
      </c>
      <c r="AI9">
        <f t="shared" si="7"/>
        <v>13787.838749793029</v>
      </c>
      <c r="AJ9">
        <f t="shared" si="8"/>
        <v>-8169.7458505390678</v>
      </c>
      <c r="AK9">
        <f t="shared" si="32"/>
        <v>8687.9913364399108</v>
      </c>
      <c r="AL9">
        <f t="shared" si="9"/>
        <v>14306.084235693872</v>
      </c>
      <c r="AN9">
        <f t="shared" si="10"/>
        <v>22103.936093198074</v>
      </c>
      <c r="AO9">
        <f t="shared" si="11"/>
        <v>-1105.1968046599036</v>
      </c>
      <c r="AP9">
        <f t="shared" si="12"/>
        <v>-16.056394213322729</v>
      </c>
      <c r="AQ9">
        <f t="shared" si="13"/>
        <v>-11290.155224712009</v>
      </c>
      <c r="AR9">
        <f t="shared" si="14"/>
        <v>9692.5276696128385</v>
      </c>
      <c r="AS9">
        <f t="shared" si="15"/>
        <v>-5743.1399617465968</v>
      </c>
      <c r="AT9">
        <f t="shared" si="16"/>
        <v>6107.4543987587995</v>
      </c>
      <c r="AU9">
        <f t="shared" si="17"/>
        <v>10056.842106625039</v>
      </c>
      <c r="AW9">
        <v>6</v>
      </c>
      <c r="AX9">
        <f>(R9*SUMPRODUCT(K10:$K$23, X10:$X$23)-$AZ$3*SUMPRODUCT(K9:$K$22, W10:$W$23))/Z9</f>
        <v>105802.43821647429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34416.095854910898</v>
      </c>
      <c r="P10">
        <f t="shared" si="30"/>
        <v>1720.804792745545</v>
      </c>
      <c r="Q10" s="5">
        <f t="shared" si="31"/>
        <v>25</v>
      </c>
      <c r="R10">
        <f t="shared" si="0"/>
        <v>2000000</v>
      </c>
      <c r="S10">
        <f t="shared" si="1"/>
        <v>113631.90728986224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96663.571199178143</v>
      </c>
      <c r="AC10">
        <f t="shared" si="2"/>
        <v>101690.94610235549</v>
      </c>
      <c r="AE10">
        <f t="shared" si="3"/>
        <v>30799.494896337823</v>
      </c>
      <c r="AF10">
        <f t="shared" si="4"/>
        <v>-1539.9747448168912</v>
      </c>
      <c r="AG10">
        <f t="shared" si="5"/>
        <v>-22.372885514222979</v>
      </c>
      <c r="AH10">
        <f t="shared" si="6"/>
        <v>-19143.263814037309</v>
      </c>
      <c r="AI10">
        <f t="shared" si="7"/>
        <v>10093.883451969399</v>
      </c>
      <c r="AJ10">
        <f t="shared" si="8"/>
        <v>-5027.3749031773477</v>
      </c>
      <c r="AK10">
        <f t="shared" si="32"/>
        <v>6837.6238603429601</v>
      </c>
      <c r="AL10">
        <f t="shared" si="9"/>
        <v>11904.132409135011</v>
      </c>
      <c r="AN10">
        <f t="shared" si="10"/>
        <v>20536.207391859742</v>
      </c>
      <c r="AO10">
        <f t="shared" si="11"/>
        <v>-1026.8103695929872</v>
      </c>
      <c r="AP10">
        <f t="shared" si="12"/>
        <v>-14.917589344267089</v>
      </c>
      <c r="AQ10">
        <f t="shared" si="13"/>
        <v>-12764.171528309666</v>
      </c>
      <c r="AR10">
        <f t="shared" si="14"/>
        <v>6730.3079046128214</v>
      </c>
      <c r="AS10">
        <f t="shared" si="15"/>
        <v>-3352.1073639605956</v>
      </c>
      <c r="AT10">
        <f t="shared" si="16"/>
        <v>4559.1287174072449</v>
      </c>
      <c r="AU10">
        <f t="shared" si="17"/>
        <v>7937.3292580594698</v>
      </c>
      <c r="AW10">
        <v>7</v>
      </c>
      <c r="AX10">
        <f>(R10*SUMPRODUCT(K11:$K$23, X11:$X$23)-$AZ$3*SUMPRODUCT(K10:$K$22, W11:$W$23))/Z10</f>
        <v>113631.90728986224</v>
      </c>
    </row>
    <row r="11" spans="1:52" x14ac:dyDescent="0.25">
      <c r="A11" t="s">
        <v>33</v>
      </c>
      <c r="C11" s="24">
        <f>AU25</f>
        <v>12282.617089124773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34416.095854910898</v>
      </c>
      <c r="P11">
        <f t="shared" si="30"/>
        <v>1720.804792745545</v>
      </c>
      <c r="Q11" s="5">
        <f t="shared" si="31"/>
        <v>25</v>
      </c>
      <c r="R11">
        <f t="shared" si="0"/>
        <v>2000000</v>
      </c>
      <c r="S11">
        <f t="shared" si="1"/>
        <v>118795.65511691234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101690.94610235549</v>
      </c>
      <c r="AC11">
        <f t="shared" si="2"/>
        <v>103908.58093738672</v>
      </c>
      <c r="AE11">
        <f t="shared" si="3"/>
        <v>30103.185829224436</v>
      </c>
      <c r="AF11">
        <f t="shared" si="4"/>
        <v>-1505.1592914612218</v>
      </c>
      <c r="AG11">
        <f t="shared" si="5"/>
        <v>-21.867083614111444</v>
      </c>
      <c r="AH11">
        <f t="shared" si="6"/>
        <v>-22565.843597544368</v>
      </c>
      <c r="AI11">
        <f t="shared" si="7"/>
        <v>6010.315856604735</v>
      </c>
      <c r="AJ11">
        <f t="shared" si="8"/>
        <v>-2217.6348350312328</v>
      </c>
      <c r="AK11">
        <f t="shared" si="32"/>
        <v>6683.8242964380906</v>
      </c>
      <c r="AL11">
        <f t="shared" si="9"/>
        <v>10476.505318011594</v>
      </c>
      <c r="AN11">
        <f t="shared" si="10"/>
        <v>19092.484312847329</v>
      </c>
      <c r="AO11">
        <f t="shared" si="11"/>
        <v>-954.62421564236638</v>
      </c>
      <c r="AP11">
        <f t="shared" si="12"/>
        <v>-13.868862692427522</v>
      </c>
      <c r="AQ11">
        <f t="shared" si="13"/>
        <v>-14312.040504165538</v>
      </c>
      <c r="AR11">
        <f t="shared" si="14"/>
        <v>3811.9507303469968</v>
      </c>
      <c r="AS11">
        <f t="shared" si="15"/>
        <v>-1406.5009112209443</v>
      </c>
      <c r="AT11">
        <f t="shared" si="16"/>
        <v>4239.1131375100631</v>
      </c>
      <c r="AU11">
        <f t="shared" si="17"/>
        <v>6644.5629566361167</v>
      </c>
      <c r="AW11">
        <v>8</v>
      </c>
      <c r="AX11">
        <f>(R11*SUMPRODUCT(K12:$K$23, X12:$X$23)-$AZ$3*SUMPRODUCT(K11:$K$22, W12:$W$23))/Z11</f>
        <v>118795.65511691234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34416.095854910898</v>
      </c>
      <c r="P12">
        <f t="shared" si="30"/>
        <v>1720.804792745545</v>
      </c>
      <c r="Q12" s="5">
        <f t="shared" si="31"/>
        <v>25</v>
      </c>
      <c r="R12">
        <f t="shared" si="0"/>
        <v>2000000</v>
      </c>
      <c r="S12">
        <f t="shared" si="1"/>
        <v>121586.4907758206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103908.58093738672</v>
      </c>
      <c r="AC12">
        <f t="shared" si="2"/>
        <v>103687.34831370937</v>
      </c>
      <c r="AE12">
        <f t="shared" si="3"/>
        <v>29349.590532107133</v>
      </c>
      <c r="AF12">
        <f t="shared" si="4"/>
        <v>-1467.4795266053568</v>
      </c>
      <c r="AG12">
        <f t="shared" si="5"/>
        <v>-21.319668750224601</v>
      </c>
      <c r="AH12">
        <f t="shared" si="6"/>
        <v>-26299.522219658251</v>
      </c>
      <c r="AI12">
        <f t="shared" si="7"/>
        <v>1561.2691170933031</v>
      </c>
      <c r="AJ12">
        <f t="shared" si="8"/>
        <v>221.23262367735151</v>
      </c>
      <c r="AK12">
        <f t="shared" si="32"/>
        <v>9225.3484360021957</v>
      </c>
      <c r="AL12">
        <f t="shared" si="9"/>
        <v>11007.85017677285</v>
      </c>
      <c r="AN12">
        <f t="shared" si="10"/>
        <v>17396.755181026088</v>
      </c>
      <c r="AO12">
        <f t="shared" si="11"/>
        <v>-869.83775905130449</v>
      </c>
      <c r="AP12">
        <f t="shared" si="12"/>
        <v>-12.637077760335004</v>
      </c>
      <c r="AQ12">
        <f t="shared" si="13"/>
        <v>-15588.849491199448</v>
      </c>
      <c r="AR12">
        <f t="shared" si="14"/>
        <v>925.43085301500264</v>
      </c>
      <c r="AS12">
        <f t="shared" si="15"/>
        <v>131.13402001164624</v>
      </c>
      <c r="AT12">
        <f t="shared" si="16"/>
        <v>5468.2578288518898</v>
      </c>
      <c r="AU12">
        <f t="shared" si="17"/>
        <v>6524.8227018785383</v>
      </c>
      <c r="AW12">
        <v>9</v>
      </c>
      <c r="AX12">
        <f>(R12*SUMPRODUCT(K13:$K$23, X13:$X$23)-$AZ$3*SUMPRODUCT(K12:$K$22, W13:$W$23))/Z12</f>
        <v>121586.4907758206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34416.095854910898</v>
      </c>
      <c r="P13">
        <f t="shared" si="30"/>
        <v>1720.804792745545</v>
      </c>
      <c r="Q13" s="5">
        <f t="shared" si="31"/>
        <v>25</v>
      </c>
      <c r="R13">
        <f t="shared" si="0"/>
        <v>2000000</v>
      </c>
      <c r="S13">
        <f t="shared" si="1"/>
        <v>122369.68409962562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103687.34831370937</v>
      </c>
      <c r="AC13">
        <f t="shared" si="2"/>
        <v>101462.60295980022</v>
      </c>
      <c r="AE13">
        <f t="shared" si="3"/>
        <v>28536.043831822997</v>
      </c>
      <c r="AF13">
        <f t="shared" si="4"/>
        <v>-1426.8021915911499</v>
      </c>
      <c r="AG13">
        <f t="shared" si="5"/>
        <v>-20.728704929318077</v>
      </c>
      <c r="AH13">
        <f t="shared" si="6"/>
        <v>-30221.370672342382</v>
      </c>
      <c r="AI13">
        <f t="shared" si="7"/>
        <v>-3132.8577370398525</v>
      </c>
      <c r="AJ13">
        <f t="shared" si="8"/>
        <v>2224.7453539091512</v>
      </c>
      <c r="AK13">
        <f t="shared" si="32"/>
        <v>13589.765696214492</v>
      </c>
      <c r="AL13">
        <f t="shared" si="9"/>
        <v>12681.653313083791</v>
      </c>
      <c r="AN13">
        <f t="shared" si="10"/>
        <v>15322.521354434524</v>
      </c>
      <c r="AO13">
        <f t="shared" si="11"/>
        <v>-766.12606772172626</v>
      </c>
      <c r="AP13">
        <f t="shared" si="12"/>
        <v>-11.130345390591511</v>
      </c>
      <c r="AQ13">
        <f t="shared" si="13"/>
        <v>-16227.463071487187</v>
      </c>
      <c r="AR13">
        <f t="shared" si="14"/>
        <v>-1682.1981301649801</v>
      </c>
      <c r="AS13">
        <f t="shared" si="15"/>
        <v>1194.5842385985093</v>
      </c>
      <c r="AT13">
        <f t="shared" si="16"/>
        <v>7297.0687986466337</v>
      </c>
      <c r="AU13">
        <f t="shared" si="17"/>
        <v>6809.4549070801631</v>
      </c>
      <c r="AW13">
        <v>10</v>
      </c>
      <c r="AX13">
        <f>(R13*SUMPRODUCT(K14:$K$23, X14:$X$23)-$AZ$3*SUMPRODUCT(K13:$K$22, W14:$W$23))/Z13</f>
        <v>122369.68409962562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34416.095854910898</v>
      </c>
      <c r="P14">
        <f t="shared" si="30"/>
        <v>1720.804792745545</v>
      </c>
      <c r="Q14" s="5">
        <f t="shared" si="31"/>
        <v>25</v>
      </c>
      <c r="R14">
        <f t="shared" si="0"/>
        <v>2000000</v>
      </c>
      <c r="S14">
        <f t="shared" si="1"/>
        <v>120403.26229942284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101462.60295980022</v>
      </c>
      <c r="AC14">
        <f t="shared" si="2"/>
        <v>96760.441562646069</v>
      </c>
      <c r="AE14">
        <f t="shared" si="3"/>
        <v>27658.026603150389</v>
      </c>
      <c r="AF14">
        <f t="shared" si="4"/>
        <v>-1382.9013301575196</v>
      </c>
      <c r="AG14">
        <f t="shared" si="5"/>
        <v>-20.090909439401024</v>
      </c>
      <c r="AH14">
        <f t="shared" si="6"/>
        <v>-34440.675249909815</v>
      </c>
      <c r="AI14">
        <f t="shared" si="7"/>
        <v>-8185.6408863563483</v>
      </c>
      <c r="AJ14">
        <f t="shared" si="8"/>
        <v>4702.1613971541519</v>
      </c>
      <c r="AK14">
        <f t="shared" si="32"/>
        <v>10930.517404880105</v>
      </c>
      <c r="AL14">
        <f t="shared" si="9"/>
        <v>7447.037915677909</v>
      </c>
      <c r="AN14">
        <f t="shared" si="10"/>
        <v>13680.432541184486</v>
      </c>
      <c r="AO14">
        <f t="shared" si="11"/>
        <v>-684.02162705922444</v>
      </c>
      <c r="AP14">
        <f t="shared" si="12"/>
        <v>-9.9375250165340887</v>
      </c>
      <c r="AQ14">
        <f t="shared" si="13"/>
        <v>-17035.320024443303</v>
      </c>
      <c r="AR14">
        <f t="shared" si="14"/>
        <v>-4048.8466353345748</v>
      </c>
      <c r="AS14">
        <f t="shared" si="15"/>
        <v>2325.8203744804387</v>
      </c>
      <c r="AT14">
        <f t="shared" si="16"/>
        <v>5406.5392351843529</v>
      </c>
      <c r="AU14">
        <f t="shared" si="17"/>
        <v>3683.5129743302168</v>
      </c>
      <c r="AW14">
        <v>11</v>
      </c>
      <c r="AX14">
        <f>(R14*SUMPRODUCT(K15:$K$23, X15:$X$23)-$AZ$3*SUMPRODUCT(K14:$K$22, W15:$W$23))/Z14</f>
        <v>120403.26229942284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34416.095854910898</v>
      </c>
      <c r="P15">
        <f t="shared" si="30"/>
        <v>1720.804792745545</v>
      </c>
      <c r="Q15" s="5">
        <f t="shared" si="31"/>
        <v>25</v>
      </c>
      <c r="R15">
        <f t="shared" si="0"/>
        <v>2000000</v>
      </c>
      <c r="S15">
        <f t="shared" si="1"/>
        <v>115999.58253405195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96760.441562646069</v>
      </c>
      <c r="AC15">
        <f t="shared" si="2"/>
        <v>90030.97061762365</v>
      </c>
      <c r="AE15">
        <f t="shared" si="3"/>
        <v>26711.428153435172</v>
      </c>
      <c r="AF15">
        <f t="shared" si="4"/>
        <v>-1335.5714076717588</v>
      </c>
      <c r="AG15">
        <f t="shared" si="5"/>
        <v>-19.403296255655672</v>
      </c>
      <c r="AH15">
        <f t="shared" si="6"/>
        <v>-38936.327148107142</v>
      </c>
      <c r="AI15">
        <f t="shared" si="7"/>
        <v>-13579.873698599386</v>
      </c>
      <c r="AJ15">
        <f t="shared" si="8"/>
        <v>6729.4709450224182</v>
      </c>
      <c r="AK15">
        <f t="shared" si="32"/>
        <v>10451.203046250601</v>
      </c>
      <c r="AL15">
        <f t="shared" si="9"/>
        <v>3600.8002926736335</v>
      </c>
      <c r="AN15">
        <f t="shared" si="10"/>
        <v>12170.766054905274</v>
      </c>
      <c r="AO15">
        <f t="shared" si="11"/>
        <v>-608.53830274526376</v>
      </c>
      <c r="AP15">
        <f t="shared" si="12"/>
        <v>-8.8408967901341757</v>
      </c>
      <c r="AQ15">
        <f t="shared" si="13"/>
        <v>-17740.905728993228</v>
      </c>
      <c r="AR15">
        <f t="shared" si="14"/>
        <v>-6187.518873623354</v>
      </c>
      <c r="AS15">
        <f t="shared" si="15"/>
        <v>3066.2088179892849</v>
      </c>
      <c r="AT15">
        <f t="shared" si="16"/>
        <v>4761.9747823880843</v>
      </c>
      <c r="AU15">
        <f t="shared" si="17"/>
        <v>1640.6647267540154</v>
      </c>
      <c r="AW15">
        <v>12</v>
      </c>
      <c r="AX15">
        <f>(R15*SUMPRODUCT(K16:$K$23, X16:$X$23)-$AZ$3*SUMPRODUCT(K15:$K$22, W16:$W$23))/Z15</f>
        <v>115999.58253405195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34416.095854910898</v>
      </c>
      <c r="P16">
        <f t="shared" si="30"/>
        <v>1720.804792745545</v>
      </c>
      <c r="Q16" s="5">
        <f t="shared" si="31"/>
        <v>25</v>
      </c>
      <c r="R16">
        <f t="shared" si="0"/>
        <v>2000000</v>
      </c>
      <c r="S16">
        <f t="shared" si="1"/>
        <v>109399.17631772431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90030.97061762365</v>
      </c>
      <c r="AC16">
        <f t="shared" si="2"/>
        <v>81696.209101481232</v>
      </c>
      <c r="AE16">
        <f t="shared" si="3"/>
        <v>25700.966479433082</v>
      </c>
      <c r="AF16">
        <f t="shared" si="4"/>
        <v>-1285.0483239716543</v>
      </c>
      <c r="AG16">
        <f t="shared" si="5"/>
        <v>-18.669292551210283</v>
      </c>
      <c r="AH16">
        <f t="shared" si="6"/>
        <v>-43197.659351106755</v>
      </c>
      <c r="AI16">
        <f t="shared" si="7"/>
        <v>-18800.41048819654</v>
      </c>
      <c r="AJ16">
        <f t="shared" si="8"/>
        <v>8334.7615161424183</v>
      </c>
      <c r="AK16">
        <f t="shared" si="32"/>
        <v>9793.2202723128921</v>
      </c>
      <c r="AL16">
        <f t="shared" si="9"/>
        <v>-672.42869974122914</v>
      </c>
      <c r="AN16">
        <f t="shared" si="10"/>
        <v>10787.291835078329</v>
      </c>
      <c r="AO16">
        <f t="shared" si="11"/>
        <v>-539.36459175391656</v>
      </c>
      <c r="AP16">
        <f t="shared" si="12"/>
        <v>-7.8359351686451326</v>
      </c>
      <c r="AQ16">
        <f t="shared" si="13"/>
        <v>-18131.059716590386</v>
      </c>
      <c r="AR16">
        <f t="shared" si="14"/>
        <v>-7890.9684084346172</v>
      </c>
      <c r="AS16">
        <f t="shared" si="15"/>
        <v>3498.2927557357539</v>
      </c>
      <c r="AT16">
        <f t="shared" si="16"/>
        <v>4110.4417286090602</v>
      </c>
      <c r="AU16">
        <f t="shared" si="17"/>
        <v>-282.23392408980345</v>
      </c>
      <c r="AW16">
        <v>13</v>
      </c>
      <c r="AX16">
        <f>(R16*SUMPRODUCT(K17:$K$23, X17:$X$23)-$AZ$3*SUMPRODUCT(K16:$K$22, W17:$W$23))/Z16</f>
        <v>109399.17631772431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34416.095854910898</v>
      </c>
      <c r="P17">
        <f t="shared" si="30"/>
        <v>1720.804792745545</v>
      </c>
      <c r="Q17" s="5">
        <f t="shared" si="31"/>
        <v>25</v>
      </c>
      <c r="R17">
        <f t="shared" si="0"/>
        <v>2000000</v>
      </c>
      <c r="S17">
        <f t="shared" si="1"/>
        <v>100723.96770983553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81696.209101481232</v>
      </c>
      <c r="AC17">
        <f t="shared" si="2"/>
        <v>72082.395888771716</v>
      </c>
      <c r="AE17">
        <f t="shared" si="3"/>
        <v>24629.635852970445</v>
      </c>
      <c r="AF17">
        <f t="shared" si="4"/>
        <v>-1231.4817926485223</v>
      </c>
      <c r="AG17">
        <f t="shared" si="5"/>
        <v>-17.891073377993276</v>
      </c>
      <c r="AH17">
        <f t="shared" si="6"/>
        <v>-47322.099816392169</v>
      </c>
      <c r="AI17">
        <f t="shared" si="7"/>
        <v>-23941.836829448239</v>
      </c>
      <c r="AJ17">
        <f t="shared" si="8"/>
        <v>9613.8132127095159</v>
      </c>
      <c r="AK17">
        <f t="shared" si="32"/>
        <v>8992.9246557554961</v>
      </c>
      <c r="AL17">
        <f t="shared" si="9"/>
        <v>-5335.0989609832268</v>
      </c>
      <c r="AN17">
        <f t="shared" si="10"/>
        <v>9522.7663980497728</v>
      </c>
      <c r="AO17">
        <f t="shared" si="11"/>
        <v>-476.1383199024886</v>
      </c>
      <c r="AP17">
        <f t="shared" si="12"/>
        <v>-6.9173784543976318</v>
      </c>
      <c r="AQ17">
        <f t="shared" si="13"/>
        <v>-18296.547488839456</v>
      </c>
      <c r="AR17">
        <f t="shared" si="14"/>
        <v>-9256.8367891465696</v>
      </c>
      <c r="AS17">
        <f t="shared" si="15"/>
        <v>3717.0706853173288</v>
      </c>
      <c r="AT17">
        <f t="shared" si="16"/>
        <v>3477.0112413859938</v>
      </c>
      <c r="AU17">
        <f t="shared" si="17"/>
        <v>-2062.7548624432475</v>
      </c>
      <c r="AW17">
        <v>14</v>
      </c>
      <c r="AX17">
        <f>(R17*SUMPRODUCT(K18:$K$23, X18:$X$23)-$AZ$3*SUMPRODUCT(K17:$K$22, W18:$W$23))/Z17</f>
        <v>100723.96770983553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34416.095854910898</v>
      </c>
      <c r="P18">
        <f t="shared" si="30"/>
        <v>1720.804792745545</v>
      </c>
      <c r="Q18" s="5">
        <f t="shared" si="31"/>
        <v>25</v>
      </c>
      <c r="R18">
        <f t="shared" si="0"/>
        <v>2000000</v>
      </c>
      <c r="S18">
        <f t="shared" si="1"/>
        <v>89970.808654888096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72082.395888771716</v>
      </c>
      <c r="AC18">
        <f t="shared" si="2"/>
        <v>61429.446095208943</v>
      </c>
      <c r="AE18">
        <f t="shared" si="3"/>
        <v>23498.307248035733</v>
      </c>
      <c r="AF18">
        <f t="shared" si="4"/>
        <v>-1174.9153624017868</v>
      </c>
      <c r="AG18">
        <f t="shared" si="5"/>
        <v>-17.069271415254612</v>
      </c>
      <c r="AH18">
        <f t="shared" si="6"/>
        <v>-51431.298316698718</v>
      </c>
      <c r="AI18">
        <f t="shared" si="7"/>
        <v>-29124.975702480024</v>
      </c>
      <c r="AJ18">
        <f t="shared" si="8"/>
        <v>10652.949793562773</v>
      </c>
      <c r="AK18">
        <f t="shared" si="32"/>
        <v>8078.303259855893</v>
      </c>
      <c r="AL18">
        <f t="shared" si="9"/>
        <v>-10393.722649061358</v>
      </c>
      <c r="AN18">
        <f t="shared" si="10"/>
        <v>8369.198817416247</v>
      </c>
      <c r="AO18">
        <f t="shared" si="11"/>
        <v>-418.45994087081237</v>
      </c>
      <c r="AP18">
        <f t="shared" si="12"/>
        <v>-6.0794220040955276</v>
      </c>
      <c r="AQ18">
        <f t="shared" si="13"/>
        <v>-18317.862495660334</v>
      </c>
      <c r="AR18">
        <f t="shared" si="14"/>
        <v>-10373.203041118993</v>
      </c>
      <c r="AS18">
        <f t="shared" si="15"/>
        <v>3794.173506763258</v>
      </c>
      <c r="AT18">
        <f t="shared" si="16"/>
        <v>2877.1828274892996</v>
      </c>
      <c r="AU18">
        <f t="shared" si="17"/>
        <v>-3701.8467068664359</v>
      </c>
      <c r="AW18">
        <v>15</v>
      </c>
      <c r="AX18">
        <f>(R18*SUMPRODUCT(K19:$K$23, X19:$X$23)-$AZ$3*SUMPRODUCT(K18:$K$22, W19:$W$23))/Z18</f>
        <v>89970.808654888096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34416.095854910898</v>
      </c>
      <c r="P19">
        <f t="shared" si="30"/>
        <v>1720.804792745545</v>
      </c>
      <c r="Q19" s="5">
        <f t="shared" si="31"/>
        <v>25</v>
      </c>
      <c r="R19">
        <f t="shared" si="0"/>
        <v>2000000</v>
      </c>
      <c r="S19">
        <f t="shared" si="1"/>
        <v>76843.376169093361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61429.446095208943</v>
      </c>
      <c r="AC19">
        <f t="shared" si="2"/>
        <v>49789.765346666551</v>
      </c>
      <c r="AE19">
        <f t="shared" si="3"/>
        <v>22299.506114797696</v>
      </c>
      <c r="AF19">
        <f t="shared" si="4"/>
        <v>-1114.975305739885</v>
      </c>
      <c r="AG19">
        <f t="shared" si="5"/>
        <v>-16.198457117860261</v>
      </c>
      <c r="AH19">
        <f t="shared" si="6"/>
        <v>-56009.726659344422</v>
      </c>
      <c r="AI19">
        <f t="shared" si="7"/>
        <v>-34841.394307404473</v>
      </c>
      <c r="AJ19">
        <f t="shared" si="8"/>
        <v>11639.680748542392</v>
      </c>
      <c r="AK19">
        <f t="shared" si="32"/>
        <v>7069.2780036981057</v>
      </c>
      <c r="AL19">
        <f t="shared" si="9"/>
        <v>-16132.435555163975</v>
      </c>
      <c r="AN19">
        <f t="shared" si="10"/>
        <v>7316.185670208939</v>
      </c>
      <c r="AO19">
        <f t="shared" si="11"/>
        <v>-365.80928351044702</v>
      </c>
      <c r="AP19">
        <f t="shared" si="12"/>
        <v>-5.3145087265650579</v>
      </c>
      <c r="AQ19">
        <f t="shared" si="13"/>
        <v>-18376.082298320121</v>
      </c>
      <c r="AR19">
        <f t="shared" si="14"/>
        <v>-11431.020420348195</v>
      </c>
      <c r="AS19">
        <f t="shared" si="15"/>
        <v>3818.8319086485417</v>
      </c>
      <c r="AT19">
        <f t="shared" si="16"/>
        <v>2319.3406240983263</v>
      </c>
      <c r="AU19">
        <f t="shared" si="17"/>
        <v>-5292.8478876013269</v>
      </c>
      <c r="AW19">
        <v>16</v>
      </c>
      <c r="AX19">
        <f>(R19*SUMPRODUCT(K20:$K$23, X20:$X$23)-$AZ$3*SUMPRODUCT(K19:$K$22, W20:$W$23))/Z19</f>
        <v>76843.376169093361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34416.095854910898</v>
      </c>
      <c r="P20">
        <f t="shared" si="30"/>
        <v>1720.804792745545</v>
      </c>
      <c r="Q20" s="5">
        <f t="shared" si="31"/>
        <v>25</v>
      </c>
      <c r="R20">
        <f t="shared" si="0"/>
        <v>2000000</v>
      </c>
      <c r="S20">
        <f t="shared" si="1"/>
        <v>61324.60875053941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49789.765346666551</v>
      </c>
      <c r="AC20">
        <f t="shared" si="2"/>
        <v>37492.107677175249</v>
      </c>
      <c r="AE20">
        <f t="shared" si="3"/>
        <v>21041.014331933333</v>
      </c>
      <c r="AF20">
        <f t="shared" si="4"/>
        <v>-1052.0507165966667</v>
      </c>
      <c r="AG20">
        <f t="shared" si="5"/>
        <v>-15.284283275939151</v>
      </c>
      <c r="AH20">
        <f t="shared" si="6"/>
        <v>-60175.14165940044</v>
      </c>
      <c r="AI20">
        <f t="shared" si="7"/>
        <v>-40201.462327339716</v>
      </c>
      <c r="AJ20">
        <f t="shared" si="8"/>
        <v>12297.657669491302</v>
      </c>
      <c r="AK20">
        <f t="shared" si="32"/>
        <v>5970.9658372786153</v>
      </c>
      <c r="AL20">
        <f t="shared" si="9"/>
        <v>-21932.838820569799</v>
      </c>
      <c r="AN20">
        <f t="shared" si="10"/>
        <v>6359.1389291406413</v>
      </c>
      <c r="AO20">
        <f t="shared" si="11"/>
        <v>-317.95694645703207</v>
      </c>
      <c r="AP20">
        <f t="shared" si="12"/>
        <v>-4.6193058590587093</v>
      </c>
      <c r="AQ20">
        <f t="shared" si="13"/>
        <v>-18186.484731968983</v>
      </c>
      <c r="AR20">
        <f t="shared" si="14"/>
        <v>-12149.922055144434</v>
      </c>
      <c r="AS20">
        <f t="shared" si="15"/>
        <v>3716.6703272770192</v>
      </c>
      <c r="AT20">
        <f t="shared" si="16"/>
        <v>1804.5803639219532</v>
      </c>
      <c r="AU20">
        <f t="shared" si="17"/>
        <v>-6628.6713639454611</v>
      </c>
      <c r="AW20">
        <v>17</v>
      </c>
      <c r="AX20">
        <f>(R20*SUMPRODUCT(K21:$K$23, X21:$X$23)-$AZ$3*SUMPRODUCT(K20:$K$22, W21:$W$23))/Z20</f>
        <v>61324.60875053941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34416.095854910898</v>
      </c>
      <c r="P21">
        <f t="shared" si="30"/>
        <v>1720.804792745545</v>
      </c>
      <c r="Q21" s="5">
        <f t="shared" si="31"/>
        <v>25</v>
      </c>
      <c r="R21">
        <f t="shared" si="0"/>
        <v>2000000</v>
      </c>
      <c r="S21">
        <f t="shared" si="1"/>
        <v>43526.547467491058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37492.107677175249</v>
      </c>
      <c r="AC21">
        <f t="shared" si="2"/>
        <v>24965.417469479558</v>
      </c>
      <c r="AE21">
        <f t="shared" si="3"/>
        <v>19739.957581731025</v>
      </c>
      <c r="AF21">
        <f t="shared" si="4"/>
        <v>-986.99787908655139</v>
      </c>
      <c r="AG21">
        <f t="shared" si="5"/>
        <v>-14.33919005873693</v>
      </c>
      <c r="AH21">
        <f t="shared" si="6"/>
        <v>-63380.030755426269</v>
      </c>
      <c r="AI21">
        <f t="shared" si="7"/>
        <v>-44641.410242840531</v>
      </c>
      <c r="AJ21">
        <f t="shared" si="8"/>
        <v>12526.69020769569</v>
      </c>
      <c r="AK21">
        <f t="shared" si="32"/>
        <v>4812.890415691174</v>
      </c>
      <c r="AL21">
        <f t="shared" si="9"/>
        <v>-27301.829619453667</v>
      </c>
      <c r="AN21">
        <f t="shared" si="10"/>
        <v>5495.6621099967015</v>
      </c>
      <c r="AO21">
        <f t="shared" si="11"/>
        <v>-274.78310549983513</v>
      </c>
      <c r="AP21">
        <f t="shared" si="12"/>
        <v>-3.9920725851393422</v>
      </c>
      <c r="AQ21">
        <f t="shared" si="13"/>
        <v>-17645.186526407801</v>
      </c>
      <c r="AR21">
        <f t="shared" si="14"/>
        <v>-12428.299594496073</v>
      </c>
      <c r="AS21">
        <f t="shared" si="15"/>
        <v>3487.467308532232</v>
      </c>
      <c r="AT21">
        <f t="shared" si="16"/>
        <v>1339.9228132870599</v>
      </c>
      <c r="AU21">
        <f t="shared" si="17"/>
        <v>-7600.9094726767808</v>
      </c>
      <c r="AW21">
        <v>18</v>
      </c>
      <c r="AX21">
        <f>(R21*SUMPRODUCT(K22:$K$23, X22:$X$23)-$AZ$3*SUMPRODUCT(K21:$K$22, W22:$W$23))/Z21</f>
        <v>43526.547467491058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34416.095854910898</v>
      </c>
      <c r="P22">
        <f t="shared" si="30"/>
        <v>1720.804792745545</v>
      </c>
      <c r="Q22" s="5">
        <f t="shared" si="31"/>
        <v>25</v>
      </c>
      <c r="R22">
        <f t="shared" si="0"/>
        <v>2000000</v>
      </c>
      <c r="S22">
        <f t="shared" si="1"/>
        <v>23177.006546187135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24965.417469479558</v>
      </c>
      <c r="AC22">
        <f t="shared" si="2"/>
        <v>12392.638060627129</v>
      </c>
      <c r="AE22">
        <f t="shared" si="3"/>
        <v>18402.127062432279</v>
      </c>
      <c r="AF22">
        <f t="shared" si="4"/>
        <v>-920.10635312161401</v>
      </c>
      <c r="AG22">
        <f t="shared" si="5"/>
        <v>-13.367384217555319</v>
      </c>
      <c r="AH22">
        <f t="shared" si="6"/>
        <v>-66273.115247539361</v>
      </c>
      <c r="AI22">
        <f t="shared" si="7"/>
        <v>-48804.461922446251</v>
      </c>
      <c r="AJ22">
        <f t="shared" si="8"/>
        <v>12572.77940885243</v>
      </c>
      <c r="AK22">
        <f t="shared" si="32"/>
        <v>3632.22728495908</v>
      </c>
      <c r="AL22">
        <f t="shared" si="9"/>
        <v>-32599.455228634739</v>
      </c>
      <c r="AN22">
        <f t="shared" si="10"/>
        <v>4719.3697026258988</v>
      </c>
      <c r="AO22">
        <f t="shared" si="11"/>
        <v>-235.96848513129495</v>
      </c>
      <c r="AP22">
        <f t="shared" si="12"/>
        <v>-3.4281704427787987</v>
      </c>
      <c r="AQ22">
        <f t="shared" si="13"/>
        <v>-16996.259787618925</v>
      </c>
      <c r="AR22">
        <f t="shared" si="14"/>
        <v>-12516.286740567102</v>
      </c>
      <c r="AS22">
        <f t="shared" si="15"/>
        <v>3224.3878122692577</v>
      </c>
      <c r="AT22">
        <f t="shared" si="16"/>
        <v>931.5131529920709</v>
      </c>
      <c r="AU22">
        <f t="shared" si="17"/>
        <v>-8360.3857753057728</v>
      </c>
      <c r="AW22">
        <v>19</v>
      </c>
      <c r="AX22">
        <f>(R22*SUMPRODUCT(K23:$K$23, X23:$X$23)-$AZ$3*SUMPRODUCT(K22:$K$22, W23:$W$23))/Z22</f>
        <v>23177.006546187135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34416.095854910898</v>
      </c>
      <c r="P23">
        <f t="shared" si="30"/>
        <v>1720.804792745545</v>
      </c>
      <c r="Q23" s="5">
        <f t="shared" si="31"/>
        <v>25</v>
      </c>
      <c r="R23">
        <f t="shared" si="0"/>
        <v>2000000</v>
      </c>
      <c r="S23">
        <f t="shared" si="1"/>
        <v>25031.582798414274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12392.638060627129</v>
      </c>
      <c r="AC23">
        <f t="shared" si="2"/>
        <v>12392.638060627129</v>
      </c>
      <c r="AE23">
        <f t="shared" si="3"/>
        <v>17038.7235527423</v>
      </c>
      <c r="AF23">
        <f t="shared" si="4"/>
        <v>-851.93617763711507</v>
      </c>
      <c r="AG23">
        <f t="shared" si="5"/>
        <v>-12.377002046203197</v>
      </c>
      <c r="AH23">
        <f t="shared" si="6"/>
        <v>-68536.666334125548</v>
      </c>
      <c r="AI23">
        <f t="shared" si="7"/>
        <v>-52362.255961066563</v>
      </c>
      <c r="AJ23">
        <f t="shared" si="8"/>
        <v>0</v>
      </c>
      <c r="AK23">
        <f t="shared" si="32"/>
        <v>2445.5414345356144</v>
      </c>
      <c r="AL23">
        <f t="shared" si="9"/>
        <v>-49916.714526530952</v>
      </c>
      <c r="AN23">
        <f t="shared" si="10"/>
        <v>4025.2716891337664</v>
      </c>
      <c r="AO23">
        <f t="shared" si="11"/>
        <v>-201.26358445668833</v>
      </c>
      <c r="AP23">
        <f t="shared" si="12"/>
        <v>-2.9239746615241029</v>
      </c>
      <c r="AQ23">
        <f t="shared" si="13"/>
        <v>-16191.277580647264</v>
      </c>
      <c r="AR23">
        <f t="shared" si="14"/>
        <v>-12370.193450631708</v>
      </c>
      <c r="AS23">
        <f t="shared" si="15"/>
        <v>0</v>
      </c>
      <c r="AT23">
        <f t="shared" si="16"/>
        <v>577.74097165015905</v>
      </c>
      <c r="AU23">
        <f t="shared" si="17"/>
        <v>-11792.45247898155</v>
      </c>
      <c r="AW23">
        <v>20</v>
      </c>
      <c r="AX23">
        <f>(R23*SUMPRODUCT(K$23:$K24, X$23:$X24)-$AZ$3*SUMPRODUCT(K$22:$K23, W$23:$W24))/Z23</f>
        <v>25031.582798414274</v>
      </c>
    </row>
    <row r="25" spans="5:50" x14ac:dyDescent="0.25">
      <c r="AN25" s="6">
        <f t="shared" ref="AN25:AU25" si="33">SUM(AN3:AN23)</f>
        <v>320529.03321104264</v>
      </c>
      <c r="AO25" s="6">
        <f t="shared" si="33"/>
        <v>-41838.523551735307</v>
      </c>
      <c r="AP25" s="6">
        <f t="shared" si="33"/>
        <v>-1730.2662548296591</v>
      </c>
      <c r="AQ25" s="6">
        <f t="shared" si="33"/>
        <v>-280775.89617974852</v>
      </c>
      <c r="AR25" s="6">
        <f t="shared" si="33"/>
        <v>-3815.6527752708134</v>
      </c>
      <c r="AS25" s="6">
        <f t="shared" si="33"/>
        <v>-55681.926353218863</v>
      </c>
      <c r="AT25" s="6">
        <f t="shared" si="33"/>
        <v>71780.196217614473</v>
      </c>
      <c r="AU25" s="7">
        <f t="shared" si="33"/>
        <v>12282.617089124773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117214.44016321034</v>
      </c>
      <c r="K3">
        <v>1</v>
      </c>
      <c r="L3" s="2">
        <v>0</v>
      </c>
      <c r="O3">
        <f>$C$3</f>
        <v>117214.44016321034</v>
      </c>
      <c r="P3">
        <f>O3*B5</f>
        <v>93771.552130568278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117214.44016321034</v>
      </c>
      <c r="AF3">
        <f t="shared" ref="AF3:AF23" si="4">-$Z3*P3</f>
        <v>-93771.552130568278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21920.455445642063</v>
      </c>
      <c r="AJ3">
        <f t="shared" ref="AJ3:AJ23" si="8">AB3-AC3</f>
        <v>0</v>
      </c>
      <c r="AL3">
        <f t="shared" ref="AL3:AL23" si="9">SUM(AI3:AK3)</f>
        <v>21920.455445642063</v>
      </c>
      <c r="AN3">
        <f t="shared" ref="AN3:AN23" si="10">AE3*$K3</f>
        <v>117214.44016321034</v>
      </c>
      <c r="AO3">
        <f t="shared" ref="AO3:AO23" si="11">AF3*$K3</f>
        <v>-93771.552130568278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21920.455445642063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21920.455445642063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90153.072414490627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2000000</v>
      </c>
      <c r="S4">
        <f t="shared" si="1"/>
        <v>52254.093387051362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50646.302393566351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-50646.302393566351</v>
      </c>
      <c r="AK4">
        <f>H4*SUM(AB4, AE4:AF4)</f>
        <v>0</v>
      </c>
      <c r="AL4">
        <f t="shared" si="9"/>
        <v>-92183.720393566357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-39506.770020924472</v>
      </c>
      <c r="AR4">
        <f t="shared" si="14"/>
        <v>-39506.770020924472</v>
      </c>
      <c r="AS4">
        <f t="shared" si="15"/>
        <v>-48170.346579385907</v>
      </c>
      <c r="AT4">
        <f t="shared" si="16"/>
        <v>0</v>
      </c>
      <c r="AU4">
        <f t="shared" si="17"/>
        <v>-87677.116600310386</v>
      </c>
      <c r="AW4">
        <v>1</v>
      </c>
      <c r="AX4">
        <f>(R4*SUMPRODUCT(K5:$K$23, X5:$X$23)-$AZ$3*SUMPRODUCT(K4:$K$22, W5:$W$23))/Z4</f>
        <v>52254.093387051362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117214.44016321034</v>
      </c>
      <c r="P5">
        <f t="shared" ref="P5:P23" si="30">O5*$C$5</f>
        <v>5860.7220081605174</v>
      </c>
      <c r="Q5" s="5">
        <f t="shared" ref="Q5:Q23" si="31">$C$8</f>
        <v>25</v>
      </c>
      <c r="R5">
        <f t="shared" si="0"/>
        <v>2000000</v>
      </c>
      <c r="S5">
        <f t="shared" si="1"/>
        <v>97529.848893062095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50646.302393566351</v>
      </c>
      <c r="AC5">
        <f t="shared" si="2"/>
        <v>91293.718459220254</v>
      </c>
      <c r="AE5">
        <f t="shared" si="3"/>
        <v>109719.66245275777</v>
      </c>
      <c r="AF5">
        <f t="shared" si="4"/>
        <v>-5485.9831226378883</v>
      </c>
      <c r="AG5">
        <f t="shared" si="5"/>
        <v>-23.401481570867723</v>
      </c>
      <c r="AH5">
        <f t="shared" si="6"/>
        <v>-46959.430510582381</v>
      </c>
      <c r="AI5">
        <f t="shared" si="7"/>
        <v>57250.847337966632</v>
      </c>
      <c r="AJ5">
        <f t="shared" si="8"/>
        <v>-40647.416065653902</v>
      </c>
      <c r="AK5">
        <f>H5*SUM(AB5, AE5:AF5)</f>
        <v>8038.2710514593145</v>
      </c>
      <c r="AL5">
        <f t="shared" si="9"/>
        <v>24641.702323772042</v>
      </c>
      <c r="AN5">
        <f t="shared" si="10"/>
        <v>99206.935628441206</v>
      </c>
      <c r="AO5">
        <f t="shared" si="11"/>
        <v>-4960.3467814220603</v>
      </c>
      <c r="AP5">
        <f t="shared" si="12"/>
        <v>-21.159281972917469</v>
      </c>
      <c r="AQ5">
        <f t="shared" si="13"/>
        <v>-42460.039483055385</v>
      </c>
      <c r="AR5">
        <f t="shared" si="14"/>
        <v>51765.390081990845</v>
      </c>
      <c r="AS5">
        <f t="shared" si="15"/>
        <v>-36752.807098947087</v>
      </c>
      <c r="AT5">
        <f t="shared" si="16"/>
        <v>7268.0886993199356</v>
      </c>
      <c r="AU5">
        <f t="shared" si="17"/>
        <v>22280.671682363693</v>
      </c>
      <c r="AW5">
        <v>2</v>
      </c>
      <c r="AX5">
        <f>(R5*SUMPRODUCT(K6:$K$23, X6:$X$23)-$AZ$3*SUMPRODUCT(K5:$K$22, W6:$W$23))/Z5</f>
        <v>97529.848893062095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117214.44016321034</v>
      </c>
      <c r="P6">
        <f t="shared" si="30"/>
        <v>5860.7220081605174</v>
      </c>
      <c r="Q6" s="5">
        <f t="shared" si="31"/>
        <v>25</v>
      </c>
      <c r="R6">
        <f t="shared" si="0"/>
        <v>2000000</v>
      </c>
      <c r="S6">
        <f t="shared" si="1"/>
        <v>136493.51919973953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91293.718459220254</v>
      </c>
      <c r="AC6">
        <f t="shared" si="2"/>
        <v>122932.78571783913</v>
      </c>
      <c r="AE6">
        <f t="shared" si="3"/>
        <v>105569.09763996994</v>
      </c>
      <c r="AF6">
        <f t="shared" si="4"/>
        <v>-5278.4548819984975</v>
      </c>
      <c r="AG6">
        <f t="shared" si="5"/>
        <v>-22.516231253797457</v>
      </c>
      <c r="AH6">
        <f t="shared" si="6"/>
        <v>-52098.840108926976</v>
      </c>
      <c r="AI6">
        <f t="shared" si="7"/>
        <v>48169.286417790674</v>
      </c>
      <c r="AJ6">
        <f t="shared" si="8"/>
        <v>-31639.067258618874</v>
      </c>
      <c r="AK6">
        <f>H6*SUM(AB6, AE6:AF6)</f>
        <v>10479.664558580387</v>
      </c>
      <c r="AL6">
        <f t="shared" si="9"/>
        <v>27009.883717752185</v>
      </c>
      <c r="AN6">
        <f t="shared" si="10"/>
        <v>90503.51267074619</v>
      </c>
      <c r="AO6">
        <f t="shared" si="11"/>
        <v>-4525.1756335373093</v>
      </c>
      <c r="AP6">
        <f t="shared" si="12"/>
        <v>-19.302978486423761</v>
      </c>
      <c r="AQ6">
        <f t="shared" si="13"/>
        <v>-44663.903939103468</v>
      </c>
      <c r="AR6">
        <f t="shared" si="14"/>
        <v>41295.130119618982</v>
      </c>
      <c r="AS6">
        <f t="shared" si="15"/>
        <v>-27123.910202362691</v>
      </c>
      <c r="AT6">
        <f t="shared" si="16"/>
        <v>8984.129592517751</v>
      </c>
      <c r="AU6">
        <f t="shared" si="17"/>
        <v>23155.349509774042</v>
      </c>
      <c r="AW6">
        <v>3</v>
      </c>
      <c r="AX6">
        <f>(R6*SUMPRODUCT(K7:$K$23, X7:$X$23)-$AZ$3*SUMPRODUCT(K6:$K$22, W7:$W$23))/Z6</f>
        <v>136493.51919973953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117214.44016321034</v>
      </c>
      <c r="P7">
        <f t="shared" si="30"/>
        <v>5860.7220081605174</v>
      </c>
      <c r="Q7" s="5">
        <f t="shared" si="31"/>
        <v>25</v>
      </c>
      <c r="R7">
        <f t="shared" si="0"/>
        <v>2000000</v>
      </c>
      <c r="S7">
        <f t="shared" si="1"/>
        <v>169685.72438695587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122932.78571783913</v>
      </c>
      <c r="AC7">
        <f t="shared" si="2"/>
        <v>146456.79778629774</v>
      </c>
      <c r="AE7">
        <f t="shared" si="3"/>
        <v>101168.50797342059</v>
      </c>
      <c r="AF7">
        <f t="shared" si="4"/>
        <v>-5058.4253986710301</v>
      </c>
      <c r="AG7">
        <f t="shared" si="5"/>
        <v>-21.577654560426328</v>
      </c>
      <c r="AH7">
        <f t="shared" si="6"/>
        <v>-57073.150466652129</v>
      </c>
      <c r="AI7">
        <f t="shared" si="7"/>
        <v>39015.354453537009</v>
      </c>
      <c r="AJ7">
        <f t="shared" si="8"/>
        <v>-23524.012068458615</v>
      </c>
      <c r="AK7">
        <f>H7*SUM(AB7, AE7:AF7)</f>
        <v>13514.944973652722</v>
      </c>
      <c r="AL7">
        <f t="shared" si="9"/>
        <v>29006.287358731119</v>
      </c>
      <c r="AN7">
        <f t="shared" si="10"/>
        <v>81690.612802582269</v>
      </c>
      <c r="AO7">
        <f t="shared" si="11"/>
        <v>-4084.5306401291141</v>
      </c>
      <c r="AP7">
        <f t="shared" si="12"/>
        <v>-17.423325293546512</v>
      </c>
      <c r="AQ7">
        <f t="shared" si="13"/>
        <v>-46084.900623618036</v>
      </c>
      <c r="AR7">
        <f t="shared" si="14"/>
        <v>31503.75821354158</v>
      </c>
      <c r="AS7">
        <f t="shared" si="15"/>
        <v>-18994.952084818724</v>
      </c>
      <c r="AT7">
        <f t="shared" si="16"/>
        <v>10912.92299359529</v>
      </c>
      <c r="AU7">
        <f t="shared" si="17"/>
        <v>23421.729122318146</v>
      </c>
      <c r="AW7">
        <v>4</v>
      </c>
      <c r="AX7">
        <f>(R7*SUMPRODUCT(K8:$K$23, X8:$X$23)-$AZ$3*SUMPRODUCT(K7:$K$22, W8:$W$23))/Z7</f>
        <v>169685.72438695587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117214.44016321034</v>
      </c>
      <c r="P8">
        <f t="shared" si="30"/>
        <v>5860.7220081605174</v>
      </c>
      <c r="Q8" s="5">
        <f t="shared" si="31"/>
        <v>25</v>
      </c>
      <c r="R8">
        <f t="shared" si="0"/>
        <v>2000000</v>
      </c>
      <c r="S8">
        <f t="shared" si="1"/>
        <v>197315.88685090531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146456.79778629774</v>
      </c>
      <c r="AC8">
        <f t="shared" si="2"/>
        <v>162481.85492939869</v>
      </c>
      <c r="AE8">
        <f t="shared" si="3"/>
        <v>96521.471059348929</v>
      </c>
      <c r="AF8">
        <f t="shared" si="4"/>
        <v>-4826.0735529674466</v>
      </c>
      <c r="AG8">
        <f t="shared" si="5"/>
        <v>-20.586514538002241</v>
      </c>
      <c r="AH8">
        <f t="shared" si="6"/>
        <v>-62029.078145586158</v>
      </c>
      <c r="AI8">
        <f t="shared" si="7"/>
        <v>29645.73284625732</v>
      </c>
      <c r="AJ8">
        <f t="shared" si="8"/>
        <v>-16025.057143100945</v>
      </c>
      <c r="AK8">
        <f t="shared" ref="AK8:AK23" si="32">H8*SUM(AB8:AB8, AE8:AF8)</f>
        <v>16694.468890016811</v>
      </c>
      <c r="AL8">
        <f t="shared" si="9"/>
        <v>30315.144593173187</v>
      </c>
      <c r="AN8">
        <f t="shared" si="10"/>
        <v>72832.694456541052</v>
      </c>
      <c r="AO8">
        <f t="shared" si="11"/>
        <v>-3641.6347228270524</v>
      </c>
      <c r="AP8">
        <f t="shared" si="12"/>
        <v>-15.534070366059041</v>
      </c>
      <c r="AQ8">
        <f t="shared" si="13"/>
        <v>-46805.595132512251</v>
      </c>
      <c r="AR8">
        <f t="shared" si="14"/>
        <v>22369.930530835685</v>
      </c>
      <c r="AS8">
        <f t="shared" si="15"/>
        <v>-12092.108395596541</v>
      </c>
      <c r="AT8">
        <f t="shared" si="16"/>
        <v>12597.229802198024</v>
      </c>
      <c r="AU8">
        <f t="shared" si="17"/>
        <v>22875.051937437165</v>
      </c>
      <c r="AW8">
        <v>5</v>
      </c>
      <c r="AX8">
        <f>(R8*SUMPRODUCT(K9:$K$23, X9:$X$23)-$AZ$3*SUMPRODUCT(K8:$K$22, W9:$W$23))/Z8</f>
        <v>197315.88685090531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117214.44016321034</v>
      </c>
      <c r="P9">
        <f t="shared" si="30"/>
        <v>5860.7220081605174</v>
      </c>
      <c r="Q9" s="5">
        <f t="shared" si="31"/>
        <v>25</v>
      </c>
      <c r="R9">
        <f t="shared" si="0"/>
        <v>2000000</v>
      </c>
      <c r="S9">
        <f t="shared" si="1"/>
        <v>218840.3509349977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162481.85492939869</v>
      </c>
      <c r="AC9">
        <f t="shared" si="2"/>
        <v>171012.90468292986</v>
      </c>
      <c r="AE9">
        <f t="shared" si="3"/>
        <v>91597.284492785839</v>
      </c>
      <c r="AF9">
        <f t="shared" si="4"/>
        <v>-4579.8642246392919</v>
      </c>
      <c r="AG9">
        <f t="shared" si="5"/>
        <v>-19.536262845525908</v>
      </c>
      <c r="AH9">
        <f t="shared" si="6"/>
        <v>-67550.92376770472</v>
      </c>
      <c r="AI9">
        <f t="shared" si="7"/>
        <v>19446.960237596315</v>
      </c>
      <c r="AJ9">
        <f t="shared" si="8"/>
        <v>-8531.0497535311733</v>
      </c>
      <c r="AK9">
        <f t="shared" si="32"/>
        <v>18313.246799499822</v>
      </c>
      <c r="AL9">
        <f t="shared" si="9"/>
        <v>29229.157283564964</v>
      </c>
      <c r="AN9">
        <f t="shared" si="10"/>
        <v>64390.745389378208</v>
      </c>
      <c r="AO9">
        <f t="shared" si="11"/>
        <v>-3219.5372694689104</v>
      </c>
      <c r="AP9">
        <f t="shared" si="12"/>
        <v>-13.733535155677068</v>
      </c>
      <c r="AQ9">
        <f t="shared" si="13"/>
        <v>-47486.717070593382</v>
      </c>
      <c r="AR9">
        <f t="shared" si="14"/>
        <v>13670.757514160252</v>
      </c>
      <c r="AS9">
        <f t="shared" si="15"/>
        <v>-5997.1281422322927</v>
      </c>
      <c r="AT9">
        <f t="shared" si="16"/>
        <v>12873.783523706012</v>
      </c>
      <c r="AU9">
        <f t="shared" si="17"/>
        <v>20547.41289563397</v>
      </c>
      <c r="AW9">
        <v>6</v>
      </c>
      <c r="AX9">
        <f>(R9*SUMPRODUCT(K10:$K$23, X10:$X$23)-$AZ$3*SUMPRODUCT(K9:$K$22, W10:$W$23))/Z9</f>
        <v>218840.3509349977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117214.44016321034</v>
      </c>
      <c r="P10">
        <f t="shared" si="30"/>
        <v>5860.7220081605174</v>
      </c>
      <c r="Q10" s="5">
        <f t="shared" si="31"/>
        <v>25</v>
      </c>
      <c r="R10">
        <f t="shared" si="0"/>
        <v>2000000</v>
      </c>
      <c r="S10">
        <f t="shared" si="1"/>
        <v>233467.63522223578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171012.90468292986</v>
      </c>
      <c r="AC10">
        <f t="shared" si="2"/>
        <v>172147.05330931026</v>
      </c>
      <c r="AE10">
        <f t="shared" si="3"/>
        <v>86427.913060368097</v>
      </c>
      <c r="AF10">
        <f t="shared" si="4"/>
        <v>-4321.395653018405</v>
      </c>
      <c r="AG10">
        <f t="shared" si="5"/>
        <v>-18.43371707018887</v>
      </c>
      <c r="AH10">
        <f t="shared" si="6"/>
        <v>-72574.651750542398</v>
      </c>
      <c r="AI10">
        <f t="shared" si="7"/>
        <v>9513.4319397371</v>
      </c>
      <c r="AJ10">
        <f t="shared" si="8"/>
        <v>-1134.1486263803963</v>
      </c>
      <c r="AK10">
        <f t="shared" si="32"/>
        <v>13744.38461950218</v>
      </c>
      <c r="AL10">
        <f t="shared" si="9"/>
        <v>22123.667932858883</v>
      </c>
      <c r="AN10">
        <f t="shared" si="10"/>
        <v>57627.618668005656</v>
      </c>
      <c r="AO10">
        <f t="shared" si="11"/>
        <v>-2881.3809334002831</v>
      </c>
      <c r="AP10">
        <f t="shared" si="12"/>
        <v>-12.291066396717948</v>
      </c>
      <c r="AQ10">
        <f t="shared" si="13"/>
        <v>-48390.666949487881</v>
      </c>
      <c r="AR10">
        <f t="shared" si="14"/>
        <v>6343.2797187207707</v>
      </c>
      <c r="AS10">
        <f t="shared" si="15"/>
        <v>-756.21731729470889</v>
      </c>
      <c r="AT10">
        <f t="shared" si="16"/>
        <v>9164.3559080946325</v>
      </c>
      <c r="AU10">
        <f t="shared" si="17"/>
        <v>14751.418309520694</v>
      </c>
      <c r="AW10">
        <v>7</v>
      </c>
      <c r="AX10">
        <f>(R10*SUMPRODUCT(K11:$K$23, X11:$X$23)-$AZ$3*SUMPRODUCT(K10:$K$22, W11:$W$23))/Z10</f>
        <v>233467.63522223578</v>
      </c>
    </row>
    <row r="11" spans="1:52" x14ac:dyDescent="0.25">
      <c r="A11" t="s">
        <v>33</v>
      </c>
      <c r="C11" s="24">
        <f>AU25</f>
        <v>33067.374076948938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117214.44016321034</v>
      </c>
      <c r="P11">
        <f t="shared" si="30"/>
        <v>5860.7220081605174</v>
      </c>
      <c r="Q11" s="5">
        <f t="shared" si="31"/>
        <v>25</v>
      </c>
      <c r="R11">
        <f t="shared" si="0"/>
        <v>2000000</v>
      </c>
      <c r="S11">
        <f t="shared" si="1"/>
        <v>242844.99361534652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172147.05330931026</v>
      </c>
      <c r="AC11">
        <f t="shared" si="2"/>
        <v>167989.29456215509</v>
      </c>
      <c r="AE11">
        <f t="shared" si="3"/>
        <v>81083.702086544843</v>
      </c>
      <c r="AF11">
        <f t="shared" si="4"/>
        <v>-4054.1851043272427</v>
      </c>
      <c r="AG11">
        <f t="shared" si="5"/>
        <v>-17.2938807653825</v>
      </c>
      <c r="AH11">
        <f t="shared" si="6"/>
        <v>-76439.930728358493</v>
      </c>
      <c r="AI11">
        <f t="shared" si="7"/>
        <v>572.2923730937182</v>
      </c>
      <c r="AJ11">
        <f t="shared" si="8"/>
        <v>4157.7587471551669</v>
      </c>
      <c r="AK11">
        <f t="shared" si="32"/>
        <v>12782.758055955381</v>
      </c>
      <c r="AL11">
        <f t="shared" si="9"/>
        <v>17512.809176204268</v>
      </c>
      <c r="AN11">
        <f t="shared" si="10"/>
        <v>51426.095526807832</v>
      </c>
      <c r="AO11">
        <f t="shared" si="11"/>
        <v>-2571.304776340392</v>
      </c>
      <c r="AP11">
        <f t="shared" si="12"/>
        <v>-10.968378865095829</v>
      </c>
      <c r="AQ11">
        <f t="shared" si="13"/>
        <v>-48480.85470374021</v>
      </c>
      <c r="AR11">
        <f t="shared" si="14"/>
        <v>362.96766786213237</v>
      </c>
      <c r="AS11">
        <f t="shared" si="15"/>
        <v>2636.9947721479734</v>
      </c>
      <c r="AT11">
        <f t="shared" si="16"/>
        <v>8107.2684148041426</v>
      </c>
      <c r="AU11">
        <f t="shared" si="17"/>
        <v>11107.23085481425</v>
      </c>
      <c r="AW11">
        <v>8</v>
      </c>
      <c r="AX11">
        <f>(R11*SUMPRODUCT(K12:$K$23, X12:$X$23)-$AZ$3*SUMPRODUCT(K11:$K$22, W12:$W$23))/Z11</f>
        <v>242844.99361534652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117214.44016321034</v>
      </c>
      <c r="P12">
        <f t="shared" si="30"/>
        <v>5860.7220081605174</v>
      </c>
      <c r="Q12" s="5">
        <f t="shared" si="31"/>
        <v>25</v>
      </c>
      <c r="R12">
        <f t="shared" si="0"/>
        <v>2000000</v>
      </c>
      <c r="S12">
        <f t="shared" si="1"/>
        <v>248366.995115792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167989.29456215509</v>
      </c>
      <c r="AC12">
        <f t="shared" si="2"/>
        <v>160165.19420741725</v>
      </c>
      <c r="AE12">
        <f t="shared" si="3"/>
        <v>75588.439453888539</v>
      </c>
      <c r="AF12">
        <f t="shared" si="4"/>
        <v>-3779.421972694427</v>
      </c>
      <c r="AG12">
        <f t="shared" si="5"/>
        <v>-16.121827513026251</v>
      </c>
      <c r="AH12">
        <f t="shared" si="6"/>
        <v>-79929.155576193996</v>
      </c>
      <c r="AI12">
        <f t="shared" si="7"/>
        <v>-8136.2599225129088</v>
      </c>
      <c r="AJ12">
        <f t="shared" si="8"/>
        <v>7824.100354737835</v>
      </c>
      <c r="AK12">
        <f t="shared" si="32"/>
        <v>16785.881843034447</v>
      </c>
      <c r="AL12">
        <f t="shared" si="9"/>
        <v>16473.722275259373</v>
      </c>
      <c r="AN12">
        <f t="shared" si="10"/>
        <v>44804.49477673525</v>
      </c>
      <c r="AO12">
        <f t="shared" si="11"/>
        <v>-2240.2247388367623</v>
      </c>
      <c r="AP12">
        <f t="shared" si="12"/>
        <v>-9.5560953740744541</v>
      </c>
      <c r="AQ12">
        <f t="shared" si="13"/>
        <v>-47377.422518519976</v>
      </c>
      <c r="AR12">
        <f t="shared" si="14"/>
        <v>-4822.7085759955671</v>
      </c>
      <c r="AS12">
        <f t="shared" si="15"/>
        <v>4637.6782747360967</v>
      </c>
      <c r="AT12">
        <f t="shared" si="16"/>
        <v>9949.7087225610412</v>
      </c>
      <c r="AU12">
        <f t="shared" si="17"/>
        <v>9764.6784213015708</v>
      </c>
      <c r="AW12">
        <v>9</v>
      </c>
      <c r="AX12">
        <f>(R12*SUMPRODUCT(K13:$K$23, X13:$X$23)-$AZ$3*SUMPRODUCT(K12:$K$22, W13:$W$23))/Z12</f>
        <v>248366.995115792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117214.44016321034</v>
      </c>
      <c r="P13">
        <f t="shared" si="30"/>
        <v>5860.7220081605174</v>
      </c>
      <c r="Q13" s="5">
        <f t="shared" si="31"/>
        <v>25</v>
      </c>
      <c r="R13">
        <f t="shared" si="0"/>
        <v>2000000</v>
      </c>
      <c r="S13">
        <f t="shared" si="1"/>
        <v>251620.94929625859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160165.19420741725</v>
      </c>
      <c r="AC13">
        <f t="shared" si="2"/>
        <v>150241.56187888951</v>
      </c>
      <c r="AE13">
        <f t="shared" si="3"/>
        <v>69988.13339721477</v>
      </c>
      <c r="AF13">
        <f t="shared" si="4"/>
        <v>-3499.4066698607385</v>
      </c>
      <c r="AG13">
        <f t="shared" si="5"/>
        <v>-14.927370147347613</v>
      </c>
      <c r="AH13">
        <f t="shared" si="6"/>
        <v>-82659.127243870025</v>
      </c>
      <c r="AI13">
        <f t="shared" si="7"/>
        <v>-16185.327886663334</v>
      </c>
      <c r="AJ13">
        <f t="shared" si="8"/>
        <v>9923.6323285277467</v>
      </c>
      <c r="AK13">
        <f t="shared" si="32"/>
        <v>23549.342385122738</v>
      </c>
      <c r="AL13">
        <f t="shared" si="9"/>
        <v>17287.646826987151</v>
      </c>
      <c r="AN13">
        <f t="shared" si="10"/>
        <v>37580.355386891992</v>
      </c>
      <c r="AO13">
        <f t="shared" si="11"/>
        <v>-1879.0177693445996</v>
      </c>
      <c r="AP13">
        <f t="shared" si="12"/>
        <v>-8.0152998501218793</v>
      </c>
      <c r="AQ13">
        <f t="shared" si="13"/>
        <v>-44384.086658876113</v>
      </c>
      <c r="AR13">
        <f t="shared" si="14"/>
        <v>-8690.764341178834</v>
      </c>
      <c r="AS13">
        <f t="shared" si="15"/>
        <v>5328.5265877624397</v>
      </c>
      <c r="AT13">
        <f t="shared" si="16"/>
        <v>12644.895827379363</v>
      </c>
      <c r="AU13">
        <f t="shared" si="17"/>
        <v>9282.658073962968</v>
      </c>
      <c r="AW13">
        <v>10</v>
      </c>
      <c r="AX13">
        <f>(R13*SUMPRODUCT(K14:$K$23, X14:$X$23)-$AZ$3*SUMPRODUCT(K13:$K$22, W14:$W$23))/Z13</f>
        <v>251620.94929625859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117214.44016321034</v>
      </c>
      <c r="P14">
        <f t="shared" si="30"/>
        <v>5860.7220081605174</v>
      </c>
      <c r="Q14" s="5">
        <f t="shared" si="31"/>
        <v>25</v>
      </c>
      <c r="R14">
        <f t="shared" si="0"/>
        <v>2000000</v>
      </c>
      <c r="S14">
        <f t="shared" si="1"/>
        <v>249947.31077453736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150241.56187888951</v>
      </c>
      <c r="AC14">
        <f t="shared" si="2"/>
        <v>137135.41327854199</v>
      </c>
      <c r="AE14">
        <f t="shared" si="3"/>
        <v>64310.556669659105</v>
      </c>
      <c r="AF14">
        <f t="shared" si="4"/>
        <v>-3215.5278334829554</v>
      </c>
      <c r="AG14">
        <f t="shared" si="5"/>
        <v>-13.71643216060081</v>
      </c>
      <c r="AH14">
        <f t="shared" si="6"/>
        <v>-84933.142821866044</v>
      </c>
      <c r="AI14">
        <f t="shared" si="7"/>
        <v>-23851.830417850499</v>
      </c>
      <c r="AJ14">
        <f t="shared" si="8"/>
        <v>13106.148600347515</v>
      </c>
      <c r="AK14">
        <f t="shared" si="32"/>
        <v>18084.07206748817</v>
      </c>
      <c r="AL14">
        <f t="shared" si="9"/>
        <v>7338.3902499851865</v>
      </c>
      <c r="AN14">
        <f t="shared" si="10"/>
        <v>31809.797742586601</v>
      </c>
      <c r="AO14">
        <f t="shared" si="11"/>
        <v>-1590.4898871293301</v>
      </c>
      <c r="AP14">
        <f t="shared" si="12"/>
        <v>-6.7845304934900472</v>
      </c>
      <c r="AQ14">
        <f t="shared" si="13"/>
        <v>-42010.304912823281</v>
      </c>
      <c r="AR14">
        <f t="shared" si="14"/>
        <v>-11797.781587859501</v>
      </c>
      <c r="AS14">
        <f t="shared" si="15"/>
        <v>6482.6671972819177</v>
      </c>
      <c r="AT14">
        <f t="shared" si="16"/>
        <v>8944.887194555331</v>
      </c>
      <c r="AU14">
        <f t="shared" si="17"/>
        <v>3629.7728039777467</v>
      </c>
      <c r="AW14">
        <v>11</v>
      </c>
      <c r="AX14">
        <f>(R14*SUMPRODUCT(K15:$K$23, X15:$X$23)-$AZ$3*SUMPRODUCT(K14:$K$22, W15:$W$23))/Z14</f>
        <v>249947.31077453736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117214.44016321034</v>
      </c>
      <c r="P15">
        <f t="shared" si="30"/>
        <v>5860.7220081605174</v>
      </c>
      <c r="Q15" s="5">
        <f t="shared" si="31"/>
        <v>25</v>
      </c>
      <c r="R15">
        <f t="shared" si="0"/>
        <v>2000000</v>
      </c>
      <c r="S15">
        <f t="shared" si="1"/>
        <v>244119.46779609998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137135.41327854199</v>
      </c>
      <c r="AC15">
        <f t="shared" si="2"/>
        <v>121986.18017841225</v>
      </c>
      <c r="AE15">
        <f t="shared" si="3"/>
        <v>58571.903119188799</v>
      </c>
      <c r="AF15">
        <f t="shared" si="4"/>
        <v>-2928.59515595944</v>
      </c>
      <c r="AG15">
        <f t="shared" si="5"/>
        <v>-12.492467446338694</v>
      </c>
      <c r="AH15">
        <f t="shared" si="6"/>
        <v>-86944.03141248881</v>
      </c>
      <c r="AI15">
        <f t="shared" si="7"/>
        <v>-31313.215916705791</v>
      </c>
      <c r="AJ15">
        <f t="shared" si="8"/>
        <v>15149.233100129743</v>
      </c>
      <c r="AK15">
        <f t="shared" si="32"/>
        <v>16496.075176658374</v>
      </c>
      <c r="AL15">
        <f t="shared" si="9"/>
        <v>332.09236008232619</v>
      </c>
      <c r="AN15">
        <f t="shared" si="10"/>
        <v>26687.638195883836</v>
      </c>
      <c r="AO15">
        <f t="shared" si="11"/>
        <v>-1334.3819097941919</v>
      </c>
      <c r="AP15">
        <f t="shared" si="12"/>
        <v>-5.6920542722218679</v>
      </c>
      <c r="AQ15">
        <f t="shared" si="13"/>
        <v>-39615.083855246878</v>
      </c>
      <c r="AR15">
        <f t="shared" si="14"/>
        <v>-14267.519623429456</v>
      </c>
      <c r="AS15">
        <f t="shared" si="15"/>
        <v>6902.5800834686897</v>
      </c>
      <c r="AT15">
        <f t="shared" si="16"/>
        <v>7516.2537415065035</v>
      </c>
      <c r="AU15">
        <f t="shared" si="17"/>
        <v>151.31420154573669</v>
      </c>
      <c r="AW15">
        <v>12</v>
      </c>
      <c r="AX15">
        <f>(R15*SUMPRODUCT(K16:$K$23, X16:$X$23)-$AZ$3*SUMPRODUCT(K15:$K$22, W16:$W$23))/Z15</f>
        <v>244119.46779609998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117214.44016321034</v>
      </c>
      <c r="P16">
        <f t="shared" si="30"/>
        <v>5860.7220081605174</v>
      </c>
      <c r="Q16" s="5">
        <f t="shared" si="31"/>
        <v>25</v>
      </c>
      <c r="R16">
        <f t="shared" si="0"/>
        <v>2000000</v>
      </c>
      <c r="S16">
        <f t="shared" si="1"/>
        <v>234348.60609418649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121986.18017841225</v>
      </c>
      <c r="AC16">
        <f t="shared" si="2"/>
        <v>105638.56440634</v>
      </c>
      <c r="AE16">
        <f t="shared" si="3"/>
        <v>52837.375023932575</v>
      </c>
      <c r="AF16">
        <f t="shared" si="4"/>
        <v>-2641.8687511966286</v>
      </c>
      <c r="AG16">
        <f t="shared" si="5"/>
        <v>-11.269382626910426</v>
      </c>
      <c r="AH16">
        <f t="shared" si="6"/>
        <v>-87852.811597190463</v>
      </c>
      <c r="AI16">
        <f t="shared" si="7"/>
        <v>-37668.574707081425</v>
      </c>
      <c r="AJ16">
        <f t="shared" si="8"/>
        <v>16347.615772072255</v>
      </c>
      <c r="AK16">
        <f t="shared" si="32"/>
        <v>14733.586909624753</v>
      </c>
      <c r="AL16">
        <f t="shared" si="9"/>
        <v>-6587.3720253844167</v>
      </c>
      <c r="AN16">
        <f t="shared" si="10"/>
        <v>22177.072003838981</v>
      </c>
      <c r="AO16">
        <f t="shared" si="11"/>
        <v>-1108.853600191949</v>
      </c>
      <c r="AP16">
        <f t="shared" si="12"/>
        <v>-4.7300213124252108</v>
      </c>
      <c r="AQ16">
        <f t="shared" si="13"/>
        <v>-36873.863011705384</v>
      </c>
      <c r="AR16">
        <f t="shared" si="14"/>
        <v>-15810.374629370775</v>
      </c>
      <c r="AS16">
        <f t="shared" si="15"/>
        <v>6861.4735668478506</v>
      </c>
      <c r="AT16">
        <f t="shared" si="16"/>
        <v>6184.0282114993015</v>
      </c>
      <c r="AU16">
        <f t="shared" si="17"/>
        <v>-2764.8728510236233</v>
      </c>
      <c r="AW16">
        <v>13</v>
      </c>
      <c r="AX16">
        <f>(R16*SUMPRODUCT(K17:$K$23, X17:$X$23)-$AZ$3*SUMPRODUCT(K16:$K$22, W17:$W$23))/Z16</f>
        <v>234348.60609418649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117214.44016321034</v>
      </c>
      <c r="P17">
        <f t="shared" si="30"/>
        <v>5860.7220081605174</v>
      </c>
      <c r="Q17" s="5">
        <f t="shared" si="31"/>
        <v>25</v>
      </c>
      <c r="R17">
        <f t="shared" si="0"/>
        <v>2000000</v>
      </c>
      <c r="S17">
        <f t="shared" si="1"/>
        <v>220733.30158638666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105638.56440634</v>
      </c>
      <c r="AC17">
        <f t="shared" si="2"/>
        <v>88842.755369397695</v>
      </c>
      <c r="AE17">
        <f t="shared" si="3"/>
        <v>47177.538497087582</v>
      </c>
      <c r="AF17">
        <f t="shared" si="4"/>
        <v>-2358.8769248543795</v>
      </c>
      <c r="AG17">
        <f t="shared" si="5"/>
        <v>-10.062228346481286</v>
      </c>
      <c r="AH17">
        <f t="shared" si="6"/>
        <v>-87556.836332802835</v>
      </c>
      <c r="AI17">
        <f t="shared" si="7"/>
        <v>-42748.236988916113</v>
      </c>
      <c r="AJ17">
        <f t="shared" si="8"/>
        <v>16795.809036942301</v>
      </c>
      <c r="AK17">
        <f t="shared" si="32"/>
        <v>12874.62482698651</v>
      </c>
      <c r="AL17">
        <f t="shared" si="9"/>
        <v>-13077.803124987302</v>
      </c>
      <c r="AN17">
        <f t="shared" si="10"/>
        <v>18240.654511689921</v>
      </c>
      <c r="AO17">
        <f t="shared" si="11"/>
        <v>-912.03272558449612</v>
      </c>
      <c r="AP17">
        <f t="shared" si="12"/>
        <v>-3.890445257062928</v>
      </c>
      <c r="AQ17">
        <f t="shared" si="13"/>
        <v>-33852.847192988454</v>
      </c>
      <c r="AR17">
        <f t="shared" si="14"/>
        <v>-16528.11585214009</v>
      </c>
      <c r="AS17">
        <f t="shared" si="15"/>
        <v>6493.9070508330333</v>
      </c>
      <c r="AT17">
        <f t="shared" si="16"/>
        <v>4977.8261206057632</v>
      </c>
      <c r="AU17">
        <f t="shared" si="17"/>
        <v>-5056.3826807012929</v>
      </c>
      <c r="AW17">
        <v>14</v>
      </c>
      <c r="AX17">
        <f>(R17*SUMPRODUCT(K18:$K$23, X18:$X$23)-$AZ$3*SUMPRODUCT(K17:$K$22, W18:$W$23))/Z17</f>
        <v>220733.30158638666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117214.44016321034</v>
      </c>
      <c r="P18">
        <f t="shared" si="30"/>
        <v>5860.7220081605174</v>
      </c>
      <c r="Q18" s="5">
        <f t="shared" si="31"/>
        <v>25</v>
      </c>
      <c r="R18">
        <f t="shared" si="0"/>
        <v>2000000</v>
      </c>
      <c r="S18">
        <f t="shared" si="1"/>
        <v>202853.05591781004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88842.755369397695</v>
      </c>
      <c r="AC18">
        <f t="shared" si="2"/>
        <v>72053.152702387102</v>
      </c>
      <c r="AE18">
        <f t="shared" si="3"/>
        <v>41634.423094057514</v>
      </c>
      <c r="AF18">
        <f t="shared" si="4"/>
        <v>-2081.721154702876</v>
      </c>
      <c r="AG18">
        <f t="shared" si="5"/>
        <v>-8.8799688494193649</v>
      </c>
      <c r="AH18">
        <f t="shared" si="6"/>
        <v>-86530.977087768668</v>
      </c>
      <c r="AI18">
        <f t="shared" si="7"/>
        <v>-46987.15511726345</v>
      </c>
      <c r="AJ18">
        <f t="shared" si="8"/>
        <v>16789.602667010593</v>
      </c>
      <c r="AK18">
        <f t="shared" si="32"/>
        <v>10986.799281909938</v>
      </c>
      <c r="AL18">
        <f t="shared" si="9"/>
        <v>-19210.753168342919</v>
      </c>
      <c r="AN18">
        <f t="shared" si="10"/>
        <v>14828.590027552778</v>
      </c>
      <c r="AO18">
        <f t="shared" si="11"/>
        <v>-741.42950137763899</v>
      </c>
      <c r="AP18">
        <f t="shared" si="12"/>
        <v>-3.1627054667721248</v>
      </c>
      <c r="AQ18">
        <f t="shared" si="13"/>
        <v>-30819.02638639482</v>
      </c>
      <c r="AR18">
        <f t="shared" si="14"/>
        <v>-16735.028565686454</v>
      </c>
      <c r="AS18">
        <f t="shared" si="15"/>
        <v>5979.8146863272323</v>
      </c>
      <c r="AT18">
        <f t="shared" si="16"/>
        <v>3913.0779330939531</v>
      </c>
      <c r="AU18">
        <f t="shared" si="17"/>
        <v>-6842.1359462652681</v>
      </c>
      <c r="AW18">
        <v>15</v>
      </c>
      <c r="AX18">
        <f>(R18*SUMPRODUCT(K19:$K$23, X19:$X$23)-$AZ$3*SUMPRODUCT(K18:$K$22, W19:$W$23))/Z18</f>
        <v>202853.05591781004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117214.44016321034</v>
      </c>
      <c r="P19">
        <f t="shared" si="30"/>
        <v>5860.7220081605174</v>
      </c>
      <c r="Q19" s="5">
        <f t="shared" si="31"/>
        <v>25</v>
      </c>
      <c r="R19">
        <f t="shared" si="0"/>
        <v>2000000</v>
      </c>
      <c r="S19">
        <f t="shared" si="1"/>
        <v>180004.75817063404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72053.152702387102</v>
      </c>
      <c r="AC19">
        <f t="shared" si="2"/>
        <v>55677.017986405699</v>
      </c>
      <c r="AE19">
        <f t="shared" si="3"/>
        <v>36255.433242754203</v>
      </c>
      <c r="AF19">
        <f t="shared" si="4"/>
        <v>-1812.7716621377103</v>
      </c>
      <c r="AG19">
        <f t="shared" si="5"/>
        <v>-7.7327147560214939</v>
      </c>
      <c r="AH19">
        <f t="shared" si="6"/>
        <v>-84676.352392294124</v>
      </c>
      <c r="AI19">
        <f t="shared" si="7"/>
        <v>-50241.423526433653</v>
      </c>
      <c r="AJ19">
        <f t="shared" si="8"/>
        <v>16376.134715981403</v>
      </c>
      <c r="AK19">
        <f t="shared" si="32"/>
        <v>9112.8468281966179</v>
      </c>
      <c r="AL19">
        <f t="shared" si="9"/>
        <v>-24752.44198225563</v>
      </c>
      <c r="AN19">
        <f t="shared" si="10"/>
        <v>11894.948694932633</v>
      </c>
      <c r="AO19">
        <f t="shared" si="11"/>
        <v>-594.74743474663171</v>
      </c>
      <c r="AP19">
        <f t="shared" si="12"/>
        <v>-2.5370058241906901</v>
      </c>
      <c r="AQ19">
        <f t="shared" si="13"/>
        <v>-27781.239314845916</v>
      </c>
      <c r="AR19">
        <f t="shared" si="14"/>
        <v>-16483.575060484109</v>
      </c>
      <c r="AS19">
        <f t="shared" si="15"/>
        <v>5372.8024973149149</v>
      </c>
      <c r="AT19">
        <f t="shared" si="16"/>
        <v>2989.8096861893628</v>
      </c>
      <c r="AU19">
        <f t="shared" si="17"/>
        <v>-8120.9628769798292</v>
      </c>
      <c r="AW19">
        <v>16</v>
      </c>
      <c r="AX19">
        <f>(R19*SUMPRODUCT(K20:$K$23, X20:$X$23)-$AZ$3*SUMPRODUCT(K19:$K$22, W20:$W$23))/Z19</f>
        <v>180004.75817063404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117214.44016321034</v>
      </c>
      <c r="P20">
        <f t="shared" si="30"/>
        <v>5860.7220081605174</v>
      </c>
      <c r="Q20" s="5">
        <f t="shared" si="31"/>
        <v>25</v>
      </c>
      <c r="R20">
        <f t="shared" si="0"/>
        <v>2000000</v>
      </c>
      <c r="S20">
        <f t="shared" si="1"/>
        <v>150966.30290394265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55677.017986405699</v>
      </c>
      <c r="AC20">
        <f t="shared" si="2"/>
        <v>40037.057161609657</v>
      </c>
      <c r="AE20">
        <f t="shared" si="3"/>
        <v>31085.885728860663</v>
      </c>
      <c r="AF20">
        <f t="shared" si="4"/>
        <v>-1554.2942864430333</v>
      </c>
      <c r="AG20">
        <f t="shared" si="5"/>
        <v>-6.6301314252698775</v>
      </c>
      <c r="AH20">
        <f t="shared" si="6"/>
        <v>-82020.49465531217</v>
      </c>
      <c r="AI20">
        <f t="shared" si="7"/>
        <v>-52495.533344319811</v>
      </c>
      <c r="AJ20">
        <f t="shared" si="8"/>
        <v>15639.960824796042</v>
      </c>
      <c r="AK20">
        <f t="shared" si="32"/>
        <v>7291.3007088244131</v>
      </c>
      <c r="AL20">
        <f t="shared" si="9"/>
        <v>-29564.271810699356</v>
      </c>
      <c r="AN20">
        <f t="shared" si="10"/>
        <v>9394.9589580956181</v>
      </c>
      <c r="AO20">
        <f t="shared" si="11"/>
        <v>-469.74794790478097</v>
      </c>
      <c r="AP20">
        <f t="shared" si="12"/>
        <v>-2.0037972593253017</v>
      </c>
      <c r="AQ20">
        <f t="shared" si="13"/>
        <v>-24788.715616165959</v>
      </c>
      <c r="AR20">
        <f t="shared" si="14"/>
        <v>-15865.508403234448</v>
      </c>
      <c r="AS20">
        <f t="shared" si="15"/>
        <v>4726.8008168338438</v>
      </c>
      <c r="AT20">
        <f t="shared" si="16"/>
        <v>2203.6197233698545</v>
      </c>
      <c r="AU20">
        <f t="shared" si="17"/>
        <v>-8935.0878630307488</v>
      </c>
      <c r="AW20">
        <v>17</v>
      </c>
      <c r="AX20">
        <f>(R20*SUMPRODUCT(K21:$K$23, X21:$X$23)-$AZ$3*SUMPRODUCT(K20:$K$22, W21:$W$23))/Z20</f>
        <v>150966.30290394265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117214.44016321034</v>
      </c>
      <c r="P21">
        <f t="shared" si="30"/>
        <v>5860.7220081605174</v>
      </c>
      <c r="Q21" s="5">
        <f t="shared" si="31"/>
        <v>25</v>
      </c>
      <c r="R21">
        <f t="shared" si="0"/>
        <v>2000000</v>
      </c>
      <c r="S21">
        <f t="shared" si="1"/>
        <v>113762.4664377157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40037.057161609657</v>
      </c>
      <c r="AC21">
        <f t="shared" si="2"/>
        <v>25402.279813747402</v>
      </c>
      <c r="AE21">
        <f t="shared" si="3"/>
        <v>26173.078876307525</v>
      </c>
      <c r="AF21">
        <f t="shared" si="4"/>
        <v>-1308.6539438153764</v>
      </c>
      <c r="AG21">
        <f t="shared" si="5"/>
        <v>-5.5823068471478257</v>
      </c>
      <c r="AH21">
        <f t="shared" si="6"/>
        <v>-78521.861109548277</v>
      </c>
      <c r="AI21">
        <f t="shared" si="7"/>
        <v>-53663.018483903274</v>
      </c>
      <c r="AJ21">
        <f t="shared" si="8"/>
        <v>14634.777347862255</v>
      </c>
      <c r="AK21">
        <f t="shared" si="32"/>
        <v>5553.6198227922914</v>
      </c>
      <c r="AL21">
        <f t="shared" si="9"/>
        <v>-33474.621313248725</v>
      </c>
      <c r="AN21">
        <f t="shared" si="10"/>
        <v>7286.6619539040021</v>
      </c>
      <c r="AO21">
        <f t="shared" si="11"/>
        <v>-364.33309769520014</v>
      </c>
      <c r="AP21">
        <f t="shared" si="12"/>
        <v>-1.5541306053584345</v>
      </c>
      <c r="AQ21">
        <f t="shared" si="13"/>
        <v>-21860.716524818723</v>
      </c>
      <c r="AR21">
        <f t="shared" si="14"/>
        <v>-14939.941799215278</v>
      </c>
      <c r="AS21">
        <f t="shared" si="15"/>
        <v>4074.3649537179899</v>
      </c>
      <c r="AT21">
        <f t="shared" si="16"/>
        <v>1546.1440536069165</v>
      </c>
      <c r="AU21">
        <f t="shared" si="17"/>
        <v>-9319.4327918903709</v>
      </c>
      <c r="AW21">
        <v>18</v>
      </c>
      <c r="AX21">
        <f>(R21*SUMPRODUCT(K22:$K$23, X22:$X$23)-$AZ$3*SUMPRODUCT(K21:$K$22, W22:$W$23))/Z21</f>
        <v>113762.4664377157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117214.44016321034</v>
      </c>
      <c r="P22">
        <f t="shared" si="30"/>
        <v>5860.7220081605174</v>
      </c>
      <c r="Q22" s="5">
        <f t="shared" si="31"/>
        <v>25</v>
      </c>
      <c r="R22">
        <f t="shared" si="0"/>
        <v>2000000</v>
      </c>
      <c r="S22">
        <f t="shared" si="1"/>
        <v>65270.249326755496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25402.279813747402</v>
      </c>
      <c r="AC22">
        <f t="shared" si="2"/>
        <v>12011.385487221087</v>
      </c>
      <c r="AE22">
        <f t="shared" si="3"/>
        <v>21570.437373708657</v>
      </c>
      <c r="AF22">
        <f t="shared" si="4"/>
        <v>-1078.521868685433</v>
      </c>
      <c r="AG22">
        <f t="shared" si="5"/>
        <v>-4.6006356690510586</v>
      </c>
      <c r="AH22">
        <f t="shared" si="6"/>
        <v>-74067.848770023062</v>
      </c>
      <c r="AI22">
        <f t="shared" si="7"/>
        <v>-53580.533900668888</v>
      </c>
      <c r="AJ22">
        <f t="shared" si="8"/>
        <v>13390.894326526315</v>
      </c>
      <c r="AK22">
        <f t="shared" si="32"/>
        <v>3927.1662934272026</v>
      </c>
      <c r="AL22">
        <f t="shared" si="9"/>
        <v>-36262.47328071537</v>
      </c>
      <c r="AN22">
        <f t="shared" si="10"/>
        <v>5531.9077119998356</v>
      </c>
      <c r="AO22">
        <f t="shared" si="11"/>
        <v>-276.5953855999918</v>
      </c>
      <c r="AP22">
        <f t="shared" si="12"/>
        <v>-1.1798690725087204</v>
      </c>
      <c r="AQ22">
        <f t="shared" si="13"/>
        <v>-18995.28028678452</v>
      </c>
      <c r="AR22">
        <f t="shared" si="14"/>
        <v>-13741.147829457184</v>
      </c>
      <c r="AS22">
        <f t="shared" si="15"/>
        <v>3434.1997944731288</v>
      </c>
      <c r="AT22">
        <f t="shared" si="16"/>
        <v>1007.1525731506558</v>
      </c>
      <c r="AU22">
        <f t="shared" si="17"/>
        <v>-9299.7954618333988</v>
      </c>
      <c r="AW22">
        <v>19</v>
      </c>
      <c r="AX22">
        <f>(R22*SUMPRODUCT(K23:$K$23, X23:$X$23)-$AZ$3*SUMPRODUCT(K22:$K$22, W23:$W$23))/Z22</f>
        <v>65270.249326755496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117214.44016321034</v>
      </c>
      <c r="P23">
        <f t="shared" si="30"/>
        <v>5860.7220081605174</v>
      </c>
      <c r="Q23" s="5">
        <f t="shared" si="31"/>
        <v>25</v>
      </c>
      <c r="R23">
        <f t="shared" si="0"/>
        <v>2000000</v>
      </c>
      <c r="S23">
        <f t="shared" si="1"/>
        <v>81290.712293807373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12011.385487221087</v>
      </c>
      <c r="AC23">
        <f t="shared" si="2"/>
        <v>12011.385487221087</v>
      </c>
      <c r="AE23">
        <f t="shared" si="3"/>
        <v>17319.417996739361</v>
      </c>
      <c r="AF23">
        <f t="shared" si="4"/>
        <v>-865.9708998369681</v>
      </c>
      <c r="AG23">
        <f t="shared" si="5"/>
        <v>-3.6939599704233674</v>
      </c>
      <c r="AH23">
        <f t="shared" si="6"/>
        <v>-68853.547354974449</v>
      </c>
      <c r="AI23">
        <f t="shared" si="7"/>
        <v>-52403.79421804248</v>
      </c>
      <c r="AJ23">
        <f t="shared" si="8"/>
        <v>0</v>
      </c>
      <c r="AK23">
        <f t="shared" si="32"/>
        <v>2435.7357242234466</v>
      </c>
      <c r="AL23">
        <f t="shared" si="9"/>
        <v>-49968.05849381903</v>
      </c>
      <c r="AN23">
        <f t="shared" si="10"/>
        <v>4091.5836634563188</v>
      </c>
      <c r="AO23">
        <f t="shared" si="11"/>
        <v>-204.57918317281593</v>
      </c>
      <c r="AP23">
        <f t="shared" si="12"/>
        <v>-0.87267056383137698</v>
      </c>
      <c r="AQ23">
        <f t="shared" si="13"/>
        <v>-16266.138364560949</v>
      </c>
      <c r="AR23">
        <f t="shared" si="14"/>
        <v>-12380.006554841279</v>
      </c>
      <c r="AS23">
        <f t="shared" si="15"/>
        <v>0</v>
      </c>
      <c r="AT23">
        <f t="shared" si="16"/>
        <v>575.42444553309178</v>
      </c>
      <c r="AU23">
        <f t="shared" si="17"/>
        <v>-11804.582109308187</v>
      </c>
      <c r="AW23">
        <v>20</v>
      </c>
      <c r="AX23">
        <f>(R23*SUMPRODUCT(K$23:$K24, X$23:$X24)-$AZ$3*SUMPRODUCT(K$22:$K23, W$23:$W24))/Z23</f>
        <v>81290.712293807373</v>
      </c>
    </row>
    <row r="25" spans="5:50" x14ac:dyDescent="0.25">
      <c r="AN25" s="6">
        <f t="shared" ref="AN25:AU25" si="33">SUM(AN3:AN23)</f>
        <v>869221.31893328042</v>
      </c>
      <c r="AO25" s="6">
        <f t="shared" si="33"/>
        <v>-131371.89606907178</v>
      </c>
      <c r="AP25" s="6">
        <f t="shared" si="33"/>
        <v>-1682.8238488878208</v>
      </c>
      <c r="AQ25" s="6">
        <f t="shared" si="33"/>
        <v>-748504.17256676604</v>
      </c>
      <c r="AR25" s="6">
        <f t="shared" si="33"/>
        <v>-12337.573551445157</v>
      </c>
      <c r="AS25" s="6">
        <f t="shared" si="33"/>
        <v>-86955.659538892825</v>
      </c>
      <c r="AT25" s="6">
        <f t="shared" si="33"/>
        <v>132360.60716728691</v>
      </c>
      <c r="AU25" s="7">
        <f t="shared" si="33"/>
        <v>33067.374076948938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2304.0351838990264</v>
      </c>
      <c r="K3">
        <v>1</v>
      </c>
      <c r="L3" s="2">
        <v>0</v>
      </c>
      <c r="O3">
        <f>$C$3</f>
        <v>2304.0351838990264</v>
      </c>
      <c r="P3">
        <f>O3*C5</f>
        <v>230.40351838990264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2304.0351838990264</v>
      </c>
      <c r="AF3">
        <f t="shared" ref="AF3:AF34" si="3">-$Z3*P3</f>
        <v>-230.40351838990264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34" si="6">SUM(AE3:AH3)</f>
        <v>551.19907850912364</v>
      </c>
      <c r="AJ3">
        <f t="shared" ref="AJ3:AJ34" si="7">AB3-AC3</f>
        <v>0</v>
      </c>
      <c r="AL3">
        <f t="shared" ref="AL3:AL23" si="8">SUM(AI3:AK3)</f>
        <v>551.19907850912364</v>
      </c>
      <c r="AN3">
        <f t="shared" ref="AN3:AN34" si="9">AE3*$K3</f>
        <v>2304.0351838990264</v>
      </c>
      <c r="AO3">
        <f t="shared" ref="AO3:AO34" si="10">AF3*$K3</f>
        <v>-230.40351838990264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551.19907850912364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551.19907850912364</v>
      </c>
      <c r="AW3">
        <v>0</v>
      </c>
      <c r="AX3">
        <f>IF(Z3&gt;0, (R3*SUMPRODUCT(K3:$K$98, X3:$X$98)-K3*$AZ$3)/Z3, 0)</f>
        <v>0</v>
      </c>
      <c r="AZ3">
        <f>C6*SUMPRODUCT(X4:X98, K4:K98)/1</f>
        <v>1438.7028048962582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50000</v>
      </c>
      <c r="S4">
        <f t="shared" si="1"/>
        <v>71.654317374368034</v>
      </c>
      <c r="U4">
        <f t="shared" ref="U4:U23" si="20">M4</f>
        <v>1.1616059999999999E-3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35" si="26">AC3</f>
        <v>0</v>
      </c>
      <c r="AC4">
        <f t="shared" ref="AC4:AC67" si="27">S4*Z4</f>
        <v>70.854540115636382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-58.080299999999994</v>
      </c>
      <c r="AI4">
        <f t="shared" si="6"/>
        <v>-58.080299999999994</v>
      </c>
      <c r="AJ4">
        <f t="shared" si="7"/>
        <v>-70.854540115636382</v>
      </c>
      <c r="AK4">
        <f t="shared" ref="AK4:AK35" si="28">G4*SUM(AB4:AB4, AE4:AF4)</f>
        <v>0</v>
      </c>
      <c r="AL4">
        <f t="shared" si="8"/>
        <v>-128.93484011563638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-55.219908727895024</v>
      </c>
      <c r="AR4">
        <f t="shared" si="13"/>
        <v>-55.219908727895024</v>
      </c>
      <c r="AS4">
        <f t="shared" si="14"/>
        <v>-67.365031484727496</v>
      </c>
      <c r="AT4">
        <f t="shared" si="15"/>
        <v>0</v>
      </c>
      <c r="AU4">
        <f t="shared" si="16"/>
        <v>-122.58494021262251</v>
      </c>
      <c r="AW4">
        <v>1</v>
      </c>
      <c r="AX4">
        <f>IF(Z4&gt;0, (R4*SUMPRODUCT(K4:$K$98, X4:$X$98)-K4*$AZ$3)/Z4, 0)</f>
        <v>71.654317374368034</v>
      </c>
    </row>
    <row r="5" spans="1:52" x14ac:dyDescent="0.25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1.1730060000000001E-3</v>
      </c>
      <c r="Q5" s="5">
        <f t="shared" ref="Q5:Q36" si="30">$C$8</f>
        <v>25</v>
      </c>
      <c r="R5">
        <f t="shared" si="0"/>
        <v>50000</v>
      </c>
      <c r="S5">
        <f t="shared" si="1"/>
        <v>87.787001094947129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70.854540115636382</v>
      </c>
      <c r="AC5">
        <f t="shared" si="27"/>
        <v>85.837260288824382</v>
      </c>
      <c r="AE5">
        <f t="shared" si="2"/>
        <v>0</v>
      </c>
      <c r="AF5">
        <f t="shared" si="3"/>
        <v>0</v>
      </c>
      <c r="AG5">
        <f t="shared" si="4"/>
        <v>-24.444752417270188</v>
      </c>
      <c r="AH5">
        <f t="shared" si="5"/>
        <v>-57.995668459618201</v>
      </c>
      <c r="AI5">
        <f t="shared" si="6"/>
        <v>-82.440420876888396</v>
      </c>
      <c r="AJ5">
        <f t="shared" si="7"/>
        <v>-14.982720173188</v>
      </c>
      <c r="AK5">
        <f t="shared" si="28"/>
        <v>0.29050361447410922</v>
      </c>
      <c r="AL5">
        <f t="shared" si="8"/>
        <v>-97.132637435602291</v>
      </c>
      <c r="AN5">
        <f t="shared" si="9"/>
        <v>0</v>
      </c>
      <c r="AO5">
        <f t="shared" si="10"/>
        <v>0</v>
      </c>
      <c r="AP5">
        <f t="shared" si="11"/>
        <v>-22.048074269733402</v>
      </c>
      <c r="AQ5">
        <f t="shared" si="12"/>
        <v>-52.309501184274716</v>
      </c>
      <c r="AR5">
        <f t="shared" si="13"/>
        <v>-74.357575454008128</v>
      </c>
      <c r="AS5">
        <f t="shared" si="14"/>
        <v>-13.513744033983221</v>
      </c>
      <c r="AT5">
        <f t="shared" si="15"/>
        <v>0.26202127795027297</v>
      </c>
      <c r="AU5">
        <f t="shared" si="16"/>
        <v>-87.609298210041075</v>
      </c>
      <c r="AW5">
        <v>2</v>
      </c>
      <c r="AX5">
        <f>IF(Z5&gt;0, (R5*SUMPRODUCT(K5:$K$98, X5:$X$98)-K5*$AZ$3)/Z5, 0)</f>
        <v>87.787001094947129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1.1872549999999999E-3</v>
      </c>
      <c r="Q6" s="5">
        <f t="shared" si="30"/>
        <v>25</v>
      </c>
      <c r="R6">
        <f t="shared" si="0"/>
        <v>50000</v>
      </c>
      <c r="S6">
        <f t="shared" si="1"/>
        <v>107.17366754232702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85.837260288824382</v>
      </c>
      <c r="AC6">
        <f t="shared" si="27"/>
        <v>103.62100081178778</v>
      </c>
      <c r="AE6">
        <f t="shared" si="2"/>
        <v>0</v>
      </c>
      <c r="AF6">
        <f t="shared" si="3"/>
        <v>0</v>
      </c>
      <c r="AG6">
        <f t="shared" si="4"/>
        <v>-24.171282738566319</v>
      </c>
      <c r="AH6">
        <f t="shared" si="5"/>
        <v>-58.044309062332225</v>
      </c>
      <c r="AI6">
        <f t="shared" si="6"/>
        <v>-82.215591800898551</v>
      </c>
      <c r="AJ6">
        <f t="shared" si="7"/>
        <v>-17.783740522963399</v>
      </c>
      <c r="AK6">
        <f t="shared" si="28"/>
        <v>0.60944454805065318</v>
      </c>
      <c r="AL6">
        <f t="shared" si="8"/>
        <v>-99.389887775811303</v>
      </c>
      <c r="AN6">
        <f t="shared" si="9"/>
        <v>0</v>
      </c>
      <c r="AO6">
        <f t="shared" si="10"/>
        <v>0</v>
      </c>
      <c r="AP6">
        <f t="shared" si="11"/>
        <v>-20.62379797617913</v>
      </c>
      <c r="AQ6">
        <f t="shared" si="12"/>
        <v>-49.525468578398126</v>
      </c>
      <c r="AR6">
        <f t="shared" si="13"/>
        <v>-70.149266554577267</v>
      </c>
      <c r="AS6">
        <f t="shared" si="14"/>
        <v>-15.173719813437653</v>
      </c>
      <c r="AT6">
        <f t="shared" si="15"/>
        <v>0.5199997605681882</v>
      </c>
      <c r="AU6">
        <f t="shared" si="16"/>
        <v>-84.802986607446726</v>
      </c>
      <c r="AW6">
        <v>3</v>
      </c>
      <c r="AX6">
        <f>IF(Z6&gt;0, (R6*SUMPRODUCT(K6:$K$98, X6:$X$98)-K6*$AZ$3)/Z6, 0)</f>
        <v>107.17366754232702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1.2024550000000001E-3</v>
      </c>
      <c r="Q7" s="5">
        <f t="shared" si="30"/>
        <v>25</v>
      </c>
      <c r="R7">
        <f t="shared" si="0"/>
        <v>50000</v>
      </c>
      <c r="S7">
        <f t="shared" si="1"/>
        <v>133.5917019664075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103.62100081178778</v>
      </c>
      <c r="AC7">
        <f t="shared" si="27"/>
        <v>127.7163658000311</v>
      </c>
      <c r="AE7">
        <f t="shared" si="2"/>
        <v>0</v>
      </c>
      <c r="AF7">
        <f t="shared" si="3"/>
        <v>0</v>
      </c>
      <c r="AG7">
        <f t="shared" si="4"/>
        <v>-23.900505031395252</v>
      </c>
      <c r="AH7">
        <f t="shared" si="5"/>
        <v>-58.129759570805533</v>
      </c>
      <c r="AI7">
        <f t="shared" si="6"/>
        <v>-82.030264602200788</v>
      </c>
      <c r="AJ7">
        <f t="shared" si="7"/>
        <v>-24.095364988243318</v>
      </c>
      <c r="AK7">
        <f t="shared" si="28"/>
        <v>1.4299698112026713</v>
      </c>
      <c r="AL7">
        <f t="shared" si="8"/>
        <v>-104.69565977924144</v>
      </c>
      <c r="AN7">
        <f t="shared" si="9"/>
        <v>0</v>
      </c>
      <c r="AO7">
        <f t="shared" si="10"/>
        <v>0</v>
      </c>
      <c r="AP7">
        <f t="shared" si="11"/>
        <v>-19.169731911470095</v>
      </c>
      <c r="AQ7">
        <f t="shared" si="12"/>
        <v>-46.623780777301135</v>
      </c>
      <c r="AR7">
        <f t="shared" si="13"/>
        <v>-65.79351268877123</v>
      </c>
      <c r="AS7">
        <f t="shared" si="14"/>
        <v>-19.326022045429664</v>
      </c>
      <c r="AT7">
        <f t="shared" si="15"/>
        <v>1.1469271417588309</v>
      </c>
      <c r="AU7">
        <f t="shared" si="16"/>
        <v>-83.972607592442074</v>
      </c>
      <c r="AW7">
        <v>4</v>
      </c>
      <c r="AX7">
        <f>IF(Z7&gt;0, (R7*SUMPRODUCT(K7:$K$98, X7:$X$98)-K7*$AZ$3)/Z7, 0)</f>
        <v>133.5917019664075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1.2214540000000001E-3</v>
      </c>
      <c r="Q8" s="5">
        <f t="shared" si="30"/>
        <v>25</v>
      </c>
      <c r="R8">
        <f t="shared" si="0"/>
        <v>50000</v>
      </c>
      <c r="S8">
        <f t="shared" si="1"/>
        <v>167.34892957740433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127.7163658000311</v>
      </c>
      <c r="AC8">
        <f t="shared" si="27"/>
        <v>158.19364860929704</v>
      </c>
      <c r="AE8">
        <f t="shared" si="2"/>
        <v>0</v>
      </c>
      <c r="AF8">
        <f t="shared" si="3"/>
        <v>0</v>
      </c>
      <c r="AG8">
        <f t="shared" si="4"/>
        <v>-23.63230661360868</v>
      </c>
      <c r="AH8">
        <f t="shared" si="5"/>
        <v>-58.386734945235723</v>
      </c>
      <c r="AI8">
        <f t="shared" si="6"/>
        <v>-82.019041558844407</v>
      </c>
      <c r="AJ8">
        <f t="shared" si="7"/>
        <v>-30.477282809265944</v>
      </c>
      <c r="AK8">
        <f t="shared" si="28"/>
        <v>2.758673501280672</v>
      </c>
      <c r="AL8">
        <f t="shared" si="8"/>
        <v>-109.73765086682968</v>
      </c>
      <c r="AN8">
        <f t="shared" si="9"/>
        <v>0</v>
      </c>
      <c r="AO8">
        <f t="shared" si="10"/>
        <v>0</v>
      </c>
      <c r="AP8">
        <f t="shared" si="11"/>
        <v>-17.68814823314035</v>
      </c>
      <c r="AQ8">
        <f t="shared" si="12"/>
        <v>-43.700906536380735</v>
      </c>
      <c r="AR8">
        <f t="shared" si="13"/>
        <v>-61.389054769521088</v>
      </c>
      <c r="AS8">
        <f t="shared" si="14"/>
        <v>-22.811429493014565</v>
      </c>
      <c r="AT8">
        <f t="shared" si="15"/>
        <v>2.0647931924423202</v>
      </c>
      <c r="AU8">
        <f t="shared" si="16"/>
        <v>-82.13569107009333</v>
      </c>
      <c r="AW8">
        <v>5</v>
      </c>
      <c r="AX8">
        <f>IF(Z8&gt;0, (R8*SUMPRODUCT(K8:$K$98, X8:$X$98)-K8*$AZ$3)/Z8, 0)</f>
        <v>167.34892957740433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1.250903E-3</v>
      </c>
      <c r="Q9" s="5">
        <f t="shared" si="30"/>
        <v>25</v>
      </c>
      <c r="R9">
        <f t="shared" si="0"/>
        <v>50000</v>
      </c>
      <c r="S9">
        <f t="shared" si="1"/>
        <v>200.17850076772478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158.19364860929704</v>
      </c>
      <c r="AC9">
        <f t="shared" si="27"/>
        <v>187.09821156324597</v>
      </c>
      <c r="AE9">
        <f t="shared" si="2"/>
        <v>0</v>
      </c>
      <c r="AF9">
        <f t="shared" si="3"/>
        <v>0</v>
      </c>
      <c r="AG9">
        <f t="shared" si="4"/>
        <v>-23.36642182423271</v>
      </c>
      <c r="AH9">
        <f t="shared" si="5"/>
        <v>-59.123446479765889</v>
      </c>
      <c r="AI9">
        <f t="shared" si="6"/>
        <v>-82.489868303998605</v>
      </c>
      <c r="AJ9">
        <f t="shared" si="7"/>
        <v>-28.904562953948925</v>
      </c>
      <c r="AK9">
        <f t="shared" si="28"/>
        <v>3.527718363987324</v>
      </c>
      <c r="AL9">
        <f t="shared" si="8"/>
        <v>-107.86671289396021</v>
      </c>
      <c r="AN9">
        <f t="shared" si="9"/>
        <v>0</v>
      </c>
      <c r="AO9">
        <f t="shared" si="10"/>
        <v>0</v>
      </c>
      <c r="AP9">
        <f t="shared" si="11"/>
        <v>-16.309932475165219</v>
      </c>
      <c r="AQ9">
        <f t="shared" si="12"/>
        <v>-41.268595895327742</v>
      </c>
      <c r="AR9">
        <f t="shared" si="13"/>
        <v>-57.578528370492961</v>
      </c>
      <c r="AS9">
        <f t="shared" si="14"/>
        <v>-20.1755952858028</v>
      </c>
      <c r="AT9">
        <f t="shared" si="15"/>
        <v>2.462373089933847</v>
      </c>
      <c r="AU9">
        <f t="shared" si="16"/>
        <v>-75.291750566361927</v>
      </c>
      <c r="AW9">
        <v>6</v>
      </c>
      <c r="AX9">
        <f>IF(Z9&gt;0, (R9*SUMPRODUCT(K9:$K$98, X9:$X$98)-K9*$AZ$3)/Z9, 0)</f>
        <v>200.17850076772478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1.286052E-3</v>
      </c>
      <c r="Q10" s="5">
        <f t="shared" si="30"/>
        <v>25</v>
      </c>
      <c r="R10">
        <f t="shared" si="0"/>
        <v>50000</v>
      </c>
      <c r="S10">
        <f t="shared" si="1"/>
        <v>213.77428249021054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187.09821156324597</v>
      </c>
      <c r="AC10">
        <f t="shared" si="27"/>
        <v>197.55058597505274</v>
      </c>
      <c r="AE10">
        <f t="shared" si="2"/>
        <v>0</v>
      </c>
      <c r="AF10">
        <f t="shared" si="3"/>
        <v>0</v>
      </c>
      <c r="AG10">
        <f t="shared" si="4"/>
        <v>-23.102707172470485</v>
      </c>
      <c r="AH10">
        <f t="shared" si="5"/>
        <v>-60.100867039796249</v>
      </c>
      <c r="AI10">
        <f t="shared" si="6"/>
        <v>-83.20357421226673</v>
      </c>
      <c r="AJ10">
        <f t="shared" si="7"/>
        <v>-10.452374411806773</v>
      </c>
      <c r="AK10">
        <f t="shared" si="28"/>
        <v>0.80452230972195771</v>
      </c>
      <c r="AL10">
        <f t="shared" si="8"/>
        <v>-92.851426314351542</v>
      </c>
      <c r="AN10">
        <f t="shared" si="9"/>
        <v>0</v>
      </c>
      <c r="AO10">
        <f t="shared" si="10"/>
        <v>0</v>
      </c>
      <c r="AP10">
        <f t="shared" si="11"/>
        <v>-15.295321757691374</v>
      </c>
      <c r="AQ10">
        <f t="shared" si="12"/>
        <v>-39.790232911981754</v>
      </c>
      <c r="AR10">
        <f t="shared" si="13"/>
        <v>-55.085554669673122</v>
      </c>
      <c r="AS10">
        <f t="shared" si="14"/>
        <v>-6.9200734168050646</v>
      </c>
      <c r="AT10">
        <f t="shared" si="15"/>
        <v>0.53264007099140753</v>
      </c>
      <c r="AU10">
        <f t="shared" si="16"/>
        <v>-61.472988015486777</v>
      </c>
      <c r="AW10">
        <v>7</v>
      </c>
      <c r="AX10">
        <f>IF(Z10&gt;0, (R10*SUMPRODUCT(K10:$K$98, X10:$X$98)-K10*$AZ$3)/Z10, 0)</f>
        <v>213.77428249021054</v>
      </c>
    </row>
    <row r="11" spans="1:52" x14ac:dyDescent="0.25">
      <c r="A11" t="s">
        <v>33</v>
      </c>
      <c r="C11" s="25">
        <f>AU100</f>
        <v>-1260.4236968050923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1.3202509999999999E-3</v>
      </c>
      <c r="Q11" s="5">
        <f t="shared" si="30"/>
        <v>25</v>
      </c>
      <c r="R11">
        <f t="shared" si="0"/>
        <v>50000</v>
      </c>
      <c r="S11">
        <f t="shared" si="1"/>
        <v>223.82591018997846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197.55058597505274</v>
      </c>
      <c r="AC11">
        <f t="shared" si="27"/>
        <v>204.49790474872714</v>
      </c>
      <c r="AE11">
        <f t="shared" si="2"/>
        <v>0</v>
      </c>
      <c r="AF11">
        <f t="shared" si="3"/>
        <v>0</v>
      </c>
      <c r="AG11">
        <f t="shared" si="4"/>
        <v>-22.841178728498619</v>
      </c>
      <c r="AH11">
        <f t="shared" si="5"/>
        <v>-61.002744494322656</v>
      </c>
      <c r="AI11">
        <f t="shared" si="6"/>
        <v>-83.843923222821275</v>
      </c>
      <c r="AJ11">
        <f t="shared" si="7"/>
        <v>-6.9473187736743967</v>
      </c>
      <c r="AK11">
        <f t="shared" si="28"/>
        <v>0.31608093756008437</v>
      </c>
      <c r="AL11">
        <f t="shared" si="8"/>
        <v>-90.475161058935583</v>
      </c>
      <c r="AN11">
        <f t="shared" si="9"/>
        <v>0</v>
      </c>
      <c r="AO11">
        <f t="shared" si="10"/>
        <v>0</v>
      </c>
      <c r="AP11">
        <f t="shared" si="11"/>
        <v>-14.380158687969329</v>
      </c>
      <c r="AQ11">
        <f t="shared" si="12"/>
        <v>-38.405598794054384</v>
      </c>
      <c r="AR11">
        <f t="shared" si="13"/>
        <v>-52.785757482023712</v>
      </c>
      <c r="AS11">
        <f t="shared" si="14"/>
        <v>-4.3738349762439386</v>
      </c>
      <c r="AT11">
        <f t="shared" si="15"/>
        <v>0.19899559888671764</v>
      </c>
      <c r="AU11">
        <f t="shared" si="16"/>
        <v>-56.960596859380928</v>
      </c>
      <c r="AW11">
        <v>8</v>
      </c>
      <c r="AX11">
        <f>IF(Z11&gt;0, (R11*SUMPRODUCT(K11:$K$98, X11:$X$98)-K11*$AZ$3)/Z11, 0)</f>
        <v>223.82591018997846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1.3639489999999999E-3</v>
      </c>
      <c r="Q12" s="5">
        <f t="shared" si="30"/>
        <v>25</v>
      </c>
      <c r="R12">
        <f t="shared" si="0"/>
        <v>50000</v>
      </c>
      <c r="S12">
        <f t="shared" si="1"/>
        <v>250.35684356730212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204.49790474872714</v>
      </c>
      <c r="AC12">
        <f t="shared" si="27"/>
        <v>226.13845151307999</v>
      </c>
      <c r="AE12">
        <f t="shared" si="2"/>
        <v>0</v>
      </c>
      <c r="AF12">
        <f t="shared" si="3"/>
        <v>0</v>
      </c>
      <c r="AG12">
        <f t="shared" si="4"/>
        <v>-22.581612738328076</v>
      </c>
      <c r="AH12">
        <f t="shared" si="5"/>
        <v>-62.308405771113925</v>
      </c>
      <c r="AI12">
        <f t="shared" si="6"/>
        <v>-84.890018509442001</v>
      </c>
      <c r="AJ12">
        <f t="shared" si="7"/>
        <v>-21.640546764352848</v>
      </c>
      <c r="AK12">
        <f t="shared" si="28"/>
        <v>4.2944559997232705</v>
      </c>
      <c r="AL12">
        <f t="shared" si="8"/>
        <v>-102.23610927407158</v>
      </c>
      <c r="AN12">
        <f t="shared" si="9"/>
        <v>0</v>
      </c>
      <c r="AO12">
        <f t="shared" si="10"/>
        <v>0</v>
      </c>
      <c r="AP12">
        <f t="shared" si="11"/>
        <v>-13.274270119540001</v>
      </c>
      <c r="AQ12">
        <f t="shared" si="12"/>
        <v>-36.627083216241047</v>
      </c>
      <c r="AR12">
        <f t="shared" si="13"/>
        <v>-49.901353335781046</v>
      </c>
      <c r="AS12">
        <f t="shared" si="14"/>
        <v>-12.721078277858455</v>
      </c>
      <c r="AT12">
        <f t="shared" si="15"/>
        <v>2.5244330251067155</v>
      </c>
      <c r="AU12">
        <f t="shared" si="16"/>
        <v>-60.097998588532789</v>
      </c>
      <c r="AW12">
        <v>9</v>
      </c>
      <c r="AX12">
        <f>IF(Z12&gt;0, (R12*SUMPRODUCT(K12:$K$98, X12:$X$98)-K12*$AZ$3)/Z12, 0)</f>
        <v>250.35684356730212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1.4095469999999999E-3</v>
      </c>
      <c r="Q13" s="5">
        <f t="shared" si="30"/>
        <v>25</v>
      </c>
      <c r="R13">
        <f t="shared" si="0"/>
        <v>50000</v>
      </c>
      <c r="S13">
        <f t="shared" si="1"/>
        <v>313.70350410758624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226.13845151307999</v>
      </c>
      <c r="AC13">
        <f t="shared" si="27"/>
        <v>280.12426400872096</v>
      </c>
      <c r="AE13">
        <f t="shared" si="2"/>
        <v>0</v>
      </c>
      <c r="AF13">
        <f t="shared" si="3"/>
        <v>0</v>
      </c>
      <c r="AG13">
        <f t="shared" si="4"/>
        <v>-22.323966766454326</v>
      </c>
      <c r="AH13">
        <f t="shared" si="5"/>
        <v>-63.659688980944253</v>
      </c>
      <c r="AI13">
        <f t="shared" si="6"/>
        <v>-85.983655747398586</v>
      </c>
      <c r="AJ13">
        <f t="shared" si="7"/>
        <v>-53.985812495640971</v>
      </c>
      <c r="AK13">
        <f t="shared" si="28"/>
        <v>15.829691605915601</v>
      </c>
      <c r="AL13">
        <f t="shared" si="8"/>
        <v>-124.13977663712396</v>
      </c>
      <c r="AN13">
        <f t="shared" si="9"/>
        <v>0</v>
      </c>
      <c r="AO13">
        <f t="shared" si="10"/>
        <v>0</v>
      </c>
      <c r="AP13">
        <f t="shared" si="11"/>
        <v>-11.716800634571797</v>
      </c>
      <c r="AQ13">
        <f t="shared" si="12"/>
        <v>-33.411977900334371</v>
      </c>
      <c r="AR13">
        <f t="shared" si="13"/>
        <v>-45.128778534906175</v>
      </c>
      <c r="AS13">
        <f t="shared" si="14"/>
        <v>-28.334614933099793</v>
      </c>
      <c r="AT13">
        <f t="shared" si="15"/>
        <v>8.3082609194694719</v>
      </c>
      <c r="AU13">
        <f t="shared" si="16"/>
        <v>-65.155132548536486</v>
      </c>
      <c r="AW13">
        <v>10</v>
      </c>
      <c r="AX13">
        <f>IF(Z13&gt;0, (R13*SUMPRODUCT(K13:$K$98, X13:$X$98)-K13*$AZ$3)/Z13, 0)</f>
        <v>313.70350410758624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1.462746E-3</v>
      </c>
      <c r="Q14" s="5">
        <f t="shared" si="30"/>
        <v>25</v>
      </c>
      <c r="R14">
        <f t="shared" si="0"/>
        <v>50000</v>
      </c>
      <c r="S14">
        <f t="shared" si="1"/>
        <v>371.14325768754776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280.12426400872096</v>
      </c>
      <c r="AC14">
        <f t="shared" si="27"/>
        <v>327.61665727970978</v>
      </c>
      <c r="AE14">
        <f t="shared" si="2"/>
        <v>0</v>
      </c>
      <c r="AF14">
        <f t="shared" si="3"/>
        <v>0</v>
      </c>
      <c r="AG14">
        <f t="shared" si="4"/>
        <v>-22.068072805698019</v>
      </c>
      <c r="AH14">
        <f t="shared" si="5"/>
        <v>-65.308586183527993</v>
      </c>
      <c r="AI14">
        <f t="shared" si="6"/>
        <v>-87.376658989226016</v>
      </c>
      <c r="AJ14">
        <f t="shared" si="7"/>
        <v>-47.492393270988828</v>
      </c>
      <c r="AK14">
        <f t="shared" si="28"/>
        <v>19.608698480610467</v>
      </c>
      <c r="AL14">
        <f t="shared" si="8"/>
        <v>-115.26035377960439</v>
      </c>
      <c r="AN14">
        <f t="shared" si="9"/>
        <v>0</v>
      </c>
      <c r="AO14">
        <f t="shared" si="10"/>
        <v>0</v>
      </c>
      <c r="AP14">
        <f t="shared" si="11"/>
        <v>-10.341512433004519</v>
      </c>
      <c r="AQ14">
        <f t="shared" si="12"/>
        <v>-30.604827251816708</v>
      </c>
      <c r="AR14">
        <f t="shared" si="13"/>
        <v>-40.946339684821226</v>
      </c>
      <c r="AS14">
        <f t="shared" si="14"/>
        <v>-22.255825409378613</v>
      </c>
      <c r="AT14">
        <f t="shared" si="15"/>
        <v>9.1890035399879082</v>
      </c>
      <c r="AU14">
        <f t="shared" si="16"/>
        <v>-54.013161554211933</v>
      </c>
      <c r="AW14">
        <v>11</v>
      </c>
      <c r="AX14">
        <f>IF(Z14&gt;0, (R14*SUMPRODUCT(K14:$K$98, X14:$X$98)-K14*$AZ$3)/Z14, 0)</f>
        <v>371.14325768754776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1.535893E-3</v>
      </c>
      <c r="Q15" s="5">
        <f t="shared" si="30"/>
        <v>25</v>
      </c>
      <c r="R15">
        <f t="shared" si="0"/>
        <v>50000</v>
      </c>
      <c r="S15">
        <f t="shared" si="1"/>
        <v>423.18737435324289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327.61665727970978</v>
      </c>
      <c r="AC15">
        <f t="shared" si="27"/>
        <v>369.24787571657453</v>
      </c>
      <c r="AE15">
        <f t="shared" si="2"/>
        <v>0</v>
      </c>
      <c r="AF15">
        <f t="shared" si="3"/>
        <v>0</v>
      </c>
      <c r="AG15">
        <f t="shared" si="4"/>
        <v>-21.81349787909528</v>
      </c>
      <c r="AH15">
        <f t="shared" si="5"/>
        <v>-67.78839709152389</v>
      </c>
      <c r="AI15">
        <f t="shared" si="6"/>
        <v>-89.601894970619171</v>
      </c>
      <c r="AJ15">
        <f t="shared" si="7"/>
        <v>-41.631218436864742</v>
      </c>
      <c r="AK15">
        <f t="shared" si="28"/>
        <v>22.933166009579686</v>
      </c>
      <c r="AL15">
        <f t="shared" si="8"/>
        <v>-108.29994739790425</v>
      </c>
      <c r="AN15">
        <f t="shared" si="9"/>
        <v>0</v>
      </c>
      <c r="AO15">
        <f t="shared" si="10"/>
        <v>0</v>
      </c>
      <c r="AP15">
        <f t="shared" si="11"/>
        <v>-9.1269766536778665</v>
      </c>
      <c r="AQ15">
        <f t="shared" si="12"/>
        <v>-28.363315277258227</v>
      </c>
      <c r="AR15">
        <f t="shared" si="13"/>
        <v>-37.490291930936095</v>
      </c>
      <c r="AS15">
        <f t="shared" si="14"/>
        <v>-17.418900941217927</v>
      </c>
      <c r="AT15">
        <f t="shared" si="15"/>
        <v>9.5954565345039367</v>
      </c>
      <c r="AU15">
        <f t="shared" si="16"/>
        <v>-45.313736337650091</v>
      </c>
      <c r="AW15">
        <v>12</v>
      </c>
      <c r="AX15">
        <f>IF(Z15&gt;0, (R15*SUMPRODUCT(K15:$K$98, X15:$X$98)-K15*$AZ$3)/Z15, 0)</f>
        <v>423.18737435324289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1.6204399999999999E-3</v>
      </c>
      <c r="Q16" s="5">
        <f t="shared" si="30"/>
        <v>25</v>
      </c>
      <c r="R16">
        <f t="shared" si="0"/>
        <v>50000</v>
      </c>
      <c r="S16">
        <f t="shared" si="1"/>
        <v>470.0611544218354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369.24787571657453</v>
      </c>
      <c r="AC16">
        <f t="shared" si="27"/>
        <v>405.3810298042107</v>
      </c>
      <c r="AE16">
        <f t="shared" si="2"/>
        <v>0</v>
      </c>
      <c r="AF16">
        <f t="shared" si="3"/>
        <v>0</v>
      </c>
      <c r="AG16">
        <f t="shared" si="4"/>
        <v>-21.560015435801123</v>
      </c>
      <c r="AH16">
        <f t="shared" si="5"/>
        <v>-70.694929006402305</v>
      </c>
      <c r="AI16">
        <f t="shared" si="6"/>
        <v>-92.254944442203424</v>
      </c>
      <c r="AJ16">
        <f t="shared" si="7"/>
        <v>-36.133154087636171</v>
      </c>
      <c r="AK16">
        <f t="shared" si="28"/>
        <v>25.84735130016022</v>
      </c>
      <c r="AL16">
        <f t="shared" si="8"/>
        <v>-102.54074722967937</v>
      </c>
      <c r="AN16">
        <f t="shared" si="9"/>
        <v>0</v>
      </c>
      <c r="AO16">
        <f t="shared" si="10"/>
        <v>0</v>
      </c>
      <c r="AP16">
        <f t="shared" si="11"/>
        <v>-8.054390329546786</v>
      </c>
      <c r="AQ16">
        <f t="shared" si="12"/>
        <v>-26.410210801224569</v>
      </c>
      <c r="AR16">
        <f t="shared" si="13"/>
        <v>-34.464601130771356</v>
      </c>
      <c r="AS16">
        <f t="shared" si="14"/>
        <v>-13.498623306930236</v>
      </c>
      <c r="AT16">
        <f t="shared" si="15"/>
        <v>9.6560532146332072</v>
      </c>
      <c r="AU16">
        <f t="shared" si="16"/>
        <v>-38.30717122306838</v>
      </c>
      <c r="AW16">
        <v>13</v>
      </c>
      <c r="AX16">
        <f>IF(Z16&gt;0, (R16*SUMPRODUCT(K16:$K$98, X16:$X$98)-K16*$AZ$3)/Z16, 0)</f>
        <v>470.0611544218354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1.706887E-3</v>
      </c>
      <c r="Q17" s="5">
        <f t="shared" si="30"/>
        <v>25</v>
      </c>
      <c r="R17">
        <f t="shared" si="0"/>
        <v>50000</v>
      </c>
      <c r="S17">
        <f t="shared" si="1"/>
        <v>512.20767440257669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405.3810298042107</v>
      </c>
      <c r="AC17">
        <f t="shared" si="27"/>
        <v>436.55695236449856</v>
      </c>
      <c r="AE17">
        <f t="shared" si="2"/>
        <v>0</v>
      </c>
      <c r="AF17">
        <f t="shared" si="3"/>
        <v>0</v>
      </c>
      <c r="AG17">
        <f t="shared" si="4"/>
        <v>-21.307614771375945</v>
      </c>
      <c r="AH17">
        <f t="shared" si="5"/>
        <v>-73.601020134336551</v>
      </c>
      <c r="AI17">
        <f t="shared" si="6"/>
        <v>-94.908634905712489</v>
      </c>
      <c r="AJ17">
        <f t="shared" si="7"/>
        <v>-31.175922560287859</v>
      </c>
      <c r="AK17">
        <f t="shared" si="28"/>
        <v>28.37667208629475</v>
      </c>
      <c r="AL17">
        <f t="shared" si="8"/>
        <v>-97.707885379705601</v>
      </c>
      <c r="AN17">
        <f t="shared" si="9"/>
        <v>0</v>
      </c>
      <c r="AO17">
        <f t="shared" si="10"/>
        <v>0</v>
      </c>
      <c r="AP17">
        <f t="shared" si="11"/>
        <v>-7.1072307965222219</v>
      </c>
      <c r="AQ17">
        <f t="shared" si="12"/>
        <v>-24.549882404337723</v>
      </c>
      <c r="AR17">
        <f t="shared" si="13"/>
        <v>-31.657113200859943</v>
      </c>
      <c r="AS17">
        <f t="shared" si="14"/>
        <v>-10.398840006631186</v>
      </c>
      <c r="AT17">
        <f t="shared" si="15"/>
        <v>9.4651400411770741</v>
      </c>
      <c r="AU17">
        <f t="shared" si="16"/>
        <v>-32.590813166314057</v>
      </c>
      <c r="AW17">
        <v>14</v>
      </c>
      <c r="AX17">
        <f>IF(Z17&gt;0, (R17*SUMPRODUCT(K17:$K$98, X17:$X$98)-K17*$AZ$3)/Z17, 0)</f>
        <v>512.20767440257669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1.7980839999999999E-3</v>
      </c>
      <c r="Q18" s="5">
        <f t="shared" si="30"/>
        <v>25</v>
      </c>
      <c r="R18">
        <f t="shared" si="0"/>
        <v>50000</v>
      </c>
      <c r="S18">
        <f t="shared" si="1"/>
        <v>550.22118651460914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436.55695236449856</v>
      </c>
      <c r="AC18">
        <f t="shared" si="27"/>
        <v>463.42326046151146</v>
      </c>
      <c r="AE18">
        <f t="shared" si="2"/>
        <v>0</v>
      </c>
      <c r="AF18">
        <f t="shared" si="3"/>
        <v>0</v>
      </c>
      <c r="AG18">
        <f t="shared" si="4"/>
        <v>-21.056225742463614</v>
      </c>
      <c r="AH18">
        <f t="shared" si="5"/>
        <v>-76.625762397149487</v>
      </c>
      <c r="AI18">
        <f t="shared" si="6"/>
        <v>-97.681988139613097</v>
      </c>
      <c r="AJ18">
        <f t="shared" si="7"/>
        <v>-26.866308097012904</v>
      </c>
      <c r="AK18">
        <f t="shared" si="28"/>
        <v>30.558986665514901</v>
      </c>
      <c r="AL18">
        <f t="shared" si="8"/>
        <v>-93.989309571111107</v>
      </c>
      <c r="AN18">
        <f t="shared" si="9"/>
        <v>0</v>
      </c>
      <c r="AO18">
        <f t="shared" si="10"/>
        <v>0</v>
      </c>
      <c r="AP18">
        <f t="shared" si="11"/>
        <v>-6.2708741880155952</v>
      </c>
      <c r="AQ18">
        <f t="shared" si="12"/>
        <v>-22.820353534881896</v>
      </c>
      <c r="AR18">
        <f t="shared" si="13"/>
        <v>-29.091227722897489</v>
      </c>
      <c r="AS18">
        <f t="shared" si="14"/>
        <v>-8.001207815371794</v>
      </c>
      <c r="AT18">
        <f t="shared" si="15"/>
        <v>9.1009453943225509</v>
      </c>
      <c r="AU18">
        <f t="shared" si="16"/>
        <v>-27.991490143946734</v>
      </c>
      <c r="AW18">
        <v>15</v>
      </c>
      <c r="AX18">
        <f>IF(Z18&gt;0, (R18*SUMPRODUCT(K18:$K$98, X18:$X$98)-K18*$AZ$3)/Z18, 0)</f>
        <v>550.22118651460914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1.9035300000000001E-3</v>
      </c>
      <c r="Q19" s="5">
        <f t="shared" si="30"/>
        <v>25</v>
      </c>
      <c r="R19">
        <f t="shared" si="0"/>
        <v>50000</v>
      </c>
      <c r="S19">
        <f t="shared" si="1"/>
        <v>584.59096723727987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463.42326046151146</v>
      </c>
      <c r="AC19">
        <f t="shared" si="27"/>
        <v>486.51021987426407</v>
      </c>
      <c r="AE19">
        <f t="shared" si="2"/>
        <v>0</v>
      </c>
      <c r="AF19">
        <f t="shared" si="3"/>
        <v>0</v>
      </c>
      <c r="AG19">
        <f t="shared" si="4"/>
        <v>-20.805582327651422</v>
      </c>
      <c r="AH19">
        <f t="shared" si="5"/>
        <v>-80.162314775103525</v>
      </c>
      <c r="AI19">
        <f t="shared" si="6"/>
        <v>-100.96789710275495</v>
      </c>
      <c r="AJ19">
        <f t="shared" si="7"/>
        <v>-23.086959412752606</v>
      </c>
      <c r="AK19">
        <f t="shared" si="28"/>
        <v>32.439628232305807</v>
      </c>
      <c r="AL19">
        <f t="shared" si="8"/>
        <v>-91.615228283201745</v>
      </c>
      <c r="AN19">
        <f t="shared" si="9"/>
        <v>0</v>
      </c>
      <c r="AO19">
        <f t="shared" si="10"/>
        <v>0</v>
      </c>
      <c r="AP19">
        <f t="shared" si="11"/>
        <v>-5.5323470080288608</v>
      </c>
      <c r="AQ19">
        <f t="shared" si="12"/>
        <v>-21.315709184130935</v>
      </c>
      <c r="AR19">
        <f t="shared" si="13"/>
        <v>-26.848056192159795</v>
      </c>
      <c r="AS19">
        <f t="shared" si="14"/>
        <v>-6.1389808187139305</v>
      </c>
      <c r="AT19">
        <f t="shared" si="15"/>
        <v>8.6259195905344423</v>
      </c>
      <c r="AU19">
        <f t="shared" si="16"/>
        <v>-24.361117420339284</v>
      </c>
      <c r="AW19">
        <v>16</v>
      </c>
      <c r="AX19">
        <f>IF(Z19&gt;0, (R19*SUMPRODUCT(K19:$K$98, X19:$X$98)-K19*$AZ$3)/Z19, 0)</f>
        <v>584.59096723727987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2.008026E-3</v>
      </c>
      <c r="Q20" s="5">
        <f t="shared" si="30"/>
        <v>25</v>
      </c>
      <c r="R20">
        <f t="shared" si="0"/>
        <v>50000</v>
      </c>
      <c r="S20">
        <f t="shared" si="1"/>
        <v>615.62242133531311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486.51021987426407</v>
      </c>
      <c r="AC20">
        <f t="shared" si="27"/>
        <v>506.18318296480692</v>
      </c>
      <c r="AE20">
        <f t="shared" si="2"/>
        <v>0</v>
      </c>
      <c r="AF20">
        <f t="shared" si="3"/>
        <v>0</v>
      </c>
      <c r="AG20">
        <f t="shared" si="4"/>
        <v>-20.555748354115842</v>
      </c>
      <c r="AH20">
        <f t="shared" si="5"/>
        <v>-83.556300518129149</v>
      </c>
      <c r="AI20">
        <f t="shared" si="6"/>
        <v>-104.112048872245</v>
      </c>
      <c r="AJ20">
        <f t="shared" si="7"/>
        <v>-19.672963090542851</v>
      </c>
      <c r="AK20">
        <f t="shared" si="28"/>
        <v>34.05571539119849</v>
      </c>
      <c r="AL20">
        <f t="shared" si="8"/>
        <v>-89.729296571589359</v>
      </c>
      <c r="AN20">
        <f t="shared" si="9"/>
        <v>0</v>
      </c>
      <c r="AO20">
        <f t="shared" si="10"/>
        <v>0</v>
      </c>
      <c r="AP20">
        <f t="shared" si="11"/>
        <v>-4.8802807511744888</v>
      </c>
      <c r="AQ20">
        <f t="shared" si="12"/>
        <v>-19.837672559186</v>
      </c>
      <c r="AR20">
        <f t="shared" si="13"/>
        <v>-24.717953310360492</v>
      </c>
      <c r="AS20">
        <f t="shared" si="14"/>
        <v>-4.6706926663712842</v>
      </c>
      <c r="AT20">
        <f t="shared" si="15"/>
        <v>8.0854002212896585</v>
      </c>
      <c r="AU20">
        <f t="shared" si="16"/>
        <v>-21.303245755442116</v>
      </c>
      <c r="AW20">
        <v>17</v>
      </c>
      <c r="AX20">
        <f>IF(Z20&gt;0, (R20*SUMPRODUCT(K20:$K$98, X20:$X$98)-K20*$AZ$3)/Z20, 0)</f>
        <v>615.62242133531311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2.1277219999999999E-3</v>
      </c>
      <c r="Q21" s="5">
        <f t="shared" si="30"/>
        <v>25</v>
      </c>
      <c r="R21">
        <f t="shared" si="0"/>
        <v>50000</v>
      </c>
      <c r="S21">
        <f t="shared" si="1"/>
        <v>643.81321874759999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506.18318296480692</v>
      </c>
      <c r="AC21">
        <f t="shared" si="27"/>
        <v>522.94253922229382</v>
      </c>
      <c r="AE21">
        <f t="shared" si="2"/>
        <v>0</v>
      </c>
      <c r="AF21">
        <f t="shared" si="3"/>
        <v>0</v>
      </c>
      <c r="AG21">
        <f t="shared" si="4"/>
        <v>-20.306453952575172</v>
      </c>
      <c r="AH21">
        <f t="shared" si="5"/>
        <v>-87.473835999032133</v>
      </c>
      <c r="AI21">
        <f t="shared" si="6"/>
        <v>-107.7802899516073</v>
      </c>
      <c r="AJ21">
        <f t="shared" si="7"/>
        <v>-16.7593562574869</v>
      </c>
      <c r="AK21">
        <f t="shared" si="28"/>
        <v>35.432822807536489</v>
      </c>
      <c r="AL21">
        <f t="shared" si="8"/>
        <v>-89.106823401557705</v>
      </c>
      <c r="AN21">
        <f t="shared" si="9"/>
        <v>0</v>
      </c>
      <c r="AO21">
        <f t="shared" si="10"/>
        <v>0</v>
      </c>
      <c r="AP21">
        <f t="shared" si="11"/>
        <v>-4.3045482704841911</v>
      </c>
      <c r="AQ21">
        <f t="shared" si="12"/>
        <v>-18.54264414366158</v>
      </c>
      <c r="AR21">
        <f t="shared" si="13"/>
        <v>-22.84719241414577</v>
      </c>
      <c r="AS21">
        <f t="shared" si="14"/>
        <v>-3.5526369183451152</v>
      </c>
      <c r="AT21">
        <f t="shared" si="15"/>
        <v>7.5110256320854001</v>
      </c>
      <c r="AU21">
        <f t="shared" si="16"/>
        <v>-18.888803700405486</v>
      </c>
      <c r="AW21">
        <v>18</v>
      </c>
      <c r="AX21">
        <f>IF(Z21&gt;0, (R21*SUMPRODUCT(K21:$K$98, X21:$X$98)-K21*$AZ$3)/Z21, 0)</f>
        <v>643.81321874759999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2.2569180000000001E-3</v>
      </c>
      <c r="Q22" s="5">
        <f t="shared" si="30"/>
        <v>25</v>
      </c>
      <c r="R22">
        <f t="shared" si="0"/>
        <v>50000</v>
      </c>
      <c r="S22">
        <f t="shared" si="1"/>
        <v>669.41820119217948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522.94253922229382</v>
      </c>
      <c r="AC22">
        <f t="shared" si="27"/>
        <v>537.0758136649473</v>
      </c>
      <c r="AE22">
        <f t="shared" si="2"/>
        <v>0</v>
      </c>
      <c r="AF22">
        <f t="shared" si="3"/>
        <v>0</v>
      </c>
      <c r="AG22">
        <f t="shared" si="4"/>
        <v>-20.057559411607681</v>
      </c>
      <c r="AH22">
        <f t="shared" si="5"/>
        <v>-91.660002883476096</v>
      </c>
      <c r="AI22">
        <f t="shared" si="6"/>
        <v>-111.71756229508378</v>
      </c>
      <c r="AJ22">
        <f t="shared" si="7"/>
        <v>-14.133274442653487</v>
      </c>
      <c r="AK22">
        <f t="shared" si="28"/>
        <v>36.605977745560573</v>
      </c>
      <c r="AL22">
        <f t="shared" si="8"/>
        <v>-89.244858992176688</v>
      </c>
      <c r="AN22">
        <f t="shared" si="9"/>
        <v>0</v>
      </c>
      <c r="AO22">
        <f t="shared" si="10"/>
        <v>0</v>
      </c>
      <c r="AP22">
        <f t="shared" si="11"/>
        <v>-3.796239085094486</v>
      </c>
      <c r="AQ22">
        <f t="shared" si="12"/>
        <v>-17.348236559865427</v>
      </c>
      <c r="AR22">
        <f t="shared" si="13"/>
        <v>-21.144475644959915</v>
      </c>
      <c r="AS22">
        <f t="shared" si="14"/>
        <v>-2.6749659686171992</v>
      </c>
      <c r="AT22">
        <f t="shared" si="15"/>
        <v>6.9283126931871051</v>
      </c>
      <c r="AU22">
        <f t="shared" si="16"/>
        <v>-16.891128920390006</v>
      </c>
      <c r="AW22">
        <v>19</v>
      </c>
      <c r="AX22">
        <f>IF(Z22&gt;0, (R22*SUMPRODUCT(K22:$K$98, X22:$X$98)-K22*$AZ$3)/Z22, 0)</f>
        <v>669.41820119217948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2.397513E-3</v>
      </c>
      <c r="Q23" s="5">
        <f t="shared" si="30"/>
        <v>25</v>
      </c>
      <c r="R23">
        <f t="shared" si="0"/>
        <v>50000</v>
      </c>
      <c r="S23">
        <f t="shared" si="1"/>
        <v>692.74748660976718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537.0758136649473</v>
      </c>
      <c r="AC23">
        <f t="shared" si="27"/>
        <v>548.90250441429168</v>
      </c>
      <c r="AE23">
        <f t="shared" si="2"/>
        <v>0</v>
      </c>
      <c r="AF23">
        <f t="shared" si="3"/>
        <v>0</v>
      </c>
      <c r="AG23">
        <f t="shared" si="4"/>
        <v>-19.808895558054004</v>
      </c>
      <c r="AH23">
        <f t="shared" si="5"/>
        <v>-96.176518875203527</v>
      </c>
      <c r="AI23">
        <f t="shared" si="6"/>
        <v>-115.98541443325753</v>
      </c>
      <c r="AJ23">
        <f t="shared" si="7"/>
        <v>-11.82669074934438</v>
      </c>
      <c r="AK23">
        <f t="shared" si="28"/>
        <v>37.595306956546317</v>
      </c>
      <c r="AL23">
        <f t="shared" si="8"/>
        <v>-90.216798226055602</v>
      </c>
      <c r="AN23">
        <f t="shared" si="9"/>
        <v>0</v>
      </c>
      <c r="AO23">
        <f t="shared" si="10"/>
        <v>0</v>
      </c>
      <c r="AP23">
        <f t="shared" si="11"/>
        <v>-3.3474778229338567</v>
      </c>
      <c r="AQ23">
        <f t="shared" si="12"/>
        <v>-16.252736710039528</v>
      </c>
      <c r="AR23">
        <f t="shared" si="13"/>
        <v>-19.600214532973386</v>
      </c>
      <c r="AS23">
        <f t="shared" si="14"/>
        <v>-1.9985760885104351</v>
      </c>
      <c r="AT23">
        <f t="shared" si="15"/>
        <v>6.35317884909849</v>
      </c>
      <c r="AU23">
        <f t="shared" si="16"/>
        <v>-15.245611772385331</v>
      </c>
      <c r="AW23">
        <v>20</v>
      </c>
      <c r="AX23">
        <f>IF(Z23&gt;0, (R23*SUMPRODUCT(K23:$K$98, X23:$X$98)-K23*$AZ$3)/Z23, 0)</f>
        <v>692.74748660976718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2.5466569999999999E-3</v>
      </c>
      <c r="Q24" s="5">
        <f t="shared" si="30"/>
        <v>25</v>
      </c>
      <c r="R24">
        <f t="shared" si="0"/>
        <v>50000</v>
      </c>
      <c r="S24">
        <f t="shared" si="1"/>
        <v>714.07019853876386</v>
      </c>
      <c r="U24">
        <f t="shared" ref="U24:U69" si="34">M24</f>
        <v>2.5466569999999999E-3</v>
      </c>
      <c r="V24">
        <f t="shared" si="21"/>
        <v>0.01</v>
      </c>
      <c r="W24">
        <f t="shared" ref="W24:W69" si="35">Z23</f>
        <v>0.79235582232216017</v>
      </c>
      <c r="X24">
        <f t="shared" ref="X24:X69" si="36">U24*W24</f>
        <v>2.0178585014074854E-3</v>
      </c>
      <c r="Y24">
        <f t="shared" ref="Y24:Y69" si="37">V24*W24</f>
        <v>7.9235582232216016E-3</v>
      </c>
      <c r="Z24">
        <f t="shared" ref="Z24:Z69" si="38">MAX(0, W24-X24-Y24)</f>
        <v>0.78241440559753117</v>
      </c>
      <c r="AB24">
        <f t="shared" si="26"/>
        <v>548.90250441429168</v>
      </c>
      <c r="AC24">
        <f t="shared" si="27"/>
        <v>558.69880994461801</v>
      </c>
      <c r="AE24">
        <f t="shared" si="2"/>
        <v>0</v>
      </c>
      <c r="AF24">
        <f t="shared" si="3"/>
        <v>0</v>
      </c>
      <c r="AG24">
        <f t="shared" si="4"/>
        <v>-19.560360139938279</v>
      </c>
      <c r="AH24">
        <f t="shared" si="5"/>
        <v>-100.89292507037428</v>
      </c>
      <c r="AI24">
        <f t="shared" si="6"/>
        <v>-120.45328521031256</v>
      </c>
      <c r="AJ24">
        <f t="shared" si="7"/>
        <v>-9.7963055303263218</v>
      </c>
      <c r="AK24">
        <f t="shared" si="28"/>
        <v>38.42317530900042</v>
      </c>
      <c r="AL24">
        <f t="shared" ref="AL24:AL69" si="39">SUM(AI24:AK24)</f>
        <v>-91.82641543163848</v>
      </c>
      <c r="AN24">
        <f t="shared" si="9"/>
        <v>0</v>
      </c>
      <c r="AO24">
        <f t="shared" si="10"/>
        <v>0</v>
      </c>
      <c r="AP24">
        <f t="shared" si="11"/>
        <v>-2.9513197918521419</v>
      </c>
      <c r="AQ24">
        <f t="shared" si="12"/>
        <v>-15.222996125212976</v>
      </c>
      <c r="AR24">
        <f t="shared" si="13"/>
        <v>-18.174315917065119</v>
      </c>
      <c r="AS24">
        <f t="shared" si="14"/>
        <v>-1.4780929487923986</v>
      </c>
      <c r="AT24">
        <f t="shared" si="15"/>
        <v>5.7973921207984107</v>
      </c>
      <c r="AU24">
        <f t="shared" si="16"/>
        <v>-13.855016745059109</v>
      </c>
      <c r="AW24">
        <v>21</v>
      </c>
      <c r="AX24">
        <f>IF(Z24&gt;0, (R24*SUMPRODUCT(K24:$K$98, X24:$X$98)-K24*$AZ$3)/Z24, 0)</f>
        <v>714.07019853876386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3.8442260000000001E-3</v>
      </c>
      <c r="Q25" s="5">
        <f t="shared" si="30"/>
        <v>25</v>
      </c>
      <c r="R25">
        <f t="shared" si="0"/>
        <v>50000</v>
      </c>
      <c r="S25">
        <f t="shared" si="1"/>
        <v>734.50849285829554</v>
      </c>
      <c r="U25">
        <f t="shared" si="34"/>
        <v>3.8442260000000001E-3</v>
      </c>
      <c r="V25">
        <f t="shared" si="21"/>
        <v>0.01</v>
      </c>
      <c r="W25">
        <f t="shared" si="35"/>
        <v>0.78241440559753117</v>
      </c>
      <c r="X25">
        <f t="shared" si="36"/>
        <v>3.0077778007725751E-3</v>
      </c>
      <c r="Y25">
        <f t="shared" si="37"/>
        <v>7.8241440559753111E-3</v>
      </c>
      <c r="Z25">
        <f t="shared" si="38"/>
        <v>0.77158248374078331</v>
      </c>
      <c r="AB25">
        <f t="shared" si="26"/>
        <v>558.69880994461801</v>
      </c>
      <c r="AC25">
        <f t="shared" si="27"/>
        <v>566.73388724830306</v>
      </c>
      <c r="AE25">
        <f t="shared" si="2"/>
        <v>0</v>
      </c>
      <c r="AF25">
        <f t="shared" si="3"/>
        <v>0</v>
      </c>
      <c r="AG25">
        <f t="shared" si="4"/>
        <v>-19.289562093519582</v>
      </c>
      <c r="AH25">
        <f t="shared" si="5"/>
        <v>-150.38889003862874</v>
      </c>
      <c r="AI25">
        <f t="shared" si="6"/>
        <v>-169.67845213214832</v>
      </c>
      <c r="AJ25">
        <f t="shared" si="7"/>
        <v>-8.0350773036850569</v>
      </c>
      <c r="AK25">
        <f t="shared" si="28"/>
        <v>39.108916696123266</v>
      </c>
      <c r="AL25">
        <f t="shared" si="39"/>
        <v>-138.60461273971012</v>
      </c>
      <c r="AN25">
        <f t="shared" si="9"/>
        <v>0</v>
      </c>
      <c r="AO25">
        <f t="shared" si="10"/>
        <v>0</v>
      </c>
      <c r="AP25">
        <f t="shared" si="11"/>
        <v>-2.5986259407638106</v>
      </c>
      <c r="AQ25">
        <f t="shared" si="12"/>
        <v>-20.259893353843914</v>
      </c>
      <c r="AR25">
        <f t="shared" si="13"/>
        <v>-22.858519294607724</v>
      </c>
      <c r="AS25">
        <f t="shared" si="14"/>
        <v>-1.0824590115715127</v>
      </c>
      <c r="AT25">
        <f t="shared" si="15"/>
        <v>5.2686237742981064</v>
      </c>
      <c r="AU25">
        <f t="shared" si="16"/>
        <v>-18.672354531881133</v>
      </c>
      <c r="AW25">
        <v>22</v>
      </c>
      <c r="AX25">
        <f>IF(Z25&gt;0, (R25*SUMPRODUCT(K25:$K$98, X25:$X$98)-K25*$AZ$3)/Z25, 0)</f>
        <v>734.50849285829554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5.3300140000000001E-3</v>
      </c>
      <c r="Q26" s="5">
        <f t="shared" si="30"/>
        <v>25</v>
      </c>
      <c r="R26">
        <f t="shared" si="0"/>
        <v>50000</v>
      </c>
      <c r="S26">
        <f t="shared" si="1"/>
        <v>746.61014772150918</v>
      </c>
      <c r="U26">
        <f t="shared" si="34"/>
        <v>5.3300140000000001E-3</v>
      </c>
      <c r="V26">
        <f t="shared" si="21"/>
        <v>0.01</v>
      </c>
      <c r="W26">
        <f t="shared" si="35"/>
        <v>0.77158248374078331</v>
      </c>
      <c r="X26">
        <f t="shared" si="36"/>
        <v>4.1125454404931476E-3</v>
      </c>
      <c r="Y26">
        <f t="shared" si="37"/>
        <v>7.7158248374078336E-3</v>
      </c>
      <c r="Z26">
        <f t="shared" si="38"/>
        <v>0.75975411346288235</v>
      </c>
      <c r="AB26">
        <f t="shared" si="26"/>
        <v>566.73388724830306</v>
      </c>
      <c r="AC26">
        <f t="shared" si="27"/>
        <v>567.24013088454683</v>
      </c>
      <c r="AE26">
        <f t="shared" si="2"/>
        <v>0</v>
      </c>
      <c r="AF26">
        <f t="shared" si="3"/>
        <v>0</v>
      </c>
      <c r="AG26">
        <f t="shared" si="4"/>
        <v>-18.99385283657206</v>
      </c>
      <c r="AH26">
        <f t="shared" si="5"/>
        <v>-205.62727202465737</v>
      </c>
      <c r="AI26">
        <f t="shared" si="6"/>
        <v>-224.62112486122942</v>
      </c>
      <c r="AJ26">
        <f t="shared" si="7"/>
        <v>-0.50624363624376656</v>
      </c>
      <c r="AK26">
        <f t="shared" si="28"/>
        <v>39.671372107381217</v>
      </c>
      <c r="AL26">
        <f t="shared" si="39"/>
        <v>-185.45599639009197</v>
      </c>
      <c r="AN26">
        <f t="shared" si="9"/>
        <v>0</v>
      </c>
      <c r="AO26">
        <f t="shared" si="10"/>
        <v>0</v>
      </c>
      <c r="AP26">
        <f t="shared" si="11"/>
        <v>-2.2846330077778023</v>
      </c>
      <c r="AQ26">
        <f t="shared" si="12"/>
        <v>-24.733415437561217</v>
      </c>
      <c r="AR26">
        <f t="shared" si="13"/>
        <v>-27.018048445339016</v>
      </c>
      <c r="AS26">
        <f t="shared" si="14"/>
        <v>-6.0892380881935035E-2</v>
      </c>
      <c r="AT26">
        <f t="shared" si="15"/>
        <v>4.7717820581322421</v>
      </c>
      <c r="AU26">
        <f t="shared" si="16"/>
        <v>-22.307158768088708</v>
      </c>
      <c r="AW26">
        <v>23</v>
      </c>
      <c r="AX26">
        <f>IF(Z26&gt;0, (R26*SUMPRODUCT(K26:$K$98, X26:$X$98)-K26*$AZ$3)/Z26, 0)</f>
        <v>746.61014772150918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6.9004050000000001E-3</v>
      </c>
      <c r="Q27" s="5">
        <f t="shared" si="30"/>
        <v>25</v>
      </c>
      <c r="R27">
        <f t="shared" si="0"/>
        <v>50000</v>
      </c>
      <c r="S27">
        <f t="shared" si="1"/>
        <v>751.15466880949691</v>
      </c>
      <c r="U27">
        <f t="shared" si="34"/>
        <v>6.9004050000000001E-3</v>
      </c>
      <c r="V27">
        <f t="shared" si="21"/>
        <v>0.01</v>
      </c>
      <c r="W27">
        <f t="shared" si="35"/>
        <v>0.75975411346288235</v>
      </c>
      <c r="X27">
        <f t="shared" si="36"/>
        <v>5.2426110833098411E-3</v>
      </c>
      <c r="Y27">
        <f t="shared" si="37"/>
        <v>7.5975411346288239E-3</v>
      </c>
      <c r="Z27">
        <f t="shared" si="38"/>
        <v>0.74691396124494369</v>
      </c>
      <c r="AB27">
        <f t="shared" si="26"/>
        <v>567.24013088454683</v>
      </c>
      <c r="AC27">
        <f t="shared" si="27"/>
        <v>561.04790918813512</v>
      </c>
      <c r="AE27">
        <f t="shared" si="2"/>
        <v>0</v>
      </c>
      <c r="AF27">
        <f t="shared" si="3"/>
        <v>0</v>
      </c>
      <c r="AG27">
        <f t="shared" si="4"/>
        <v>-18.672849031123594</v>
      </c>
      <c r="AH27">
        <f t="shared" si="5"/>
        <v>-262.13055416549207</v>
      </c>
      <c r="AI27">
        <f t="shared" si="6"/>
        <v>-280.80340319661565</v>
      </c>
      <c r="AJ27">
        <f t="shared" si="7"/>
        <v>6.1922216964117069</v>
      </c>
      <c r="AK27">
        <f t="shared" si="28"/>
        <v>39.706809161918279</v>
      </c>
      <c r="AL27">
        <f t="shared" si="39"/>
        <v>-234.90437233828567</v>
      </c>
      <c r="AN27">
        <f t="shared" si="9"/>
        <v>0</v>
      </c>
      <c r="AO27">
        <f t="shared" si="10"/>
        <v>0</v>
      </c>
      <c r="AP27">
        <f t="shared" si="11"/>
        <v>-2.0053765934553476</v>
      </c>
      <c r="AQ27">
        <f t="shared" si="12"/>
        <v>-28.151594696491046</v>
      </c>
      <c r="AR27">
        <f t="shared" si="13"/>
        <v>-30.156971289946391</v>
      </c>
      <c r="AS27">
        <f t="shared" si="14"/>
        <v>0.66501562941855985</v>
      </c>
      <c r="AT27">
        <f t="shared" si="15"/>
        <v>4.2643254685660512</v>
      </c>
      <c r="AU27">
        <f t="shared" si="16"/>
        <v>-25.227630191961783</v>
      </c>
      <c r="AW27">
        <v>24</v>
      </c>
      <c r="AX27">
        <f>IF(Z27&gt;0, (R27*SUMPRODUCT(K27:$K$98, X27:$X$98)-K27*$AZ$3)/Z27, 0)</f>
        <v>751.15466880949691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8.6257439999999994E-3</v>
      </c>
      <c r="Q28" s="5">
        <f t="shared" si="30"/>
        <v>25</v>
      </c>
      <c r="R28">
        <f t="shared" si="0"/>
        <v>50000</v>
      </c>
      <c r="S28">
        <f t="shared" si="1"/>
        <v>749.58984021258777</v>
      </c>
      <c r="U28">
        <f t="shared" si="34"/>
        <v>8.6257439999999994E-3</v>
      </c>
      <c r="V28">
        <f t="shared" si="21"/>
        <v>0.01</v>
      </c>
      <c r="W28">
        <f t="shared" si="35"/>
        <v>0.74691396124494369</v>
      </c>
      <c r="X28">
        <f t="shared" si="36"/>
        <v>6.4426886197248056E-3</v>
      </c>
      <c r="Y28">
        <f t="shared" si="37"/>
        <v>7.4691396124494372E-3</v>
      </c>
      <c r="Z28">
        <f t="shared" si="38"/>
        <v>0.7330021330127694</v>
      </c>
      <c r="AB28">
        <f t="shared" si="26"/>
        <v>561.04790918813512</v>
      </c>
      <c r="AC28">
        <f t="shared" si="27"/>
        <v>549.4509517605278</v>
      </c>
      <c r="AE28">
        <f t="shared" si="2"/>
        <v>0</v>
      </c>
      <c r="AF28">
        <f t="shared" si="3"/>
        <v>0</v>
      </c>
      <c r="AG28">
        <f t="shared" si="4"/>
        <v>-18.325053325319235</v>
      </c>
      <c r="AH28">
        <f t="shared" si="5"/>
        <v>-322.13443098624026</v>
      </c>
      <c r="AI28">
        <f t="shared" si="6"/>
        <v>-340.45948431155949</v>
      </c>
      <c r="AJ28">
        <f t="shared" si="7"/>
        <v>11.596957427607322</v>
      </c>
      <c r="AK28">
        <f t="shared" si="28"/>
        <v>39.273353643169465</v>
      </c>
      <c r="AL28">
        <f t="shared" si="39"/>
        <v>-289.58917324078271</v>
      </c>
      <c r="AN28">
        <f t="shared" si="9"/>
        <v>0</v>
      </c>
      <c r="AO28">
        <f t="shared" si="10"/>
        <v>0</v>
      </c>
      <c r="AP28">
        <f t="shared" si="11"/>
        <v>-1.7571651450018355</v>
      </c>
      <c r="AQ28">
        <f t="shared" si="12"/>
        <v>-30.889044854889107</v>
      </c>
      <c r="AR28">
        <f t="shared" si="13"/>
        <v>-32.646209999890942</v>
      </c>
      <c r="AS28">
        <f t="shared" si="14"/>
        <v>1.1120169212117006</v>
      </c>
      <c r="AT28">
        <f t="shared" si="15"/>
        <v>3.7658699772381721</v>
      </c>
      <c r="AU28">
        <f t="shared" si="16"/>
        <v>-27.768323101441069</v>
      </c>
      <c r="AW28">
        <v>25</v>
      </c>
      <c r="AX28">
        <f>IF(Z28&gt;0, (R28*SUMPRODUCT(K28:$K$98, X28:$X$98)-K28*$AZ$3)/Z28, 0)</f>
        <v>749.58984021258777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1.0476563E-2</v>
      </c>
      <c r="Q29" s="5">
        <f t="shared" si="30"/>
        <v>25</v>
      </c>
      <c r="R29">
        <f t="shared" si="0"/>
        <v>50000</v>
      </c>
      <c r="S29">
        <f t="shared" si="1"/>
        <v>742.82479757586577</v>
      </c>
      <c r="U29">
        <f t="shared" si="34"/>
        <v>1.0476563E-2</v>
      </c>
      <c r="V29">
        <f t="shared" si="21"/>
        <v>0.01</v>
      </c>
      <c r="W29">
        <f t="shared" si="35"/>
        <v>0.7330021330127694</v>
      </c>
      <c r="X29">
        <f t="shared" si="36"/>
        <v>7.6793430256426581E-3</v>
      </c>
      <c r="Y29">
        <f t="shared" si="37"/>
        <v>7.3300213301276942E-3</v>
      </c>
      <c r="Z29">
        <f t="shared" si="38"/>
        <v>0.71799276865699901</v>
      </c>
      <c r="AB29">
        <f t="shared" si="26"/>
        <v>549.4509517605278</v>
      </c>
      <c r="AC29">
        <f t="shared" si="27"/>
        <v>533.34283303857069</v>
      </c>
      <c r="AE29">
        <f t="shared" si="2"/>
        <v>0</v>
      </c>
      <c r="AF29">
        <f t="shared" si="3"/>
        <v>0</v>
      </c>
      <c r="AG29">
        <f t="shared" si="4"/>
        <v>-17.949819216424974</v>
      </c>
      <c r="AH29">
        <f t="shared" si="5"/>
        <v>-383.96715128213293</v>
      </c>
      <c r="AI29">
        <f t="shared" si="6"/>
        <v>-401.91697049855793</v>
      </c>
      <c r="AJ29">
        <f t="shared" si="7"/>
        <v>16.108118721957112</v>
      </c>
      <c r="AK29">
        <f t="shared" si="28"/>
        <v>38.461566623236948</v>
      </c>
      <c r="AL29">
        <f t="shared" si="39"/>
        <v>-347.34728515336388</v>
      </c>
      <c r="AN29">
        <f t="shared" si="9"/>
        <v>0</v>
      </c>
      <c r="AO29">
        <f t="shared" si="10"/>
        <v>0</v>
      </c>
      <c r="AP29">
        <f t="shared" si="11"/>
        <v>-1.5367718234007151</v>
      </c>
      <c r="AQ29">
        <f t="shared" si="12"/>
        <v>-32.873305969671186</v>
      </c>
      <c r="AR29">
        <f t="shared" si="13"/>
        <v>-34.410077793071899</v>
      </c>
      <c r="AS29">
        <f t="shared" si="14"/>
        <v>1.3790948355204398</v>
      </c>
      <c r="AT29">
        <f t="shared" si="15"/>
        <v>3.292882850672636</v>
      </c>
      <c r="AU29">
        <f t="shared" si="16"/>
        <v>-29.738100106878829</v>
      </c>
      <c r="AW29">
        <v>26</v>
      </c>
      <c r="AX29">
        <f>IF(Z29&gt;0, (R29*SUMPRODUCT(K29:$K$98, X29:$X$98)-K29*$AZ$3)/Z29, 0)</f>
        <v>742.82479757586577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1.2607808E-2</v>
      </c>
      <c r="Q30" s="5">
        <f t="shared" si="30"/>
        <v>25</v>
      </c>
      <c r="R30">
        <f t="shared" si="0"/>
        <v>50000</v>
      </c>
      <c r="S30">
        <f t="shared" si="1"/>
        <v>731.9687607312527</v>
      </c>
      <c r="U30">
        <f t="shared" si="34"/>
        <v>1.2607808E-2</v>
      </c>
      <c r="V30">
        <f t="shared" si="21"/>
        <v>0.01</v>
      </c>
      <c r="W30">
        <f t="shared" si="35"/>
        <v>0.71799276865699901</v>
      </c>
      <c r="X30">
        <f t="shared" si="36"/>
        <v>9.0523149726158617E-3</v>
      </c>
      <c r="Y30">
        <f t="shared" si="37"/>
        <v>7.1799276865699901E-3</v>
      </c>
      <c r="Z30">
        <f t="shared" si="38"/>
        <v>0.70176052599781324</v>
      </c>
      <c r="AB30">
        <f t="shared" si="26"/>
        <v>533.34283303857069</v>
      </c>
      <c r="AC30">
        <f t="shared" si="27"/>
        <v>513.6667825447314</v>
      </c>
      <c r="AE30">
        <f t="shared" si="2"/>
        <v>0</v>
      </c>
      <c r="AF30">
        <f t="shared" si="3"/>
        <v>0</v>
      </c>
      <c r="AG30">
        <f t="shared" si="4"/>
        <v>-17.544013149945332</v>
      </c>
      <c r="AH30">
        <f t="shared" si="5"/>
        <v>-452.61574863079306</v>
      </c>
      <c r="AI30">
        <f t="shared" si="6"/>
        <v>-470.15976178073839</v>
      </c>
      <c r="AJ30">
        <f t="shared" si="7"/>
        <v>19.676050493839284</v>
      </c>
      <c r="AK30">
        <f t="shared" si="28"/>
        <v>37.333998312699954</v>
      </c>
      <c r="AL30">
        <f t="shared" si="39"/>
        <v>-413.14971297419913</v>
      </c>
      <c r="AN30">
        <f t="shared" si="9"/>
        <v>0</v>
      </c>
      <c r="AO30">
        <f t="shared" si="10"/>
        <v>0</v>
      </c>
      <c r="AP30">
        <f t="shared" si="11"/>
        <v>-1.3410971259620197</v>
      </c>
      <c r="AQ30">
        <f t="shared" si="12"/>
        <v>-34.598793016510932</v>
      </c>
      <c r="AR30">
        <f t="shared" si="13"/>
        <v>-35.939890142472954</v>
      </c>
      <c r="AS30">
        <f t="shared" si="14"/>
        <v>1.5040740417852267</v>
      </c>
      <c r="AT30">
        <f t="shared" si="15"/>
        <v>2.853880546594826</v>
      </c>
      <c r="AU30">
        <f t="shared" si="16"/>
        <v>-31.581935554092897</v>
      </c>
      <c r="AW30">
        <v>27</v>
      </c>
      <c r="AX30">
        <f>IF(Z30&gt;0, (R30*SUMPRODUCT(K30:$K$98, X30:$X$98)-K30*$AZ$3)/Z30, 0)</f>
        <v>731.9687607312527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1.5033739000000001E-2</v>
      </c>
      <c r="Q31" s="5">
        <f t="shared" si="30"/>
        <v>25</v>
      </c>
      <c r="R31">
        <f t="shared" si="0"/>
        <v>50000</v>
      </c>
      <c r="S31">
        <f t="shared" si="1"/>
        <v>717.41653436237857</v>
      </c>
      <c r="U31">
        <f t="shared" si="34"/>
        <v>1.5033739000000001E-2</v>
      </c>
      <c r="V31">
        <f t="shared" si="21"/>
        <v>0.01</v>
      </c>
      <c r="W31">
        <f t="shared" si="35"/>
        <v>0.70176052599781324</v>
      </c>
      <c r="X31">
        <f t="shared" si="36"/>
        <v>1.0550084588353839E-2</v>
      </c>
      <c r="Y31">
        <f t="shared" si="37"/>
        <v>7.0176052599781324E-3</v>
      </c>
      <c r="Z31">
        <f t="shared" si="38"/>
        <v>0.68419283614948134</v>
      </c>
      <c r="AB31">
        <f t="shared" si="26"/>
        <v>513.6667825447314</v>
      </c>
      <c r="AC31">
        <f t="shared" si="27"/>
        <v>490.85125334592766</v>
      </c>
      <c r="AE31">
        <f t="shared" si="2"/>
        <v>0</v>
      </c>
      <c r="AF31">
        <f t="shared" si="3"/>
        <v>0</v>
      </c>
      <c r="AG31">
        <f t="shared" si="4"/>
        <v>-17.104820903737032</v>
      </c>
      <c r="AH31">
        <f t="shared" si="5"/>
        <v>-527.50422941769193</v>
      </c>
      <c r="AI31">
        <f t="shared" si="6"/>
        <v>-544.60905032142898</v>
      </c>
      <c r="AJ31">
        <f t="shared" si="7"/>
        <v>22.815529198803745</v>
      </c>
      <c r="AK31">
        <f t="shared" si="28"/>
        <v>35.956674778131202</v>
      </c>
      <c r="AL31">
        <f t="shared" si="39"/>
        <v>-485.83684634449401</v>
      </c>
      <c r="AN31">
        <f t="shared" si="9"/>
        <v>0</v>
      </c>
      <c r="AO31">
        <f t="shared" si="10"/>
        <v>0</v>
      </c>
      <c r="AP31">
        <f t="shared" si="11"/>
        <v>-1.1674325451223537</v>
      </c>
      <c r="AQ31">
        <f t="shared" si="12"/>
        <v>-36.003043152434152</v>
      </c>
      <c r="AR31">
        <f t="shared" si="13"/>
        <v>-37.170475697556505</v>
      </c>
      <c r="AS31">
        <f t="shared" si="14"/>
        <v>1.5571979075825071</v>
      </c>
      <c r="AT31">
        <f t="shared" si="15"/>
        <v>2.4541030032766606</v>
      </c>
      <c r="AU31">
        <f t="shared" si="16"/>
        <v>-33.159174786697335</v>
      </c>
      <c r="AW31">
        <v>28</v>
      </c>
      <c r="AX31">
        <f>IF(Z31&gt;0, (R31*SUMPRODUCT(K31:$K$98, X31:$X$98)-K31*$AZ$3)/Z31, 0)</f>
        <v>717.41653436237857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1.7719183999999999E-2</v>
      </c>
      <c r="Q32" s="5">
        <f t="shared" si="30"/>
        <v>25</v>
      </c>
      <c r="R32">
        <f t="shared" si="0"/>
        <v>50000</v>
      </c>
      <c r="S32">
        <f t="shared" si="1"/>
        <v>699.56358263374545</v>
      </c>
      <c r="U32">
        <f t="shared" si="34"/>
        <v>1.7719183999999999E-2</v>
      </c>
      <c r="V32">
        <f t="shared" si="21"/>
        <v>0.01</v>
      </c>
      <c r="W32">
        <f t="shared" si="35"/>
        <v>0.68419283614948134</v>
      </c>
      <c r="X32">
        <f t="shared" si="36"/>
        <v>1.212333875521451E-2</v>
      </c>
      <c r="Y32">
        <f t="shared" si="37"/>
        <v>6.8419283614948138E-3</v>
      </c>
      <c r="Z32">
        <f t="shared" si="38"/>
        <v>0.66522756903277203</v>
      </c>
      <c r="AB32">
        <f t="shared" si="26"/>
        <v>490.85125334592766</v>
      </c>
      <c r="AC32">
        <f t="shared" si="27"/>
        <v>465.3689814593032</v>
      </c>
      <c r="AE32">
        <f t="shared" si="2"/>
        <v>0</v>
      </c>
      <c r="AF32">
        <f t="shared" si="3"/>
        <v>0</v>
      </c>
      <c r="AG32">
        <f t="shared" si="4"/>
        <v>-16.6306892258193</v>
      </c>
      <c r="AH32">
        <f t="shared" si="5"/>
        <v>-606.16693776072555</v>
      </c>
      <c r="AI32">
        <f t="shared" si="6"/>
        <v>-622.79762698654486</v>
      </c>
      <c r="AJ32">
        <f t="shared" si="7"/>
        <v>25.48227188662446</v>
      </c>
      <c r="AK32">
        <f t="shared" si="28"/>
        <v>34.359587734214941</v>
      </c>
      <c r="AL32">
        <f t="shared" si="39"/>
        <v>-562.95576736570547</v>
      </c>
      <c r="AN32">
        <f t="shared" si="9"/>
        <v>0</v>
      </c>
      <c r="AO32">
        <f t="shared" si="10"/>
        <v>0</v>
      </c>
      <c r="AP32">
        <f t="shared" si="11"/>
        <v>-1.0134573817826062</v>
      </c>
      <c r="AQ32">
        <f t="shared" si="12"/>
        <v>-36.939200133234444</v>
      </c>
      <c r="AR32">
        <f t="shared" si="13"/>
        <v>-37.952657515017052</v>
      </c>
      <c r="AS32">
        <f t="shared" si="14"/>
        <v>1.5528638769821446</v>
      </c>
      <c r="AT32">
        <f t="shared" si="15"/>
        <v>2.0938385265588257</v>
      </c>
      <c r="AU32">
        <f t="shared" si="16"/>
        <v>-34.305955111476081</v>
      </c>
      <c r="AW32">
        <v>29</v>
      </c>
      <c r="AX32">
        <f>IF(Z32&gt;0, (R32*SUMPRODUCT(K32:$K$98, X32:$X$98)-K32*$AZ$3)/Z32, 0)</f>
        <v>699.56358263374545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2.0768709E-2</v>
      </c>
      <c r="Q33" s="5">
        <f t="shared" si="30"/>
        <v>25</v>
      </c>
      <c r="R33">
        <f t="shared" si="0"/>
        <v>50000</v>
      </c>
      <c r="S33">
        <f t="shared" si="1"/>
        <v>679.04918285333952</v>
      </c>
      <c r="U33">
        <f t="shared" si="34"/>
        <v>2.0768709E-2</v>
      </c>
      <c r="V33">
        <f t="shared" si="21"/>
        <v>0.01</v>
      </c>
      <c r="W33">
        <f t="shared" si="35"/>
        <v>0.66522756903277203</v>
      </c>
      <c r="X33">
        <f t="shared" si="36"/>
        <v>1.3815917800019053E-2</v>
      </c>
      <c r="Y33">
        <f t="shared" si="37"/>
        <v>6.6522756903277204E-3</v>
      </c>
      <c r="Z33">
        <f t="shared" si="38"/>
        <v>0.64475937554242535</v>
      </c>
      <c r="AB33">
        <f t="shared" si="26"/>
        <v>465.3689814593032</v>
      </c>
      <c r="AC33">
        <f t="shared" si="27"/>
        <v>437.82332709911338</v>
      </c>
      <c r="AE33">
        <f t="shared" si="2"/>
        <v>0</v>
      </c>
      <c r="AF33">
        <f t="shared" si="3"/>
        <v>0</v>
      </c>
      <c r="AG33">
        <f t="shared" si="4"/>
        <v>-16.118984388560634</v>
      </c>
      <c r="AH33">
        <f t="shared" si="5"/>
        <v>-690.79589000095268</v>
      </c>
      <c r="AI33">
        <f t="shared" si="6"/>
        <v>-706.91487438951333</v>
      </c>
      <c r="AJ33">
        <f t="shared" si="7"/>
        <v>27.545654360189815</v>
      </c>
      <c r="AK33">
        <f t="shared" si="28"/>
        <v>32.575828702151227</v>
      </c>
      <c r="AL33">
        <f t="shared" si="39"/>
        <v>-646.79339132717223</v>
      </c>
      <c r="AN33">
        <f t="shared" si="9"/>
        <v>0</v>
      </c>
      <c r="AO33">
        <f t="shared" si="10"/>
        <v>0</v>
      </c>
      <c r="AP33">
        <f t="shared" si="11"/>
        <v>-0.87703089867735307</v>
      </c>
      <c r="AQ33">
        <f t="shared" si="12"/>
        <v>-37.586074010972943</v>
      </c>
      <c r="AR33">
        <f t="shared" si="13"/>
        <v>-38.463104909650298</v>
      </c>
      <c r="AS33">
        <f t="shared" si="14"/>
        <v>1.4987538554425188</v>
      </c>
      <c r="AT33">
        <f t="shared" si="15"/>
        <v>1.7724446921161388</v>
      </c>
      <c r="AU33">
        <f t="shared" si="16"/>
        <v>-35.191906362091636</v>
      </c>
      <c r="AW33">
        <v>30</v>
      </c>
      <c r="AX33">
        <f>IF(Z33&gt;0, (R33*SUMPRODUCT(K33:$K$98, X33:$X$98)-K33*$AZ$3)/Z33, 0)</f>
        <v>679.04918285333952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2.4225090000000001E-2</v>
      </c>
      <c r="Q34" s="5">
        <f t="shared" si="30"/>
        <v>25</v>
      </c>
      <c r="R34">
        <f t="shared" si="0"/>
        <v>50000</v>
      </c>
      <c r="S34">
        <f t="shared" si="1"/>
        <v>656.22180265708153</v>
      </c>
      <c r="U34">
        <f t="shared" si="34"/>
        <v>2.4225090000000001E-2</v>
      </c>
      <c r="V34">
        <f t="shared" si="21"/>
        <v>0.01</v>
      </c>
      <c r="W34">
        <f t="shared" si="35"/>
        <v>0.64475937554242535</v>
      </c>
      <c r="X34">
        <f t="shared" si="36"/>
        <v>1.5619353900859053E-2</v>
      </c>
      <c r="Y34">
        <f t="shared" si="37"/>
        <v>6.4475937554242533E-3</v>
      </c>
      <c r="Z34">
        <f t="shared" si="38"/>
        <v>0.6226924278861421</v>
      </c>
      <c r="AB34">
        <f t="shared" si="26"/>
        <v>437.82332709911338</v>
      </c>
      <c r="AC34">
        <f t="shared" si="27"/>
        <v>408.6243475283589</v>
      </c>
      <c r="AE34">
        <f t="shared" si="2"/>
        <v>0</v>
      </c>
      <c r="AF34">
        <f t="shared" si="3"/>
        <v>0</v>
      </c>
      <c r="AG34">
        <f t="shared" si="4"/>
        <v>-15.567310697153552</v>
      </c>
      <c r="AH34">
        <f t="shared" si="5"/>
        <v>-780.96769504295264</v>
      </c>
      <c r="AI34">
        <f t="shared" si="6"/>
        <v>-796.53500574010616</v>
      </c>
      <c r="AJ34">
        <f t="shared" si="7"/>
        <v>29.198979570754489</v>
      </c>
      <c r="AK34">
        <f t="shared" si="28"/>
        <v>30.647632896937939</v>
      </c>
      <c r="AL34">
        <f t="shared" si="39"/>
        <v>-736.6883932724138</v>
      </c>
      <c r="AN34">
        <f t="shared" si="9"/>
        <v>0</v>
      </c>
      <c r="AO34">
        <f t="shared" si="10"/>
        <v>0</v>
      </c>
      <c r="AP34">
        <f t="shared" si="11"/>
        <v>-0.75626289039048189</v>
      </c>
      <c r="AQ34">
        <f t="shared" si="12"/>
        <v>-37.939557952213853</v>
      </c>
      <c r="AR34">
        <f t="shared" si="13"/>
        <v>-38.695820842604334</v>
      </c>
      <c r="AS34">
        <f t="shared" si="14"/>
        <v>1.4184919358402146</v>
      </c>
      <c r="AT34">
        <f t="shared" si="15"/>
        <v>1.4888677877099665</v>
      </c>
      <c r="AU34">
        <f t="shared" si="16"/>
        <v>-35.788461119054155</v>
      </c>
      <c r="AW34">
        <v>31</v>
      </c>
      <c r="AX34">
        <f>IF(Z34&gt;0, (R34*SUMPRODUCT(K34:$K$98, X34:$X$98)-K34*$AZ$3)/Z34, 0)</f>
        <v>656.22180265708153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2.7828815E-2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631.1969533275726</v>
      </c>
      <c r="U35">
        <f t="shared" si="34"/>
        <v>2.7828815E-2</v>
      </c>
      <c r="V35">
        <f t="shared" si="21"/>
        <v>0.01</v>
      </c>
      <c r="W35">
        <f t="shared" si="35"/>
        <v>0.6226924278861421</v>
      </c>
      <c r="X35">
        <f t="shared" si="36"/>
        <v>1.732879237754429E-2</v>
      </c>
      <c r="Y35">
        <f t="shared" si="37"/>
        <v>6.2269242788614209E-3</v>
      </c>
      <c r="Z35">
        <f t="shared" si="38"/>
        <v>0.59913671122973644</v>
      </c>
      <c r="AB35">
        <f t="shared" si="26"/>
        <v>408.6243475283589</v>
      </c>
      <c r="AC35">
        <f t="shared" si="27"/>
        <v>378.17326675491131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-14.978417780743412</v>
      </c>
      <c r="AH35">
        <f t="shared" ref="AH35:AH66" si="45">-X35*R35</f>
        <v>-866.43961887721446</v>
      </c>
      <c r="AI35">
        <f t="shared" ref="AI35:AI66" si="46">SUM(AE35:AH35)</f>
        <v>-881.41803665795783</v>
      </c>
      <c r="AJ35">
        <f t="shared" ref="AJ35:AJ66" si="47">AB35-AC35</f>
        <v>30.451080773447586</v>
      </c>
      <c r="AK35">
        <f t="shared" si="28"/>
        <v>28.603704326985124</v>
      </c>
      <c r="AL35">
        <f t="shared" si="39"/>
        <v>-822.36325155752513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-0.64969139412369203</v>
      </c>
      <c r="AQ35">
        <f t="shared" ref="AQ35:AQ66" si="51">AH35*$K35</f>
        <v>-37.581964407217853</v>
      </c>
      <c r="AR35">
        <f t="shared" ref="AR35:AR66" si="52">AI35*$K35</f>
        <v>-38.231655801341539</v>
      </c>
      <c r="AS35">
        <f t="shared" ref="AS35:AS66" si="53">AJ35*$K35</f>
        <v>1.3208207575641815</v>
      </c>
      <c r="AT35">
        <f t="shared" ref="AT35:AT66" si="54">AK35*$K35</f>
        <v>1.2406904930367422</v>
      </c>
      <c r="AU35">
        <f t="shared" ref="AU35:AU66" si="55">AL35*$K35</f>
        <v>-35.670144550740616</v>
      </c>
      <c r="AW35">
        <v>32</v>
      </c>
      <c r="AX35">
        <f>IF(Z35&gt;0, (R35*SUMPRODUCT(K35:$K$98, X35:$X$98)-K35*$AZ$3)/Z35, 0)</f>
        <v>631.1969533275726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3.1684449000000003E-2</v>
      </c>
      <c r="Q36" s="5">
        <f t="shared" si="30"/>
        <v>25</v>
      </c>
      <c r="R36">
        <f t="shared" si="40"/>
        <v>50000</v>
      </c>
      <c r="S36">
        <f t="shared" si="41"/>
        <v>604.84223272285487</v>
      </c>
      <c r="U36">
        <f t="shared" si="34"/>
        <v>3.1684449000000003E-2</v>
      </c>
      <c r="V36">
        <f t="shared" ref="V36:V67" si="57">$C$10</f>
        <v>0.01</v>
      </c>
      <c r="W36">
        <f t="shared" si="35"/>
        <v>0.59913671122973644</v>
      </c>
      <c r="X36">
        <f t="shared" si="36"/>
        <v>1.8983316570986314E-2</v>
      </c>
      <c r="Y36">
        <f t="shared" si="37"/>
        <v>5.9913671122973642E-3</v>
      </c>
      <c r="Z36">
        <f t="shared" si="38"/>
        <v>0.57416202754645274</v>
      </c>
      <c r="AB36">
        <f t="shared" ref="AB36:AB67" si="58">AC35</f>
        <v>378.17326675491131</v>
      </c>
      <c r="AC36">
        <f t="shared" si="27"/>
        <v>347.27744268587776</v>
      </c>
      <c r="AE36">
        <f t="shared" si="42"/>
        <v>0</v>
      </c>
      <c r="AF36">
        <f t="shared" si="43"/>
        <v>0</v>
      </c>
      <c r="AG36">
        <f t="shared" si="44"/>
        <v>-14.354050688661319</v>
      </c>
      <c r="AH36">
        <f t="shared" si="45"/>
        <v>-949.16582854931573</v>
      </c>
      <c r="AI36">
        <f t="shared" si="46"/>
        <v>-963.51987923797708</v>
      </c>
      <c r="AJ36">
        <f t="shared" si="47"/>
        <v>30.895824069033551</v>
      </c>
      <c r="AK36">
        <f t="shared" ref="AK36:AK67" si="59">G36*SUM(AB36:AB36, AE36:AF36)</f>
        <v>26.472128672843795</v>
      </c>
      <c r="AL36">
        <f t="shared" si="39"/>
        <v>-906.15192649609969</v>
      </c>
      <c r="AN36">
        <f t="shared" si="48"/>
        <v>0</v>
      </c>
      <c r="AO36">
        <f t="shared" si="49"/>
        <v>0</v>
      </c>
      <c r="AP36">
        <f t="shared" si="50"/>
        <v>-0.555901219946075</v>
      </c>
      <c r="AQ36">
        <f t="shared" si="51"/>
        <v>-36.759131862233964</v>
      </c>
      <c r="AR36">
        <f t="shared" si="52"/>
        <v>-37.315033082180044</v>
      </c>
      <c r="AS36">
        <f t="shared" si="53"/>
        <v>1.1965281901074871</v>
      </c>
      <c r="AT36">
        <f t="shared" si="54"/>
        <v>1.025208071435044</v>
      </c>
      <c r="AU36">
        <f t="shared" si="55"/>
        <v>-35.093296820637512</v>
      </c>
      <c r="AW36">
        <v>33</v>
      </c>
      <c r="AX36">
        <f>IF(Z36&gt;0, (R36*SUMPRODUCT(K36:$K$98, X36:$X$98)-K36*$AZ$3)/Z36, 0)</f>
        <v>604.84223272285487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3.5933631000000001E-2</v>
      </c>
      <c r="Q37" s="5">
        <f t="shared" ref="Q37:Q68" si="60">$C$8</f>
        <v>25</v>
      </c>
      <c r="R37">
        <f t="shared" si="40"/>
        <v>50000</v>
      </c>
      <c r="S37">
        <f t="shared" si="41"/>
        <v>577.75578439854712</v>
      </c>
      <c r="U37">
        <f t="shared" si="34"/>
        <v>3.5933631000000001E-2</v>
      </c>
      <c r="V37">
        <f t="shared" si="57"/>
        <v>0.01</v>
      </c>
      <c r="W37">
        <f t="shared" si="35"/>
        <v>0.57416202754645274</v>
      </c>
      <c r="X37">
        <f t="shared" si="36"/>
        <v>2.063172643206607E-2</v>
      </c>
      <c r="Y37">
        <f t="shared" si="37"/>
        <v>5.7416202754645273E-3</v>
      </c>
      <c r="Z37">
        <f t="shared" si="38"/>
        <v>0.54778868083892207</v>
      </c>
      <c r="AB37">
        <f t="shared" si="58"/>
        <v>347.27744268587776</v>
      </c>
      <c r="AC37">
        <f t="shared" si="27"/>
        <v>316.48807898273679</v>
      </c>
      <c r="AE37">
        <f t="shared" si="42"/>
        <v>0</v>
      </c>
      <c r="AF37">
        <f t="shared" si="43"/>
        <v>0</v>
      </c>
      <c r="AG37">
        <f t="shared" si="44"/>
        <v>-13.694717020973052</v>
      </c>
      <c r="AH37">
        <f t="shared" si="45"/>
        <v>-1031.5863216033035</v>
      </c>
      <c r="AI37">
        <f t="shared" si="46"/>
        <v>-1045.2810386242766</v>
      </c>
      <c r="AJ37">
        <f t="shared" si="47"/>
        <v>30.789363703140964</v>
      </c>
      <c r="AK37">
        <f t="shared" si="59"/>
        <v>24.309420988011446</v>
      </c>
      <c r="AL37">
        <f t="shared" si="39"/>
        <v>-990.18225393312423</v>
      </c>
      <c r="AN37">
        <f t="shared" si="48"/>
        <v>0</v>
      </c>
      <c r="AO37">
        <f t="shared" si="49"/>
        <v>0</v>
      </c>
      <c r="AP37">
        <f t="shared" si="50"/>
        <v>-0.47354165931841252</v>
      </c>
      <c r="AQ37">
        <f t="shared" si="51"/>
        <v>-35.670623767843033</v>
      </c>
      <c r="AR37">
        <f t="shared" si="52"/>
        <v>-36.144165427161447</v>
      </c>
      <c r="AS37">
        <f t="shared" si="53"/>
        <v>1.0646475100591395</v>
      </c>
      <c r="AT37">
        <f t="shared" si="54"/>
        <v>0.840581337613857</v>
      </c>
      <c r="AU37">
        <f t="shared" si="55"/>
        <v>-34.238936579488453</v>
      </c>
      <c r="AW37">
        <v>34</v>
      </c>
      <c r="AX37">
        <f>IF(Z37&gt;0, (R37*SUMPRODUCT(K37:$K$98, X37:$X$98)-K37*$AZ$3)/Z37, 0)</f>
        <v>577.75578439854712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4.1016489000000003E-2</v>
      </c>
      <c r="Q38" s="5">
        <f t="shared" si="60"/>
        <v>25</v>
      </c>
      <c r="R38">
        <f t="shared" si="40"/>
        <v>50000</v>
      </c>
      <c r="S38">
        <f t="shared" si="41"/>
        <v>550.45065821809305</v>
      </c>
      <c r="U38">
        <f t="shared" si="34"/>
        <v>4.1016489000000003E-2</v>
      </c>
      <c r="V38">
        <f t="shared" si="57"/>
        <v>0.01</v>
      </c>
      <c r="W38">
        <f t="shared" si="35"/>
        <v>0.54778868083892207</v>
      </c>
      <c r="X38">
        <f t="shared" si="36"/>
        <v>2.246836840195416E-2</v>
      </c>
      <c r="Y38">
        <f t="shared" si="37"/>
        <v>5.4778868083892205E-3</v>
      </c>
      <c r="Z38">
        <f t="shared" si="38"/>
        <v>0.51984242562857863</v>
      </c>
      <c r="AB38">
        <f t="shared" si="58"/>
        <v>316.48807898273679</v>
      </c>
      <c r="AC38">
        <f t="shared" si="27"/>
        <v>286.1476053569412</v>
      </c>
      <c r="AE38">
        <f t="shared" si="42"/>
        <v>0</v>
      </c>
      <c r="AF38">
        <f t="shared" si="43"/>
        <v>0</v>
      </c>
      <c r="AG38">
        <f t="shared" si="44"/>
        <v>-12.996060640714466</v>
      </c>
      <c r="AH38">
        <f t="shared" si="45"/>
        <v>-1123.4184200977079</v>
      </c>
      <c r="AI38">
        <f t="shared" si="46"/>
        <v>-1136.4144807384223</v>
      </c>
      <c r="AJ38">
        <f t="shared" si="47"/>
        <v>30.340473625795596</v>
      </c>
      <c r="AK38">
        <f t="shared" si="59"/>
        <v>22.154165528791577</v>
      </c>
      <c r="AL38">
        <f t="shared" si="39"/>
        <v>-1083.9198415838353</v>
      </c>
      <c r="AN38">
        <f t="shared" si="48"/>
        <v>0</v>
      </c>
      <c r="AO38">
        <f t="shared" si="49"/>
        <v>0</v>
      </c>
      <c r="AP38">
        <f t="shared" si="50"/>
        <v>-0.40123502362924368</v>
      </c>
      <c r="AQ38">
        <f t="shared" si="51"/>
        <v>-34.683957607991807</v>
      </c>
      <c r="AR38">
        <f t="shared" si="52"/>
        <v>-35.085192631621055</v>
      </c>
      <c r="AS38">
        <f t="shared" si="53"/>
        <v>0.93671928661447723</v>
      </c>
      <c r="AT38">
        <f t="shared" si="54"/>
        <v>0.68397858206224749</v>
      </c>
      <c r="AU38">
        <f t="shared" si="55"/>
        <v>-33.464494762944334</v>
      </c>
      <c r="AW38">
        <v>35</v>
      </c>
      <c r="AX38">
        <f>IF(Z38&gt;0, (R38*SUMPRODUCT(K38:$K$98, X38:$X$98)-K38*$AZ$3)/Z38, 0)</f>
        <v>550.45065821809305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4.6435859000000003E-2</v>
      </c>
      <c r="Q39" s="5">
        <f t="shared" si="60"/>
        <v>25</v>
      </c>
      <c r="R39">
        <f t="shared" si="40"/>
        <v>50000</v>
      </c>
      <c r="S39">
        <f t="shared" si="41"/>
        <v>522.36548418360599</v>
      </c>
      <c r="U39">
        <f t="shared" si="34"/>
        <v>4.6435859000000003E-2</v>
      </c>
      <c r="V39">
        <f t="shared" si="57"/>
        <v>0.01</v>
      </c>
      <c r="W39">
        <f t="shared" si="35"/>
        <v>0.51984242562857863</v>
      </c>
      <c r="X39">
        <f t="shared" si="36"/>
        <v>2.4139329578706663E-2</v>
      </c>
      <c r="Y39">
        <f t="shared" si="37"/>
        <v>5.1984242562857861E-3</v>
      </c>
      <c r="Z39">
        <f t="shared" si="38"/>
        <v>0.49050467179358614</v>
      </c>
      <c r="AB39">
        <f t="shared" si="58"/>
        <v>286.1476053569412</v>
      </c>
      <c r="AC39">
        <f t="shared" si="27"/>
        <v>256.22271037577735</v>
      </c>
      <c r="AE39">
        <f t="shared" si="42"/>
        <v>0</v>
      </c>
      <c r="AF39">
        <f t="shared" si="43"/>
        <v>0</v>
      </c>
      <c r="AG39">
        <f t="shared" si="44"/>
        <v>-12.262616794839653</v>
      </c>
      <c r="AH39">
        <f t="shared" si="45"/>
        <v>-1206.9664789353333</v>
      </c>
      <c r="AI39">
        <f t="shared" si="46"/>
        <v>-1219.229095730173</v>
      </c>
      <c r="AJ39">
        <f t="shared" si="47"/>
        <v>29.924894981163845</v>
      </c>
      <c r="AK39">
        <f t="shared" si="59"/>
        <v>20.030332374985885</v>
      </c>
      <c r="AL39">
        <f t="shared" si="39"/>
        <v>-1169.2738683740233</v>
      </c>
      <c r="AN39">
        <f t="shared" si="48"/>
        <v>0</v>
      </c>
      <c r="AO39">
        <f t="shared" si="49"/>
        <v>0</v>
      </c>
      <c r="AP39">
        <f t="shared" si="50"/>
        <v>-0.33802766108021598</v>
      </c>
      <c r="AQ39">
        <f t="shared" si="51"/>
        <v>-33.270880326980759</v>
      </c>
      <c r="AR39">
        <f t="shared" si="52"/>
        <v>-33.608907988060977</v>
      </c>
      <c r="AS39">
        <f t="shared" si="53"/>
        <v>0.82490078812628997</v>
      </c>
      <c r="AT39">
        <f t="shared" si="54"/>
        <v>0.55215020714217322</v>
      </c>
      <c r="AU39">
        <f t="shared" si="55"/>
        <v>-32.231856992792515</v>
      </c>
      <c r="AW39">
        <v>36</v>
      </c>
      <c r="AX39">
        <f>IF(Z39&gt;0, (R39*SUMPRODUCT(K39:$K$98, X39:$X$98)-K39*$AZ$3)/Z39, 0)</f>
        <v>522.36548418360599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5.1834316999999998E-2</v>
      </c>
      <c r="Q40" s="5">
        <f t="shared" si="60"/>
        <v>25</v>
      </c>
      <c r="R40">
        <f t="shared" si="40"/>
        <v>50000</v>
      </c>
      <c r="S40">
        <f t="shared" si="41"/>
        <v>493.72774640495362</v>
      </c>
      <c r="U40">
        <f t="shared" si="34"/>
        <v>5.1834316999999998E-2</v>
      </c>
      <c r="V40">
        <f t="shared" si="57"/>
        <v>0.01</v>
      </c>
      <c r="W40">
        <f t="shared" si="35"/>
        <v>0.49050467179358614</v>
      </c>
      <c r="X40">
        <f t="shared" si="36"/>
        <v>2.5424974647729703E-2</v>
      </c>
      <c r="Y40">
        <f t="shared" si="37"/>
        <v>4.9050467179358615E-3</v>
      </c>
      <c r="Z40">
        <f t="shared" si="38"/>
        <v>0.46017465042792061</v>
      </c>
      <c r="AB40">
        <f t="shared" si="58"/>
        <v>256.22271037577735</v>
      </c>
      <c r="AC40">
        <f t="shared" si="27"/>
        <v>227.20099310846456</v>
      </c>
      <c r="AE40">
        <f t="shared" si="42"/>
        <v>0</v>
      </c>
      <c r="AF40">
        <f t="shared" si="43"/>
        <v>0</v>
      </c>
      <c r="AG40">
        <f t="shared" si="44"/>
        <v>-11.504366260698015</v>
      </c>
      <c r="AH40">
        <f t="shared" si="45"/>
        <v>-1271.2487323864852</v>
      </c>
      <c r="AI40">
        <f t="shared" si="46"/>
        <v>-1282.7530986471832</v>
      </c>
      <c r="AJ40">
        <f t="shared" si="47"/>
        <v>29.021717267312795</v>
      </c>
      <c r="AK40">
        <f t="shared" si="59"/>
        <v>17.935589726304418</v>
      </c>
      <c r="AL40">
        <f t="shared" si="39"/>
        <v>-1235.7957916535659</v>
      </c>
      <c r="AN40">
        <f t="shared" si="48"/>
        <v>0</v>
      </c>
      <c r="AO40">
        <f t="shared" si="49"/>
        <v>0</v>
      </c>
      <c r="AP40">
        <f t="shared" si="50"/>
        <v>-0.2831481710091191</v>
      </c>
      <c r="AQ40">
        <f t="shared" si="51"/>
        <v>-31.288273105715142</v>
      </c>
      <c r="AR40">
        <f t="shared" si="52"/>
        <v>-31.571421276724259</v>
      </c>
      <c r="AS40">
        <f t="shared" si="53"/>
        <v>0.71428933828857444</v>
      </c>
      <c r="AT40">
        <f t="shared" si="54"/>
        <v>0.44143495711904729</v>
      </c>
      <c r="AU40">
        <f t="shared" si="55"/>
        <v>-30.415696981316636</v>
      </c>
      <c r="AW40">
        <v>37</v>
      </c>
      <c r="AX40">
        <f>IF(Z40&gt;0, (R40*SUMPRODUCT(K40:$K$98, X40:$X$98)-K40*$AZ$3)/Z40, 0)</f>
        <v>493.72774640495362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5.7772715000000002E-2</v>
      </c>
      <c r="Q41" s="5">
        <f t="shared" si="60"/>
        <v>25</v>
      </c>
      <c r="R41">
        <f t="shared" si="40"/>
        <v>50000</v>
      </c>
      <c r="S41">
        <f t="shared" si="41"/>
        <v>465.53029736532676</v>
      </c>
      <c r="U41">
        <f t="shared" si="34"/>
        <v>5.7772715000000002E-2</v>
      </c>
      <c r="V41">
        <f t="shared" si="57"/>
        <v>0.01</v>
      </c>
      <c r="W41">
        <f t="shared" si="35"/>
        <v>0.46017465042792061</v>
      </c>
      <c r="X41">
        <f t="shared" si="36"/>
        <v>2.6585538929396885E-2</v>
      </c>
      <c r="Y41">
        <f t="shared" si="37"/>
        <v>4.6017465042792064E-3</v>
      </c>
      <c r="Z41">
        <f t="shared" si="38"/>
        <v>0.42898736499424456</v>
      </c>
      <c r="AB41">
        <f t="shared" si="58"/>
        <v>227.20099310846456</v>
      </c>
      <c r="AC41">
        <f t="shared" si="27"/>
        <v>199.70661559173863</v>
      </c>
      <c r="AE41">
        <f t="shared" si="42"/>
        <v>0</v>
      </c>
      <c r="AF41">
        <f t="shared" si="43"/>
        <v>0</v>
      </c>
      <c r="AG41">
        <f t="shared" si="44"/>
        <v>-10.724684124856115</v>
      </c>
      <c r="AH41">
        <f t="shared" si="45"/>
        <v>-1329.2769464698442</v>
      </c>
      <c r="AI41">
        <f t="shared" si="46"/>
        <v>-1340.0016305947004</v>
      </c>
      <c r="AJ41">
        <f t="shared" si="47"/>
        <v>27.494377516725933</v>
      </c>
      <c r="AK41">
        <f t="shared" si="59"/>
        <v>15.90406951759252</v>
      </c>
      <c r="AL41">
        <f t="shared" si="39"/>
        <v>-1296.6031835603819</v>
      </c>
      <c r="AN41">
        <f t="shared" si="48"/>
        <v>0</v>
      </c>
      <c r="AO41">
        <f t="shared" si="49"/>
        <v>0</v>
      </c>
      <c r="AP41">
        <f t="shared" si="50"/>
        <v>-0.2356771881362025</v>
      </c>
      <c r="AQ41">
        <f t="shared" si="51"/>
        <v>-29.211140333001961</v>
      </c>
      <c r="AR41">
        <f t="shared" si="52"/>
        <v>-29.446817521138165</v>
      </c>
      <c r="AS41">
        <f t="shared" si="53"/>
        <v>0.6041947256683543</v>
      </c>
      <c r="AT41">
        <f t="shared" si="54"/>
        <v>0.34949527092754196</v>
      </c>
      <c r="AU41">
        <f t="shared" si="55"/>
        <v>-28.493127524542267</v>
      </c>
      <c r="AW41">
        <v>38</v>
      </c>
      <c r="AX41">
        <f>IF(Z41&gt;0, (R41*SUMPRODUCT(K41:$K$98, X41:$X$98)-K41*$AZ$3)/Z41, 0)</f>
        <v>465.53029736532676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6.4089452000000005E-2</v>
      </c>
      <c r="Q42" s="5">
        <f t="shared" si="60"/>
        <v>25</v>
      </c>
      <c r="R42">
        <f t="shared" si="40"/>
        <v>50000</v>
      </c>
      <c r="S42">
        <f t="shared" si="41"/>
        <v>437.76727912817051</v>
      </c>
      <c r="U42">
        <f t="shared" si="34"/>
        <v>6.4089452000000005E-2</v>
      </c>
      <c r="V42">
        <f t="shared" si="57"/>
        <v>0.01</v>
      </c>
      <c r="W42">
        <f t="shared" si="35"/>
        <v>0.42898736499424456</v>
      </c>
      <c r="X42">
        <f t="shared" si="36"/>
        <v>2.749356513740512E-2</v>
      </c>
      <c r="Y42">
        <f t="shared" si="37"/>
        <v>4.2898736499424458E-3</v>
      </c>
      <c r="Z42">
        <f t="shared" si="38"/>
        <v>0.39720392620689698</v>
      </c>
      <c r="AB42">
        <f t="shared" si="58"/>
        <v>199.70661559173863</v>
      </c>
      <c r="AC42">
        <f t="shared" si="27"/>
        <v>173.88288203461991</v>
      </c>
      <c r="AE42">
        <f t="shared" si="42"/>
        <v>0</v>
      </c>
      <c r="AF42">
        <f t="shared" si="43"/>
        <v>0</v>
      </c>
      <c r="AG42">
        <f t="shared" si="44"/>
        <v>-9.9300981551724252</v>
      </c>
      <c r="AH42">
        <f t="shared" si="45"/>
        <v>-1374.6782568702561</v>
      </c>
      <c r="AI42">
        <f t="shared" si="46"/>
        <v>-1384.6083550254284</v>
      </c>
      <c r="AJ42">
        <f t="shared" si="47"/>
        <v>25.823733557118715</v>
      </c>
      <c r="AK42">
        <f t="shared" si="59"/>
        <v>13.979463091421705</v>
      </c>
      <c r="AL42">
        <f t="shared" si="39"/>
        <v>-1344.8051583768881</v>
      </c>
      <c r="AN42">
        <f t="shared" si="48"/>
        <v>0</v>
      </c>
      <c r="AO42">
        <f t="shared" si="49"/>
        <v>0</v>
      </c>
      <c r="AP42">
        <f t="shared" si="50"/>
        <v>-0.19483570930204497</v>
      </c>
      <c r="AQ42">
        <f t="shared" si="51"/>
        <v>-26.972181850982359</v>
      </c>
      <c r="AR42">
        <f t="shared" si="52"/>
        <v>-27.167017560284403</v>
      </c>
      <c r="AS42">
        <f t="shared" si="53"/>
        <v>0.50668033344740693</v>
      </c>
      <c r="AT42">
        <f t="shared" si="54"/>
        <v>0.27428717868817604</v>
      </c>
      <c r="AU42">
        <f t="shared" si="55"/>
        <v>-26.386050048148824</v>
      </c>
      <c r="AW42">
        <v>39</v>
      </c>
      <c r="AX42">
        <f>IF(Z42&gt;0, (R42*SUMPRODUCT(K42:$K$98, X42:$X$98)-K42*$AZ$3)/Z42, 0)</f>
        <v>437.76727912817051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7.1121990999999996E-2</v>
      </c>
      <c r="Q43" s="5">
        <f t="shared" si="60"/>
        <v>25</v>
      </c>
      <c r="R43">
        <f t="shared" si="40"/>
        <v>50000</v>
      </c>
      <c r="S43">
        <f t="shared" si="41"/>
        <v>410.80160083573634</v>
      </c>
      <c r="U43">
        <f t="shared" si="34"/>
        <v>7.1121990999999996E-2</v>
      </c>
      <c r="V43">
        <f t="shared" si="57"/>
        <v>0.01</v>
      </c>
      <c r="W43">
        <f t="shared" si="35"/>
        <v>0.39720392620689698</v>
      </c>
      <c r="X43">
        <f t="shared" si="36"/>
        <v>2.824993406485159E-2</v>
      </c>
      <c r="Y43">
        <f t="shared" si="37"/>
        <v>3.9720392620689699E-3</v>
      </c>
      <c r="Z43">
        <f t="shared" si="38"/>
        <v>0.36498195287997642</v>
      </c>
      <c r="AB43">
        <f t="shared" si="58"/>
        <v>173.88288203461991</v>
      </c>
      <c r="AC43">
        <f t="shared" si="27"/>
        <v>149.93517051924761</v>
      </c>
      <c r="AE43">
        <f t="shared" si="42"/>
        <v>0</v>
      </c>
      <c r="AF43">
        <f t="shared" si="43"/>
        <v>0</v>
      </c>
      <c r="AG43">
        <f t="shared" si="44"/>
        <v>-9.1245488219994098</v>
      </c>
      <c r="AH43">
        <f t="shared" si="45"/>
        <v>-1412.4967032425795</v>
      </c>
      <c r="AI43">
        <f t="shared" si="46"/>
        <v>-1421.621252064579</v>
      </c>
      <c r="AJ43">
        <f t="shared" si="47"/>
        <v>23.947711515372305</v>
      </c>
      <c r="AK43">
        <f t="shared" si="59"/>
        <v>12.171801742423394</v>
      </c>
      <c r="AL43">
        <f t="shared" si="39"/>
        <v>-1385.5017388067834</v>
      </c>
      <c r="AN43">
        <f t="shared" si="48"/>
        <v>0</v>
      </c>
      <c r="AO43">
        <f t="shared" si="49"/>
        <v>0</v>
      </c>
      <c r="AP43">
        <f t="shared" si="50"/>
        <v>-0.15984843629068377</v>
      </c>
      <c r="AQ43">
        <f t="shared" si="51"/>
        <v>-24.744827791890458</v>
      </c>
      <c r="AR43">
        <f t="shared" si="52"/>
        <v>-24.904676228181142</v>
      </c>
      <c r="AS43">
        <f t="shared" si="53"/>
        <v>0.41952805701946533</v>
      </c>
      <c r="AT43">
        <f t="shared" si="54"/>
        <v>0.21323174584540849</v>
      </c>
      <c r="AU43">
        <f t="shared" si="55"/>
        <v>-24.271916425316267</v>
      </c>
      <c r="AW43">
        <v>40</v>
      </c>
      <c r="AX43">
        <f>IF(Z43&gt;0, (R43*SUMPRODUCT(K43:$K$98, X43:$X$98)-K43*$AZ$3)/Z43, 0)</f>
        <v>410.80160083573634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7.9233461000000005E-2</v>
      </c>
      <c r="Q44" s="5">
        <f t="shared" si="60"/>
        <v>25</v>
      </c>
      <c r="R44">
        <f t="shared" si="40"/>
        <v>50000</v>
      </c>
      <c r="S44">
        <f t="shared" si="41"/>
        <v>384.73413496003809</v>
      </c>
      <c r="U44">
        <f t="shared" si="34"/>
        <v>7.9233461000000005E-2</v>
      </c>
      <c r="V44">
        <f t="shared" si="57"/>
        <v>0.01</v>
      </c>
      <c r="W44">
        <f t="shared" si="35"/>
        <v>0.36498195287997642</v>
      </c>
      <c r="X44">
        <f t="shared" si="36"/>
        <v>2.891878332921945E-2</v>
      </c>
      <c r="Y44">
        <f t="shared" si="37"/>
        <v>3.6498195287997643E-3</v>
      </c>
      <c r="Z44">
        <f t="shared" si="38"/>
        <v>0.33241335002195721</v>
      </c>
      <c r="AB44">
        <f t="shared" si="58"/>
        <v>149.93517051924761</v>
      </c>
      <c r="AC44">
        <f t="shared" si="27"/>
        <v>127.89076266986606</v>
      </c>
      <c r="AE44">
        <f t="shared" si="42"/>
        <v>0</v>
      </c>
      <c r="AF44">
        <f t="shared" si="43"/>
        <v>0</v>
      </c>
      <c r="AG44">
        <f t="shared" si="44"/>
        <v>-8.3103337505489296</v>
      </c>
      <c r="AH44">
        <f t="shared" si="45"/>
        <v>-1445.9391664609725</v>
      </c>
      <c r="AI44">
        <f t="shared" si="46"/>
        <v>-1454.2495002115215</v>
      </c>
      <c r="AJ44">
        <f t="shared" si="47"/>
        <v>22.044407849381543</v>
      </c>
      <c r="AK44">
        <f t="shared" si="59"/>
        <v>10.495461936347333</v>
      </c>
      <c r="AL44">
        <f t="shared" si="39"/>
        <v>-1421.7096304257927</v>
      </c>
      <c r="AN44">
        <f t="shared" si="48"/>
        <v>0</v>
      </c>
      <c r="AO44">
        <f t="shared" si="49"/>
        <v>0</v>
      </c>
      <c r="AP44">
        <f t="shared" si="50"/>
        <v>-0.1299862563259179</v>
      </c>
      <c r="AQ44">
        <f t="shared" si="51"/>
        <v>-22.616687219194421</v>
      </c>
      <c r="AR44">
        <f t="shared" si="52"/>
        <v>-22.746673475520343</v>
      </c>
      <c r="AS44">
        <f t="shared" si="53"/>
        <v>0.34480805889095734</v>
      </c>
      <c r="AT44">
        <f t="shared" si="54"/>
        <v>0.16416498379825525</v>
      </c>
      <c r="AU44">
        <f t="shared" si="55"/>
        <v>-22.237700432831133</v>
      </c>
      <c r="AW44">
        <v>41</v>
      </c>
      <c r="AX44">
        <f>IF(Z44&gt;0, (R44*SUMPRODUCT(K44:$K$98, X44:$X$98)-K44*$AZ$3)/Z44, 0)</f>
        <v>384.73413496003809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8.7905784000000001E-2</v>
      </c>
      <c r="Q45" s="5">
        <f t="shared" si="60"/>
        <v>25</v>
      </c>
      <c r="R45">
        <f t="shared" si="40"/>
        <v>50000</v>
      </c>
      <c r="S45">
        <f t="shared" si="41"/>
        <v>359.10836465609788</v>
      </c>
      <c r="U45">
        <f t="shared" si="34"/>
        <v>8.7905784000000001E-2</v>
      </c>
      <c r="V45">
        <f t="shared" si="57"/>
        <v>0.01</v>
      </c>
      <c r="W45">
        <f t="shared" si="35"/>
        <v>0.33241335002195721</v>
      </c>
      <c r="X45">
        <f t="shared" si="36"/>
        <v>2.9221056145746566E-2</v>
      </c>
      <c r="Y45">
        <f t="shared" si="37"/>
        <v>3.3241335002195723E-3</v>
      </c>
      <c r="Z45">
        <f t="shared" si="38"/>
        <v>0.29986816037599107</v>
      </c>
      <c r="AB45">
        <f t="shared" si="58"/>
        <v>127.89076266986606</v>
      </c>
      <c r="AC45">
        <f t="shared" si="27"/>
        <v>107.68516468505464</v>
      </c>
      <c r="AE45">
        <f t="shared" si="42"/>
        <v>0</v>
      </c>
      <c r="AF45">
        <f t="shared" si="43"/>
        <v>0</v>
      </c>
      <c r="AG45">
        <f t="shared" si="44"/>
        <v>-7.4967040093997763</v>
      </c>
      <c r="AH45">
        <f t="shared" si="45"/>
        <v>-1461.0528072873283</v>
      </c>
      <c r="AI45">
        <f t="shared" si="46"/>
        <v>-1468.549511296728</v>
      </c>
      <c r="AJ45">
        <f t="shared" si="47"/>
        <v>20.205597984811419</v>
      </c>
      <c r="AK45">
        <f t="shared" si="59"/>
        <v>8.9523533868906249</v>
      </c>
      <c r="AL45">
        <f t="shared" si="39"/>
        <v>-1439.3915599250261</v>
      </c>
      <c r="AN45">
        <f t="shared" si="48"/>
        <v>0</v>
      </c>
      <c r="AO45">
        <f t="shared" si="49"/>
        <v>0</v>
      </c>
      <c r="AP45">
        <f t="shared" si="50"/>
        <v>-0.10469629463491423</v>
      </c>
      <c r="AQ45">
        <f t="shared" si="51"/>
        <v>-20.40454244920495</v>
      </c>
      <c r="AR45">
        <f t="shared" si="52"/>
        <v>-20.509238743839866</v>
      </c>
      <c r="AS45">
        <f t="shared" si="53"/>
        <v>0.28218417550432529</v>
      </c>
      <c r="AT45">
        <f t="shared" si="54"/>
        <v>0.12502537471061451</v>
      </c>
      <c r="AU45">
        <f t="shared" si="55"/>
        <v>-20.102029193624926</v>
      </c>
      <c r="AW45">
        <v>42</v>
      </c>
      <c r="AX45">
        <f>IF(Z45&gt;0, (R45*SUMPRODUCT(K45:$K$98, X45:$X$98)-K45*$AZ$3)/Z45, 0)</f>
        <v>359.10836465609788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9.7118048999999998E-2</v>
      </c>
      <c r="Q46" s="5">
        <f t="shared" si="60"/>
        <v>25</v>
      </c>
      <c r="R46">
        <f t="shared" si="40"/>
        <v>50000</v>
      </c>
      <c r="S46">
        <f t="shared" si="41"/>
        <v>334.02213487086595</v>
      </c>
      <c r="U46">
        <f t="shared" si="34"/>
        <v>9.7118048999999998E-2</v>
      </c>
      <c r="V46">
        <f t="shared" si="57"/>
        <v>0.01</v>
      </c>
      <c r="W46">
        <f t="shared" si="35"/>
        <v>0.29986816037599107</v>
      </c>
      <c r="X46">
        <f t="shared" si="36"/>
        <v>2.9122610692935359E-2</v>
      </c>
      <c r="Y46">
        <f t="shared" si="37"/>
        <v>2.9986816037599106E-3</v>
      </c>
      <c r="Z46">
        <f t="shared" si="38"/>
        <v>0.26774686807929576</v>
      </c>
      <c r="AB46">
        <f t="shared" si="58"/>
        <v>107.68516468505464</v>
      </c>
      <c r="AC46">
        <f t="shared" si="27"/>
        <v>89.433380480834487</v>
      </c>
      <c r="AE46">
        <f t="shared" si="42"/>
        <v>0</v>
      </c>
      <c r="AF46">
        <f t="shared" si="43"/>
        <v>0</v>
      </c>
      <c r="AG46">
        <f t="shared" si="44"/>
        <v>-6.6936717019823941</v>
      </c>
      <c r="AH46">
        <f t="shared" si="45"/>
        <v>-1456.130534646768</v>
      </c>
      <c r="AI46">
        <f t="shared" si="46"/>
        <v>-1462.8242063487503</v>
      </c>
      <c r="AJ46">
        <f t="shared" si="47"/>
        <v>18.251784204220158</v>
      </c>
      <c r="AK46">
        <f t="shared" si="59"/>
        <v>7.5379615279538257</v>
      </c>
      <c r="AL46">
        <f t="shared" si="39"/>
        <v>-1437.0344606165763</v>
      </c>
      <c r="AN46">
        <f t="shared" si="48"/>
        <v>0</v>
      </c>
      <c r="AO46">
        <f t="shared" si="49"/>
        <v>0</v>
      </c>
      <c r="AP46">
        <f t="shared" si="50"/>
        <v>-8.346556412151164E-2</v>
      </c>
      <c r="AQ46">
        <f t="shared" si="51"/>
        <v>-18.156964057985782</v>
      </c>
      <c r="AR46">
        <f t="shared" si="52"/>
        <v>-18.240429622107293</v>
      </c>
      <c r="AS46">
        <f t="shared" si="53"/>
        <v>0.22758741878215552</v>
      </c>
      <c r="AT46">
        <f t="shared" si="54"/>
        <v>9.3993287879742621E-2</v>
      </c>
      <c r="AU46">
        <f t="shared" si="55"/>
        <v>-17.918848915445395</v>
      </c>
      <c r="AW46">
        <v>43</v>
      </c>
      <c r="AX46">
        <f>IF(Z46&gt;0, (R46*SUMPRODUCT(K46:$K$98, X46:$X$98)-K46*$AZ$3)/Z46, 0)</f>
        <v>334.02213487086595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0.107494799</v>
      </c>
      <c r="Q47" s="5">
        <f t="shared" si="60"/>
        <v>25</v>
      </c>
      <c r="R47">
        <f t="shared" si="40"/>
        <v>50000</v>
      </c>
      <c r="S47">
        <f t="shared" si="41"/>
        <v>309.78518110848586</v>
      </c>
      <c r="U47">
        <f t="shared" si="34"/>
        <v>0.107494799</v>
      </c>
      <c r="V47">
        <f t="shared" si="57"/>
        <v>0.01</v>
      </c>
      <c r="W47">
        <f t="shared" si="35"/>
        <v>0.26774686807929576</v>
      </c>
      <c r="X47">
        <f t="shared" si="36"/>
        <v>2.8781395767063414E-2</v>
      </c>
      <c r="Y47">
        <f t="shared" si="37"/>
        <v>2.6774686807929577E-3</v>
      </c>
      <c r="Z47">
        <f t="shared" si="38"/>
        <v>0.2362880036314394</v>
      </c>
      <c r="AB47">
        <f t="shared" si="58"/>
        <v>89.433380480834487</v>
      </c>
      <c r="AC47">
        <f t="shared" si="27"/>
        <v>73.198521998728012</v>
      </c>
      <c r="AE47">
        <f t="shared" si="42"/>
        <v>0</v>
      </c>
      <c r="AF47">
        <f t="shared" si="43"/>
        <v>0</v>
      </c>
      <c r="AG47">
        <f t="shared" si="44"/>
        <v>-5.9072000907859845</v>
      </c>
      <c r="AH47">
        <f t="shared" si="45"/>
        <v>-1439.0697883531707</v>
      </c>
      <c r="AI47">
        <f t="shared" si="46"/>
        <v>-1444.9769884439568</v>
      </c>
      <c r="AJ47">
        <f t="shared" si="47"/>
        <v>16.234858482106475</v>
      </c>
      <c r="AK47">
        <f t="shared" si="59"/>
        <v>6.2603366336584143</v>
      </c>
      <c r="AL47">
        <f t="shared" si="39"/>
        <v>-1422.4817933281918</v>
      </c>
      <c r="AN47">
        <f t="shared" si="48"/>
        <v>0</v>
      </c>
      <c r="AO47">
        <f t="shared" si="49"/>
        <v>0</v>
      </c>
      <c r="AP47">
        <f t="shared" si="50"/>
        <v>-6.5766780751458045E-2</v>
      </c>
      <c r="AQ47">
        <f t="shared" si="51"/>
        <v>-16.021632211899114</v>
      </c>
      <c r="AR47">
        <f t="shared" si="52"/>
        <v>-16.087398992650574</v>
      </c>
      <c r="AS47">
        <f t="shared" si="53"/>
        <v>0.18074796213337346</v>
      </c>
      <c r="AT47">
        <f t="shared" si="54"/>
        <v>6.9698364790171177E-2</v>
      </c>
      <c r="AU47">
        <f t="shared" si="55"/>
        <v>-15.836952665727027</v>
      </c>
      <c r="AW47">
        <v>44</v>
      </c>
      <c r="AX47">
        <f>IF(Z47&gt;0, (R47*SUMPRODUCT(K47:$K$98, X47:$X$98)-K47*$AZ$3)/Z47, 0)</f>
        <v>309.78518110848586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0.119195734</v>
      </c>
      <c r="Q48" s="5">
        <f t="shared" si="60"/>
        <v>25</v>
      </c>
      <c r="R48">
        <f t="shared" si="40"/>
        <v>50000</v>
      </c>
      <c r="S48">
        <f t="shared" si="41"/>
        <v>286.22124464598011</v>
      </c>
      <c r="U48">
        <f t="shared" si="34"/>
        <v>0.119195734</v>
      </c>
      <c r="V48">
        <f t="shared" si="57"/>
        <v>0.01</v>
      </c>
      <c r="W48">
        <f t="shared" si="35"/>
        <v>0.2362880036314394</v>
      </c>
      <c r="X48">
        <f t="shared" si="36"/>
        <v>2.8164522028244085E-2</v>
      </c>
      <c r="Y48">
        <f t="shared" si="37"/>
        <v>2.3628800363143941E-3</v>
      </c>
      <c r="Z48">
        <f t="shared" si="38"/>
        <v>0.20576060156688092</v>
      </c>
      <c r="AB48">
        <f t="shared" si="58"/>
        <v>73.198521998728012</v>
      </c>
      <c r="AC48">
        <f t="shared" si="27"/>
        <v>58.893055479578258</v>
      </c>
      <c r="AE48">
        <f t="shared" si="42"/>
        <v>0</v>
      </c>
      <c r="AF48">
        <f t="shared" si="43"/>
        <v>0</v>
      </c>
      <c r="AG48">
        <f t="shared" si="44"/>
        <v>-5.1440150391720234</v>
      </c>
      <c r="AH48">
        <f t="shared" si="45"/>
        <v>-1408.2261014122043</v>
      </c>
      <c r="AI48">
        <f t="shared" si="46"/>
        <v>-1413.3701164513764</v>
      </c>
      <c r="AJ48">
        <f t="shared" si="47"/>
        <v>14.305466519149753</v>
      </c>
      <c r="AK48">
        <f t="shared" si="59"/>
        <v>5.1238965399109615</v>
      </c>
      <c r="AL48">
        <f t="shared" si="39"/>
        <v>-1393.9407533923156</v>
      </c>
      <c r="AN48">
        <f t="shared" si="48"/>
        <v>0</v>
      </c>
      <c r="AO48">
        <f t="shared" si="49"/>
        <v>0</v>
      </c>
      <c r="AP48">
        <f t="shared" si="50"/>
        <v>-5.1133922535228887E-2</v>
      </c>
      <c r="AQ48">
        <f t="shared" si="51"/>
        <v>-13.998428043726989</v>
      </c>
      <c r="AR48">
        <f t="shared" si="52"/>
        <v>-14.049561966262218</v>
      </c>
      <c r="AS48">
        <f t="shared" si="53"/>
        <v>0.14220304786244459</v>
      </c>
      <c r="AT48">
        <f t="shared" si="54"/>
        <v>5.0933935215031284E-2</v>
      </c>
      <c r="AU48">
        <f t="shared" si="55"/>
        <v>-13.856424983184741</v>
      </c>
      <c r="AW48">
        <v>45</v>
      </c>
      <c r="AX48">
        <f>IF(Z48&gt;0, (R48*SUMPRODUCT(K48:$K$98, X48:$X$98)-K48*$AZ$3)/Z48, 0)</f>
        <v>286.22124464598011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0.13258683600000001</v>
      </c>
      <c r="Q49" s="5">
        <f t="shared" si="60"/>
        <v>25</v>
      </c>
      <c r="R49">
        <f t="shared" si="40"/>
        <v>50000</v>
      </c>
      <c r="S49">
        <f t="shared" si="41"/>
        <v>263.15855235500226</v>
      </c>
      <c r="U49">
        <f t="shared" si="34"/>
        <v>0.13258683600000001</v>
      </c>
      <c r="V49">
        <f t="shared" si="57"/>
        <v>0.01</v>
      </c>
      <c r="W49">
        <f t="shared" si="35"/>
        <v>0.20576060156688092</v>
      </c>
      <c r="X49">
        <f t="shared" si="36"/>
        <v>2.7281147135209387E-2</v>
      </c>
      <c r="Y49">
        <f t="shared" si="37"/>
        <v>2.0576060156688092E-3</v>
      </c>
      <c r="Z49">
        <f t="shared" si="38"/>
        <v>0.17642184841600272</v>
      </c>
      <c r="AB49">
        <f t="shared" si="58"/>
        <v>58.893055479578258</v>
      </c>
      <c r="AC49">
        <f t="shared" si="27"/>
        <v>46.426918232948928</v>
      </c>
      <c r="AE49">
        <f t="shared" si="42"/>
        <v>0</v>
      </c>
      <c r="AF49">
        <f t="shared" si="43"/>
        <v>0</v>
      </c>
      <c r="AG49">
        <f t="shared" si="44"/>
        <v>-4.4105462104000681</v>
      </c>
      <c r="AH49">
        <f t="shared" si="45"/>
        <v>-1364.0573567604695</v>
      </c>
      <c r="AI49">
        <f t="shared" si="46"/>
        <v>-1368.4679029708695</v>
      </c>
      <c r="AJ49">
        <f t="shared" si="47"/>
        <v>12.46613724662933</v>
      </c>
      <c r="AK49">
        <f t="shared" si="59"/>
        <v>4.1225138835704787</v>
      </c>
      <c r="AL49">
        <f t="shared" si="39"/>
        <v>-1351.8792518406697</v>
      </c>
      <c r="AN49">
        <f t="shared" si="48"/>
        <v>0</v>
      </c>
      <c r="AO49">
        <f t="shared" si="49"/>
        <v>0</v>
      </c>
      <c r="AP49">
        <f t="shared" si="50"/>
        <v>-3.9145444918447764E-2</v>
      </c>
      <c r="AQ49">
        <f t="shared" si="51"/>
        <v>-12.106580359312675</v>
      </c>
      <c r="AR49">
        <f t="shared" si="52"/>
        <v>-12.145725804231121</v>
      </c>
      <c r="AS49">
        <f t="shared" si="53"/>
        <v>0.1106421893467644</v>
      </c>
      <c r="AT49">
        <f t="shared" si="54"/>
        <v>3.6589037379160853E-2</v>
      </c>
      <c r="AU49">
        <f t="shared" si="55"/>
        <v>-11.998494577505197</v>
      </c>
      <c r="AW49">
        <v>46</v>
      </c>
      <c r="AX49">
        <f>IF(Z49&gt;0, (R49*SUMPRODUCT(K49:$K$98, X49:$X$98)-K49*$AZ$3)/Z49, 0)</f>
        <v>263.15855235500226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0.14803979</v>
      </c>
      <c r="Q50" s="5">
        <f t="shared" si="60"/>
        <v>25</v>
      </c>
      <c r="R50">
        <f t="shared" si="40"/>
        <v>50000</v>
      </c>
      <c r="S50">
        <f t="shared" si="41"/>
        <v>240.26129150941361</v>
      </c>
      <c r="U50">
        <f t="shared" si="34"/>
        <v>0.14803979</v>
      </c>
      <c r="V50">
        <f t="shared" si="57"/>
        <v>0.01</v>
      </c>
      <c r="W50">
        <f t="shared" si="35"/>
        <v>0.17642184841600272</v>
      </c>
      <c r="X50">
        <f t="shared" si="36"/>
        <v>2.6117453390916878E-2</v>
      </c>
      <c r="Y50">
        <f t="shared" si="37"/>
        <v>1.7642184841600273E-3</v>
      </c>
      <c r="Z50">
        <f t="shared" si="38"/>
        <v>0.14854017654092583</v>
      </c>
      <c r="AB50">
        <f t="shared" si="58"/>
        <v>46.426918232948928</v>
      </c>
      <c r="AC50">
        <f t="shared" si="27"/>
        <v>35.688454656759141</v>
      </c>
      <c r="AE50">
        <f t="shared" si="42"/>
        <v>0</v>
      </c>
      <c r="AF50">
        <f t="shared" si="43"/>
        <v>0</v>
      </c>
      <c r="AG50">
        <f t="shared" si="44"/>
        <v>-3.7135044135231459</v>
      </c>
      <c r="AH50">
        <f t="shared" si="45"/>
        <v>-1305.8726695458438</v>
      </c>
      <c r="AI50">
        <f t="shared" si="46"/>
        <v>-1309.586173959367</v>
      </c>
      <c r="AJ50">
        <f t="shared" si="47"/>
        <v>10.738463576189787</v>
      </c>
      <c r="AK50">
        <f t="shared" si="59"/>
        <v>3.2498842763064251</v>
      </c>
      <c r="AL50">
        <f t="shared" si="39"/>
        <v>-1295.5978261068708</v>
      </c>
      <c r="AN50">
        <f t="shared" si="48"/>
        <v>0</v>
      </c>
      <c r="AO50">
        <f t="shared" si="49"/>
        <v>0</v>
      </c>
      <c r="AP50">
        <f t="shared" si="50"/>
        <v>-2.9427595557214029E-2</v>
      </c>
      <c r="AQ50">
        <f t="shared" si="51"/>
        <v>-10.348363294970667</v>
      </c>
      <c r="AR50">
        <f t="shared" si="52"/>
        <v>-10.377790890527882</v>
      </c>
      <c r="AS50">
        <f t="shared" si="53"/>
        <v>8.5096751703111345E-2</v>
      </c>
      <c r="AT50">
        <f t="shared" si="54"/>
        <v>2.5753646540077984E-2</v>
      </c>
      <c r="AU50">
        <f t="shared" si="55"/>
        <v>-10.266940492284693</v>
      </c>
      <c r="AW50">
        <v>47</v>
      </c>
      <c r="AX50">
        <f>IF(Z50&gt;0, (R50*SUMPRODUCT(K50:$K$98, X50:$X$98)-K50*$AZ$3)/Z50, 0)</f>
        <v>240.26129150941361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0.16585403400000001</v>
      </c>
      <c r="Q51" s="5">
        <f t="shared" si="60"/>
        <v>25</v>
      </c>
      <c r="R51">
        <f t="shared" si="40"/>
        <v>50000</v>
      </c>
      <c r="S51">
        <f t="shared" si="41"/>
        <v>216.97343024642498</v>
      </c>
      <c r="U51">
        <f t="shared" si="34"/>
        <v>0.16585403400000001</v>
      </c>
      <c r="V51">
        <f t="shared" si="57"/>
        <v>0.01</v>
      </c>
      <c r="W51">
        <f t="shared" si="35"/>
        <v>0.14854017654092583</v>
      </c>
      <c r="X51">
        <f t="shared" si="36"/>
        <v>2.4635987490384717E-2</v>
      </c>
      <c r="Y51">
        <f t="shared" si="37"/>
        <v>1.4854017654092582E-3</v>
      </c>
      <c r="Z51">
        <f t="shared" si="38"/>
        <v>0.12241878728513185</v>
      </c>
      <c r="AB51">
        <f t="shared" si="58"/>
        <v>35.688454656759141</v>
      </c>
      <c r="AC51">
        <f t="shared" si="27"/>
        <v>26.561624203862493</v>
      </c>
      <c r="AE51">
        <f t="shared" si="42"/>
        <v>0</v>
      </c>
      <c r="AF51">
        <f t="shared" si="43"/>
        <v>0</v>
      </c>
      <c r="AG51">
        <f t="shared" si="44"/>
        <v>-3.0604696821282964</v>
      </c>
      <c r="AH51">
        <f t="shared" si="45"/>
        <v>-1231.7993745192359</v>
      </c>
      <c r="AI51">
        <f t="shared" si="46"/>
        <v>-1234.8598442013642</v>
      </c>
      <c r="AJ51">
        <f t="shared" si="47"/>
        <v>9.1268304528966482</v>
      </c>
      <c r="AK51">
        <f t="shared" si="59"/>
        <v>2.4981918259731399</v>
      </c>
      <c r="AL51">
        <f t="shared" si="39"/>
        <v>-1223.2348219224943</v>
      </c>
      <c r="AN51">
        <f t="shared" si="48"/>
        <v>0</v>
      </c>
      <c r="AO51">
        <f t="shared" si="49"/>
        <v>0</v>
      </c>
      <c r="AP51">
        <f t="shared" si="50"/>
        <v>-2.1654137649604877E-2</v>
      </c>
      <c r="AQ51">
        <f t="shared" si="51"/>
        <v>-8.7155097037221871</v>
      </c>
      <c r="AR51">
        <f t="shared" si="52"/>
        <v>-8.7371638413717925</v>
      </c>
      <c r="AS51">
        <f t="shared" si="53"/>
        <v>6.4576245955226139E-2</v>
      </c>
      <c r="AT51">
        <f t="shared" si="54"/>
        <v>1.7675780286482309E-2</v>
      </c>
      <c r="AU51">
        <f t="shared" si="55"/>
        <v>-8.6549118151300828</v>
      </c>
      <c r="AW51">
        <v>48</v>
      </c>
      <c r="AX51">
        <f>IF(Z51&gt;0, (R51*SUMPRODUCT(K51:$K$98, X51:$X$98)-K51*$AZ$3)/Z51, 0)</f>
        <v>216.97343024642498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0.18707617900000001</v>
      </c>
      <c r="Q52" s="5">
        <f t="shared" si="60"/>
        <v>25</v>
      </c>
      <c r="R52">
        <f t="shared" si="40"/>
        <v>50000</v>
      </c>
      <c r="S52">
        <f t="shared" si="41"/>
        <v>192.65640933884077</v>
      </c>
      <c r="U52">
        <f t="shared" si="34"/>
        <v>0.18707617900000001</v>
      </c>
      <c r="V52">
        <f t="shared" si="57"/>
        <v>0.01</v>
      </c>
      <c r="W52">
        <f t="shared" si="35"/>
        <v>0.12241878728513185</v>
      </c>
      <c r="X52">
        <f t="shared" si="36"/>
        <v>2.2901638963116252E-2</v>
      </c>
      <c r="Y52">
        <f t="shared" si="37"/>
        <v>1.2241878728513186E-3</v>
      </c>
      <c r="Z52">
        <f t="shared" si="38"/>
        <v>9.8292960449164274E-2</v>
      </c>
      <c r="AB52">
        <f t="shared" si="58"/>
        <v>26.561624203862493</v>
      </c>
      <c r="AC52">
        <f t="shared" si="27"/>
        <v>18.936768823420678</v>
      </c>
      <c r="AE52">
        <f t="shared" si="42"/>
        <v>0</v>
      </c>
      <c r="AF52">
        <f t="shared" si="43"/>
        <v>0</v>
      </c>
      <c r="AG52">
        <f t="shared" si="44"/>
        <v>-2.4573240112291068</v>
      </c>
      <c r="AH52">
        <f t="shared" si="45"/>
        <v>-1145.0819481558126</v>
      </c>
      <c r="AI52">
        <f t="shared" si="46"/>
        <v>-1147.5392721670416</v>
      </c>
      <c r="AJ52">
        <f t="shared" si="47"/>
        <v>7.6248553804418151</v>
      </c>
      <c r="AK52">
        <f t="shared" si="59"/>
        <v>1.8593136942703747</v>
      </c>
      <c r="AL52">
        <f t="shared" si="39"/>
        <v>-1138.0551030923293</v>
      </c>
      <c r="AN52">
        <f t="shared" si="48"/>
        <v>0</v>
      </c>
      <c r="AO52">
        <f t="shared" si="49"/>
        <v>0</v>
      </c>
      <c r="AP52">
        <f t="shared" si="50"/>
        <v>-1.5523770484000627E-2</v>
      </c>
      <c r="AQ52">
        <f t="shared" si="51"/>
        <v>-7.2338809482645017</v>
      </c>
      <c r="AR52">
        <f t="shared" si="52"/>
        <v>-7.2494047187485018</v>
      </c>
      <c r="AS52">
        <f t="shared" si="53"/>
        <v>4.8168863511194579E-2</v>
      </c>
      <c r="AT52">
        <f t="shared" si="54"/>
        <v>1.1745931312157572E-2</v>
      </c>
      <c r="AU52">
        <f t="shared" si="55"/>
        <v>-7.1894899239251489</v>
      </c>
      <c r="AW52">
        <v>49</v>
      </c>
      <c r="AX52">
        <f>IF(Z52&gt;0, (R52*SUMPRODUCT(K52:$K$98, X52:$X$98)-K52*$AZ$3)/Z52, 0)</f>
        <v>192.65640933884077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0.21155222800000001</v>
      </c>
      <c r="Q53" s="5">
        <f t="shared" si="60"/>
        <v>25</v>
      </c>
      <c r="R53">
        <f t="shared" si="40"/>
        <v>50000</v>
      </c>
      <c r="S53">
        <f t="shared" si="41"/>
        <v>165.67380639932162</v>
      </c>
      <c r="U53">
        <f t="shared" si="34"/>
        <v>0.21155222800000001</v>
      </c>
      <c r="V53">
        <f t="shared" si="57"/>
        <v>0.01</v>
      </c>
      <c r="W53">
        <f t="shared" si="35"/>
        <v>9.8292960449164274E-2</v>
      </c>
      <c r="X53">
        <f t="shared" si="36"/>
        <v>2.0794094779736583E-2</v>
      </c>
      <c r="Y53">
        <f t="shared" si="37"/>
        <v>9.8292960449164273E-4</v>
      </c>
      <c r="Z53">
        <f t="shared" si="38"/>
        <v>7.6515936064936049E-2</v>
      </c>
      <c r="AB53">
        <f t="shared" si="58"/>
        <v>18.936768823420678</v>
      </c>
      <c r="AC53">
        <f t="shared" si="27"/>
        <v>12.676686378085085</v>
      </c>
      <c r="AE53">
        <f t="shared" si="42"/>
        <v>0</v>
      </c>
      <c r="AF53">
        <f t="shared" si="43"/>
        <v>0</v>
      </c>
      <c r="AG53">
        <f t="shared" si="44"/>
        <v>-1.9128984016234012</v>
      </c>
      <c r="AH53">
        <f t="shared" si="45"/>
        <v>-1039.7047389868292</v>
      </c>
      <c r="AI53">
        <f t="shared" si="46"/>
        <v>-1041.6176373884525</v>
      </c>
      <c r="AJ53">
        <f t="shared" si="47"/>
        <v>6.260082445335593</v>
      </c>
      <c r="AK53">
        <f t="shared" si="59"/>
        <v>1.3255738176394476</v>
      </c>
      <c r="AL53">
        <f t="shared" si="39"/>
        <v>-1034.0319811254774</v>
      </c>
      <c r="AN53">
        <f t="shared" si="48"/>
        <v>0</v>
      </c>
      <c r="AO53">
        <f t="shared" si="49"/>
        <v>0</v>
      </c>
      <c r="AP53">
        <f t="shared" si="50"/>
        <v>-1.0789682630633615E-2</v>
      </c>
      <c r="AQ53">
        <f t="shared" si="51"/>
        <v>-5.8644432729481624</v>
      </c>
      <c r="AR53">
        <f t="shared" si="52"/>
        <v>-5.8752329555787961</v>
      </c>
      <c r="AS53">
        <f t="shared" si="53"/>
        <v>3.5309926951399867E-2</v>
      </c>
      <c r="AT53">
        <f t="shared" si="54"/>
        <v>7.4768847021195982E-3</v>
      </c>
      <c r="AU53">
        <f t="shared" si="55"/>
        <v>-5.8324461439252762</v>
      </c>
      <c r="AW53">
        <v>50</v>
      </c>
      <c r="AX53">
        <f>IF(Z53&gt;0, (R53*SUMPRODUCT(K53:$K$98, X53:$X$98)-K53*$AZ$3)/Z53, 0)</f>
        <v>165.67380639932162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0.23965956799999999</v>
      </c>
      <c r="Q54" s="5">
        <f t="shared" si="60"/>
        <v>25</v>
      </c>
      <c r="R54">
        <f t="shared" si="40"/>
        <v>50000</v>
      </c>
      <c r="S54">
        <f t="shared" si="41"/>
        <v>133.79732785882382</v>
      </c>
      <c r="U54">
        <f t="shared" si="34"/>
        <v>0.23965956799999999</v>
      </c>
      <c r="V54">
        <f t="shared" si="57"/>
        <v>0.01</v>
      </c>
      <c r="W54">
        <f t="shared" si="35"/>
        <v>7.6515936064936049E-2</v>
      </c>
      <c r="X54">
        <f t="shared" si="36"/>
        <v>1.8337776182438193E-2</v>
      </c>
      <c r="Y54">
        <f t="shared" si="37"/>
        <v>7.6515936064936048E-4</v>
      </c>
      <c r="Z54">
        <f t="shared" si="38"/>
        <v>5.7413000521848501E-2</v>
      </c>
      <c r="AB54">
        <f t="shared" si="58"/>
        <v>12.676686378085085</v>
      </c>
      <c r="AC54">
        <f t="shared" si="27"/>
        <v>7.6817060541805873</v>
      </c>
      <c r="AE54">
        <f t="shared" si="42"/>
        <v>0</v>
      </c>
      <c r="AF54">
        <f t="shared" si="43"/>
        <v>0</v>
      </c>
      <c r="AG54">
        <f t="shared" si="44"/>
        <v>-1.4353250130462125</v>
      </c>
      <c r="AH54">
        <f t="shared" si="45"/>
        <v>-916.88880912190962</v>
      </c>
      <c r="AI54">
        <f t="shared" si="46"/>
        <v>-918.32413413495578</v>
      </c>
      <c r="AJ54">
        <f t="shared" si="47"/>
        <v>4.9949803239044979</v>
      </c>
      <c r="AK54">
        <f t="shared" si="59"/>
        <v>0.88736804646595602</v>
      </c>
      <c r="AL54">
        <f t="shared" si="39"/>
        <v>-912.44178576458523</v>
      </c>
      <c r="AN54">
        <f t="shared" si="48"/>
        <v>0</v>
      </c>
      <c r="AO54">
        <f t="shared" si="49"/>
        <v>0</v>
      </c>
      <c r="AP54">
        <f t="shared" si="50"/>
        <v>-7.2285135055468967E-3</v>
      </c>
      <c r="AQ54">
        <f t="shared" si="51"/>
        <v>-4.6175904966334924</v>
      </c>
      <c r="AR54">
        <f t="shared" si="52"/>
        <v>-4.6248190101390394</v>
      </c>
      <c r="AS54">
        <f t="shared" si="53"/>
        <v>2.5155475173288977E-2</v>
      </c>
      <c r="AT54">
        <f t="shared" si="54"/>
        <v>4.4689194781442924E-3</v>
      </c>
      <c r="AU54">
        <f t="shared" si="55"/>
        <v>-4.5951946154876051</v>
      </c>
      <c r="AW54">
        <v>51</v>
      </c>
      <c r="AX54">
        <f>IF(Z54&gt;0, (R54*SUMPRODUCT(K54:$K$98, X54:$X$98)-K54*$AZ$3)/Z54, 0)</f>
        <v>133.79732785882382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0.27212731099999998</v>
      </c>
      <c r="Q55" s="5">
        <f t="shared" si="60"/>
        <v>25</v>
      </c>
      <c r="R55">
        <f t="shared" si="40"/>
        <v>50000</v>
      </c>
      <c r="S55">
        <f t="shared" si="41"/>
        <v>93.179686771031442</v>
      </c>
      <c r="U55">
        <f t="shared" si="34"/>
        <v>0.27212731099999998</v>
      </c>
      <c r="V55">
        <f t="shared" si="57"/>
        <v>0.01</v>
      </c>
      <c r="W55">
        <f t="shared" si="35"/>
        <v>5.7413000521848501E-2</v>
      </c>
      <c r="X55">
        <f t="shared" si="36"/>
        <v>1.5623645448452229E-2</v>
      </c>
      <c r="Y55">
        <f t="shared" si="37"/>
        <v>5.7413000521848499E-4</v>
      </c>
      <c r="Z55">
        <f t="shared" si="38"/>
        <v>4.1215225068177791E-2</v>
      </c>
      <c r="AB55">
        <f t="shared" si="58"/>
        <v>7.6817060541805873</v>
      </c>
      <c r="AC55">
        <f t="shared" si="27"/>
        <v>3.8404217620503696</v>
      </c>
      <c r="AE55">
        <f t="shared" si="42"/>
        <v>0</v>
      </c>
      <c r="AF55">
        <f t="shared" si="43"/>
        <v>0</v>
      </c>
      <c r="AG55">
        <f t="shared" si="44"/>
        <v>-1.0303806267044449</v>
      </c>
      <c r="AH55">
        <f t="shared" si="45"/>
        <v>-781.18227242261139</v>
      </c>
      <c r="AI55">
        <f t="shared" si="46"/>
        <v>-782.2126530493158</v>
      </c>
      <c r="AJ55">
        <f t="shared" si="47"/>
        <v>3.8412842921302177</v>
      </c>
      <c r="AK55">
        <f t="shared" si="59"/>
        <v>0.53771942379264115</v>
      </c>
      <c r="AL55">
        <f t="shared" si="39"/>
        <v>-777.83364933339294</v>
      </c>
      <c r="AN55">
        <f t="shared" si="48"/>
        <v>0</v>
      </c>
      <c r="AO55">
        <f t="shared" si="49"/>
        <v>0</v>
      </c>
      <c r="AP55">
        <f t="shared" si="50"/>
        <v>-4.6331718104462207E-3</v>
      </c>
      <c r="AQ55">
        <f t="shared" si="51"/>
        <v>-3.5126356121279647</v>
      </c>
      <c r="AR55">
        <f t="shared" si="52"/>
        <v>-3.5172687839384107</v>
      </c>
      <c r="AS55">
        <f t="shared" si="53"/>
        <v>1.727257834333544E-2</v>
      </c>
      <c r="AT55">
        <f t="shared" si="54"/>
        <v>2.4178894785839853E-3</v>
      </c>
      <c r="AU55">
        <f t="shared" si="55"/>
        <v>-3.4975783161164915</v>
      </c>
      <c r="AW55">
        <v>52</v>
      </c>
      <c r="AX55">
        <f>IF(Z55&gt;0, (R55*SUMPRODUCT(K55:$K$98, X55:$X$98)-K55*$AZ$3)/Z55, 0)</f>
        <v>93.179686771031442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0.30842977500000002</v>
      </c>
      <c r="Q56" s="5">
        <f t="shared" si="60"/>
        <v>25</v>
      </c>
      <c r="R56">
        <f t="shared" si="40"/>
        <v>50000</v>
      </c>
      <c r="S56">
        <f t="shared" si="41"/>
        <v>36.343104109161288</v>
      </c>
      <c r="U56">
        <f t="shared" si="34"/>
        <v>0.30842977500000002</v>
      </c>
      <c r="V56">
        <f t="shared" si="57"/>
        <v>0.01</v>
      </c>
      <c r="W56">
        <f t="shared" si="35"/>
        <v>4.1215225068177791E-2</v>
      </c>
      <c r="X56">
        <f t="shared" si="36"/>
        <v>1.2712002594352437E-2</v>
      </c>
      <c r="Y56">
        <f t="shared" si="37"/>
        <v>4.121522506817779E-4</v>
      </c>
      <c r="Z56">
        <f t="shared" si="38"/>
        <v>2.8091070223143579E-2</v>
      </c>
      <c r="AB56">
        <f t="shared" si="58"/>
        <v>3.8404217620503696</v>
      </c>
      <c r="AC56">
        <f t="shared" si="27"/>
        <v>1.0209166896574677</v>
      </c>
      <c r="AE56">
        <f t="shared" si="42"/>
        <v>0</v>
      </c>
      <c r="AF56">
        <f t="shared" si="43"/>
        <v>0</v>
      </c>
      <c r="AG56">
        <f t="shared" si="44"/>
        <v>-0.70227675557858948</v>
      </c>
      <c r="AH56">
        <f t="shared" si="45"/>
        <v>-635.60012971762183</v>
      </c>
      <c r="AI56">
        <f t="shared" si="46"/>
        <v>-636.30240647320045</v>
      </c>
      <c r="AJ56">
        <f t="shared" si="47"/>
        <v>2.8195050723929018</v>
      </c>
      <c r="AK56">
        <f t="shared" si="59"/>
        <v>0.26882952334352589</v>
      </c>
      <c r="AL56">
        <f t="shared" si="39"/>
        <v>-633.21407187746411</v>
      </c>
      <c r="AN56">
        <f t="shared" si="48"/>
        <v>0</v>
      </c>
      <c r="AO56">
        <f t="shared" si="49"/>
        <v>0</v>
      </c>
      <c r="AP56">
        <f t="shared" si="50"/>
        <v>-2.8194928154549001E-3</v>
      </c>
      <c r="AQ56">
        <f t="shared" si="51"/>
        <v>-2.551800248271912</v>
      </c>
      <c r="AR56">
        <f t="shared" si="52"/>
        <v>-2.5546197410873668</v>
      </c>
      <c r="AS56">
        <f t="shared" si="53"/>
        <v>1.131971723626388E-2</v>
      </c>
      <c r="AT56">
        <f t="shared" si="54"/>
        <v>1.0792937451343789E-3</v>
      </c>
      <c r="AU56">
        <f t="shared" si="55"/>
        <v>-2.5422207301059689</v>
      </c>
      <c r="AW56">
        <v>53</v>
      </c>
      <c r="AX56">
        <f>IF(Z56&gt;0, (R56*SUMPRODUCT(K56:$K$98, X56:$X$98)-K56*$AZ$3)/Z56, 0)</f>
        <v>36.343104109161288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0.34883407700000002</v>
      </c>
      <c r="Q57" s="5">
        <f t="shared" si="60"/>
        <v>25</v>
      </c>
      <c r="R57">
        <f t="shared" si="40"/>
        <v>50000</v>
      </c>
      <c r="S57">
        <f t="shared" si="41"/>
        <v>-50.636562842891941</v>
      </c>
      <c r="U57">
        <f t="shared" si="34"/>
        <v>0.34883407700000002</v>
      </c>
      <c r="V57">
        <f t="shared" si="57"/>
        <v>0.01</v>
      </c>
      <c r="W57">
        <f t="shared" si="35"/>
        <v>2.8091070223143579E-2</v>
      </c>
      <c r="X57">
        <f t="shared" si="36"/>
        <v>9.7991225532324758E-3</v>
      </c>
      <c r="Y57">
        <f t="shared" si="37"/>
        <v>2.8091070223143581E-4</v>
      </c>
      <c r="Z57">
        <f t="shared" si="38"/>
        <v>1.8011036967679667E-2</v>
      </c>
      <c r="AB57">
        <f t="shared" si="58"/>
        <v>1.0209166896574677</v>
      </c>
      <c r="AC57">
        <f t="shared" si="27"/>
        <v>-0.91201700527956131</v>
      </c>
      <c r="AE57">
        <f t="shared" si="42"/>
        <v>0</v>
      </c>
      <c r="AF57">
        <f t="shared" si="43"/>
        <v>0</v>
      </c>
      <c r="AG57">
        <f t="shared" si="44"/>
        <v>-0.45027592419199169</v>
      </c>
      <c r="AH57">
        <f t="shared" si="45"/>
        <v>-489.95612766162378</v>
      </c>
      <c r="AI57">
        <f t="shared" si="46"/>
        <v>-490.40640358581578</v>
      </c>
      <c r="AJ57">
        <f t="shared" si="47"/>
        <v>1.932933694937029</v>
      </c>
      <c r="AK57">
        <f t="shared" si="59"/>
        <v>7.1464168276022755E-2</v>
      </c>
      <c r="AL57">
        <f t="shared" si="39"/>
        <v>-488.40200572260272</v>
      </c>
      <c r="AN57">
        <f t="shared" si="48"/>
        <v>0</v>
      </c>
      <c r="AO57">
        <f t="shared" si="49"/>
        <v>0</v>
      </c>
      <c r="AP57">
        <f t="shared" si="50"/>
        <v>-1.6140738512616156E-3</v>
      </c>
      <c r="AQ57">
        <f t="shared" si="51"/>
        <v>-1.7563128105131098</v>
      </c>
      <c r="AR57">
        <f t="shared" si="52"/>
        <v>-1.7579268843643714</v>
      </c>
      <c r="AS57">
        <f t="shared" si="53"/>
        <v>6.9288575417815858E-3</v>
      </c>
      <c r="AT57">
        <f t="shared" si="54"/>
        <v>2.5617280231777432E-4</v>
      </c>
      <c r="AU57">
        <f t="shared" si="55"/>
        <v>-1.7507418540202719</v>
      </c>
      <c r="AW57">
        <v>54</v>
      </c>
      <c r="AX57">
        <f>IF(Z57&gt;0, (R57*SUMPRODUCT(K57:$K$98, X57:$X$98)-K57*$AZ$3)/Z57, 0)</f>
        <v>-50.636562842891941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0.39293336200000001</v>
      </c>
      <c r="Q58" s="5">
        <f t="shared" si="60"/>
        <v>25</v>
      </c>
      <c r="R58">
        <f t="shared" si="40"/>
        <v>50000</v>
      </c>
      <c r="S58">
        <f t="shared" si="41"/>
        <v>-196.74649895733216</v>
      </c>
      <c r="U58">
        <f t="shared" si="34"/>
        <v>0.39293336200000001</v>
      </c>
      <c r="V58">
        <f t="shared" si="57"/>
        <v>0.01</v>
      </c>
      <c r="W58">
        <f t="shared" si="35"/>
        <v>1.8011036967679667E-2</v>
      </c>
      <c r="X58">
        <f t="shared" si="36"/>
        <v>7.077137308816657E-3</v>
      </c>
      <c r="Y58">
        <f t="shared" si="37"/>
        <v>1.8011036967679667E-4</v>
      </c>
      <c r="Z58">
        <f t="shared" si="38"/>
        <v>1.0753789289186213E-2</v>
      </c>
      <c r="AB58">
        <f t="shared" si="58"/>
        <v>-0.91201700527956131</v>
      </c>
      <c r="AC58">
        <f t="shared" si="27"/>
        <v>-2.1157703931722449</v>
      </c>
      <c r="AE58">
        <f t="shared" si="42"/>
        <v>0</v>
      </c>
      <c r="AF58">
        <f t="shared" si="43"/>
        <v>0</v>
      </c>
      <c r="AG58">
        <f t="shared" si="44"/>
        <v>-0.26884473222965533</v>
      </c>
      <c r="AH58">
        <f t="shared" si="45"/>
        <v>-353.85686544083285</v>
      </c>
      <c r="AI58">
        <f t="shared" si="46"/>
        <v>-354.12571017306249</v>
      </c>
      <c r="AJ58">
        <f t="shared" si="47"/>
        <v>1.2037533878926836</v>
      </c>
      <c r="AK58">
        <f t="shared" si="59"/>
        <v>-6.3841190369569298E-2</v>
      </c>
      <c r="AL58">
        <f t="shared" si="39"/>
        <v>-352.98579797553936</v>
      </c>
      <c r="AN58">
        <f t="shared" si="48"/>
        <v>0</v>
      </c>
      <c r="AO58">
        <f t="shared" si="49"/>
        <v>0</v>
      </c>
      <c r="AP58">
        <f t="shared" si="50"/>
        <v>-8.6045504272900424E-4</v>
      </c>
      <c r="AQ58">
        <f t="shared" si="51"/>
        <v>-1.1325419015937759</v>
      </c>
      <c r="AR58">
        <f t="shared" si="52"/>
        <v>-1.1334023566365048</v>
      </c>
      <c r="AS58">
        <f t="shared" si="53"/>
        <v>3.8526909723103357E-3</v>
      </c>
      <c r="AT58">
        <f t="shared" si="54"/>
        <v>-2.0432788000619354E-4</v>
      </c>
      <c r="AU58">
        <f t="shared" si="55"/>
        <v>-1.1297539935442007</v>
      </c>
      <c r="AW58">
        <v>55</v>
      </c>
      <c r="AX58">
        <f>IF(Z58&gt;0, (R58*SUMPRODUCT(K58:$K$98, X58:$X$98)-K58*$AZ$3)/Z58, 0)</f>
        <v>-196.74649895733216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0.441408258</v>
      </c>
      <c r="Q59" s="5">
        <f t="shared" si="60"/>
        <v>25</v>
      </c>
      <c r="R59">
        <f t="shared" si="40"/>
        <v>50000</v>
      </c>
      <c r="S59">
        <f t="shared" si="41"/>
        <v>-466.985962697133</v>
      </c>
      <c r="U59">
        <f t="shared" si="34"/>
        <v>0.441408258</v>
      </c>
      <c r="V59">
        <f t="shared" si="57"/>
        <v>0.01</v>
      </c>
      <c r="W59">
        <f t="shared" si="35"/>
        <v>1.0753789289186213E-2</v>
      </c>
      <c r="X59">
        <f t="shared" si="36"/>
        <v>4.7468113970387448E-3</v>
      </c>
      <c r="Y59">
        <f t="shared" si="37"/>
        <v>1.0753789289186213E-4</v>
      </c>
      <c r="Z59">
        <f t="shared" si="38"/>
        <v>5.8994399992556056E-3</v>
      </c>
      <c r="AB59">
        <f t="shared" si="58"/>
        <v>-2.1157703931722449</v>
      </c>
      <c r="AC59">
        <f t="shared" si="27"/>
        <v>-2.7549556674263527</v>
      </c>
      <c r="AE59">
        <f t="shared" si="42"/>
        <v>0</v>
      </c>
      <c r="AF59">
        <f t="shared" si="43"/>
        <v>0</v>
      </c>
      <c r="AG59">
        <f t="shared" si="44"/>
        <v>-0.14748599998139014</v>
      </c>
      <c r="AH59">
        <f t="shared" si="45"/>
        <v>-237.34056985193723</v>
      </c>
      <c r="AI59">
        <f t="shared" si="46"/>
        <v>-237.48805585191863</v>
      </c>
      <c r="AJ59">
        <f t="shared" si="47"/>
        <v>0.63918527425410776</v>
      </c>
      <c r="AK59">
        <f t="shared" si="59"/>
        <v>-0.14810392752205717</v>
      </c>
      <c r="AL59">
        <f t="shared" si="39"/>
        <v>-236.99697450518656</v>
      </c>
      <c r="AN59">
        <f t="shared" si="48"/>
        <v>0</v>
      </c>
      <c r="AO59">
        <f t="shared" si="49"/>
        <v>0</v>
      </c>
      <c r="AP59">
        <f t="shared" si="50"/>
        <v>-4.214629739315971E-4</v>
      </c>
      <c r="AQ59">
        <f t="shared" si="51"/>
        <v>-0.67823564553272375</v>
      </c>
      <c r="AR59">
        <f t="shared" si="52"/>
        <v>-0.67865710850665539</v>
      </c>
      <c r="AS59">
        <f t="shared" si="53"/>
        <v>1.8265660917945561E-3</v>
      </c>
      <c r="AT59">
        <f t="shared" si="54"/>
        <v>-4.2322879291778308E-4</v>
      </c>
      <c r="AU59">
        <f t="shared" si="55"/>
        <v>-0.67725377120777852</v>
      </c>
      <c r="AW59">
        <v>56</v>
      </c>
      <c r="AX59">
        <f>IF(Z59&gt;0, (R59*SUMPRODUCT(K59:$K$98, X59:$X$98)-K59*$AZ$3)/Z59, 0)</f>
        <v>-466.985962697133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0.49593942699999999</v>
      </c>
      <c r="Q60" s="5">
        <f t="shared" si="60"/>
        <v>25</v>
      </c>
      <c r="R60">
        <f t="shared" si="40"/>
        <v>50000</v>
      </c>
      <c r="S60">
        <f t="shared" si="41"/>
        <v>-1026.7657509380001</v>
      </c>
      <c r="U60">
        <f t="shared" si="34"/>
        <v>0.49593942699999999</v>
      </c>
      <c r="V60">
        <f t="shared" si="57"/>
        <v>0.01</v>
      </c>
      <c r="W60">
        <f t="shared" si="35"/>
        <v>5.8994399992556056E-3</v>
      </c>
      <c r="X60">
        <f t="shared" si="36"/>
        <v>2.9257648928517053E-3</v>
      </c>
      <c r="Y60">
        <f t="shared" si="37"/>
        <v>5.8994399992556056E-5</v>
      </c>
      <c r="Z60">
        <f t="shared" si="38"/>
        <v>2.9146807064113441E-3</v>
      </c>
      <c r="AB60">
        <f t="shared" si="58"/>
        <v>-2.7549556674263527</v>
      </c>
      <c r="AC60">
        <f t="shared" si="27"/>
        <v>-2.9926943242629442</v>
      </c>
      <c r="AE60">
        <f t="shared" si="42"/>
        <v>0</v>
      </c>
      <c r="AF60">
        <f t="shared" si="43"/>
        <v>0</v>
      </c>
      <c r="AG60">
        <f t="shared" si="44"/>
        <v>-7.2867017660283598E-2</v>
      </c>
      <c r="AH60">
        <f t="shared" si="45"/>
        <v>-146.28824464258525</v>
      </c>
      <c r="AI60">
        <f t="shared" si="46"/>
        <v>-146.36111166024554</v>
      </c>
      <c r="AJ60">
        <f t="shared" si="47"/>
        <v>0.23773865683659157</v>
      </c>
      <c r="AK60">
        <f t="shared" si="59"/>
        <v>-0.1928468967198447</v>
      </c>
      <c r="AL60">
        <f t="shared" si="39"/>
        <v>-146.3162199001288</v>
      </c>
      <c r="AN60">
        <f t="shared" si="48"/>
        <v>0</v>
      </c>
      <c r="AO60">
        <f t="shared" si="49"/>
        <v>0</v>
      </c>
      <c r="AP60">
        <f t="shared" si="50"/>
        <v>-1.8591806999904365E-4</v>
      </c>
      <c r="AQ60">
        <f t="shared" si="51"/>
        <v>-0.37325018891670025</v>
      </c>
      <c r="AR60">
        <f t="shared" si="52"/>
        <v>-0.37343610698669932</v>
      </c>
      <c r="AS60">
        <f t="shared" si="53"/>
        <v>6.0658324798320044E-4</v>
      </c>
      <c r="AT60">
        <f t="shared" si="54"/>
        <v>-4.9204323155660891E-4</v>
      </c>
      <c r="AU60">
        <f t="shared" si="55"/>
        <v>-0.37332156697027274</v>
      </c>
      <c r="AW60">
        <v>57</v>
      </c>
      <c r="AX60">
        <f>IF(Z60&gt;0, (R60*SUMPRODUCT(K60:$K$98, X60:$X$98)-K60*$AZ$3)/Z60, 0)</f>
        <v>-1026.7657509380001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0.55722270799999996</v>
      </c>
      <c r="Q61" s="5">
        <f t="shared" si="60"/>
        <v>25</v>
      </c>
      <c r="R61">
        <f t="shared" si="40"/>
        <v>50000</v>
      </c>
      <c r="S61">
        <f t="shared" si="41"/>
        <v>-2356.6082651028819</v>
      </c>
      <c r="U61">
        <f t="shared" si="34"/>
        <v>0.55722270799999996</v>
      </c>
      <c r="V61">
        <f t="shared" si="57"/>
        <v>0.01</v>
      </c>
      <c r="W61">
        <f t="shared" si="35"/>
        <v>2.9146807064113441E-3</v>
      </c>
      <c r="X61">
        <f t="shared" si="36"/>
        <v>1.6241262761818821E-3</v>
      </c>
      <c r="Y61">
        <f t="shared" si="37"/>
        <v>2.9146807064113441E-5</v>
      </c>
      <c r="Z61">
        <f t="shared" si="38"/>
        <v>1.2614076231653485E-3</v>
      </c>
      <c r="AB61">
        <f t="shared" si="58"/>
        <v>-2.9926943242629442</v>
      </c>
      <c r="AC61">
        <f t="shared" si="27"/>
        <v>-2.9726436304152419</v>
      </c>
      <c r="AE61">
        <f t="shared" si="42"/>
        <v>0</v>
      </c>
      <c r="AF61">
        <f t="shared" si="43"/>
        <v>0</v>
      </c>
      <c r="AG61">
        <f t="shared" si="44"/>
        <v>-3.1535190579133711E-2</v>
      </c>
      <c r="AH61">
        <f t="shared" si="45"/>
        <v>-81.206313809094098</v>
      </c>
      <c r="AI61">
        <f t="shared" si="46"/>
        <v>-81.237848999673233</v>
      </c>
      <c r="AJ61">
        <f t="shared" si="47"/>
        <v>-2.0050693847702306E-2</v>
      </c>
      <c r="AK61">
        <f t="shared" si="59"/>
        <v>-0.20948860269840611</v>
      </c>
      <c r="AL61">
        <f t="shared" si="39"/>
        <v>-81.46738829621934</v>
      </c>
      <c r="AN61">
        <f t="shared" si="48"/>
        <v>0</v>
      </c>
      <c r="AO61">
        <f t="shared" si="49"/>
        <v>0</v>
      </c>
      <c r="AP61">
        <f t="shared" si="50"/>
        <v>-7.184028470361835E-5</v>
      </c>
      <c r="AQ61">
        <f t="shared" si="51"/>
        <v>-0.18499601862678688</v>
      </c>
      <c r="AR61">
        <f t="shared" si="52"/>
        <v>-0.18506785891149052</v>
      </c>
      <c r="AS61">
        <f t="shared" si="53"/>
        <v>-4.5677464701200876E-5</v>
      </c>
      <c r="AT61">
        <f t="shared" si="54"/>
        <v>-4.7723576688877938E-4</v>
      </c>
      <c r="AU61">
        <f t="shared" si="55"/>
        <v>-0.18559077214308051</v>
      </c>
      <c r="AW61">
        <v>58</v>
      </c>
      <c r="AX61">
        <f>IF(Z61&gt;0, (R61*SUMPRODUCT(K61:$K$98, X61:$X$98)-K61*$AZ$3)/Z61, 0)</f>
        <v>-2356.6082651028819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0.62633703200000002</v>
      </c>
      <c r="Q62" s="5">
        <f t="shared" si="60"/>
        <v>25</v>
      </c>
      <c r="R62">
        <f t="shared" si="40"/>
        <v>50000</v>
      </c>
      <c r="S62">
        <f t="shared" si="41"/>
        <v>-6117.9670646404556</v>
      </c>
      <c r="U62">
        <f t="shared" si="34"/>
        <v>0.62633703200000002</v>
      </c>
      <c r="V62">
        <f t="shared" si="57"/>
        <v>0.01</v>
      </c>
      <c r="W62">
        <f t="shared" si="35"/>
        <v>1.2614076231653485E-3</v>
      </c>
      <c r="X62">
        <f t="shared" si="36"/>
        <v>7.9006630683555888E-4</v>
      </c>
      <c r="Y62">
        <f t="shared" si="37"/>
        <v>1.2614076231653485E-5</v>
      </c>
      <c r="Z62">
        <f t="shared" si="38"/>
        <v>4.5872724009813617E-4</v>
      </c>
      <c r="AB62">
        <f t="shared" si="58"/>
        <v>-2.9726436304152419</v>
      </c>
      <c r="AC62">
        <f t="shared" si="27"/>
        <v>-2.8064781465738116</v>
      </c>
      <c r="AE62">
        <f t="shared" si="42"/>
        <v>0</v>
      </c>
      <c r="AF62">
        <f t="shared" si="43"/>
        <v>0</v>
      </c>
      <c r="AG62">
        <f t="shared" si="44"/>
        <v>-1.1468181002453405E-2</v>
      </c>
      <c r="AH62">
        <f t="shared" si="45"/>
        <v>-39.503315341777942</v>
      </c>
      <c r="AI62">
        <f t="shared" si="46"/>
        <v>-39.514783522780398</v>
      </c>
      <c r="AJ62">
        <f t="shared" si="47"/>
        <v>-0.16616548384143037</v>
      </c>
      <c r="AK62">
        <f t="shared" si="59"/>
        <v>-0.20808505412906694</v>
      </c>
      <c r="AL62">
        <f t="shared" si="39"/>
        <v>-39.889034060750895</v>
      </c>
      <c r="AN62">
        <f t="shared" si="48"/>
        <v>0</v>
      </c>
      <c r="AO62">
        <f t="shared" si="49"/>
        <v>0</v>
      </c>
      <c r="AP62">
        <f t="shared" si="50"/>
        <v>-2.3326474247573975E-5</v>
      </c>
      <c r="AQ62">
        <f t="shared" si="51"/>
        <v>-8.035041196303451E-2</v>
      </c>
      <c r="AR62">
        <f t="shared" si="52"/>
        <v>-8.0373738437282086E-2</v>
      </c>
      <c r="AS62">
        <f t="shared" si="53"/>
        <v>-3.3798340633388899E-4</v>
      </c>
      <c r="AT62">
        <f t="shared" si="54"/>
        <v>-4.2324852174972793E-4</v>
      </c>
      <c r="AU62">
        <f t="shared" si="55"/>
        <v>-8.1134970365365697E-2</v>
      </c>
      <c r="AW62">
        <v>59</v>
      </c>
      <c r="AX62">
        <f>IF(Z62&gt;0, (R62*SUMPRODUCT(K62:$K$98, X62:$X$98)-K62*$AZ$3)/Z62, 0)</f>
        <v>-6117.9670646404556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0.70099715600000001</v>
      </c>
      <c r="Q63" s="5">
        <f t="shared" si="60"/>
        <v>25</v>
      </c>
      <c r="R63">
        <f t="shared" si="40"/>
        <v>50000</v>
      </c>
      <c r="S63">
        <f t="shared" si="41"/>
        <v>-19410.304088155572</v>
      </c>
      <c r="U63">
        <f t="shared" si="34"/>
        <v>0.70099715600000001</v>
      </c>
      <c r="V63">
        <f t="shared" si="57"/>
        <v>0.01</v>
      </c>
      <c r="W63">
        <f t="shared" si="35"/>
        <v>4.5872724009813617E-4</v>
      </c>
      <c r="X63">
        <f t="shared" si="36"/>
        <v>3.215664906885226E-4</v>
      </c>
      <c r="Y63">
        <f t="shared" si="37"/>
        <v>4.5872724009813621E-6</v>
      </c>
      <c r="Z63">
        <f t="shared" si="38"/>
        <v>1.325734770086322E-4</v>
      </c>
      <c r="AB63">
        <f t="shared" si="58"/>
        <v>-2.8064781465738116</v>
      </c>
      <c r="AC63">
        <f t="shared" si="27"/>
        <v>-2.5732915027616521</v>
      </c>
      <c r="AE63">
        <f t="shared" si="42"/>
        <v>0</v>
      </c>
      <c r="AF63">
        <f t="shared" si="43"/>
        <v>0</v>
      </c>
      <c r="AG63">
        <f t="shared" si="44"/>
        <v>-3.3143369252158048E-3</v>
      </c>
      <c r="AH63">
        <f t="shared" si="45"/>
        <v>-16.07832453442613</v>
      </c>
      <c r="AI63">
        <f t="shared" si="46"/>
        <v>-16.081638871351345</v>
      </c>
      <c r="AJ63">
        <f t="shared" si="47"/>
        <v>-0.23318664381215948</v>
      </c>
      <c r="AK63">
        <f t="shared" si="59"/>
        <v>-0.19645347026016682</v>
      </c>
      <c r="AL63">
        <f t="shared" si="39"/>
        <v>-16.511278985423672</v>
      </c>
      <c r="AN63">
        <f t="shared" si="48"/>
        <v>0</v>
      </c>
      <c r="AO63">
        <f t="shared" si="49"/>
        <v>0</v>
      </c>
      <c r="AP63">
        <f t="shared" si="50"/>
        <v>-6.019122676822891E-6</v>
      </c>
      <c r="AQ63">
        <f t="shared" si="51"/>
        <v>-2.919962876260106E-2</v>
      </c>
      <c r="AR63">
        <f t="shared" si="52"/>
        <v>-2.920564788527788E-2</v>
      </c>
      <c r="AS63">
        <f t="shared" si="53"/>
        <v>-4.2348712498823602E-4</v>
      </c>
      <c r="AT63">
        <f t="shared" si="54"/>
        <v>-3.5677650295210331E-4</v>
      </c>
      <c r="AU63">
        <f t="shared" si="55"/>
        <v>-2.9985911513218222E-2</v>
      </c>
      <c r="AW63">
        <v>60</v>
      </c>
      <c r="AX63">
        <f>IF(Z63&gt;0, (R63*SUMPRODUCT(K63:$K$98, X63:$X$98)-K63*$AZ$3)/Z63, 0)</f>
        <v>-19410.304088155572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0.77900909500000004</v>
      </c>
      <c r="Q64" s="5">
        <f t="shared" si="60"/>
        <v>25</v>
      </c>
      <c r="R64">
        <f t="shared" si="40"/>
        <v>50000</v>
      </c>
      <c r="S64">
        <f t="shared" si="41"/>
        <v>-83031.750072175739</v>
      </c>
      <c r="U64">
        <f t="shared" si="34"/>
        <v>0.77900909500000004</v>
      </c>
      <c r="V64">
        <f t="shared" si="57"/>
        <v>0.01</v>
      </c>
      <c r="W64">
        <f t="shared" si="35"/>
        <v>1.325734770086322E-4</v>
      </c>
      <c r="X64">
        <f t="shared" si="36"/>
        <v>1.0327594434549788E-4</v>
      </c>
      <c r="Y64">
        <f t="shared" si="37"/>
        <v>1.325734770086322E-6</v>
      </c>
      <c r="Z64">
        <f t="shared" si="38"/>
        <v>2.7971797893047996E-5</v>
      </c>
      <c r="AB64">
        <f t="shared" si="58"/>
        <v>-2.5732915027616521</v>
      </c>
      <c r="AC64">
        <f t="shared" si="27"/>
        <v>-2.322547331724973</v>
      </c>
      <c r="AE64">
        <f t="shared" si="42"/>
        <v>0</v>
      </c>
      <c r="AF64">
        <f t="shared" si="43"/>
        <v>0</v>
      </c>
      <c r="AG64">
        <f t="shared" si="44"/>
        <v>-6.9929494732619984E-4</v>
      </c>
      <c r="AH64">
        <f t="shared" si="45"/>
        <v>-5.1637972172748938</v>
      </c>
      <c r="AI64">
        <f t="shared" si="46"/>
        <v>-5.1644965122222199</v>
      </c>
      <c r="AJ64">
        <f t="shared" si="47"/>
        <v>-0.25074417103667912</v>
      </c>
      <c r="AK64">
        <f t="shared" si="59"/>
        <v>-0.18013040519331566</v>
      </c>
      <c r="AL64">
        <f t="shared" si="39"/>
        <v>-5.5953710884522145</v>
      </c>
      <c r="AN64">
        <f t="shared" si="48"/>
        <v>0</v>
      </c>
      <c r="AO64">
        <f t="shared" si="49"/>
        <v>0</v>
      </c>
      <c r="AP64">
        <f t="shared" si="50"/>
        <v>-1.1339108400793606E-6</v>
      </c>
      <c r="AQ64">
        <f t="shared" si="51"/>
        <v>-8.3731273377960318E-3</v>
      </c>
      <c r="AR64">
        <f t="shared" si="52"/>
        <v>-8.3742612486361109E-3</v>
      </c>
      <c r="AS64">
        <f t="shared" si="53"/>
        <v>-4.0658313736188968E-4</v>
      </c>
      <c r="AT64">
        <f t="shared" si="54"/>
        <v>-2.9208250375261318E-4</v>
      </c>
      <c r="AU64">
        <f t="shared" si="55"/>
        <v>-9.0729268897506137E-3</v>
      </c>
      <c r="AW64">
        <v>61</v>
      </c>
      <c r="AX64">
        <f>IF(Z64&gt;0, (R64*SUMPRODUCT(K64:$K$98, X64:$X$98)-K64*$AZ$3)/Z64, 0)</f>
        <v>-83031.750072175739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0.78135831499999997</v>
      </c>
      <c r="Q65" s="5">
        <f t="shared" si="60"/>
        <v>25</v>
      </c>
      <c r="R65">
        <f t="shared" si="40"/>
        <v>50000</v>
      </c>
      <c r="S65">
        <f t="shared" si="41"/>
        <v>-356569.74409184785</v>
      </c>
      <c r="U65">
        <f t="shared" si="34"/>
        <v>0.78135831499999997</v>
      </c>
      <c r="V65">
        <f t="shared" si="57"/>
        <v>0.01</v>
      </c>
      <c r="W65">
        <f t="shared" si="35"/>
        <v>2.7971797893047996E-5</v>
      </c>
      <c r="X65">
        <f t="shared" si="36"/>
        <v>2.185599686923253E-5</v>
      </c>
      <c r="Y65">
        <f t="shared" si="37"/>
        <v>2.7971797893047998E-7</v>
      </c>
      <c r="Z65">
        <f t="shared" si="38"/>
        <v>5.8360830448849858E-6</v>
      </c>
      <c r="AB65">
        <f t="shared" si="58"/>
        <v>-2.322547331724973</v>
      </c>
      <c r="AC65">
        <f t="shared" si="27"/>
        <v>-2.0809706378134116</v>
      </c>
      <c r="AE65">
        <f t="shared" si="42"/>
        <v>0</v>
      </c>
      <c r="AF65">
        <f t="shared" si="43"/>
        <v>0</v>
      </c>
      <c r="AG65">
        <f t="shared" si="44"/>
        <v>-1.4590207612212464E-4</v>
      </c>
      <c r="AH65">
        <f t="shared" si="45"/>
        <v>-1.0927998434616264</v>
      </c>
      <c r="AI65">
        <f t="shared" si="46"/>
        <v>-1.0929457455377485</v>
      </c>
      <c r="AJ65">
        <f t="shared" si="47"/>
        <v>-0.24157669391156134</v>
      </c>
      <c r="AK65">
        <f t="shared" si="59"/>
        <v>-0.16257831322074812</v>
      </c>
      <c r="AL65">
        <f t="shared" si="39"/>
        <v>-1.4971007526700579</v>
      </c>
      <c r="AN65">
        <f t="shared" si="48"/>
        <v>0</v>
      </c>
      <c r="AO65">
        <f t="shared" si="49"/>
        <v>0</v>
      </c>
      <c r="AP65">
        <f t="shared" si="50"/>
        <v>-2.1123309670886017E-7</v>
      </c>
      <c r="AQ65">
        <f t="shared" si="51"/>
        <v>-1.5821261845797205E-3</v>
      </c>
      <c r="AR65">
        <f t="shared" si="52"/>
        <v>-1.5823374176764293E-3</v>
      </c>
      <c r="AS65">
        <f t="shared" si="53"/>
        <v>-3.4974823185459454E-4</v>
      </c>
      <c r="AT65">
        <f t="shared" si="54"/>
        <v>-2.3537650369400077E-4</v>
      </c>
      <c r="AU65">
        <f t="shared" si="55"/>
        <v>-2.1674621532250245E-3</v>
      </c>
      <c r="AW65">
        <v>62</v>
      </c>
      <c r="AX65">
        <f>IF(Z65&gt;0, (R65*SUMPRODUCT(K65:$K$98, X65:$X$98)-K65*$AZ$3)/Z65, 0)</f>
        <v>-356569.74409184785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0.78389590600000003</v>
      </c>
      <c r="Q66" s="5">
        <f t="shared" si="60"/>
        <v>25</v>
      </c>
      <c r="R66">
        <f t="shared" si="40"/>
        <v>50000</v>
      </c>
      <c r="S66">
        <f t="shared" si="41"/>
        <v>-1545826.8266294736</v>
      </c>
      <c r="U66">
        <f t="shared" si="34"/>
        <v>0.78389590600000003</v>
      </c>
      <c r="V66">
        <f t="shared" si="57"/>
        <v>0.01</v>
      </c>
      <c r="W66">
        <f t="shared" si="35"/>
        <v>5.8360830448849858E-6</v>
      </c>
      <c r="X66">
        <f t="shared" si="36"/>
        <v>4.5748816059613545E-6</v>
      </c>
      <c r="Y66">
        <f t="shared" si="37"/>
        <v>5.836083044884986E-8</v>
      </c>
      <c r="Z66">
        <f t="shared" si="38"/>
        <v>1.2028406084747813E-6</v>
      </c>
      <c r="AB66">
        <f t="shared" si="58"/>
        <v>-2.0809706378134116</v>
      </c>
      <c r="AC66">
        <f t="shared" si="27"/>
        <v>-1.8593832807396362</v>
      </c>
      <c r="AE66">
        <f t="shared" si="42"/>
        <v>0</v>
      </c>
      <c r="AF66">
        <f t="shared" si="43"/>
        <v>0</v>
      </c>
      <c r="AG66">
        <f t="shared" si="44"/>
        <v>-3.0071015211869532E-5</v>
      </c>
      <c r="AH66">
        <f t="shared" si="45"/>
        <v>-0.22874408029806773</v>
      </c>
      <c r="AI66">
        <f t="shared" si="46"/>
        <v>-0.22877415131327961</v>
      </c>
      <c r="AJ66">
        <f t="shared" si="47"/>
        <v>-0.22158735707377542</v>
      </c>
      <c r="AK66">
        <f t="shared" si="59"/>
        <v>-0.14566794464693883</v>
      </c>
      <c r="AL66">
        <f t="shared" si="39"/>
        <v>-0.59602945303399379</v>
      </c>
      <c r="AN66">
        <f t="shared" si="48"/>
        <v>0</v>
      </c>
      <c r="AO66">
        <f t="shared" si="49"/>
        <v>0</v>
      </c>
      <c r="AP66">
        <f t="shared" si="50"/>
        <v>-3.8871433946423224E-8</v>
      </c>
      <c r="AQ66">
        <f t="shared" si="51"/>
        <v>-2.9568707093174566E-4</v>
      </c>
      <c r="AR66">
        <f t="shared" si="52"/>
        <v>-2.9572594236569209E-4</v>
      </c>
      <c r="AS66">
        <f t="shared" si="53"/>
        <v>-2.8643590025706538E-4</v>
      </c>
      <c r="AT66">
        <f t="shared" si="54"/>
        <v>-1.8829832809301707E-4</v>
      </c>
      <c r="AU66">
        <f t="shared" si="55"/>
        <v>-7.7046017071577446E-4</v>
      </c>
      <c r="AW66">
        <v>63</v>
      </c>
      <c r="AX66">
        <f>IF(Z66&gt;0, (R66*SUMPRODUCT(K66:$K$98, X66:$X$98)-K66*$AZ$3)/Z66, 0)</f>
        <v>-1545826.8266294736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0.78669207100000005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-6789779.7821098231</v>
      </c>
      <c r="U67">
        <f t="shared" si="34"/>
        <v>0.78669207100000005</v>
      </c>
      <c r="V67">
        <f t="shared" si="57"/>
        <v>0.01</v>
      </c>
      <c r="W67">
        <f t="shared" si="35"/>
        <v>1.2028406084747813E-6</v>
      </c>
      <c r="X67">
        <f t="shared" si="36"/>
        <v>9.4626516936392592E-7</v>
      </c>
      <c r="Y67">
        <f t="shared" si="37"/>
        <v>1.2028406084747814E-8</v>
      </c>
      <c r="Z67">
        <f t="shared" si="38"/>
        <v>2.4454703302610755E-7</v>
      </c>
      <c r="AB67">
        <f t="shared" si="58"/>
        <v>-1.8593832807396362</v>
      </c>
      <c r="AC67">
        <f t="shared" si="27"/>
        <v>-1.6604205006156083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-6.1136758256526892E-6</v>
      </c>
      <c r="AH67">
        <f t="shared" ref="AH67:AH98" si="66">-X67*R67</f>
        <v>-4.7313258468196298E-2</v>
      </c>
      <c r="AI67">
        <f t="shared" ref="AI67:AI98" si="67">SUM(AE67:AH67)</f>
        <v>-4.7319372144021953E-2</v>
      </c>
      <c r="AJ67">
        <f t="shared" ref="AJ67:AJ98" si="68">AB67-AC67</f>
        <v>-0.1989627801240279</v>
      </c>
      <c r="AK67">
        <f t="shared" si="59"/>
        <v>-0.13015682965177455</v>
      </c>
      <c r="AL67">
        <f t="shared" si="39"/>
        <v>-0.37643898191982439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-7.0561345829532133E-9</v>
      </c>
      <c r="AQ67">
        <f t="shared" ref="AQ67:AQ98" si="72">AH67*$K67</f>
        <v>-5.4606872989377475E-5</v>
      </c>
      <c r="AR67">
        <f t="shared" ref="AR67:AR98" si="73">AI67*$K67</f>
        <v>-5.4613929123960434E-5</v>
      </c>
      <c r="AS67">
        <f t="shared" ref="AS67:AS98" si="74">AJ67*$K67</f>
        <v>-2.2963405217904073E-4</v>
      </c>
      <c r="AT67">
        <f t="shared" ref="AT67:AT98" si="75">AK67*$K67</f>
        <v>-1.5022126345984151E-4</v>
      </c>
      <c r="AU67">
        <f t="shared" ref="AU67:AU98" si="76">AL67*$K67</f>
        <v>-4.3446924476284263E-4</v>
      </c>
      <c r="AW67">
        <v>64</v>
      </c>
      <c r="AX67">
        <f>IF(Z67&gt;0, (R67*SUMPRODUCT(K67:$K$98, X67:$X$98)-K67*$AZ$3)/Z67, 0)</f>
        <v>-6789779.7821098231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0.78978433000000003</v>
      </c>
      <c r="Q68" s="5">
        <f t="shared" si="60"/>
        <v>25</v>
      </c>
      <c r="R68">
        <f t="shared" si="61"/>
        <v>50000</v>
      </c>
      <c r="S68">
        <f t="shared" si="62"/>
        <v>-30279834.942002993</v>
      </c>
      <c r="U68">
        <f t="shared" si="34"/>
        <v>0.78978433000000003</v>
      </c>
      <c r="V68">
        <f t="shared" ref="V68:V98" si="78">$C$10</f>
        <v>0.01</v>
      </c>
      <c r="W68">
        <f t="shared" si="35"/>
        <v>2.4454703302610755E-7</v>
      </c>
      <c r="X68">
        <f t="shared" si="36"/>
        <v>1.9313941463201224E-7</v>
      </c>
      <c r="Y68">
        <f t="shared" si="37"/>
        <v>2.4454703302610754E-9</v>
      </c>
      <c r="Z68">
        <f t="shared" si="38"/>
        <v>4.8962148063834235E-8</v>
      </c>
      <c r="AB68">
        <f t="shared" ref="AB68:AB98" si="79">AC67</f>
        <v>-1.6604205006156083</v>
      </c>
      <c r="AC68">
        <f t="shared" ref="AC68:AC89" si="80">S68*Z68</f>
        <v>-1.4825657617788122</v>
      </c>
      <c r="AE68">
        <f t="shared" si="63"/>
        <v>0</v>
      </c>
      <c r="AF68">
        <f t="shared" si="64"/>
        <v>0</v>
      </c>
      <c r="AG68">
        <f t="shared" si="65"/>
        <v>-1.2240537015958558E-6</v>
      </c>
      <c r="AH68">
        <f t="shared" si="66"/>
        <v>-9.6569707316006125E-3</v>
      </c>
      <c r="AI68">
        <f t="shared" si="67"/>
        <v>-9.6581947853022088E-3</v>
      </c>
      <c r="AJ68">
        <f t="shared" si="68"/>
        <v>-0.17785473883679614</v>
      </c>
      <c r="AK68">
        <f t="shared" ref="AK68:AK98" si="81">G68*SUM(AB68:AB68, AE68:AF68)</f>
        <v>-0.11622943504309259</v>
      </c>
      <c r="AL68">
        <f t="shared" si="39"/>
        <v>-0.30374236866519094</v>
      </c>
      <c r="AN68">
        <f t="shared" si="69"/>
        <v>0</v>
      </c>
      <c r="AO68">
        <f t="shared" si="70"/>
        <v>0</v>
      </c>
      <c r="AP68">
        <f t="shared" si="71"/>
        <v>-1.2613827795858458E-9</v>
      </c>
      <c r="AQ68">
        <f t="shared" si="72"/>
        <v>-9.9514723642634506E-6</v>
      </c>
      <c r="AR68">
        <f t="shared" si="73"/>
        <v>-9.9527337470430379E-6</v>
      </c>
      <c r="AS68">
        <f t="shared" si="74"/>
        <v>-1.832786458175702E-4</v>
      </c>
      <c r="AT68">
        <f t="shared" si="75"/>
        <v>-1.1977399982795413E-4</v>
      </c>
      <c r="AU68">
        <f t="shared" si="76"/>
        <v>-3.1300537939256737E-4</v>
      </c>
      <c r="AW68">
        <v>65</v>
      </c>
      <c r="AX68">
        <f>IF(Z68&gt;0, (R68*SUMPRODUCT(K68:$K$98, X68:$X$98)-K68*$AZ$3)/Z68, 0)</f>
        <v>-30279834.942002993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0.79285550900000001</v>
      </c>
      <c r="Q69" s="5">
        <f t="shared" ref="Q69:Q98" si="82">$C$8</f>
        <v>25</v>
      </c>
      <c r="R69">
        <f t="shared" si="61"/>
        <v>50000</v>
      </c>
      <c r="S69">
        <f t="shared" si="62"/>
        <v>-137136693.516469</v>
      </c>
      <c r="U69">
        <f t="shared" si="34"/>
        <v>0.79285550900000001</v>
      </c>
      <c r="V69">
        <f t="shared" si="78"/>
        <v>0.01</v>
      </c>
      <c r="W69">
        <f t="shared" si="35"/>
        <v>4.8962148063834235E-8</v>
      </c>
      <c r="X69">
        <f t="shared" si="36"/>
        <v>3.881990882488466E-8</v>
      </c>
      <c r="Y69">
        <f t="shared" si="37"/>
        <v>4.896214806383424E-10</v>
      </c>
      <c r="Z69">
        <f t="shared" si="38"/>
        <v>9.6526177583112331E-9</v>
      </c>
      <c r="AB69">
        <f t="shared" si="79"/>
        <v>-1.4825657617788122</v>
      </c>
      <c r="AC69">
        <f t="shared" si="80"/>
        <v>-1.3237280831531537</v>
      </c>
      <c r="AE69">
        <f t="shared" si="63"/>
        <v>0</v>
      </c>
      <c r="AF69">
        <f t="shared" si="64"/>
        <v>0</v>
      </c>
      <c r="AG69">
        <f t="shared" si="65"/>
        <v>-2.4131544395778084E-7</v>
      </c>
      <c r="AH69">
        <f t="shared" si="66"/>
        <v>-1.940995441244233E-3</v>
      </c>
      <c r="AI69">
        <f t="shared" si="67"/>
        <v>-1.9412367566881909E-3</v>
      </c>
      <c r="AJ69">
        <f t="shared" si="68"/>
        <v>-0.15883767862565845</v>
      </c>
      <c r="AK69">
        <f t="shared" si="81"/>
        <v>-0.10377960332451686</v>
      </c>
      <c r="AL69">
        <f t="shared" si="39"/>
        <v>-0.26455851870686353</v>
      </c>
      <c r="AN69">
        <f t="shared" si="69"/>
        <v>0</v>
      </c>
      <c r="AO69">
        <f t="shared" si="70"/>
        <v>0</v>
      </c>
      <c r="AP69">
        <f t="shared" si="71"/>
        <v>-2.2203095181930065E-10</v>
      </c>
      <c r="AQ69">
        <f t="shared" si="72"/>
        <v>-1.7858826531292335E-6</v>
      </c>
      <c r="AR69">
        <f t="shared" si="73"/>
        <v>-1.7861046840810528E-6</v>
      </c>
      <c r="AS69">
        <f t="shared" si="74"/>
        <v>-1.4614431795833681E-4</v>
      </c>
      <c r="AT69">
        <f t="shared" si="75"/>
        <v>-9.5486155911360903E-5</v>
      </c>
      <c r="AU69">
        <f t="shared" si="76"/>
        <v>-2.4341657855377879E-4</v>
      </c>
      <c r="AW69">
        <v>66</v>
      </c>
      <c r="AX69">
        <f>IF(Z69&gt;0, (R69*SUMPRODUCT(K69:$K$98, X69:$X$98)-K69*$AZ$3)/Z69, 0)</f>
        <v>-137136693.516469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0.79617230500000002</v>
      </c>
      <c r="Q70" s="5">
        <f t="shared" si="82"/>
        <v>25</v>
      </c>
      <c r="R70">
        <f t="shared" si="61"/>
        <v>50000</v>
      </c>
      <c r="S70">
        <f t="shared" si="62"/>
        <v>-631713838.97725964</v>
      </c>
      <c r="U70">
        <f t="shared" ref="U70:U89" si="84">M70</f>
        <v>0.79617230500000002</v>
      </c>
      <c r="V70">
        <f t="shared" si="78"/>
        <v>0.01</v>
      </c>
      <c r="W70">
        <f t="shared" ref="W70:W98" si="85">Z69</f>
        <v>9.6526177583112331E-9</v>
      </c>
      <c r="X70">
        <f t="shared" ref="X70:X98" si="86">U70*W70</f>
        <v>7.6851469299185879E-9</v>
      </c>
      <c r="Y70">
        <f t="shared" ref="Y70:Y98" si="87">V70*W70</f>
        <v>9.6526177583112338E-11</v>
      </c>
      <c r="Z70">
        <f t="shared" ref="Z70:Z98" si="88">MAX(0, W70-X70-Y70)</f>
        <v>1.8709446508095327E-9</v>
      </c>
      <c r="AB70">
        <f t="shared" si="79"/>
        <v>-1.3237280831531537</v>
      </c>
      <c r="AC70">
        <f t="shared" si="80"/>
        <v>-1.1819016278768584</v>
      </c>
      <c r="AE70">
        <f t="shared" si="63"/>
        <v>0</v>
      </c>
      <c r="AF70">
        <f t="shared" si="64"/>
        <v>0</v>
      </c>
      <c r="AG70">
        <f t="shared" si="65"/>
        <v>-4.677361627023832E-8</v>
      </c>
      <c r="AH70">
        <f t="shared" si="66"/>
        <v>-3.8425734649592938E-4</v>
      </c>
      <c r="AI70">
        <f t="shared" si="67"/>
        <v>-3.8430412011219962E-4</v>
      </c>
      <c r="AJ70">
        <f t="shared" si="68"/>
        <v>-0.14182645527629534</v>
      </c>
      <c r="AK70">
        <f t="shared" si="81"/>
        <v>-9.2660965820720767E-2</v>
      </c>
      <c r="AL70">
        <f t="shared" ref="AL70:AL98" si="89">SUM(AI70:AK70)</f>
        <v>-0.23487172521712829</v>
      </c>
      <c r="AN70">
        <f t="shared" si="69"/>
        <v>0</v>
      </c>
      <c r="AO70">
        <f t="shared" si="70"/>
        <v>0</v>
      </c>
      <c r="AP70">
        <f t="shared" si="71"/>
        <v>-3.8424774651599182E-11</v>
      </c>
      <c r="AQ70">
        <f t="shared" si="72"/>
        <v>-3.1566945480592236E-7</v>
      </c>
      <c r="AR70">
        <f t="shared" si="73"/>
        <v>-3.1570787958057395E-7</v>
      </c>
      <c r="AS70">
        <f t="shared" si="74"/>
        <v>-1.1651118767770638E-4</v>
      </c>
      <c r="AT70">
        <f t="shared" si="75"/>
        <v>-7.6121476477033324E-5</v>
      </c>
      <c r="AU70">
        <f t="shared" si="76"/>
        <v>-1.9294837203432026E-4</v>
      </c>
      <c r="AW70">
        <v>67</v>
      </c>
      <c r="AX70">
        <f>IF(Z70&gt;0, (R70*SUMPRODUCT(K70:$K$98, X70:$X$98)-K70*$AZ$3)/Z70, 0)</f>
        <v>-631713838.97725964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0.79964768799999997</v>
      </c>
      <c r="Q71" s="5">
        <f t="shared" si="82"/>
        <v>25</v>
      </c>
      <c r="R71">
        <f t="shared" si="61"/>
        <v>50000</v>
      </c>
      <c r="S71">
        <f t="shared" si="62"/>
        <v>-2963086470.056478</v>
      </c>
      <c r="U71">
        <f t="shared" si="84"/>
        <v>0.79964768799999997</v>
      </c>
      <c r="V71">
        <f t="shared" si="78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79"/>
        <v>-1.1819016278768584</v>
      </c>
      <c r="AC71">
        <f t="shared" si="80"/>
        <v>-1.0552695853686804</v>
      </c>
      <c r="AE71">
        <f t="shared" si="63"/>
        <v>0</v>
      </c>
      <c r="AF71">
        <f t="shared" si="64"/>
        <v>0</v>
      </c>
      <c r="AG71">
        <f t="shared" si="65"/>
        <v>-8.9034659976406841E-9</v>
      </c>
      <c r="AH71">
        <f t="shared" si="66"/>
        <v>-7.4804828219790504E-5</v>
      </c>
      <c r="AI71">
        <f t="shared" si="67"/>
        <v>-7.4813731685788147E-5</v>
      </c>
      <c r="AJ71">
        <f t="shared" si="68"/>
        <v>-0.12663204250817794</v>
      </c>
      <c r="AK71">
        <f t="shared" si="81"/>
        <v>-8.2733113951380097E-2</v>
      </c>
      <c r="AL71">
        <f t="shared" si="89"/>
        <v>-0.20943997019124383</v>
      </c>
      <c r="AN71">
        <f t="shared" si="69"/>
        <v>0</v>
      </c>
      <c r="AO71">
        <f t="shared" si="70"/>
        <v>0</v>
      </c>
      <c r="AP71">
        <f t="shared" si="71"/>
        <v>-6.5305756187597326E-12</v>
      </c>
      <c r="AQ71">
        <f t="shared" si="72"/>
        <v>-5.4868361092986223E-8</v>
      </c>
      <c r="AR71">
        <f t="shared" si="73"/>
        <v>-5.4874891668604989E-8</v>
      </c>
      <c r="AS71">
        <f t="shared" si="74"/>
        <v>-9.2882943516243361E-5</v>
      </c>
      <c r="AT71">
        <f t="shared" si="75"/>
        <v>-6.0683654767494531E-5</v>
      </c>
      <c r="AU71">
        <f t="shared" si="76"/>
        <v>-1.5362147317540649E-4</v>
      </c>
      <c r="AW71">
        <v>68</v>
      </c>
      <c r="AX71">
        <f>IF(Z71&gt;0, (R71*SUMPRODUCT(K71:$K$98, X71:$X$98)-K71*$AZ$3)/Z71, 0)</f>
        <v>-2963086470.056478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0.80323853099999998</v>
      </c>
      <c r="Q72" s="5">
        <f t="shared" si="82"/>
        <v>25</v>
      </c>
      <c r="R72">
        <f t="shared" si="61"/>
        <v>50000</v>
      </c>
      <c r="S72">
        <f t="shared" si="62"/>
        <v>-14165732728.673769</v>
      </c>
      <c r="U72">
        <f t="shared" si="84"/>
        <v>0.80323853099999998</v>
      </c>
      <c r="V72">
        <f t="shared" si="78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79"/>
        <v>-1.0552695853686804</v>
      </c>
      <c r="AC72">
        <f t="shared" si="80"/>
        <v>-0.9422050347212978</v>
      </c>
      <c r="AE72">
        <f t="shared" si="63"/>
        <v>0</v>
      </c>
      <c r="AF72">
        <f t="shared" si="64"/>
        <v>0</v>
      </c>
      <c r="AG72">
        <f t="shared" si="65"/>
        <v>-1.6628243889109247E-9</v>
      </c>
      <c r="AH72">
        <f t="shared" si="66"/>
        <v>-1.4303213897506705E-5</v>
      </c>
      <c r="AI72">
        <f t="shared" si="67"/>
        <v>-1.4304876721895615E-5</v>
      </c>
      <c r="AJ72">
        <f t="shared" si="68"/>
        <v>-0.11306455064738263</v>
      </c>
      <c r="AK72">
        <f t="shared" si="81"/>
        <v>-7.3868870975807632E-2</v>
      </c>
      <c r="AL72">
        <f t="shared" si="89"/>
        <v>-0.18694772649991215</v>
      </c>
      <c r="AN72">
        <f t="shared" si="69"/>
        <v>0</v>
      </c>
      <c r="AO72">
        <f t="shared" si="70"/>
        <v>0</v>
      </c>
      <c r="AP72">
        <f t="shared" si="71"/>
        <v>-1.0889820499778138E-12</v>
      </c>
      <c r="AQ72">
        <f t="shared" si="72"/>
        <v>-9.3671606546374702E-9</v>
      </c>
      <c r="AR72">
        <f t="shared" si="73"/>
        <v>-9.3682496366874471E-9</v>
      </c>
      <c r="AS72">
        <f t="shared" si="74"/>
        <v>-7.4045862548629459E-5</v>
      </c>
      <c r="AT72">
        <f t="shared" si="75"/>
        <v>-4.8376650644069179E-5</v>
      </c>
      <c r="AU72">
        <f t="shared" si="76"/>
        <v>-1.2243188144233532E-4</v>
      </c>
      <c r="AW72">
        <v>69</v>
      </c>
      <c r="AX72">
        <f>IF(Z72&gt;0, (R72*SUMPRODUCT(K72:$K$98, X72:$X$98)-K72*$AZ$3)/Z72, 0)</f>
        <v>-14165732728.673769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0.80709142899999997</v>
      </c>
      <c r="Q73" s="5">
        <f t="shared" si="82"/>
        <v>25</v>
      </c>
      <c r="R73">
        <f t="shared" si="61"/>
        <v>50000</v>
      </c>
      <c r="S73">
        <f t="shared" si="62"/>
        <v>-69149169468.512344</v>
      </c>
      <c r="U73">
        <f t="shared" si="84"/>
        <v>0.80709142899999997</v>
      </c>
      <c r="V73">
        <f t="shared" si="78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79"/>
        <v>-0.9422050347212978</v>
      </c>
      <c r="AC73">
        <f t="shared" si="80"/>
        <v>-0.84125450344940167</v>
      </c>
      <c r="AE73">
        <f t="shared" si="63"/>
        <v>0</v>
      </c>
      <c r="AF73">
        <f t="shared" si="64"/>
        <v>0</v>
      </c>
      <c r="AG73">
        <f t="shared" si="65"/>
        <v>-3.0414483279964552E-10</v>
      </c>
      <c r="AH73">
        <f t="shared" si="66"/>
        <v>-2.6841026244443396E-6</v>
      </c>
      <c r="AI73">
        <f t="shared" si="67"/>
        <v>-2.6844067692771394E-6</v>
      </c>
      <c r="AJ73">
        <f t="shared" si="68"/>
        <v>-0.10095053127189613</v>
      </c>
      <c r="AK73">
        <f t="shared" si="81"/>
        <v>-6.5954352430490845E-2</v>
      </c>
      <c r="AL73">
        <f t="shared" si="89"/>
        <v>-0.16690756810915625</v>
      </c>
      <c r="AN73">
        <f t="shared" si="69"/>
        <v>0</v>
      </c>
      <c r="AO73">
        <f t="shared" si="70"/>
        <v>0</v>
      </c>
      <c r="AP73">
        <f t="shared" si="71"/>
        <v>-1.778429916125826E-13</v>
      </c>
      <c r="AQ73">
        <f t="shared" si="72"/>
        <v>-1.5694787122713268E-9</v>
      </c>
      <c r="AR73">
        <f t="shared" si="73"/>
        <v>-1.5696565552629396E-9</v>
      </c>
      <c r="AS73">
        <f t="shared" si="74"/>
        <v>-5.9028931450235394E-5</v>
      </c>
      <c r="AT73">
        <f t="shared" si="75"/>
        <v>-3.8565571665772426E-5</v>
      </c>
      <c r="AU73">
        <f t="shared" si="76"/>
        <v>-9.7596072772563087E-5</v>
      </c>
      <c r="AW73">
        <v>70</v>
      </c>
      <c r="AX73">
        <f>IF(Z73&gt;0, (R73*SUMPRODUCT(K73:$K$98, X73:$X$98)-K73*$AZ$3)/Z73, 0)</f>
        <v>-69149169468.512344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0.81105379099999997</v>
      </c>
      <c r="Q74" s="5">
        <f t="shared" si="82"/>
        <v>25</v>
      </c>
      <c r="R74">
        <f t="shared" si="61"/>
        <v>50000</v>
      </c>
      <c r="S74">
        <f t="shared" si="62"/>
        <v>-345021726585.3642</v>
      </c>
      <c r="U74">
        <f t="shared" si="84"/>
        <v>0.81105379099999997</v>
      </c>
      <c r="V74">
        <f t="shared" si="78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79"/>
        <v>-0.84125450344940167</v>
      </c>
      <c r="AC74">
        <f t="shared" si="80"/>
        <v>-0.75112009373400834</v>
      </c>
      <c r="AE74">
        <f t="shared" si="63"/>
        <v>0</v>
      </c>
      <c r="AF74">
        <f t="shared" si="64"/>
        <v>0</v>
      </c>
      <c r="AG74">
        <f t="shared" si="65"/>
        <v>-5.442556481643545E-11</v>
      </c>
      <c r="AH74">
        <f t="shared" si="66"/>
        <v>-4.9335563931042723E-7</v>
      </c>
      <c r="AI74">
        <f t="shared" si="67"/>
        <v>-4.9341006487524369E-7</v>
      </c>
      <c r="AJ74">
        <f t="shared" si="68"/>
        <v>-9.0134409715393327E-2</v>
      </c>
      <c r="AK74">
        <f t="shared" si="81"/>
        <v>-5.888781524145812E-2</v>
      </c>
      <c r="AL74">
        <f t="shared" si="89"/>
        <v>-0.14902271836691633</v>
      </c>
      <c r="AN74">
        <f t="shared" si="69"/>
        <v>0</v>
      </c>
      <c r="AO74">
        <f t="shared" si="70"/>
        <v>0</v>
      </c>
      <c r="AP74">
        <f t="shared" si="71"/>
        <v>-2.8414579594902208E-14</v>
      </c>
      <c r="AQ74">
        <f t="shared" si="72"/>
        <v>-2.5757184383958272E-10</v>
      </c>
      <c r="AR74">
        <f t="shared" si="73"/>
        <v>-2.576002584191776E-10</v>
      </c>
      <c r="AS74">
        <f t="shared" si="74"/>
        <v>-4.7057506297558152E-5</v>
      </c>
      <c r="AT74">
        <f t="shared" si="75"/>
        <v>-3.0744237914514243E-5</v>
      </c>
      <c r="AU74">
        <f t="shared" si="76"/>
        <v>-7.7802001812330815E-5</v>
      </c>
      <c r="AW74">
        <v>71</v>
      </c>
      <c r="AX74">
        <f>IF(Z74&gt;0, (R74*SUMPRODUCT(K74:$K$98, X74:$X$98)-K74*$AZ$3)/Z74, 0)</f>
        <v>-345021726585.3642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0.81525055400000002</v>
      </c>
      <c r="Q75" s="5">
        <f t="shared" si="82"/>
        <v>25</v>
      </c>
      <c r="R75">
        <f t="shared" si="61"/>
        <v>50000</v>
      </c>
      <c r="S75">
        <f t="shared" si="62"/>
        <v>-1762838854011.9978</v>
      </c>
      <c r="U75">
        <f t="shared" si="84"/>
        <v>0.81525055400000002</v>
      </c>
      <c r="V75">
        <f t="shared" si="78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79"/>
        <v>-0.75112009373400834</v>
      </c>
      <c r="AC75">
        <f t="shared" si="80"/>
        <v>-0.67064294105865874</v>
      </c>
      <c r="AE75">
        <f t="shared" si="63"/>
        <v>0</v>
      </c>
      <c r="AF75">
        <f t="shared" si="64"/>
        <v>0</v>
      </c>
      <c r="AG75">
        <f t="shared" si="65"/>
        <v>-9.5108372999091829E-12</v>
      </c>
      <c r="AH75">
        <f t="shared" si="66"/>
        <v>-8.8740943736723825E-8</v>
      </c>
      <c r="AI75">
        <f t="shared" si="67"/>
        <v>-8.8750454574023736E-8</v>
      </c>
      <c r="AJ75">
        <f t="shared" si="68"/>
        <v>-8.0477152675349606E-2</v>
      </c>
      <c r="AK75">
        <f t="shared" si="81"/>
        <v>-5.2578406561380589E-2</v>
      </c>
      <c r="AL75">
        <f t="shared" si="89"/>
        <v>-0.13305564798718478</v>
      </c>
      <c r="AN75">
        <f t="shared" si="69"/>
        <v>0</v>
      </c>
      <c r="AO75">
        <f t="shared" si="70"/>
        <v>0</v>
      </c>
      <c r="AP75">
        <f t="shared" si="71"/>
        <v>-4.4334214665464852E-15</v>
      </c>
      <c r="AQ75">
        <f t="shared" si="72"/>
        <v>-4.1366074565037716E-11</v>
      </c>
      <c r="AR75">
        <f t="shared" si="73"/>
        <v>-4.1370507986504262E-11</v>
      </c>
      <c r="AS75">
        <f t="shared" si="74"/>
        <v>-3.7513956446383612E-5</v>
      </c>
      <c r="AT75">
        <f t="shared" si="75"/>
        <v>-2.4509118280076047E-5</v>
      </c>
      <c r="AU75">
        <f t="shared" si="76"/>
        <v>-6.202311609696765E-5</v>
      </c>
      <c r="AW75">
        <v>72</v>
      </c>
      <c r="AX75">
        <f>IF(Z75&gt;0, (R75*SUMPRODUCT(K75:$K$98, X75:$X$98)-K75*$AZ$3)/Z75, 0)</f>
        <v>-1762838854011.9978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0.81969331899999998</v>
      </c>
      <c r="Q76" s="5">
        <f t="shared" si="82"/>
        <v>25</v>
      </c>
      <c r="R76">
        <f t="shared" si="61"/>
        <v>50000</v>
      </c>
      <c r="S76">
        <f t="shared" si="62"/>
        <v>-9241934922128.1563</v>
      </c>
      <c r="U76">
        <f t="shared" si="84"/>
        <v>0.81969331899999998</v>
      </c>
      <c r="V76">
        <f t="shared" si="78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79"/>
        <v>-0.67064294105865874</v>
      </c>
      <c r="AC76">
        <f t="shared" si="80"/>
        <v>-0.59878834026705907</v>
      </c>
      <c r="AE76">
        <f t="shared" si="63"/>
        <v>0</v>
      </c>
      <c r="AF76">
        <f t="shared" si="64"/>
        <v>0</v>
      </c>
      <c r="AG76">
        <f t="shared" si="65"/>
        <v>-1.6197591340785353E-12</v>
      </c>
      <c r="AH76">
        <f t="shared" si="66"/>
        <v>-1.5591939585663113E-8</v>
      </c>
      <c r="AI76">
        <f t="shared" si="67"/>
        <v>-1.5593559344797191E-8</v>
      </c>
      <c r="AJ76">
        <f t="shared" si="68"/>
        <v>-7.1854600791599665E-2</v>
      </c>
      <c r="AK76">
        <f t="shared" si="81"/>
        <v>-4.6945005874106119E-2</v>
      </c>
      <c r="AL76">
        <f t="shared" si="89"/>
        <v>-0.11879962225926513</v>
      </c>
      <c r="AN76">
        <f t="shared" si="69"/>
        <v>0</v>
      </c>
      <c r="AO76">
        <f t="shared" si="70"/>
        <v>0</v>
      </c>
      <c r="AP76">
        <f t="shared" si="71"/>
        <v>-6.7414401378721847E-16</v>
      </c>
      <c r="AQ76">
        <f t="shared" si="72"/>
        <v>-6.4893677793559559E-12</v>
      </c>
      <c r="AR76">
        <f t="shared" si="73"/>
        <v>-6.4900419233697433E-12</v>
      </c>
      <c r="AS76">
        <f t="shared" si="74"/>
        <v>-2.9905896480271723E-5</v>
      </c>
      <c r="AT76">
        <f t="shared" si="75"/>
        <v>-1.9538519043597495E-5</v>
      </c>
      <c r="AU76">
        <f t="shared" si="76"/>
        <v>-4.9444422013911145E-5</v>
      </c>
      <c r="AW76">
        <v>73</v>
      </c>
      <c r="AX76">
        <f>IF(Z76&gt;0, (R76*SUMPRODUCT(K76:$K$98, X76:$X$98)-K76*$AZ$3)/Z76, 0)</f>
        <v>-9241934922128.1563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0.82421808699999999</v>
      </c>
      <c r="Q77" s="5">
        <f t="shared" si="82"/>
        <v>25</v>
      </c>
      <c r="R77">
        <f t="shared" si="61"/>
        <v>50000</v>
      </c>
      <c r="S77">
        <f t="shared" si="62"/>
        <v>-49774595188381.602</v>
      </c>
      <c r="U77">
        <f t="shared" si="84"/>
        <v>0.82421808699999999</v>
      </c>
      <c r="V77">
        <f t="shared" si="78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79"/>
        <v>-0.59878834026705907</v>
      </c>
      <c r="AC77">
        <f t="shared" si="80"/>
        <v>-0.53463244667268639</v>
      </c>
      <c r="AE77">
        <f t="shared" si="63"/>
        <v>0</v>
      </c>
      <c r="AF77">
        <f t="shared" si="64"/>
        <v>0</v>
      </c>
      <c r="AG77">
        <f t="shared" si="65"/>
        <v>-2.6852676784676312E-13</v>
      </c>
      <c r="AH77">
        <f t="shared" si="66"/>
        <v>-2.6700695497819737E-9</v>
      </c>
      <c r="AI77">
        <f t="shared" si="67"/>
        <v>-2.6703380765498204E-9</v>
      </c>
      <c r="AJ77">
        <f t="shared" si="68"/>
        <v>-6.4155893594372682E-2</v>
      </c>
      <c r="AK77">
        <f t="shared" si="81"/>
        <v>-4.1915183818694142E-2</v>
      </c>
      <c r="AL77">
        <f t="shared" si="89"/>
        <v>-0.10607108008340491</v>
      </c>
      <c r="AN77">
        <f t="shared" si="69"/>
        <v>0</v>
      </c>
      <c r="AO77">
        <f t="shared" si="70"/>
        <v>0</v>
      </c>
      <c r="AP77">
        <f t="shared" si="71"/>
        <v>-9.9786503788520945E-17</v>
      </c>
      <c r="AQ77">
        <f t="shared" si="72"/>
        <v>-9.9221730251107643E-13</v>
      </c>
      <c r="AR77">
        <f t="shared" si="73"/>
        <v>-9.9231708901486486E-13</v>
      </c>
      <c r="AS77">
        <f t="shared" si="74"/>
        <v>-2.3840797588060591E-5</v>
      </c>
      <c r="AT77">
        <f t="shared" si="75"/>
        <v>-1.5575987758909349E-5</v>
      </c>
      <c r="AU77">
        <f t="shared" si="76"/>
        <v>-3.941678633928703E-5</v>
      </c>
      <c r="AW77">
        <v>74</v>
      </c>
      <c r="AX77">
        <f>IF(Z77&gt;0, (R77*SUMPRODUCT(K77:$K$98, X77:$X$98)-K77*$AZ$3)/Z77, 0)</f>
        <v>-49774595188381.602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0.82894669600000004</v>
      </c>
      <c r="Q78" s="5">
        <f t="shared" si="82"/>
        <v>25</v>
      </c>
      <c r="R78">
        <f t="shared" si="61"/>
        <v>50000</v>
      </c>
      <c r="S78">
        <f t="shared" si="62"/>
        <v>-275943440730964.69</v>
      </c>
      <c r="U78">
        <f t="shared" si="84"/>
        <v>0.82894669600000004</v>
      </c>
      <c r="V78">
        <f t="shared" si="78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79"/>
        <v>-0.53463244667268639</v>
      </c>
      <c r="AC78">
        <f t="shared" si="80"/>
        <v>-0.47735039881576591</v>
      </c>
      <c r="AE78">
        <f t="shared" si="63"/>
        <v>0</v>
      </c>
      <c r="AF78">
        <f t="shared" si="64"/>
        <v>0</v>
      </c>
      <c r="AG78">
        <f t="shared" si="65"/>
        <v>-4.3247123174162167E-14</v>
      </c>
      <c r="AH78">
        <f t="shared" si="66"/>
        <v>-4.4518875398826668E-10</v>
      </c>
      <c r="AI78">
        <f t="shared" si="67"/>
        <v>-4.4523200111144086E-10</v>
      </c>
      <c r="AJ78">
        <f t="shared" si="68"/>
        <v>-5.7282047856920482E-2</v>
      </c>
      <c r="AK78">
        <f t="shared" si="81"/>
        <v>-3.7424271267088048E-2</v>
      </c>
      <c r="AL78">
        <f t="shared" si="89"/>
        <v>-9.4706319569240527E-2</v>
      </c>
      <c r="AN78">
        <f t="shared" si="69"/>
        <v>0</v>
      </c>
      <c r="AO78">
        <f t="shared" si="70"/>
        <v>0</v>
      </c>
      <c r="AP78">
        <f t="shared" si="71"/>
        <v>-1.4349059044419479E-17</v>
      </c>
      <c r="AQ78">
        <f t="shared" si="72"/>
        <v>-1.4771016539443916E-13</v>
      </c>
      <c r="AR78">
        <f t="shared" si="73"/>
        <v>-1.4772451445348358E-13</v>
      </c>
      <c r="AS78">
        <f t="shared" si="74"/>
        <v>-1.9005737874728307E-5</v>
      </c>
      <c r="AT78">
        <f t="shared" si="75"/>
        <v>-1.2417082078343843E-5</v>
      </c>
      <c r="AU78">
        <f t="shared" si="76"/>
        <v>-3.1422820100796665E-5</v>
      </c>
      <c r="AW78">
        <v>75</v>
      </c>
      <c r="AX78">
        <f>IF(Z78&gt;0, (R78*SUMPRODUCT(K78:$K$98, X78:$X$98)-K78*$AZ$3)/Z78, 0)</f>
        <v>-275943440730964.69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0.83370721699999994</v>
      </c>
      <c r="Q79" s="5">
        <f t="shared" si="82"/>
        <v>25</v>
      </c>
      <c r="R79">
        <f t="shared" si="61"/>
        <v>50000</v>
      </c>
      <c r="S79">
        <f t="shared" si="62"/>
        <v>-1576388028622492.5</v>
      </c>
      <c r="U79">
        <f t="shared" si="84"/>
        <v>0.83370721699999994</v>
      </c>
      <c r="V79">
        <f t="shared" si="78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79"/>
        <v>-0.47735039881576591</v>
      </c>
      <c r="AC79">
        <f t="shared" si="80"/>
        <v>-0.42620571322849155</v>
      </c>
      <c r="AE79">
        <f t="shared" si="63"/>
        <v>0</v>
      </c>
      <c r="AF79">
        <f t="shared" si="64"/>
        <v>0</v>
      </c>
      <c r="AG79">
        <f t="shared" si="65"/>
        <v>-6.7592132376336025E-15</v>
      </c>
      <c r="AH79">
        <f t="shared" si="66"/>
        <v>-7.2110877409573898E-11</v>
      </c>
      <c r="AI79">
        <f t="shared" si="67"/>
        <v>-7.2117636622811526E-11</v>
      </c>
      <c r="AJ79">
        <f t="shared" si="68"/>
        <v>-5.1144685587274363E-2</v>
      </c>
      <c r="AK79">
        <f t="shared" si="81"/>
        <v>-3.3414527917103615E-2</v>
      </c>
      <c r="AL79">
        <f t="shared" si="89"/>
        <v>-8.4559213576495623E-2</v>
      </c>
      <c r="AN79">
        <f t="shared" si="69"/>
        <v>0</v>
      </c>
      <c r="AO79">
        <f t="shared" si="70"/>
        <v>0</v>
      </c>
      <c r="AP79">
        <f t="shared" si="71"/>
        <v>-2.002369974538966E-18</v>
      </c>
      <c r="AQ79">
        <f t="shared" si="72"/>
        <v>-2.1362346575877931E-14</v>
      </c>
      <c r="AR79">
        <f t="shared" si="73"/>
        <v>-2.136434894585247E-14</v>
      </c>
      <c r="AS79">
        <f t="shared" si="74"/>
        <v>-1.515125787229164E-5</v>
      </c>
      <c r="AT79">
        <f t="shared" si="75"/>
        <v>-9.8988218099221976E-6</v>
      </c>
      <c r="AU79">
        <f t="shared" si="76"/>
        <v>-2.5050079703578189E-5</v>
      </c>
      <c r="AW79">
        <v>76</v>
      </c>
      <c r="AX79">
        <f>IF(Z79&gt;0, (R79*SUMPRODUCT(K79:$K$98, X79:$X$98)-K79*$AZ$3)/Z79, 0)</f>
        <v>-1576388028622492.5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0.83838979800000002</v>
      </c>
      <c r="Q80" s="5">
        <f t="shared" si="82"/>
        <v>25</v>
      </c>
      <c r="R80">
        <f t="shared" si="61"/>
        <v>50000</v>
      </c>
      <c r="S80">
        <f t="shared" si="62"/>
        <v>-9283605540411802</v>
      </c>
      <c r="U80">
        <f t="shared" si="84"/>
        <v>0.83838979800000002</v>
      </c>
      <c r="V80">
        <f t="shared" si="78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79"/>
        <v>-0.42620571322849155</v>
      </c>
      <c r="AC80">
        <f t="shared" si="80"/>
        <v>-0.38054081538260043</v>
      </c>
      <c r="AE80">
        <f t="shared" si="63"/>
        <v>0</v>
      </c>
      <c r="AF80">
        <f t="shared" si="64"/>
        <v>0</v>
      </c>
      <c r="AG80">
        <f t="shared" si="65"/>
        <v>-1.0247656843187039E-15</v>
      </c>
      <c r="AH80">
        <f t="shared" si="66"/>
        <v>-1.1333710841877125E-11</v>
      </c>
      <c r="AI80">
        <f t="shared" si="67"/>
        <v>-1.1334735607561443E-11</v>
      </c>
      <c r="AJ80">
        <f t="shared" si="68"/>
        <v>-4.5664897845891117E-2</v>
      </c>
      <c r="AK80">
        <f t="shared" si="81"/>
        <v>-2.9834399925994411E-2</v>
      </c>
      <c r="AL80">
        <f t="shared" si="89"/>
        <v>-7.5499297783220259E-2</v>
      </c>
      <c r="AN80">
        <f t="shared" si="69"/>
        <v>0</v>
      </c>
      <c r="AO80">
        <f t="shared" si="70"/>
        <v>0</v>
      </c>
      <c r="AP80">
        <f t="shared" si="71"/>
        <v>-2.7105331814159579E-19</v>
      </c>
      <c r="AQ80">
        <f t="shared" si="72"/>
        <v>-2.9977974258481943E-15</v>
      </c>
      <c r="AR80">
        <f t="shared" si="73"/>
        <v>-2.9980684791663358E-15</v>
      </c>
      <c r="AS80">
        <f t="shared" si="74"/>
        <v>-1.2078490013016805E-5</v>
      </c>
      <c r="AT80">
        <f t="shared" si="75"/>
        <v>-7.8912801418408767E-6</v>
      </c>
      <c r="AU80">
        <f t="shared" si="76"/>
        <v>-1.9969770157855751E-5</v>
      </c>
      <c r="AW80">
        <v>77</v>
      </c>
      <c r="AX80">
        <f>IF(Z80&gt;0, (R80*SUMPRODUCT(K80:$K$98, X80:$X$98)-K80*$AZ$3)/Z80, 0)</f>
        <v>-9283605540411802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0.84318435700000005</v>
      </c>
      <c r="Q81" s="5">
        <f t="shared" si="82"/>
        <v>25</v>
      </c>
      <c r="R81">
        <f t="shared" si="61"/>
        <v>50000</v>
      </c>
      <c r="S81">
        <f t="shared" si="62"/>
        <v>-5.6458108610571488E+16</v>
      </c>
      <c r="U81">
        <f t="shared" si="84"/>
        <v>0.84318435700000005</v>
      </c>
      <c r="V81">
        <f t="shared" si="78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79"/>
        <v>-0.38054081538260043</v>
      </c>
      <c r="AC81">
        <f t="shared" si="80"/>
        <v>-0.33976858516303876</v>
      </c>
      <c r="AE81">
        <f t="shared" si="63"/>
        <v>0</v>
      </c>
      <c r="AF81">
        <f t="shared" si="64"/>
        <v>0</v>
      </c>
      <c r="AG81">
        <f t="shared" si="65"/>
        <v>-1.504516328675855E-16</v>
      </c>
      <c r="AH81">
        <f t="shared" si="66"/>
        <v>-1.7281327892158628E-12</v>
      </c>
      <c r="AI81">
        <f t="shared" si="67"/>
        <v>-1.7282832408487305E-12</v>
      </c>
      <c r="AJ81">
        <f t="shared" si="68"/>
        <v>-4.0772230219561667E-2</v>
      </c>
      <c r="AK81">
        <f t="shared" si="81"/>
        <v>-2.6637857076782033E-2</v>
      </c>
      <c r="AL81">
        <f t="shared" si="89"/>
        <v>-6.7410087298071991E-2</v>
      </c>
      <c r="AN81">
        <f t="shared" si="69"/>
        <v>0</v>
      </c>
      <c r="AO81">
        <f t="shared" si="70"/>
        <v>0</v>
      </c>
      <c r="AP81">
        <f t="shared" si="71"/>
        <v>-3.5531131419858875E-20</v>
      </c>
      <c r="AQ81">
        <f t="shared" si="72"/>
        <v>-4.0812128173203196E-16</v>
      </c>
      <c r="AR81">
        <f t="shared" si="73"/>
        <v>-4.0815681286345183E-16</v>
      </c>
      <c r="AS81">
        <f t="shared" si="74"/>
        <v>-9.6288982884419267E-6</v>
      </c>
      <c r="AT81">
        <f t="shared" si="75"/>
        <v>-6.2908802151158039E-6</v>
      </c>
      <c r="AU81">
        <f t="shared" si="76"/>
        <v>-1.591977850396589E-5</v>
      </c>
      <c r="AW81">
        <v>78</v>
      </c>
      <c r="AX81">
        <f>IF(Z81&gt;0, (R81*SUMPRODUCT(K81:$K$98, X81:$X$98)-K81*$AZ$3)/Z81, 0)</f>
        <v>-5.6458108610571488E+16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0.84806285100000001</v>
      </c>
      <c r="Q82" s="5">
        <f t="shared" si="82"/>
        <v>25</v>
      </c>
      <c r="R82">
        <f t="shared" si="61"/>
        <v>50000</v>
      </c>
      <c r="S82">
        <f t="shared" si="62"/>
        <v>-3.551503316806311E+17</v>
      </c>
      <c r="U82">
        <f t="shared" si="84"/>
        <v>0.84806285100000001</v>
      </c>
      <c r="V82">
        <f t="shared" si="78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79"/>
        <v>-0.33976858516303876</v>
      </c>
      <c r="AC82">
        <f t="shared" si="80"/>
        <v>-0.30336480818128492</v>
      </c>
      <c r="AE82">
        <f t="shared" si="63"/>
        <v>0</v>
      </c>
      <c r="AF82">
        <f t="shared" si="64"/>
        <v>0</v>
      </c>
      <c r="AG82">
        <f t="shared" si="65"/>
        <v>-2.135467583161978E-17</v>
      </c>
      <c r="AH82">
        <f t="shared" si="66"/>
        <v>-2.5518488141457973E-13</v>
      </c>
      <c r="AI82">
        <f t="shared" si="67"/>
        <v>-2.5520623609041136E-13</v>
      </c>
      <c r="AJ82">
        <f t="shared" si="68"/>
        <v>-3.6403776981753844E-2</v>
      </c>
      <c r="AK82">
        <f t="shared" si="81"/>
        <v>-2.3783800961412714E-2</v>
      </c>
      <c r="AL82">
        <f t="shared" si="89"/>
        <v>-6.0187577943421763E-2</v>
      </c>
      <c r="AN82">
        <f t="shared" si="69"/>
        <v>0</v>
      </c>
      <c r="AO82">
        <f t="shared" si="70"/>
        <v>0</v>
      </c>
      <c r="AP82">
        <f t="shared" si="71"/>
        <v>-4.5028459772134732E-21</v>
      </c>
      <c r="AQ82">
        <f t="shared" si="72"/>
        <v>-5.3808272519966417E-17</v>
      </c>
      <c r="AR82">
        <f t="shared" si="73"/>
        <v>-5.3812775365943637E-17</v>
      </c>
      <c r="AS82">
        <f t="shared" si="74"/>
        <v>-7.6760987631078984E-6</v>
      </c>
      <c r="AT82">
        <f t="shared" si="75"/>
        <v>-5.0150511918972037E-6</v>
      </c>
      <c r="AU82">
        <f t="shared" si="76"/>
        <v>-1.2691149955058915E-5</v>
      </c>
      <c r="AW82">
        <v>79</v>
      </c>
      <c r="AX82">
        <f>IF(Z82&gt;0, (R82*SUMPRODUCT(K82:$K$98, X82:$X$98)-K82*$AZ$3)/Z82, 0)</f>
        <v>-3.551503316806311E+17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0.85299375700000002</v>
      </c>
      <c r="Q83" s="5">
        <f t="shared" si="82"/>
        <v>25</v>
      </c>
      <c r="R83">
        <f t="shared" si="61"/>
        <v>50000</v>
      </c>
      <c r="S83">
        <f t="shared" si="62"/>
        <v>-2.314482197932652E+18</v>
      </c>
      <c r="U83">
        <f t="shared" si="84"/>
        <v>0.85299375700000002</v>
      </c>
      <c r="V83">
        <f t="shared" si="78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79"/>
        <v>-0.30336480818128492</v>
      </c>
      <c r="AC83">
        <f t="shared" si="80"/>
        <v>-0.27086143587614731</v>
      </c>
      <c r="AE83">
        <f t="shared" si="63"/>
        <v>0</v>
      </c>
      <c r="AF83">
        <f t="shared" si="64"/>
        <v>0</v>
      </c>
      <c r="AG83">
        <f t="shared" si="65"/>
        <v>-2.925723906173127E-18</v>
      </c>
      <c r="AH83">
        <f t="shared" si="66"/>
        <v>-3.6430810334260915E-14</v>
      </c>
      <c r="AI83">
        <f t="shared" si="67"/>
        <v>-3.6433736058167087E-14</v>
      </c>
      <c r="AJ83">
        <f t="shared" si="68"/>
        <v>-3.2503372305137612E-2</v>
      </c>
      <c r="AK83">
        <f t="shared" si="81"/>
        <v>-2.1235536572689947E-2</v>
      </c>
      <c r="AL83">
        <f t="shared" si="89"/>
        <v>-5.3738908877863992E-2</v>
      </c>
      <c r="AN83">
        <f t="shared" si="69"/>
        <v>0</v>
      </c>
      <c r="AO83">
        <f t="shared" si="70"/>
        <v>0</v>
      </c>
      <c r="AP83">
        <f t="shared" si="71"/>
        <v>-5.5081965191578715E-22</v>
      </c>
      <c r="AQ83">
        <f t="shared" si="72"/>
        <v>-6.8587491201708166E-18</v>
      </c>
      <c r="AR83">
        <f t="shared" si="73"/>
        <v>-6.8592999398227321E-18</v>
      </c>
      <c r="AS83">
        <f t="shared" si="74"/>
        <v>-6.1193389374266252E-6</v>
      </c>
      <c r="AT83">
        <f t="shared" si="75"/>
        <v>-3.9979681057854023E-6</v>
      </c>
      <c r="AU83">
        <f t="shared" si="76"/>
        <v>-1.0117307043218887E-5</v>
      </c>
      <c r="AW83">
        <v>80</v>
      </c>
      <c r="AX83">
        <f>IF(Z83&gt;0, (R83*SUMPRODUCT(K83:$K$98, X83:$X$98)-K83*$AZ$3)/Z83, 0)</f>
        <v>-2.314482197932652E+18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0.85794593600000002</v>
      </c>
      <c r="Q84" s="5">
        <f t="shared" si="82"/>
        <v>25</v>
      </c>
      <c r="R84">
        <f t="shared" si="61"/>
        <v>50000</v>
      </c>
      <c r="S84">
        <f t="shared" si="62"/>
        <v>-1.5648908483724265E+19</v>
      </c>
      <c r="U84">
        <f t="shared" si="84"/>
        <v>0.85794593600000002</v>
      </c>
      <c r="V84">
        <f t="shared" si="78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79"/>
        <v>-0.27086143587614731</v>
      </c>
      <c r="AC84">
        <f t="shared" si="80"/>
        <v>-0.24184056774656007</v>
      </c>
      <c r="AE84">
        <f t="shared" si="63"/>
        <v>0</v>
      </c>
      <c r="AF84">
        <f t="shared" si="64"/>
        <v>0</v>
      </c>
      <c r="AG84">
        <f t="shared" si="65"/>
        <v>-3.8635373195211619E-19</v>
      </c>
      <c r="AH84">
        <f t="shared" si="66"/>
        <v>-5.0202258703185593E-15</v>
      </c>
      <c r="AI84">
        <f t="shared" si="67"/>
        <v>-5.0206122240505118E-15</v>
      </c>
      <c r="AJ84">
        <f t="shared" si="68"/>
        <v>-2.9020868129587235E-2</v>
      </c>
      <c r="AK84">
        <f t="shared" si="81"/>
        <v>-1.8960300511330314E-2</v>
      </c>
      <c r="AL84">
        <f t="shared" si="89"/>
        <v>-4.798116864092257E-2</v>
      </c>
      <c r="AN84">
        <f t="shared" si="69"/>
        <v>0</v>
      </c>
      <c r="AO84">
        <f t="shared" si="70"/>
        <v>0</v>
      </c>
      <c r="AP84">
        <f t="shared" si="71"/>
        <v>-6.4944619255843843E-23</v>
      </c>
      <c r="AQ84">
        <f t="shared" si="72"/>
        <v>-8.4388121755372187E-19</v>
      </c>
      <c r="AR84">
        <f t="shared" si="73"/>
        <v>-8.4394616217297774E-19</v>
      </c>
      <c r="AS84">
        <f t="shared" si="74"/>
        <v>-4.8782995355760858E-6</v>
      </c>
      <c r="AT84">
        <f t="shared" si="75"/>
        <v>-3.1871556965763737E-6</v>
      </c>
      <c r="AU84">
        <f t="shared" si="76"/>
        <v>-8.065455232153304E-6</v>
      </c>
      <c r="AW84">
        <v>81</v>
      </c>
      <c r="AX84">
        <f>IF(Z84&gt;0, (R84*SUMPRODUCT(K84:$K$98, X84:$X$98)-K84*$AZ$3)/Z84, 0)</f>
        <v>-1.5648908483724265E+19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0.86292441799999997</v>
      </c>
      <c r="Q85" s="5">
        <f t="shared" si="82"/>
        <v>25</v>
      </c>
      <c r="R85">
        <f t="shared" si="61"/>
        <v>50000</v>
      </c>
      <c r="S85">
        <f t="shared" si="62"/>
        <v>-1.0995219929514821E+20</v>
      </c>
      <c r="U85">
        <f t="shared" si="84"/>
        <v>0.86292441799999997</v>
      </c>
      <c r="V85">
        <f t="shared" si="78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79"/>
        <v>-0.24184056774656007</v>
      </c>
      <c r="AC85">
        <f t="shared" si="80"/>
        <v>-0.21592907834514291</v>
      </c>
      <c r="AE85">
        <f t="shared" si="63"/>
        <v>0</v>
      </c>
      <c r="AF85">
        <f t="shared" si="64"/>
        <v>0</v>
      </c>
      <c r="AG85">
        <f t="shared" si="65"/>
        <v>-4.9096125345687165E-20</v>
      </c>
      <c r="AH85">
        <f t="shared" si="66"/>
        <v>-6.6678813857381568E-16</v>
      </c>
      <c r="AI85">
        <f t="shared" si="67"/>
        <v>-6.668372346991614E-16</v>
      </c>
      <c r="AJ85">
        <f t="shared" si="68"/>
        <v>-2.5911489401417159E-2</v>
      </c>
      <c r="AK85">
        <f t="shared" si="81"/>
        <v>-1.6928839742259207E-2</v>
      </c>
      <c r="AL85">
        <f t="shared" si="89"/>
        <v>-4.2840329143677032E-2</v>
      </c>
      <c r="AN85">
        <f t="shared" si="69"/>
        <v>0</v>
      </c>
      <c r="AO85">
        <f t="shared" si="70"/>
        <v>0</v>
      </c>
      <c r="AP85">
        <f t="shared" si="71"/>
        <v>-7.3686386515221104E-24</v>
      </c>
      <c r="AQ85">
        <f t="shared" si="72"/>
        <v>-1.0007553173853685E-19</v>
      </c>
      <c r="AR85">
        <f t="shared" si="73"/>
        <v>-1.0008290037718836E-19</v>
      </c>
      <c r="AS85">
        <f t="shared" si="74"/>
        <v>-3.8889505226212396E-6</v>
      </c>
      <c r="AT85">
        <f t="shared" si="75"/>
        <v>-2.5407810081125423E-6</v>
      </c>
      <c r="AU85">
        <f t="shared" si="76"/>
        <v>-6.4297315307338823E-6</v>
      </c>
      <c r="AW85">
        <v>82</v>
      </c>
      <c r="AX85">
        <f>IF(Z85&gt;0, (R85*SUMPRODUCT(K85:$K$98, X85:$X$98)-K85*$AZ$3)/Z85, 0)</f>
        <v>-1.0995219929514821E+20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0.86793829099999997</v>
      </c>
      <c r="Q86" s="5">
        <f t="shared" si="82"/>
        <v>25</v>
      </c>
      <c r="R86">
        <f t="shared" si="61"/>
        <v>50000</v>
      </c>
      <c r="S86">
        <f t="shared" si="62"/>
        <v>-8.042784860035437E+20</v>
      </c>
      <c r="U86">
        <f t="shared" si="84"/>
        <v>0.86793829099999997</v>
      </c>
      <c r="V86">
        <f t="shared" si="78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79"/>
        <v>-0.21592907834514291</v>
      </c>
      <c r="AC86">
        <f t="shared" si="80"/>
        <v>-0.19279381995102046</v>
      </c>
      <c r="AE86">
        <f t="shared" si="63"/>
        <v>0</v>
      </c>
      <c r="AF86">
        <f t="shared" si="64"/>
        <v>0</v>
      </c>
      <c r="AG86">
        <f t="shared" si="65"/>
        <v>-5.9927569649727953E-21</v>
      </c>
      <c r="AH86">
        <f t="shared" si="66"/>
        <v>-8.5224814254514997E-17</v>
      </c>
      <c r="AI86">
        <f t="shared" si="67"/>
        <v>-8.5230807011479971E-17</v>
      </c>
      <c r="AJ86">
        <f t="shared" si="68"/>
        <v>-2.3135258394122449E-2</v>
      </c>
      <c r="AK86">
        <f t="shared" si="81"/>
        <v>-1.5115035484160004E-2</v>
      </c>
      <c r="AL86">
        <f t="shared" si="89"/>
        <v>-3.8250293878282542E-2</v>
      </c>
      <c r="AN86">
        <f t="shared" si="69"/>
        <v>0</v>
      </c>
      <c r="AO86">
        <f t="shared" si="70"/>
        <v>0</v>
      </c>
      <c r="AP86">
        <f t="shared" si="71"/>
        <v>-8.0306127393593284E-25</v>
      </c>
      <c r="AQ86">
        <f t="shared" si="72"/>
        <v>-1.1420577925354721E-20</v>
      </c>
      <c r="AR86">
        <f t="shared" si="73"/>
        <v>-1.1421380986628658E-20</v>
      </c>
      <c r="AS86">
        <f t="shared" si="74"/>
        <v>-3.1002475467324911E-6</v>
      </c>
      <c r="AT86">
        <f t="shared" si="75"/>
        <v>-2.025495063865228E-6</v>
      </c>
      <c r="AU86">
        <f t="shared" si="76"/>
        <v>-5.1257426105977309E-6</v>
      </c>
      <c r="AW86">
        <v>83</v>
      </c>
      <c r="AX86">
        <f>IF(Z86&gt;0, (R86*SUMPRODUCT(K86:$K$98, X86:$X$98)-K86*$AZ$3)/Z86, 0)</f>
        <v>-8.042784860035437E+20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0.872959127</v>
      </c>
      <c r="Q87" s="5">
        <f t="shared" si="82"/>
        <v>25</v>
      </c>
      <c r="R87">
        <f t="shared" si="61"/>
        <v>50000</v>
      </c>
      <c r="S87">
        <f t="shared" si="62"/>
        <v>-6.1355129423427357E+21</v>
      </c>
      <c r="U87">
        <f t="shared" si="84"/>
        <v>0.872959127</v>
      </c>
      <c r="V87">
        <f t="shared" si="78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79"/>
        <v>-0.19279381995102046</v>
      </c>
      <c r="AC87">
        <f t="shared" si="80"/>
        <v>-0.17213733924198255</v>
      </c>
      <c r="AE87">
        <f t="shared" si="63"/>
        <v>0</v>
      </c>
      <c r="AF87">
        <f t="shared" si="64"/>
        <v>0</v>
      </c>
      <c r="AG87">
        <f t="shared" si="65"/>
        <v>-7.0139750685724646E-22</v>
      </c>
      <c r="AH87">
        <f t="shared" si="66"/>
        <v>-1.0462863776931642E-17</v>
      </c>
      <c r="AI87">
        <f t="shared" si="67"/>
        <v>-1.04635651744385E-17</v>
      </c>
      <c r="AJ87">
        <f t="shared" si="68"/>
        <v>-2.0656480709037917E-2</v>
      </c>
      <c r="AK87">
        <f t="shared" si="81"/>
        <v>-1.3495567396571434E-2</v>
      </c>
      <c r="AL87">
        <f t="shared" si="89"/>
        <v>-3.4152048105609359E-2</v>
      </c>
      <c r="AN87">
        <f t="shared" si="69"/>
        <v>0</v>
      </c>
      <c r="AO87">
        <f t="shared" si="70"/>
        <v>0</v>
      </c>
      <c r="AP87">
        <f t="shared" si="71"/>
        <v>-8.3920529083887251E-26</v>
      </c>
      <c r="AQ87">
        <f t="shared" si="72"/>
        <v>-1.2518565511118209E-21</v>
      </c>
      <c r="AR87">
        <f t="shared" si="73"/>
        <v>-1.2519404716409048E-21</v>
      </c>
      <c r="AS87">
        <f t="shared" si="74"/>
        <v>-2.4714983631477146E-6</v>
      </c>
      <c r="AT87">
        <f t="shared" si="75"/>
        <v>-1.6147122639231728E-6</v>
      </c>
      <c r="AU87">
        <f t="shared" si="76"/>
        <v>-4.0862106270708887E-6</v>
      </c>
      <c r="AW87">
        <v>84</v>
      </c>
      <c r="AX87">
        <f>IF(Z87&gt;0, (R87*SUMPRODUCT(K87:$K$98, X87:$X$98)-K87*$AZ$3)/Z87, 0)</f>
        <v>-6.1355129423427357E+21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0.877957722</v>
      </c>
      <c r="Q88" s="5">
        <f t="shared" si="82"/>
        <v>25</v>
      </c>
      <c r="R88">
        <f t="shared" si="61"/>
        <v>50000</v>
      </c>
      <c r="S88">
        <f t="shared" si="62"/>
        <v>-4.8893477118192438E+22</v>
      </c>
      <c r="U88">
        <f t="shared" si="84"/>
        <v>0.877957722</v>
      </c>
      <c r="V88">
        <f t="shared" si="78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79"/>
        <v>-0.17213733924198255</v>
      </c>
      <c r="AC88">
        <f t="shared" si="80"/>
        <v>-0.15369405289462726</v>
      </c>
      <c r="AE88">
        <f t="shared" si="63"/>
        <v>0</v>
      </c>
      <c r="AF88">
        <f t="shared" si="64"/>
        <v>0</v>
      </c>
      <c r="AG88">
        <f t="shared" si="65"/>
        <v>-7.8586174451806525E-23</v>
      </c>
      <c r="AH88">
        <f t="shared" si="66"/>
        <v>-1.2315947146737349E-18</v>
      </c>
      <c r="AI88">
        <f t="shared" si="67"/>
        <v>-1.2316733008481866E-18</v>
      </c>
      <c r="AJ88">
        <f t="shared" si="68"/>
        <v>-1.8443286347355287E-2</v>
      </c>
      <c r="AK88">
        <f t="shared" si="81"/>
        <v>-1.2049613746938779E-2</v>
      </c>
      <c r="AL88">
        <f t="shared" si="89"/>
        <v>-3.0492900094294065E-2</v>
      </c>
      <c r="AN88">
        <f t="shared" si="69"/>
        <v>0</v>
      </c>
      <c r="AO88">
        <f t="shared" si="70"/>
        <v>0</v>
      </c>
      <c r="AP88">
        <f t="shared" si="71"/>
        <v>-8.3952207585035556E-27</v>
      </c>
      <c r="AQ88">
        <f t="shared" si="72"/>
        <v>-1.3156906525629357E-22</v>
      </c>
      <c r="AR88">
        <f t="shared" si="73"/>
        <v>-1.3157746047705205E-22</v>
      </c>
      <c r="AS88">
        <f t="shared" si="74"/>
        <v>-1.9702633634787267E-6</v>
      </c>
      <c r="AT88">
        <f t="shared" si="75"/>
        <v>-1.2872387308061005E-6</v>
      </c>
      <c r="AU88">
        <f t="shared" si="76"/>
        <v>-3.2575020942848274E-6</v>
      </c>
      <c r="AW88">
        <v>85</v>
      </c>
      <c r="AX88">
        <f>IF(Z88&gt;0, (R88*SUMPRODUCT(K88:$K$98, X88:$X$98)-K88*$AZ$3)/Z88, 0)</f>
        <v>-4.8893477118192438E+22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0.88376105100000002</v>
      </c>
      <c r="Q89" s="5">
        <f t="shared" si="82"/>
        <v>25</v>
      </c>
      <c r="R89">
        <f t="shared" si="61"/>
        <v>50000</v>
      </c>
      <c r="S89">
        <f t="shared" si="62"/>
        <v>-4.1091229436108601E+23</v>
      </c>
      <c r="U89">
        <f t="shared" si="84"/>
        <v>0.88376105100000002</v>
      </c>
      <c r="V89">
        <f t="shared" si="78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79"/>
        <v>-0.15369405289462726</v>
      </c>
      <c r="AC89">
        <f t="shared" si="80"/>
        <v>-0.13722683294163146</v>
      </c>
      <c r="AE89">
        <f t="shared" si="63"/>
        <v>0</v>
      </c>
      <c r="AF89">
        <f t="shared" si="64"/>
        <v>0</v>
      </c>
      <c r="AG89">
        <f t="shared" si="65"/>
        <v>-8.3489125796905717E-24</v>
      </c>
      <c r="AH89">
        <f t="shared" si="66"/>
        <v>-1.3890280025519579E-19</v>
      </c>
      <c r="AI89">
        <f t="shared" si="67"/>
        <v>-1.3891114916777549E-19</v>
      </c>
      <c r="AJ89">
        <f t="shared" si="68"/>
        <v>-1.6467219952995799E-2</v>
      </c>
      <c r="AK89">
        <f t="shared" si="81"/>
        <v>-1.0758583702623909E-2</v>
      </c>
      <c r="AL89">
        <f t="shared" si="89"/>
        <v>-2.7225803655619708E-2</v>
      </c>
      <c r="AN89">
        <f t="shared" si="69"/>
        <v>0</v>
      </c>
      <c r="AO89">
        <f t="shared" si="70"/>
        <v>0</v>
      </c>
      <c r="AP89">
        <f t="shared" si="71"/>
        <v>-7.9633877679142856E-28</v>
      </c>
      <c r="AQ89">
        <f t="shared" si="72"/>
        <v>-1.3248873430200215E-23</v>
      </c>
      <c r="AR89">
        <f t="shared" si="73"/>
        <v>-1.3249669768977007E-23</v>
      </c>
      <c r="AS89">
        <f t="shared" si="74"/>
        <v>-1.5706818905283224E-6</v>
      </c>
      <c r="AT89">
        <f t="shared" si="75"/>
        <v>-1.0261788351451694E-6</v>
      </c>
      <c r="AU89">
        <f t="shared" si="76"/>
        <v>-2.5968607256734918E-6</v>
      </c>
      <c r="AW89">
        <v>86</v>
      </c>
      <c r="AX89">
        <f>IF(Z89&gt;0, (R89*SUMPRODUCT(K89:$K$98, X89:$X$98)-K89*$AZ$3)/Z89, 0)</f>
        <v>-4.1091229436108601E+23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0.88953285599999998</v>
      </c>
      <c r="Q90" s="5">
        <f t="shared" si="82"/>
        <v>25</v>
      </c>
      <c r="R90">
        <f t="shared" si="61"/>
        <v>50000</v>
      </c>
      <c r="S90">
        <f t="shared" si="62"/>
        <v>-3.6518006036691216E+24</v>
      </c>
      <c r="U90">
        <f t="shared" ref="U90:U98" si="93">M90</f>
        <v>0.88953285599999998</v>
      </c>
      <c r="V90">
        <f t="shared" si="78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79"/>
        <v>-0.13722683294163146</v>
      </c>
      <c r="AC90">
        <f t="shared" ref="AC90:AC98" si="94">S90*Z90</f>
        <v>-0.12252395798359952</v>
      </c>
      <c r="AE90">
        <f t="shared" si="63"/>
        <v>0</v>
      </c>
      <c r="AF90">
        <f t="shared" si="64"/>
        <v>0</v>
      </c>
      <c r="AG90">
        <f t="shared" si="65"/>
        <v>-8.3879140238718408E-25</v>
      </c>
      <c r="AH90">
        <f t="shared" si="66"/>
        <v>-1.4853264103012965E-20</v>
      </c>
      <c r="AI90">
        <f t="shared" si="67"/>
        <v>-1.4854102894415352E-20</v>
      </c>
      <c r="AJ90">
        <f t="shared" si="68"/>
        <v>-1.4702874958031936E-2</v>
      </c>
      <c r="AK90">
        <f t="shared" si="81"/>
        <v>-9.6058783059142037E-3</v>
      </c>
      <c r="AL90">
        <f t="shared" si="89"/>
        <v>-2.4308753263946138E-2</v>
      </c>
      <c r="AN90">
        <f t="shared" si="69"/>
        <v>0</v>
      </c>
      <c r="AO90">
        <f t="shared" si="70"/>
        <v>0</v>
      </c>
      <c r="AP90">
        <f t="shared" si="71"/>
        <v>-7.1433823714900263E-29</v>
      </c>
      <c r="AQ90">
        <f t="shared" si="72"/>
        <v>-1.2649455472550464E-24</v>
      </c>
      <c r="AR90">
        <f t="shared" si="73"/>
        <v>-1.2650169810787613E-24</v>
      </c>
      <c r="AS90">
        <f t="shared" si="74"/>
        <v>-1.2521379867094384E-6</v>
      </c>
      <c r="AT90">
        <f t="shared" si="75"/>
        <v>-8.1806348465016676E-7</v>
      </c>
      <c r="AU90">
        <f t="shared" si="76"/>
        <v>-2.0702014713596049E-6</v>
      </c>
      <c r="AW90">
        <v>87</v>
      </c>
      <c r="AX90">
        <f>IF(Z90&gt;0, (R90*SUMPRODUCT(K90:$K$98, X90:$X$98)-K90*$AZ$3)/Z90, 0)</f>
        <v>-3.6518006036691216E+24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0.89526598199999996</v>
      </c>
      <c r="Q91" s="5">
        <f t="shared" si="82"/>
        <v>25</v>
      </c>
      <c r="R91">
        <f t="shared" si="61"/>
        <v>50000</v>
      </c>
      <c r="S91">
        <f t="shared" si="62"/>
        <v>-3.4417797556902948E+25</v>
      </c>
      <c r="U91">
        <f t="shared" si="93"/>
        <v>0.89526598199999996</v>
      </c>
      <c r="V91">
        <f t="shared" si="78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79"/>
        <v>-0.12252395798359952</v>
      </c>
      <c r="AC91">
        <f t="shared" si="94"/>
        <v>-0.10939639105678527</v>
      </c>
      <c r="AE91">
        <f t="shared" si="63"/>
        <v>0</v>
      </c>
      <c r="AF91">
        <f t="shared" si="64"/>
        <v>0</v>
      </c>
      <c r="AG91">
        <f t="shared" si="65"/>
        <v>-7.9462079811992762E-26</v>
      </c>
      <c r="AH91">
        <f t="shared" si="66"/>
        <v>-1.501882817102639E-21</v>
      </c>
      <c r="AI91">
        <f t="shared" si="67"/>
        <v>-1.5019622791824511E-21</v>
      </c>
      <c r="AJ91">
        <f t="shared" si="68"/>
        <v>-1.3127566926814258E-2</v>
      </c>
      <c r="AK91">
        <f t="shared" si="81"/>
        <v>-8.576677058851968E-3</v>
      </c>
      <c r="AL91">
        <f t="shared" si="89"/>
        <v>-2.1704243985666227E-2</v>
      </c>
      <c r="AN91">
        <f t="shared" si="69"/>
        <v>0</v>
      </c>
      <c r="AO91">
        <f t="shared" si="70"/>
        <v>0</v>
      </c>
      <c r="AP91">
        <f t="shared" si="71"/>
        <v>-6.0421545907287411E-30</v>
      </c>
      <c r="AQ91">
        <f t="shared" si="72"/>
        <v>-1.1420048631452692E-25</v>
      </c>
      <c r="AR91">
        <f t="shared" si="73"/>
        <v>-1.1420652846911766E-25</v>
      </c>
      <c r="AS91">
        <f t="shared" si="74"/>
        <v>-9.9819673685382726E-7</v>
      </c>
      <c r="AT91">
        <f t="shared" si="75"/>
        <v>-6.5215520141116609E-7</v>
      </c>
      <c r="AU91">
        <f t="shared" si="76"/>
        <v>-1.6503519382649935E-6</v>
      </c>
      <c r="AW91">
        <v>88</v>
      </c>
      <c r="AX91">
        <f>IF(Z91&gt;0, (R91*SUMPRODUCT(K91:$K$98, X91:$X$98)-K91*$AZ$3)/Z91, 0)</f>
        <v>-3.4417797556902948E+25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0.900953271</v>
      </c>
      <c r="Q92" s="5">
        <f t="shared" si="82"/>
        <v>25</v>
      </c>
      <c r="R92">
        <f t="shared" si="61"/>
        <v>50000</v>
      </c>
      <c r="S92">
        <f t="shared" si="62"/>
        <v>-3.451016868917434E+26</v>
      </c>
      <c r="U92">
        <f t="shared" si="93"/>
        <v>0.900953271</v>
      </c>
      <c r="V92">
        <f t="shared" si="78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79"/>
        <v>-0.10939639105678527</v>
      </c>
      <c r="AC92">
        <f t="shared" si="94"/>
        <v>-9.7675349157843983E-2</v>
      </c>
      <c r="AE92">
        <f t="shared" si="63"/>
        <v>0</v>
      </c>
      <c r="AF92">
        <f t="shared" si="64"/>
        <v>0</v>
      </c>
      <c r="AG92">
        <f t="shared" si="65"/>
        <v>-7.0758382867948883E-27</v>
      </c>
      <c r="AH92">
        <f t="shared" si="66"/>
        <v>-1.4318324145415589E-22</v>
      </c>
      <c r="AI92">
        <f t="shared" si="67"/>
        <v>-1.4319031729244269E-22</v>
      </c>
      <c r="AJ92">
        <f t="shared" si="68"/>
        <v>-1.1721041898941284E-2</v>
      </c>
      <c r="AK92">
        <f t="shared" si="81"/>
        <v>-7.6577473739749694E-3</v>
      </c>
      <c r="AL92">
        <f t="shared" si="89"/>
        <v>-1.9378789272916253E-2</v>
      </c>
      <c r="AN92">
        <f t="shared" si="69"/>
        <v>0</v>
      </c>
      <c r="AO92">
        <f t="shared" si="70"/>
        <v>0</v>
      </c>
      <c r="AP92">
        <f t="shared" si="71"/>
        <v>-4.8038759144350705E-31</v>
      </c>
      <c r="AQ92">
        <f t="shared" si="72"/>
        <v>-9.7208909685798663E-27</v>
      </c>
      <c r="AR92">
        <f t="shared" si="73"/>
        <v>-9.721371356171311E-27</v>
      </c>
      <c r="AS92">
        <f t="shared" si="74"/>
        <v>-7.9575632721127685E-7</v>
      </c>
      <c r="AT92">
        <f t="shared" si="75"/>
        <v>-5.1989413377803406E-7</v>
      </c>
      <c r="AU92">
        <f t="shared" si="76"/>
        <v>-1.3156504609893108E-6</v>
      </c>
      <c r="AW92">
        <v>89</v>
      </c>
      <c r="AX92">
        <f>IF(Z92&gt;0, (R92*SUMPRODUCT(K92:$K$98, X92:$X$98)-K92*$AZ$3)/Z92, 0)</f>
        <v>-3.451016868917434E+26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0.90658776299999999</v>
      </c>
      <c r="Q93" s="5">
        <f t="shared" si="82"/>
        <v>25</v>
      </c>
      <c r="R93">
        <f t="shared" si="61"/>
        <v>50000</v>
      </c>
      <c r="S93">
        <f t="shared" si="62"/>
        <v>-3.6940204127763904E+27</v>
      </c>
      <c r="U93">
        <f t="shared" si="93"/>
        <v>0.90658776299999999</v>
      </c>
      <c r="V93">
        <f t="shared" si="78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79"/>
        <v>-9.7675349157843983E-2</v>
      </c>
      <c r="AC93">
        <f t="shared" si="94"/>
        <v>-8.7210133176646401E-2</v>
      </c>
      <c r="AE93">
        <f t="shared" si="63"/>
        <v>0</v>
      </c>
      <c r="AF93">
        <f t="shared" si="64"/>
        <v>0</v>
      </c>
      <c r="AG93">
        <f t="shared" si="65"/>
        <v>-5.9021150015180951E-28</v>
      </c>
      <c r="AH93">
        <f t="shared" si="66"/>
        <v>-1.2829736807550259E-23</v>
      </c>
      <c r="AI93">
        <f t="shared" si="67"/>
        <v>-1.2830327019050411E-23</v>
      </c>
      <c r="AJ93">
        <f t="shared" si="68"/>
        <v>-1.0465215981197581E-2</v>
      </c>
      <c r="AK93">
        <f t="shared" si="81"/>
        <v>-6.8372744410490792E-3</v>
      </c>
      <c r="AL93">
        <f t="shared" si="89"/>
        <v>-1.7302490422246661E-2</v>
      </c>
      <c r="AN93">
        <f t="shared" si="69"/>
        <v>0</v>
      </c>
      <c r="AO93">
        <f t="shared" si="70"/>
        <v>0</v>
      </c>
      <c r="AP93">
        <f t="shared" si="71"/>
        <v>-3.5776967526200895E-32</v>
      </c>
      <c r="AQ93">
        <f t="shared" si="72"/>
        <v>-7.7770269982094098E-28</v>
      </c>
      <c r="AR93">
        <f t="shared" si="73"/>
        <v>-7.7773847678846709E-28</v>
      </c>
      <c r="AS93">
        <f t="shared" si="74"/>
        <v>-6.3437207207531672E-7</v>
      </c>
      <c r="AT93">
        <f t="shared" si="75"/>
        <v>-4.144564204225398E-7</v>
      </c>
      <c r="AU93">
        <f t="shared" si="76"/>
        <v>-1.0488284924978566E-6</v>
      </c>
      <c r="AW93">
        <v>90</v>
      </c>
      <c r="AX93">
        <f>IF(Z93&gt;0, (R93*SUMPRODUCT(K93:$K$98, X93:$X$98)-K93*$AZ$3)/Z93, 0)</f>
        <v>-3.6940204127763904E+27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0.91219363099999995</v>
      </c>
      <c r="Q94" s="5">
        <f t="shared" si="82"/>
        <v>25</v>
      </c>
      <c r="R94">
        <f t="shared" si="61"/>
        <v>50000</v>
      </c>
      <c r="S94">
        <f t="shared" si="62"/>
        <v>-4.2390263853689008E+28</v>
      </c>
      <c r="U94">
        <f t="shared" si="93"/>
        <v>0.91219363099999995</v>
      </c>
      <c r="V94">
        <f t="shared" si="78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79"/>
        <v>-8.7210133176646401E-2</v>
      </c>
      <c r="AC94">
        <f t="shared" si="94"/>
        <v>-7.7866190336291427E-2</v>
      </c>
      <c r="AE94">
        <f t="shared" si="63"/>
        <v>0</v>
      </c>
      <c r="AF94">
        <f t="shared" si="64"/>
        <v>0</v>
      </c>
      <c r="AG94">
        <f t="shared" si="65"/>
        <v>-4.592221376885528E-29</v>
      </c>
      <c r="AH94">
        <f t="shared" si="66"/>
        <v>-1.0767743427628723E-24</v>
      </c>
      <c r="AI94">
        <f t="shared" si="67"/>
        <v>-1.0768202649766411E-24</v>
      </c>
      <c r="AJ94">
        <f t="shared" si="68"/>
        <v>-9.343942840354974E-3</v>
      </c>
      <c r="AK94">
        <f t="shared" si="81"/>
        <v>-6.1047093223652489E-3</v>
      </c>
      <c r="AL94">
        <f t="shared" si="89"/>
        <v>-1.5448652162720223E-2</v>
      </c>
      <c r="AN94">
        <f t="shared" si="69"/>
        <v>0</v>
      </c>
      <c r="AO94">
        <f t="shared" si="70"/>
        <v>0</v>
      </c>
      <c r="AP94">
        <f t="shared" si="71"/>
        <v>-2.4854249437898267E-33</v>
      </c>
      <c r="AQ94">
        <f t="shared" si="72"/>
        <v>-5.827771770338264E-29</v>
      </c>
      <c r="AR94">
        <f t="shared" si="73"/>
        <v>-5.8280203128326428E-29</v>
      </c>
      <c r="AS94">
        <f t="shared" si="74"/>
        <v>-5.0571753194779656E-7</v>
      </c>
      <c r="AT94">
        <f t="shared" si="75"/>
        <v>-3.3040212087256041E-7</v>
      </c>
      <c r="AU94">
        <f t="shared" si="76"/>
        <v>-8.3611965282035697E-7</v>
      </c>
      <c r="AW94">
        <v>91</v>
      </c>
      <c r="AX94">
        <f>IF(Z94&gt;0, (R94*SUMPRODUCT(K94:$K$98, X94:$X$98)-K94*$AZ$3)/Z94, 0)</f>
        <v>-4.2390263853689008E+28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0.91779930600000004</v>
      </c>
      <c r="Q95" s="5">
        <f t="shared" si="82"/>
        <v>25</v>
      </c>
      <c r="R95">
        <f t="shared" si="61"/>
        <v>50000</v>
      </c>
      <c r="S95">
        <f t="shared" si="62"/>
        <v>-5.2421171837164337E+29</v>
      </c>
      <c r="U95">
        <f t="shared" si="93"/>
        <v>0.91779930600000004</v>
      </c>
      <c r="V95">
        <f t="shared" si="78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79"/>
        <v>-7.7866190336291427E-2</v>
      </c>
      <c r="AC95">
        <f t="shared" si="94"/>
        <v>-6.9523384228831628E-2</v>
      </c>
      <c r="AE95">
        <f t="shared" si="63"/>
        <v>0</v>
      </c>
      <c r="AF95">
        <f t="shared" si="64"/>
        <v>0</v>
      </c>
      <c r="AG95">
        <f t="shared" si="65"/>
        <v>-3.3156157041277053E-30</v>
      </c>
      <c r="AH95">
        <f t="shared" si="66"/>
        <v>-8.4294751854078047E-26</v>
      </c>
      <c r="AI95">
        <f t="shared" si="67"/>
        <v>-8.4298067469782177E-26</v>
      </c>
      <c r="AJ95">
        <f t="shared" si="68"/>
        <v>-8.3428061074597992E-3</v>
      </c>
      <c r="AK95">
        <f t="shared" si="81"/>
        <v>-5.4506333235404001E-3</v>
      </c>
      <c r="AL95">
        <f t="shared" si="89"/>
        <v>-1.3793439431000198E-2</v>
      </c>
      <c r="AN95">
        <f t="shared" si="69"/>
        <v>0</v>
      </c>
      <c r="AO95">
        <f t="shared" si="70"/>
        <v>0</v>
      </c>
      <c r="AP95">
        <f t="shared" si="71"/>
        <v>-1.6022268377369319E-34</v>
      </c>
      <c r="AQ95">
        <f t="shared" si="72"/>
        <v>-4.0734308723667715E-30</v>
      </c>
      <c r="AR95">
        <f t="shared" si="73"/>
        <v>-4.0735910950505451E-30</v>
      </c>
      <c r="AS95">
        <f t="shared" si="74"/>
        <v>-4.0315492023899602E-7</v>
      </c>
      <c r="AT95">
        <f t="shared" si="75"/>
        <v>-2.633945478894773E-7</v>
      </c>
      <c r="AU95">
        <f t="shared" si="76"/>
        <v>-6.6654946812847327E-7</v>
      </c>
      <c r="AW95">
        <v>92</v>
      </c>
      <c r="AX95">
        <f>IF(Z95&gt;0, (R95*SUMPRODUCT(K95:$K$98, X95:$X$98)-K95*$AZ$3)/Z95, 0)</f>
        <v>-5.2421171837164337E+29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0.92340517499999997</v>
      </c>
      <c r="Q96" s="5">
        <f t="shared" si="82"/>
        <v>25</v>
      </c>
      <c r="R96">
        <f t="shared" si="61"/>
        <v>50000</v>
      </c>
      <c r="S96">
        <f t="shared" si="62"/>
        <v>-7.0282664924419902E+30</v>
      </c>
      <c r="U96">
        <f t="shared" si="93"/>
        <v>0.92340517499999997</v>
      </c>
      <c r="V96">
        <f t="shared" si="78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79"/>
        <v>-6.9523384228831628E-2</v>
      </c>
      <c r="AC96">
        <f t="shared" si="94"/>
        <v>-6.2074450204313951E-2</v>
      </c>
      <c r="AE96">
        <f t="shared" si="63"/>
        <v>0</v>
      </c>
      <c r="AF96">
        <f t="shared" si="64"/>
        <v>0</v>
      </c>
      <c r="AG96">
        <f t="shared" si="65"/>
        <v>-2.2080284758363655E-31</v>
      </c>
      <c r="AH96">
        <f t="shared" si="66"/>
        <v>-6.1233133990055837E-27</v>
      </c>
      <c r="AI96">
        <f t="shared" si="67"/>
        <v>-6.1235342018531673E-27</v>
      </c>
      <c r="AJ96">
        <f t="shared" si="68"/>
        <v>-7.4489340245176769E-3</v>
      </c>
      <c r="AK96">
        <f t="shared" si="81"/>
        <v>-4.8666368960182142E-3</v>
      </c>
      <c r="AL96">
        <f t="shared" si="89"/>
        <v>-1.2315570920535892E-2</v>
      </c>
      <c r="AN96">
        <f t="shared" si="69"/>
        <v>0</v>
      </c>
      <c r="AO96">
        <f t="shared" si="70"/>
        <v>0</v>
      </c>
      <c r="AP96">
        <f t="shared" si="71"/>
        <v>-9.526787131195936E-36</v>
      </c>
      <c r="AQ96">
        <f t="shared" si="72"/>
        <v>-2.6419724169467288E-31</v>
      </c>
      <c r="AR96">
        <f t="shared" si="73"/>
        <v>-2.6420676848180406E-31</v>
      </c>
      <c r="AS96">
        <f t="shared" si="74"/>
        <v>-3.2139263411909751E-7</v>
      </c>
      <c r="AT96">
        <f t="shared" si="75"/>
        <v>-2.0997652095781033E-7</v>
      </c>
      <c r="AU96">
        <f t="shared" si="76"/>
        <v>-5.3136915507690787E-7</v>
      </c>
      <c r="AW96">
        <v>93</v>
      </c>
      <c r="AX96">
        <f>IF(Z96&gt;0, (R96*SUMPRODUCT(K96:$K$98, X96:$X$98)-K96*$AZ$3)/Z96, 0)</f>
        <v>-7.0282664924419902E+30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0.92901104300000004</v>
      </c>
      <c r="Q97" s="5">
        <f t="shared" si="82"/>
        <v>25</v>
      </c>
      <c r="R97">
        <f t="shared" si="61"/>
        <v>50000</v>
      </c>
      <c r="S97">
        <f t="shared" si="62"/>
        <v>-1.0289137982274983E+32</v>
      </c>
      <c r="U97">
        <f t="shared" si="93"/>
        <v>0.92901104300000004</v>
      </c>
      <c r="V97">
        <f t="shared" si="78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79"/>
        <v>-6.2074450204313951E-2</v>
      </c>
      <c r="AC97">
        <f t="shared" si="94"/>
        <v>-5.5423616253851747E-2</v>
      </c>
      <c r="AE97">
        <f t="shared" si="63"/>
        <v>0</v>
      </c>
      <c r="AF97">
        <f t="shared" si="64"/>
        <v>0</v>
      </c>
      <c r="AG97">
        <f t="shared" si="65"/>
        <v>-1.3466535376755947E-32</v>
      </c>
      <c r="AH97">
        <f t="shared" si="66"/>
        <v>-4.1025656746208855E-28</v>
      </c>
      <c r="AI97">
        <f t="shared" si="67"/>
        <v>-4.1027003399746531E-28</v>
      </c>
      <c r="AJ97">
        <f t="shared" si="68"/>
        <v>-6.6508339504622038E-3</v>
      </c>
      <c r="AK97">
        <f t="shared" si="81"/>
        <v>-4.3452115143019767E-3</v>
      </c>
      <c r="AL97">
        <f t="shared" si="89"/>
        <v>-1.0996045464764181E-2</v>
      </c>
      <c r="AN97">
        <f t="shared" si="69"/>
        <v>0</v>
      </c>
      <c r="AO97">
        <f t="shared" si="70"/>
        <v>0</v>
      </c>
      <c r="AP97">
        <f t="shared" si="71"/>
        <v>-5.1877572383273359E-37</v>
      </c>
      <c r="AQ97">
        <f t="shared" si="72"/>
        <v>-1.5804447230698782E-32</v>
      </c>
      <c r="AR97">
        <f t="shared" si="73"/>
        <v>-1.5804966006422614E-32</v>
      </c>
      <c r="AS97">
        <f t="shared" si="74"/>
        <v>-2.5621224020973945E-7</v>
      </c>
      <c r="AT97">
        <f t="shared" si="75"/>
        <v>-1.6739199693702991E-7</v>
      </c>
      <c r="AU97">
        <f t="shared" si="76"/>
        <v>-4.2360423714676939E-7</v>
      </c>
      <c r="AW97">
        <v>94</v>
      </c>
      <c r="AX97">
        <f>IF(Z97&gt;0, (R97*SUMPRODUCT(K97:$K$98, X97:$X$98)-K97*$AZ$3)/Z97, 0)</f>
        <v>-1.0289137982274983E+32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79"/>
        <v>-5.5423616253851747E-2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-2.6933070753511892E-29</v>
      </c>
      <c r="AI98">
        <f t="shared" si="67"/>
        <v>-2.6933070753511892E-29</v>
      </c>
      <c r="AJ98">
        <f t="shared" si="68"/>
        <v>-5.5423616253851747E-2</v>
      </c>
      <c r="AK98">
        <f t="shared" si="81"/>
        <v>-3.8796531377696228E-3</v>
      </c>
      <c r="AL98">
        <f t="shared" si="89"/>
        <v>-5.9303269391621373E-2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-9.2638522112988124E-34</v>
      </c>
      <c r="AR98">
        <f t="shared" si="73"/>
        <v>-9.2638522112988124E-34</v>
      </c>
      <c r="AS98">
        <f t="shared" si="74"/>
        <v>-1.9063410729891344E-6</v>
      </c>
      <c r="AT98">
        <f t="shared" si="75"/>
        <v>-1.3344387510923944E-7</v>
      </c>
      <c r="AU98">
        <f t="shared" si="76"/>
        <v>-2.039784948098374E-6</v>
      </c>
      <c r="AW98">
        <v>95</v>
      </c>
    </row>
    <row r="100" spans="5:50" x14ac:dyDescent="0.25">
      <c r="AN100" s="6">
        <f t="shared" ref="AN100:AP100" si="95">SUM(AN3:AN98)</f>
        <v>2304.0351838990264</v>
      </c>
      <c r="AO100" s="6">
        <f t="shared" si="95"/>
        <v>-230.40351838990264</v>
      </c>
      <c r="AP100" s="6">
        <f t="shared" si="95"/>
        <v>-1757.8512351271265</v>
      </c>
      <c r="AQ100" s="6">
        <f>SUM(AQ3:AQ98)</f>
        <v>-1438.7028048962586</v>
      </c>
      <c r="AR100" s="6">
        <f t="shared" ref="AR100:AU100" si="96">SUM(AR3:AR98)</f>
        <v>-1122.9223745142617</v>
      </c>
      <c r="AS100" s="6">
        <f t="shared" si="96"/>
        <v>-284.08471731421764</v>
      </c>
      <c r="AT100" s="6">
        <f t="shared" si="96"/>
        <v>146.58339502338714</v>
      </c>
      <c r="AU100" s="6">
        <f t="shared" si="96"/>
        <v>-1260.4236968050923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4385.0650828213611</v>
      </c>
      <c r="K3">
        <v>1</v>
      </c>
      <c r="L3" s="2">
        <v>0</v>
      </c>
      <c r="O3">
        <f>$C$3</f>
        <v>4385.0650828213611</v>
      </c>
      <c r="P3">
        <f>O3*C5</f>
        <v>438.50650828213611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4385.0650828213611</v>
      </c>
      <c r="AF3">
        <f t="shared" ref="AF3:AF34" si="3">-$Z3*P3</f>
        <v>-438.50650828213611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2424.1259875392252</v>
      </c>
      <c r="AJ3">
        <f t="shared" ref="AJ3:AJ34" si="7">AB3-AC3</f>
        <v>0</v>
      </c>
      <c r="AL3">
        <f t="shared" ref="AL3:AL23" si="8">SUM(AI3:AK3)</f>
        <v>2424.1259875392252</v>
      </c>
      <c r="AN3">
        <f t="shared" ref="AN3:AN34" si="9">AE3*$K3</f>
        <v>4385.0650828213611</v>
      </c>
      <c r="AO3">
        <f t="shared" ref="AO3:AO34" si="10">AF3*$K3</f>
        <v>-438.50650828213611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2424.1259875392252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2424.1259875392252</v>
      </c>
      <c r="AW3">
        <v>0</v>
      </c>
      <c r="AX3">
        <f>IF(Z3&gt;0, (R3*SUMPRODUCT(K3:$K$98, X3:$X$98)-K3*$AZ$3)/Z3, 0)</f>
        <v>0</v>
      </c>
      <c r="AZ3">
        <f>C6*SUMPRODUCT(X4:X89, K4:K89)/1</f>
        <v>3037.9838006431933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50000</v>
      </c>
      <c r="S4">
        <f t="shared" si="1"/>
        <v>151.34414873850127</v>
      </c>
      <c r="U4">
        <f t="shared" ref="U4:U35" si="20">M4</f>
        <v>1.4095469999999999E-3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1.4095469999999999E-3</v>
      </c>
      <c r="Y4">
        <f t="shared" ref="Y4:Y23" si="24">V4*W4</f>
        <v>0.01</v>
      </c>
      <c r="Z4">
        <f t="shared" ref="Z4:Z23" si="25">MAX(0, W4-X4-Y4)</f>
        <v>0.98859045300000004</v>
      </c>
      <c r="AB4">
        <f t="shared" ref="AB4:AB23" si="26">AC3</f>
        <v>0</v>
      </c>
      <c r="AC4">
        <f t="shared" ref="AC4:AC67" si="27">S4*Z4</f>
        <v>149.61738056029435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-149.61738056029435</v>
      </c>
      <c r="AK4">
        <f t="shared" ref="AK4:AK35" si="28">G4*SUM(AB4:AB4, AE4:AF4)</f>
        <v>0</v>
      </c>
      <c r="AL4">
        <f t="shared" si="8"/>
        <v>-220.09473056029435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-67.006417569880199</v>
      </c>
      <c r="AR4">
        <f t="shared" si="13"/>
        <v>-67.006417569880199</v>
      </c>
      <c r="AS4">
        <f t="shared" si="14"/>
        <v>-142.24888815392123</v>
      </c>
      <c r="AT4">
        <f t="shared" si="15"/>
        <v>0</v>
      </c>
      <c r="AU4">
        <f t="shared" si="16"/>
        <v>-209.25530572380143</v>
      </c>
      <c r="AW4">
        <v>1</v>
      </c>
      <c r="AX4">
        <f>IF(Z4&gt;0, (R4*SUMPRODUCT(K4:$K$98, X4:$X$98)-K4*$AZ$3)/Z4, 0)</f>
        <v>151.34414873850127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1.462746E-3</v>
      </c>
      <c r="Q5" s="5">
        <f t="shared" ref="Q5:Q36" si="30">$C$8</f>
        <v>25</v>
      </c>
      <c r="R5">
        <f t="shared" si="0"/>
        <v>50000</v>
      </c>
      <c r="S5">
        <f t="shared" si="1"/>
        <v>236.22384578000239</v>
      </c>
      <c r="U5">
        <f t="shared" si="20"/>
        <v>1.462746E-3</v>
      </c>
      <c r="V5">
        <f t="shared" si="21"/>
        <v>0.01</v>
      </c>
      <c r="W5">
        <f t="shared" si="22"/>
        <v>0.98859045300000004</v>
      </c>
      <c r="X5">
        <f t="shared" si="23"/>
        <v>1.4460567307639381E-3</v>
      </c>
      <c r="Y5">
        <f t="shared" si="24"/>
        <v>9.8859045300000014E-3</v>
      </c>
      <c r="Z5">
        <f t="shared" si="25"/>
        <v>0.97725849173923607</v>
      </c>
      <c r="AB5">
        <f t="shared" si="26"/>
        <v>149.61738056029435</v>
      </c>
      <c r="AC5">
        <f t="shared" si="27"/>
        <v>230.85175923980705</v>
      </c>
      <c r="AE5">
        <f t="shared" si="2"/>
        <v>0</v>
      </c>
      <c r="AF5">
        <f t="shared" si="3"/>
        <v>0</v>
      </c>
      <c r="AG5">
        <f t="shared" si="4"/>
        <v>-24.431462293480902</v>
      </c>
      <c r="AH5">
        <f t="shared" si="5"/>
        <v>-72.3028365381969</v>
      </c>
      <c r="AI5">
        <f t="shared" si="6"/>
        <v>-96.734298831677805</v>
      </c>
      <c r="AJ5">
        <f t="shared" si="7"/>
        <v>-81.234378679512702</v>
      </c>
      <c r="AK5">
        <f t="shared" si="28"/>
        <v>0.61343126029720685</v>
      </c>
      <c r="AL5">
        <f t="shared" si="8"/>
        <v>-177.35524625089329</v>
      </c>
      <c r="AN5">
        <f t="shared" si="9"/>
        <v>0</v>
      </c>
      <c r="AO5">
        <f t="shared" si="10"/>
        <v>0</v>
      </c>
      <c r="AP5">
        <f t="shared" si="11"/>
        <v>-22.03608717199732</v>
      </c>
      <c r="AQ5">
        <f t="shared" si="12"/>
        <v>-65.213927418643124</v>
      </c>
      <c r="AR5">
        <f t="shared" si="13"/>
        <v>-87.250014590640447</v>
      </c>
      <c r="AS5">
        <f t="shared" si="14"/>
        <v>-73.269779288750783</v>
      </c>
      <c r="AT5">
        <f t="shared" si="15"/>
        <v>0.5532875831809857</v>
      </c>
      <c r="AU5">
        <f t="shared" si="16"/>
        <v>-159.96650629621024</v>
      </c>
      <c r="AW5">
        <v>2</v>
      </c>
      <c r="AX5">
        <f>IF(Z5&gt;0, (R5*SUMPRODUCT(K5:$K$98, X5:$X$98)-K5*$AZ$3)/Z5, 0)</f>
        <v>236.22384578000239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1.535893E-3</v>
      </c>
      <c r="Q6" s="5">
        <f t="shared" si="30"/>
        <v>25</v>
      </c>
      <c r="R6">
        <f t="shared" si="0"/>
        <v>50000</v>
      </c>
      <c r="S6">
        <f t="shared" si="1"/>
        <v>324.69206390440422</v>
      </c>
      <c r="U6">
        <f t="shared" si="20"/>
        <v>1.535893E-3</v>
      </c>
      <c r="V6">
        <f t="shared" si="21"/>
        <v>0.01</v>
      </c>
      <c r="W6">
        <f t="shared" si="22"/>
        <v>0.97725849173923607</v>
      </c>
      <c r="X6">
        <f t="shared" si="23"/>
        <v>1.5009644766528505E-3</v>
      </c>
      <c r="Y6">
        <f t="shared" si="24"/>
        <v>9.7725849173923608E-3</v>
      </c>
      <c r="Z6">
        <f t="shared" si="25"/>
        <v>0.96598494234519083</v>
      </c>
      <c r="AB6">
        <f t="shared" si="26"/>
        <v>230.85175923980705</v>
      </c>
      <c r="AC6">
        <f t="shared" si="27"/>
        <v>313.64764463063693</v>
      </c>
      <c r="AE6">
        <f t="shared" si="2"/>
        <v>0</v>
      </c>
      <c r="AF6">
        <f t="shared" si="3"/>
        <v>0</v>
      </c>
      <c r="AG6">
        <f t="shared" si="4"/>
        <v>-24.14962355862977</v>
      </c>
      <c r="AH6">
        <f t="shared" si="5"/>
        <v>-75.04822383264252</v>
      </c>
      <c r="AI6">
        <f t="shared" si="6"/>
        <v>-99.19784739127229</v>
      </c>
      <c r="AJ6">
        <f t="shared" si="7"/>
        <v>-82.795885390829881</v>
      </c>
      <c r="AK6">
        <f t="shared" si="28"/>
        <v>1.6390474906026302</v>
      </c>
      <c r="AL6">
        <f t="shared" si="8"/>
        <v>-180.35468529149955</v>
      </c>
      <c r="AN6">
        <f t="shared" si="9"/>
        <v>0</v>
      </c>
      <c r="AO6">
        <f t="shared" si="10"/>
        <v>0</v>
      </c>
      <c r="AP6">
        <f t="shared" si="11"/>
        <v>-20.605317593645339</v>
      </c>
      <c r="AQ6">
        <f t="shared" si="12"/>
        <v>-64.033813328654773</v>
      </c>
      <c r="AR6">
        <f t="shared" si="13"/>
        <v>-84.639130922300112</v>
      </c>
      <c r="AS6">
        <f t="shared" si="14"/>
        <v>-70.64439368105451</v>
      </c>
      <c r="AT6">
        <f t="shared" si="15"/>
        <v>1.3984936043802614</v>
      </c>
      <c r="AU6">
        <f t="shared" si="16"/>
        <v>-153.88503099897437</v>
      </c>
      <c r="AW6">
        <v>3</v>
      </c>
      <c r="AX6">
        <f>IF(Z6&gt;0, (R6*SUMPRODUCT(K6:$K$98, X6:$X$98)-K6*$AZ$3)/Z6, 0)</f>
        <v>324.69206390440422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1.6204399999999999E-3</v>
      </c>
      <c r="Q7" s="5">
        <f t="shared" si="30"/>
        <v>25</v>
      </c>
      <c r="R7">
        <f t="shared" si="0"/>
        <v>50000</v>
      </c>
      <c r="S7">
        <f t="shared" si="1"/>
        <v>424.26646505734374</v>
      </c>
      <c r="U7">
        <f t="shared" si="20"/>
        <v>1.6204399999999999E-3</v>
      </c>
      <c r="V7">
        <f t="shared" si="21"/>
        <v>0.01</v>
      </c>
      <c r="W7">
        <f t="shared" si="22"/>
        <v>0.96598494234519083</v>
      </c>
      <c r="X7">
        <f t="shared" si="23"/>
        <v>1.5653206399738409E-3</v>
      </c>
      <c r="Y7">
        <f t="shared" si="24"/>
        <v>9.6598494234519088E-3</v>
      </c>
      <c r="Z7">
        <f t="shared" si="25"/>
        <v>0.95475977228176512</v>
      </c>
      <c r="AB7">
        <f t="shared" si="26"/>
        <v>313.64764463063693</v>
      </c>
      <c r="AC7">
        <f t="shared" si="27"/>
        <v>405.07255356493897</v>
      </c>
      <c r="AE7">
        <f t="shared" si="2"/>
        <v>0</v>
      </c>
      <c r="AF7">
        <f t="shared" si="3"/>
        <v>0</v>
      </c>
      <c r="AG7">
        <f t="shared" si="4"/>
        <v>-23.868994307044129</v>
      </c>
      <c r="AH7">
        <f t="shared" si="5"/>
        <v>-78.266031998692043</v>
      </c>
      <c r="AI7">
        <f t="shared" si="6"/>
        <v>-102.13502630573618</v>
      </c>
      <c r="AJ7">
        <f t="shared" si="7"/>
        <v>-91.424908934302039</v>
      </c>
      <c r="AK7">
        <f t="shared" si="28"/>
        <v>4.3283374959027894</v>
      </c>
      <c r="AL7">
        <f t="shared" si="8"/>
        <v>-189.23159774413543</v>
      </c>
      <c r="AN7">
        <f t="shared" si="9"/>
        <v>0</v>
      </c>
      <c r="AO7">
        <f t="shared" si="10"/>
        <v>0</v>
      </c>
      <c r="AP7">
        <f t="shared" si="11"/>
        <v>-19.144458297487724</v>
      </c>
      <c r="AQ7">
        <f t="shared" si="12"/>
        <v>-62.774357663934289</v>
      </c>
      <c r="AR7">
        <f t="shared" si="13"/>
        <v>-81.918815961422013</v>
      </c>
      <c r="AS7">
        <f t="shared" si="14"/>
        <v>-73.328617617032222</v>
      </c>
      <c r="AT7">
        <f t="shared" si="15"/>
        <v>3.4716031862016474</v>
      </c>
      <c r="AU7">
        <f t="shared" si="16"/>
        <v>-151.7758303922526</v>
      </c>
      <c r="AW7">
        <v>4</v>
      </c>
      <c r="AX7">
        <f>IF(Z7&gt;0, (R7*SUMPRODUCT(K7:$K$98, X7:$X$98)-K7*$AZ$3)/Z7, 0)</f>
        <v>424.26646505734374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1.706887E-3</v>
      </c>
      <c r="Q8" s="5">
        <f t="shared" si="30"/>
        <v>25</v>
      </c>
      <c r="R8">
        <f t="shared" si="0"/>
        <v>50000</v>
      </c>
      <c r="S8">
        <f t="shared" si="1"/>
        <v>535.30646627084923</v>
      </c>
      <c r="U8">
        <f t="shared" si="20"/>
        <v>1.706887E-3</v>
      </c>
      <c r="V8">
        <f t="shared" si="21"/>
        <v>0.01</v>
      </c>
      <c r="W8">
        <f t="shared" si="22"/>
        <v>0.95475977228176512</v>
      </c>
      <c r="X8">
        <f t="shared" si="23"/>
        <v>1.6296670434307052E-3</v>
      </c>
      <c r="Y8">
        <f t="shared" si="24"/>
        <v>9.5475977228176509E-3</v>
      </c>
      <c r="Z8">
        <f t="shared" si="25"/>
        <v>0.94358250751551676</v>
      </c>
      <c r="AB8">
        <f t="shared" si="26"/>
        <v>405.07255356493897</v>
      </c>
      <c r="AC8">
        <f t="shared" si="27"/>
        <v>505.10581773311833</v>
      </c>
      <c r="AE8">
        <f t="shared" si="2"/>
        <v>0</v>
      </c>
      <c r="AF8">
        <f t="shared" si="3"/>
        <v>0</v>
      </c>
      <c r="AG8">
        <f t="shared" si="4"/>
        <v>-23.58956268788792</v>
      </c>
      <c r="AH8">
        <f t="shared" si="5"/>
        <v>-81.483352171535259</v>
      </c>
      <c r="AI8">
        <f t="shared" si="6"/>
        <v>-105.07291485942318</v>
      </c>
      <c r="AJ8">
        <f t="shared" si="7"/>
        <v>-100.03326416817936</v>
      </c>
      <c r="AK8">
        <f t="shared" si="28"/>
        <v>8.7495671570026818</v>
      </c>
      <c r="AL8">
        <f t="shared" si="8"/>
        <v>-196.35661187059986</v>
      </c>
      <c r="AN8">
        <f t="shared" si="9"/>
        <v>0</v>
      </c>
      <c r="AO8">
        <f t="shared" si="10"/>
        <v>0</v>
      </c>
      <c r="AP8">
        <f t="shared" si="11"/>
        <v>-17.656155550133278</v>
      </c>
      <c r="AQ8">
        <f t="shared" si="12"/>
        <v>-60.988105617812472</v>
      </c>
      <c r="AR8">
        <f t="shared" si="13"/>
        <v>-78.644261167945743</v>
      </c>
      <c r="AS8">
        <f t="shared" si="14"/>
        <v>-74.872217671411377</v>
      </c>
      <c r="AT8">
        <f t="shared" si="15"/>
        <v>6.5488165577438417</v>
      </c>
      <c r="AU8">
        <f t="shared" si="16"/>
        <v>-146.96766228161329</v>
      </c>
      <c r="AW8">
        <v>5</v>
      </c>
      <c r="AX8">
        <f>IF(Z8&gt;0, (R8*SUMPRODUCT(K8:$K$98, X8:$X$98)-K8*$AZ$3)/Z8, 0)</f>
        <v>535.30646627084923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1.7980839999999999E-3</v>
      </c>
      <c r="Q9" s="5">
        <f t="shared" si="30"/>
        <v>25</v>
      </c>
      <c r="R9">
        <f t="shared" si="0"/>
        <v>50000</v>
      </c>
      <c r="S9">
        <f t="shared" si="1"/>
        <v>640.712479396915</v>
      </c>
      <c r="U9">
        <f t="shared" si="20"/>
        <v>1.7980839999999999E-3</v>
      </c>
      <c r="V9">
        <f t="shared" si="21"/>
        <v>0.01</v>
      </c>
      <c r="W9">
        <f t="shared" si="22"/>
        <v>0.94358250751551676</v>
      </c>
      <c r="X9">
        <f t="shared" si="23"/>
        <v>1.6966406094435303E-3</v>
      </c>
      <c r="Y9">
        <f t="shared" si="24"/>
        <v>9.4358250751551669E-3</v>
      </c>
      <c r="Z9">
        <f t="shared" si="25"/>
        <v>0.93245004183091806</v>
      </c>
      <c r="AB9">
        <f t="shared" si="26"/>
        <v>505.10581773311833</v>
      </c>
      <c r="AC9">
        <f t="shared" si="27"/>
        <v>597.43237821524463</v>
      </c>
      <c r="AE9">
        <f t="shared" si="2"/>
        <v>0</v>
      </c>
      <c r="AF9">
        <f t="shared" si="3"/>
        <v>0</v>
      </c>
      <c r="AG9">
        <f t="shared" si="4"/>
        <v>-23.311251045772952</v>
      </c>
      <c r="AH9">
        <f t="shared" si="5"/>
        <v>-84.832030472176513</v>
      </c>
      <c r="AI9">
        <f t="shared" si="6"/>
        <v>-108.14328151794946</v>
      </c>
      <c r="AJ9">
        <f t="shared" si="7"/>
        <v>-92.326560482126297</v>
      </c>
      <c r="AK9">
        <f t="shared" si="28"/>
        <v>11.263859735448539</v>
      </c>
      <c r="AL9">
        <f t="shared" si="8"/>
        <v>-189.20598226462721</v>
      </c>
      <c r="AN9">
        <f t="shared" si="9"/>
        <v>0</v>
      </c>
      <c r="AO9">
        <f t="shared" si="10"/>
        <v>0</v>
      </c>
      <c r="AP9">
        <f t="shared" si="11"/>
        <v>-16.271422870312168</v>
      </c>
      <c r="AQ9">
        <f t="shared" si="12"/>
        <v>-59.213374608236201</v>
      </c>
      <c r="AR9">
        <f t="shared" si="13"/>
        <v>-75.484797478548359</v>
      </c>
      <c r="AS9">
        <f t="shared" si="14"/>
        <v>-64.444611094287012</v>
      </c>
      <c r="AT9">
        <f t="shared" si="15"/>
        <v>7.862256064571012</v>
      </c>
      <c r="AU9">
        <f t="shared" si="16"/>
        <v>-132.06715250826437</v>
      </c>
      <c r="AW9">
        <v>6</v>
      </c>
      <c r="AX9">
        <f>IF(Z9&gt;0, (R9*SUMPRODUCT(K9:$K$98, X9:$X$98)-K9*$AZ$3)/Z9, 0)</f>
        <v>640.712479396915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1.9035300000000001E-3</v>
      </c>
      <c r="Q10" s="5">
        <f t="shared" si="30"/>
        <v>25</v>
      </c>
      <c r="R10">
        <f t="shared" si="0"/>
        <v>50000</v>
      </c>
      <c r="S10">
        <f t="shared" si="1"/>
        <v>702.70067626924163</v>
      </c>
      <c r="U10">
        <f t="shared" si="20"/>
        <v>1.9035300000000001E-3</v>
      </c>
      <c r="V10">
        <f t="shared" si="21"/>
        <v>0.01</v>
      </c>
      <c r="W10">
        <f t="shared" si="22"/>
        <v>0.93245004183091806</v>
      </c>
      <c r="X10">
        <f t="shared" si="23"/>
        <v>1.7749466281264076E-3</v>
      </c>
      <c r="Y10">
        <f t="shared" si="24"/>
        <v>9.3245004183091802E-3</v>
      </c>
      <c r="Z10">
        <f t="shared" si="25"/>
        <v>0.92135059478448245</v>
      </c>
      <c r="AB10">
        <f t="shared" si="26"/>
        <v>597.43237821524463</v>
      </c>
      <c r="AC10">
        <f t="shared" si="27"/>
        <v>647.43368603612385</v>
      </c>
      <c r="AE10">
        <f t="shared" si="2"/>
        <v>0</v>
      </c>
      <c r="AF10">
        <f t="shared" si="3"/>
        <v>0</v>
      </c>
      <c r="AG10">
        <f t="shared" si="4"/>
        <v>-23.03376486961206</v>
      </c>
      <c r="AH10">
        <f t="shared" si="5"/>
        <v>-88.747331406320384</v>
      </c>
      <c r="AI10">
        <f t="shared" si="6"/>
        <v>-111.78109627593244</v>
      </c>
      <c r="AJ10">
        <f t="shared" si="7"/>
        <v>-50.001307820879219</v>
      </c>
      <c r="AK10">
        <f t="shared" si="28"/>
        <v>2.5689592263255521</v>
      </c>
      <c r="AL10">
        <f t="shared" si="8"/>
        <v>-159.21344487048611</v>
      </c>
      <c r="AN10">
        <f t="shared" si="9"/>
        <v>0</v>
      </c>
      <c r="AO10">
        <f t="shared" si="10"/>
        <v>0</v>
      </c>
      <c r="AP10">
        <f t="shared" si="11"/>
        <v>-15.249677985424185</v>
      </c>
      <c r="AQ10">
        <f t="shared" si="12"/>
        <v>-58.755840987053631</v>
      </c>
      <c r="AR10">
        <f t="shared" si="13"/>
        <v>-74.005518972477816</v>
      </c>
      <c r="AS10">
        <f t="shared" si="14"/>
        <v>-33.103743458128051</v>
      </c>
      <c r="AT10">
        <f t="shared" si="15"/>
        <v>1.700798856848317</v>
      </c>
      <c r="AU10">
        <f t="shared" si="16"/>
        <v>-105.40846357375754</v>
      </c>
      <c r="AW10">
        <v>7</v>
      </c>
      <c r="AX10">
        <f>IF(Z10&gt;0, (R10*SUMPRODUCT(K10:$K$98, X10:$X$98)-K10*$AZ$3)/Z10, 0)</f>
        <v>702.70067626924163</v>
      </c>
    </row>
    <row r="11" spans="1:52" x14ac:dyDescent="0.25">
      <c r="A11" t="s">
        <v>33</v>
      </c>
      <c r="C11" s="25">
        <f>AU91</f>
        <v>-1203.3451344030493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2.008026E-3</v>
      </c>
      <c r="Q11" s="5">
        <f t="shared" si="30"/>
        <v>25</v>
      </c>
      <c r="R11">
        <f t="shared" si="0"/>
        <v>50000</v>
      </c>
      <c r="S11">
        <f t="shared" si="1"/>
        <v>755.11292638629982</v>
      </c>
      <c r="U11">
        <f t="shared" si="20"/>
        <v>2.008026E-3</v>
      </c>
      <c r="V11">
        <f t="shared" si="21"/>
        <v>0.01</v>
      </c>
      <c r="W11">
        <f t="shared" si="22"/>
        <v>0.92135059478448245</v>
      </c>
      <c r="X11">
        <f t="shared" si="23"/>
        <v>1.8500959494427052E-3</v>
      </c>
      <c r="Y11">
        <f t="shared" si="24"/>
        <v>9.2135059478448255E-3</v>
      </c>
      <c r="Z11">
        <f t="shared" si="25"/>
        <v>0.91028699288719483</v>
      </c>
      <c r="AB11">
        <f t="shared" si="26"/>
        <v>647.43368603612385</v>
      </c>
      <c r="AC11">
        <f t="shared" si="27"/>
        <v>687.36947505043463</v>
      </c>
      <c r="AE11">
        <f t="shared" si="2"/>
        <v>0</v>
      </c>
      <c r="AF11">
        <f t="shared" si="3"/>
        <v>0</v>
      </c>
      <c r="AG11">
        <f t="shared" si="4"/>
        <v>-22.75717482217987</v>
      </c>
      <c r="AH11">
        <f t="shared" si="5"/>
        <v>-92.504797472135266</v>
      </c>
      <c r="AI11">
        <f t="shared" si="6"/>
        <v>-115.26197229431514</v>
      </c>
      <c r="AJ11">
        <f t="shared" si="7"/>
        <v>-39.935789014310785</v>
      </c>
      <c r="AK11">
        <f t="shared" si="28"/>
        <v>1.0358938976577983</v>
      </c>
      <c r="AL11">
        <f t="shared" si="8"/>
        <v>-154.16186741096814</v>
      </c>
      <c r="AN11">
        <f t="shared" si="9"/>
        <v>0</v>
      </c>
      <c r="AO11">
        <f t="shared" si="10"/>
        <v>0</v>
      </c>
      <c r="AP11">
        <f t="shared" si="11"/>
        <v>-14.327272209664875</v>
      </c>
      <c r="AQ11">
        <f t="shared" si="12"/>
        <v>-58.23839841452908</v>
      </c>
      <c r="AR11">
        <f t="shared" si="13"/>
        <v>-72.565670624193956</v>
      </c>
      <c r="AS11">
        <f t="shared" si="14"/>
        <v>-25.142440772486339</v>
      </c>
      <c r="AT11">
        <f t="shared" si="15"/>
        <v>0.65216943526790372</v>
      </c>
      <c r="AU11">
        <f t="shared" si="16"/>
        <v>-97.055941961412401</v>
      </c>
      <c r="AW11">
        <v>8</v>
      </c>
      <c r="AX11">
        <f>IF(Z11&gt;0, (R11*SUMPRODUCT(K11:$K$98, X11:$X$98)-K11*$AZ$3)/Z11, 0)</f>
        <v>755.11292638629982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2.1277219999999999E-3</v>
      </c>
      <c r="Q12" s="5">
        <f t="shared" si="30"/>
        <v>25</v>
      </c>
      <c r="R12">
        <f t="shared" si="0"/>
        <v>50000</v>
      </c>
      <c r="S12">
        <f t="shared" si="1"/>
        <v>840.62006211871994</v>
      </c>
      <c r="U12">
        <f t="shared" si="20"/>
        <v>2.1277219999999999E-3</v>
      </c>
      <c r="V12">
        <f t="shared" si="21"/>
        <v>0.01</v>
      </c>
      <c r="W12">
        <f t="shared" si="22"/>
        <v>0.91028699288719483</v>
      </c>
      <c r="X12">
        <f t="shared" si="23"/>
        <v>1.9368376610799278E-3</v>
      </c>
      <c r="Y12">
        <f t="shared" si="24"/>
        <v>9.1028699288719494E-3</v>
      </c>
      <c r="Z12">
        <f t="shared" si="25"/>
        <v>0.89924728529724296</v>
      </c>
      <c r="AB12">
        <f t="shared" si="26"/>
        <v>687.36947505043463</v>
      </c>
      <c r="AC12">
        <f t="shared" si="27"/>
        <v>755.92530882665869</v>
      </c>
      <c r="AE12">
        <f t="shared" si="2"/>
        <v>0</v>
      </c>
      <c r="AF12">
        <f t="shared" si="3"/>
        <v>0</v>
      </c>
      <c r="AG12">
        <f t="shared" si="4"/>
        <v>-22.481182132431073</v>
      </c>
      <c r="AH12">
        <f t="shared" si="5"/>
        <v>-96.841883053996398</v>
      </c>
      <c r="AI12">
        <f t="shared" si="6"/>
        <v>-119.32306518642747</v>
      </c>
      <c r="AJ12">
        <f t="shared" si="7"/>
        <v>-68.555833776224063</v>
      </c>
      <c r="AK12">
        <f t="shared" si="28"/>
        <v>14.434758976059127</v>
      </c>
      <c r="AL12">
        <f t="shared" si="8"/>
        <v>-173.4441399865924</v>
      </c>
      <c r="AN12">
        <f t="shared" si="9"/>
        <v>0</v>
      </c>
      <c r="AO12">
        <f t="shared" si="10"/>
        <v>0</v>
      </c>
      <c r="AP12">
        <f t="shared" si="11"/>
        <v>-13.215233459652413</v>
      </c>
      <c r="AQ12">
        <f t="shared" si="12"/>
        <v>-56.927081756288651</v>
      </c>
      <c r="AR12">
        <f t="shared" si="13"/>
        <v>-70.142315215941053</v>
      </c>
      <c r="AS12">
        <f t="shared" si="14"/>
        <v>-40.299542214329016</v>
      </c>
      <c r="AT12">
        <f t="shared" si="15"/>
        <v>8.4852615257828656</v>
      </c>
      <c r="AU12">
        <f t="shared" si="16"/>
        <v>-101.95659590448722</v>
      </c>
      <c r="AW12">
        <v>9</v>
      </c>
      <c r="AX12">
        <f>IF(Z12&gt;0, (R12*SUMPRODUCT(K12:$K$98, X12:$X$98)-K12*$AZ$3)/Z12, 0)</f>
        <v>840.62006211871994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2.2569180000000001E-3</v>
      </c>
      <c r="Q13" s="5">
        <f t="shared" si="30"/>
        <v>25</v>
      </c>
      <c r="R13">
        <f t="shared" si="0"/>
        <v>50000</v>
      </c>
      <c r="S13">
        <f t="shared" si="1"/>
        <v>1002.3781428427686</v>
      </c>
      <c r="U13">
        <f t="shared" si="20"/>
        <v>2.2569180000000001E-3</v>
      </c>
      <c r="V13">
        <f t="shared" si="21"/>
        <v>0.01</v>
      </c>
      <c r="W13">
        <f t="shared" si="22"/>
        <v>0.89924728529724296</v>
      </c>
      <c r="X13">
        <f t="shared" si="23"/>
        <v>2.0295273846384831E-3</v>
      </c>
      <c r="Y13">
        <f t="shared" si="24"/>
        <v>8.9924728529724302E-3</v>
      </c>
      <c r="Z13">
        <f t="shared" si="25"/>
        <v>0.88822528505963205</v>
      </c>
      <c r="AB13">
        <f t="shared" si="26"/>
        <v>755.92530882665869</v>
      </c>
      <c r="AC13">
        <f t="shared" si="27"/>
        <v>890.33761166406271</v>
      </c>
      <c r="AE13">
        <f t="shared" si="2"/>
        <v>0</v>
      </c>
      <c r="AF13">
        <f t="shared" si="3"/>
        <v>0</v>
      </c>
      <c r="AG13">
        <f t="shared" si="4"/>
        <v>-22.205632126490801</v>
      </c>
      <c r="AH13">
        <f t="shared" si="5"/>
        <v>-101.47636923192415</v>
      </c>
      <c r="AI13">
        <f t="shared" si="6"/>
        <v>-123.68200135841495</v>
      </c>
      <c r="AJ13">
        <f t="shared" si="7"/>
        <v>-134.41230283740401</v>
      </c>
      <c r="AK13">
        <f t="shared" si="28"/>
        <v>52.914771617866116</v>
      </c>
      <c r="AL13">
        <f t="shared" si="8"/>
        <v>-205.17953257795284</v>
      </c>
      <c r="AN13">
        <f t="shared" si="9"/>
        <v>0</v>
      </c>
      <c r="AO13">
        <f t="shared" si="10"/>
        <v>0</v>
      </c>
      <c r="AP13">
        <f t="shared" si="11"/>
        <v>-11.654692345345175</v>
      </c>
      <c r="AQ13">
        <f t="shared" si="12"/>
        <v>-53.260175480878218</v>
      </c>
      <c r="AR13">
        <f t="shared" si="13"/>
        <v>-64.9148678262234</v>
      </c>
      <c r="AS13">
        <f t="shared" si="14"/>
        <v>-70.546698606722913</v>
      </c>
      <c r="AT13">
        <f t="shared" si="15"/>
        <v>27.772475929415997</v>
      </c>
      <c r="AU13">
        <f t="shared" si="16"/>
        <v>-107.68909050353031</v>
      </c>
      <c r="AW13">
        <v>10</v>
      </c>
      <c r="AX13">
        <f>IF(Z13&gt;0, (R13*SUMPRODUCT(K13:$K$98, X13:$X$98)-K13*$AZ$3)/Z13, 0)</f>
        <v>1002.3781428427686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2.397513E-3</v>
      </c>
      <c r="Q14" s="5">
        <f t="shared" si="30"/>
        <v>25</v>
      </c>
      <c r="R14">
        <f t="shared" si="0"/>
        <v>50000</v>
      </c>
      <c r="S14">
        <f t="shared" si="1"/>
        <v>1148.9975608055975</v>
      </c>
      <c r="U14">
        <f t="shared" si="20"/>
        <v>2.397513E-3</v>
      </c>
      <c r="V14">
        <f t="shared" si="21"/>
        <v>0.01</v>
      </c>
      <c r="W14">
        <f t="shared" si="22"/>
        <v>0.88822528505963205</v>
      </c>
      <c r="X14">
        <f t="shared" si="23"/>
        <v>2.1295316678591738E-3</v>
      </c>
      <c r="Y14">
        <f t="shared" si="24"/>
        <v>8.882252850596321E-3</v>
      </c>
      <c r="Z14">
        <f t="shared" si="25"/>
        <v>0.87721350054117664</v>
      </c>
      <c r="AB14">
        <f t="shared" si="26"/>
        <v>890.33761166406271</v>
      </c>
      <c r="AC14">
        <f t="shared" si="27"/>
        <v>1007.9161724275516</v>
      </c>
      <c r="AE14">
        <f t="shared" si="2"/>
        <v>0</v>
      </c>
      <c r="AF14">
        <f t="shared" si="3"/>
        <v>0</v>
      </c>
      <c r="AG14">
        <f t="shared" si="4"/>
        <v>-21.930337513529416</v>
      </c>
      <c r="AH14">
        <f t="shared" si="5"/>
        <v>-106.47658339295869</v>
      </c>
      <c r="AI14">
        <f t="shared" si="6"/>
        <v>-128.4069209064881</v>
      </c>
      <c r="AJ14">
        <f t="shared" si="7"/>
        <v>-117.57856076348889</v>
      </c>
      <c r="AK14">
        <f t="shared" si="28"/>
        <v>62.323632816484398</v>
      </c>
      <c r="AL14">
        <f t="shared" si="8"/>
        <v>-183.66184885349259</v>
      </c>
      <c r="AN14">
        <f t="shared" si="9"/>
        <v>0</v>
      </c>
      <c r="AO14">
        <f t="shared" si="10"/>
        <v>0</v>
      </c>
      <c r="AP14">
        <f t="shared" si="11"/>
        <v>-10.276967094181034</v>
      </c>
      <c r="AQ14">
        <f t="shared" si="12"/>
        <v>-49.896922158867049</v>
      </c>
      <c r="AR14">
        <f t="shared" si="13"/>
        <v>-60.173889253048081</v>
      </c>
      <c r="AS14">
        <f t="shared" si="14"/>
        <v>-55.099516785917061</v>
      </c>
      <c r="AT14">
        <f t="shared" si="15"/>
        <v>29.206022171327319</v>
      </c>
      <c r="AU14">
        <f t="shared" si="16"/>
        <v>-86.067383867637815</v>
      </c>
      <c r="AW14">
        <v>11</v>
      </c>
      <c r="AX14">
        <f>IF(Z14&gt;0, (R14*SUMPRODUCT(K14:$K$98, X14:$X$98)-K14*$AZ$3)/Z14, 0)</f>
        <v>1148.9975608055975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2.5466569999999999E-3</v>
      </c>
      <c r="Q15" s="5">
        <f t="shared" si="30"/>
        <v>25</v>
      </c>
      <c r="R15">
        <f t="shared" si="0"/>
        <v>50000</v>
      </c>
      <c r="S15">
        <f t="shared" si="1"/>
        <v>1282.0876750093562</v>
      </c>
      <c r="U15">
        <f t="shared" si="20"/>
        <v>2.5466569999999999E-3</v>
      </c>
      <c r="V15">
        <f t="shared" si="21"/>
        <v>0.01</v>
      </c>
      <c r="W15">
        <f t="shared" si="22"/>
        <v>0.87721350054117664</v>
      </c>
      <c r="X15">
        <f t="shared" si="23"/>
        <v>2.233961901647691E-3</v>
      </c>
      <c r="Y15">
        <f t="shared" si="24"/>
        <v>8.7721350054117669E-3</v>
      </c>
      <c r="Z15">
        <f t="shared" si="25"/>
        <v>0.86620740363411719</v>
      </c>
      <c r="AB15">
        <f t="shared" si="26"/>
        <v>1007.9161724275516</v>
      </c>
      <c r="AC15">
        <f t="shared" si="27"/>
        <v>1110.5538362011562</v>
      </c>
      <c r="AE15">
        <f t="shared" si="2"/>
        <v>0</v>
      </c>
      <c r="AF15">
        <f t="shared" si="3"/>
        <v>0</v>
      </c>
      <c r="AG15">
        <f t="shared" si="4"/>
        <v>-21.655185090852928</v>
      </c>
      <c r="AH15">
        <f t="shared" si="5"/>
        <v>-111.69809508238455</v>
      </c>
      <c r="AI15">
        <f t="shared" si="6"/>
        <v>-133.35328017323749</v>
      </c>
      <c r="AJ15">
        <f t="shared" si="7"/>
        <v>-102.63766377360457</v>
      </c>
      <c r="AK15">
        <f t="shared" si="28"/>
        <v>70.554132069928613</v>
      </c>
      <c r="AL15">
        <f t="shared" si="8"/>
        <v>-165.43681187691345</v>
      </c>
      <c r="AN15">
        <f t="shared" si="9"/>
        <v>0</v>
      </c>
      <c r="AO15">
        <f t="shared" si="10"/>
        <v>0</v>
      </c>
      <c r="AP15">
        <f t="shared" si="11"/>
        <v>-9.0607370652232646</v>
      </c>
      <c r="AQ15">
        <f t="shared" si="12"/>
        <v>-46.735553909224613</v>
      </c>
      <c r="AR15">
        <f t="shared" si="13"/>
        <v>-55.796290974447885</v>
      </c>
      <c r="AS15">
        <f t="shared" si="14"/>
        <v>-42.944582581020711</v>
      </c>
      <c r="AT15">
        <f t="shared" si="15"/>
        <v>29.520525309233488</v>
      </c>
      <c r="AU15">
        <f t="shared" si="16"/>
        <v>-69.220348246235105</v>
      </c>
      <c r="AW15">
        <v>12</v>
      </c>
      <c r="AX15">
        <f>IF(Z15&gt;0, (R15*SUMPRODUCT(K15:$K$98, X15:$X$98)-K15*$AZ$3)/Z15, 0)</f>
        <v>1282.0876750093562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3.8442260000000001E-3</v>
      </c>
      <c r="Q16" s="5">
        <f t="shared" si="30"/>
        <v>25</v>
      </c>
      <c r="R16">
        <f t="shared" si="0"/>
        <v>50000</v>
      </c>
      <c r="S16">
        <f t="shared" si="1"/>
        <v>1404.8094088591245</v>
      </c>
      <c r="U16">
        <f t="shared" si="20"/>
        <v>3.8442260000000001E-3</v>
      </c>
      <c r="V16">
        <f t="shared" si="21"/>
        <v>0.01</v>
      </c>
      <c r="W16">
        <f t="shared" si="22"/>
        <v>0.86620740363411719</v>
      </c>
      <c r="X16">
        <f t="shared" si="23"/>
        <v>3.3298970224427678E-3</v>
      </c>
      <c r="Y16">
        <f t="shared" si="24"/>
        <v>8.6620740363411719E-3</v>
      </c>
      <c r="Z16">
        <f t="shared" si="25"/>
        <v>0.85421543257533328</v>
      </c>
      <c r="AB16">
        <f t="shared" si="26"/>
        <v>1110.5538362011562</v>
      </c>
      <c r="AC16">
        <f t="shared" si="27"/>
        <v>1200.0098768744951</v>
      </c>
      <c r="AE16">
        <f t="shared" si="2"/>
        <v>0</v>
      </c>
      <c r="AF16">
        <f t="shared" si="3"/>
        <v>0</v>
      </c>
      <c r="AG16">
        <f t="shared" si="4"/>
        <v>-21.355385814383332</v>
      </c>
      <c r="AH16">
        <f t="shared" si="5"/>
        <v>-166.49485112213839</v>
      </c>
      <c r="AI16">
        <f t="shared" si="6"/>
        <v>-187.85023693652172</v>
      </c>
      <c r="AJ16">
        <f t="shared" si="7"/>
        <v>-89.456040673338975</v>
      </c>
      <c r="AK16">
        <f t="shared" si="28"/>
        <v>77.738768534080933</v>
      </c>
      <c r="AL16">
        <f t="shared" si="8"/>
        <v>-199.56750907577975</v>
      </c>
      <c r="AN16">
        <f t="shared" si="9"/>
        <v>0</v>
      </c>
      <c r="AO16">
        <f t="shared" si="10"/>
        <v>0</v>
      </c>
      <c r="AP16">
        <f t="shared" si="11"/>
        <v>-7.9779447978265514</v>
      </c>
      <c r="AQ16">
        <f t="shared" si="12"/>
        <v>-62.199144652312448</v>
      </c>
      <c r="AR16">
        <f t="shared" si="13"/>
        <v>-70.177089450138993</v>
      </c>
      <c r="AS16">
        <f t="shared" si="14"/>
        <v>-33.418986691560903</v>
      </c>
      <c r="AT16">
        <f t="shared" si="15"/>
        <v>29.04164829455798</v>
      </c>
      <c r="AU16">
        <f t="shared" si="16"/>
        <v>-74.554427847141923</v>
      </c>
      <c r="AW16">
        <v>13</v>
      </c>
      <c r="AX16">
        <f>IF(Z16&gt;0, (R16*SUMPRODUCT(K16:$K$98, X16:$X$98)-K16*$AZ$3)/Z16, 0)</f>
        <v>1404.8094088591245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5.3300140000000001E-3</v>
      </c>
      <c r="Q17" s="5">
        <f t="shared" si="30"/>
        <v>25</v>
      </c>
      <c r="R17">
        <f t="shared" si="0"/>
        <v>50000</v>
      </c>
      <c r="S17">
        <f t="shared" si="1"/>
        <v>1497.3011270618715</v>
      </c>
      <c r="U17">
        <f t="shared" si="20"/>
        <v>5.3300140000000001E-3</v>
      </c>
      <c r="V17">
        <f t="shared" si="21"/>
        <v>0.01</v>
      </c>
      <c r="W17">
        <f t="shared" si="22"/>
        <v>0.85421543257533328</v>
      </c>
      <c r="X17">
        <f t="shared" si="23"/>
        <v>4.5529802146425822E-3</v>
      </c>
      <c r="Y17">
        <f t="shared" si="24"/>
        <v>8.5421543257533337E-3</v>
      </c>
      <c r="Z17">
        <f t="shared" si="25"/>
        <v>0.84112029803493737</v>
      </c>
      <c r="AB17">
        <f t="shared" si="26"/>
        <v>1200.0098768744951</v>
      </c>
      <c r="AC17">
        <f t="shared" si="27"/>
        <v>1259.410370242329</v>
      </c>
      <c r="AE17">
        <f t="shared" si="2"/>
        <v>0</v>
      </c>
      <c r="AF17">
        <f t="shared" si="3"/>
        <v>0</v>
      </c>
      <c r="AG17">
        <f t="shared" si="4"/>
        <v>-21.028007450873435</v>
      </c>
      <c r="AH17">
        <f t="shared" si="5"/>
        <v>-227.64901073212911</v>
      </c>
      <c r="AI17">
        <f t="shared" si="6"/>
        <v>-248.67701818300256</v>
      </c>
      <c r="AJ17">
        <f t="shared" si="7"/>
        <v>-59.40049336783386</v>
      </c>
      <c r="AK17">
        <f t="shared" si="28"/>
        <v>84.000691381214665</v>
      </c>
      <c r="AL17">
        <f t="shared" si="8"/>
        <v>-224.07682016962178</v>
      </c>
      <c r="AN17">
        <f t="shared" si="9"/>
        <v>0</v>
      </c>
      <c r="AO17">
        <f t="shared" si="10"/>
        <v>0</v>
      </c>
      <c r="AP17">
        <f t="shared" si="11"/>
        <v>-7.0139667789148596</v>
      </c>
      <c r="AQ17">
        <f t="shared" si="12"/>
        <v>-75.933138327933364</v>
      </c>
      <c r="AR17">
        <f t="shared" si="13"/>
        <v>-82.947105106848227</v>
      </c>
      <c r="AS17">
        <f t="shared" si="14"/>
        <v>-19.813246124555352</v>
      </c>
      <c r="AT17">
        <f t="shared" si="15"/>
        <v>28.018729788363608</v>
      </c>
      <c r="AU17">
        <f t="shared" si="16"/>
        <v>-74.741621443039975</v>
      </c>
      <c r="AW17">
        <v>14</v>
      </c>
      <c r="AX17">
        <f>IF(Z17&gt;0, (R17*SUMPRODUCT(K17:$K$98, X17:$X$98)-K17*$AZ$3)/Z17, 0)</f>
        <v>1497.3011270618715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6.9004050000000001E-3</v>
      </c>
      <c r="Q18" s="5">
        <f t="shared" si="30"/>
        <v>25</v>
      </c>
      <c r="R18">
        <f t="shared" si="0"/>
        <v>50000</v>
      </c>
      <c r="S18">
        <f t="shared" si="1"/>
        <v>1562.5111702687589</v>
      </c>
      <c r="U18">
        <f t="shared" si="20"/>
        <v>6.9004050000000001E-3</v>
      </c>
      <c r="V18">
        <f t="shared" si="21"/>
        <v>0.01</v>
      </c>
      <c r="W18">
        <f t="shared" si="22"/>
        <v>0.84112029803493737</v>
      </c>
      <c r="X18">
        <f t="shared" si="23"/>
        <v>5.804070710161772E-3</v>
      </c>
      <c r="Y18">
        <f t="shared" si="24"/>
        <v>8.4112029803493742E-3</v>
      </c>
      <c r="Z18">
        <f t="shared" si="25"/>
        <v>0.82690502434442625</v>
      </c>
      <c r="AB18">
        <f t="shared" si="26"/>
        <v>1259.410370242329</v>
      </c>
      <c r="AC18">
        <f t="shared" si="27"/>
        <v>1292.048337289526</v>
      </c>
      <c r="AE18">
        <f t="shared" si="2"/>
        <v>0</v>
      </c>
      <c r="AF18">
        <f t="shared" si="3"/>
        <v>0</v>
      </c>
      <c r="AG18">
        <f t="shared" si="4"/>
        <v>-20.672625608610655</v>
      </c>
      <c r="AH18">
        <f t="shared" si="5"/>
        <v>-290.20353550808858</v>
      </c>
      <c r="AI18">
        <f t="shared" si="6"/>
        <v>-310.87616111669922</v>
      </c>
      <c r="AJ18">
        <f t="shared" si="7"/>
        <v>-32.63796704719698</v>
      </c>
      <c r="AK18">
        <f t="shared" si="28"/>
        <v>88.158725916963036</v>
      </c>
      <c r="AL18">
        <f t="shared" si="8"/>
        <v>-255.35540224693318</v>
      </c>
      <c r="AN18">
        <f t="shared" si="9"/>
        <v>0</v>
      </c>
      <c r="AO18">
        <f t="shared" si="10"/>
        <v>0</v>
      </c>
      <c r="AP18">
        <f t="shared" si="11"/>
        <v>-6.1566320532987966</v>
      </c>
      <c r="AQ18">
        <f t="shared" si="12"/>
        <v>-86.427163269746401</v>
      </c>
      <c r="AR18">
        <f t="shared" si="13"/>
        <v>-92.583795323045194</v>
      </c>
      <c r="AS18">
        <f t="shared" si="14"/>
        <v>-9.7200983504285201</v>
      </c>
      <c r="AT18">
        <f t="shared" si="15"/>
        <v>26.255050908109361</v>
      </c>
      <c r="AU18">
        <f t="shared" si="16"/>
        <v>-76.048842765364356</v>
      </c>
      <c r="AW18">
        <v>15</v>
      </c>
      <c r="AX18">
        <f>IF(Z18&gt;0, (R18*SUMPRODUCT(K18:$K$98, X18:$X$98)-K18*$AZ$3)/Z18, 0)</f>
        <v>1562.5111702687589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8.6257439999999994E-3</v>
      </c>
      <c r="Q19" s="5">
        <f t="shared" si="30"/>
        <v>25</v>
      </c>
      <c r="R19">
        <f t="shared" si="0"/>
        <v>50000</v>
      </c>
      <c r="S19">
        <f t="shared" si="1"/>
        <v>1605.1193581940772</v>
      </c>
      <c r="U19">
        <f t="shared" si="20"/>
        <v>8.6257439999999994E-3</v>
      </c>
      <c r="V19">
        <f t="shared" si="21"/>
        <v>0.01</v>
      </c>
      <c r="W19">
        <f t="shared" si="22"/>
        <v>0.82690502434442625</v>
      </c>
      <c r="X19">
        <f t="shared" si="23"/>
        <v>7.1326710523087885E-3</v>
      </c>
      <c r="Y19">
        <f t="shared" si="24"/>
        <v>8.269050243444263E-3</v>
      </c>
      <c r="Z19">
        <f t="shared" si="25"/>
        <v>0.81150330304867324</v>
      </c>
      <c r="AB19">
        <f t="shared" si="26"/>
        <v>1292.048337289526</v>
      </c>
      <c r="AC19">
        <f t="shared" si="27"/>
        <v>1302.5596609618601</v>
      </c>
      <c r="AE19">
        <f t="shared" si="2"/>
        <v>0</v>
      </c>
      <c r="AF19">
        <f t="shared" si="3"/>
        <v>0</v>
      </c>
      <c r="AG19">
        <f t="shared" si="4"/>
        <v>-20.287582576216831</v>
      </c>
      <c r="AH19">
        <f t="shared" si="5"/>
        <v>-356.63355261543944</v>
      </c>
      <c r="AI19">
        <f t="shared" si="6"/>
        <v>-376.92113519165628</v>
      </c>
      <c r="AJ19">
        <f t="shared" si="7"/>
        <v>-10.511323672334129</v>
      </c>
      <c r="AK19">
        <f t="shared" si="28"/>
        <v>90.443383610266821</v>
      </c>
      <c r="AL19">
        <f t="shared" si="8"/>
        <v>-296.98907525372357</v>
      </c>
      <c r="AN19">
        <f t="shared" si="9"/>
        <v>0</v>
      </c>
      <c r="AO19">
        <f t="shared" si="10"/>
        <v>0</v>
      </c>
      <c r="AP19">
        <f t="shared" si="11"/>
        <v>-5.3946073221177313</v>
      </c>
      <c r="AQ19">
        <f t="shared" si="12"/>
        <v>-94.831307132053169</v>
      </c>
      <c r="AR19">
        <f t="shared" si="13"/>
        <v>-100.2259144541709</v>
      </c>
      <c r="AS19">
        <f t="shared" si="14"/>
        <v>-2.7950330422510699</v>
      </c>
      <c r="AT19">
        <f t="shared" si="15"/>
        <v>24.049515886285135</v>
      </c>
      <c r="AU19">
        <f t="shared" si="16"/>
        <v>-78.971431610136833</v>
      </c>
      <c r="AW19">
        <v>16</v>
      </c>
      <c r="AX19">
        <f>IF(Z19&gt;0, (R19*SUMPRODUCT(K19:$K$98, X19:$X$98)-K19*$AZ$3)/Z19, 0)</f>
        <v>1605.1193581940772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1.0476563E-2</v>
      </c>
      <c r="Q20" s="5">
        <f t="shared" si="30"/>
        <v>25</v>
      </c>
      <c r="R20">
        <f t="shared" si="0"/>
        <v>50000</v>
      </c>
      <c r="S20">
        <f t="shared" si="1"/>
        <v>1628.2583323820431</v>
      </c>
      <c r="U20">
        <f t="shared" si="20"/>
        <v>1.0476563E-2</v>
      </c>
      <c r="V20">
        <f t="shared" si="21"/>
        <v>0.01</v>
      </c>
      <c r="W20">
        <f t="shared" si="22"/>
        <v>0.81150330304867324</v>
      </c>
      <c r="X20">
        <f t="shared" si="23"/>
        <v>8.5017654790975165E-3</v>
      </c>
      <c r="Y20">
        <f t="shared" si="24"/>
        <v>8.1150330304867319E-3</v>
      </c>
      <c r="Z20">
        <f t="shared" si="25"/>
        <v>0.79488650453908893</v>
      </c>
      <c r="AB20">
        <f t="shared" si="26"/>
        <v>1302.5596609618601</v>
      </c>
      <c r="AC20">
        <f t="shared" si="27"/>
        <v>1294.2805743138083</v>
      </c>
      <c r="AE20">
        <f t="shared" si="2"/>
        <v>0</v>
      </c>
      <c r="AF20">
        <f t="shared" si="3"/>
        <v>0</v>
      </c>
      <c r="AG20">
        <f t="shared" si="4"/>
        <v>-19.872162613477222</v>
      </c>
      <c r="AH20">
        <f t="shared" si="5"/>
        <v>-425.08827395487583</v>
      </c>
      <c r="AI20">
        <f t="shared" si="6"/>
        <v>-444.96043656835303</v>
      </c>
      <c r="AJ20">
        <f t="shared" si="7"/>
        <v>8.2790866480518162</v>
      </c>
      <c r="AK20">
        <f t="shared" si="28"/>
        <v>91.17917626733022</v>
      </c>
      <c r="AL20">
        <f t="shared" si="8"/>
        <v>-345.50217365297101</v>
      </c>
      <c r="AN20">
        <f t="shared" si="9"/>
        <v>0</v>
      </c>
      <c r="AO20">
        <f t="shared" si="10"/>
        <v>0</v>
      </c>
      <c r="AP20">
        <f t="shared" si="11"/>
        <v>-4.7179859869876122</v>
      </c>
      <c r="AQ20">
        <f t="shared" si="12"/>
        <v>-100.92311334004945</v>
      </c>
      <c r="AR20">
        <f t="shared" si="13"/>
        <v>-105.64109932703707</v>
      </c>
      <c r="AS20">
        <f t="shared" si="14"/>
        <v>1.9655945631238922</v>
      </c>
      <c r="AT20">
        <f t="shared" si="15"/>
        <v>21.647471606466706</v>
      </c>
      <c r="AU20">
        <f t="shared" si="16"/>
        <v>-82.028033157446473</v>
      </c>
      <c r="AW20">
        <v>17</v>
      </c>
      <c r="AX20">
        <f>IF(Z20&gt;0, (R20*SUMPRODUCT(K20:$K$98, X20:$X$98)-K20*$AZ$3)/Z20, 0)</f>
        <v>1628.2583323820431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1.2607808E-2</v>
      </c>
      <c r="Q21" s="5">
        <f t="shared" si="30"/>
        <v>25</v>
      </c>
      <c r="R21">
        <f t="shared" si="0"/>
        <v>50000</v>
      </c>
      <c r="S21">
        <f t="shared" si="1"/>
        <v>1635.4875600738449</v>
      </c>
      <c r="U21">
        <f t="shared" si="20"/>
        <v>1.2607808E-2</v>
      </c>
      <c r="V21">
        <f t="shared" si="21"/>
        <v>0.01</v>
      </c>
      <c r="W21">
        <f t="shared" si="22"/>
        <v>0.79488650453908893</v>
      </c>
      <c r="X21">
        <f t="shared" si="23"/>
        <v>1.0021776431019962E-2</v>
      </c>
      <c r="Y21">
        <f t="shared" si="24"/>
        <v>7.9488650453908901E-3</v>
      </c>
      <c r="Z21">
        <f t="shared" si="25"/>
        <v>0.77691586306267801</v>
      </c>
      <c r="AB21">
        <f t="shared" si="26"/>
        <v>1294.2805743138083</v>
      </c>
      <c r="AC21">
        <f t="shared" si="27"/>
        <v>1270.6362292630447</v>
      </c>
      <c r="AE21">
        <f t="shared" si="2"/>
        <v>0</v>
      </c>
      <c r="AF21">
        <f t="shared" si="3"/>
        <v>0</v>
      </c>
      <c r="AG21">
        <f t="shared" si="4"/>
        <v>-19.422896576566949</v>
      </c>
      <c r="AH21">
        <f t="shared" si="5"/>
        <v>-501.08882155099809</v>
      </c>
      <c r="AI21">
        <f t="shared" si="6"/>
        <v>-520.51171812756502</v>
      </c>
      <c r="AJ21">
        <f t="shared" si="7"/>
        <v>23.644345050763604</v>
      </c>
      <c r="AK21">
        <f t="shared" si="28"/>
        <v>90.599640201966594</v>
      </c>
      <c r="AL21">
        <f t="shared" si="8"/>
        <v>-406.26773287483479</v>
      </c>
      <c r="AN21">
        <f t="shared" si="9"/>
        <v>0</v>
      </c>
      <c r="AO21">
        <f t="shared" si="10"/>
        <v>0</v>
      </c>
      <c r="AP21">
        <f t="shared" si="11"/>
        <v>-4.117252380042058</v>
      </c>
      <c r="AQ21">
        <f t="shared" si="12"/>
        <v>-106.22046691183984</v>
      </c>
      <c r="AR21">
        <f t="shared" si="13"/>
        <v>-110.3377192918819</v>
      </c>
      <c r="AS21">
        <f t="shared" si="14"/>
        <v>5.0121121507819373</v>
      </c>
      <c r="AT21">
        <f t="shared" si="15"/>
        <v>19.205249988435746</v>
      </c>
      <c r="AU21">
        <f t="shared" si="16"/>
        <v>-86.120357152664198</v>
      </c>
      <c r="AW21">
        <v>18</v>
      </c>
      <c r="AX21">
        <f>IF(Z21&gt;0, (R21*SUMPRODUCT(K21:$K$98, X21:$X$98)-K21*$AZ$3)/Z21, 0)</f>
        <v>1635.4875600738449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1.5033739000000001E-2</v>
      </c>
      <c r="Q22" s="5">
        <f t="shared" si="30"/>
        <v>25</v>
      </c>
      <c r="R22">
        <f t="shared" si="0"/>
        <v>50000</v>
      </c>
      <c r="S22">
        <f t="shared" si="1"/>
        <v>1628.3416478647887</v>
      </c>
      <c r="U22">
        <f t="shared" si="20"/>
        <v>1.5033739000000001E-2</v>
      </c>
      <c r="V22">
        <f t="shared" si="21"/>
        <v>0.01</v>
      </c>
      <c r="W22">
        <f t="shared" si="22"/>
        <v>0.77691586306267801</v>
      </c>
      <c r="X22">
        <f t="shared" si="23"/>
        <v>1.1679950310244042E-2</v>
      </c>
      <c r="Y22">
        <f t="shared" si="24"/>
        <v>7.7691586306267799E-3</v>
      </c>
      <c r="Z22">
        <f t="shared" si="25"/>
        <v>0.7574667541218072</v>
      </c>
      <c r="AB22">
        <f t="shared" si="26"/>
        <v>1270.6362292630447</v>
      </c>
      <c r="AC22">
        <f t="shared" si="27"/>
        <v>1233.4146626094962</v>
      </c>
      <c r="AE22">
        <f t="shared" si="2"/>
        <v>0</v>
      </c>
      <c r="AF22">
        <f t="shared" si="3"/>
        <v>0</v>
      </c>
      <c r="AG22">
        <f t="shared" si="4"/>
        <v>-18.93666885304518</v>
      </c>
      <c r="AH22">
        <f t="shared" si="5"/>
        <v>-583.99751551220209</v>
      </c>
      <c r="AI22">
        <f t="shared" si="6"/>
        <v>-602.93418436524723</v>
      </c>
      <c r="AJ22">
        <f t="shared" si="7"/>
        <v>37.221566653548507</v>
      </c>
      <c r="AK22">
        <f t="shared" si="28"/>
        <v>88.944536048413141</v>
      </c>
      <c r="AL22">
        <f t="shared" si="8"/>
        <v>-476.76808166328556</v>
      </c>
      <c r="AN22">
        <f t="shared" si="9"/>
        <v>0</v>
      </c>
      <c r="AO22">
        <f t="shared" si="10"/>
        <v>0</v>
      </c>
      <c r="AP22">
        <f t="shared" si="11"/>
        <v>-3.5840912130026394</v>
      </c>
      <c r="AQ22">
        <f t="shared" si="12"/>
        <v>-110.53160299764484</v>
      </c>
      <c r="AR22">
        <f t="shared" si="13"/>
        <v>-114.11569421064748</v>
      </c>
      <c r="AS22">
        <f t="shared" si="14"/>
        <v>7.0448235121206393</v>
      </c>
      <c r="AT22">
        <f t="shared" si="15"/>
        <v>16.834287623108043</v>
      </c>
      <c r="AU22">
        <f t="shared" si="16"/>
        <v>-90.236583075418778</v>
      </c>
      <c r="AW22">
        <v>19</v>
      </c>
      <c r="AX22">
        <f>IF(Z22&gt;0, (R22*SUMPRODUCT(K22:$K$98, X22:$X$98)-K22*$AZ$3)/Z22, 0)</f>
        <v>1628.3416478647887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1.7719183999999999E-2</v>
      </c>
      <c r="Q23" s="5">
        <f t="shared" si="30"/>
        <v>25</v>
      </c>
      <c r="R23">
        <f t="shared" si="0"/>
        <v>50000</v>
      </c>
      <c r="S23">
        <f t="shared" si="1"/>
        <v>1608.3324333792912</v>
      </c>
      <c r="U23">
        <f t="shared" si="20"/>
        <v>1.7719183999999999E-2</v>
      </c>
      <c r="V23">
        <f t="shared" si="21"/>
        <v>0.01</v>
      </c>
      <c r="W23">
        <f t="shared" si="22"/>
        <v>0.7574667541218072</v>
      </c>
      <c r="X23">
        <f t="shared" si="23"/>
        <v>1.3421692790167059E-2</v>
      </c>
      <c r="Y23">
        <f t="shared" si="24"/>
        <v>7.5746675412180723E-3</v>
      </c>
      <c r="Z23">
        <f t="shared" si="25"/>
        <v>0.73647039379042212</v>
      </c>
      <c r="AB23">
        <f t="shared" si="26"/>
        <v>1233.4146626094962</v>
      </c>
      <c r="AC23">
        <f t="shared" si="27"/>
        <v>1184.4892205567544</v>
      </c>
      <c r="AE23">
        <f t="shared" si="2"/>
        <v>0</v>
      </c>
      <c r="AF23">
        <f t="shared" si="3"/>
        <v>0</v>
      </c>
      <c r="AG23">
        <f t="shared" si="4"/>
        <v>-18.411759844760553</v>
      </c>
      <c r="AH23">
        <f t="shared" si="5"/>
        <v>-671.08463950835301</v>
      </c>
      <c r="AI23">
        <f t="shared" si="6"/>
        <v>-689.49639935311359</v>
      </c>
      <c r="AJ23">
        <f t="shared" si="7"/>
        <v>48.925442052741801</v>
      </c>
      <c r="AK23">
        <f t="shared" si="28"/>
        <v>86.339026382664741</v>
      </c>
      <c r="AL23">
        <f t="shared" si="8"/>
        <v>-554.23193091770702</v>
      </c>
      <c r="AN23">
        <f t="shared" si="9"/>
        <v>0</v>
      </c>
      <c r="AO23">
        <f t="shared" si="10"/>
        <v>0</v>
      </c>
      <c r="AP23">
        <f t="shared" si="11"/>
        <v>-3.111377793925568</v>
      </c>
      <c r="AQ23">
        <f t="shared" si="12"/>
        <v>-113.40566370710171</v>
      </c>
      <c r="AR23">
        <f t="shared" si="13"/>
        <v>-116.51704150102729</v>
      </c>
      <c r="AS23">
        <f t="shared" si="14"/>
        <v>8.2678426855655474</v>
      </c>
      <c r="AT23">
        <f t="shared" si="15"/>
        <v>14.590312479696069</v>
      </c>
      <c r="AU23">
        <f t="shared" si="16"/>
        <v>-93.658886335765672</v>
      </c>
      <c r="AW23">
        <v>20</v>
      </c>
      <c r="AX23">
        <f>IF(Z23&gt;0, (R23*SUMPRODUCT(K23:$K$98, X23:$X$98)-K23*$AZ$3)/Z23, 0)</f>
        <v>1608.3324333792912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2.0768709E-2</v>
      </c>
      <c r="Q24" s="5">
        <f t="shared" si="30"/>
        <v>25</v>
      </c>
      <c r="R24">
        <f t="shared" si="0"/>
        <v>50000</v>
      </c>
      <c r="S24">
        <f t="shared" si="1"/>
        <v>1577.5750132090025</v>
      </c>
      <c r="U24">
        <f t="shared" si="20"/>
        <v>2.0768709E-2</v>
      </c>
      <c r="V24">
        <f t="shared" si="21"/>
        <v>0.01</v>
      </c>
      <c r="W24">
        <f t="shared" ref="W24:W69" si="34">Z23</f>
        <v>0.73647039379042212</v>
      </c>
      <c r="X24">
        <f t="shared" ref="X24:X69" si="35">U24*W24</f>
        <v>1.5295539295748685E-2</v>
      </c>
      <c r="Y24">
        <f t="shared" ref="Y24:Y69" si="36">V24*W24</f>
        <v>7.3647039379042215E-3</v>
      </c>
      <c r="Z24">
        <f t="shared" ref="Z24:Z69" si="37">MAX(0, W24-X24-Y24)</f>
        <v>0.71381015055676922</v>
      </c>
      <c r="AB24">
        <f t="shared" ref="AB24:AB69" si="38">AC23</f>
        <v>1184.4892205567544</v>
      </c>
      <c r="AC24">
        <f t="shared" si="27"/>
        <v>1126.0890576933152</v>
      </c>
      <c r="AE24">
        <f t="shared" si="2"/>
        <v>0</v>
      </c>
      <c r="AF24">
        <f t="shared" si="3"/>
        <v>0</v>
      </c>
      <c r="AG24">
        <f t="shared" si="4"/>
        <v>-17.845253763919231</v>
      </c>
      <c r="AH24">
        <f t="shared" si="5"/>
        <v>-764.77696478743428</v>
      </c>
      <c r="AI24">
        <f t="shared" ref="AI24:AI69" si="39">SUM(AE24:AH24)</f>
        <v>-782.62221855135351</v>
      </c>
      <c r="AJ24">
        <f t="shared" si="7"/>
        <v>58.400162863439164</v>
      </c>
      <c r="AK24">
        <f t="shared" si="28"/>
        <v>82.914245438972813</v>
      </c>
      <c r="AL24">
        <f t="shared" ref="AL24:AL69" si="40">SUM(AI24:AK24)</f>
        <v>-641.30781024894156</v>
      </c>
      <c r="AN24">
        <f t="shared" si="9"/>
        <v>0</v>
      </c>
      <c r="AO24">
        <f t="shared" si="10"/>
        <v>0</v>
      </c>
      <c r="AP24">
        <f t="shared" si="11"/>
        <v>-2.6925399249957236</v>
      </c>
      <c r="AQ24">
        <f t="shared" si="12"/>
        <v>-115.39160712696804</v>
      </c>
      <c r="AR24">
        <f t="shared" si="13"/>
        <v>-118.08414705196375</v>
      </c>
      <c r="AS24">
        <f t="shared" si="14"/>
        <v>8.811573778457042</v>
      </c>
      <c r="AT24">
        <f t="shared" si="15"/>
        <v>12.510324546166499</v>
      </c>
      <c r="AU24">
        <f t="shared" si="16"/>
        <v>-96.762248727340221</v>
      </c>
      <c r="AW24">
        <v>21</v>
      </c>
      <c r="AX24">
        <f>IF(Z24&gt;0, (R24*SUMPRODUCT(K24:$K$98, X24:$X$98)-K24*$AZ$3)/Z24, 0)</f>
        <v>1577.5750132090025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2.4225090000000001E-2</v>
      </c>
      <c r="Q25" s="5">
        <f t="shared" si="30"/>
        <v>25</v>
      </c>
      <c r="R25">
        <f t="shared" si="0"/>
        <v>50000</v>
      </c>
      <c r="S25">
        <f t="shared" si="1"/>
        <v>1537.3373270069578</v>
      </c>
      <c r="U25">
        <f t="shared" si="20"/>
        <v>2.4225090000000001E-2</v>
      </c>
      <c r="V25">
        <f t="shared" si="21"/>
        <v>0.01</v>
      </c>
      <c r="W25">
        <f t="shared" si="34"/>
        <v>0.71381015055676922</v>
      </c>
      <c r="X25">
        <f t="shared" si="35"/>
        <v>1.7292115140151287E-2</v>
      </c>
      <c r="Y25">
        <f t="shared" si="36"/>
        <v>7.1381015055676927E-3</v>
      </c>
      <c r="Z25">
        <f t="shared" si="37"/>
        <v>0.68937993391105024</v>
      </c>
      <c r="AB25">
        <f t="shared" si="38"/>
        <v>1126.0890576933152</v>
      </c>
      <c r="AC25">
        <f t="shared" si="27"/>
        <v>1059.8095048910473</v>
      </c>
      <c r="AE25">
        <f t="shared" si="2"/>
        <v>0</v>
      </c>
      <c r="AF25">
        <f t="shared" si="3"/>
        <v>0</v>
      </c>
      <c r="AG25">
        <f t="shared" si="4"/>
        <v>-17.234498347776256</v>
      </c>
      <c r="AH25">
        <f t="shared" si="5"/>
        <v>-864.60575700756431</v>
      </c>
      <c r="AI25">
        <f t="shared" si="39"/>
        <v>-881.84025535534056</v>
      </c>
      <c r="AJ25">
        <f t="shared" si="7"/>
        <v>66.279552802267972</v>
      </c>
      <c r="AK25">
        <f t="shared" si="28"/>
        <v>78.826234038532078</v>
      </c>
      <c r="AL25">
        <f t="shared" si="40"/>
        <v>-736.73446851454048</v>
      </c>
      <c r="AN25">
        <f t="shared" si="9"/>
        <v>0</v>
      </c>
      <c r="AO25">
        <f t="shared" si="10"/>
        <v>0</v>
      </c>
      <c r="AP25">
        <f t="shared" si="11"/>
        <v>-2.3217745569054928</v>
      </c>
      <c r="AQ25">
        <f t="shared" si="12"/>
        <v>-116.47682502074046</v>
      </c>
      <c r="AR25">
        <f t="shared" si="13"/>
        <v>-118.79859957764596</v>
      </c>
      <c r="AS25">
        <f t="shared" si="14"/>
        <v>8.9289619131406663</v>
      </c>
      <c r="AT25">
        <f t="shared" si="15"/>
        <v>10.61920926935224</v>
      </c>
      <c r="AU25">
        <f t="shared" si="16"/>
        <v>-99.250428395153051</v>
      </c>
      <c r="AW25">
        <v>22</v>
      </c>
      <c r="AX25">
        <f>IF(Z25&gt;0, (R25*SUMPRODUCT(K25:$K$98, X25:$X$98)-K25*$AZ$3)/Z25, 0)</f>
        <v>1537.3373270069578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2.7828815E-2</v>
      </c>
      <c r="Q26" s="5">
        <f t="shared" si="30"/>
        <v>25</v>
      </c>
      <c r="R26">
        <f t="shared" si="0"/>
        <v>50000</v>
      </c>
      <c r="S26">
        <f t="shared" si="1"/>
        <v>1488.2865734175527</v>
      </c>
      <c r="U26">
        <f t="shared" si="20"/>
        <v>2.7828815E-2</v>
      </c>
      <c r="V26">
        <f t="shared" si="21"/>
        <v>0.01</v>
      </c>
      <c r="W26">
        <f t="shared" si="34"/>
        <v>0.68937993391105024</v>
      </c>
      <c r="X26">
        <f t="shared" si="35"/>
        <v>1.9184626645522843E-2</v>
      </c>
      <c r="Y26">
        <f t="shared" si="36"/>
        <v>6.8937993391105026E-3</v>
      </c>
      <c r="Z26">
        <f t="shared" si="37"/>
        <v>0.66330150792641684</v>
      </c>
      <c r="AB26">
        <f t="shared" si="38"/>
        <v>1059.8095048910473</v>
      </c>
      <c r="AC26">
        <f t="shared" si="27"/>
        <v>987.18272837450263</v>
      </c>
      <c r="AE26">
        <f t="shared" si="2"/>
        <v>0</v>
      </c>
      <c r="AF26">
        <f t="shared" si="3"/>
        <v>0</v>
      </c>
      <c r="AG26">
        <f t="shared" si="4"/>
        <v>-16.582537698160422</v>
      </c>
      <c r="AH26">
        <f t="shared" si="5"/>
        <v>-959.23133227614221</v>
      </c>
      <c r="AI26">
        <f t="shared" si="39"/>
        <v>-975.81386997430263</v>
      </c>
      <c r="AJ26">
        <f t="shared" si="7"/>
        <v>72.626776516544624</v>
      </c>
      <c r="AK26">
        <f t="shared" si="28"/>
        <v>74.186665342373317</v>
      </c>
      <c r="AL26">
        <f t="shared" si="40"/>
        <v>-829.00042811538469</v>
      </c>
      <c r="AN26">
        <f t="shared" si="9"/>
        <v>0</v>
      </c>
      <c r="AO26">
        <f t="shared" si="10"/>
        <v>0</v>
      </c>
      <c r="AP26">
        <f t="shared" si="11"/>
        <v>-1.9945933720719711</v>
      </c>
      <c r="AQ26">
        <f t="shared" si="12"/>
        <v>-115.37899038541057</v>
      </c>
      <c r="AR26">
        <f t="shared" si="13"/>
        <v>-117.37358375748255</v>
      </c>
      <c r="AS26">
        <f t="shared" si="14"/>
        <v>8.7357489976291305</v>
      </c>
      <c r="AT26">
        <f t="shared" si="15"/>
        <v>8.9233767280646354</v>
      </c>
      <c r="AU26">
        <f t="shared" si="16"/>
        <v>-99.71445803178878</v>
      </c>
      <c r="AW26">
        <v>23</v>
      </c>
      <c r="AX26">
        <f>IF(Z26&gt;0, (R26*SUMPRODUCT(K26:$K$98, X26:$X$98)-K26*$AZ$3)/Z26, 0)</f>
        <v>1488.2865734175527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3.1684449000000003E-2</v>
      </c>
      <c r="Q27" s="5">
        <f t="shared" si="30"/>
        <v>25</v>
      </c>
      <c r="R27">
        <f t="shared" si="0"/>
        <v>50000</v>
      </c>
      <c r="S27">
        <f t="shared" si="1"/>
        <v>1433.1038869961023</v>
      </c>
      <c r="U27">
        <f t="shared" si="20"/>
        <v>3.1684449000000003E-2</v>
      </c>
      <c r="V27">
        <f t="shared" si="21"/>
        <v>0.01</v>
      </c>
      <c r="W27">
        <f t="shared" si="34"/>
        <v>0.66330150792641684</v>
      </c>
      <c r="X27">
        <f t="shared" si="35"/>
        <v>2.1016342799517654E-2</v>
      </c>
      <c r="Y27">
        <f t="shared" si="36"/>
        <v>6.6330150792641689E-3</v>
      </c>
      <c r="Z27">
        <f t="shared" si="37"/>
        <v>0.63565215004763498</v>
      </c>
      <c r="AB27">
        <f t="shared" si="38"/>
        <v>987.18272837450263</v>
      </c>
      <c r="AC27">
        <f t="shared" si="27"/>
        <v>910.9555670106954</v>
      </c>
      <c r="AE27">
        <f t="shared" si="2"/>
        <v>0</v>
      </c>
      <c r="AF27">
        <f t="shared" si="3"/>
        <v>0</v>
      </c>
      <c r="AG27">
        <f t="shared" si="4"/>
        <v>-15.891303751190874</v>
      </c>
      <c r="AH27">
        <f t="shared" si="5"/>
        <v>-1050.8171399758826</v>
      </c>
      <c r="AI27">
        <f t="shared" si="39"/>
        <v>-1066.7084437270735</v>
      </c>
      <c r="AJ27">
        <f t="shared" si="7"/>
        <v>76.227161363807227</v>
      </c>
      <c r="AK27">
        <f t="shared" si="28"/>
        <v>69.102790986215197</v>
      </c>
      <c r="AL27">
        <f t="shared" si="40"/>
        <v>-921.37849137705109</v>
      </c>
      <c r="AN27">
        <f t="shared" si="9"/>
        <v>0</v>
      </c>
      <c r="AO27">
        <f t="shared" si="10"/>
        <v>0</v>
      </c>
      <c r="AP27">
        <f t="shared" si="11"/>
        <v>-1.7066516485518737</v>
      </c>
      <c r="AQ27">
        <f t="shared" si="12"/>
        <v>-112.85284280920069</v>
      </c>
      <c r="AR27">
        <f t="shared" si="13"/>
        <v>-114.55949445775258</v>
      </c>
      <c r="AS27">
        <f t="shared" si="14"/>
        <v>8.1864403728499795</v>
      </c>
      <c r="AT27">
        <f t="shared" si="15"/>
        <v>7.4213163377058899</v>
      </c>
      <c r="AU27">
        <f t="shared" si="16"/>
        <v>-98.951737747196702</v>
      </c>
      <c r="AW27">
        <v>24</v>
      </c>
      <c r="AX27">
        <f>IF(Z27&gt;0, (R27*SUMPRODUCT(K27:$K$98, X27:$X$98)-K27*$AZ$3)/Z27, 0)</f>
        <v>1433.1038869961023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3.5933631000000001E-2</v>
      </c>
      <c r="Q28" s="5">
        <f t="shared" si="30"/>
        <v>25</v>
      </c>
      <c r="R28">
        <f t="shared" si="0"/>
        <v>50000</v>
      </c>
      <c r="S28">
        <f t="shared" si="1"/>
        <v>1373.656120798895</v>
      </c>
      <c r="U28">
        <f t="shared" si="20"/>
        <v>3.5933631000000001E-2</v>
      </c>
      <c r="V28">
        <f t="shared" si="21"/>
        <v>0.01</v>
      </c>
      <c r="W28">
        <f t="shared" si="34"/>
        <v>0.63565215004763498</v>
      </c>
      <c r="X28">
        <f t="shared" si="35"/>
        <v>2.2841289804168347E-2</v>
      </c>
      <c r="Y28">
        <f t="shared" si="36"/>
        <v>6.35652150047635E-3</v>
      </c>
      <c r="Z28">
        <f t="shared" si="37"/>
        <v>0.60645433874299026</v>
      </c>
      <c r="AB28">
        <f t="shared" si="38"/>
        <v>910.9555670106954</v>
      </c>
      <c r="AC28">
        <f t="shared" si="27"/>
        <v>833.05971439935502</v>
      </c>
      <c r="AE28">
        <f t="shared" si="2"/>
        <v>0</v>
      </c>
      <c r="AF28">
        <f t="shared" si="3"/>
        <v>0</v>
      </c>
      <c r="AG28">
        <f t="shared" si="4"/>
        <v>-15.161358468574756</v>
      </c>
      <c r="AH28">
        <f t="shared" si="5"/>
        <v>-1142.0644902084173</v>
      </c>
      <c r="AI28">
        <f t="shared" si="39"/>
        <v>-1157.225848676992</v>
      </c>
      <c r="AJ28">
        <f t="shared" si="7"/>
        <v>77.895852611340388</v>
      </c>
      <c r="AK28">
        <f t="shared" si="28"/>
        <v>63.766889690748684</v>
      </c>
      <c r="AL28">
        <f t="shared" si="40"/>
        <v>-1015.5631063749029</v>
      </c>
      <c r="AN28">
        <f t="shared" si="9"/>
        <v>0</v>
      </c>
      <c r="AO28">
        <f t="shared" si="10"/>
        <v>0</v>
      </c>
      <c r="AP28">
        <f t="shared" si="11"/>
        <v>-1.4538026263229913</v>
      </c>
      <c r="AQ28">
        <f t="shared" si="12"/>
        <v>-109.51105461536555</v>
      </c>
      <c r="AR28">
        <f t="shared" si="13"/>
        <v>-110.96485724168853</v>
      </c>
      <c r="AS28">
        <f t="shared" si="14"/>
        <v>7.4693303598592973</v>
      </c>
      <c r="AT28">
        <f t="shared" si="15"/>
        <v>6.1145227782199916</v>
      </c>
      <c r="AU28">
        <f t="shared" si="16"/>
        <v>-97.381004103609243</v>
      </c>
      <c r="AW28">
        <v>25</v>
      </c>
      <c r="AX28">
        <f>IF(Z28&gt;0, (R28*SUMPRODUCT(K28:$K$98, X28:$X$98)-K28*$AZ$3)/Z28, 0)</f>
        <v>1373.656120798895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4.1016489000000003E-2</v>
      </c>
      <c r="Q29" s="5">
        <f t="shared" si="30"/>
        <v>25</v>
      </c>
      <c r="R29">
        <f t="shared" si="0"/>
        <v>50000</v>
      </c>
      <c r="S29">
        <f t="shared" si="1"/>
        <v>1311.4515491711302</v>
      </c>
      <c r="U29">
        <f t="shared" si="20"/>
        <v>4.1016489000000003E-2</v>
      </c>
      <c r="V29">
        <f t="shared" si="21"/>
        <v>0.01</v>
      </c>
      <c r="W29">
        <f t="shared" si="34"/>
        <v>0.60645433874299026</v>
      </c>
      <c r="X29">
        <f t="shared" si="35"/>
        <v>2.4874627714054135E-2</v>
      </c>
      <c r="Y29">
        <f t="shared" si="36"/>
        <v>6.0645433874299028E-3</v>
      </c>
      <c r="Z29">
        <f t="shared" si="37"/>
        <v>0.57551516764150623</v>
      </c>
      <c r="AB29">
        <f t="shared" si="38"/>
        <v>833.05971439935502</v>
      </c>
      <c r="AC29">
        <f t="shared" si="27"/>
        <v>754.76025817493598</v>
      </c>
      <c r="AE29">
        <f t="shared" si="2"/>
        <v>0</v>
      </c>
      <c r="AF29">
        <f t="shared" si="3"/>
        <v>0</v>
      </c>
      <c r="AG29">
        <f t="shared" si="4"/>
        <v>-14.387879191037655</v>
      </c>
      <c r="AH29">
        <f t="shared" si="5"/>
        <v>-1243.7313857027068</v>
      </c>
      <c r="AI29">
        <f t="shared" si="39"/>
        <v>-1258.1192648937445</v>
      </c>
      <c r="AJ29">
        <f t="shared" si="7"/>
        <v>78.299456224419032</v>
      </c>
      <c r="AK29">
        <f t="shared" si="28"/>
        <v>58.31418000795486</v>
      </c>
      <c r="AL29">
        <f t="shared" si="40"/>
        <v>-1121.5056286613708</v>
      </c>
      <c r="AN29">
        <f t="shared" si="9"/>
        <v>0</v>
      </c>
      <c r="AO29">
        <f t="shared" si="10"/>
        <v>0</v>
      </c>
      <c r="AP29">
        <f t="shared" si="11"/>
        <v>-1.2318167148473331</v>
      </c>
      <c r="AQ29">
        <f t="shared" si="12"/>
        <v>-106.48192755490729</v>
      </c>
      <c r="AR29">
        <f t="shared" si="13"/>
        <v>-107.71374426975463</v>
      </c>
      <c r="AS29">
        <f t="shared" si="14"/>
        <v>6.7035994436745332</v>
      </c>
      <c r="AT29">
        <f t="shared" si="15"/>
        <v>4.9925621902052146</v>
      </c>
      <c r="AU29">
        <f t="shared" si="16"/>
        <v>-96.017582635874888</v>
      </c>
      <c r="AW29">
        <v>26</v>
      </c>
      <c r="AX29">
        <f>IF(Z29&gt;0, (R29*SUMPRODUCT(K29:$K$98, X29:$X$98)-K29*$AZ$3)/Z29, 0)</f>
        <v>1311.4515491711302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4.6435859000000003E-2</v>
      </c>
      <c r="Q30" s="5">
        <f t="shared" si="30"/>
        <v>25</v>
      </c>
      <c r="R30">
        <f t="shared" si="0"/>
        <v>50000</v>
      </c>
      <c r="S30">
        <f t="shared" si="1"/>
        <v>1245.1227600686302</v>
      </c>
      <c r="U30">
        <f t="shared" si="20"/>
        <v>4.6435859000000003E-2</v>
      </c>
      <c r="V30">
        <f t="shared" si="21"/>
        <v>0.01</v>
      </c>
      <c r="W30">
        <f t="shared" si="34"/>
        <v>0.57551516764150623</v>
      </c>
      <c r="X30">
        <f t="shared" si="35"/>
        <v>2.6724541176962349E-2</v>
      </c>
      <c r="Y30">
        <f t="shared" si="36"/>
        <v>5.755151676415062E-3</v>
      </c>
      <c r="Z30">
        <f t="shared" si="37"/>
        <v>0.54303547478812886</v>
      </c>
      <c r="AB30">
        <f t="shared" si="38"/>
        <v>754.76025817493598</v>
      </c>
      <c r="AC30">
        <f t="shared" si="27"/>
        <v>676.14582918337408</v>
      </c>
      <c r="AE30">
        <f t="shared" si="2"/>
        <v>0</v>
      </c>
      <c r="AF30">
        <f t="shared" si="3"/>
        <v>0</v>
      </c>
      <c r="AG30">
        <f t="shared" si="4"/>
        <v>-13.575886869703222</v>
      </c>
      <c r="AH30">
        <f t="shared" si="5"/>
        <v>-1336.2270588481174</v>
      </c>
      <c r="AI30">
        <f t="shared" si="39"/>
        <v>-1349.8029457178206</v>
      </c>
      <c r="AJ30">
        <f t="shared" si="7"/>
        <v>78.614428991561908</v>
      </c>
      <c r="AK30">
        <f t="shared" si="28"/>
        <v>52.833218072245522</v>
      </c>
      <c r="AL30">
        <f t="shared" si="40"/>
        <v>-1218.3552986540133</v>
      </c>
      <c r="AN30">
        <f t="shared" si="9"/>
        <v>0</v>
      </c>
      <c r="AO30">
        <f t="shared" si="10"/>
        <v>0</v>
      </c>
      <c r="AP30">
        <f t="shared" si="11"/>
        <v>-1.0377661432271124</v>
      </c>
      <c r="AQ30">
        <f t="shared" si="12"/>
        <v>-102.14369157945352</v>
      </c>
      <c r="AR30">
        <f t="shared" si="13"/>
        <v>-103.18145772268063</v>
      </c>
      <c r="AS30">
        <f t="shared" si="14"/>
        <v>6.0094337526221864</v>
      </c>
      <c r="AT30">
        <f t="shared" si="15"/>
        <v>4.0386698474535683</v>
      </c>
      <c r="AU30">
        <f t="shared" si="16"/>
        <v>-93.133354122604885</v>
      </c>
      <c r="AW30">
        <v>27</v>
      </c>
      <c r="AX30">
        <f>IF(Z30&gt;0, (R30*SUMPRODUCT(K30:$K$98, X30:$X$98)-K30*$AZ$3)/Z30, 0)</f>
        <v>1245.1227600686302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5.1834316999999998E-2</v>
      </c>
      <c r="Q31" s="5">
        <f t="shared" si="30"/>
        <v>25</v>
      </c>
      <c r="R31">
        <f t="shared" si="0"/>
        <v>50000</v>
      </c>
      <c r="S31">
        <f t="shared" si="1"/>
        <v>1175.533052403036</v>
      </c>
      <c r="U31">
        <f t="shared" si="20"/>
        <v>5.1834316999999998E-2</v>
      </c>
      <c r="V31">
        <f t="shared" si="21"/>
        <v>0.01</v>
      </c>
      <c r="W31">
        <f t="shared" si="34"/>
        <v>0.54303547478812886</v>
      </c>
      <c r="X31">
        <f t="shared" si="35"/>
        <v>2.8147872942413377E-2</v>
      </c>
      <c r="Y31">
        <f t="shared" si="36"/>
        <v>5.4303547478812891E-3</v>
      </c>
      <c r="Z31">
        <f t="shared" si="37"/>
        <v>0.50945724709783413</v>
      </c>
      <c r="AB31">
        <f t="shared" si="38"/>
        <v>676.14582918337408</v>
      </c>
      <c r="AC31">
        <f t="shared" si="27"/>
        <v>598.88383274976468</v>
      </c>
      <c r="AE31">
        <f t="shared" si="2"/>
        <v>0</v>
      </c>
      <c r="AF31">
        <f t="shared" si="3"/>
        <v>0</v>
      </c>
      <c r="AG31">
        <f t="shared" si="4"/>
        <v>-12.736431177445853</v>
      </c>
      <c r="AH31">
        <f t="shared" si="5"/>
        <v>-1407.3936471206689</v>
      </c>
      <c r="AI31">
        <f t="shared" si="39"/>
        <v>-1420.1300782981148</v>
      </c>
      <c r="AJ31">
        <f t="shared" si="7"/>
        <v>77.261996433609397</v>
      </c>
      <c r="AK31">
        <f t="shared" si="28"/>
        <v>47.33020804283619</v>
      </c>
      <c r="AL31">
        <f t="shared" si="40"/>
        <v>-1295.5378738216691</v>
      </c>
      <c r="AN31">
        <f t="shared" si="9"/>
        <v>0</v>
      </c>
      <c r="AO31">
        <f t="shared" si="10"/>
        <v>0</v>
      </c>
      <c r="AP31">
        <f t="shared" si="11"/>
        <v>-0.86928266299548174</v>
      </c>
      <c r="AQ31">
        <f t="shared" si="12"/>
        <v>-96.056962928395606</v>
      </c>
      <c r="AR31">
        <f t="shared" si="13"/>
        <v>-96.926245591391094</v>
      </c>
      <c r="AS31">
        <f t="shared" si="14"/>
        <v>5.2732600735981103</v>
      </c>
      <c r="AT31">
        <f t="shared" si="15"/>
        <v>3.2303656114017993</v>
      </c>
      <c r="AU31">
        <f t="shared" si="16"/>
        <v>-88.422619906391176</v>
      </c>
      <c r="AW31">
        <v>28</v>
      </c>
      <c r="AX31">
        <f>IF(Z31&gt;0, (R31*SUMPRODUCT(K31:$K$98, X31:$X$98)-K31*$AZ$3)/Z31, 0)</f>
        <v>1175.533052403036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5.7772715000000002E-2</v>
      </c>
      <c r="Q32" s="5">
        <f t="shared" si="30"/>
        <v>25</v>
      </c>
      <c r="R32">
        <f t="shared" si="0"/>
        <v>50000</v>
      </c>
      <c r="S32">
        <f t="shared" si="1"/>
        <v>1105.5160306589885</v>
      </c>
      <c r="U32">
        <f t="shared" si="20"/>
        <v>5.7772715000000002E-2</v>
      </c>
      <c r="V32">
        <f t="shared" si="21"/>
        <v>0.01</v>
      </c>
      <c r="W32">
        <f t="shared" si="34"/>
        <v>0.50945724709783413</v>
      </c>
      <c r="X32">
        <f t="shared" si="35"/>
        <v>2.9432728341267748E-2</v>
      </c>
      <c r="Y32">
        <f t="shared" si="36"/>
        <v>5.0945724709783417E-3</v>
      </c>
      <c r="Z32">
        <f t="shared" si="37"/>
        <v>0.47492994628558804</v>
      </c>
      <c r="AB32">
        <f t="shared" si="38"/>
        <v>598.88383274976468</v>
      </c>
      <c r="AC32">
        <f t="shared" si="27"/>
        <v>525.04266905872987</v>
      </c>
      <c r="AE32">
        <f t="shared" si="2"/>
        <v>0</v>
      </c>
      <c r="AF32">
        <f t="shared" si="3"/>
        <v>0</v>
      </c>
      <c r="AG32">
        <f t="shared" si="4"/>
        <v>-11.873248657139701</v>
      </c>
      <c r="AH32">
        <f t="shared" si="5"/>
        <v>-1471.6364170633874</v>
      </c>
      <c r="AI32">
        <f t="shared" si="39"/>
        <v>-1483.5096657205272</v>
      </c>
      <c r="AJ32">
        <f t="shared" si="7"/>
        <v>73.841163691034808</v>
      </c>
      <c r="AK32">
        <f t="shared" si="28"/>
        <v>41.921868292483531</v>
      </c>
      <c r="AL32">
        <f t="shared" si="40"/>
        <v>-1367.7466337370088</v>
      </c>
      <c r="AN32">
        <f t="shared" si="9"/>
        <v>0</v>
      </c>
      <c r="AO32">
        <f t="shared" si="10"/>
        <v>0</v>
      </c>
      <c r="AP32">
        <f t="shared" si="11"/>
        <v>-0.72354376501950701</v>
      </c>
      <c r="AQ32">
        <f t="shared" si="12"/>
        <v>-89.680034899426801</v>
      </c>
      <c r="AR32">
        <f t="shared" si="13"/>
        <v>-90.403578664446314</v>
      </c>
      <c r="AS32">
        <f t="shared" si="14"/>
        <v>4.4998058352214976</v>
      </c>
      <c r="AT32">
        <f t="shared" si="15"/>
        <v>2.5546762555802958</v>
      </c>
      <c r="AU32">
        <f t="shared" si="16"/>
        <v>-83.349096573644516</v>
      </c>
      <c r="AW32">
        <v>29</v>
      </c>
      <c r="AX32">
        <f>IF(Z32&gt;0, (R32*SUMPRODUCT(K32:$K$98, X32:$X$98)-K32*$AZ$3)/Z32, 0)</f>
        <v>1105.5160306589885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6.4089452000000005E-2</v>
      </c>
      <c r="Q33" s="5">
        <f t="shared" si="30"/>
        <v>25</v>
      </c>
      <c r="R33">
        <f t="shared" si="0"/>
        <v>50000</v>
      </c>
      <c r="S33">
        <f t="shared" si="1"/>
        <v>1035.1467442998439</v>
      </c>
      <c r="U33">
        <f t="shared" si="20"/>
        <v>6.4089452000000005E-2</v>
      </c>
      <c r="V33">
        <f t="shared" si="21"/>
        <v>0.01</v>
      </c>
      <c r="W33">
        <f t="shared" si="34"/>
        <v>0.47492994628558804</v>
      </c>
      <c r="X33">
        <f t="shared" si="35"/>
        <v>3.0437999995832774E-2</v>
      </c>
      <c r="Y33">
        <f t="shared" si="36"/>
        <v>4.7492994628558806E-3</v>
      </c>
      <c r="Z33">
        <f t="shared" si="37"/>
        <v>0.43974264682689934</v>
      </c>
      <c r="AB33">
        <f t="shared" si="38"/>
        <v>525.04266905872987</v>
      </c>
      <c r="AC33">
        <f t="shared" si="27"/>
        <v>455.19816919266094</v>
      </c>
      <c r="AE33">
        <f t="shared" si="2"/>
        <v>0</v>
      </c>
      <c r="AF33">
        <f t="shared" si="3"/>
        <v>0</v>
      </c>
      <c r="AG33">
        <f t="shared" si="4"/>
        <v>-10.993566170672484</v>
      </c>
      <c r="AH33">
        <f t="shared" si="5"/>
        <v>-1521.8999997916387</v>
      </c>
      <c r="AI33">
        <f t="shared" si="39"/>
        <v>-1532.8935659623112</v>
      </c>
      <c r="AJ33">
        <f t="shared" si="7"/>
        <v>69.844499866068929</v>
      </c>
      <c r="AK33">
        <f t="shared" si="28"/>
        <v>36.752986834111091</v>
      </c>
      <c r="AL33">
        <f t="shared" si="40"/>
        <v>-1426.2960792621311</v>
      </c>
      <c r="AN33">
        <f t="shared" si="9"/>
        <v>0</v>
      </c>
      <c r="AO33">
        <f t="shared" si="10"/>
        <v>0</v>
      </c>
      <c r="AP33">
        <f t="shared" si="11"/>
        <v>-0.5981578606885668</v>
      </c>
      <c r="AQ33">
        <f t="shared" si="12"/>
        <v>-82.806291782351735</v>
      </c>
      <c r="AR33">
        <f t="shared" si="13"/>
        <v>-83.404449643040294</v>
      </c>
      <c r="AS33">
        <f t="shared" si="14"/>
        <v>3.8002260569642883</v>
      </c>
      <c r="AT33">
        <f t="shared" si="15"/>
        <v>1.9997230777810628</v>
      </c>
      <c r="AU33">
        <f t="shared" si="16"/>
        <v>-77.604500508294947</v>
      </c>
      <c r="AW33">
        <v>30</v>
      </c>
      <c r="AX33">
        <f>IF(Z33&gt;0, (R33*SUMPRODUCT(K33:$K$98, X33:$X$98)-K33*$AZ$3)/Z33, 0)</f>
        <v>1035.1467442998439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7.1121990999999996E-2</v>
      </c>
      <c r="Q34" s="5">
        <f t="shared" si="30"/>
        <v>25</v>
      </c>
      <c r="R34">
        <f t="shared" si="0"/>
        <v>50000</v>
      </c>
      <c r="S34">
        <f t="shared" si="1"/>
        <v>965.43253272201548</v>
      </c>
      <c r="U34">
        <f t="shared" si="20"/>
        <v>7.1121990999999996E-2</v>
      </c>
      <c r="V34">
        <f t="shared" si="21"/>
        <v>0.01</v>
      </c>
      <c r="W34">
        <f t="shared" si="34"/>
        <v>0.43974264682689934</v>
      </c>
      <c r="X34">
        <f t="shared" si="35"/>
        <v>3.1275372569938911E-2</v>
      </c>
      <c r="Y34">
        <f t="shared" si="36"/>
        <v>4.3974264682689933E-3</v>
      </c>
      <c r="Z34">
        <f t="shared" si="37"/>
        <v>0.40406984778869143</v>
      </c>
      <c r="AB34">
        <f t="shared" si="38"/>
        <v>455.19816919266094</v>
      </c>
      <c r="AC34">
        <f t="shared" si="27"/>
        <v>390.10217654723567</v>
      </c>
      <c r="AE34">
        <f t="shared" si="2"/>
        <v>0</v>
      </c>
      <c r="AF34">
        <f t="shared" si="3"/>
        <v>0</v>
      </c>
      <c r="AG34">
        <f t="shared" si="4"/>
        <v>-10.101746194717286</v>
      </c>
      <c r="AH34">
        <f t="shared" si="5"/>
        <v>-1563.7686284969457</v>
      </c>
      <c r="AI34">
        <f t="shared" si="39"/>
        <v>-1573.8703746916628</v>
      </c>
      <c r="AJ34">
        <f t="shared" si="7"/>
        <v>65.09599264542527</v>
      </c>
      <c r="AK34">
        <f t="shared" si="28"/>
        <v>31.863871843486269</v>
      </c>
      <c r="AL34">
        <f t="shared" si="40"/>
        <v>-1476.9105102027513</v>
      </c>
      <c r="AN34">
        <f t="shared" si="9"/>
        <v>0</v>
      </c>
      <c r="AO34">
        <f t="shared" si="10"/>
        <v>0</v>
      </c>
      <c r="AP34">
        <f t="shared" si="11"/>
        <v>-0.49074473580108002</v>
      </c>
      <c r="AQ34">
        <f t="shared" si="12"/>
        <v>-75.968174972270532</v>
      </c>
      <c r="AR34">
        <f t="shared" si="13"/>
        <v>-76.458919708071605</v>
      </c>
      <c r="AS34">
        <f t="shared" si="14"/>
        <v>3.1623756028630177</v>
      </c>
      <c r="AT34">
        <f t="shared" si="15"/>
        <v>1.5479529051728238</v>
      </c>
      <c r="AU34">
        <f t="shared" si="16"/>
        <v>-71.748591200035776</v>
      </c>
      <c r="AW34">
        <v>31</v>
      </c>
      <c r="AX34">
        <f>IF(Z34&gt;0, (R34*SUMPRODUCT(K34:$K$98, X34:$X$98)-K34*$AZ$3)/Z34, 0)</f>
        <v>965.43253272201548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7.9233461000000005E-2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896.56208496857619</v>
      </c>
      <c r="U35">
        <f t="shared" si="20"/>
        <v>7.9233461000000005E-2</v>
      </c>
      <c r="V35">
        <f t="shared" si="21"/>
        <v>0.01</v>
      </c>
      <c r="W35">
        <f t="shared" si="34"/>
        <v>0.40406984778869143</v>
      </c>
      <c r="X35">
        <f t="shared" si="35"/>
        <v>3.2015852526041222E-2</v>
      </c>
      <c r="Y35">
        <f t="shared" si="36"/>
        <v>4.0406984778869146E-3</v>
      </c>
      <c r="Z35">
        <f t="shared" si="37"/>
        <v>0.3680132967847633</v>
      </c>
      <c r="AB35">
        <f t="shared" si="38"/>
        <v>390.10217654723567</v>
      </c>
      <c r="AC35">
        <f t="shared" si="27"/>
        <v>329.94676866150678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-9.2003324196190821</v>
      </c>
      <c r="AH35">
        <f t="shared" ref="AH35:AH66" si="46">-X35*R35</f>
        <v>-1600.7926263020611</v>
      </c>
      <c r="AI35">
        <f t="shared" si="39"/>
        <v>-1609.9929587216802</v>
      </c>
      <c r="AJ35">
        <f t="shared" ref="AJ35:AJ66" si="47">AB35-AC35</f>
        <v>60.155407885728891</v>
      </c>
      <c r="AK35">
        <f t="shared" si="28"/>
        <v>27.307152358306499</v>
      </c>
      <c r="AL35">
        <f t="shared" si="40"/>
        <v>-1522.5303984776449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-0.39906596835537406</v>
      </c>
      <c r="AQ35">
        <f t="shared" ref="AQ35:AQ66" si="51">AH35*$K35</f>
        <v>-69.434649794732451</v>
      </c>
      <c r="AR35">
        <f t="shared" ref="AR35:AR66" si="52">AI35*$K35</f>
        <v>-69.833715763087838</v>
      </c>
      <c r="AS35">
        <f t="shared" ref="AS35:AS66" si="53">AJ35*$K35</f>
        <v>2.6092509492961145</v>
      </c>
      <c r="AT35">
        <f t="shared" ref="AT35:AT66" si="54">AK35*$K35</f>
        <v>1.1844523330110825</v>
      </c>
      <c r="AU35">
        <f t="shared" ref="AU35:AU66" si="55">AL35*$K35</f>
        <v>-66.040012480780632</v>
      </c>
      <c r="AW35">
        <v>32</v>
      </c>
      <c r="AX35">
        <f>IF(Z35&gt;0, (R35*SUMPRODUCT(K35:$K$98, X35:$X$98)-K35*$AZ$3)/Z35, 0)</f>
        <v>896.56208496857619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8.7905784000000001E-2</v>
      </c>
      <c r="Q36" s="5">
        <f t="shared" si="30"/>
        <v>25</v>
      </c>
      <c r="R36">
        <f t="shared" si="41"/>
        <v>50000</v>
      </c>
      <c r="S36">
        <f t="shared" si="42"/>
        <v>827.2439758762099</v>
      </c>
      <c r="U36">
        <f t="shared" ref="U36:U67" si="57">M36</f>
        <v>8.7905784000000001E-2</v>
      </c>
      <c r="V36">
        <f t="shared" ref="V36:V67" si="58">$C$10</f>
        <v>0.01</v>
      </c>
      <c r="W36">
        <f t="shared" si="34"/>
        <v>0.3680132967847633</v>
      </c>
      <c r="X36">
        <f t="shared" si="35"/>
        <v>3.2350497376289297E-2</v>
      </c>
      <c r="Y36">
        <f t="shared" si="36"/>
        <v>3.6801329678476332E-3</v>
      </c>
      <c r="Z36">
        <f t="shared" si="37"/>
        <v>0.33198266644062635</v>
      </c>
      <c r="AB36">
        <f t="shared" si="38"/>
        <v>329.94676866150678</v>
      </c>
      <c r="AC36">
        <f t="shared" si="27"/>
        <v>274.63066090832933</v>
      </c>
      <c r="AE36">
        <f t="shared" si="43"/>
        <v>0</v>
      </c>
      <c r="AF36">
        <f t="shared" si="44"/>
        <v>0</v>
      </c>
      <c r="AG36">
        <f t="shared" si="45"/>
        <v>-8.2995666610156587</v>
      </c>
      <c r="AH36">
        <f t="shared" si="46"/>
        <v>-1617.5248688144648</v>
      </c>
      <c r="AI36">
        <f t="shared" si="39"/>
        <v>-1625.8244354754804</v>
      </c>
      <c r="AJ36">
        <f t="shared" si="47"/>
        <v>55.316107753177448</v>
      </c>
      <c r="AK36">
        <f t="shared" ref="AK36:AK67" si="59">G36*SUM(AB36:AB36, AE36:AF36)</f>
        <v>23.096273806305476</v>
      </c>
      <c r="AL36">
        <f t="shared" si="40"/>
        <v>-1547.4120539159976</v>
      </c>
      <c r="AN36">
        <f t="shared" si="48"/>
        <v>0</v>
      </c>
      <c r="AO36">
        <f t="shared" si="49"/>
        <v>0</v>
      </c>
      <c r="AP36">
        <f t="shared" si="50"/>
        <v>-0.32142419808555528</v>
      </c>
      <c r="AQ36">
        <f t="shared" si="51"/>
        <v>-62.643226457139896</v>
      </c>
      <c r="AR36">
        <f t="shared" si="52"/>
        <v>-62.964650655225455</v>
      </c>
      <c r="AS36">
        <f t="shared" si="53"/>
        <v>2.1422727597688107</v>
      </c>
      <c r="AT36">
        <f t="shared" si="54"/>
        <v>0.89446854157174494</v>
      </c>
      <c r="AU36">
        <f t="shared" si="55"/>
        <v>-59.9279093538849</v>
      </c>
      <c r="AW36">
        <v>33</v>
      </c>
      <c r="AX36">
        <f>IF(Z36&gt;0, (R36*SUMPRODUCT(K36:$K$98, X36:$X$98)-K36*$AZ$3)/Z36, 0)</f>
        <v>827.2439758762099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9.7118048999999998E-2</v>
      </c>
      <c r="Q37" s="5">
        <f t="shared" ref="Q37:Q68" si="60">$C$8</f>
        <v>25</v>
      </c>
      <c r="R37">
        <f t="shared" si="41"/>
        <v>50000</v>
      </c>
      <c r="S37">
        <f t="shared" si="42"/>
        <v>757.68256916756138</v>
      </c>
      <c r="U37">
        <f t="shared" si="57"/>
        <v>9.7118048999999998E-2</v>
      </c>
      <c r="V37">
        <f t="shared" si="58"/>
        <v>0.01</v>
      </c>
      <c r="W37">
        <f t="shared" si="34"/>
        <v>0.33198266644062635</v>
      </c>
      <c r="X37">
        <f t="shared" si="35"/>
        <v>3.2241508866531404E-2</v>
      </c>
      <c r="Y37">
        <f t="shared" si="36"/>
        <v>3.3198266644062636E-3</v>
      </c>
      <c r="Z37">
        <f t="shared" si="37"/>
        <v>0.29642133090968864</v>
      </c>
      <c r="AB37">
        <f t="shared" si="38"/>
        <v>274.63066090832933</v>
      </c>
      <c r="AC37">
        <f t="shared" si="27"/>
        <v>224.59327555972075</v>
      </c>
      <c r="AE37">
        <f t="shared" si="43"/>
        <v>0</v>
      </c>
      <c r="AF37">
        <f t="shared" si="44"/>
        <v>0</v>
      </c>
      <c r="AG37">
        <f t="shared" si="45"/>
        <v>-7.4105332727422164</v>
      </c>
      <c r="AH37">
        <f t="shared" si="46"/>
        <v>-1612.0754433265702</v>
      </c>
      <c r="AI37">
        <f t="shared" si="39"/>
        <v>-1619.4859765993124</v>
      </c>
      <c r="AJ37">
        <f t="shared" si="47"/>
        <v>50.037385348608581</v>
      </c>
      <c r="AK37">
        <f t="shared" si="59"/>
        <v>19.224146263583055</v>
      </c>
      <c r="AL37">
        <f t="shared" si="40"/>
        <v>-1550.2244449871209</v>
      </c>
      <c r="AN37">
        <f t="shared" si="48"/>
        <v>0</v>
      </c>
      <c r="AO37">
        <f t="shared" si="49"/>
        <v>0</v>
      </c>
      <c r="AP37">
        <f t="shared" si="50"/>
        <v>-0.25624452239753664</v>
      </c>
      <c r="AQ37">
        <f t="shared" si="51"/>
        <v>-55.74301967760475</v>
      </c>
      <c r="AR37">
        <f t="shared" si="52"/>
        <v>-55.999264200002287</v>
      </c>
      <c r="AS37">
        <f t="shared" si="53"/>
        <v>1.730213661928689</v>
      </c>
      <c r="AT37">
        <f t="shared" si="54"/>
        <v>0.66474057891779303</v>
      </c>
      <c r="AU37">
        <f t="shared" si="55"/>
        <v>-53.604309959155813</v>
      </c>
      <c r="AW37">
        <v>34</v>
      </c>
      <c r="AX37">
        <f>IF(Z37&gt;0, (R37*SUMPRODUCT(K37:$K$98, X37:$X$98)-K37*$AZ$3)/Z37, 0)</f>
        <v>757.68256916756138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0.107494799</v>
      </c>
      <c r="Q38" s="5">
        <f t="shared" si="60"/>
        <v>25</v>
      </c>
      <c r="R38">
        <f t="shared" si="41"/>
        <v>50000</v>
      </c>
      <c r="S38">
        <f t="shared" si="42"/>
        <v>688.49403088251916</v>
      </c>
      <c r="U38">
        <f t="shared" si="57"/>
        <v>0.107494799</v>
      </c>
      <c r="V38">
        <f t="shared" si="58"/>
        <v>0.01</v>
      </c>
      <c r="W38">
        <f t="shared" si="34"/>
        <v>0.29642133090968864</v>
      </c>
      <c r="X38">
        <f t="shared" si="35"/>
        <v>3.1863751385449467E-2</v>
      </c>
      <c r="Y38">
        <f t="shared" si="36"/>
        <v>2.9642133090968864E-3</v>
      </c>
      <c r="Z38">
        <f t="shared" si="37"/>
        <v>0.26159336621514229</v>
      </c>
      <c r="AB38">
        <f t="shared" si="38"/>
        <v>224.59327555972075</v>
      </c>
      <c r="AC38">
        <f t="shared" si="27"/>
        <v>180.10547115759033</v>
      </c>
      <c r="AE38">
        <f t="shared" si="43"/>
        <v>0</v>
      </c>
      <c r="AF38">
        <f t="shared" si="44"/>
        <v>0</v>
      </c>
      <c r="AG38">
        <f t="shared" si="45"/>
        <v>-6.5398341553785571</v>
      </c>
      <c r="AH38">
        <f t="shared" si="46"/>
        <v>-1593.1875692724734</v>
      </c>
      <c r="AI38">
        <f t="shared" si="39"/>
        <v>-1599.7274034278519</v>
      </c>
      <c r="AJ38">
        <f t="shared" si="47"/>
        <v>44.487804402130422</v>
      </c>
      <c r="AK38">
        <f t="shared" si="59"/>
        <v>15.721529289180454</v>
      </c>
      <c r="AL38">
        <f t="shared" si="40"/>
        <v>-1539.5180697365411</v>
      </c>
      <c r="AN38">
        <f t="shared" si="48"/>
        <v>0</v>
      </c>
      <c r="AO38">
        <f t="shared" si="49"/>
        <v>0</v>
      </c>
      <c r="AP38">
        <f t="shared" si="50"/>
        <v>-0.20190814619963129</v>
      </c>
      <c r="AQ38">
        <f t="shared" si="51"/>
        <v>-49.187416839239638</v>
      </c>
      <c r="AR38">
        <f t="shared" si="52"/>
        <v>-49.389324985439266</v>
      </c>
      <c r="AS38">
        <f t="shared" si="53"/>
        <v>1.3734981502456773</v>
      </c>
      <c r="AT38">
        <f t="shared" si="54"/>
        <v>0.48538002016320064</v>
      </c>
      <c r="AU38">
        <f t="shared" si="55"/>
        <v>-47.530446815030388</v>
      </c>
      <c r="AW38">
        <v>35</v>
      </c>
      <c r="AX38">
        <f>IF(Z38&gt;0, (R38*SUMPRODUCT(K38:$K$98, X38:$X$98)-K38*$AZ$3)/Z38, 0)</f>
        <v>688.49403088251916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0.119195734</v>
      </c>
      <c r="Q39" s="5">
        <f t="shared" si="60"/>
        <v>25</v>
      </c>
      <c r="R39">
        <f t="shared" si="41"/>
        <v>50000</v>
      </c>
      <c r="S39">
        <f t="shared" si="42"/>
        <v>618.8298761016174</v>
      </c>
      <c r="U39">
        <f t="shared" si="57"/>
        <v>0.119195734</v>
      </c>
      <c r="V39">
        <f t="shared" si="58"/>
        <v>0.01</v>
      </c>
      <c r="W39">
        <f t="shared" si="34"/>
        <v>0.26159336621514229</v>
      </c>
      <c r="X39">
        <f t="shared" si="35"/>
        <v>3.1180813295544688E-2</v>
      </c>
      <c r="Y39">
        <f t="shared" si="36"/>
        <v>2.6159336621514231E-3</v>
      </c>
      <c r="Z39">
        <f t="shared" si="37"/>
        <v>0.22779661925744618</v>
      </c>
      <c r="AB39">
        <f t="shared" si="38"/>
        <v>180.10547115759033</v>
      </c>
      <c r="AC39">
        <f t="shared" si="27"/>
        <v>140.96735367145274</v>
      </c>
      <c r="AE39">
        <f t="shared" si="43"/>
        <v>0</v>
      </c>
      <c r="AF39">
        <f t="shared" si="44"/>
        <v>0</v>
      </c>
      <c r="AG39">
        <f t="shared" si="45"/>
        <v>-5.6949154814361549</v>
      </c>
      <c r="AH39">
        <f t="shared" si="46"/>
        <v>-1559.0406647772343</v>
      </c>
      <c r="AI39">
        <f t="shared" si="39"/>
        <v>-1564.7355802586703</v>
      </c>
      <c r="AJ39">
        <f t="shared" si="47"/>
        <v>39.138117486137588</v>
      </c>
      <c r="AK39">
        <f t="shared" si="59"/>
        <v>12.607382981031325</v>
      </c>
      <c r="AL39">
        <f t="shared" si="40"/>
        <v>-1512.9900797915013</v>
      </c>
      <c r="AN39">
        <f t="shared" si="48"/>
        <v>0</v>
      </c>
      <c r="AO39">
        <f t="shared" si="49"/>
        <v>0</v>
      </c>
      <c r="AP39">
        <f t="shared" si="50"/>
        <v>-0.1569843527239202</v>
      </c>
      <c r="AQ39">
        <f t="shared" si="51"/>
        <v>-42.976053012222067</v>
      </c>
      <c r="AR39">
        <f t="shared" si="52"/>
        <v>-43.133037364945984</v>
      </c>
      <c r="AS39">
        <f t="shared" si="53"/>
        <v>1.078869749765738</v>
      </c>
      <c r="AT39">
        <f t="shared" si="54"/>
        <v>0.34753138361250285</v>
      </c>
      <c r="AU39">
        <f t="shared" si="55"/>
        <v>-41.706636231567742</v>
      </c>
      <c r="AW39">
        <v>36</v>
      </c>
      <c r="AX39">
        <f>IF(Z39&gt;0, (R39*SUMPRODUCT(K39:$K$98, X39:$X$98)-K39*$AZ$3)/Z39, 0)</f>
        <v>618.8298761016174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0.13258683600000001</v>
      </c>
      <c r="Q40" s="5">
        <f t="shared" si="60"/>
        <v>25</v>
      </c>
      <c r="R40">
        <f t="shared" si="41"/>
        <v>50000</v>
      </c>
      <c r="S40">
        <f t="shared" si="42"/>
        <v>547.64580427328508</v>
      </c>
      <c r="U40">
        <f t="shared" si="57"/>
        <v>0.13258683600000001</v>
      </c>
      <c r="V40">
        <f t="shared" si="58"/>
        <v>0.01</v>
      </c>
      <c r="W40">
        <f t="shared" si="34"/>
        <v>0.22779661925744618</v>
      </c>
      <c r="X40">
        <f t="shared" si="35"/>
        <v>3.0202832998841463E-2</v>
      </c>
      <c r="Y40">
        <f t="shared" si="36"/>
        <v>2.2779661925744618E-3</v>
      </c>
      <c r="Z40">
        <f t="shared" si="37"/>
        <v>0.19531582006603027</v>
      </c>
      <c r="AB40">
        <f t="shared" si="38"/>
        <v>140.96735367145274</v>
      </c>
      <c r="AC40">
        <f t="shared" si="27"/>
        <v>106.96388936735738</v>
      </c>
      <c r="AE40">
        <f t="shared" si="43"/>
        <v>0</v>
      </c>
      <c r="AF40">
        <f t="shared" si="44"/>
        <v>0</v>
      </c>
      <c r="AG40">
        <f t="shared" si="45"/>
        <v>-4.8828955016507569</v>
      </c>
      <c r="AH40">
        <f t="shared" si="46"/>
        <v>-1510.1416499420732</v>
      </c>
      <c r="AI40">
        <f t="shared" si="39"/>
        <v>-1515.024545443724</v>
      </c>
      <c r="AJ40">
        <f t="shared" si="47"/>
        <v>34.00346430409536</v>
      </c>
      <c r="AK40">
        <f t="shared" si="59"/>
        <v>9.8677147570016928</v>
      </c>
      <c r="AL40">
        <f t="shared" si="40"/>
        <v>-1471.1533663826269</v>
      </c>
      <c r="AN40">
        <f t="shared" si="48"/>
        <v>0</v>
      </c>
      <c r="AO40">
        <f t="shared" si="49"/>
        <v>0</v>
      </c>
      <c r="AP40">
        <f t="shared" si="50"/>
        <v>-0.12017897372098965</v>
      </c>
      <c r="AQ40">
        <f t="shared" si="51"/>
        <v>-37.167961837808143</v>
      </c>
      <c r="AR40">
        <f t="shared" si="52"/>
        <v>-37.288140811529132</v>
      </c>
      <c r="AS40">
        <f t="shared" si="53"/>
        <v>0.83690126926594388</v>
      </c>
      <c r="AT40">
        <f t="shared" si="54"/>
        <v>0.24286651886509034</v>
      </c>
      <c r="AU40">
        <f t="shared" si="55"/>
        <v>-36.208373023398096</v>
      </c>
      <c r="AW40">
        <v>37</v>
      </c>
      <c r="AX40">
        <f>IF(Z40&gt;0, (R40*SUMPRODUCT(K40:$K$98, X40:$X$98)-K40*$AZ$3)/Z40, 0)</f>
        <v>547.64580427328508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0.14803979</v>
      </c>
      <c r="Q41" s="5">
        <f t="shared" si="60"/>
        <v>25</v>
      </c>
      <c r="R41">
        <f t="shared" si="41"/>
        <v>50000</v>
      </c>
      <c r="S41">
        <f t="shared" si="42"/>
        <v>473.14103550484054</v>
      </c>
      <c r="U41">
        <f t="shared" si="57"/>
        <v>0.14803979</v>
      </c>
      <c r="V41">
        <f t="shared" si="58"/>
        <v>0.01</v>
      </c>
      <c r="W41">
        <f t="shared" si="34"/>
        <v>0.19531582006603027</v>
      </c>
      <c r="X41">
        <f t="shared" si="35"/>
        <v>2.8914512986252909E-2</v>
      </c>
      <c r="Y41">
        <f t="shared" si="36"/>
        <v>1.9531582006603026E-3</v>
      </c>
      <c r="Z41">
        <f t="shared" si="37"/>
        <v>0.16444814887911705</v>
      </c>
      <c r="AB41">
        <f t="shared" si="38"/>
        <v>106.96388936735738</v>
      </c>
      <c r="AC41">
        <f t="shared" si="27"/>
        <v>77.807167447519618</v>
      </c>
      <c r="AE41">
        <f t="shared" si="43"/>
        <v>0</v>
      </c>
      <c r="AF41">
        <f t="shared" si="44"/>
        <v>0</v>
      </c>
      <c r="AG41">
        <f t="shared" si="45"/>
        <v>-4.1112037219779261</v>
      </c>
      <c r="AH41">
        <f t="shared" si="46"/>
        <v>-1445.7256493126454</v>
      </c>
      <c r="AI41">
        <f t="shared" si="39"/>
        <v>-1449.8368530346233</v>
      </c>
      <c r="AJ41">
        <f t="shared" si="47"/>
        <v>29.156721919837764</v>
      </c>
      <c r="AK41">
        <f t="shared" si="59"/>
        <v>7.4874722557150175</v>
      </c>
      <c r="AL41">
        <f t="shared" si="40"/>
        <v>-1413.1926588590707</v>
      </c>
      <c r="AN41">
        <f t="shared" si="48"/>
        <v>0</v>
      </c>
      <c r="AO41">
        <f t="shared" si="49"/>
        <v>0</v>
      </c>
      <c r="AP41">
        <f t="shared" si="50"/>
        <v>-9.0344566028311535E-2</v>
      </c>
      <c r="AQ41">
        <f t="shared" si="51"/>
        <v>-31.770125057269333</v>
      </c>
      <c r="AR41">
        <f t="shared" si="52"/>
        <v>-31.860469623297643</v>
      </c>
      <c r="AS41">
        <f t="shared" si="53"/>
        <v>0.64072509337693295</v>
      </c>
      <c r="AT41">
        <f t="shared" si="54"/>
        <v>0.16453877680042345</v>
      </c>
      <c r="AU41">
        <f t="shared" si="55"/>
        <v>-31.055205753120291</v>
      </c>
      <c r="AW41">
        <v>38</v>
      </c>
      <c r="AX41">
        <f>IF(Z41&gt;0, (R41*SUMPRODUCT(K41:$K$98, X41:$X$98)-K41*$AZ$3)/Z41, 0)</f>
        <v>473.14103550484054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0.16585403400000001</v>
      </c>
      <c r="Q42" s="5">
        <f t="shared" si="60"/>
        <v>25</v>
      </c>
      <c r="R42">
        <f t="shared" si="41"/>
        <v>50000</v>
      </c>
      <c r="S42">
        <f t="shared" si="42"/>
        <v>392.46084504395861</v>
      </c>
      <c r="U42">
        <f t="shared" si="57"/>
        <v>0.16585403400000001</v>
      </c>
      <c r="V42">
        <f t="shared" si="58"/>
        <v>0.01</v>
      </c>
      <c r="W42">
        <f t="shared" si="34"/>
        <v>0.16444814887911705</v>
      </c>
      <c r="X42">
        <f t="shared" si="35"/>
        <v>2.7274388875434142E-2</v>
      </c>
      <c r="Y42">
        <f t="shared" si="36"/>
        <v>1.6444814887911705E-3</v>
      </c>
      <c r="Z42">
        <f t="shared" si="37"/>
        <v>0.13552927851489172</v>
      </c>
      <c r="AB42">
        <f t="shared" si="38"/>
        <v>77.807167447519618</v>
      </c>
      <c r="AC42">
        <f t="shared" si="27"/>
        <v>53.189935174152424</v>
      </c>
      <c r="AE42">
        <f t="shared" si="43"/>
        <v>0</v>
      </c>
      <c r="AF42">
        <f t="shared" si="44"/>
        <v>0</v>
      </c>
      <c r="AG42">
        <f t="shared" si="45"/>
        <v>-3.3882319628722928</v>
      </c>
      <c r="AH42">
        <f t="shared" si="46"/>
        <v>-1363.7194437717071</v>
      </c>
      <c r="AI42">
        <f t="shared" si="39"/>
        <v>-1367.1076757345795</v>
      </c>
      <c r="AJ42">
        <f t="shared" si="47"/>
        <v>24.617232273367193</v>
      </c>
      <c r="AK42">
        <f t="shared" si="59"/>
        <v>5.4465017213263733</v>
      </c>
      <c r="AL42">
        <f t="shared" si="40"/>
        <v>-1337.0439417398861</v>
      </c>
      <c r="AN42">
        <f t="shared" si="48"/>
        <v>0</v>
      </c>
      <c r="AO42">
        <f t="shared" si="49"/>
        <v>0</v>
      </c>
      <c r="AP42">
        <f t="shared" si="50"/>
        <v>-6.6479562180583554E-2</v>
      </c>
      <c r="AQ42">
        <f t="shared" si="51"/>
        <v>-26.757162010312189</v>
      </c>
      <c r="AR42">
        <f t="shared" si="52"/>
        <v>-26.823641572492775</v>
      </c>
      <c r="AS42">
        <f t="shared" si="53"/>
        <v>0.48300790546932987</v>
      </c>
      <c r="AT42">
        <f t="shared" si="54"/>
        <v>0.10686430380717689</v>
      </c>
      <c r="AU42">
        <f t="shared" si="55"/>
        <v>-26.233769363216272</v>
      </c>
      <c r="AW42">
        <v>39</v>
      </c>
      <c r="AX42">
        <f>IF(Z42&gt;0, (R42*SUMPRODUCT(K42:$K$98, X42:$X$98)-K42*$AZ$3)/Z42, 0)</f>
        <v>392.46084504395861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0.18707617900000001</v>
      </c>
      <c r="Q43" s="5">
        <f t="shared" si="60"/>
        <v>25</v>
      </c>
      <c r="R43">
        <f t="shared" si="41"/>
        <v>50000</v>
      </c>
      <c r="S43">
        <f t="shared" si="42"/>
        <v>301.59326621301398</v>
      </c>
      <c r="U43">
        <f t="shared" si="57"/>
        <v>0.18707617900000001</v>
      </c>
      <c r="V43">
        <f t="shared" si="58"/>
        <v>0.01</v>
      </c>
      <c r="W43">
        <f t="shared" si="34"/>
        <v>0.13552927851489172</v>
      </c>
      <c r="X43">
        <f t="shared" si="35"/>
        <v>2.5354299567192738E-2</v>
      </c>
      <c r="Y43">
        <f t="shared" si="36"/>
        <v>1.3552927851489171E-3</v>
      </c>
      <c r="Z43">
        <f t="shared" si="37"/>
        <v>0.10881968616255007</v>
      </c>
      <c r="AB43">
        <f t="shared" si="38"/>
        <v>53.189935174152424</v>
      </c>
      <c r="AC43">
        <f t="shared" si="27"/>
        <v>32.819284578038598</v>
      </c>
      <c r="AE43">
        <f t="shared" si="43"/>
        <v>0</v>
      </c>
      <c r="AF43">
        <f t="shared" si="44"/>
        <v>0</v>
      </c>
      <c r="AG43">
        <f t="shared" si="45"/>
        <v>-2.7204921540637517</v>
      </c>
      <c r="AH43">
        <f t="shared" si="46"/>
        <v>-1267.7149783596369</v>
      </c>
      <c r="AI43">
        <f t="shared" si="39"/>
        <v>-1270.4354705137007</v>
      </c>
      <c r="AJ43">
        <f t="shared" si="47"/>
        <v>20.370650596113826</v>
      </c>
      <c r="AK43">
        <f t="shared" si="59"/>
        <v>3.72329546219067</v>
      </c>
      <c r="AL43">
        <f t="shared" si="40"/>
        <v>-1246.3415244553962</v>
      </c>
      <c r="AN43">
        <f t="shared" si="48"/>
        <v>0</v>
      </c>
      <c r="AO43">
        <f t="shared" si="49"/>
        <v>0</v>
      </c>
      <c r="AP43">
        <f t="shared" si="50"/>
        <v>-4.765895007539396E-2</v>
      </c>
      <c r="AQ43">
        <f t="shared" si="51"/>
        <v>-22.208468704172283</v>
      </c>
      <c r="AR43">
        <f t="shared" si="52"/>
        <v>-22.256127654247678</v>
      </c>
      <c r="AS43">
        <f t="shared" si="53"/>
        <v>0.35686330442573755</v>
      </c>
      <c r="AT43">
        <f t="shared" si="54"/>
        <v>6.5226562878860528E-2</v>
      </c>
      <c r="AU43">
        <f t="shared" si="55"/>
        <v>-21.834037786943078</v>
      </c>
      <c r="AW43">
        <v>40</v>
      </c>
      <c r="AX43">
        <f>IF(Z43&gt;0, (R43*SUMPRODUCT(K43:$K$98, X43:$X$98)-K43*$AZ$3)/Z43, 0)</f>
        <v>301.59326621301398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0.21155222800000001</v>
      </c>
      <c r="Q44" s="5">
        <f t="shared" si="60"/>
        <v>25</v>
      </c>
      <c r="R44">
        <f t="shared" si="41"/>
        <v>50000</v>
      </c>
      <c r="S44">
        <f t="shared" si="42"/>
        <v>192.57434828614143</v>
      </c>
      <c r="U44">
        <f t="shared" si="57"/>
        <v>0.21155222800000001</v>
      </c>
      <c r="V44">
        <f t="shared" si="58"/>
        <v>0.01</v>
      </c>
      <c r="W44">
        <f t="shared" si="34"/>
        <v>0.10881968616255007</v>
      </c>
      <c r="X44">
        <f t="shared" si="35"/>
        <v>2.3021047057948239E-2</v>
      </c>
      <c r="Y44">
        <f t="shared" si="36"/>
        <v>1.0881968616255008E-3</v>
      </c>
      <c r="Z44">
        <f t="shared" si="37"/>
        <v>8.471044224297633E-2</v>
      </c>
      <c r="AB44">
        <f t="shared" si="38"/>
        <v>32.819284578038598</v>
      </c>
      <c r="AC44">
        <f t="shared" si="27"/>
        <v>16.313058207971991</v>
      </c>
      <c r="AE44">
        <f t="shared" si="43"/>
        <v>0</v>
      </c>
      <c r="AF44">
        <f t="shared" si="44"/>
        <v>0</v>
      </c>
      <c r="AG44">
        <f t="shared" si="45"/>
        <v>-2.1177610560744085</v>
      </c>
      <c r="AH44">
        <f t="shared" si="46"/>
        <v>-1151.052352897412</v>
      </c>
      <c r="AI44">
        <f t="shared" si="39"/>
        <v>-1153.1701139534864</v>
      </c>
      <c r="AJ44">
        <f t="shared" si="47"/>
        <v>16.506226370066607</v>
      </c>
      <c r="AK44">
        <f t="shared" si="59"/>
        <v>2.2973499204627021</v>
      </c>
      <c r="AL44">
        <f t="shared" si="40"/>
        <v>-1134.3665376629572</v>
      </c>
      <c r="AN44">
        <f t="shared" si="48"/>
        <v>0</v>
      </c>
      <c r="AO44">
        <f t="shared" si="49"/>
        <v>0</v>
      </c>
      <c r="AP44">
        <f t="shared" si="50"/>
        <v>-3.3125003126830053E-2</v>
      </c>
      <c r="AQ44">
        <f t="shared" si="51"/>
        <v>-18.004209058197073</v>
      </c>
      <c r="AR44">
        <f t="shared" si="52"/>
        <v>-18.037334061323904</v>
      </c>
      <c r="AS44">
        <f t="shared" si="53"/>
        <v>0.25818247934643768</v>
      </c>
      <c r="AT44">
        <f t="shared" si="54"/>
        <v>3.5934046043802591E-2</v>
      </c>
      <c r="AU44">
        <f t="shared" si="55"/>
        <v>-17.743217535933663</v>
      </c>
      <c r="AW44">
        <v>41</v>
      </c>
      <c r="AX44">
        <f>IF(Z44&gt;0, (R44*SUMPRODUCT(K44:$K$98, X44:$X$98)-K44*$AZ$3)/Z44, 0)</f>
        <v>192.57434828614143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0.23965956799999999</v>
      </c>
      <c r="Q45" s="5">
        <f t="shared" si="60"/>
        <v>25</v>
      </c>
      <c r="R45">
        <f t="shared" si="41"/>
        <v>50000</v>
      </c>
      <c r="S45">
        <f t="shared" si="42"/>
        <v>53.49351200669927</v>
      </c>
      <c r="U45">
        <f t="shared" si="57"/>
        <v>0.23965956799999999</v>
      </c>
      <c r="V45">
        <f t="shared" si="58"/>
        <v>0.01</v>
      </c>
      <c r="W45">
        <f t="shared" si="34"/>
        <v>8.471044224297633E-2</v>
      </c>
      <c r="X45">
        <f t="shared" si="35"/>
        <v>2.0301667993040659E-2</v>
      </c>
      <c r="Y45">
        <f t="shared" si="36"/>
        <v>8.4710442242976337E-4</v>
      </c>
      <c r="Z45">
        <f t="shared" si="37"/>
        <v>6.3561669827505912E-2</v>
      </c>
      <c r="AB45">
        <f t="shared" si="38"/>
        <v>16.313058207971991</v>
      </c>
      <c r="AC45">
        <f t="shared" si="27"/>
        <v>3.4001369480835422</v>
      </c>
      <c r="AE45">
        <f t="shared" si="43"/>
        <v>0</v>
      </c>
      <c r="AF45">
        <f t="shared" si="44"/>
        <v>0</v>
      </c>
      <c r="AG45">
        <f t="shared" si="45"/>
        <v>-1.5890417456876478</v>
      </c>
      <c r="AH45">
        <f t="shared" si="46"/>
        <v>-1015.083399652033</v>
      </c>
      <c r="AI45">
        <f t="shared" si="39"/>
        <v>-1016.6724413977206</v>
      </c>
      <c r="AJ45">
        <f t="shared" si="47"/>
        <v>12.912921259888449</v>
      </c>
      <c r="AK45">
        <f t="shared" si="59"/>
        <v>1.1419140745580396</v>
      </c>
      <c r="AL45">
        <f t="shared" si="40"/>
        <v>-1002.6176060632741</v>
      </c>
      <c r="AN45">
        <f t="shared" si="48"/>
        <v>0</v>
      </c>
      <c r="AO45">
        <f t="shared" si="49"/>
        <v>0</v>
      </c>
      <c r="AP45">
        <f t="shared" si="50"/>
        <v>-2.2191990318024119E-2</v>
      </c>
      <c r="AQ45">
        <f t="shared" si="51"/>
        <v>-14.176292748883464</v>
      </c>
      <c r="AR45">
        <f t="shared" si="52"/>
        <v>-14.198484739201488</v>
      </c>
      <c r="AS45">
        <f t="shared" si="53"/>
        <v>0.18033725316186941</v>
      </c>
      <c r="AT45">
        <f t="shared" si="54"/>
        <v>1.594756472281424E-2</v>
      </c>
      <c r="AU45">
        <f t="shared" si="55"/>
        <v>-14.002199921316803</v>
      </c>
      <c r="AW45">
        <v>42</v>
      </c>
      <c r="AX45">
        <f>IF(Z45&gt;0, (R45*SUMPRODUCT(K45:$K$98, X45:$X$98)-K45*$AZ$3)/Z45, 0)</f>
        <v>53.49351200669927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0.27212731099999998</v>
      </c>
      <c r="Q46" s="5">
        <f t="shared" si="60"/>
        <v>25</v>
      </c>
      <c r="R46">
        <f t="shared" si="41"/>
        <v>50000</v>
      </c>
      <c r="S46">
        <f t="shared" si="42"/>
        <v>-136.54337400482061</v>
      </c>
      <c r="U46">
        <f t="shared" si="57"/>
        <v>0.27212731099999998</v>
      </c>
      <c r="V46">
        <f t="shared" si="58"/>
        <v>0.01</v>
      </c>
      <c r="W46">
        <f t="shared" si="34"/>
        <v>6.3561669827505912E-2</v>
      </c>
      <c r="X46">
        <f t="shared" si="35"/>
        <v>1.7296866292829016E-2</v>
      </c>
      <c r="Y46">
        <f t="shared" si="36"/>
        <v>6.3561669827505917E-4</v>
      </c>
      <c r="Z46">
        <f t="shared" si="37"/>
        <v>4.5629186836401832E-2</v>
      </c>
      <c r="AB46">
        <f t="shared" si="38"/>
        <v>3.4001369480835422</v>
      </c>
      <c r="AC46">
        <f t="shared" si="27"/>
        <v>-6.2303631237386528</v>
      </c>
      <c r="AE46">
        <f t="shared" si="43"/>
        <v>0</v>
      </c>
      <c r="AF46">
        <f t="shared" si="44"/>
        <v>0</v>
      </c>
      <c r="AG46">
        <f t="shared" si="45"/>
        <v>-1.1407296709100458</v>
      </c>
      <c r="AH46">
        <f t="shared" si="46"/>
        <v>-864.84331464145077</v>
      </c>
      <c r="AI46">
        <f t="shared" si="39"/>
        <v>-865.98404431236077</v>
      </c>
      <c r="AJ46">
        <f t="shared" si="47"/>
        <v>9.630500071822194</v>
      </c>
      <c r="AK46">
        <f t="shared" si="59"/>
        <v>0.23800958636584799</v>
      </c>
      <c r="AL46">
        <f t="shared" si="40"/>
        <v>-856.11553465417273</v>
      </c>
      <c r="AN46">
        <f t="shared" si="48"/>
        <v>0</v>
      </c>
      <c r="AO46">
        <f t="shared" si="49"/>
        <v>0</v>
      </c>
      <c r="AP46">
        <f t="shared" si="50"/>
        <v>-1.4224128360591016E-2</v>
      </c>
      <c r="AQ46">
        <f t="shared" si="51"/>
        <v>-10.784011876753459</v>
      </c>
      <c r="AR46">
        <f t="shared" si="52"/>
        <v>-10.798236005114049</v>
      </c>
      <c r="AS46">
        <f t="shared" si="53"/>
        <v>0.1200858298785165</v>
      </c>
      <c r="AT46">
        <f t="shared" si="54"/>
        <v>2.9678187513244429E-3</v>
      </c>
      <c r="AU46">
        <f t="shared" si="55"/>
        <v>-10.675182356484209</v>
      </c>
      <c r="AW46">
        <v>43</v>
      </c>
      <c r="AX46">
        <f>IF(Z46&gt;0, (R46*SUMPRODUCT(K46:$K$98, X46:$X$98)-K46*$AZ$3)/Z46, 0)</f>
        <v>-136.54337400482061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0.30842977500000002</v>
      </c>
      <c r="Q47" s="5">
        <f t="shared" si="60"/>
        <v>25</v>
      </c>
      <c r="R47">
        <f t="shared" si="41"/>
        <v>50000</v>
      </c>
      <c r="S47">
        <f t="shared" si="42"/>
        <v>-416.58655489644195</v>
      </c>
      <c r="U47">
        <f t="shared" si="57"/>
        <v>0.30842977500000002</v>
      </c>
      <c r="V47">
        <f t="shared" si="58"/>
        <v>0.01</v>
      </c>
      <c r="W47">
        <f t="shared" si="34"/>
        <v>4.5629186836401832E-2</v>
      </c>
      <c r="X47">
        <f t="shared" si="35"/>
        <v>1.4073399829384379E-2</v>
      </c>
      <c r="Y47">
        <f t="shared" si="36"/>
        <v>4.5629186836401833E-4</v>
      </c>
      <c r="Z47">
        <f t="shared" si="37"/>
        <v>3.1099495138653434E-2</v>
      </c>
      <c r="AB47">
        <f t="shared" si="38"/>
        <v>-6.2303631237386528</v>
      </c>
      <c r="AC47">
        <f t="shared" si="27"/>
        <v>-12.955631538830279</v>
      </c>
      <c r="AE47">
        <f t="shared" si="43"/>
        <v>0</v>
      </c>
      <c r="AF47">
        <f t="shared" si="44"/>
        <v>0</v>
      </c>
      <c r="AG47">
        <f t="shared" si="45"/>
        <v>-0.77748737846633587</v>
      </c>
      <c r="AH47">
        <f t="shared" si="46"/>
        <v>-703.66999146921899</v>
      </c>
      <c r="AI47">
        <f t="shared" si="39"/>
        <v>-704.44747884768537</v>
      </c>
      <c r="AJ47">
        <f t="shared" si="47"/>
        <v>6.7252684150916258</v>
      </c>
      <c r="AK47">
        <f t="shared" si="59"/>
        <v>-0.43612541866170573</v>
      </c>
      <c r="AL47">
        <f t="shared" si="40"/>
        <v>-698.15833585125552</v>
      </c>
      <c r="AN47">
        <f t="shared" si="48"/>
        <v>0</v>
      </c>
      <c r="AO47">
        <f t="shared" si="49"/>
        <v>0</v>
      </c>
      <c r="AP47">
        <f t="shared" si="50"/>
        <v>-8.6560199706758011E-3</v>
      </c>
      <c r="AQ47">
        <f t="shared" si="51"/>
        <v>-7.8341869818360808</v>
      </c>
      <c r="AR47">
        <f t="shared" si="52"/>
        <v>-7.8428430018067576</v>
      </c>
      <c r="AS47">
        <f t="shared" si="53"/>
        <v>7.4874601596775503E-2</v>
      </c>
      <c r="AT47">
        <f t="shared" si="54"/>
        <v>-4.8555261965818868E-3</v>
      </c>
      <c r="AU47">
        <f t="shared" si="55"/>
        <v>-7.7728239264065646</v>
      </c>
      <c r="AW47">
        <v>44</v>
      </c>
      <c r="AX47">
        <f>IF(Z47&gt;0, (R47*SUMPRODUCT(K47:$K$98, X47:$X$98)-K47*$AZ$3)/Z47, 0)</f>
        <v>-416.58655489644195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0.34883407700000002</v>
      </c>
      <c r="Q48" s="5">
        <f t="shared" si="60"/>
        <v>25</v>
      </c>
      <c r="R48">
        <f t="shared" si="41"/>
        <v>50000</v>
      </c>
      <c r="S48">
        <f t="shared" si="42"/>
        <v>-860.88240176896068</v>
      </c>
      <c r="U48">
        <f t="shared" si="57"/>
        <v>0.34883407700000002</v>
      </c>
      <c r="V48">
        <f t="shared" si="58"/>
        <v>0.01</v>
      </c>
      <c r="W48">
        <f t="shared" si="34"/>
        <v>3.1099495138653434E-2</v>
      </c>
      <c r="X48">
        <f t="shared" si="35"/>
        <v>1.0848563681858159E-2</v>
      </c>
      <c r="Y48">
        <f t="shared" si="36"/>
        <v>3.1099495138653437E-4</v>
      </c>
      <c r="Z48">
        <f t="shared" si="37"/>
        <v>1.9939936505408741E-2</v>
      </c>
      <c r="AB48">
        <f t="shared" si="38"/>
        <v>-12.955631538830279</v>
      </c>
      <c r="AC48">
        <f t="shared" si="27"/>
        <v>-17.165940429896853</v>
      </c>
      <c r="AE48">
        <f t="shared" si="43"/>
        <v>0</v>
      </c>
      <c r="AF48">
        <f t="shared" si="44"/>
        <v>0</v>
      </c>
      <c r="AG48">
        <f t="shared" si="45"/>
        <v>-0.49849841263521855</v>
      </c>
      <c r="AH48">
        <f t="shared" si="46"/>
        <v>-542.42818409290794</v>
      </c>
      <c r="AI48">
        <f t="shared" si="39"/>
        <v>-542.92668250554311</v>
      </c>
      <c r="AJ48">
        <f t="shared" si="47"/>
        <v>4.2103088910665747</v>
      </c>
      <c r="AK48">
        <f t="shared" si="59"/>
        <v>-0.90689420771811957</v>
      </c>
      <c r="AL48">
        <f t="shared" si="40"/>
        <v>-539.62326782219463</v>
      </c>
      <c r="AN48">
        <f t="shared" si="48"/>
        <v>0</v>
      </c>
      <c r="AO48">
        <f t="shared" si="49"/>
        <v>0</v>
      </c>
      <c r="AP48">
        <f t="shared" si="50"/>
        <v>-4.955308066075699E-3</v>
      </c>
      <c r="AQ48">
        <f t="shared" si="51"/>
        <v>-5.3919906017218935</v>
      </c>
      <c r="AR48">
        <f t="shared" si="52"/>
        <v>-5.3969459097879691</v>
      </c>
      <c r="AS48">
        <f t="shared" si="53"/>
        <v>4.185244542361146E-2</v>
      </c>
      <c r="AT48">
        <f t="shared" si="54"/>
        <v>-9.0149538467465817E-3</v>
      </c>
      <c r="AU48">
        <f t="shared" si="55"/>
        <v>-5.3641084182111038</v>
      </c>
      <c r="AW48">
        <v>45</v>
      </c>
      <c r="AX48">
        <f>IF(Z48&gt;0, (R48*SUMPRODUCT(K48:$K$98, X48:$X$98)-K48*$AZ$3)/Z48, 0)</f>
        <v>-860.88240176896068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0.39293336200000001</v>
      </c>
      <c r="Q49" s="5">
        <f t="shared" si="60"/>
        <v>25</v>
      </c>
      <c r="R49">
        <f t="shared" si="41"/>
        <v>50000</v>
      </c>
      <c r="S49">
        <f t="shared" si="42"/>
        <v>-1622.9786990285329</v>
      </c>
      <c r="U49">
        <f t="shared" si="57"/>
        <v>0.39293336200000001</v>
      </c>
      <c r="V49">
        <f t="shared" si="58"/>
        <v>0.01</v>
      </c>
      <c r="W49">
        <f t="shared" si="34"/>
        <v>1.9939936505408741E-2</v>
      </c>
      <c r="X49">
        <f t="shared" si="35"/>
        <v>7.8350662891367873E-3</v>
      </c>
      <c r="Y49">
        <f t="shared" si="36"/>
        <v>1.9939936505408742E-4</v>
      </c>
      <c r="Z49">
        <f t="shared" si="37"/>
        <v>1.1905470851217867E-2</v>
      </c>
      <c r="AB49">
        <f t="shared" si="38"/>
        <v>-17.165940429896853</v>
      </c>
      <c r="AC49">
        <f t="shared" si="27"/>
        <v>-19.322325593431692</v>
      </c>
      <c r="AE49">
        <f t="shared" si="43"/>
        <v>0</v>
      </c>
      <c r="AF49">
        <f t="shared" si="44"/>
        <v>0</v>
      </c>
      <c r="AG49">
        <f t="shared" si="45"/>
        <v>-0.29763677128044669</v>
      </c>
      <c r="AH49">
        <f t="shared" si="46"/>
        <v>-391.75331445683935</v>
      </c>
      <c r="AI49">
        <f t="shared" si="39"/>
        <v>-392.0509512281198</v>
      </c>
      <c r="AJ49">
        <f t="shared" si="47"/>
        <v>2.1563851635348392</v>
      </c>
      <c r="AK49">
        <f t="shared" si="59"/>
        <v>-1.2016158300927799</v>
      </c>
      <c r="AL49">
        <f t="shared" si="40"/>
        <v>-391.09618189467778</v>
      </c>
      <c r="AN49">
        <f t="shared" si="48"/>
        <v>0</v>
      </c>
      <c r="AO49">
        <f t="shared" si="49"/>
        <v>0</v>
      </c>
      <c r="AP49">
        <f t="shared" si="50"/>
        <v>-2.6416510064875892E-3</v>
      </c>
      <c r="AQ49">
        <f t="shared" si="51"/>
        <v>-3.4769747466943612</v>
      </c>
      <c r="AR49">
        <f t="shared" si="52"/>
        <v>-3.4796163977008487</v>
      </c>
      <c r="AS49">
        <f t="shared" si="53"/>
        <v>1.9138821500853109E-2</v>
      </c>
      <c r="AT49">
        <f t="shared" si="54"/>
        <v>-1.0664843773570879E-2</v>
      </c>
      <c r="AU49">
        <f t="shared" si="55"/>
        <v>-3.471142419973567</v>
      </c>
      <c r="AW49">
        <v>46</v>
      </c>
      <c r="AX49">
        <f>IF(Z49&gt;0, (R49*SUMPRODUCT(K49:$K$98, X49:$X$98)-K49*$AZ$3)/Z49, 0)</f>
        <v>-1622.9786990285329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0.441408258</v>
      </c>
      <c r="Q50" s="5">
        <f t="shared" si="60"/>
        <v>25</v>
      </c>
      <c r="R50">
        <f t="shared" si="41"/>
        <v>50000</v>
      </c>
      <c r="S50">
        <f t="shared" si="42"/>
        <v>-3048.4805009833667</v>
      </c>
      <c r="U50">
        <f t="shared" si="57"/>
        <v>0.441408258</v>
      </c>
      <c r="V50">
        <f t="shared" si="58"/>
        <v>0.01</v>
      </c>
      <c r="W50">
        <f t="shared" si="34"/>
        <v>1.1905470851217867E-2</v>
      </c>
      <c r="X50">
        <f t="shared" si="35"/>
        <v>5.2551731491058554E-3</v>
      </c>
      <c r="Y50">
        <f t="shared" si="36"/>
        <v>1.1905470851217867E-4</v>
      </c>
      <c r="Z50">
        <f t="shared" si="37"/>
        <v>6.5312429935998322E-3</v>
      </c>
      <c r="AB50">
        <f t="shared" si="38"/>
        <v>-19.322325593431692</v>
      </c>
      <c r="AC50">
        <f t="shared" si="27"/>
        <v>-19.91036691317332</v>
      </c>
      <c r="AE50">
        <f t="shared" si="43"/>
        <v>0</v>
      </c>
      <c r="AF50">
        <f t="shared" si="44"/>
        <v>0</v>
      </c>
      <c r="AG50">
        <f t="shared" si="45"/>
        <v>-0.16328107483999579</v>
      </c>
      <c r="AH50">
        <f t="shared" si="46"/>
        <v>-262.75865745529279</v>
      </c>
      <c r="AI50">
        <f t="shared" si="39"/>
        <v>-262.92193853013276</v>
      </c>
      <c r="AJ50">
        <f t="shared" si="47"/>
        <v>0.58804131974162743</v>
      </c>
      <c r="AK50">
        <f t="shared" si="59"/>
        <v>-1.3525627915402185</v>
      </c>
      <c r="AL50">
        <f t="shared" si="40"/>
        <v>-263.68646000193132</v>
      </c>
      <c r="AN50">
        <f t="shared" si="48"/>
        <v>0</v>
      </c>
      <c r="AO50">
        <f t="shared" si="49"/>
        <v>0</v>
      </c>
      <c r="AP50">
        <f t="shared" si="50"/>
        <v>-1.2939177923259636E-3</v>
      </c>
      <c r="AQ50">
        <f t="shared" si="51"/>
        <v>-2.0822260161029162</v>
      </c>
      <c r="AR50">
        <f t="shared" si="52"/>
        <v>-2.0835199338952419</v>
      </c>
      <c r="AS50">
        <f t="shared" si="53"/>
        <v>4.6599223270800969E-3</v>
      </c>
      <c r="AT50">
        <f t="shared" si="54"/>
        <v>-1.0718358284491603E-2</v>
      </c>
      <c r="AU50">
        <f t="shared" si="55"/>
        <v>-2.0895783698526533</v>
      </c>
      <c r="AW50">
        <v>47</v>
      </c>
      <c r="AX50">
        <f>IF(Z50&gt;0, (R50*SUMPRODUCT(K50:$K$98, X50:$X$98)-K50*$AZ$3)/Z50, 0)</f>
        <v>-3048.4805009833667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0.49593942699999999</v>
      </c>
      <c r="Q51" s="5">
        <f t="shared" si="60"/>
        <v>25</v>
      </c>
      <c r="R51">
        <f t="shared" si="41"/>
        <v>50000</v>
      </c>
      <c r="S51">
        <f t="shared" si="42"/>
        <v>-6016.1800139550442</v>
      </c>
      <c r="U51">
        <f t="shared" si="57"/>
        <v>0.49593942699999999</v>
      </c>
      <c r="V51">
        <f t="shared" si="58"/>
        <v>0.01</v>
      </c>
      <c r="W51">
        <f t="shared" si="34"/>
        <v>6.5312429935998322E-3</v>
      </c>
      <c r="X51">
        <f t="shared" si="35"/>
        <v>3.2391009078436652E-3</v>
      </c>
      <c r="Y51">
        <f t="shared" si="36"/>
        <v>6.531242993599833E-5</v>
      </c>
      <c r="Z51">
        <f t="shared" si="37"/>
        <v>3.2268296558201686E-3</v>
      </c>
      <c r="AB51">
        <f t="shared" si="38"/>
        <v>-19.91036691317332</v>
      </c>
      <c r="AC51">
        <f t="shared" si="27"/>
        <v>-19.413188083782732</v>
      </c>
      <c r="AE51">
        <f t="shared" si="43"/>
        <v>0</v>
      </c>
      <c r="AF51">
        <f t="shared" si="44"/>
        <v>0</v>
      </c>
      <c r="AG51">
        <f t="shared" si="45"/>
        <v>-8.0670741395504217E-2</v>
      </c>
      <c r="AH51">
        <f t="shared" si="46"/>
        <v>-161.95504539218325</v>
      </c>
      <c r="AI51">
        <f t="shared" si="39"/>
        <v>-162.03571613357875</v>
      </c>
      <c r="AJ51">
        <f t="shared" si="47"/>
        <v>-0.49717882939058811</v>
      </c>
      <c r="AK51">
        <f t="shared" si="59"/>
        <v>-1.3937256839221326</v>
      </c>
      <c r="AL51">
        <f t="shared" si="40"/>
        <v>-163.92662064689145</v>
      </c>
      <c r="AN51">
        <f t="shared" si="48"/>
        <v>0</v>
      </c>
      <c r="AO51">
        <f t="shared" si="49"/>
        <v>0</v>
      </c>
      <c r="AP51">
        <f t="shared" si="50"/>
        <v>-5.7078014811737558E-4</v>
      </c>
      <c r="AQ51">
        <f t="shared" si="51"/>
        <v>-1.1459015151986489</v>
      </c>
      <c r="AR51">
        <f t="shared" si="52"/>
        <v>-1.1464722953467661</v>
      </c>
      <c r="AS51">
        <f t="shared" si="53"/>
        <v>-3.517753784970152E-3</v>
      </c>
      <c r="AT51">
        <f t="shared" si="54"/>
        <v>-9.8612078994528649E-3</v>
      </c>
      <c r="AU51">
        <f t="shared" si="55"/>
        <v>-1.159851257031189</v>
      </c>
      <c r="AW51">
        <v>48</v>
      </c>
      <c r="AX51">
        <f>IF(Z51&gt;0, (R51*SUMPRODUCT(K51:$K$98, X51:$X$98)-K51*$AZ$3)/Z51, 0)</f>
        <v>-6016.1800139550442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0.55722270799999996</v>
      </c>
      <c r="Q52" s="5">
        <f t="shared" si="60"/>
        <v>25</v>
      </c>
      <c r="R52">
        <f t="shared" si="41"/>
        <v>50000</v>
      </c>
      <c r="S52">
        <f t="shared" si="42"/>
        <v>-13072.73029551436</v>
      </c>
      <c r="U52">
        <f t="shared" si="57"/>
        <v>0.55722270799999996</v>
      </c>
      <c r="V52">
        <f t="shared" si="58"/>
        <v>0.01</v>
      </c>
      <c r="W52">
        <f t="shared" si="34"/>
        <v>3.2268296558201686E-3</v>
      </c>
      <c r="X52">
        <f t="shared" si="35"/>
        <v>1.7980627590708223E-3</v>
      </c>
      <c r="Y52">
        <f t="shared" si="36"/>
        <v>3.2268296558201685E-5</v>
      </c>
      <c r="Z52">
        <f t="shared" si="37"/>
        <v>1.3964986001911448E-3</v>
      </c>
      <c r="AB52">
        <f t="shared" si="38"/>
        <v>-19.413188083782732</v>
      </c>
      <c r="AC52">
        <f t="shared" si="27"/>
        <v>-18.256049558362175</v>
      </c>
      <c r="AE52">
        <f t="shared" si="43"/>
        <v>0</v>
      </c>
      <c r="AF52">
        <f t="shared" si="44"/>
        <v>0</v>
      </c>
      <c r="AG52">
        <f t="shared" si="45"/>
        <v>-3.4912465004778619E-2</v>
      </c>
      <c r="AH52">
        <f t="shared" si="46"/>
        <v>-89.903137953541119</v>
      </c>
      <c r="AI52">
        <f t="shared" si="39"/>
        <v>-89.938050418545899</v>
      </c>
      <c r="AJ52">
        <f t="shared" si="47"/>
        <v>-1.1571385254205566</v>
      </c>
      <c r="AK52">
        <f t="shared" si="59"/>
        <v>-1.3589231658647913</v>
      </c>
      <c r="AL52">
        <f t="shared" si="40"/>
        <v>-92.454112109831257</v>
      </c>
      <c r="AN52">
        <f t="shared" si="48"/>
        <v>0</v>
      </c>
      <c r="AO52">
        <f t="shared" si="49"/>
        <v>0</v>
      </c>
      <c r="AP52">
        <f t="shared" si="50"/>
        <v>-2.2055418466928277E-4</v>
      </c>
      <c r="AQ52">
        <f t="shared" si="51"/>
        <v>-0.56794939251179488</v>
      </c>
      <c r="AR52">
        <f t="shared" si="52"/>
        <v>-0.56816994669646415</v>
      </c>
      <c r="AS52">
        <f t="shared" si="53"/>
        <v>-7.3100465403578658E-3</v>
      </c>
      <c r="AT52">
        <f t="shared" si="54"/>
        <v>-8.5847902986651379E-3</v>
      </c>
      <c r="AU52">
        <f t="shared" si="55"/>
        <v>-0.58406478353548719</v>
      </c>
      <c r="AW52">
        <v>49</v>
      </c>
      <c r="AX52">
        <f>IF(Z52&gt;0, (R52*SUMPRODUCT(K52:$K$98, X52:$X$98)-K52*$AZ$3)/Z52, 0)</f>
        <v>-13072.73029551436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0.62633703200000002</v>
      </c>
      <c r="Q53" s="5">
        <f t="shared" si="60"/>
        <v>25</v>
      </c>
      <c r="R53">
        <f t="shared" si="41"/>
        <v>50000</v>
      </c>
      <c r="S53">
        <f t="shared" si="42"/>
        <v>-33016.744845237445</v>
      </c>
      <c r="U53">
        <f t="shared" si="57"/>
        <v>0.62633703200000002</v>
      </c>
      <c r="V53">
        <f t="shared" si="58"/>
        <v>0.01</v>
      </c>
      <c r="W53">
        <f t="shared" si="34"/>
        <v>1.3964986001911448E-3</v>
      </c>
      <c r="X53">
        <f t="shared" si="35"/>
        <v>8.7467878843587631E-4</v>
      </c>
      <c r="Y53">
        <f t="shared" si="36"/>
        <v>1.3964986001911448E-5</v>
      </c>
      <c r="Z53">
        <f t="shared" si="37"/>
        <v>5.0785482575335704E-4</v>
      </c>
      <c r="AB53">
        <f t="shared" si="38"/>
        <v>-18.256049558362175</v>
      </c>
      <c r="AC53">
        <f t="shared" si="27"/>
        <v>-16.767713200321111</v>
      </c>
      <c r="AE53">
        <f t="shared" si="43"/>
        <v>0</v>
      </c>
      <c r="AF53">
        <f t="shared" si="44"/>
        <v>0</v>
      </c>
      <c r="AG53">
        <f t="shared" si="45"/>
        <v>-1.2696370643833926E-2</v>
      </c>
      <c r="AH53">
        <f t="shared" si="46"/>
        <v>-43.733939421793814</v>
      </c>
      <c r="AI53">
        <f t="shared" si="39"/>
        <v>-43.746635792437651</v>
      </c>
      <c r="AJ53">
        <f t="shared" si="47"/>
        <v>-1.4883363580410638</v>
      </c>
      <c r="AK53">
        <f t="shared" si="59"/>
        <v>-1.2779234690853525</v>
      </c>
      <c r="AL53">
        <f t="shared" si="40"/>
        <v>-46.512895619564063</v>
      </c>
      <c r="AN53">
        <f t="shared" si="48"/>
        <v>0</v>
      </c>
      <c r="AO53">
        <f t="shared" si="49"/>
        <v>0</v>
      </c>
      <c r="AP53">
        <f t="shared" si="50"/>
        <v>-7.1613740537188801E-5</v>
      </c>
      <c r="AQ53">
        <f t="shared" si="51"/>
        <v>-0.24668080968024728</v>
      </c>
      <c r="AR53">
        <f t="shared" si="52"/>
        <v>-0.24675242342078449</v>
      </c>
      <c r="AS53">
        <f t="shared" si="53"/>
        <v>-8.3949450411311948E-3</v>
      </c>
      <c r="AT53">
        <f t="shared" si="54"/>
        <v>-7.2081134293215058E-3</v>
      </c>
      <c r="AU53">
        <f t="shared" si="55"/>
        <v>-0.26235548189123714</v>
      </c>
      <c r="AW53">
        <v>50</v>
      </c>
      <c r="AX53">
        <f>IF(Z53&gt;0, (R53*SUMPRODUCT(K53:$K$98, X53:$X$98)-K53*$AZ$3)/Z53, 0)</f>
        <v>-33016.744845237445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0.70099715600000001</v>
      </c>
      <c r="Q54" s="5">
        <f t="shared" si="60"/>
        <v>25</v>
      </c>
      <c r="R54">
        <f t="shared" si="41"/>
        <v>50000</v>
      </c>
      <c r="S54">
        <f t="shared" si="42"/>
        <v>-103415.34786597706</v>
      </c>
      <c r="U54">
        <f t="shared" si="57"/>
        <v>0.70099715600000001</v>
      </c>
      <c r="V54">
        <f t="shared" si="58"/>
        <v>0.01</v>
      </c>
      <c r="W54">
        <f t="shared" si="34"/>
        <v>5.0785482575335704E-4</v>
      </c>
      <c r="X54">
        <f t="shared" si="35"/>
        <v>3.5600478851397887E-4</v>
      </c>
      <c r="Y54">
        <f t="shared" si="36"/>
        <v>5.0785482575335704E-6</v>
      </c>
      <c r="Z54">
        <f t="shared" si="37"/>
        <v>1.4677148898184459E-4</v>
      </c>
      <c r="AB54">
        <f t="shared" si="38"/>
        <v>-16.767713200321111</v>
      </c>
      <c r="AC54">
        <f t="shared" si="27"/>
        <v>-15.178424589864878</v>
      </c>
      <c r="AE54">
        <f t="shared" si="43"/>
        <v>0</v>
      </c>
      <c r="AF54">
        <f t="shared" si="44"/>
        <v>0</v>
      </c>
      <c r="AG54">
        <f t="shared" si="45"/>
        <v>-3.669287224546115E-3</v>
      </c>
      <c r="AH54">
        <f t="shared" si="46"/>
        <v>-17.800239425698944</v>
      </c>
      <c r="AI54">
        <f t="shared" si="39"/>
        <v>-17.803908712923491</v>
      </c>
      <c r="AJ54">
        <f t="shared" si="47"/>
        <v>-1.5892886104562329</v>
      </c>
      <c r="AK54">
        <f t="shared" si="59"/>
        <v>-1.173739924022478</v>
      </c>
      <c r="AL54">
        <f t="shared" si="40"/>
        <v>-20.566937247402201</v>
      </c>
      <c r="AN54">
        <f t="shared" si="48"/>
        <v>0</v>
      </c>
      <c r="AO54">
        <f t="shared" si="49"/>
        <v>0</v>
      </c>
      <c r="AP54">
        <f t="shared" si="50"/>
        <v>-1.8479084539933617E-5</v>
      </c>
      <c r="AQ54">
        <f t="shared" si="51"/>
        <v>-8.9644693655520136E-2</v>
      </c>
      <c r="AR54">
        <f t="shared" si="52"/>
        <v>-8.9663172740060068E-2</v>
      </c>
      <c r="AS54">
        <f t="shared" si="53"/>
        <v>-8.0038974312258149E-3</v>
      </c>
      <c r="AT54">
        <f t="shared" si="54"/>
        <v>-5.9111314968235016E-3</v>
      </c>
      <c r="AU54">
        <f t="shared" si="55"/>
        <v>-0.10357820166810938</v>
      </c>
      <c r="AW54">
        <v>51</v>
      </c>
      <c r="AX54">
        <f>IF(Z54&gt;0, (R54*SUMPRODUCT(K54:$K$98, X54:$X$98)-K54*$AZ$3)/Z54, 0)</f>
        <v>-103415.34786597706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0.77900909500000004</v>
      </c>
      <c r="Q55" s="5">
        <f t="shared" si="60"/>
        <v>25</v>
      </c>
      <c r="R55">
        <f t="shared" si="41"/>
        <v>50000</v>
      </c>
      <c r="S55">
        <f t="shared" si="42"/>
        <v>-440101.17674611247</v>
      </c>
      <c r="U55">
        <f t="shared" si="57"/>
        <v>0.77900909500000004</v>
      </c>
      <c r="V55">
        <f t="shared" si="58"/>
        <v>0.01</v>
      </c>
      <c r="W55">
        <f t="shared" si="34"/>
        <v>1.4677148898184459E-4</v>
      </c>
      <c r="X55">
        <f t="shared" si="35"/>
        <v>1.1433632480354923E-4</v>
      </c>
      <c r="Y55">
        <f t="shared" si="36"/>
        <v>1.4677148898184461E-6</v>
      </c>
      <c r="Z55">
        <f t="shared" si="37"/>
        <v>3.0967449288476909E-5</v>
      </c>
      <c r="AB55">
        <f t="shared" si="38"/>
        <v>-15.178424589864878</v>
      </c>
      <c r="AC55">
        <f t="shared" si="27"/>
        <v>-13.628810872684252</v>
      </c>
      <c r="AE55">
        <f t="shared" si="43"/>
        <v>0</v>
      </c>
      <c r="AF55">
        <f t="shared" si="44"/>
        <v>0</v>
      </c>
      <c r="AG55">
        <f t="shared" si="45"/>
        <v>-7.7418623221192271E-4</v>
      </c>
      <c r="AH55">
        <f t="shared" si="46"/>
        <v>-5.7168162401774616</v>
      </c>
      <c r="AI55">
        <f t="shared" si="39"/>
        <v>-5.7175904264096733</v>
      </c>
      <c r="AJ55">
        <f t="shared" si="47"/>
        <v>-1.5496137171806268</v>
      </c>
      <c r="AK55">
        <f t="shared" si="59"/>
        <v>-1.0624897212905415</v>
      </c>
      <c r="AL55">
        <f t="shared" si="40"/>
        <v>-8.3296938648808414</v>
      </c>
      <c r="AN55">
        <f t="shared" si="48"/>
        <v>0</v>
      </c>
      <c r="AO55">
        <f t="shared" si="49"/>
        <v>0</v>
      </c>
      <c r="AP55">
        <f t="shared" si="50"/>
        <v>-3.4811774737965182E-6</v>
      </c>
      <c r="AQ55">
        <f t="shared" si="51"/>
        <v>-2.57060266497896E-2</v>
      </c>
      <c r="AR55">
        <f t="shared" si="52"/>
        <v>-2.5709507827263396E-2</v>
      </c>
      <c r="AS55">
        <f t="shared" si="53"/>
        <v>-6.9679363193049168E-3</v>
      </c>
      <c r="AT55">
        <f t="shared" si="54"/>
        <v>-4.7775523898550831E-3</v>
      </c>
      <c r="AU55">
        <f t="shared" si="55"/>
        <v>-3.7454996536423396E-2</v>
      </c>
      <c r="AW55">
        <v>52</v>
      </c>
      <c r="AX55">
        <f>IF(Z55&gt;0, (R55*SUMPRODUCT(K55:$K$98, X55:$X$98)-K55*$AZ$3)/Z55, 0)</f>
        <v>-440101.17674611247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0.78135831499999997</v>
      </c>
      <c r="Q56" s="5">
        <f t="shared" si="60"/>
        <v>25</v>
      </c>
      <c r="R56">
        <f t="shared" si="41"/>
        <v>50000</v>
      </c>
      <c r="S56">
        <f t="shared" si="42"/>
        <v>-1886813.6709454565</v>
      </c>
      <c r="U56">
        <f t="shared" si="57"/>
        <v>0.78135831499999997</v>
      </c>
      <c r="V56">
        <f t="shared" si="58"/>
        <v>0.01</v>
      </c>
      <c r="W56">
        <f t="shared" si="34"/>
        <v>3.0967449288476909E-5</v>
      </c>
      <c r="X56">
        <f t="shared" si="35"/>
        <v>2.4196673995892267E-5</v>
      </c>
      <c r="Y56">
        <f t="shared" si="36"/>
        <v>3.0967449288476909E-7</v>
      </c>
      <c r="Z56">
        <f t="shared" si="37"/>
        <v>6.4611007996998736E-6</v>
      </c>
      <c r="AB56">
        <f t="shared" si="38"/>
        <v>-13.628810872684252</v>
      </c>
      <c r="AC56">
        <f t="shared" si="27"/>
        <v>-12.190893318230343</v>
      </c>
      <c r="AE56">
        <f t="shared" si="43"/>
        <v>0</v>
      </c>
      <c r="AF56">
        <f t="shared" si="44"/>
        <v>0</v>
      </c>
      <c r="AG56">
        <f t="shared" si="45"/>
        <v>-1.6152751999249683E-4</v>
      </c>
      <c r="AH56">
        <f t="shared" si="46"/>
        <v>-1.2098336997946133</v>
      </c>
      <c r="AI56">
        <f t="shared" si="39"/>
        <v>-1.2099952273146057</v>
      </c>
      <c r="AJ56">
        <f t="shared" si="47"/>
        <v>-1.4379175544539091</v>
      </c>
      <c r="AK56">
        <f t="shared" si="59"/>
        <v>-0.95401676108789768</v>
      </c>
      <c r="AL56">
        <f t="shared" si="40"/>
        <v>-3.6019295428564124</v>
      </c>
      <c r="AN56">
        <f t="shared" si="48"/>
        <v>0</v>
      </c>
      <c r="AO56">
        <f t="shared" si="49"/>
        <v>0</v>
      </c>
      <c r="AP56">
        <f t="shared" si="50"/>
        <v>-6.4849886956870432E-7</v>
      </c>
      <c r="AQ56">
        <f t="shared" si="51"/>
        <v>-4.85722672346715E-3</v>
      </c>
      <c r="AR56">
        <f t="shared" si="52"/>
        <v>-4.8578752223367187E-3</v>
      </c>
      <c r="AS56">
        <f t="shared" si="53"/>
        <v>-5.7729352164861518E-3</v>
      </c>
      <c r="AT56">
        <f t="shared" si="54"/>
        <v>-3.8301757566997674E-3</v>
      </c>
      <c r="AU56">
        <f t="shared" si="55"/>
        <v>-1.4460986195522638E-2</v>
      </c>
      <c r="AW56">
        <v>53</v>
      </c>
      <c r="AX56">
        <f>IF(Z56&gt;0, (R56*SUMPRODUCT(K56:$K$98, X56:$X$98)-K56*$AZ$3)/Z56, 0)</f>
        <v>-1886813.6709454565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0.78389590600000003</v>
      </c>
      <c r="Q57" s="5">
        <f t="shared" si="60"/>
        <v>25</v>
      </c>
      <c r="R57">
        <f t="shared" si="41"/>
        <v>50000</v>
      </c>
      <c r="S57">
        <f t="shared" si="42"/>
        <v>-8176974.0645309165</v>
      </c>
      <c r="U57">
        <f t="shared" si="57"/>
        <v>0.78389590600000003</v>
      </c>
      <c r="V57">
        <f t="shared" si="58"/>
        <v>0.01</v>
      </c>
      <c r="W57">
        <f t="shared" si="34"/>
        <v>6.4611007996998736E-6</v>
      </c>
      <c r="X57">
        <f t="shared" si="35"/>
        <v>5.0648304651380571E-6</v>
      </c>
      <c r="Y57">
        <f t="shared" si="36"/>
        <v>6.4611007996998735E-8</v>
      </c>
      <c r="Z57">
        <f t="shared" si="37"/>
        <v>1.3316593265648178E-6</v>
      </c>
      <c r="AB57">
        <f t="shared" si="38"/>
        <v>-12.190893318230343</v>
      </c>
      <c r="AC57">
        <f t="shared" si="27"/>
        <v>-10.888943776111221</v>
      </c>
      <c r="AE57">
        <f t="shared" si="43"/>
        <v>0</v>
      </c>
      <c r="AF57">
        <f t="shared" si="44"/>
        <v>0</v>
      </c>
      <c r="AG57">
        <f t="shared" si="45"/>
        <v>-3.3291483164120445E-5</v>
      </c>
      <c r="AH57">
        <f t="shared" si="46"/>
        <v>-0.25324152325690286</v>
      </c>
      <c r="AI57">
        <f t="shared" si="39"/>
        <v>-0.25327481474006697</v>
      </c>
      <c r="AJ57">
        <f t="shared" si="47"/>
        <v>-1.3019495421191216</v>
      </c>
      <c r="AK57">
        <f t="shared" si="59"/>
        <v>-0.85336253227612402</v>
      </c>
      <c r="AL57">
        <f t="shared" si="40"/>
        <v>-2.4085868891353126</v>
      </c>
      <c r="AN57">
        <f t="shared" si="48"/>
        <v>0</v>
      </c>
      <c r="AO57">
        <f t="shared" si="49"/>
        <v>0</v>
      </c>
      <c r="AP57">
        <f t="shared" si="50"/>
        <v>-1.1933774283257319E-7</v>
      </c>
      <c r="AQ57">
        <f t="shared" si="51"/>
        <v>-9.0777787303667021E-4</v>
      </c>
      <c r="AR57">
        <f t="shared" si="52"/>
        <v>-9.0789721077950275E-4</v>
      </c>
      <c r="AS57">
        <f t="shared" si="53"/>
        <v>-4.6670110452107592E-3</v>
      </c>
      <c r="AT57">
        <f t="shared" si="54"/>
        <v>-3.0589913317372644E-3</v>
      </c>
      <c r="AU57">
        <f t="shared" si="55"/>
        <v>-8.6338995877275268E-3</v>
      </c>
      <c r="AW57">
        <v>54</v>
      </c>
      <c r="AX57">
        <f>IF(Z57&gt;0, (R57*SUMPRODUCT(K57:$K$98, X57:$X$98)-K57*$AZ$3)/Z57, 0)</f>
        <v>-8176974.0645309165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0.78669207100000005</v>
      </c>
      <c r="Q58" s="5">
        <f t="shared" si="60"/>
        <v>25</v>
      </c>
      <c r="R58">
        <f t="shared" si="41"/>
        <v>50000</v>
      </c>
      <c r="S58">
        <f t="shared" si="42"/>
        <v>-35913315.852570765</v>
      </c>
      <c r="U58">
        <f t="shared" si="57"/>
        <v>0.78669207100000005</v>
      </c>
      <c r="V58">
        <f t="shared" si="58"/>
        <v>0.01</v>
      </c>
      <c r="W58">
        <f t="shared" si="34"/>
        <v>1.3316593265648178E-6</v>
      </c>
      <c r="X58">
        <f t="shared" si="35"/>
        <v>1.047605833481742E-6</v>
      </c>
      <c r="Y58">
        <f t="shared" si="36"/>
        <v>1.3316593265648179E-8</v>
      </c>
      <c r="Z58">
        <f t="shared" si="37"/>
        <v>2.7073689981742769E-7</v>
      </c>
      <c r="AB58">
        <f t="shared" si="38"/>
        <v>-10.888943776111221</v>
      </c>
      <c r="AC58">
        <f t="shared" si="27"/>
        <v>-9.723059796089089</v>
      </c>
      <c r="AE58">
        <f t="shared" si="43"/>
        <v>0</v>
      </c>
      <c r="AF58">
        <f t="shared" si="44"/>
        <v>0</v>
      </c>
      <c r="AG58">
        <f t="shared" si="45"/>
        <v>-6.768422495435692E-6</v>
      </c>
      <c r="AH58">
        <f t="shared" si="46"/>
        <v>-5.2380291674087101E-2</v>
      </c>
      <c r="AI58">
        <f t="shared" si="39"/>
        <v>-5.238706009658254E-2</v>
      </c>
      <c r="AJ58">
        <f t="shared" si="47"/>
        <v>-1.1658839800221319</v>
      </c>
      <c r="AK58">
        <f t="shared" si="59"/>
        <v>-0.7622260643277855</v>
      </c>
      <c r="AL58">
        <f t="shared" si="40"/>
        <v>-1.9804971044465001</v>
      </c>
      <c r="AN58">
        <f t="shared" si="48"/>
        <v>0</v>
      </c>
      <c r="AO58">
        <f t="shared" si="49"/>
        <v>0</v>
      </c>
      <c r="AP58">
        <f t="shared" si="50"/>
        <v>-2.1662776202522353E-8</v>
      </c>
      <c r="AQ58">
        <f t="shared" si="51"/>
        <v>-1.6764652867396859E-4</v>
      </c>
      <c r="AR58">
        <f t="shared" si="52"/>
        <v>-1.6766819145017114E-4</v>
      </c>
      <c r="AS58">
        <f t="shared" si="53"/>
        <v>-3.7314874705822727E-3</v>
      </c>
      <c r="AT58">
        <f t="shared" si="54"/>
        <v>-2.439554070154028E-3</v>
      </c>
      <c r="AU58">
        <f t="shared" si="55"/>
        <v>-6.3387097321864726E-3</v>
      </c>
      <c r="AW58">
        <v>55</v>
      </c>
      <c r="AX58">
        <f>IF(Z58&gt;0, (R58*SUMPRODUCT(K58:$K$98, X58:$X$98)-K58*$AZ$3)/Z58, 0)</f>
        <v>-35913315.852570765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0.78978433000000003</v>
      </c>
      <c r="Q59" s="5">
        <f t="shared" si="60"/>
        <v>25</v>
      </c>
      <c r="R59">
        <f t="shared" si="41"/>
        <v>50000</v>
      </c>
      <c r="S59">
        <f t="shared" si="42"/>
        <v>-160157288.06878084</v>
      </c>
      <c r="U59">
        <f t="shared" si="57"/>
        <v>0.78978433000000003</v>
      </c>
      <c r="V59">
        <f t="shared" si="58"/>
        <v>0.01</v>
      </c>
      <c r="W59">
        <f t="shared" si="34"/>
        <v>2.7073689981742769E-7</v>
      </c>
      <c r="X59">
        <f t="shared" si="35"/>
        <v>2.1382376102858427E-7</v>
      </c>
      <c r="Y59">
        <f t="shared" si="36"/>
        <v>2.7073689981742772E-9</v>
      </c>
      <c r="Z59">
        <f t="shared" si="37"/>
        <v>5.420576979066915E-8</v>
      </c>
      <c r="AB59">
        <f t="shared" si="38"/>
        <v>-9.723059796089089</v>
      </c>
      <c r="AC59">
        <f t="shared" si="27"/>
        <v>-8.6814490873542169</v>
      </c>
      <c r="AE59">
        <f t="shared" si="43"/>
        <v>0</v>
      </c>
      <c r="AF59">
        <f t="shared" si="44"/>
        <v>0</v>
      </c>
      <c r="AG59">
        <f t="shared" si="45"/>
        <v>-1.3551442447667287E-6</v>
      </c>
      <c r="AH59">
        <f t="shared" si="46"/>
        <v>-1.0691188051429214E-2</v>
      </c>
      <c r="AI59">
        <f t="shared" si="39"/>
        <v>-1.0692543195673981E-2</v>
      </c>
      <c r="AJ59">
        <f t="shared" si="47"/>
        <v>-1.041610708734872</v>
      </c>
      <c r="AK59">
        <f t="shared" si="59"/>
        <v>-0.68061418572623633</v>
      </c>
      <c r="AL59">
        <f t="shared" si="40"/>
        <v>-1.7329174376567824</v>
      </c>
      <c r="AN59">
        <f t="shared" si="48"/>
        <v>0</v>
      </c>
      <c r="AO59">
        <f t="shared" si="49"/>
        <v>0</v>
      </c>
      <c r="AP59">
        <f t="shared" si="50"/>
        <v>-3.8725243316500601E-9</v>
      </c>
      <c r="AQ59">
        <f t="shared" si="51"/>
        <v>-3.0551644980444751E-5</v>
      </c>
      <c r="AR59">
        <f t="shared" si="52"/>
        <v>-3.0555517504776406E-5</v>
      </c>
      <c r="AS59">
        <f t="shared" si="53"/>
        <v>-2.9765560598144303E-3</v>
      </c>
      <c r="AT59">
        <f t="shared" si="54"/>
        <v>-1.9449553100118471E-3</v>
      </c>
      <c r="AU59">
        <f t="shared" si="55"/>
        <v>-4.9520668873310539E-3</v>
      </c>
      <c r="AW59">
        <v>56</v>
      </c>
      <c r="AX59">
        <f>IF(Z59&gt;0, (R59*SUMPRODUCT(K59:$K$98, X59:$X$98)-K59*$AZ$3)/Z59, 0)</f>
        <v>-160157288.06878084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0.79285550900000001</v>
      </c>
      <c r="Q60" s="5">
        <f t="shared" si="60"/>
        <v>25</v>
      </c>
      <c r="R60">
        <f t="shared" si="41"/>
        <v>50000</v>
      </c>
      <c r="S60">
        <f t="shared" si="42"/>
        <v>-725346511.02234209</v>
      </c>
      <c r="U60">
        <f t="shared" si="57"/>
        <v>0.79285550900000001</v>
      </c>
      <c r="V60">
        <f t="shared" si="58"/>
        <v>0.01</v>
      </c>
      <c r="W60">
        <f t="shared" si="34"/>
        <v>5.420576979066915E-8</v>
      </c>
      <c r="X60">
        <f t="shared" si="35"/>
        <v>4.2977343198117812E-8</v>
      </c>
      <c r="Y60">
        <f t="shared" si="36"/>
        <v>5.4205769790669153E-10</v>
      </c>
      <c r="Z60">
        <f t="shared" si="37"/>
        <v>1.0686368894644646E-8</v>
      </c>
      <c r="AB60">
        <f t="shared" si="38"/>
        <v>-8.6814490873542169</v>
      </c>
      <c r="AC60">
        <f t="shared" si="27"/>
        <v>-7.7513203932281769</v>
      </c>
      <c r="AE60">
        <f t="shared" si="43"/>
        <v>0</v>
      </c>
      <c r="AF60">
        <f t="shared" si="44"/>
        <v>0</v>
      </c>
      <c r="AG60">
        <f t="shared" si="45"/>
        <v>-2.6715922236611618E-7</v>
      </c>
      <c r="AH60">
        <f t="shared" si="46"/>
        <v>-2.1488671599058907E-3</v>
      </c>
      <c r="AI60">
        <f t="shared" si="39"/>
        <v>-2.1491343191282568E-3</v>
      </c>
      <c r="AJ60">
        <f t="shared" si="47"/>
        <v>-0.93012869412604005</v>
      </c>
      <c r="AK60">
        <f t="shared" si="59"/>
        <v>-0.60770143611479521</v>
      </c>
      <c r="AL60">
        <f t="shared" si="40"/>
        <v>-1.5399792645599635</v>
      </c>
      <c r="AN60">
        <f t="shared" si="48"/>
        <v>0</v>
      </c>
      <c r="AO60">
        <f t="shared" si="49"/>
        <v>0</v>
      </c>
      <c r="AP60">
        <f t="shared" si="50"/>
        <v>-6.8164896272166631E-10</v>
      </c>
      <c r="AQ60">
        <f t="shared" si="51"/>
        <v>-5.4827718751523092E-6</v>
      </c>
      <c r="AR60">
        <f t="shared" si="52"/>
        <v>-5.483453524115031E-6</v>
      </c>
      <c r="AS60">
        <f t="shared" si="53"/>
        <v>-2.3731962308222612E-3</v>
      </c>
      <c r="AT60">
        <f t="shared" si="54"/>
        <v>-1.5505324873436041E-3</v>
      </c>
      <c r="AU60">
        <f t="shared" si="55"/>
        <v>-3.9292121716899804E-3</v>
      </c>
      <c r="AW60">
        <v>57</v>
      </c>
      <c r="AX60">
        <f>IF(Z60&gt;0, (R60*SUMPRODUCT(K60:$K$98, X60:$X$98)-K60*$AZ$3)/Z60, 0)</f>
        <v>-725346511.02234209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0.79617230500000002</v>
      </c>
      <c r="Q61" s="5">
        <f t="shared" si="60"/>
        <v>25</v>
      </c>
      <c r="R61">
        <f t="shared" si="41"/>
        <v>50000</v>
      </c>
      <c r="S61">
        <f t="shared" si="42"/>
        <v>-3341273081.4990778</v>
      </c>
      <c r="U61">
        <f t="shared" si="57"/>
        <v>0.79617230500000002</v>
      </c>
      <c r="V61">
        <f t="shared" si="58"/>
        <v>0.01</v>
      </c>
      <c r="W61">
        <f t="shared" si="34"/>
        <v>1.0686368894644646E-8</v>
      </c>
      <c r="X61">
        <f t="shared" si="35"/>
        <v>8.5081909549295312E-9</v>
      </c>
      <c r="Y61">
        <f t="shared" si="36"/>
        <v>1.0686368894644646E-10</v>
      </c>
      <c r="Z61">
        <f t="shared" si="37"/>
        <v>2.0713142507686688E-9</v>
      </c>
      <c r="AB61">
        <f t="shared" si="38"/>
        <v>-7.7513203932281769</v>
      </c>
      <c r="AC61">
        <f t="shared" si="27"/>
        <v>-6.9208265494187833</v>
      </c>
      <c r="AE61">
        <f t="shared" si="43"/>
        <v>0</v>
      </c>
      <c r="AF61">
        <f t="shared" si="44"/>
        <v>0</v>
      </c>
      <c r="AG61">
        <f t="shared" si="45"/>
        <v>-5.1782856269216718E-8</v>
      </c>
      <c r="AH61">
        <f t="shared" si="46"/>
        <v>-4.2540954774647656E-4</v>
      </c>
      <c r="AI61">
        <f t="shared" si="39"/>
        <v>-4.2546133060274578E-4</v>
      </c>
      <c r="AJ61">
        <f t="shared" si="47"/>
        <v>-0.83049384380939362</v>
      </c>
      <c r="AK61">
        <f t="shared" si="59"/>
        <v>-0.54259242752597248</v>
      </c>
      <c r="AL61">
        <f t="shared" si="40"/>
        <v>-1.3735117326659689</v>
      </c>
      <c r="AN61">
        <f t="shared" si="48"/>
        <v>0</v>
      </c>
      <c r="AO61">
        <f t="shared" si="49"/>
        <v>0</v>
      </c>
      <c r="AP61">
        <f t="shared" si="50"/>
        <v>-1.1796647075310842E-10</v>
      </c>
      <c r="AQ61">
        <f t="shared" si="51"/>
        <v>-9.691250461624431E-7</v>
      </c>
      <c r="AR61">
        <f t="shared" si="52"/>
        <v>-9.6924301263319623E-7</v>
      </c>
      <c r="AS61">
        <f t="shared" si="53"/>
        <v>-1.8919471577047359E-3</v>
      </c>
      <c r="AT61">
        <f t="shared" si="54"/>
        <v>-1.2360792421303982E-3</v>
      </c>
      <c r="AU61">
        <f t="shared" si="55"/>
        <v>-3.1289956428477675E-3</v>
      </c>
      <c r="AW61">
        <v>58</v>
      </c>
      <c r="AX61">
        <f>IF(Z61&gt;0, (R61*SUMPRODUCT(K61:$K$98, X61:$X$98)-K61*$AZ$3)/Z61, 0)</f>
        <v>-3341273081.4990778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0.79964768799999997</v>
      </c>
      <c r="Q62" s="5">
        <f t="shared" si="60"/>
        <v>25</v>
      </c>
      <c r="R62">
        <f t="shared" si="41"/>
        <v>50000</v>
      </c>
      <c r="S62">
        <f t="shared" si="42"/>
        <v>-15672412449.097315</v>
      </c>
      <c r="U62">
        <f t="shared" si="57"/>
        <v>0.79964768799999997</v>
      </c>
      <c r="V62">
        <f t="shared" si="58"/>
        <v>0.01</v>
      </c>
      <c r="W62">
        <f t="shared" si="34"/>
        <v>2.0713142507686688E-9</v>
      </c>
      <c r="X62">
        <f t="shared" si="35"/>
        <v>1.6563216517486181E-9</v>
      </c>
      <c r="Y62">
        <f t="shared" si="36"/>
        <v>2.0713142507686689E-11</v>
      </c>
      <c r="Z62">
        <f t="shared" si="37"/>
        <v>3.9427945651236405E-10</v>
      </c>
      <c r="AB62">
        <f t="shared" si="38"/>
        <v>-6.9208265494187833</v>
      </c>
      <c r="AC62">
        <f t="shared" si="27"/>
        <v>-6.1793102626676975</v>
      </c>
      <c r="AE62">
        <f t="shared" si="43"/>
        <v>0</v>
      </c>
      <c r="AF62">
        <f t="shared" si="44"/>
        <v>0</v>
      </c>
      <c r="AG62">
        <f t="shared" si="45"/>
        <v>-9.856986412809101E-9</v>
      </c>
      <c r="AH62">
        <f t="shared" si="46"/>
        <v>-8.28160825874309E-5</v>
      </c>
      <c r="AI62">
        <f t="shared" si="39"/>
        <v>-8.2825939573843703E-5</v>
      </c>
      <c r="AJ62">
        <f t="shared" si="47"/>
        <v>-0.74151628675108583</v>
      </c>
      <c r="AK62">
        <f t="shared" si="59"/>
        <v>-0.48445785845931488</v>
      </c>
      <c r="AL62">
        <f t="shared" si="40"/>
        <v>-1.2260569711499745</v>
      </c>
      <c r="AN62">
        <f t="shared" si="48"/>
        <v>0</v>
      </c>
      <c r="AO62">
        <f t="shared" si="49"/>
        <v>0</v>
      </c>
      <c r="AP62">
        <f t="shared" si="50"/>
        <v>-2.0049277184227305E-11</v>
      </c>
      <c r="AQ62">
        <f t="shared" si="51"/>
        <v>-1.6844931357007639E-7</v>
      </c>
      <c r="AR62">
        <f t="shared" si="52"/>
        <v>-1.684693628472606E-7</v>
      </c>
      <c r="AS62">
        <f t="shared" si="53"/>
        <v>-1.5082566767437241E-3</v>
      </c>
      <c r="AT62">
        <f t="shared" si="54"/>
        <v>-9.8539548311702384E-4</v>
      </c>
      <c r="AU62">
        <f t="shared" si="55"/>
        <v>-2.493820629223595E-3</v>
      </c>
      <c r="AW62">
        <v>59</v>
      </c>
      <c r="AX62">
        <f>IF(Z62&gt;0, (R62*SUMPRODUCT(K62:$K$98, X62:$X$98)-K62*$AZ$3)/Z62, 0)</f>
        <v>-15672412449.097315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0.80323853099999998</v>
      </c>
      <c r="Q63" s="5">
        <f t="shared" si="60"/>
        <v>25</v>
      </c>
      <c r="R63">
        <f t="shared" si="41"/>
        <v>50000</v>
      </c>
      <c r="S63">
        <f t="shared" si="42"/>
        <v>-74925657031.848282</v>
      </c>
      <c r="U63">
        <f t="shared" si="57"/>
        <v>0.80323853099999998</v>
      </c>
      <c r="V63">
        <f t="shared" si="58"/>
        <v>0.01</v>
      </c>
      <c r="W63">
        <f t="shared" si="34"/>
        <v>3.9427945651236405E-10</v>
      </c>
      <c r="X63">
        <f t="shared" si="35"/>
        <v>3.1670045145246969E-10</v>
      </c>
      <c r="Y63">
        <f t="shared" si="36"/>
        <v>3.9427945651236402E-12</v>
      </c>
      <c r="Z63">
        <f t="shared" si="37"/>
        <v>7.3636210494770716E-11</v>
      </c>
      <c r="AB63">
        <f t="shared" si="38"/>
        <v>-6.1793102626676975</v>
      </c>
      <c r="AC63">
        <f t="shared" si="27"/>
        <v>-5.5172414526561777</v>
      </c>
      <c r="AE63">
        <f t="shared" si="43"/>
        <v>0</v>
      </c>
      <c r="AF63">
        <f t="shared" si="44"/>
        <v>0</v>
      </c>
      <c r="AG63">
        <f t="shared" si="45"/>
        <v>-1.840905262369268E-9</v>
      </c>
      <c r="AH63">
        <f t="shared" si="46"/>
        <v>-1.5835022572623485E-5</v>
      </c>
      <c r="AI63">
        <f t="shared" si="39"/>
        <v>-1.5836863477885854E-5</v>
      </c>
      <c r="AJ63">
        <f t="shared" si="47"/>
        <v>-0.66206881001151974</v>
      </c>
      <c r="AK63">
        <f t="shared" si="59"/>
        <v>-0.43255171838673884</v>
      </c>
      <c r="AL63">
        <f t="shared" si="40"/>
        <v>-1.0946363652617364</v>
      </c>
      <c r="AN63">
        <f t="shared" si="48"/>
        <v>0</v>
      </c>
      <c r="AO63">
        <f t="shared" si="49"/>
        <v>0</v>
      </c>
      <c r="AP63">
        <f t="shared" si="50"/>
        <v>-3.3432432672450663E-12</v>
      </c>
      <c r="AQ63">
        <f t="shared" si="51"/>
        <v>-2.8757771344768851E-8</v>
      </c>
      <c r="AR63">
        <f t="shared" si="52"/>
        <v>-2.8761114588036095E-8</v>
      </c>
      <c r="AS63">
        <f t="shared" si="53"/>
        <v>-1.2023742539989373E-3</v>
      </c>
      <c r="AT63">
        <f t="shared" si="54"/>
        <v>-7.8555135334371692E-4</v>
      </c>
      <c r="AU63">
        <f t="shared" si="55"/>
        <v>-1.9879543684572418E-3</v>
      </c>
      <c r="AW63">
        <v>60</v>
      </c>
      <c r="AX63">
        <f>IF(Z63&gt;0, (R63*SUMPRODUCT(K63:$K$98, X63:$X$98)-K63*$AZ$3)/Z63, 0)</f>
        <v>-74925657031.848282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0.80709142899999997</v>
      </c>
      <c r="Q64" s="5">
        <f t="shared" si="60"/>
        <v>25</v>
      </c>
      <c r="R64">
        <f t="shared" si="41"/>
        <v>50000</v>
      </c>
      <c r="S64">
        <f t="shared" si="42"/>
        <v>-365745071642.73248</v>
      </c>
      <c r="U64">
        <f t="shared" si="57"/>
        <v>0.80709142899999997</v>
      </c>
      <c r="V64">
        <f t="shared" si="58"/>
        <v>0.01</v>
      </c>
      <c r="W64">
        <f t="shared" si="34"/>
        <v>7.3636210494770716E-11</v>
      </c>
      <c r="X64">
        <f t="shared" si="35"/>
        <v>5.9431154354369295E-11</v>
      </c>
      <c r="Y64">
        <f t="shared" si="36"/>
        <v>7.3636210494770723E-13</v>
      </c>
      <c r="Z64">
        <f t="shared" si="37"/>
        <v>1.3468694035453714E-11</v>
      </c>
      <c r="AB64">
        <f t="shared" si="38"/>
        <v>-5.5172414526561777</v>
      </c>
      <c r="AC64">
        <f t="shared" si="27"/>
        <v>-4.9261084649310627</v>
      </c>
      <c r="AE64">
        <f t="shared" si="43"/>
        <v>0</v>
      </c>
      <c r="AF64">
        <f t="shared" si="44"/>
        <v>0</v>
      </c>
      <c r="AG64">
        <f t="shared" si="45"/>
        <v>-3.3671735088634288E-10</v>
      </c>
      <c r="AH64">
        <f t="shared" si="46"/>
        <v>-2.9715577177184647E-6</v>
      </c>
      <c r="AI64">
        <f t="shared" si="39"/>
        <v>-2.9718944350693509E-6</v>
      </c>
      <c r="AJ64">
        <f t="shared" si="47"/>
        <v>-0.59113298772511502</v>
      </c>
      <c r="AK64">
        <f t="shared" si="59"/>
        <v>-0.38620690168593247</v>
      </c>
      <c r="AL64">
        <f t="shared" si="40"/>
        <v>-0.97734286130548265</v>
      </c>
      <c r="AN64">
        <f t="shared" si="48"/>
        <v>0</v>
      </c>
      <c r="AO64">
        <f t="shared" si="49"/>
        <v>0</v>
      </c>
      <c r="AP64">
        <f t="shared" si="50"/>
        <v>-5.459891504617555E-13</v>
      </c>
      <c r="AQ64">
        <f t="shared" si="51"/>
        <v>-4.8183981893847309E-9</v>
      </c>
      <c r="AR64">
        <f t="shared" si="52"/>
        <v>-4.8189441785351921E-9</v>
      </c>
      <c r="AS64">
        <f t="shared" si="53"/>
        <v>-9.5852559105841315E-4</v>
      </c>
      <c r="AT64">
        <f t="shared" si="54"/>
        <v>-6.2623674603909927E-4</v>
      </c>
      <c r="AU64">
        <f t="shared" si="55"/>
        <v>-1.584767156041691E-3</v>
      </c>
      <c r="AW64">
        <v>61</v>
      </c>
      <c r="AX64">
        <f>IF(Z64&gt;0, (R64*SUMPRODUCT(K64:$K$98, X64:$X$98)-K64*$AZ$3)/Z64, 0)</f>
        <v>-365745071642.73248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0.81105379099999997</v>
      </c>
      <c r="Q65" s="5">
        <f t="shared" si="60"/>
        <v>25</v>
      </c>
      <c r="R65">
        <f t="shared" si="41"/>
        <v>50000</v>
      </c>
      <c r="S65">
        <f t="shared" si="42"/>
        <v>-1824895323672.0496</v>
      </c>
      <c r="U65">
        <f t="shared" si="57"/>
        <v>0.81105379099999997</v>
      </c>
      <c r="V65">
        <f t="shared" si="58"/>
        <v>0.01</v>
      </c>
      <c r="W65">
        <f t="shared" si="34"/>
        <v>1.3468694035453714E-11</v>
      </c>
      <c r="X65">
        <f t="shared" si="35"/>
        <v>1.0923835357273823E-11</v>
      </c>
      <c r="Y65">
        <f t="shared" si="36"/>
        <v>1.3468694035453714E-13</v>
      </c>
      <c r="Z65">
        <f t="shared" si="37"/>
        <v>2.4101717378253544E-12</v>
      </c>
      <c r="AB65">
        <f t="shared" si="38"/>
        <v>-4.9261084649310627</v>
      </c>
      <c r="AC65">
        <f t="shared" si="27"/>
        <v>-4.3983111336040261</v>
      </c>
      <c r="AE65">
        <f t="shared" si="43"/>
        <v>0</v>
      </c>
      <c r="AF65">
        <f t="shared" si="44"/>
        <v>0</v>
      </c>
      <c r="AG65">
        <f t="shared" si="45"/>
        <v>-6.0254293445633863E-11</v>
      </c>
      <c r="AH65">
        <f t="shared" si="46"/>
        <v>-5.4619176786369117E-7</v>
      </c>
      <c r="AI65">
        <f t="shared" si="39"/>
        <v>-5.4625202215713678E-7</v>
      </c>
      <c r="AJ65">
        <f t="shared" si="47"/>
        <v>-0.52779733132703655</v>
      </c>
      <c r="AK65">
        <f t="shared" si="59"/>
        <v>-0.34482759254517442</v>
      </c>
      <c r="AL65">
        <f t="shared" si="40"/>
        <v>-0.87262547012423308</v>
      </c>
      <c r="AN65">
        <f t="shared" si="48"/>
        <v>0</v>
      </c>
      <c r="AO65">
        <f t="shared" si="49"/>
        <v>0</v>
      </c>
      <c r="AP65">
        <f t="shared" si="50"/>
        <v>-8.7234543419876562E-14</v>
      </c>
      <c r="AQ65">
        <f t="shared" si="51"/>
        <v>-7.9076173272656444E-10</v>
      </c>
      <c r="AR65">
        <f t="shared" si="52"/>
        <v>-7.9084896726998435E-10</v>
      </c>
      <c r="AS65">
        <f t="shared" si="53"/>
        <v>-7.6413076286565684E-4</v>
      </c>
      <c r="AT65">
        <f t="shared" si="54"/>
        <v>-4.9923210237947345E-4</v>
      </c>
      <c r="AU65">
        <f t="shared" si="55"/>
        <v>-1.2633636560940974E-3</v>
      </c>
      <c r="AW65">
        <v>62</v>
      </c>
      <c r="AX65">
        <f>IF(Z65&gt;0, (R65*SUMPRODUCT(K65:$K$98, X65:$X$98)-K65*$AZ$3)/Z65, 0)</f>
        <v>-1824895323672.0496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0.81525055400000002</v>
      </c>
      <c r="Q66" s="5">
        <f t="shared" si="60"/>
        <v>25</v>
      </c>
      <c r="R66">
        <f t="shared" si="41"/>
        <v>50000</v>
      </c>
      <c r="S66">
        <f t="shared" si="42"/>
        <v>-9324040002927.6035</v>
      </c>
      <c r="U66">
        <f t="shared" si="57"/>
        <v>0.81525055400000002</v>
      </c>
      <c r="V66">
        <f t="shared" si="58"/>
        <v>0.01</v>
      </c>
      <c r="W66">
        <f t="shared" si="34"/>
        <v>2.4101717378253544E-12</v>
      </c>
      <c r="X66">
        <f t="shared" si="35"/>
        <v>1.9648938444972629E-12</v>
      </c>
      <c r="Y66">
        <f t="shared" si="36"/>
        <v>2.4101717378253544E-14</v>
      </c>
      <c r="Z66">
        <f t="shared" si="37"/>
        <v>4.21176175949838E-13</v>
      </c>
      <c r="AB66">
        <f t="shared" si="38"/>
        <v>-4.3983111336040261</v>
      </c>
      <c r="AC66">
        <f t="shared" si="27"/>
        <v>-3.9270635128363645</v>
      </c>
      <c r="AE66">
        <f t="shared" si="43"/>
        <v>0</v>
      </c>
      <c r="AF66">
        <f t="shared" si="44"/>
        <v>0</v>
      </c>
      <c r="AG66">
        <f t="shared" si="45"/>
        <v>-1.0529404398745951E-11</v>
      </c>
      <c r="AH66">
        <f t="shared" si="46"/>
        <v>-9.8244692224863145E-8</v>
      </c>
      <c r="AI66">
        <f t="shared" si="39"/>
        <v>-9.8255221629261885E-8</v>
      </c>
      <c r="AJ66">
        <f t="shared" si="47"/>
        <v>-0.47124762076766169</v>
      </c>
      <c r="AK66">
        <f t="shared" si="59"/>
        <v>-0.30788177935228184</v>
      </c>
      <c r="AL66">
        <f t="shared" si="40"/>
        <v>-0.7791294983751651</v>
      </c>
      <c r="AN66">
        <f t="shared" si="48"/>
        <v>0</v>
      </c>
      <c r="AO66">
        <f t="shared" si="49"/>
        <v>0</v>
      </c>
      <c r="AP66">
        <f t="shared" si="50"/>
        <v>-1.3610882263112838E-14</v>
      </c>
      <c r="AQ66">
        <f t="shared" si="51"/>
        <v>-1.2699644616248467E-10</v>
      </c>
      <c r="AR66">
        <f t="shared" si="52"/>
        <v>-1.2701005704474779E-10</v>
      </c>
      <c r="AS66">
        <f t="shared" si="53"/>
        <v>-6.0916037034389225E-4</v>
      </c>
      <c r="AT66">
        <f t="shared" si="54"/>
        <v>-3.9798477587399774E-4</v>
      </c>
      <c r="AU66">
        <f t="shared" si="55"/>
        <v>-1.0071452732279469E-3</v>
      </c>
      <c r="AW66">
        <v>63</v>
      </c>
      <c r="AX66">
        <f>IF(Z66&gt;0, (R66*SUMPRODUCT(K66:$K$98, X66:$X$98)-K66*$AZ$3)/Z66, 0)</f>
        <v>-9324040002927.6035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0.81969331899999998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-48882613813388.148</v>
      </c>
      <c r="U67">
        <f t="shared" si="57"/>
        <v>0.81969331899999998</v>
      </c>
      <c r="V67">
        <f t="shared" si="58"/>
        <v>0.01</v>
      </c>
      <c r="W67">
        <f t="shared" si="34"/>
        <v>4.21176175949838E-13</v>
      </c>
      <c r="X67">
        <f t="shared" si="35"/>
        <v>3.4523529754805068E-13</v>
      </c>
      <c r="Y67">
        <f t="shared" si="36"/>
        <v>4.21176175949838E-15</v>
      </c>
      <c r="Z67">
        <f t="shared" si="37"/>
        <v>7.1729116642288929E-14</v>
      </c>
      <c r="AB67">
        <f t="shared" si="38"/>
        <v>-3.9270635128363645</v>
      </c>
      <c r="AC67">
        <f t="shared" si="27"/>
        <v>-3.5063067080004826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-1.7932279160572232E-12</v>
      </c>
      <c r="AH67">
        <f t="shared" ref="AH67:AH89" si="66">-X67*R67</f>
        <v>-1.7261764877402533E-8</v>
      </c>
      <c r="AI67">
        <f t="shared" si="39"/>
        <v>-1.7263558105318591E-8</v>
      </c>
      <c r="AJ67">
        <f t="shared" ref="AJ67:AJ89" si="67">AB67-AC67</f>
        <v>-0.42075680483588185</v>
      </c>
      <c r="AK67">
        <f t="shared" si="59"/>
        <v>-0.27489444589854556</v>
      </c>
      <c r="AL67">
        <f t="shared" si="40"/>
        <v>-0.69565126799798549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-2.0696644497433175E-15</v>
      </c>
      <c r="AQ67">
        <f t="shared" ref="AQ67:AQ89" si="71">AH67*$K67</f>
        <v>-1.992276652994498E-11</v>
      </c>
      <c r="AR67">
        <f t="shared" ref="AR67:AR89" si="72">AI67*$K67</f>
        <v>-1.9924836194394724E-11</v>
      </c>
      <c r="AS67">
        <f t="shared" ref="AS67:AS89" si="73">AJ67*$K67</f>
        <v>-4.8561891835316662E-4</v>
      </c>
      <c r="AT67">
        <f t="shared" ref="AT67:AT89" si="74">AK67*$K67</f>
        <v>-3.1727102674100469E-4</v>
      </c>
      <c r="AU67">
        <f t="shared" ref="AU67:AU89" si="75">AL67*$K67</f>
        <v>-8.0288996501900751E-4</v>
      </c>
      <c r="AW67">
        <v>64</v>
      </c>
      <c r="AX67">
        <f>IF(Z67&gt;0, (R67*SUMPRODUCT(K67:$K$98, X67:$X$98)-K67*$AZ$3)/Z67, 0)</f>
        <v>-48882613813388.148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0.82421808699999999</v>
      </c>
      <c r="Q68" s="5">
        <f t="shared" si="60"/>
        <v>25</v>
      </c>
      <c r="R68">
        <f t="shared" si="61"/>
        <v>50000</v>
      </c>
      <c r="S68">
        <f t="shared" si="62"/>
        <v>-263268713186181.47</v>
      </c>
      <c r="U68">
        <f t="shared" ref="U68:U89" si="77">M68</f>
        <v>0.82421808699999999</v>
      </c>
      <c r="V68">
        <f t="shared" ref="V68:V89" si="78">$C$10</f>
        <v>0.01</v>
      </c>
      <c r="W68">
        <f t="shared" si="34"/>
        <v>7.1729116642288929E-14</v>
      </c>
      <c r="X68">
        <f t="shared" si="35"/>
        <v>5.9120435301107244E-14</v>
      </c>
      <c r="Y68">
        <f t="shared" si="36"/>
        <v>7.1729116642288927E-16</v>
      </c>
      <c r="Z68">
        <f t="shared" si="37"/>
        <v>1.1891390174758796E-14</v>
      </c>
      <c r="AB68">
        <f t="shared" si="38"/>
        <v>-3.5063067080004826</v>
      </c>
      <c r="AC68">
        <f t="shared" ref="AC68:AC89" si="79">S68*Z68</f>
        <v>-3.1306309893035498</v>
      </c>
      <c r="AE68">
        <f t="shared" si="63"/>
        <v>0</v>
      </c>
      <c r="AF68">
        <f t="shared" si="64"/>
        <v>0</v>
      </c>
      <c r="AG68">
        <f t="shared" si="65"/>
        <v>-2.9728475436896992E-13</v>
      </c>
      <c r="AH68">
        <f t="shared" si="66"/>
        <v>-2.9560217650553622E-9</v>
      </c>
      <c r="AI68">
        <f t="shared" si="39"/>
        <v>-2.9563190498097312E-9</v>
      </c>
      <c r="AJ68">
        <f t="shared" si="67"/>
        <v>-0.37567571869693284</v>
      </c>
      <c r="AK68">
        <f t="shared" ref="AK68:AK89" si="80">G68*SUM(AB68:AB68, AE68:AF68)</f>
        <v>-0.24544146956003379</v>
      </c>
      <c r="AL68">
        <f t="shared" si="40"/>
        <v>-0.62111719121328568</v>
      </c>
      <c r="AN68">
        <f t="shared" si="68"/>
        <v>0</v>
      </c>
      <c r="AO68">
        <f t="shared" si="69"/>
        <v>0</v>
      </c>
      <c r="AP68">
        <f t="shared" si="70"/>
        <v>-3.0635083191655314E-16</v>
      </c>
      <c r="AQ68">
        <f t="shared" si="71"/>
        <v>-3.046169416963115E-12</v>
      </c>
      <c r="AR68">
        <f t="shared" si="72"/>
        <v>-3.0464757677950316E-12</v>
      </c>
      <c r="AS68">
        <f t="shared" si="73"/>
        <v>-3.8713242863041051E-4</v>
      </c>
      <c r="AT68">
        <f t="shared" si="74"/>
        <v>-2.5292652005025264E-4</v>
      </c>
      <c r="AU68">
        <f t="shared" si="75"/>
        <v>-6.4005895172713893E-4</v>
      </c>
      <c r="AW68">
        <v>65</v>
      </c>
      <c r="AX68">
        <f>IF(Z68&gt;0, (R68*SUMPRODUCT(K68:$K$98, X68:$X$98)-K68*$AZ$3)/Z68, 0)</f>
        <v>-263268713186181.47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0.82894669600000004</v>
      </c>
      <c r="Q69" s="5">
        <f t="shared" ref="Q69:Q89" si="81">$C$8</f>
        <v>25</v>
      </c>
      <c r="R69">
        <f t="shared" si="61"/>
        <v>50000</v>
      </c>
      <c r="S69">
        <f t="shared" si="62"/>
        <v>-1459525170991305</v>
      </c>
      <c r="U69">
        <f t="shared" si="77"/>
        <v>0.82894669600000004</v>
      </c>
      <c r="V69">
        <f t="shared" si="78"/>
        <v>0.01</v>
      </c>
      <c r="W69">
        <f t="shared" si="34"/>
        <v>1.1891390174758796E-14</v>
      </c>
      <c r="X69">
        <f t="shared" si="35"/>
        <v>9.8573285962131677E-15</v>
      </c>
      <c r="Y69">
        <f t="shared" si="36"/>
        <v>1.1891390174758798E-16</v>
      </c>
      <c r="Z69">
        <f t="shared" si="37"/>
        <v>1.9151476767980408E-15</v>
      </c>
      <c r="AB69">
        <f t="shared" si="38"/>
        <v>-3.1306309893035498</v>
      </c>
      <c r="AC69">
        <f t="shared" si="79"/>
        <v>-2.7952062404522611</v>
      </c>
      <c r="AE69">
        <f t="shared" si="63"/>
        <v>0</v>
      </c>
      <c r="AF69">
        <f t="shared" si="64"/>
        <v>0</v>
      </c>
      <c r="AG69">
        <f t="shared" si="65"/>
        <v>-4.7878691919951017E-14</v>
      </c>
      <c r="AH69">
        <f t="shared" si="66"/>
        <v>-4.9286642981065835E-10</v>
      </c>
      <c r="AI69">
        <f t="shared" si="39"/>
        <v>-4.9291430850257828E-10</v>
      </c>
      <c r="AJ69">
        <f t="shared" si="67"/>
        <v>-0.3354247488512887</v>
      </c>
      <c r="AK69">
        <f t="shared" si="80"/>
        <v>-0.21914416925124849</v>
      </c>
      <c r="AL69">
        <f t="shared" si="40"/>
        <v>-0.55456891859545154</v>
      </c>
      <c r="AN69">
        <f t="shared" si="68"/>
        <v>0</v>
      </c>
      <c r="AO69">
        <f t="shared" si="69"/>
        <v>0</v>
      </c>
      <c r="AP69">
        <f t="shared" si="70"/>
        <v>-4.4052512199383493E-17</v>
      </c>
      <c r="AQ69">
        <f t="shared" si="71"/>
        <v>-4.5347948202513938E-13</v>
      </c>
      <c r="AR69">
        <f t="shared" si="72"/>
        <v>-4.5352353453733873E-13</v>
      </c>
      <c r="AS69">
        <f t="shared" si="73"/>
        <v>-3.0861960191918409E-4</v>
      </c>
      <c r="AT69">
        <f t="shared" si="74"/>
        <v>-2.0163147325546777E-4</v>
      </c>
      <c r="AU69">
        <f t="shared" si="75"/>
        <v>-5.1025107562817547E-4</v>
      </c>
      <c r="AW69">
        <v>66</v>
      </c>
      <c r="AX69">
        <f>IF(Z69&gt;0, (R69*SUMPRODUCT(K69:$K$98, X69:$X$98)-K69*$AZ$3)/Z69, 0)</f>
        <v>-1459525170991305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0.83370721699999994</v>
      </c>
      <c r="Q70" s="5">
        <f t="shared" si="81"/>
        <v>25</v>
      </c>
      <c r="R70">
        <f t="shared" si="61"/>
        <v>50000</v>
      </c>
      <c r="S70">
        <f t="shared" si="62"/>
        <v>-8337860834556810</v>
      </c>
      <c r="U70">
        <f t="shared" si="77"/>
        <v>0.83370721699999994</v>
      </c>
      <c r="V70">
        <f t="shared" si="78"/>
        <v>0.01</v>
      </c>
      <c r="W70">
        <f t="shared" ref="W70:W89" si="83">Z69</f>
        <v>1.9151476767980408E-15</v>
      </c>
      <c r="X70">
        <f t="shared" ref="X70:X89" si="84">U70*W70</f>
        <v>1.59667243976731E-15</v>
      </c>
      <c r="Y70">
        <f t="shared" ref="Y70:Y89" si="85">V70*W70</f>
        <v>1.9151476767980408E-17</v>
      </c>
      <c r="Z70">
        <f t="shared" ref="Z70:Z89" si="86">MAX(0, W70-X70-Y70)</f>
        <v>2.9932376026275035E-16</v>
      </c>
      <c r="AB70">
        <f t="shared" ref="AB70:AB89" si="87">AC69</f>
        <v>-2.7952062404522611</v>
      </c>
      <c r="AC70">
        <f t="shared" si="79"/>
        <v>-2.4957198575470581</v>
      </c>
      <c r="AE70">
        <f t="shared" si="63"/>
        <v>0</v>
      </c>
      <c r="AF70">
        <f t="shared" si="64"/>
        <v>0</v>
      </c>
      <c r="AG70">
        <f t="shared" si="65"/>
        <v>-7.4830940065687595E-15</v>
      </c>
      <c r="AH70">
        <f t="shared" si="66"/>
        <v>-7.9833621988365505E-11</v>
      </c>
      <c r="AI70">
        <f t="shared" ref="AI70:AI89" si="88">SUM(AE70:AH70)</f>
        <v>-7.9841105082372071E-11</v>
      </c>
      <c r="AJ70">
        <f t="shared" si="67"/>
        <v>-0.29948638290520302</v>
      </c>
      <c r="AK70">
        <f t="shared" si="80"/>
        <v>-0.19566443683165829</v>
      </c>
      <c r="AL70">
        <f t="shared" ref="AL70:AL89" si="89">SUM(AI70:AK70)</f>
        <v>-0.49515081981670239</v>
      </c>
      <c r="AN70">
        <f t="shared" si="68"/>
        <v>0</v>
      </c>
      <c r="AO70">
        <f t="shared" si="69"/>
        <v>0</v>
      </c>
      <c r="AP70">
        <f t="shared" si="70"/>
        <v>-6.1474015444491945E-18</v>
      </c>
      <c r="AQ70">
        <f t="shared" si="71"/>
        <v>-6.558374526358314E-14</v>
      </c>
      <c r="AR70">
        <f t="shared" si="72"/>
        <v>-6.5589892665127588E-14</v>
      </c>
      <c r="AS70">
        <f t="shared" si="73"/>
        <v>-2.460296571440688E-4</v>
      </c>
      <c r="AT70">
        <f t="shared" si="74"/>
        <v>-1.6073937600100436E-4</v>
      </c>
      <c r="AU70">
        <f t="shared" si="75"/>
        <v>-4.0676903321066303E-4</v>
      </c>
      <c r="AW70">
        <v>67</v>
      </c>
      <c r="AX70">
        <f>IF(Z70&gt;0, (R70*SUMPRODUCT(K70:$K$98, X70:$X$98)-K70*$AZ$3)/Z70, 0)</f>
        <v>-8337860834556810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0.83838979800000002</v>
      </c>
      <c r="Q71" s="5">
        <f t="shared" si="81"/>
        <v>25</v>
      </c>
      <c r="R71">
        <f t="shared" si="61"/>
        <v>50000</v>
      </c>
      <c r="S71">
        <f t="shared" si="62"/>
        <v>-4.910301882114144E+16</v>
      </c>
      <c r="U71">
        <f t="shared" si="77"/>
        <v>0.83838979800000002</v>
      </c>
      <c r="V71">
        <f t="shared" si="78"/>
        <v>0.01</v>
      </c>
      <c r="W71">
        <f t="shared" si="83"/>
        <v>2.9932376026275035E-16</v>
      </c>
      <c r="X71">
        <f t="shared" si="84"/>
        <v>2.5094998690328768E-16</v>
      </c>
      <c r="Y71">
        <f t="shared" si="85"/>
        <v>2.9932376026275037E-18</v>
      </c>
      <c r="Z71">
        <f t="shared" si="86"/>
        <v>4.5380535756835167E-17</v>
      </c>
      <c r="AB71">
        <f t="shared" si="87"/>
        <v>-2.4957198575470581</v>
      </c>
      <c r="AC71">
        <f t="shared" si="79"/>
        <v>-2.2283213013813592</v>
      </c>
      <c r="AE71">
        <f t="shared" si="63"/>
        <v>0</v>
      </c>
      <c r="AF71">
        <f t="shared" si="64"/>
        <v>0</v>
      </c>
      <c r="AG71">
        <f t="shared" si="65"/>
        <v>-1.1345133939208793E-15</v>
      </c>
      <c r="AH71">
        <f t="shared" si="66"/>
        <v>-1.2547499345164383E-11</v>
      </c>
      <c r="AI71">
        <f t="shared" si="88"/>
        <v>-1.2548633858558304E-11</v>
      </c>
      <c r="AJ71">
        <f t="shared" si="67"/>
        <v>-0.26739855616569885</v>
      </c>
      <c r="AK71">
        <f t="shared" si="80"/>
        <v>-0.17470039002829407</v>
      </c>
      <c r="AL71">
        <f t="shared" si="89"/>
        <v>-0.44209894620654155</v>
      </c>
      <c r="AN71">
        <f t="shared" si="68"/>
        <v>0</v>
      </c>
      <c r="AO71">
        <f t="shared" si="69"/>
        <v>0</v>
      </c>
      <c r="AP71">
        <f t="shared" si="70"/>
        <v>-8.3215070529379877E-19</v>
      </c>
      <c r="AQ71">
        <f t="shared" si="71"/>
        <v>-9.2034263197779416E-15</v>
      </c>
      <c r="AR71">
        <f t="shared" si="72"/>
        <v>-9.2042584704832354E-15</v>
      </c>
      <c r="AS71">
        <f t="shared" si="73"/>
        <v>-1.9613333637147695E-4</v>
      </c>
      <c r="AT71">
        <f t="shared" si="74"/>
        <v>-1.2814044642939245E-4</v>
      </c>
      <c r="AU71">
        <f t="shared" si="75"/>
        <v>-3.2427378281007368E-4</v>
      </c>
      <c r="AW71">
        <v>68</v>
      </c>
      <c r="AX71">
        <f>IF(Z71&gt;0, (R71*SUMPRODUCT(K71:$K$98, X71:$X$98)-K71*$AZ$3)/Z71, 0)</f>
        <v>-4.910301882114144E+16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0.84318435700000005</v>
      </c>
      <c r="Q72" s="5">
        <f t="shared" si="81"/>
        <v>25</v>
      </c>
      <c r="R72">
        <f t="shared" si="61"/>
        <v>50000</v>
      </c>
      <c r="S72">
        <f t="shared" si="62"/>
        <v>-2.986192764915728E+17</v>
      </c>
      <c r="U72">
        <f t="shared" si="77"/>
        <v>0.84318435700000005</v>
      </c>
      <c r="V72">
        <f t="shared" si="78"/>
        <v>0.01</v>
      </c>
      <c r="W72">
        <f t="shared" si="83"/>
        <v>4.5380535756835167E-17</v>
      </c>
      <c r="X72">
        <f t="shared" si="84"/>
        <v>3.826415786244257E-17</v>
      </c>
      <c r="Y72">
        <f t="shared" si="85"/>
        <v>4.5380535756835166E-19</v>
      </c>
      <c r="Z72">
        <f t="shared" si="86"/>
        <v>6.6625725368242457E-18</v>
      </c>
      <c r="AB72">
        <f t="shared" si="87"/>
        <v>-2.2283213013813592</v>
      </c>
      <c r="AC72">
        <f t="shared" si="79"/>
        <v>-1.9895725905190791</v>
      </c>
      <c r="AE72">
        <f t="shared" si="63"/>
        <v>0</v>
      </c>
      <c r="AF72">
        <f t="shared" si="64"/>
        <v>0</v>
      </c>
      <c r="AG72">
        <f t="shared" si="65"/>
        <v>-1.6656431342060615E-16</v>
      </c>
      <c r="AH72">
        <f t="shared" si="66"/>
        <v>-1.9132078931221286E-12</v>
      </c>
      <c r="AI72">
        <f t="shared" si="88"/>
        <v>-1.9133744574355492E-12</v>
      </c>
      <c r="AJ72">
        <f t="shared" si="67"/>
        <v>-0.23874871086228011</v>
      </c>
      <c r="AK72">
        <f t="shared" si="80"/>
        <v>-0.15598249109669515</v>
      </c>
      <c r="AL72">
        <f t="shared" si="89"/>
        <v>-0.39473120196088862</v>
      </c>
      <c r="AN72">
        <f t="shared" si="68"/>
        <v>0</v>
      </c>
      <c r="AO72">
        <f t="shared" si="69"/>
        <v>0</v>
      </c>
      <c r="AP72">
        <f t="shared" si="70"/>
        <v>-1.090828043487612E-19</v>
      </c>
      <c r="AQ72">
        <f t="shared" si="71"/>
        <v>-1.2529579595897288E-15</v>
      </c>
      <c r="AR72">
        <f t="shared" si="72"/>
        <v>-1.2530670423940775E-15</v>
      </c>
      <c r="AS72">
        <f t="shared" si="73"/>
        <v>-1.5635629493902838E-4</v>
      </c>
      <c r="AT72">
        <f t="shared" si="74"/>
        <v>-1.0215277936016879E-4</v>
      </c>
      <c r="AU72">
        <f t="shared" si="75"/>
        <v>-2.5850907430045021E-4</v>
      </c>
      <c r="AW72">
        <v>69</v>
      </c>
      <c r="AX72">
        <f>IF(Z72&gt;0, (R72*SUMPRODUCT(K72:$K$98, X72:$X$98)-K72*$AZ$3)/Z72, 0)</f>
        <v>-2.986192764915728E+17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0.84806285100000001</v>
      </c>
      <c r="Q73" s="5">
        <f t="shared" si="81"/>
        <v>25</v>
      </c>
      <c r="R73">
        <f t="shared" si="61"/>
        <v>50000</v>
      </c>
      <c r="S73">
        <f t="shared" si="62"/>
        <v>-1.8784677294760445E+18</v>
      </c>
      <c r="U73">
        <f t="shared" si="77"/>
        <v>0.84806285100000001</v>
      </c>
      <c r="V73">
        <f t="shared" si="78"/>
        <v>0.01</v>
      </c>
      <c r="W73">
        <f t="shared" si="83"/>
        <v>6.6625725368242457E-18</v>
      </c>
      <c r="X73">
        <f t="shared" si="84"/>
        <v>5.6502802605734724E-18</v>
      </c>
      <c r="Y73">
        <f t="shared" si="85"/>
        <v>6.6625725368242461E-20</v>
      </c>
      <c r="Z73">
        <f t="shared" si="86"/>
        <v>9.4566655088253072E-19</v>
      </c>
      <c r="AB73">
        <f t="shared" si="87"/>
        <v>-1.9895725905190791</v>
      </c>
      <c r="AC73">
        <f t="shared" si="79"/>
        <v>-1.7764040986777498</v>
      </c>
      <c r="AE73">
        <f t="shared" si="63"/>
        <v>0</v>
      </c>
      <c r="AF73">
        <f t="shared" si="64"/>
        <v>0</v>
      </c>
      <c r="AG73">
        <f t="shared" si="65"/>
        <v>-2.3641663772063268E-17</v>
      </c>
      <c r="AH73">
        <f t="shared" si="66"/>
        <v>-2.8251401302867359E-13</v>
      </c>
      <c r="AI73">
        <f t="shared" si="88"/>
        <v>-2.8253765469244565E-13</v>
      </c>
      <c r="AJ73">
        <f t="shared" si="67"/>
        <v>-0.21316849184132924</v>
      </c>
      <c r="AK73">
        <f t="shared" si="80"/>
        <v>-0.13927008133633556</v>
      </c>
      <c r="AL73">
        <f t="shared" si="89"/>
        <v>-0.35243857317794736</v>
      </c>
      <c r="AN73">
        <f t="shared" si="68"/>
        <v>0</v>
      </c>
      <c r="AO73">
        <f t="shared" si="69"/>
        <v>0</v>
      </c>
      <c r="AP73">
        <f t="shared" si="70"/>
        <v>-1.3824019869810677E-20</v>
      </c>
      <c r="AQ73">
        <f t="shared" si="71"/>
        <v>-1.6519477509122428E-16</v>
      </c>
      <c r="AR73">
        <f t="shared" si="72"/>
        <v>-1.6520859911109409E-16</v>
      </c>
      <c r="AS73">
        <f t="shared" si="73"/>
        <v>-1.2464628104195952E-4</v>
      </c>
      <c r="AT73">
        <f t="shared" si="74"/>
        <v>-8.1435570280747154E-5</v>
      </c>
      <c r="AU73">
        <f t="shared" si="75"/>
        <v>-2.0608185132287189E-4</v>
      </c>
      <c r="AW73">
        <v>70</v>
      </c>
      <c r="AX73">
        <f>IF(Z73&gt;0, (R73*SUMPRODUCT(K73:$K$98, X73:$X$98)-K73*$AZ$3)/Z73, 0)</f>
        <v>-1.8784677294760445E+18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0.85299375700000002</v>
      </c>
      <c r="Q74" s="5">
        <f t="shared" si="81"/>
        <v>25</v>
      </c>
      <c r="R74">
        <f t="shared" si="61"/>
        <v>50000</v>
      </c>
      <c r="S74">
        <f t="shared" si="62"/>
        <v>-1.22418022212997E+19</v>
      </c>
      <c r="U74">
        <f t="shared" si="77"/>
        <v>0.85299375700000002</v>
      </c>
      <c r="V74">
        <f t="shared" si="78"/>
        <v>0.01</v>
      </c>
      <c r="W74">
        <f t="shared" si="83"/>
        <v>9.4566655088253072E-19</v>
      </c>
      <c r="X74">
        <f t="shared" si="84"/>
        <v>8.0664766410652161E-19</v>
      </c>
      <c r="Y74">
        <f t="shared" si="85"/>
        <v>9.4566655088253081E-21</v>
      </c>
      <c r="Z74">
        <f t="shared" si="86"/>
        <v>1.2956222126718381E-19</v>
      </c>
      <c r="AB74">
        <f t="shared" si="87"/>
        <v>-1.7764040986777498</v>
      </c>
      <c r="AC74">
        <f t="shared" si="79"/>
        <v>-1.586075088105134</v>
      </c>
      <c r="AE74">
        <f t="shared" si="63"/>
        <v>0</v>
      </c>
      <c r="AF74">
        <f t="shared" si="64"/>
        <v>0</v>
      </c>
      <c r="AG74">
        <f t="shared" si="65"/>
        <v>-3.2390555316795952E-18</v>
      </c>
      <c r="AH74">
        <f t="shared" si="66"/>
        <v>-4.0332383205326083E-14</v>
      </c>
      <c r="AI74">
        <f t="shared" si="88"/>
        <v>-4.0335622260857761E-14</v>
      </c>
      <c r="AJ74">
        <f t="shared" si="67"/>
        <v>-0.19032901057261586</v>
      </c>
      <c r="AK74">
        <f t="shared" si="80"/>
        <v>-0.1243482869074425</v>
      </c>
      <c r="AL74">
        <f t="shared" si="89"/>
        <v>-0.31467729748009871</v>
      </c>
      <c r="AN74">
        <f t="shared" si="68"/>
        <v>0</v>
      </c>
      <c r="AO74">
        <f t="shared" si="69"/>
        <v>0</v>
      </c>
      <c r="AP74">
        <f t="shared" si="70"/>
        <v>-1.6910509156429547E-21</v>
      </c>
      <c r="AQ74">
        <f t="shared" si="71"/>
        <v>-2.1056790438557969E-17</v>
      </c>
      <c r="AR74">
        <f t="shared" si="72"/>
        <v>-2.1058481489473611E-17</v>
      </c>
      <c r="AS74">
        <f t="shared" si="73"/>
        <v>-9.9367252106154189E-5</v>
      </c>
      <c r="AT74">
        <f t="shared" si="74"/>
        <v>-6.4919938042687478E-5</v>
      </c>
      <c r="AU74">
        <f t="shared" si="75"/>
        <v>-1.6428719014886274E-4</v>
      </c>
      <c r="AW74">
        <v>71</v>
      </c>
      <c r="AX74">
        <f>IF(Z74&gt;0, (R74*SUMPRODUCT(K74:$K$98, X74:$X$98)-K74*$AZ$3)/Z74, 0)</f>
        <v>-1.22418022212997E+19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0.85794593600000002</v>
      </c>
      <c r="Q75" s="5">
        <f t="shared" si="81"/>
        <v>25</v>
      </c>
      <c r="R75">
        <f t="shared" si="61"/>
        <v>50000</v>
      </c>
      <c r="S75">
        <f t="shared" si="62"/>
        <v>-8.2770497352749924E+19</v>
      </c>
      <c r="U75">
        <f t="shared" si="77"/>
        <v>0.85794593600000002</v>
      </c>
      <c r="V75">
        <f t="shared" si="78"/>
        <v>0.01</v>
      </c>
      <c r="W75">
        <f t="shared" si="83"/>
        <v>1.2956222126718381E-19</v>
      </c>
      <c r="X75">
        <f t="shared" si="84"/>
        <v>1.1115738119531312E-19</v>
      </c>
      <c r="Y75">
        <f t="shared" si="85"/>
        <v>1.2956222126718382E-21</v>
      </c>
      <c r="Z75">
        <f t="shared" si="86"/>
        <v>1.7109217859198859E-20</v>
      </c>
      <c r="AB75">
        <f t="shared" si="87"/>
        <v>-1.586075088105134</v>
      </c>
      <c r="AC75">
        <f t="shared" si="79"/>
        <v>-1.4161384715224408</v>
      </c>
      <c r="AE75">
        <f t="shared" si="63"/>
        <v>0</v>
      </c>
      <c r="AF75">
        <f t="shared" si="64"/>
        <v>0</v>
      </c>
      <c r="AG75">
        <f t="shared" si="65"/>
        <v>-4.2773044647997145E-19</v>
      </c>
      <c r="AH75">
        <f t="shared" si="66"/>
        <v>-5.5578690597656561E-15</v>
      </c>
      <c r="AI75">
        <f t="shared" si="88"/>
        <v>-5.5582967902121359E-15</v>
      </c>
      <c r="AJ75">
        <f t="shared" si="67"/>
        <v>-0.16993661658269321</v>
      </c>
      <c r="AK75">
        <f t="shared" si="80"/>
        <v>-0.11102525616735939</v>
      </c>
      <c r="AL75">
        <f t="shared" si="89"/>
        <v>-0.28096187275005813</v>
      </c>
      <c r="AN75">
        <f t="shared" si="68"/>
        <v>0</v>
      </c>
      <c r="AO75">
        <f t="shared" si="69"/>
        <v>0</v>
      </c>
      <c r="AP75">
        <f t="shared" si="70"/>
        <v>-1.9938405878711912E-22</v>
      </c>
      <c r="AQ75">
        <f t="shared" si="71"/>
        <v>-2.590768322580271E-18</v>
      </c>
      <c r="AR75">
        <f t="shared" si="72"/>
        <v>-2.5909677066390581E-18</v>
      </c>
      <c r="AS75">
        <f t="shared" si="73"/>
        <v>-7.9214965008095084E-5</v>
      </c>
      <c r="AT75">
        <f t="shared" si="74"/>
        <v>-5.175377713862204E-5</v>
      </c>
      <c r="AU75">
        <f t="shared" si="75"/>
        <v>-1.309687421467197E-4</v>
      </c>
      <c r="AW75">
        <v>72</v>
      </c>
      <c r="AX75">
        <f>IF(Z75&gt;0, (R75*SUMPRODUCT(K75:$K$98, X75:$X$98)-K75*$AZ$3)/Z75, 0)</f>
        <v>-8.2770497352749924E+19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0.86292441799999997</v>
      </c>
      <c r="Q76" s="5">
        <f t="shared" si="81"/>
        <v>25</v>
      </c>
      <c r="R76">
        <f t="shared" si="61"/>
        <v>50000</v>
      </c>
      <c r="S76">
        <f t="shared" si="62"/>
        <v>-5.8156121432708409E+20</v>
      </c>
      <c r="U76">
        <f t="shared" si="77"/>
        <v>0.86292441799999997</v>
      </c>
      <c r="V76">
        <f t="shared" si="78"/>
        <v>0.01</v>
      </c>
      <c r="W76">
        <f t="shared" si="83"/>
        <v>1.7109217859198859E-20</v>
      </c>
      <c r="X76">
        <f t="shared" si="84"/>
        <v>1.4763961863584379E-20</v>
      </c>
      <c r="Y76">
        <f t="shared" si="85"/>
        <v>1.7109217859198858E-22</v>
      </c>
      <c r="Z76">
        <f t="shared" si="86"/>
        <v>2.1741638170224908E-21</v>
      </c>
      <c r="AB76">
        <f t="shared" si="87"/>
        <v>-1.4161384715224408</v>
      </c>
      <c r="AC76">
        <f t="shared" si="79"/>
        <v>-1.264409349573608</v>
      </c>
      <c r="AE76">
        <f t="shared" si="63"/>
        <v>0</v>
      </c>
      <c r="AF76">
        <f t="shared" si="64"/>
        <v>0</v>
      </c>
      <c r="AG76">
        <f t="shared" si="65"/>
        <v>-5.4354095425562276E-20</v>
      </c>
      <c r="AH76">
        <f t="shared" si="66"/>
        <v>-7.3819809317921899E-16</v>
      </c>
      <c r="AI76">
        <f t="shared" si="88"/>
        <v>-7.382524472746446E-16</v>
      </c>
      <c r="AJ76">
        <f t="shared" si="67"/>
        <v>-0.15172912194883281</v>
      </c>
      <c r="AK76">
        <f t="shared" si="80"/>
        <v>-9.912969300657086E-2</v>
      </c>
      <c r="AL76">
        <f t="shared" si="89"/>
        <v>-0.25085881495540441</v>
      </c>
      <c r="AN76">
        <f t="shared" si="68"/>
        <v>0</v>
      </c>
      <c r="AO76">
        <f t="shared" si="69"/>
        <v>0</v>
      </c>
      <c r="AP76">
        <f t="shared" si="70"/>
        <v>-2.2622183314192321E-23</v>
      </c>
      <c r="AQ76">
        <f t="shared" si="71"/>
        <v>-3.0723816587027241E-19</v>
      </c>
      <c r="AR76">
        <f t="shared" si="72"/>
        <v>-3.0726078805358661E-19</v>
      </c>
      <c r="AS76">
        <f t="shared" si="73"/>
        <v>-6.3149685114871547E-5</v>
      </c>
      <c r="AT76">
        <f t="shared" si="74"/>
        <v>-4.1257794275049447E-5</v>
      </c>
      <c r="AU76">
        <f t="shared" si="75"/>
        <v>-1.0440747938992129E-4</v>
      </c>
      <c r="AW76">
        <v>73</v>
      </c>
      <c r="AX76">
        <f>IF(Z76&gt;0, (R76*SUMPRODUCT(K76:$K$98, X76:$X$98)-K76*$AZ$3)/Z76, 0)</f>
        <v>-5.8156121432708409E+20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0.86793829099999997</v>
      </c>
      <c r="Q77" s="5">
        <f t="shared" si="81"/>
        <v>25</v>
      </c>
      <c r="R77">
        <f t="shared" si="61"/>
        <v>50000</v>
      </c>
      <c r="S77">
        <f t="shared" si="62"/>
        <v>-4.2540047036422443E+21</v>
      </c>
      <c r="U77">
        <f t="shared" si="77"/>
        <v>0.86793829099999997</v>
      </c>
      <c r="V77">
        <f t="shared" si="78"/>
        <v>0.01</v>
      </c>
      <c r="W77">
        <f t="shared" si="83"/>
        <v>2.1741638170224908E-21</v>
      </c>
      <c r="X77">
        <f t="shared" si="84"/>
        <v>1.8870400277005374E-21</v>
      </c>
      <c r="Y77">
        <f t="shared" si="85"/>
        <v>2.1741638170224907E-23</v>
      </c>
      <c r="Z77">
        <f t="shared" si="86"/>
        <v>2.6538215115172846E-22</v>
      </c>
      <c r="AB77">
        <f t="shared" si="87"/>
        <v>-1.264409349573608</v>
      </c>
      <c r="AC77">
        <f t="shared" si="79"/>
        <v>-1.1289369192621499</v>
      </c>
      <c r="AE77">
        <f t="shared" si="63"/>
        <v>0</v>
      </c>
      <c r="AF77">
        <f t="shared" si="64"/>
        <v>0</v>
      </c>
      <c r="AG77">
        <f t="shared" si="65"/>
        <v>-6.6345537787932118E-21</v>
      </c>
      <c r="AH77">
        <f t="shared" si="66"/>
        <v>-9.4352001385026873E-17</v>
      </c>
      <c r="AI77">
        <f t="shared" si="88"/>
        <v>-9.4358635938805669E-17</v>
      </c>
      <c r="AJ77">
        <f t="shared" si="67"/>
        <v>-0.13547243031145806</v>
      </c>
      <c r="AK77">
        <f t="shared" si="80"/>
        <v>-8.8508654470152562E-2</v>
      </c>
      <c r="AL77">
        <f t="shared" si="89"/>
        <v>-0.22398108478161072</v>
      </c>
      <c r="AN77">
        <f t="shared" si="68"/>
        <v>0</v>
      </c>
      <c r="AO77">
        <f t="shared" si="69"/>
        <v>0</v>
      </c>
      <c r="AP77">
        <f t="shared" si="70"/>
        <v>-2.4654485327157123E-24</v>
      </c>
      <c r="AQ77">
        <f t="shared" si="71"/>
        <v>-3.5061891293587133E-20</v>
      </c>
      <c r="AR77">
        <f t="shared" si="72"/>
        <v>-3.5064356742119851E-20</v>
      </c>
      <c r="AS77">
        <f t="shared" si="73"/>
        <v>-5.0342542342850466E-5</v>
      </c>
      <c r="AT77">
        <f t="shared" si="74"/>
        <v>-3.2890460997328959E-5</v>
      </c>
      <c r="AU77">
        <f t="shared" si="75"/>
        <v>-8.3233003340179459E-5</v>
      </c>
      <c r="AW77">
        <v>74</v>
      </c>
      <c r="AX77">
        <f>IF(Z77&gt;0, (R77*SUMPRODUCT(K77:$K$98, X77:$X$98)-K77*$AZ$3)/Z77, 0)</f>
        <v>-4.2540047036422443E+21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0.872959127</v>
      </c>
      <c r="Q78" s="5">
        <f t="shared" si="81"/>
        <v>25</v>
      </c>
      <c r="R78">
        <f t="shared" si="61"/>
        <v>50000</v>
      </c>
      <c r="S78">
        <f t="shared" si="62"/>
        <v>-3.2452068991273317E+22</v>
      </c>
      <c r="U78">
        <f t="shared" si="77"/>
        <v>0.872959127</v>
      </c>
      <c r="V78">
        <f t="shared" si="78"/>
        <v>0.01</v>
      </c>
      <c r="W78">
        <f t="shared" si="83"/>
        <v>2.6538215115172846E-22</v>
      </c>
      <c r="X78">
        <f t="shared" si="84"/>
        <v>2.3166777099079491E-22</v>
      </c>
      <c r="Y78">
        <f t="shared" si="85"/>
        <v>2.6538215115172845E-24</v>
      </c>
      <c r="Z78">
        <f t="shared" si="86"/>
        <v>3.106055864941627E-23</v>
      </c>
      <c r="AB78">
        <f t="shared" si="87"/>
        <v>-1.1289369192621499</v>
      </c>
      <c r="AC78">
        <f t="shared" si="79"/>
        <v>-1.007979392198348</v>
      </c>
      <c r="AE78">
        <f t="shared" si="63"/>
        <v>0</v>
      </c>
      <c r="AF78">
        <f t="shared" si="64"/>
        <v>0</v>
      </c>
      <c r="AG78">
        <f t="shared" si="65"/>
        <v>-7.7651396623540671E-22</v>
      </c>
      <c r="AH78">
        <f t="shared" si="66"/>
        <v>-1.1583388549539745E-17</v>
      </c>
      <c r="AI78">
        <f t="shared" si="88"/>
        <v>-1.1584165063505981E-17</v>
      </c>
      <c r="AJ78">
        <f t="shared" si="67"/>
        <v>-0.12095752706380192</v>
      </c>
      <c r="AK78">
        <f t="shared" si="80"/>
        <v>-7.9025584348350497E-2</v>
      </c>
      <c r="AL78">
        <f t="shared" si="89"/>
        <v>-0.19998311141215241</v>
      </c>
      <c r="AN78">
        <f t="shared" si="68"/>
        <v>0</v>
      </c>
      <c r="AO78">
        <f t="shared" si="69"/>
        <v>0</v>
      </c>
      <c r="AP78">
        <f t="shared" si="70"/>
        <v>-2.576412933978715E-25</v>
      </c>
      <c r="AQ78">
        <f t="shared" si="71"/>
        <v>-3.84327821211239E-21</v>
      </c>
      <c r="AR78">
        <f t="shared" si="72"/>
        <v>-3.8435358534057881E-21</v>
      </c>
      <c r="AS78">
        <f t="shared" si="73"/>
        <v>-4.013276653607342E-5</v>
      </c>
      <c r="AT78">
        <f t="shared" si="74"/>
        <v>-2.6220074136901272E-5</v>
      </c>
      <c r="AU78">
        <f t="shared" si="75"/>
        <v>-6.6352840672974692E-5</v>
      </c>
      <c r="AW78">
        <v>75</v>
      </c>
      <c r="AX78">
        <f>IF(Z78&gt;0, (R78*SUMPRODUCT(K78:$K$98, X78:$X$98)-K78*$AZ$3)/Z78, 0)</f>
        <v>-3.2452068991273317E+22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0.877957722</v>
      </c>
      <c r="Q79" s="5">
        <f t="shared" si="81"/>
        <v>25</v>
      </c>
      <c r="R79">
        <f t="shared" si="61"/>
        <v>50000</v>
      </c>
      <c r="S79">
        <f t="shared" si="62"/>
        <v>-2.586082871266788E+23</v>
      </c>
      <c r="U79">
        <f t="shared" si="77"/>
        <v>0.877957722</v>
      </c>
      <c r="V79">
        <f t="shared" si="78"/>
        <v>0.01</v>
      </c>
      <c r="W79">
        <f t="shared" si="83"/>
        <v>3.106055864941627E-23</v>
      </c>
      <c r="X79">
        <f t="shared" si="84"/>
        <v>2.7269857315888904E-23</v>
      </c>
      <c r="Y79">
        <f t="shared" si="85"/>
        <v>3.1060558649416272E-25</v>
      </c>
      <c r="Z79">
        <f t="shared" si="86"/>
        <v>3.4800957470332035E-24</v>
      </c>
      <c r="AB79">
        <f t="shared" si="87"/>
        <v>-1.007979392198348</v>
      </c>
      <c r="AC79">
        <f t="shared" si="79"/>
        <v>-0.89998160017709639</v>
      </c>
      <c r="AE79">
        <f t="shared" si="63"/>
        <v>0</v>
      </c>
      <c r="AF79">
        <f t="shared" si="64"/>
        <v>0</v>
      </c>
      <c r="AG79">
        <f t="shared" si="65"/>
        <v>-8.7002393675830094E-23</v>
      </c>
      <c r="AH79">
        <f t="shared" si="66"/>
        <v>-1.3634928657944452E-18</v>
      </c>
      <c r="AI79">
        <f t="shared" si="88"/>
        <v>-1.363579868188121E-18</v>
      </c>
      <c r="AJ79">
        <f t="shared" si="67"/>
        <v>-0.10799779202125159</v>
      </c>
      <c r="AK79">
        <f t="shared" si="80"/>
        <v>-7.0558557453884369E-2</v>
      </c>
      <c r="AL79">
        <f t="shared" si="89"/>
        <v>-0.17855634947513596</v>
      </c>
      <c r="AN79">
        <f t="shared" si="68"/>
        <v>0</v>
      </c>
      <c r="AO79">
        <f t="shared" si="69"/>
        <v>0</v>
      </c>
      <c r="AP79">
        <f t="shared" si="70"/>
        <v>-2.5773854838539193E-26</v>
      </c>
      <c r="AQ79">
        <f t="shared" si="71"/>
        <v>-4.0392529115130161E-22</v>
      </c>
      <c r="AR79">
        <f t="shared" si="72"/>
        <v>-4.0395106500614015E-22</v>
      </c>
      <c r="AS79">
        <f t="shared" si="73"/>
        <v>-3.1993595771742165E-5</v>
      </c>
      <c r="AT79">
        <f t="shared" si="74"/>
        <v>-2.0902482570871546E-5</v>
      </c>
      <c r="AU79">
        <f t="shared" si="75"/>
        <v>-5.289607834261371E-5</v>
      </c>
      <c r="AW79">
        <v>76</v>
      </c>
      <c r="AX79">
        <f>IF(Z79&gt;0, (R79*SUMPRODUCT(K79:$K$98, X79:$X$98)-K79*$AZ$3)/Z79, 0)</f>
        <v>-2.586082871266788E+23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0.88376105100000002</v>
      </c>
      <c r="Q80" s="5">
        <f t="shared" si="81"/>
        <v>25</v>
      </c>
      <c r="R80">
        <f t="shared" si="61"/>
        <v>50000</v>
      </c>
      <c r="S80">
        <f t="shared" si="62"/>
        <v>-2.173404937986596E+24</v>
      </c>
      <c r="U80">
        <f t="shared" si="77"/>
        <v>0.88376105100000002</v>
      </c>
      <c r="V80">
        <f t="shared" si="78"/>
        <v>0.01</v>
      </c>
      <c r="W80">
        <f t="shared" si="83"/>
        <v>3.4800957470332035E-24</v>
      </c>
      <c r="X80">
        <f t="shared" si="84"/>
        <v>3.0755730749786942E-24</v>
      </c>
      <c r="Y80">
        <f t="shared" si="85"/>
        <v>3.4800957470332035E-26</v>
      </c>
      <c r="Z80">
        <f t="shared" si="86"/>
        <v>3.6972171458417728E-25</v>
      </c>
      <c r="AB80">
        <f t="shared" si="87"/>
        <v>-0.89998160017709639</v>
      </c>
      <c r="AC80">
        <f t="shared" si="79"/>
        <v>-0.80355500015812176</v>
      </c>
      <c r="AE80">
        <f t="shared" si="63"/>
        <v>0</v>
      </c>
      <c r="AF80">
        <f t="shared" si="64"/>
        <v>0</v>
      </c>
      <c r="AG80">
        <f t="shared" si="65"/>
        <v>-9.2430428646044321E-24</v>
      </c>
      <c r="AH80">
        <f t="shared" si="66"/>
        <v>-1.537786537489347E-19</v>
      </c>
      <c r="AI80">
        <f t="shared" si="88"/>
        <v>-1.5378789679179931E-19</v>
      </c>
      <c r="AJ80">
        <f t="shared" si="67"/>
        <v>-9.6426600018974629E-2</v>
      </c>
      <c r="AK80">
        <f t="shared" si="80"/>
        <v>-6.2998712012396749E-2</v>
      </c>
      <c r="AL80">
        <f t="shared" si="89"/>
        <v>-0.15942531203137139</v>
      </c>
      <c r="AN80">
        <f t="shared" si="68"/>
        <v>0</v>
      </c>
      <c r="AO80">
        <f t="shared" si="69"/>
        <v>0</v>
      </c>
      <c r="AP80">
        <f t="shared" si="70"/>
        <v>-2.4448100443972925E-27</v>
      </c>
      <c r="AQ80">
        <f t="shared" si="71"/>
        <v>-4.0674873286480054E-23</v>
      </c>
      <c r="AR80">
        <f t="shared" si="72"/>
        <v>-4.0677318096524453E-23</v>
      </c>
      <c r="AS80">
        <f t="shared" si="73"/>
        <v>-2.5505098670075064E-5</v>
      </c>
      <c r="AT80">
        <f t="shared" si="74"/>
        <v>-1.6663331131115708E-5</v>
      </c>
      <c r="AU80">
        <f t="shared" si="75"/>
        <v>-4.2168429801190772E-5</v>
      </c>
      <c r="AW80">
        <v>77</v>
      </c>
      <c r="AX80">
        <f>IF(Z80&gt;0, (R80*SUMPRODUCT(K80:$K$98, X80:$X$98)-K80*$AZ$3)/Z80, 0)</f>
        <v>-2.173404937986596E+24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0.88953285599999998</v>
      </c>
      <c r="Q81" s="5">
        <f t="shared" si="81"/>
        <v>25</v>
      </c>
      <c r="R81">
        <f t="shared" si="61"/>
        <v>50000</v>
      </c>
      <c r="S81">
        <f t="shared" si="62"/>
        <v>-1.9315171566958409E+25</v>
      </c>
      <c r="U81">
        <f t="shared" si="77"/>
        <v>0.88953285599999998</v>
      </c>
      <c r="V81">
        <f t="shared" si="78"/>
        <v>0.01</v>
      </c>
      <c r="W81">
        <f t="shared" si="83"/>
        <v>3.6972171458417728E-25</v>
      </c>
      <c r="X81">
        <f t="shared" si="84"/>
        <v>3.2887961269928005E-25</v>
      </c>
      <c r="Y81">
        <f t="shared" si="85"/>
        <v>3.6972171458417731E-27</v>
      </c>
      <c r="Z81">
        <f t="shared" si="86"/>
        <v>3.7144884739055462E-26</v>
      </c>
      <c r="AB81">
        <f t="shared" si="87"/>
        <v>-0.80355500015812176</v>
      </c>
      <c r="AC81">
        <f t="shared" si="79"/>
        <v>-0.71745982156975141</v>
      </c>
      <c r="AE81">
        <f t="shared" si="63"/>
        <v>0</v>
      </c>
      <c r="AF81">
        <f t="shared" si="64"/>
        <v>0</v>
      </c>
      <c r="AG81">
        <f t="shared" si="65"/>
        <v>-9.2862211847638649E-25</v>
      </c>
      <c r="AH81">
        <f t="shared" si="66"/>
        <v>-1.6443980634964001E-20</v>
      </c>
      <c r="AI81">
        <f t="shared" si="88"/>
        <v>-1.6444909257082478E-20</v>
      </c>
      <c r="AJ81">
        <f t="shared" si="67"/>
        <v>-8.6095178588370347E-2</v>
      </c>
      <c r="AK81">
        <f t="shared" si="80"/>
        <v>-5.6248850011068531E-2</v>
      </c>
      <c r="AL81">
        <f t="shared" si="89"/>
        <v>-0.14234402859943887</v>
      </c>
      <c r="AN81">
        <f t="shared" si="68"/>
        <v>0</v>
      </c>
      <c r="AO81">
        <f t="shared" si="69"/>
        <v>0</v>
      </c>
      <c r="AP81">
        <f t="shared" si="70"/>
        <v>-2.1930632391349042E-28</v>
      </c>
      <c r="AQ81">
        <f t="shared" si="71"/>
        <v>-3.8834622520896601E-24</v>
      </c>
      <c r="AR81">
        <f t="shared" si="72"/>
        <v>-3.8836815584135736E-24</v>
      </c>
      <c r="AS81">
        <f t="shared" si="73"/>
        <v>-2.0332508506118545E-5</v>
      </c>
      <c r="AT81">
        <f t="shared" si="74"/>
        <v>-1.3283905557330761E-5</v>
      </c>
      <c r="AU81">
        <f t="shared" si="75"/>
        <v>-3.3616414063449304E-5</v>
      </c>
      <c r="AW81">
        <v>78</v>
      </c>
      <c r="AX81">
        <f>IF(Z81&gt;0, (R81*SUMPRODUCT(K81:$K$98, X81:$X$98)-K81*$AZ$3)/Z81, 0)</f>
        <v>-1.9315171566958409E+25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0.89526598199999996</v>
      </c>
      <c r="Q82" s="5">
        <f t="shared" si="81"/>
        <v>25</v>
      </c>
      <c r="R82">
        <f t="shared" si="61"/>
        <v>50000</v>
      </c>
      <c r="S82">
        <f t="shared" si="62"/>
        <v>-1.8204325397736224E+26</v>
      </c>
      <c r="U82">
        <f t="shared" si="77"/>
        <v>0.89526598199999996</v>
      </c>
      <c r="V82">
        <f t="shared" si="78"/>
        <v>0.01</v>
      </c>
      <c r="W82">
        <f t="shared" si="83"/>
        <v>3.7144884739055462E-26</v>
      </c>
      <c r="X82">
        <f t="shared" si="84"/>
        <v>3.3254551712187302E-26</v>
      </c>
      <c r="Y82">
        <f t="shared" si="85"/>
        <v>3.7144884739055461E-28</v>
      </c>
      <c r="Z82">
        <f t="shared" si="86"/>
        <v>3.5188841794776059E-27</v>
      </c>
      <c r="AB82">
        <f t="shared" si="87"/>
        <v>-0.71745982156975141</v>
      </c>
      <c r="AC82">
        <f t="shared" si="79"/>
        <v>-0.64058912640156374</v>
      </c>
      <c r="AE82">
        <f t="shared" si="63"/>
        <v>0</v>
      </c>
      <c r="AF82">
        <f t="shared" si="64"/>
        <v>0</v>
      </c>
      <c r="AG82">
        <f t="shared" si="65"/>
        <v>-8.7972104486940151E-26</v>
      </c>
      <c r="AH82">
        <f t="shared" si="66"/>
        <v>-1.6627275856093651E-21</v>
      </c>
      <c r="AI82">
        <f t="shared" si="88"/>
        <v>-1.6628155577138521E-21</v>
      </c>
      <c r="AJ82">
        <f t="shared" si="67"/>
        <v>-7.6870695168187675E-2</v>
      </c>
      <c r="AK82">
        <f t="shared" si="80"/>
        <v>-5.0222187509882603E-2</v>
      </c>
      <c r="AL82">
        <f t="shared" si="89"/>
        <v>-0.12709288267807028</v>
      </c>
      <c r="AN82">
        <f t="shared" si="68"/>
        <v>0</v>
      </c>
      <c r="AO82">
        <f t="shared" si="69"/>
        <v>0</v>
      </c>
      <c r="AP82">
        <f t="shared" si="70"/>
        <v>-1.8549793961727174E-29</v>
      </c>
      <c r="AQ82">
        <f t="shared" si="71"/>
        <v>-3.5060266328075192E-25</v>
      </c>
      <c r="AR82">
        <f t="shared" si="72"/>
        <v>-3.5062121307471368E-25</v>
      </c>
      <c r="AS82">
        <f t="shared" si="73"/>
        <v>-1.6208951296331718E-5</v>
      </c>
      <c r="AT82">
        <f t="shared" si="74"/>
        <v>-1.0589848180270054E-5</v>
      </c>
      <c r="AU82">
        <f t="shared" si="75"/>
        <v>-2.6798799476601776E-5</v>
      </c>
      <c r="AW82">
        <v>79</v>
      </c>
      <c r="AX82">
        <f>IF(Z82&gt;0, (R82*SUMPRODUCT(K82:$K$98, X82:$X$98)-K82*$AZ$3)/Z82, 0)</f>
        <v>-1.8204325397736224E+26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0.900953271</v>
      </c>
      <c r="Q83" s="5">
        <f t="shared" si="81"/>
        <v>25</v>
      </c>
      <c r="R83">
        <f t="shared" si="61"/>
        <v>50000</v>
      </c>
      <c r="S83">
        <f t="shared" si="62"/>
        <v>-1.8253182508550643E+27</v>
      </c>
      <c r="U83">
        <f t="shared" si="77"/>
        <v>0.900953271</v>
      </c>
      <c r="V83">
        <f t="shared" si="78"/>
        <v>0.01</v>
      </c>
      <c r="W83">
        <f t="shared" si="83"/>
        <v>3.5188841794776059E-27</v>
      </c>
      <c r="X83">
        <f t="shared" si="84"/>
        <v>3.1703502117705003E-27</v>
      </c>
      <c r="Y83">
        <f t="shared" si="85"/>
        <v>3.5188841794776057E-29</v>
      </c>
      <c r="Z83">
        <f t="shared" si="86"/>
        <v>3.1334512591232961E-28</v>
      </c>
      <c r="AB83">
        <f t="shared" si="87"/>
        <v>-0.64058912640156374</v>
      </c>
      <c r="AC83">
        <f t="shared" si="79"/>
        <v>-0.57195457714425335</v>
      </c>
      <c r="AE83">
        <f t="shared" si="63"/>
        <v>0</v>
      </c>
      <c r="AF83">
        <f t="shared" si="64"/>
        <v>0</v>
      </c>
      <c r="AG83">
        <f t="shared" si="65"/>
        <v>-7.8336281478082406E-27</v>
      </c>
      <c r="AH83">
        <f t="shared" si="66"/>
        <v>-1.5851751058852501E-22</v>
      </c>
      <c r="AI83">
        <f t="shared" si="88"/>
        <v>-1.5852534421667281E-22</v>
      </c>
      <c r="AJ83">
        <f t="shared" si="67"/>
        <v>-6.8634549257310384E-2</v>
      </c>
      <c r="AK83">
        <f t="shared" si="80"/>
        <v>-4.4841238848109463E-2</v>
      </c>
      <c r="AL83">
        <f t="shared" si="89"/>
        <v>-0.11347578810541985</v>
      </c>
      <c r="AN83">
        <f t="shared" si="68"/>
        <v>0</v>
      </c>
      <c r="AO83">
        <f t="shared" si="69"/>
        <v>0</v>
      </c>
      <c r="AP83">
        <f t="shared" si="70"/>
        <v>-1.4748200677819244E-30</v>
      </c>
      <c r="AQ83">
        <f t="shared" si="71"/>
        <v>-2.984374561820383E-26</v>
      </c>
      <c r="AR83">
        <f t="shared" si="72"/>
        <v>-2.9845220438271612E-26</v>
      </c>
      <c r="AS83">
        <f t="shared" si="73"/>
        <v>-1.2921676734958314E-5</v>
      </c>
      <c r="AT83">
        <f t="shared" si="74"/>
        <v>-8.4421621335061005E-6</v>
      </c>
      <c r="AU83">
        <f t="shared" si="75"/>
        <v>-2.1363838868464413E-5</v>
      </c>
      <c r="AW83">
        <v>80</v>
      </c>
      <c r="AX83">
        <f>IF(Z83&gt;0, (R83*SUMPRODUCT(K83:$K$98, X83:$X$98)-K83*$AZ$3)/Z83, 0)</f>
        <v>-1.8253182508550643E+27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0.90658776299999999</v>
      </c>
      <c r="Q84" s="5">
        <f t="shared" si="81"/>
        <v>25</v>
      </c>
      <c r="R84">
        <f t="shared" si="61"/>
        <v>50000</v>
      </c>
      <c r="S84">
        <f t="shared" si="62"/>
        <v>-1.9538481365311539E+28</v>
      </c>
      <c r="U84">
        <f t="shared" si="77"/>
        <v>0.90658776299999999</v>
      </c>
      <c r="V84">
        <f t="shared" si="78"/>
        <v>0.01</v>
      </c>
      <c r="W84">
        <f t="shared" si="83"/>
        <v>3.1334512591232961E-28</v>
      </c>
      <c r="X84">
        <f t="shared" si="84"/>
        <v>2.8407485674781222E-28</v>
      </c>
      <c r="Y84">
        <f t="shared" si="85"/>
        <v>3.133451259123296E-30</v>
      </c>
      <c r="Z84">
        <f t="shared" si="86"/>
        <v>2.6136817905394086E-29</v>
      </c>
      <c r="AB84">
        <f t="shared" si="87"/>
        <v>-0.57195457714425335</v>
      </c>
      <c r="AC84">
        <f t="shared" si="79"/>
        <v>-0.51067372959308333</v>
      </c>
      <c r="AE84">
        <f t="shared" si="63"/>
        <v>0</v>
      </c>
      <c r="AF84">
        <f t="shared" si="64"/>
        <v>0</v>
      </c>
      <c r="AG84">
        <f t="shared" si="65"/>
        <v>-6.5342044763485217E-28</v>
      </c>
      <c r="AH84">
        <f t="shared" si="66"/>
        <v>-1.4203742837390613E-23</v>
      </c>
      <c r="AI84">
        <f t="shared" si="88"/>
        <v>-1.4204396257838248E-23</v>
      </c>
      <c r="AJ84">
        <f t="shared" si="67"/>
        <v>-6.1280847551170026E-2</v>
      </c>
      <c r="AK84">
        <f t="shared" si="80"/>
        <v>-4.003682040009774E-2</v>
      </c>
      <c r="AL84">
        <f t="shared" si="89"/>
        <v>-0.10131766795126776</v>
      </c>
      <c r="AN84">
        <f t="shared" si="68"/>
        <v>0</v>
      </c>
      <c r="AO84">
        <f t="shared" si="69"/>
        <v>0</v>
      </c>
      <c r="AP84">
        <f t="shared" si="70"/>
        <v>-1.0983753663051961E-31</v>
      </c>
      <c r="AQ84">
        <f t="shared" si="71"/>
        <v>-2.3875961179962915E-27</v>
      </c>
      <c r="AR84">
        <f t="shared" si="72"/>
        <v>-2.387705955532922E-27</v>
      </c>
      <c r="AS84">
        <f t="shared" si="73"/>
        <v>-1.0301081580802233E-5</v>
      </c>
      <c r="AT84">
        <f t="shared" si="74"/>
        <v>-6.7300399661241245E-6</v>
      </c>
      <c r="AU84">
        <f t="shared" si="75"/>
        <v>-1.7031121546926356E-5</v>
      </c>
      <c r="AW84">
        <v>81</v>
      </c>
      <c r="AX84">
        <f>IF(Z84&gt;0, (R84*SUMPRODUCT(K84:$K$98, X84:$X$98)-K84*$AZ$3)/Z84, 0)</f>
        <v>-1.9538481365311539E+28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0.91219363099999995</v>
      </c>
      <c r="Q85" s="5">
        <f t="shared" si="81"/>
        <v>25</v>
      </c>
      <c r="R85">
        <f t="shared" si="61"/>
        <v>50000</v>
      </c>
      <c r="S85">
        <f t="shared" si="62"/>
        <v>-2.2421137076322854E+29</v>
      </c>
      <c r="U85">
        <f t="shared" si="77"/>
        <v>0.91219363099999995</v>
      </c>
      <c r="V85">
        <f t="shared" si="78"/>
        <v>0.01</v>
      </c>
      <c r="W85">
        <f t="shared" si="83"/>
        <v>2.6136817905394086E-29</v>
      </c>
      <c r="X85">
        <f t="shared" si="84"/>
        <v>2.3841838827907243E-29</v>
      </c>
      <c r="Y85">
        <f t="shared" si="85"/>
        <v>2.6136817905394088E-31</v>
      </c>
      <c r="Z85">
        <f t="shared" si="86"/>
        <v>2.0336108984329013E-30</v>
      </c>
      <c r="AB85">
        <f t="shared" si="87"/>
        <v>-0.51067372959308333</v>
      </c>
      <c r="AC85">
        <f t="shared" si="79"/>
        <v>-0.45595868713668153</v>
      </c>
      <c r="AE85">
        <f t="shared" si="63"/>
        <v>0</v>
      </c>
      <c r="AF85">
        <f t="shared" si="64"/>
        <v>0</v>
      </c>
      <c r="AG85">
        <f t="shared" si="65"/>
        <v>-5.0840272460822532E-29</v>
      </c>
      <c r="AH85">
        <f t="shared" si="66"/>
        <v>-1.1920919413953622E-24</v>
      </c>
      <c r="AI85">
        <f t="shared" si="88"/>
        <v>-1.192142781667823E-24</v>
      </c>
      <c r="AJ85">
        <f t="shared" si="67"/>
        <v>-5.4715042456401797E-2</v>
      </c>
      <c r="AK85">
        <f t="shared" si="80"/>
        <v>-3.5747161071515834E-2</v>
      </c>
      <c r="AL85">
        <f t="shared" si="89"/>
        <v>-9.0462203527917631E-2</v>
      </c>
      <c r="AN85">
        <f t="shared" si="68"/>
        <v>0</v>
      </c>
      <c r="AO85">
        <f t="shared" si="69"/>
        <v>0</v>
      </c>
      <c r="AP85">
        <f t="shared" si="70"/>
        <v>-7.6304106295761014E-33</v>
      </c>
      <c r="AQ85">
        <f t="shared" si="71"/>
        <v>-1.7891625242694497E-28</v>
      </c>
      <c r="AR85">
        <f t="shared" si="72"/>
        <v>-1.7892388283757455E-28</v>
      </c>
      <c r="AS85">
        <f t="shared" si="73"/>
        <v>-8.2119591683691264E-6</v>
      </c>
      <c r="AT85">
        <f t="shared" si="74"/>
        <v>-5.3651466566678282E-6</v>
      </c>
      <c r="AU85">
        <f t="shared" si="75"/>
        <v>-1.3577105825036953E-5</v>
      </c>
      <c r="AW85">
        <v>82</v>
      </c>
      <c r="AX85">
        <f>IF(Z85&gt;0, (R85*SUMPRODUCT(K85:$K$98, X85:$X$98)-K85*$AZ$3)/Z85, 0)</f>
        <v>-2.2421137076322854E+29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0.91779930600000004</v>
      </c>
      <c r="Q86" s="5">
        <f t="shared" si="81"/>
        <v>25</v>
      </c>
      <c r="R86">
        <f t="shared" si="61"/>
        <v>50000</v>
      </c>
      <c r="S86">
        <f t="shared" si="62"/>
        <v>-2.7726703554364678E+30</v>
      </c>
      <c r="U86">
        <f t="shared" si="77"/>
        <v>0.91779930600000004</v>
      </c>
      <c r="V86">
        <f t="shared" si="78"/>
        <v>0.01</v>
      </c>
      <c r="W86">
        <f t="shared" si="83"/>
        <v>2.0336108984329013E-30</v>
      </c>
      <c r="X86">
        <f t="shared" si="84"/>
        <v>1.8664466712557532E-30</v>
      </c>
      <c r="Y86">
        <f t="shared" si="85"/>
        <v>2.0336108984329015E-32</v>
      </c>
      <c r="Z86">
        <f t="shared" si="86"/>
        <v>1.4682811819281906E-31</v>
      </c>
      <c r="AB86">
        <f t="shared" si="87"/>
        <v>-0.45595868713668153</v>
      </c>
      <c r="AC86">
        <f t="shared" si="79"/>
        <v>-0.40710597065775134</v>
      </c>
      <c r="AE86">
        <f t="shared" si="63"/>
        <v>0</v>
      </c>
      <c r="AF86">
        <f t="shared" si="64"/>
        <v>0</v>
      </c>
      <c r="AG86">
        <f t="shared" si="65"/>
        <v>-3.6707029548204762E-30</v>
      </c>
      <c r="AH86">
        <f t="shared" si="66"/>
        <v>-9.3322333562787665E-26</v>
      </c>
      <c r="AI86">
        <f t="shared" si="88"/>
        <v>-9.3326004265742487E-26</v>
      </c>
      <c r="AJ86">
        <f t="shared" si="67"/>
        <v>-4.8852716478930192E-2</v>
      </c>
      <c r="AK86">
        <f t="shared" si="80"/>
        <v>-3.1917108099567708E-2</v>
      </c>
      <c r="AL86">
        <f t="shared" si="89"/>
        <v>-8.0769824578497906E-2</v>
      </c>
      <c r="AN86">
        <f t="shared" si="68"/>
        <v>0</v>
      </c>
      <c r="AO86">
        <f t="shared" si="69"/>
        <v>0</v>
      </c>
      <c r="AP86">
        <f t="shared" si="70"/>
        <v>-4.9189369907176047E-34</v>
      </c>
      <c r="AQ86">
        <f t="shared" si="71"/>
        <v>-1.2505688536285659E-29</v>
      </c>
      <c r="AR86">
        <f t="shared" si="72"/>
        <v>-1.2506180429984731E-29</v>
      </c>
      <c r="AS86">
        <f t="shared" si="73"/>
        <v>-6.5465235717228384E-6</v>
      </c>
      <c r="AT86">
        <f t="shared" si="74"/>
        <v>-4.2770620668589189E-6</v>
      </c>
      <c r="AU86">
        <f t="shared" si="75"/>
        <v>-1.0823585638581757E-5</v>
      </c>
      <c r="AW86">
        <v>83</v>
      </c>
      <c r="AX86">
        <f>IF(Z86&gt;0, (R86*SUMPRODUCT(K86:$K$98, X86:$X$98)-K86*$AZ$3)/Z86, 0)</f>
        <v>-2.7726703554364678E+30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0.92340517499999997</v>
      </c>
      <c r="Q87" s="5">
        <f t="shared" si="81"/>
        <v>25</v>
      </c>
      <c r="R87">
        <f t="shared" si="61"/>
        <v>50000</v>
      </c>
      <c r="S87">
        <f t="shared" si="62"/>
        <v>-3.717403764691479E+31</v>
      </c>
      <c r="U87">
        <f t="shared" si="77"/>
        <v>0.92340517499999997</v>
      </c>
      <c r="V87">
        <f t="shared" si="78"/>
        <v>0.01</v>
      </c>
      <c r="W87">
        <f t="shared" si="83"/>
        <v>1.4682811819281906E-31</v>
      </c>
      <c r="X87">
        <f t="shared" si="84"/>
        <v>1.3558184417476076E-31</v>
      </c>
      <c r="Y87">
        <f t="shared" si="85"/>
        <v>1.4682811819281907E-33</v>
      </c>
      <c r="Z87">
        <f t="shared" si="86"/>
        <v>9.7779928361301053E-33</v>
      </c>
      <c r="AB87">
        <f t="shared" si="87"/>
        <v>-0.40710597065775134</v>
      </c>
      <c r="AC87">
        <f t="shared" si="79"/>
        <v>-0.36348747380156365</v>
      </c>
      <c r="AE87">
        <f t="shared" si="63"/>
        <v>0</v>
      </c>
      <c r="AF87">
        <f t="shared" si="64"/>
        <v>0</v>
      </c>
      <c r="AG87">
        <f t="shared" si="65"/>
        <v>-2.4444982090325263E-31</v>
      </c>
      <c r="AH87">
        <f t="shared" si="66"/>
        <v>-6.7790922087380385E-27</v>
      </c>
      <c r="AI87">
        <f t="shared" si="88"/>
        <v>-6.7793366585589418E-27</v>
      </c>
      <c r="AJ87">
        <f t="shared" si="67"/>
        <v>-4.3618496856187683E-2</v>
      </c>
      <c r="AK87">
        <f t="shared" si="80"/>
        <v>-2.8497417946042596E-2</v>
      </c>
      <c r="AL87">
        <f t="shared" si="89"/>
        <v>-7.2115914802230285E-2</v>
      </c>
      <c r="AN87">
        <f t="shared" si="68"/>
        <v>0</v>
      </c>
      <c r="AO87">
        <f t="shared" si="69"/>
        <v>0</v>
      </c>
      <c r="AP87">
        <f t="shared" si="70"/>
        <v>-2.9247834650255858E-35</v>
      </c>
      <c r="AQ87">
        <f t="shared" si="71"/>
        <v>-8.1110212012992185E-31</v>
      </c>
      <c r="AR87">
        <f t="shared" si="72"/>
        <v>-8.1113136796457212E-31</v>
      </c>
      <c r="AS87">
        <f t="shared" si="73"/>
        <v>-5.2188485106208861E-6</v>
      </c>
      <c r="AT87">
        <f t="shared" si="74"/>
        <v>-3.4096476936056426E-6</v>
      </c>
      <c r="AU87">
        <f t="shared" si="75"/>
        <v>-8.6284962042265295E-6</v>
      </c>
      <c r="AW87">
        <v>84</v>
      </c>
      <c r="AX87">
        <f>IF(Z87&gt;0, (R87*SUMPRODUCT(K87:$K$98, X87:$X$98)-K87*$AZ$3)/Z87, 0)</f>
        <v>-3.717403764691479E+31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0.92901104300000004</v>
      </c>
      <c r="Q88" s="5">
        <f t="shared" si="81"/>
        <v>25</v>
      </c>
      <c r="R88">
        <f t="shared" si="61"/>
        <v>50000</v>
      </c>
      <c r="S88">
        <f t="shared" si="62"/>
        <v>-5.442149968540732E+32</v>
      </c>
      <c r="U88">
        <f t="shared" si="77"/>
        <v>0.92901104300000004</v>
      </c>
      <c r="V88">
        <f t="shared" si="78"/>
        <v>0.01</v>
      </c>
      <c r="W88">
        <f t="shared" si="83"/>
        <v>9.7779928361301053E-33</v>
      </c>
      <c r="X88">
        <f t="shared" si="84"/>
        <v>9.0838633231397572E-33</v>
      </c>
      <c r="Y88">
        <f t="shared" si="85"/>
        <v>9.777992836130105E-35</v>
      </c>
      <c r="Z88">
        <f t="shared" si="86"/>
        <v>5.9634958462904705E-34</v>
      </c>
      <c r="AB88">
        <f t="shared" si="87"/>
        <v>-0.36348747380156365</v>
      </c>
      <c r="AC88">
        <f t="shared" si="79"/>
        <v>-0.3245423873228247</v>
      </c>
      <c r="AE88">
        <f t="shared" si="63"/>
        <v>0</v>
      </c>
      <c r="AF88">
        <f t="shared" si="64"/>
        <v>0</v>
      </c>
      <c r="AG88">
        <f t="shared" si="65"/>
        <v>-1.4908739615726177E-32</v>
      </c>
      <c r="AH88">
        <f t="shared" si="66"/>
        <v>-4.5419316615698784E-28</v>
      </c>
      <c r="AI88">
        <f t="shared" si="88"/>
        <v>-4.5420807489660358E-28</v>
      </c>
      <c r="AJ88">
        <f t="shared" si="67"/>
        <v>-3.8945086478738955E-2</v>
      </c>
      <c r="AK88">
        <f t="shared" si="80"/>
        <v>-2.5444123166109459E-2</v>
      </c>
      <c r="AL88">
        <f t="shared" si="89"/>
        <v>-6.4389209644848414E-2</v>
      </c>
      <c r="AN88">
        <f t="shared" si="68"/>
        <v>0</v>
      </c>
      <c r="AO88">
        <f t="shared" si="69"/>
        <v>0</v>
      </c>
      <c r="AP88">
        <f t="shared" si="70"/>
        <v>-1.5926740444888969E-36</v>
      </c>
      <c r="AQ88">
        <f t="shared" si="71"/>
        <v>-4.8520645310581662E-32</v>
      </c>
      <c r="AR88">
        <f t="shared" si="72"/>
        <v>-4.8522237984626155E-32</v>
      </c>
      <c r="AS88">
        <f t="shared" si="73"/>
        <v>-4.1604340805332267E-6</v>
      </c>
      <c r="AT88">
        <f t="shared" si="74"/>
        <v>-2.7181502659483753E-6</v>
      </c>
      <c r="AU88">
        <f t="shared" si="75"/>
        <v>-6.878584346481602E-6</v>
      </c>
      <c r="AW88">
        <v>85</v>
      </c>
      <c r="AX88">
        <f>IF(Z88&gt;0, (R88*SUMPRODUCT(K88:$K$98, X88:$X$98)-K88*$AZ$3)/Z88, 0)</f>
        <v>-5.442149968540732E+32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5.9634958462904705E-34</v>
      </c>
      <c r="X89">
        <f t="shared" si="84"/>
        <v>5.9634958462904705E-34</v>
      </c>
      <c r="Y89">
        <f t="shared" si="85"/>
        <v>5.9634958462904707E-36</v>
      </c>
      <c r="Z89">
        <f t="shared" si="86"/>
        <v>0</v>
      </c>
      <c r="AB89">
        <f t="shared" si="87"/>
        <v>-0.3245423873228247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-2.9817479231452352E-29</v>
      </c>
      <c r="AI89">
        <f t="shared" si="88"/>
        <v>-2.9817479231452352E-29</v>
      </c>
      <c r="AJ89">
        <f t="shared" si="67"/>
        <v>-0.3245423873228247</v>
      </c>
      <c r="AK89">
        <f t="shared" si="80"/>
        <v>-2.2717967112597732E-2</v>
      </c>
      <c r="AL89">
        <f t="shared" si="89"/>
        <v>-0.34726035443542241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-2.8440607937301729E-33</v>
      </c>
      <c r="AR89">
        <f t="shared" si="72"/>
        <v>-2.8440607937301729E-33</v>
      </c>
      <c r="AS89">
        <f t="shared" si="73"/>
        <v>-3.0955610718253181E-5</v>
      </c>
      <c r="AT89">
        <f t="shared" si="74"/>
        <v>-2.1668927502777227E-6</v>
      </c>
      <c r="AU89">
        <f t="shared" si="75"/>
        <v>-3.3122503468530896E-5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4385.0650828213611</v>
      </c>
      <c r="AO91" s="6">
        <f t="shared" ref="AO91:AU91" si="93">SUM(AO3:AO89)</f>
        <v>-438.50650828213611</v>
      </c>
      <c r="AP91" s="6">
        <f t="shared" si="93"/>
        <v>-1750.873403941549</v>
      </c>
      <c r="AQ91" s="6">
        <f t="shared" si="93"/>
        <v>-3037.9838006431946</v>
      </c>
      <c r="AR91" s="6">
        <f t="shared" si="93"/>
        <v>-842.29863004551794</v>
      </c>
      <c r="AS91" s="6">
        <f t="shared" si="93"/>
        <v>-725.93359209857738</v>
      </c>
      <c r="AT91" s="6">
        <f t="shared" si="93"/>
        <v>364.88708774104634</v>
      </c>
      <c r="AU91" s="6">
        <f t="shared" si="93"/>
        <v>-1203.3451344030493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10450.354174601422</v>
      </c>
      <c r="K3">
        <v>1</v>
      </c>
      <c r="L3" s="2">
        <v>0</v>
      </c>
      <c r="O3">
        <f>$C$3</f>
        <v>10450.354174601422</v>
      </c>
      <c r="P3">
        <f>O3*C5</f>
        <v>1045.0354174601423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10450.354174601422</v>
      </c>
      <c r="AF3">
        <f t="shared" ref="AF3:AF34" si="3">-$Z3*P3</f>
        <v>-1045.0354174601423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7882.8861701412798</v>
      </c>
      <c r="AJ3">
        <f t="shared" ref="AJ3:AJ34" si="7">AB3-AC3</f>
        <v>0</v>
      </c>
      <c r="AL3">
        <f t="shared" ref="AL3:AL23" si="8">SUM(AI3:AK3)</f>
        <v>7882.8861701412798</v>
      </c>
      <c r="AN3">
        <f t="shared" ref="AN3:AN34" si="9">AE3*$K3</f>
        <v>10450.354174601422</v>
      </c>
      <c r="AO3">
        <f t="shared" ref="AO3:AO34" si="10">AF3*$K3</f>
        <v>-1045.0354174601423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7882.8861701412798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7882.8861701412798</v>
      </c>
      <c r="AW3">
        <v>0</v>
      </c>
      <c r="AX3">
        <f>IF(Z3&gt;0, (R3*SUMPRODUCT(K3:$K$98, X3:$X$98)-K3*$AZ$3)/Z3, 0)</f>
        <v>0</v>
      </c>
      <c r="AZ3">
        <f>C6*ABS(SUMPRODUCT(X4:X79, K4:K79))/1</f>
        <v>8113.1527086717906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50000</v>
      </c>
      <c r="S4">
        <f t="shared" si="1"/>
        <v>404.57968214387125</v>
      </c>
      <c r="U4">
        <f t="shared" ref="U4:U35" si="20">M4</f>
        <v>2.397513E-3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2.397513E-3</v>
      </c>
      <c r="Y4">
        <f t="shared" ref="Y4:Y23" si="24">V4*W4</f>
        <v>0.01</v>
      </c>
      <c r="Z4">
        <f t="shared" ref="Z4:Z23" si="25">MAX(0, W4-X4-Y4)</f>
        <v>0.98760248699999997</v>
      </c>
      <c r="AB4">
        <f t="shared" ref="AB4:AB23" si="26">AC3</f>
        <v>0</v>
      </c>
      <c r="AC4">
        <f t="shared" ref="AC4:AC67" si="27">S4*Z4</f>
        <v>399.56390027495672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-399.56390027495672</v>
      </c>
      <c r="AK4">
        <f t="shared" ref="AK4:AK35" si="28">G4*SUM(AB4:AB4, AE4:AF4)</f>
        <v>0</v>
      </c>
      <c r="AL4">
        <f t="shared" si="8"/>
        <v>-519.43955027495667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-113.97190530519109</v>
      </c>
      <c r="AR4">
        <f t="shared" si="13"/>
        <v>-113.97190530519109</v>
      </c>
      <c r="AS4">
        <f t="shared" si="14"/>
        <v>-379.8858150551024</v>
      </c>
      <c r="AT4">
        <f t="shared" si="15"/>
        <v>0</v>
      </c>
      <c r="AU4">
        <f t="shared" si="16"/>
        <v>-493.85772036029346</v>
      </c>
      <c r="AW4">
        <v>1</v>
      </c>
      <c r="AX4">
        <f>IF(Z4&gt;0, (R4*SUMPRODUCT(K4:$K$98, X4:$X$98)-K4*$AZ$3)/Z4, 0)</f>
        <v>404.57968214387125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2.5466569999999999E-3</v>
      </c>
      <c r="Q5" s="5">
        <f t="shared" ref="Q5:Q36" si="30">$C$8</f>
        <v>25</v>
      </c>
      <c r="R5">
        <f t="shared" si="0"/>
        <v>50000</v>
      </c>
      <c r="S5">
        <f t="shared" si="1"/>
        <v>698.80196679517621</v>
      </c>
      <c r="U5">
        <f t="shared" si="20"/>
        <v>2.5466569999999999E-3</v>
      </c>
      <c r="V5">
        <f t="shared" si="21"/>
        <v>0.01</v>
      </c>
      <c r="W5">
        <f t="shared" si="22"/>
        <v>0.98760248699999997</v>
      </c>
      <c r="X5">
        <f t="shared" si="23"/>
        <v>2.5150847867359588E-3</v>
      </c>
      <c r="Y5">
        <f t="shared" si="24"/>
        <v>9.8760248699999997E-3</v>
      </c>
      <c r="Z5">
        <f t="shared" si="25"/>
        <v>0.97521137734326402</v>
      </c>
      <c r="AB5">
        <f t="shared" si="26"/>
        <v>399.56390027495672</v>
      </c>
      <c r="AC5">
        <f t="shared" si="27"/>
        <v>681.4796285285056</v>
      </c>
      <c r="AE5">
        <f t="shared" si="2"/>
        <v>0</v>
      </c>
      <c r="AF5">
        <f t="shared" si="3"/>
        <v>0</v>
      </c>
      <c r="AG5">
        <f t="shared" si="4"/>
        <v>-24.3802844335816</v>
      </c>
      <c r="AH5">
        <f t="shared" si="5"/>
        <v>-125.75423933679794</v>
      </c>
      <c r="AI5">
        <f t="shared" si="6"/>
        <v>-150.13452377037953</v>
      </c>
      <c r="AJ5">
        <f t="shared" si="7"/>
        <v>-281.91572825354888</v>
      </c>
      <c r="AK5">
        <f t="shared" si="28"/>
        <v>1.6382119911273227</v>
      </c>
      <c r="AL5">
        <f t="shared" si="8"/>
        <v>-430.41204003280109</v>
      </c>
      <c r="AN5">
        <f t="shared" si="9"/>
        <v>0</v>
      </c>
      <c r="AO5">
        <f t="shared" si="10"/>
        <v>0</v>
      </c>
      <c r="AP5">
        <f t="shared" si="11"/>
        <v>-21.989927029453657</v>
      </c>
      <c r="AQ5">
        <f t="shared" si="12"/>
        <v>-113.42470405520183</v>
      </c>
      <c r="AR5">
        <f t="shared" si="13"/>
        <v>-135.4146310846555</v>
      </c>
      <c r="AS5">
        <f t="shared" si="14"/>
        <v>-254.27538836305993</v>
      </c>
      <c r="AT5">
        <f t="shared" si="15"/>
        <v>1.4775940060012522</v>
      </c>
      <c r="AU5">
        <f t="shared" si="16"/>
        <v>-388.21242544171417</v>
      </c>
      <c r="AW5">
        <v>2</v>
      </c>
      <c r="AX5">
        <f>IF(Z5&gt;0, (R5*SUMPRODUCT(K5:$K$98, X5:$X$98)-K5*$AZ$3)/Z5, 0)</f>
        <v>698.80196679517621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3.8442260000000001E-3</v>
      </c>
      <c r="Q6" s="5">
        <f t="shared" si="30"/>
        <v>25</v>
      </c>
      <c r="R6">
        <f t="shared" si="0"/>
        <v>50000</v>
      </c>
      <c r="S6">
        <f t="shared" si="1"/>
        <v>1001.6796841732603</v>
      </c>
      <c r="U6">
        <f t="shared" si="20"/>
        <v>3.8442260000000001E-3</v>
      </c>
      <c r="V6">
        <f t="shared" si="21"/>
        <v>0.01</v>
      </c>
      <c r="W6">
        <f t="shared" si="22"/>
        <v>0.97521137734326402</v>
      </c>
      <c r="X6">
        <f t="shared" si="23"/>
        <v>3.7489329322787867E-3</v>
      </c>
      <c r="Y6">
        <f t="shared" si="24"/>
        <v>9.7521137734326406E-3</v>
      </c>
      <c r="Z6">
        <f t="shared" si="25"/>
        <v>0.96171033063755262</v>
      </c>
      <c r="AB6">
        <f t="shared" si="26"/>
        <v>681.4796285285056</v>
      </c>
      <c r="AC6">
        <f t="shared" si="27"/>
        <v>963.3257002591854</v>
      </c>
      <c r="AE6">
        <f t="shared" si="2"/>
        <v>0</v>
      </c>
      <c r="AF6">
        <f t="shared" si="3"/>
        <v>0</v>
      </c>
      <c r="AG6">
        <f t="shared" si="4"/>
        <v>-24.042758265938815</v>
      </c>
      <c r="AH6">
        <f t="shared" si="5"/>
        <v>-187.44664661393932</v>
      </c>
      <c r="AI6">
        <f t="shared" si="6"/>
        <v>-211.48940487987812</v>
      </c>
      <c r="AJ6">
        <f t="shared" si="7"/>
        <v>-281.8460717306798</v>
      </c>
      <c r="AK6">
        <f t="shared" si="28"/>
        <v>4.8385053625523904</v>
      </c>
      <c r="AL6">
        <f t="shared" si="8"/>
        <v>-488.49697124800554</v>
      </c>
      <c r="AN6">
        <f t="shared" si="9"/>
        <v>0</v>
      </c>
      <c r="AO6">
        <f t="shared" si="10"/>
        <v>0</v>
      </c>
      <c r="AP6">
        <f t="shared" si="11"/>
        <v>-20.514136325734928</v>
      </c>
      <c r="AQ6">
        <f t="shared" si="12"/>
        <v>-159.9361445931861</v>
      </c>
      <c r="AR6">
        <f t="shared" si="13"/>
        <v>-180.45028091892101</v>
      </c>
      <c r="AS6">
        <f t="shared" si="14"/>
        <v>-240.48109099641457</v>
      </c>
      <c r="AT6">
        <f t="shared" si="15"/>
        <v>4.1283848351466776</v>
      </c>
      <c r="AU6">
        <f t="shared" si="16"/>
        <v>-416.80298708018893</v>
      </c>
      <c r="AW6">
        <v>3</v>
      </c>
      <c r="AX6">
        <f>IF(Z6&gt;0, (R6*SUMPRODUCT(K6:$K$98, X6:$X$98)-K6*$AZ$3)/Z6, 0)</f>
        <v>1001.6796841732603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5.3300140000000001E-3</v>
      </c>
      <c r="Q7" s="5">
        <f t="shared" si="30"/>
        <v>25</v>
      </c>
      <c r="R7">
        <f t="shared" si="0"/>
        <v>50000</v>
      </c>
      <c r="S7">
        <f t="shared" si="1"/>
        <v>1286.7954141224643</v>
      </c>
      <c r="U7">
        <f t="shared" si="20"/>
        <v>5.3300140000000001E-3</v>
      </c>
      <c r="V7">
        <f t="shared" si="21"/>
        <v>0.01</v>
      </c>
      <c r="W7">
        <f t="shared" si="22"/>
        <v>0.96171033063755262</v>
      </c>
      <c r="X7">
        <f t="shared" si="23"/>
        <v>5.1259295262427841E-3</v>
      </c>
      <c r="Y7">
        <f t="shared" si="24"/>
        <v>9.6171033063755258E-3</v>
      </c>
      <c r="Z7">
        <f t="shared" si="25"/>
        <v>0.94696729780493427</v>
      </c>
      <c r="AB7">
        <f t="shared" si="26"/>
        <v>963.3257002591854</v>
      </c>
      <c r="AC7">
        <f t="shared" si="27"/>
        <v>1218.5531761393313</v>
      </c>
      <c r="AE7">
        <f t="shared" si="2"/>
        <v>0</v>
      </c>
      <c r="AF7">
        <f t="shared" si="3"/>
        <v>0</v>
      </c>
      <c r="AG7">
        <f t="shared" si="4"/>
        <v>-23.674182445123357</v>
      </c>
      <c r="AH7">
        <f t="shared" si="5"/>
        <v>-256.29647631213919</v>
      </c>
      <c r="AI7">
        <f t="shared" si="6"/>
        <v>-279.97065875726253</v>
      </c>
      <c r="AJ7">
        <f t="shared" si="7"/>
        <v>-255.2274758801459</v>
      </c>
      <c r="AK7">
        <f t="shared" si="28"/>
        <v>13.293894663576758</v>
      </c>
      <c r="AL7">
        <f t="shared" si="8"/>
        <v>-521.90423997383164</v>
      </c>
      <c r="AN7">
        <f t="shared" si="9"/>
        <v>0</v>
      </c>
      <c r="AO7">
        <f t="shared" si="10"/>
        <v>0</v>
      </c>
      <c r="AP7">
        <f t="shared" si="11"/>
        <v>-18.988206738732377</v>
      </c>
      <c r="AQ7">
        <f t="shared" si="12"/>
        <v>-205.56614742259015</v>
      </c>
      <c r="AR7">
        <f t="shared" si="13"/>
        <v>-224.55435416132252</v>
      </c>
      <c r="AS7">
        <f t="shared" si="14"/>
        <v>-204.70874078337317</v>
      </c>
      <c r="AT7">
        <f t="shared" si="15"/>
        <v>10.662552796492621</v>
      </c>
      <c r="AU7">
        <f t="shared" si="16"/>
        <v>-418.60054214820303</v>
      </c>
      <c r="AW7">
        <v>4</v>
      </c>
      <c r="AX7">
        <f>IF(Z7&gt;0, (R7*SUMPRODUCT(K7:$K$98, X7:$X$98)-K7*$AZ$3)/Z7, 0)</f>
        <v>1286.7954141224643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6.9004050000000001E-3</v>
      </c>
      <c r="Q8" s="5">
        <f t="shared" si="30"/>
        <v>25</v>
      </c>
      <c r="R8">
        <f t="shared" si="0"/>
        <v>50000</v>
      </c>
      <c r="S8">
        <f t="shared" si="1"/>
        <v>1555.1382285956488</v>
      </c>
      <c r="U8">
        <f t="shared" si="20"/>
        <v>6.9004050000000001E-3</v>
      </c>
      <c r="V8">
        <f t="shared" si="21"/>
        <v>0.01</v>
      </c>
      <c r="W8">
        <f t="shared" si="22"/>
        <v>0.94696729780493427</v>
      </c>
      <c r="X8">
        <f t="shared" si="23"/>
        <v>6.5344578766096577E-3</v>
      </c>
      <c r="Y8">
        <f t="shared" si="24"/>
        <v>9.4696729780493431E-3</v>
      </c>
      <c r="Z8">
        <f t="shared" si="25"/>
        <v>0.93096316695027526</v>
      </c>
      <c r="AB8">
        <f t="shared" si="26"/>
        <v>1218.5531761393313</v>
      </c>
      <c r="AC8">
        <f t="shared" si="27"/>
        <v>1447.7764103388463</v>
      </c>
      <c r="AE8">
        <f t="shared" si="2"/>
        <v>0</v>
      </c>
      <c r="AF8">
        <f t="shared" si="3"/>
        <v>0</v>
      </c>
      <c r="AG8">
        <f t="shared" si="4"/>
        <v>-23.274079173756881</v>
      </c>
      <c r="AH8">
        <f t="shared" si="5"/>
        <v>-326.72289383048286</v>
      </c>
      <c r="AI8">
        <f t="shared" si="6"/>
        <v>-349.99697300423975</v>
      </c>
      <c r="AJ8">
        <f t="shared" si="7"/>
        <v>-229.22323419951499</v>
      </c>
      <c r="AK8">
        <f t="shared" si="28"/>
        <v>26.320748604609559</v>
      </c>
      <c r="AL8">
        <f t="shared" si="8"/>
        <v>-552.89945859914519</v>
      </c>
      <c r="AN8">
        <f t="shared" si="9"/>
        <v>0</v>
      </c>
      <c r="AO8">
        <f t="shared" si="10"/>
        <v>0</v>
      </c>
      <c r="AP8">
        <f t="shared" si="11"/>
        <v>-17.420024593714135</v>
      </c>
      <c r="AQ8">
        <f t="shared" si="12"/>
        <v>-244.54333094621606</v>
      </c>
      <c r="AR8">
        <f t="shared" si="13"/>
        <v>-261.96335553993021</v>
      </c>
      <c r="AS8">
        <f t="shared" si="14"/>
        <v>-171.56744837874021</v>
      </c>
      <c r="AT8">
        <f t="shared" si="15"/>
        <v>19.700375022108922</v>
      </c>
      <c r="AU8">
        <f t="shared" si="16"/>
        <v>-413.8304288965615</v>
      </c>
      <c r="AW8">
        <v>5</v>
      </c>
      <c r="AX8">
        <f>IF(Z8&gt;0, (R8*SUMPRODUCT(K8:$K$98, X8:$X$98)-K8*$AZ$3)/Z8, 0)</f>
        <v>1555.1382285956488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8.6257439999999994E-3</v>
      </c>
      <c r="Q9" s="5">
        <f t="shared" si="30"/>
        <v>25</v>
      </c>
      <c r="R9">
        <f t="shared" si="0"/>
        <v>50000</v>
      </c>
      <c r="S9">
        <f t="shared" si="1"/>
        <v>1765.1376345729198</v>
      </c>
      <c r="U9">
        <f t="shared" si="20"/>
        <v>8.6257439999999994E-3</v>
      </c>
      <c r="V9">
        <f t="shared" si="21"/>
        <v>0.01</v>
      </c>
      <c r="W9">
        <f t="shared" si="22"/>
        <v>0.93096316695027526</v>
      </c>
      <c r="X9">
        <f t="shared" si="23"/>
        <v>8.0302499515423342E-3</v>
      </c>
      <c r="Y9">
        <f t="shared" si="24"/>
        <v>9.3096316695027524E-3</v>
      </c>
      <c r="Z9">
        <f t="shared" si="25"/>
        <v>0.91362328532923021</v>
      </c>
      <c r="AB9">
        <f t="shared" si="26"/>
        <v>1447.7764103388463</v>
      </c>
      <c r="AC9">
        <f t="shared" si="27"/>
        <v>1612.6708447567771</v>
      </c>
      <c r="AE9">
        <f t="shared" si="2"/>
        <v>0</v>
      </c>
      <c r="AF9">
        <f t="shared" si="3"/>
        <v>0</v>
      </c>
      <c r="AG9">
        <f t="shared" si="4"/>
        <v>-22.840582133230754</v>
      </c>
      <c r="AH9">
        <f t="shared" si="5"/>
        <v>-401.51249757711673</v>
      </c>
      <c r="AI9">
        <f t="shared" si="6"/>
        <v>-424.35307971034752</v>
      </c>
      <c r="AJ9">
        <f t="shared" si="7"/>
        <v>-164.89443441793082</v>
      </c>
      <c r="AK9">
        <f t="shared" si="28"/>
        <v>32.285413950556276</v>
      </c>
      <c r="AL9">
        <f t="shared" si="8"/>
        <v>-556.96210017772205</v>
      </c>
      <c r="AN9">
        <f t="shared" si="9"/>
        <v>0</v>
      </c>
      <c r="AO9">
        <f t="shared" si="10"/>
        <v>0</v>
      </c>
      <c r="AP9">
        <f t="shared" si="11"/>
        <v>-15.942892544211425</v>
      </c>
      <c r="AQ9">
        <f t="shared" si="12"/>
        <v>-280.25864519086474</v>
      </c>
      <c r="AR9">
        <f t="shared" si="13"/>
        <v>-296.20153773507616</v>
      </c>
      <c r="AS9">
        <f t="shared" si="14"/>
        <v>-115.09751519155949</v>
      </c>
      <c r="AT9">
        <f t="shared" si="15"/>
        <v>22.535453884523942</v>
      </c>
      <c r="AU9">
        <f t="shared" si="16"/>
        <v>-388.76359904211171</v>
      </c>
      <c r="AW9">
        <v>6</v>
      </c>
      <c r="AX9">
        <f>IF(Z9&gt;0, (R9*SUMPRODUCT(K9:$K$98, X9:$X$98)-K9*$AZ$3)/Z9, 0)</f>
        <v>1765.1376345729198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1.0476563E-2</v>
      </c>
      <c r="Q10" s="5">
        <f t="shared" si="30"/>
        <v>25</v>
      </c>
      <c r="R10">
        <f t="shared" si="0"/>
        <v>50000</v>
      </c>
      <c r="S10">
        <f t="shared" si="1"/>
        <v>1814.7835780260068</v>
      </c>
      <c r="U10">
        <f t="shared" si="20"/>
        <v>1.0476563E-2</v>
      </c>
      <c r="V10">
        <f t="shared" si="21"/>
        <v>0.01</v>
      </c>
      <c r="W10">
        <f t="shared" si="22"/>
        <v>0.91362328532923021</v>
      </c>
      <c r="X10">
        <f t="shared" si="23"/>
        <v>9.5716319070186552E-3</v>
      </c>
      <c r="Y10">
        <f t="shared" si="24"/>
        <v>9.1362328532923025E-3</v>
      </c>
      <c r="Z10">
        <f t="shared" si="25"/>
        <v>0.89491542056891915</v>
      </c>
      <c r="AB10">
        <f t="shared" si="26"/>
        <v>1612.6708447567771</v>
      </c>
      <c r="AC10">
        <f t="shared" si="27"/>
        <v>1624.0778089707119</v>
      </c>
      <c r="AE10">
        <f t="shared" si="2"/>
        <v>0</v>
      </c>
      <c r="AF10">
        <f t="shared" si="3"/>
        <v>0</v>
      </c>
      <c r="AG10">
        <f t="shared" si="4"/>
        <v>-22.372885514222979</v>
      </c>
      <c r="AH10">
        <f t="shared" si="5"/>
        <v>-478.58159535093279</v>
      </c>
      <c r="AI10">
        <f t="shared" si="6"/>
        <v>-500.95448086515574</v>
      </c>
      <c r="AJ10">
        <f t="shared" si="7"/>
        <v>-11.406964213934771</v>
      </c>
      <c r="AK10">
        <f t="shared" si="28"/>
        <v>6.9344846324541418</v>
      </c>
      <c r="AL10">
        <f t="shared" si="8"/>
        <v>-505.42696044663643</v>
      </c>
      <c r="AN10">
        <f t="shared" si="9"/>
        <v>0</v>
      </c>
      <c r="AO10">
        <f t="shared" si="10"/>
        <v>0</v>
      </c>
      <c r="AP10">
        <f t="shared" si="11"/>
        <v>-14.812137817156072</v>
      </c>
      <c r="AQ10">
        <f t="shared" si="12"/>
        <v>-316.84855950234521</v>
      </c>
      <c r="AR10">
        <f t="shared" si="13"/>
        <v>-331.66069731950125</v>
      </c>
      <c r="AS10">
        <f t="shared" si="14"/>
        <v>-7.5520668044699164</v>
      </c>
      <c r="AT10">
        <f t="shared" si="15"/>
        <v>4.5910279208984255</v>
      </c>
      <c r="AU10">
        <f t="shared" si="16"/>
        <v>-334.62173620307277</v>
      </c>
      <c r="AW10">
        <v>7</v>
      </c>
      <c r="AX10">
        <f>IF(Z10&gt;0, (R10*SUMPRODUCT(K10:$K$98, X10:$X$98)-K10*$AZ$3)/Z10, 0)</f>
        <v>1814.7835780260068</v>
      </c>
    </row>
    <row r="11" spans="1:52" x14ac:dyDescent="0.25">
      <c r="A11" t="s">
        <v>33</v>
      </c>
      <c r="C11" s="25">
        <f>AU81</f>
        <v>-1052.9121822733925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1.2607808E-2</v>
      </c>
      <c r="Q11" s="5">
        <f t="shared" si="30"/>
        <v>25</v>
      </c>
      <c r="R11">
        <f t="shared" si="0"/>
        <v>50000</v>
      </c>
      <c r="S11">
        <f t="shared" si="1"/>
        <v>1795.8410956179862</v>
      </c>
      <c r="U11">
        <f t="shared" si="20"/>
        <v>1.2607808E-2</v>
      </c>
      <c r="V11">
        <f t="shared" si="21"/>
        <v>0.01</v>
      </c>
      <c r="W11">
        <f t="shared" si="22"/>
        <v>0.89491542056891915</v>
      </c>
      <c r="X11">
        <f t="shared" si="23"/>
        <v>1.1282921798772183E-2</v>
      </c>
      <c r="Y11">
        <f t="shared" si="24"/>
        <v>8.9491542056891922E-3</v>
      </c>
      <c r="Z11">
        <f t="shared" si="25"/>
        <v>0.87468334456445773</v>
      </c>
      <c r="AB11">
        <f t="shared" si="26"/>
        <v>1624.0778089707119</v>
      </c>
      <c r="AC11">
        <f t="shared" si="27"/>
        <v>1570.7922958214403</v>
      </c>
      <c r="AE11">
        <f t="shared" si="2"/>
        <v>0</v>
      </c>
      <c r="AF11">
        <f t="shared" si="3"/>
        <v>0</v>
      </c>
      <c r="AG11">
        <f t="shared" si="4"/>
        <v>-21.867083614111444</v>
      </c>
      <c r="AH11">
        <f t="shared" si="5"/>
        <v>-564.14608993860918</v>
      </c>
      <c r="AI11">
        <f t="shared" si="6"/>
        <v>-586.01317355272067</v>
      </c>
      <c r="AJ11">
        <f t="shared" si="7"/>
        <v>53.285513149271537</v>
      </c>
      <c r="AK11">
        <f t="shared" si="28"/>
        <v>2.5985244943531391</v>
      </c>
      <c r="AL11">
        <f t="shared" si="8"/>
        <v>-530.12913590909602</v>
      </c>
      <c r="AN11">
        <f t="shared" si="9"/>
        <v>0</v>
      </c>
      <c r="AO11">
        <f t="shared" si="10"/>
        <v>0</v>
      </c>
      <c r="AP11">
        <f t="shared" si="11"/>
        <v>-13.7668960149451</v>
      </c>
      <c r="AQ11">
        <f t="shared" si="12"/>
        <v>-355.17038734926371</v>
      </c>
      <c r="AR11">
        <f t="shared" si="13"/>
        <v>-368.93728336420884</v>
      </c>
      <c r="AS11">
        <f t="shared" si="14"/>
        <v>33.547048686255252</v>
      </c>
      <c r="AT11">
        <f t="shared" si="15"/>
        <v>1.635957365753234</v>
      </c>
      <c r="AU11">
        <f t="shared" si="16"/>
        <v>-333.75427731220037</v>
      </c>
      <c r="AW11">
        <v>8</v>
      </c>
      <c r="AX11">
        <f>IF(Z11&gt;0, (R11*SUMPRODUCT(K11:$K$98, X11:$X$98)-K11*$AZ$3)/Z11, 0)</f>
        <v>1795.8410956179862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1.5033739000000001E-2</v>
      </c>
      <c r="Q12" s="5">
        <f t="shared" si="30"/>
        <v>25</v>
      </c>
      <c r="R12">
        <f t="shared" si="0"/>
        <v>50000</v>
      </c>
      <c r="S12">
        <f t="shared" si="1"/>
        <v>1822.5364793822193</v>
      </c>
      <c r="U12">
        <f t="shared" si="20"/>
        <v>1.5033739000000001E-2</v>
      </c>
      <c r="V12">
        <f t="shared" si="21"/>
        <v>0.01</v>
      </c>
      <c r="W12">
        <f t="shared" si="22"/>
        <v>0.87468334456445773</v>
      </c>
      <c r="X12">
        <f t="shared" si="23"/>
        <v>1.3149761109829126E-2</v>
      </c>
      <c r="Y12">
        <f t="shared" si="24"/>
        <v>8.7468334456445775E-3</v>
      </c>
      <c r="Z12">
        <f t="shared" si="25"/>
        <v>0.85278675000898407</v>
      </c>
      <c r="AB12">
        <f t="shared" si="26"/>
        <v>1570.7922958214403</v>
      </c>
      <c r="AC12">
        <f t="shared" si="27"/>
        <v>1554.2349610251786</v>
      </c>
      <c r="AE12">
        <f t="shared" si="2"/>
        <v>0</v>
      </c>
      <c r="AF12">
        <f t="shared" si="3"/>
        <v>0</v>
      </c>
      <c r="AG12">
        <f t="shared" si="4"/>
        <v>-21.319668750224601</v>
      </c>
      <c r="AH12">
        <f t="shared" si="5"/>
        <v>-657.48805549145629</v>
      </c>
      <c r="AI12">
        <f t="shared" si="6"/>
        <v>-678.80772424168094</v>
      </c>
      <c r="AJ12">
        <f t="shared" si="7"/>
        <v>16.557334796261785</v>
      </c>
      <c r="AK12">
        <f t="shared" si="28"/>
        <v>32.986638212250249</v>
      </c>
      <c r="AL12">
        <f t="shared" si="8"/>
        <v>-629.26375123316893</v>
      </c>
      <c r="AN12">
        <f t="shared" si="9"/>
        <v>0</v>
      </c>
      <c r="AO12">
        <f t="shared" si="10"/>
        <v>0</v>
      </c>
      <c r="AP12">
        <f t="shared" si="11"/>
        <v>-12.532454839651566</v>
      </c>
      <c r="AQ12">
        <f t="shared" si="12"/>
        <v>-386.4947180743693</v>
      </c>
      <c r="AR12">
        <f t="shared" si="13"/>
        <v>-399.02717291402087</v>
      </c>
      <c r="AS12">
        <f t="shared" si="14"/>
        <v>9.7329866157960936</v>
      </c>
      <c r="AT12">
        <f t="shared" si="15"/>
        <v>19.390711860970903</v>
      </c>
      <c r="AU12">
        <f t="shared" si="16"/>
        <v>-369.90347443725392</v>
      </c>
      <c r="AW12">
        <v>9</v>
      </c>
      <c r="AX12">
        <f>IF(Z12&gt;0, (R12*SUMPRODUCT(K12:$K$98, X12:$X$98)-K12*$AZ$3)/Z12, 0)</f>
        <v>1822.5364793822193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1.7719183999999999E-2</v>
      </c>
      <c r="Q13" s="5">
        <f t="shared" si="30"/>
        <v>25</v>
      </c>
      <c r="R13">
        <f t="shared" si="0"/>
        <v>50000</v>
      </c>
      <c r="S13">
        <f t="shared" si="1"/>
        <v>2024.6389492918308</v>
      </c>
      <c r="U13">
        <f t="shared" si="20"/>
        <v>1.7719183999999999E-2</v>
      </c>
      <c r="V13">
        <f t="shared" si="21"/>
        <v>0.01</v>
      </c>
      <c r="W13">
        <f t="shared" si="22"/>
        <v>0.85278675000898407</v>
      </c>
      <c r="X13">
        <f t="shared" si="23"/>
        <v>1.511068533617119E-2</v>
      </c>
      <c r="Y13">
        <f t="shared" si="24"/>
        <v>8.5278675000898408E-3</v>
      </c>
      <c r="Z13">
        <f t="shared" si="25"/>
        <v>0.82914819717272303</v>
      </c>
      <c r="AB13">
        <f t="shared" si="26"/>
        <v>1554.2349610251786</v>
      </c>
      <c r="AC13">
        <f t="shared" si="27"/>
        <v>1678.7257347309978</v>
      </c>
      <c r="AE13">
        <f t="shared" si="2"/>
        <v>0</v>
      </c>
      <c r="AF13">
        <f t="shared" si="3"/>
        <v>0</v>
      </c>
      <c r="AG13">
        <f t="shared" si="4"/>
        <v>-20.728704929318077</v>
      </c>
      <c r="AH13">
        <f t="shared" si="5"/>
        <v>-755.53426680855955</v>
      </c>
      <c r="AI13">
        <f t="shared" si="6"/>
        <v>-776.26297173787759</v>
      </c>
      <c r="AJ13">
        <f t="shared" si="7"/>
        <v>-124.49077370581927</v>
      </c>
      <c r="AK13">
        <f t="shared" si="28"/>
        <v>108.7964472717625</v>
      </c>
      <c r="AL13">
        <f t="shared" si="8"/>
        <v>-791.95729817193433</v>
      </c>
      <c r="AN13">
        <f t="shared" si="9"/>
        <v>0</v>
      </c>
      <c r="AO13">
        <f t="shared" si="10"/>
        <v>0</v>
      </c>
      <c r="AP13">
        <f t="shared" si="11"/>
        <v>-10.879522694624619</v>
      </c>
      <c r="AQ13">
        <f t="shared" si="12"/>
        <v>-396.54441656335104</v>
      </c>
      <c r="AR13">
        <f t="shared" si="13"/>
        <v>-407.42393925797563</v>
      </c>
      <c r="AS13">
        <f t="shared" si="14"/>
        <v>-65.339354408398862</v>
      </c>
      <c r="AT13">
        <f t="shared" si="15"/>
        <v>57.102140303688046</v>
      </c>
      <c r="AU13">
        <f t="shared" si="16"/>
        <v>-415.66115336268643</v>
      </c>
      <c r="AW13">
        <v>10</v>
      </c>
      <c r="AX13">
        <f>IF(Z13&gt;0, (R13*SUMPRODUCT(K13:$K$98, X13:$X$98)-K13*$AZ$3)/Z13, 0)</f>
        <v>2024.6389492918308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2.0768709E-2</v>
      </c>
      <c r="Q14" s="5">
        <f t="shared" si="30"/>
        <v>25</v>
      </c>
      <c r="R14">
        <f t="shared" si="0"/>
        <v>50000</v>
      </c>
      <c r="S14">
        <f t="shared" si="1"/>
        <v>2163.1902349212237</v>
      </c>
      <c r="U14">
        <f t="shared" si="20"/>
        <v>2.0768709E-2</v>
      </c>
      <c r="V14">
        <f t="shared" si="21"/>
        <v>0.01</v>
      </c>
      <c r="W14">
        <f t="shared" si="22"/>
        <v>0.82914819717272303</v>
      </c>
      <c r="X14">
        <f t="shared" si="23"/>
        <v>1.7220337624954906E-2</v>
      </c>
      <c r="Y14">
        <f t="shared" si="24"/>
        <v>8.2914819717272298E-3</v>
      </c>
      <c r="Z14">
        <f t="shared" si="25"/>
        <v>0.80363637757604089</v>
      </c>
      <c r="AB14">
        <f t="shared" si="26"/>
        <v>1678.7257347309978</v>
      </c>
      <c r="AC14">
        <f t="shared" si="27"/>
        <v>1738.4183643999572</v>
      </c>
      <c r="AE14">
        <f t="shared" si="2"/>
        <v>0</v>
      </c>
      <c r="AF14">
        <f t="shared" si="3"/>
        <v>0</v>
      </c>
      <c r="AG14">
        <f t="shared" si="4"/>
        <v>-20.090909439401024</v>
      </c>
      <c r="AH14">
        <f t="shared" si="5"/>
        <v>-861.01688124774535</v>
      </c>
      <c r="AI14">
        <f t="shared" si="6"/>
        <v>-881.10779068714635</v>
      </c>
      <c r="AJ14">
        <f t="shared" si="7"/>
        <v>-59.692629668959398</v>
      </c>
      <c r="AK14">
        <f t="shared" si="28"/>
        <v>117.51080143116985</v>
      </c>
      <c r="AL14">
        <f t="shared" si="8"/>
        <v>-823.28961892493589</v>
      </c>
      <c r="AN14">
        <f t="shared" si="9"/>
        <v>0</v>
      </c>
      <c r="AO14">
        <f t="shared" si="10"/>
        <v>0</v>
      </c>
      <c r="AP14">
        <f t="shared" si="11"/>
        <v>-9.414976631048944</v>
      </c>
      <c r="AQ14">
        <f t="shared" si="12"/>
        <v>-403.48864447063306</v>
      </c>
      <c r="AR14">
        <f t="shared" si="13"/>
        <v>-412.90362110168201</v>
      </c>
      <c r="AS14">
        <f t="shared" si="14"/>
        <v>-27.973084796099045</v>
      </c>
      <c r="AT14">
        <f t="shared" si="15"/>
        <v>55.067763493103534</v>
      </c>
      <c r="AU14">
        <f t="shared" si="16"/>
        <v>-385.80894240467751</v>
      </c>
      <c r="AW14">
        <v>11</v>
      </c>
      <c r="AX14">
        <f>IF(Z14&gt;0, (R14*SUMPRODUCT(K14:$K$98, X14:$X$98)-K14*$AZ$3)/Z14, 0)</f>
        <v>2163.1902349212237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2.4225090000000001E-2</v>
      </c>
      <c r="Q15" s="5">
        <f t="shared" si="30"/>
        <v>25</v>
      </c>
      <c r="R15">
        <f t="shared" si="0"/>
        <v>50000</v>
      </c>
      <c r="S15">
        <f t="shared" si="1"/>
        <v>2244.8302114982721</v>
      </c>
      <c r="U15">
        <f t="shared" si="20"/>
        <v>2.4225090000000001E-2</v>
      </c>
      <c r="V15">
        <f t="shared" si="21"/>
        <v>0.01</v>
      </c>
      <c r="W15">
        <f t="shared" si="22"/>
        <v>0.80363637757604089</v>
      </c>
      <c r="X15">
        <f t="shared" si="23"/>
        <v>1.9468163574053572E-2</v>
      </c>
      <c r="Y15">
        <f t="shared" si="24"/>
        <v>8.0363637757604085E-3</v>
      </c>
      <c r="Z15">
        <f t="shared" si="25"/>
        <v>0.77613185022622688</v>
      </c>
      <c r="AB15">
        <f t="shared" si="26"/>
        <v>1738.4183643999572</v>
      </c>
      <c r="AC15">
        <f t="shared" si="27"/>
        <v>1742.2842254938862</v>
      </c>
      <c r="AE15">
        <f t="shared" si="2"/>
        <v>0</v>
      </c>
      <c r="AF15">
        <f t="shared" si="3"/>
        <v>0</v>
      </c>
      <c r="AG15">
        <f t="shared" si="4"/>
        <v>-19.403296255655672</v>
      </c>
      <c r="AH15">
        <f t="shared" si="5"/>
        <v>-973.40817870267858</v>
      </c>
      <c r="AI15">
        <f t="shared" si="6"/>
        <v>-992.8114749583342</v>
      </c>
      <c r="AJ15">
        <f t="shared" si="7"/>
        <v>-3.8658610939289701</v>
      </c>
      <c r="AK15">
        <f t="shared" si="28"/>
        <v>121.68928550799701</v>
      </c>
      <c r="AL15">
        <f t="shared" si="8"/>
        <v>-874.98805054426612</v>
      </c>
      <c r="AN15">
        <f t="shared" si="9"/>
        <v>0</v>
      </c>
      <c r="AO15">
        <f t="shared" si="10"/>
        <v>0</v>
      </c>
      <c r="AP15">
        <f t="shared" si="11"/>
        <v>-8.1185251861637457</v>
      </c>
      <c r="AQ15">
        <f t="shared" si="12"/>
        <v>-407.28331470545965</v>
      </c>
      <c r="AR15">
        <f t="shared" si="13"/>
        <v>-415.40183989162335</v>
      </c>
      <c r="AS15">
        <f t="shared" si="14"/>
        <v>-1.6175133463792135</v>
      </c>
      <c r="AT15">
        <f t="shared" si="15"/>
        <v>50.915963775741481</v>
      </c>
      <c r="AU15">
        <f t="shared" si="16"/>
        <v>-366.10338946226108</v>
      </c>
      <c r="AW15">
        <v>12</v>
      </c>
      <c r="AX15">
        <f>IF(Z15&gt;0, (R15*SUMPRODUCT(K15:$K$98, X15:$X$98)-K15*$AZ$3)/Z15, 0)</f>
        <v>2244.8302114982721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2.7828815E-2</v>
      </c>
      <c r="Q16" s="5">
        <f t="shared" si="30"/>
        <v>25</v>
      </c>
      <c r="R16">
        <f t="shared" si="0"/>
        <v>50000</v>
      </c>
      <c r="S16">
        <f t="shared" si="1"/>
        <v>2274.7384322373064</v>
      </c>
      <c r="U16">
        <f t="shared" si="20"/>
        <v>2.7828815E-2</v>
      </c>
      <c r="V16">
        <f t="shared" si="21"/>
        <v>0.01</v>
      </c>
      <c r="W16">
        <f t="shared" si="22"/>
        <v>0.77613185022622688</v>
      </c>
      <c r="X16">
        <f t="shared" si="23"/>
        <v>2.1598829675553377E-2</v>
      </c>
      <c r="Y16">
        <f t="shared" si="24"/>
        <v>7.7613185022622688E-3</v>
      </c>
      <c r="Z16">
        <f t="shared" si="25"/>
        <v>0.74677170204841126</v>
      </c>
      <c r="AB16">
        <f t="shared" si="26"/>
        <v>1742.2842254938862</v>
      </c>
      <c r="AC16">
        <f t="shared" si="27"/>
        <v>1698.7102907567878</v>
      </c>
      <c r="AE16">
        <f t="shared" si="2"/>
        <v>0</v>
      </c>
      <c r="AF16">
        <f t="shared" si="3"/>
        <v>0</v>
      </c>
      <c r="AG16">
        <f t="shared" si="4"/>
        <v>-18.669292551210283</v>
      </c>
      <c r="AH16">
        <f t="shared" si="5"/>
        <v>-1079.941483777669</v>
      </c>
      <c r="AI16">
        <f t="shared" si="6"/>
        <v>-1098.6107763288792</v>
      </c>
      <c r="AJ16">
        <f t="shared" si="7"/>
        <v>43.573934737098398</v>
      </c>
      <c r="AK16">
        <f t="shared" si="28"/>
        <v>121.95989578457204</v>
      </c>
      <c r="AL16">
        <f t="shared" si="8"/>
        <v>-933.07694580720874</v>
      </c>
      <c r="AN16">
        <f t="shared" si="9"/>
        <v>0</v>
      </c>
      <c r="AO16">
        <f t="shared" si="10"/>
        <v>0</v>
      </c>
      <c r="AP16">
        <f t="shared" si="11"/>
        <v>-6.9744741060924262</v>
      </c>
      <c r="AQ16">
        <f t="shared" si="12"/>
        <v>-403.4445276403419</v>
      </c>
      <c r="AR16">
        <f t="shared" si="13"/>
        <v>-410.41900174643428</v>
      </c>
      <c r="AS16">
        <f t="shared" si="14"/>
        <v>16.278350060176898</v>
      </c>
      <c r="AT16">
        <f t="shared" si="15"/>
        <v>45.561776526775027</v>
      </c>
      <c r="AU16">
        <f t="shared" si="16"/>
        <v>-348.57887515948238</v>
      </c>
      <c r="AW16">
        <v>13</v>
      </c>
      <c r="AX16">
        <f>IF(Z16&gt;0, (R16*SUMPRODUCT(K16:$K$98, X16:$X$98)-K16*$AZ$3)/Z16, 0)</f>
        <v>2274.7384322373064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3.1684449000000003E-2</v>
      </c>
      <c r="Q17" s="5">
        <f t="shared" si="30"/>
        <v>25</v>
      </c>
      <c r="R17">
        <f t="shared" si="0"/>
        <v>50000</v>
      </c>
      <c r="S17">
        <f t="shared" si="1"/>
        <v>2263.7075019462081</v>
      </c>
      <c r="U17">
        <f t="shared" si="20"/>
        <v>3.1684449000000003E-2</v>
      </c>
      <c r="V17">
        <f t="shared" si="21"/>
        <v>0.01</v>
      </c>
      <c r="W17">
        <f t="shared" si="22"/>
        <v>0.74677170204841126</v>
      </c>
      <c r="X17">
        <f t="shared" si="23"/>
        <v>2.3661049908196084E-2</v>
      </c>
      <c r="Y17">
        <f t="shared" si="24"/>
        <v>7.4677170204841131E-3</v>
      </c>
      <c r="Z17">
        <f t="shared" si="25"/>
        <v>0.71564293511973109</v>
      </c>
      <c r="AB17">
        <f t="shared" si="26"/>
        <v>1698.7102907567878</v>
      </c>
      <c r="AC17">
        <f t="shared" si="27"/>
        <v>1620.0062809453389</v>
      </c>
      <c r="AE17">
        <f t="shared" si="2"/>
        <v>0</v>
      </c>
      <c r="AF17">
        <f t="shared" si="3"/>
        <v>0</v>
      </c>
      <c r="AG17">
        <f t="shared" si="4"/>
        <v>-17.891073377993276</v>
      </c>
      <c r="AH17">
        <f t="shared" si="5"/>
        <v>-1183.0524954098041</v>
      </c>
      <c r="AI17">
        <f t="shared" si="6"/>
        <v>-1200.9435687877974</v>
      </c>
      <c r="AJ17">
        <f t="shared" si="7"/>
        <v>78.704009811448941</v>
      </c>
      <c r="AK17">
        <f t="shared" si="28"/>
        <v>118.90972035297516</v>
      </c>
      <c r="AL17">
        <f t="shared" si="8"/>
        <v>-1003.3298386233733</v>
      </c>
      <c r="AN17">
        <f t="shared" si="9"/>
        <v>0</v>
      </c>
      <c r="AO17">
        <f t="shared" si="10"/>
        <v>0</v>
      </c>
      <c r="AP17">
        <f t="shared" si="11"/>
        <v>-5.9676312463528518</v>
      </c>
      <c r="AQ17">
        <f t="shared" si="12"/>
        <v>-394.61137342197503</v>
      </c>
      <c r="AR17">
        <f t="shared" si="13"/>
        <v>-400.57900466832791</v>
      </c>
      <c r="AS17">
        <f t="shared" si="14"/>
        <v>26.252002786025386</v>
      </c>
      <c r="AT17">
        <f t="shared" si="15"/>
        <v>39.662760734430925</v>
      </c>
      <c r="AU17">
        <f t="shared" si="16"/>
        <v>-334.66424114787156</v>
      </c>
      <c r="AW17">
        <v>14</v>
      </c>
      <c r="AX17">
        <f>IF(Z17&gt;0, (R17*SUMPRODUCT(K17:$K$98, X17:$X$98)-K17*$AZ$3)/Z17, 0)</f>
        <v>2263.7075019462081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3.5933631000000001E-2</v>
      </c>
      <c r="Q18" s="5">
        <f t="shared" si="30"/>
        <v>25</v>
      </c>
      <c r="R18">
        <f t="shared" si="0"/>
        <v>50000</v>
      </c>
      <c r="S18">
        <f t="shared" si="1"/>
        <v>2219.4002332867208</v>
      </c>
      <c r="U18">
        <f t="shared" si="20"/>
        <v>3.5933631000000001E-2</v>
      </c>
      <c r="V18">
        <f t="shared" si="21"/>
        <v>0.01</v>
      </c>
      <c r="W18">
        <f t="shared" si="22"/>
        <v>0.71564293511973109</v>
      </c>
      <c r="X18">
        <f t="shared" si="23"/>
        <v>2.5715649158349358E-2</v>
      </c>
      <c r="Y18">
        <f t="shared" si="24"/>
        <v>7.1564293511973114E-3</v>
      </c>
      <c r="Z18">
        <f t="shared" si="25"/>
        <v>0.68277085661018444</v>
      </c>
      <c r="AB18">
        <f t="shared" si="26"/>
        <v>1620.0062809453389</v>
      </c>
      <c r="AC18">
        <f t="shared" si="27"/>
        <v>1515.3417984420175</v>
      </c>
      <c r="AE18">
        <f t="shared" si="2"/>
        <v>0</v>
      </c>
      <c r="AF18">
        <f t="shared" si="3"/>
        <v>0</v>
      </c>
      <c r="AG18">
        <f t="shared" si="4"/>
        <v>-17.069271415254612</v>
      </c>
      <c r="AH18">
        <f t="shared" si="5"/>
        <v>-1285.7824579174678</v>
      </c>
      <c r="AI18">
        <f t="shared" si="6"/>
        <v>-1302.8517293327225</v>
      </c>
      <c r="AJ18">
        <f t="shared" si="7"/>
        <v>104.66448250332132</v>
      </c>
      <c r="AK18">
        <f t="shared" si="28"/>
        <v>113.40043966617372</v>
      </c>
      <c r="AL18">
        <f t="shared" si="8"/>
        <v>-1084.7868071632274</v>
      </c>
      <c r="AN18">
        <f t="shared" si="9"/>
        <v>0</v>
      </c>
      <c r="AO18">
        <f t="shared" si="10"/>
        <v>0</v>
      </c>
      <c r="AP18">
        <f t="shared" si="11"/>
        <v>-5.0834966738739382</v>
      </c>
      <c r="AQ18">
        <f t="shared" si="12"/>
        <v>-382.92617705448833</v>
      </c>
      <c r="AR18">
        <f t="shared" si="13"/>
        <v>-388.00967372836232</v>
      </c>
      <c r="AS18">
        <f t="shared" si="14"/>
        <v>31.170724030017688</v>
      </c>
      <c r="AT18">
        <f t="shared" si="15"/>
        <v>33.772429053043886</v>
      </c>
      <c r="AU18">
        <f t="shared" si="16"/>
        <v>-323.06652064530073</v>
      </c>
      <c r="AW18">
        <v>15</v>
      </c>
      <c r="AX18">
        <f>IF(Z18&gt;0, (R18*SUMPRODUCT(K18:$K$98, X18:$X$98)-K18*$AZ$3)/Z18, 0)</f>
        <v>2219.4002332867208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4.1016489000000003E-2</v>
      </c>
      <c r="Q19" s="5">
        <f t="shared" si="30"/>
        <v>25</v>
      </c>
      <c r="R19">
        <f t="shared" si="0"/>
        <v>50000</v>
      </c>
      <c r="S19">
        <f t="shared" si="1"/>
        <v>2147.2674278024911</v>
      </c>
      <c r="U19">
        <f t="shared" si="20"/>
        <v>4.1016489000000003E-2</v>
      </c>
      <c r="V19">
        <f t="shared" si="21"/>
        <v>0.01</v>
      </c>
      <c r="W19">
        <f t="shared" si="22"/>
        <v>0.68277085661018444</v>
      </c>
      <c r="X19">
        <f t="shared" si="23"/>
        <v>2.8004863329672211E-2</v>
      </c>
      <c r="Y19">
        <f t="shared" si="24"/>
        <v>6.8277085661018443E-3</v>
      </c>
      <c r="Z19">
        <f t="shared" si="25"/>
        <v>0.6479382847144104</v>
      </c>
      <c r="AB19">
        <f t="shared" si="26"/>
        <v>1515.3417984420175</v>
      </c>
      <c r="AC19">
        <f t="shared" si="27"/>
        <v>1391.2967739934702</v>
      </c>
      <c r="AE19">
        <f t="shared" si="2"/>
        <v>0</v>
      </c>
      <c r="AF19">
        <f t="shared" si="3"/>
        <v>0</v>
      </c>
      <c r="AG19">
        <f t="shared" si="4"/>
        <v>-16.198457117860261</v>
      </c>
      <c r="AH19">
        <f t="shared" si="5"/>
        <v>-1400.2431664836106</v>
      </c>
      <c r="AI19">
        <f t="shared" si="6"/>
        <v>-1416.4416236014708</v>
      </c>
      <c r="AJ19">
        <f t="shared" si="7"/>
        <v>124.04502444854734</v>
      </c>
      <c r="AK19">
        <f t="shared" si="28"/>
        <v>106.07392589094124</v>
      </c>
      <c r="AL19">
        <f t="shared" si="8"/>
        <v>-1186.3226732619823</v>
      </c>
      <c r="AN19">
        <f t="shared" si="9"/>
        <v>0</v>
      </c>
      <c r="AO19">
        <f t="shared" si="10"/>
        <v>0</v>
      </c>
      <c r="AP19">
        <f t="shared" si="11"/>
        <v>-4.3072808229729569</v>
      </c>
      <c r="AQ19">
        <f t="shared" si="12"/>
        <v>-372.33425965265531</v>
      </c>
      <c r="AR19">
        <f t="shared" si="13"/>
        <v>-376.64154047562823</v>
      </c>
      <c r="AS19">
        <f t="shared" si="14"/>
        <v>32.984422596849001</v>
      </c>
      <c r="AT19">
        <f t="shared" si="15"/>
        <v>28.205784259770216</v>
      </c>
      <c r="AU19">
        <f t="shared" si="16"/>
        <v>-315.45133361900906</v>
      </c>
      <c r="AW19">
        <v>16</v>
      </c>
      <c r="AX19">
        <f>IF(Z19&gt;0, (R19*SUMPRODUCT(K19:$K$98, X19:$X$98)-K19*$AZ$3)/Z19, 0)</f>
        <v>2147.2674278024911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4.6435859000000003E-2</v>
      </c>
      <c r="Q20" s="5">
        <f t="shared" si="30"/>
        <v>25</v>
      </c>
      <c r="R20">
        <f t="shared" si="0"/>
        <v>50000</v>
      </c>
      <c r="S20">
        <f t="shared" si="1"/>
        <v>2044.7579680822571</v>
      </c>
      <c r="U20">
        <f t="shared" si="20"/>
        <v>4.6435859000000003E-2</v>
      </c>
      <c r="V20">
        <f t="shared" si="21"/>
        <v>0.01</v>
      </c>
      <c r="W20">
        <f t="shared" si="22"/>
        <v>0.6479382847144104</v>
      </c>
      <c r="X20">
        <f t="shared" si="23"/>
        <v>3.0087570829700219E-2</v>
      </c>
      <c r="Y20">
        <f t="shared" si="24"/>
        <v>6.4793828471441037E-3</v>
      </c>
      <c r="Z20">
        <f t="shared" si="25"/>
        <v>0.61137133103756602</v>
      </c>
      <c r="AB20">
        <f t="shared" si="26"/>
        <v>1391.2967739934702</v>
      </c>
      <c r="AC20">
        <f t="shared" si="27"/>
        <v>1250.1064005961184</v>
      </c>
      <c r="AE20">
        <f t="shared" si="2"/>
        <v>0</v>
      </c>
      <c r="AF20">
        <f t="shared" si="3"/>
        <v>0</v>
      </c>
      <c r="AG20">
        <f t="shared" si="4"/>
        <v>-15.284283275939151</v>
      </c>
      <c r="AH20">
        <f t="shared" si="5"/>
        <v>-1504.3785414850111</v>
      </c>
      <c r="AI20">
        <f t="shared" si="6"/>
        <v>-1519.6628247609501</v>
      </c>
      <c r="AJ20">
        <f t="shared" si="7"/>
        <v>141.19037339735178</v>
      </c>
      <c r="AK20">
        <f t="shared" si="28"/>
        <v>97.390774179542916</v>
      </c>
      <c r="AL20">
        <f t="shared" si="8"/>
        <v>-1281.0816771840555</v>
      </c>
      <c r="AN20">
        <f t="shared" si="9"/>
        <v>0</v>
      </c>
      <c r="AO20">
        <f t="shared" si="10"/>
        <v>0</v>
      </c>
      <c r="AP20">
        <f t="shared" si="11"/>
        <v>-3.6287461872984377</v>
      </c>
      <c r="AQ20">
        <f t="shared" si="12"/>
        <v>-357.16479458745744</v>
      </c>
      <c r="AR20">
        <f t="shared" si="13"/>
        <v>-360.79354077475585</v>
      </c>
      <c r="AS20">
        <f t="shared" si="14"/>
        <v>33.520971830941271</v>
      </c>
      <c r="AT20">
        <f t="shared" si="15"/>
        <v>23.122209533920341</v>
      </c>
      <c r="AU20">
        <f t="shared" si="16"/>
        <v>-304.15035940989429</v>
      </c>
      <c r="AW20">
        <v>17</v>
      </c>
      <c r="AX20">
        <f>IF(Z20&gt;0, (R20*SUMPRODUCT(K20:$K$98, X20:$X$98)-K20*$AZ$3)/Z20, 0)</f>
        <v>2044.7579680822571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5.1834316999999998E-2</v>
      </c>
      <c r="Q21" s="5">
        <f t="shared" si="30"/>
        <v>25</v>
      </c>
      <c r="R21">
        <f t="shared" si="0"/>
        <v>50000</v>
      </c>
      <c r="S21">
        <f t="shared" si="1"/>
        <v>1916.635582931076</v>
      </c>
      <c r="U21">
        <f t="shared" si="20"/>
        <v>5.1834316999999998E-2</v>
      </c>
      <c r="V21">
        <f t="shared" si="21"/>
        <v>0.01</v>
      </c>
      <c r="W21">
        <f t="shared" si="22"/>
        <v>0.61137133103756602</v>
      </c>
      <c r="X21">
        <f t="shared" si="23"/>
        <v>3.1690015377713134E-2</v>
      </c>
      <c r="Y21">
        <f t="shared" si="24"/>
        <v>6.1137133103756607E-3</v>
      </c>
      <c r="Z21">
        <f t="shared" si="25"/>
        <v>0.57356760234947723</v>
      </c>
      <c r="AB21">
        <f t="shared" si="26"/>
        <v>1250.1064005961184</v>
      </c>
      <c r="AC21">
        <f t="shared" si="27"/>
        <v>1099.3200758794699</v>
      </c>
      <c r="AE21">
        <f t="shared" si="2"/>
        <v>0</v>
      </c>
      <c r="AF21">
        <f t="shared" si="3"/>
        <v>0</v>
      </c>
      <c r="AG21">
        <f t="shared" si="4"/>
        <v>-14.33919005873693</v>
      </c>
      <c r="AH21">
        <f t="shared" si="5"/>
        <v>-1584.5007688856567</v>
      </c>
      <c r="AI21">
        <f t="shared" si="6"/>
        <v>-1598.8399589443936</v>
      </c>
      <c r="AJ21">
        <f t="shared" si="7"/>
        <v>150.78632471664855</v>
      </c>
      <c r="AK21">
        <f t="shared" si="28"/>
        <v>87.507448041728296</v>
      </c>
      <c r="AL21">
        <f t="shared" si="8"/>
        <v>-1360.5461861860167</v>
      </c>
      <c r="AN21">
        <f t="shared" si="9"/>
        <v>0</v>
      </c>
      <c r="AO21">
        <f t="shared" si="10"/>
        <v>0</v>
      </c>
      <c r="AP21">
        <f t="shared" si="11"/>
        <v>-3.0396117368218611</v>
      </c>
      <c r="AQ21">
        <f t="shared" si="12"/>
        <v>-335.88139318744385</v>
      </c>
      <c r="AR21">
        <f t="shared" si="13"/>
        <v>-338.92100492426573</v>
      </c>
      <c r="AS21">
        <f t="shared" si="14"/>
        <v>31.963582356012751</v>
      </c>
      <c r="AT21">
        <f t="shared" si="15"/>
        <v>18.549769201566477</v>
      </c>
      <c r="AU21">
        <f t="shared" si="16"/>
        <v>-288.40765336668647</v>
      </c>
      <c r="AW21">
        <v>18</v>
      </c>
      <c r="AX21">
        <f>IF(Z21&gt;0, (R21*SUMPRODUCT(K21:$K$98, X21:$X$98)-K21*$AZ$3)/Z21, 0)</f>
        <v>1916.635582931076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5.7772715000000002E-2</v>
      </c>
      <c r="Q22" s="5">
        <f t="shared" si="30"/>
        <v>25</v>
      </c>
      <c r="R22">
        <f t="shared" si="0"/>
        <v>50000</v>
      </c>
      <c r="S22">
        <f t="shared" si="1"/>
        <v>1772.420763524339</v>
      </c>
      <c r="U22">
        <f t="shared" si="20"/>
        <v>5.7772715000000002E-2</v>
      </c>
      <c r="V22">
        <f t="shared" si="21"/>
        <v>0.01</v>
      </c>
      <c r="W22">
        <f t="shared" si="22"/>
        <v>0.57356760234947723</v>
      </c>
      <c r="X22">
        <f t="shared" si="23"/>
        <v>3.3136557623769679E-2</v>
      </c>
      <c r="Y22">
        <f t="shared" si="24"/>
        <v>5.7356760234947724E-3</v>
      </c>
      <c r="Z22">
        <f t="shared" si="25"/>
        <v>0.53469536870221279</v>
      </c>
      <c r="AB22">
        <f t="shared" si="26"/>
        <v>1099.3200758794699</v>
      </c>
      <c r="AC22">
        <f t="shared" si="27"/>
        <v>947.70517364810394</v>
      </c>
      <c r="AE22">
        <f t="shared" si="2"/>
        <v>0</v>
      </c>
      <c r="AF22">
        <f t="shared" si="3"/>
        <v>0</v>
      </c>
      <c r="AG22">
        <f t="shared" si="4"/>
        <v>-13.367384217555319</v>
      </c>
      <c r="AH22">
        <f t="shared" si="5"/>
        <v>-1656.8278811884838</v>
      </c>
      <c r="AI22">
        <f t="shared" si="6"/>
        <v>-1670.1952654060392</v>
      </c>
      <c r="AJ22">
        <f t="shared" si="7"/>
        <v>151.61490223136593</v>
      </c>
      <c r="AK22">
        <f t="shared" si="28"/>
        <v>76.952405311562899</v>
      </c>
      <c r="AL22">
        <f t="shared" si="8"/>
        <v>-1441.6279578631104</v>
      </c>
      <c r="AN22">
        <f t="shared" si="9"/>
        <v>0</v>
      </c>
      <c r="AO22">
        <f t="shared" si="10"/>
        <v>0</v>
      </c>
      <c r="AP22">
        <f t="shared" si="11"/>
        <v>-2.5300080329210517</v>
      </c>
      <c r="AQ22">
        <f t="shared" si="12"/>
        <v>-313.58325461082921</v>
      </c>
      <c r="AR22">
        <f t="shared" si="13"/>
        <v>-316.11326264375032</v>
      </c>
      <c r="AS22">
        <f t="shared" si="14"/>
        <v>28.695735404398185</v>
      </c>
      <c r="AT22">
        <f t="shared" si="15"/>
        <v>14.564570032719271</v>
      </c>
      <c r="AU22">
        <f t="shared" si="16"/>
        <v>-272.85295720663282</v>
      </c>
      <c r="AW22">
        <v>19</v>
      </c>
      <c r="AX22">
        <f>IF(Z22&gt;0, (R22*SUMPRODUCT(K22:$K$98, X22:$X$98)-K22*$AZ$3)/Z22, 0)</f>
        <v>1772.420763524339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6.4089452000000005E-2</v>
      </c>
      <c r="Q23" s="5">
        <f t="shared" si="30"/>
        <v>25</v>
      </c>
      <c r="R23">
        <f t="shared" si="0"/>
        <v>50000</v>
      </c>
      <c r="S23">
        <f t="shared" si="1"/>
        <v>1613.164417149032</v>
      </c>
      <c r="U23">
        <f t="shared" si="20"/>
        <v>6.4089452000000005E-2</v>
      </c>
      <c r="V23">
        <f t="shared" si="21"/>
        <v>0.01</v>
      </c>
      <c r="W23">
        <f t="shared" si="22"/>
        <v>0.53469536870221279</v>
      </c>
      <c r="X23">
        <f t="shared" si="23"/>
        <v>3.4268333167062771E-2</v>
      </c>
      <c r="Y23">
        <f t="shared" si="24"/>
        <v>5.3469536870221282E-3</v>
      </c>
      <c r="Z23">
        <f t="shared" si="25"/>
        <v>0.49508008184812785</v>
      </c>
      <c r="AB23">
        <f t="shared" si="26"/>
        <v>947.70517364810394</v>
      </c>
      <c r="AC23">
        <f t="shared" si="27"/>
        <v>798.6455716766302</v>
      </c>
      <c r="AE23">
        <f t="shared" si="2"/>
        <v>0</v>
      </c>
      <c r="AF23">
        <f t="shared" si="3"/>
        <v>0</v>
      </c>
      <c r="AG23">
        <f t="shared" si="4"/>
        <v>-12.377002046203197</v>
      </c>
      <c r="AH23">
        <f t="shared" si="5"/>
        <v>-1713.4166583531385</v>
      </c>
      <c r="AI23">
        <f t="shared" si="6"/>
        <v>-1725.7936603993417</v>
      </c>
      <c r="AJ23">
        <f t="shared" si="7"/>
        <v>149.05960197147374</v>
      </c>
      <c r="AK23">
        <f t="shared" si="28"/>
        <v>66.339362155367283</v>
      </c>
      <c r="AL23">
        <f t="shared" si="8"/>
        <v>-1510.3946962725006</v>
      </c>
      <c r="AN23">
        <f t="shared" si="9"/>
        <v>0</v>
      </c>
      <c r="AO23">
        <f t="shared" si="10"/>
        <v>0</v>
      </c>
      <c r="AP23">
        <f t="shared" si="11"/>
        <v>-2.0915724323270828</v>
      </c>
      <c r="AQ23">
        <f t="shared" si="12"/>
        <v>-289.54790783126458</v>
      </c>
      <c r="AR23">
        <f t="shared" si="13"/>
        <v>-291.63948026359168</v>
      </c>
      <c r="AS23">
        <f t="shared" si="14"/>
        <v>25.189375673798267</v>
      </c>
      <c r="AT23">
        <f t="shared" si="15"/>
        <v>11.210596923581605</v>
      </c>
      <c r="AU23">
        <f t="shared" si="16"/>
        <v>-255.23950766621178</v>
      </c>
      <c r="AW23">
        <v>20</v>
      </c>
      <c r="AX23">
        <f>IF(Z23&gt;0, (R23*SUMPRODUCT(K23:$K$98, X23:$X$98)-K23*$AZ$3)/Z23, 0)</f>
        <v>1613.164417149032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7.1121990999999996E-2</v>
      </c>
      <c r="Q24" s="5">
        <f t="shared" si="30"/>
        <v>25</v>
      </c>
      <c r="R24">
        <f t="shared" si="0"/>
        <v>50000</v>
      </c>
      <c r="S24">
        <f t="shared" si="1"/>
        <v>1442.0038204924679</v>
      </c>
      <c r="U24">
        <f t="shared" si="20"/>
        <v>7.1121990999999996E-2</v>
      </c>
      <c r="V24">
        <f t="shared" si="21"/>
        <v>0.01</v>
      </c>
      <c r="W24">
        <f t="shared" ref="W24:W69" si="34">Z23</f>
        <v>0.49508008184812785</v>
      </c>
      <c r="X24">
        <f t="shared" ref="X24:X69" si="35">U24*W24</f>
        <v>3.5211081125481811E-2</v>
      </c>
      <c r="Y24">
        <f t="shared" ref="Y24:Y69" si="36">V24*W24</f>
        <v>4.9508008184812784E-3</v>
      </c>
      <c r="Z24">
        <f t="shared" ref="Z24:Z69" si="37">MAX(0, W24-X24-Y24)</f>
        <v>0.45491819990416477</v>
      </c>
      <c r="AB24">
        <f t="shared" ref="AB24:AB69" si="38">AC23</f>
        <v>798.6455716766302</v>
      </c>
      <c r="AC24">
        <f t="shared" si="27"/>
        <v>655.99378227336183</v>
      </c>
      <c r="AE24">
        <f t="shared" si="2"/>
        <v>0</v>
      </c>
      <c r="AF24">
        <f t="shared" si="3"/>
        <v>0</v>
      </c>
      <c r="AG24">
        <f t="shared" si="4"/>
        <v>-11.372954997604118</v>
      </c>
      <c r="AH24">
        <f t="shared" si="5"/>
        <v>-1760.5540562740905</v>
      </c>
      <c r="AI24">
        <f t="shared" ref="AI24:AI69" si="39">SUM(AE24:AH24)</f>
        <v>-1771.9270112716947</v>
      </c>
      <c r="AJ24">
        <f t="shared" si="7"/>
        <v>142.65178940326837</v>
      </c>
      <c r="AK24">
        <f t="shared" si="28"/>
        <v>55.90519001736412</v>
      </c>
      <c r="AL24">
        <f t="shared" ref="AL24:AL69" si="40">SUM(AI24:AK24)</f>
        <v>-1573.3700318510623</v>
      </c>
      <c r="AN24">
        <f t="shared" si="9"/>
        <v>0</v>
      </c>
      <c r="AO24">
        <f t="shared" si="10"/>
        <v>0</v>
      </c>
      <c r="AP24">
        <f t="shared" si="11"/>
        <v>-1.7159820645499975</v>
      </c>
      <c r="AQ24">
        <f t="shared" si="12"/>
        <v>-265.63713519252661</v>
      </c>
      <c r="AR24">
        <f t="shared" si="13"/>
        <v>-267.35311725707658</v>
      </c>
      <c r="AS24">
        <f t="shared" si="14"/>
        <v>21.523685985176243</v>
      </c>
      <c r="AT24">
        <f t="shared" si="15"/>
        <v>8.435125559299756</v>
      </c>
      <c r="AU24">
        <f t="shared" si="16"/>
        <v>-237.39430571260061</v>
      </c>
      <c r="AW24">
        <v>21</v>
      </c>
      <c r="AX24">
        <f>IF(Z24&gt;0, (R24*SUMPRODUCT(K24:$K$98, X24:$X$98)-K24*$AZ$3)/Z24, 0)</f>
        <v>1442.0038204924679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7.9233461000000005E-2</v>
      </c>
      <c r="Q25" s="5">
        <f t="shared" si="30"/>
        <v>25</v>
      </c>
      <c r="R25">
        <f t="shared" si="0"/>
        <v>50000</v>
      </c>
      <c r="S25">
        <f t="shared" si="1"/>
        <v>1258.7094887536473</v>
      </c>
      <c r="U25">
        <f t="shared" si="20"/>
        <v>7.9233461000000005E-2</v>
      </c>
      <c r="V25">
        <f t="shared" si="21"/>
        <v>0.01</v>
      </c>
      <c r="W25">
        <f t="shared" si="34"/>
        <v>0.45491819990416477</v>
      </c>
      <c r="X25">
        <f t="shared" si="35"/>
        <v>3.6044743450296846E-2</v>
      </c>
      <c r="Y25">
        <f t="shared" si="36"/>
        <v>4.5491819990416474E-3</v>
      </c>
      <c r="Z25">
        <f t="shared" si="37"/>
        <v>0.41432427445482628</v>
      </c>
      <c r="AB25">
        <f t="shared" si="38"/>
        <v>655.99378227336183</v>
      </c>
      <c r="AC25">
        <f t="shared" si="27"/>
        <v>521.51389567726028</v>
      </c>
      <c r="AE25">
        <f t="shared" si="2"/>
        <v>0</v>
      </c>
      <c r="AF25">
        <f t="shared" si="3"/>
        <v>0</v>
      </c>
      <c r="AG25">
        <f t="shared" si="4"/>
        <v>-10.358106861370658</v>
      </c>
      <c r="AH25">
        <f t="shared" si="5"/>
        <v>-1802.2371725148423</v>
      </c>
      <c r="AI25">
        <f t="shared" si="39"/>
        <v>-1812.5952793762131</v>
      </c>
      <c r="AJ25">
        <f t="shared" si="7"/>
        <v>134.47988659610155</v>
      </c>
      <c r="AK25">
        <f t="shared" si="28"/>
        <v>45.919564759135334</v>
      </c>
      <c r="AL25">
        <f t="shared" si="40"/>
        <v>-1632.1958280209763</v>
      </c>
      <c r="AN25">
        <f t="shared" si="9"/>
        <v>0</v>
      </c>
      <c r="AO25">
        <f t="shared" si="10"/>
        <v>0</v>
      </c>
      <c r="AP25">
        <f t="shared" si="11"/>
        <v>-1.3954098624252465</v>
      </c>
      <c r="AQ25">
        <f t="shared" si="12"/>
        <v>-242.79142497896737</v>
      </c>
      <c r="AR25">
        <f t="shared" si="13"/>
        <v>-244.18683484139262</v>
      </c>
      <c r="AS25">
        <f t="shared" si="14"/>
        <v>18.116685082084299</v>
      </c>
      <c r="AT25">
        <f t="shared" si="15"/>
        <v>6.1861317324441236</v>
      </c>
      <c r="AU25">
        <f t="shared" si="16"/>
        <v>-219.88401802686423</v>
      </c>
      <c r="AW25">
        <v>22</v>
      </c>
      <c r="AX25">
        <f>IF(Z25&gt;0, (R25*SUMPRODUCT(K25:$K$98, X25:$X$98)-K25*$AZ$3)/Z25, 0)</f>
        <v>1258.7094887536473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8.7905784000000001E-2</v>
      </c>
      <c r="Q26" s="5">
        <f t="shared" si="30"/>
        <v>25</v>
      </c>
      <c r="R26">
        <f t="shared" si="0"/>
        <v>50000</v>
      </c>
      <c r="S26">
        <f t="shared" si="1"/>
        <v>1059.0423080862424</v>
      </c>
      <c r="U26">
        <f t="shared" si="20"/>
        <v>8.7905784000000001E-2</v>
      </c>
      <c r="V26">
        <f t="shared" si="21"/>
        <v>0.01</v>
      </c>
      <c r="W26">
        <f t="shared" si="34"/>
        <v>0.41432427445482628</v>
      </c>
      <c r="X26">
        <f t="shared" si="35"/>
        <v>3.6421500176182675E-2</v>
      </c>
      <c r="Y26">
        <f t="shared" si="36"/>
        <v>4.1432427445482626E-3</v>
      </c>
      <c r="Z26">
        <f t="shared" si="37"/>
        <v>0.37375953153409536</v>
      </c>
      <c r="AB26">
        <f t="shared" si="38"/>
        <v>521.51389567726028</v>
      </c>
      <c r="AC26">
        <f t="shared" si="27"/>
        <v>395.82715694510108</v>
      </c>
      <c r="AE26">
        <f t="shared" si="2"/>
        <v>0</v>
      </c>
      <c r="AF26">
        <f t="shared" si="3"/>
        <v>0</v>
      </c>
      <c r="AG26">
        <f t="shared" si="4"/>
        <v>-9.3439882883523833</v>
      </c>
      <c r="AH26">
        <f t="shared" si="5"/>
        <v>-1821.0750088091338</v>
      </c>
      <c r="AI26">
        <f t="shared" si="39"/>
        <v>-1830.4189970974862</v>
      </c>
      <c r="AJ26">
        <f t="shared" si="7"/>
        <v>125.6867387321592</v>
      </c>
      <c r="AK26">
        <f t="shared" si="28"/>
        <v>36.505972697408225</v>
      </c>
      <c r="AL26">
        <f t="shared" si="40"/>
        <v>-1668.2262856679188</v>
      </c>
      <c r="AN26">
        <f t="shared" si="9"/>
        <v>0</v>
      </c>
      <c r="AO26">
        <f t="shared" si="10"/>
        <v>0</v>
      </c>
      <c r="AP26">
        <f t="shared" si="11"/>
        <v>-1.1239206837885449</v>
      </c>
      <c r="AQ26">
        <f t="shared" si="12"/>
        <v>-219.04392492468466</v>
      </c>
      <c r="AR26">
        <f t="shared" si="13"/>
        <v>-220.16784560847321</v>
      </c>
      <c r="AS26">
        <f t="shared" si="14"/>
        <v>15.117947602212711</v>
      </c>
      <c r="AT26">
        <f t="shared" si="15"/>
        <v>4.391039086337698</v>
      </c>
      <c r="AU26">
        <f t="shared" si="16"/>
        <v>-200.65885891992278</v>
      </c>
      <c r="AW26">
        <v>23</v>
      </c>
      <c r="AX26">
        <f>IF(Z26&gt;0, (R26*SUMPRODUCT(K26:$K$98, X26:$X$98)-K26*$AZ$3)/Z26, 0)</f>
        <v>1059.0423080862424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9.7118048999999998E-2</v>
      </c>
      <c r="Q27" s="5">
        <f t="shared" si="30"/>
        <v>25</v>
      </c>
      <c r="R27">
        <f t="shared" si="0"/>
        <v>50000</v>
      </c>
      <c r="S27">
        <f t="shared" si="1"/>
        <v>843.03709905499193</v>
      </c>
      <c r="U27">
        <f t="shared" si="20"/>
        <v>9.7118048999999998E-2</v>
      </c>
      <c r="V27">
        <f t="shared" si="21"/>
        <v>0.01</v>
      </c>
      <c r="W27">
        <f t="shared" si="34"/>
        <v>0.37375953153409536</v>
      </c>
      <c r="X27">
        <f t="shared" si="35"/>
        <v>3.6298796497745318E-2</v>
      </c>
      <c r="Y27">
        <f t="shared" si="36"/>
        <v>3.7375953153409537E-3</v>
      </c>
      <c r="Z27">
        <f t="shared" si="37"/>
        <v>0.33372313972100909</v>
      </c>
      <c r="AB27">
        <f t="shared" si="38"/>
        <v>395.82715694510108</v>
      </c>
      <c r="AC27">
        <f t="shared" si="27"/>
        <v>281.34098759792323</v>
      </c>
      <c r="AE27">
        <f t="shared" si="2"/>
        <v>0</v>
      </c>
      <c r="AF27">
        <f t="shared" si="3"/>
        <v>0</v>
      </c>
      <c r="AG27">
        <f t="shared" si="4"/>
        <v>-8.343078493025228</v>
      </c>
      <c r="AH27">
        <f t="shared" si="5"/>
        <v>-1814.939824887266</v>
      </c>
      <c r="AI27">
        <f t="shared" si="39"/>
        <v>-1823.2829033802911</v>
      </c>
      <c r="AJ27">
        <f t="shared" si="7"/>
        <v>114.48616934717785</v>
      </c>
      <c r="AK27">
        <f t="shared" si="28"/>
        <v>27.707900986157078</v>
      </c>
      <c r="AL27">
        <f t="shared" si="40"/>
        <v>-1681.0888330469563</v>
      </c>
      <c r="AN27">
        <f t="shared" si="9"/>
        <v>0</v>
      </c>
      <c r="AO27">
        <f t="shared" si="10"/>
        <v>0</v>
      </c>
      <c r="AP27">
        <f t="shared" si="11"/>
        <v>-0.89600758295568772</v>
      </c>
      <c r="AQ27">
        <f t="shared" si="12"/>
        <v>-194.91604292908826</v>
      </c>
      <c r="AR27">
        <f t="shared" si="13"/>
        <v>-195.81205051204392</v>
      </c>
      <c r="AS27">
        <f t="shared" si="14"/>
        <v>12.295278770825078</v>
      </c>
      <c r="AT27">
        <f t="shared" si="15"/>
        <v>2.9756988876632215</v>
      </c>
      <c r="AU27">
        <f t="shared" si="16"/>
        <v>-180.54107285355565</v>
      </c>
      <c r="AW27">
        <v>24</v>
      </c>
      <c r="AX27">
        <f>IF(Z27&gt;0, (R27*SUMPRODUCT(K27:$K$98, X27:$X$98)-K27*$AZ$3)/Z27, 0)</f>
        <v>843.03709905499193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0.107494799</v>
      </c>
      <c r="Q28" s="5">
        <f t="shared" si="30"/>
        <v>25</v>
      </c>
      <c r="R28">
        <f t="shared" si="0"/>
        <v>50000</v>
      </c>
      <c r="S28">
        <f t="shared" si="1"/>
        <v>610.43297195916932</v>
      </c>
      <c r="U28">
        <f t="shared" si="20"/>
        <v>0.107494799</v>
      </c>
      <c r="V28">
        <f t="shared" si="21"/>
        <v>0.01</v>
      </c>
      <c r="W28">
        <f t="shared" si="34"/>
        <v>0.33372313972100909</v>
      </c>
      <c r="X28">
        <f t="shared" si="35"/>
        <v>3.587350182595879E-2</v>
      </c>
      <c r="Y28">
        <f t="shared" si="36"/>
        <v>3.3372313972100907E-3</v>
      </c>
      <c r="Z28">
        <f t="shared" si="37"/>
        <v>0.29451240649784022</v>
      </c>
      <c r="AB28">
        <f t="shared" si="38"/>
        <v>281.34098759792323</v>
      </c>
      <c r="AC28">
        <f t="shared" si="27"/>
        <v>179.78008357732358</v>
      </c>
      <c r="AE28">
        <f t="shared" si="2"/>
        <v>0</v>
      </c>
      <c r="AF28">
        <f t="shared" si="3"/>
        <v>0</v>
      </c>
      <c r="AG28">
        <f t="shared" si="4"/>
        <v>-7.3628101624460056</v>
      </c>
      <c r="AH28">
        <f t="shared" si="5"/>
        <v>-1793.6750912979394</v>
      </c>
      <c r="AI28">
        <f t="shared" si="39"/>
        <v>-1801.0379014603855</v>
      </c>
      <c r="AJ28">
        <f t="shared" si="7"/>
        <v>101.56090402059965</v>
      </c>
      <c r="AK28">
        <f t="shared" si="28"/>
        <v>19.69386913185463</v>
      </c>
      <c r="AL28">
        <f t="shared" si="40"/>
        <v>-1679.7831283079313</v>
      </c>
      <c r="AN28">
        <f t="shared" si="9"/>
        <v>0</v>
      </c>
      <c r="AO28">
        <f t="shared" si="10"/>
        <v>0</v>
      </c>
      <c r="AP28">
        <f t="shared" si="11"/>
        <v>-0.70601013579806537</v>
      </c>
      <c r="AQ28">
        <f t="shared" si="12"/>
        <v>-171.99313398624545</v>
      </c>
      <c r="AR28">
        <f t="shared" si="13"/>
        <v>-172.69914412204352</v>
      </c>
      <c r="AS28">
        <f t="shared" si="14"/>
        <v>9.7385408637966737</v>
      </c>
      <c r="AT28">
        <f t="shared" si="15"/>
        <v>1.888419083665595</v>
      </c>
      <c r="AU28">
        <f t="shared" si="16"/>
        <v>-161.07218417458128</v>
      </c>
      <c r="AW28">
        <v>25</v>
      </c>
      <c r="AX28">
        <f>IF(Z28&gt;0, (R28*SUMPRODUCT(K28:$K$98, X28:$X$98)-K28*$AZ$3)/Z28, 0)</f>
        <v>610.43297195916932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0.119195734</v>
      </c>
      <c r="Q29" s="5">
        <f t="shared" si="30"/>
        <v>25</v>
      </c>
      <c r="R29">
        <f t="shared" si="0"/>
        <v>50000</v>
      </c>
      <c r="S29">
        <f t="shared" si="1"/>
        <v>355.37240469715061</v>
      </c>
      <c r="U29">
        <f t="shared" si="20"/>
        <v>0.119195734</v>
      </c>
      <c r="V29">
        <f t="shared" si="21"/>
        <v>0.01</v>
      </c>
      <c r="W29">
        <f t="shared" si="34"/>
        <v>0.29451240649784022</v>
      </c>
      <c r="X29">
        <f t="shared" si="35"/>
        <v>3.5104622464616431E-2</v>
      </c>
      <c r="Y29">
        <f t="shared" si="36"/>
        <v>2.9451240649784024E-3</v>
      </c>
      <c r="Z29">
        <f t="shared" si="37"/>
        <v>0.25646265996824541</v>
      </c>
      <c r="AB29">
        <f t="shared" si="38"/>
        <v>179.78008357732358</v>
      </c>
      <c r="AC29">
        <f t="shared" si="27"/>
        <v>91.139752187943031</v>
      </c>
      <c r="AE29">
        <f t="shared" si="2"/>
        <v>0</v>
      </c>
      <c r="AF29">
        <f t="shared" si="3"/>
        <v>0</v>
      </c>
      <c r="AG29">
        <f t="shared" si="4"/>
        <v>-6.4115664992061356</v>
      </c>
      <c r="AH29">
        <f t="shared" si="5"/>
        <v>-1755.2311232308216</v>
      </c>
      <c r="AI29">
        <f t="shared" si="39"/>
        <v>-1761.6426897300278</v>
      </c>
      <c r="AJ29">
        <f t="shared" si="7"/>
        <v>88.640331389380549</v>
      </c>
      <c r="AK29">
        <f t="shared" si="28"/>
        <v>12.584605850412652</v>
      </c>
      <c r="AL29">
        <f t="shared" si="40"/>
        <v>-1660.4177524902348</v>
      </c>
      <c r="AN29">
        <f t="shared" si="9"/>
        <v>0</v>
      </c>
      <c r="AO29">
        <f t="shared" si="10"/>
        <v>0</v>
      </c>
      <c r="AP29">
        <f t="shared" si="11"/>
        <v>-0.54892556972517381</v>
      </c>
      <c r="AQ29">
        <f t="shared" si="12"/>
        <v>-150.2739220498037</v>
      </c>
      <c r="AR29">
        <f t="shared" si="13"/>
        <v>-150.82284761952886</v>
      </c>
      <c r="AS29">
        <f t="shared" si="14"/>
        <v>7.5889323482129543</v>
      </c>
      <c r="AT29">
        <f t="shared" si="15"/>
        <v>1.0774296635712746</v>
      </c>
      <c r="AU29">
        <f t="shared" si="16"/>
        <v>-142.15648560774466</v>
      </c>
      <c r="AW29">
        <v>26</v>
      </c>
      <c r="AX29">
        <f>IF(Z29&gt;0, (R29*SUMPRODUCT(K29:$K$98, X29:$X$98)-K29*$AZ$3)/Z29, 0)</f>
        <v>355.37240469715061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0.13258683600000001</v>
      </c>
      <c r="Q30" s="5">
        <f t="shared" si="30"/>
        <v>25</v>
      </c>
      <c r="R30">
        <f t="shared" si="0"/>
        <v>50000</v>
      </c>
      <c r="S30">
        <f t="shared" si="1"/>
        <v>69.524149280856761</v>
      </c>
      <c r="U30">
        <f t="shared" si="20"/>
        <v>0.13258683600000001</v>
      </c>
      <c r="V30">
        <f t="shared" si="21"/>
        <v>0.01</v>
      </c>
      <c r="W30">
        <f t="shared" si="34"/>
        <v>0.25646265996824541</v>
      </c>
      <c r="X30">
        <f t="shared" si="35"/>
        <v>3.4003572637333522E-2</v>
      </c>
      <c r="Y30">
        <f t="shared" si="36"/>
        <v>2.5646265996824543E-3</v>
      </c>
      <c r="Z30">
        <f t="shared" si="37"/>
        <v>0.21989446073122942</v>
      </c>
      <c r="AB30">
        <f t="shared" si="38"/>
        <v>91.139752187943031</v>
      </c>
      <c r="AC30">
        <f t="shared" si="27"/>
        <v>15.28797531391149</v>
      </c>
      <c r="AE30">
        <f t="shared" si="2"/>
        <v>0</v>
      </c>
      <c r="AF30">
        <f t="shared" si="3"/>
        <v>0</v>
      </c>
      <c r="AG30">
        <f t="shared" si="4"/>
        <v>-5.4973615182807354</v>
      </c>
      <c r="AH30">
        <f t="shared" si="5"/>
        <v>-1700.1786318666761</v>
      </c>
      <c r="AI30">
        <f t="shared" si="39"/>
        <v>-1705.6759933849569</v>
      </c>
      <c r="AJ30">
        <f t="shared" si="7"/>
        <v>75.851776874031543</v>
      </c>
      <c r="AK30">
        <f t="shared" si="28"/>
        <v>6.3797826531560125</v>
      </c>
      <c r="AL30">
        <f t="shared" si="40"/>
        <v>-1623.4444338577694</v>
      </c>
      <c r="AN30">
        <f t="shared" si="9"/>
        <v>0</v>
      </c>
      <c r="AO30">
        <f t="shared" si="10"/>
        <v>0</v>
      </c>
      <c r="AP30">
        <f t="shared" si="11"/>
        <v>-0.42022857994514629</v>
      </c>
      <c r="AQ30">
        <f t="shared" si="12"/>
        <v>-129.96482944528248</v>
      </c>
      <c r="AR30">
        <f t="shared" si="13"/>
        <v>-130.38505802522764</v>
      </c>
      <c r="AS30">
        <f t="shared" si="14"/>
        <v>5.7982514659248912</v>
      </c>
      <c r="AT30">
        <f t="shared" si="15"/>
        <v>0.48768249928247104</v>
      </c>
      <c r="AU30">
        <f t="shared" si="16"/>
        <v>-124.09912406002027</v>
      </c>
      <c r="AW30">
        <v>27</v>
      </c>
      <c r="AX30">
        <f>IF(Z30&gt;0, (R30*SUMPRODUCT(K30:$K$98, X30:$X$98)-K30*$AZ$3)/Z30, 0)</f>
        <v>69.524149280856761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0.14803979</v>
      </c>
      <c r="Q31" s="5">
        <f t="shared" si="30"/>
        <v>25</v>
      </c>
      <c r="R31">
        <f t="shared" si="0"/>
        <v>50000</v>
      </c>
      <c r="S31">
        <f t="shared" si="1"/>
        <v>-260.49415900440709</v>
      </c>
      <c r="U31">
        <f t="shared" si="20"/>
        <v>0.14803979</v>
      </c>
      <c r="V31">
        <f t="shared" si="21"/>
        <v>0.01</v>
      </c>
      <c r="W31">
        <f t="shared" si="34"/>
        <v>0.21989446073122942</v>
      </c>
      <c r="X31">
        <f t="shared" si="35"/>
        <v>3.2553129788814451E-2</v>
      </c>
      <c r="Y31">
        <f t="shared" si="36"/>
        <v>2.1989446073122942E-3</v>
      </c>
      <c r="Z31">
        <f t="shared" si="37"/>
        <v>0.18514238633510269</v>
      </c>
      <c r="AB31">
        <f t="shared" si="38"/>
        <v>15.28797531391149</v>
      </c>
      <c r="AC31">
        <f t="shared" si="27"/>
        <v>-48.228510224431609</v>
      </c>
      <c r="AE31">
        <f t="shared" si="2"/>
        <v>0</v>
      </c>
      <c r="AF31">
        <f t="shared" si="3"/>
        <v>0</v>
      </c>
      <c r="AG31">
        <f t="shared" si="4"/>
        <v>-4.6285596583775668</v>
      </c>
      <c r="AH31">
        <f t="shared" si="5"/>
        <v>-1627.6564894407227</v>
      </c>
      <c r="AI31">
        <f t="shared" si="39"/>
        <v>-1632.2850490991002</v>
      </c>
      <c r="AJ31">
        <f t="shared" si="7"/>
        <v>63.516485538343098</v>
      </c>
      <c r="AK31">
        <f t="shared" si="28"/>
        <v>1.0701582719738043</v>
      </c>
      <c r="AL31">
        <f t="shared" si="40"/>
        <v>-1567.6984052887833</v>
      </c>
      <c r="AN31">
        <f t="shared" si="9"/>
        <v>0</v>
      </c>
      <c r="AO31">
        <f t="shared" si="10"/>
        <v>0</v>
      </c>
      <c r="AP31">
        <f t="shared" si="11"/>
        <v>-0.31590691376662239</v>
      </c>
      <c r="AQ31">
        <f t="shared" si="12"/>
        <v>-111.09026915549583</v>
      </c>
      <c r="AR31">
        <f t="shared" si="13"/>
        <v>-111.40617606926246</v>
      </c>
      <c r="AS31">
        <f t="shared" si="14"/>
        <v>4.3351060374478774</v>
      </c>
      <c r="AT31">
        <f t="shared" si="15"/>
        <v>7.3040086310471999E-2</v>
      </c>
      <c r="AU31">
        <f t="shared" si="16"/>
        <v>-106.9980299455041</v>
      </c>
      <c r="AW31">
        <v>28</v>
      </c>
      <c r="AX31">
        <f>IF(Z31&gt;0, (R31*SUMPRODUCT(K31:$K$98, X31:$X$98)-K31*$AZ$3)/Z31, 0)</f>
        <v>-260.49415900440709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0.16585403400000001</v>
      </c>
      <c r="Q32" s="5">
        <f t="shared" si="30"/>
        <v>25</v>
      </c>
      <c r="R32">
        <f t="shared" si="0"/>
        <v>50000</v>
      </c>
      <c r="S32">
        <f t="shared" si="1"/>
        <v>-655.3090165883018</v>
      </c>
      <c r="U32">
        <f t="shared" si="20"/>
        <v>0.16585403400000001</v>
      </c>
      <c r="V32">
        <f t="shared" si="21"/>
        <v>0.01</v>
      </c>
      <c r="W32">
        <f t="shared" si="34"/>
        <v>0.18514238633510269</v>
      </c>
      <c r="X32">
        <f t="shared" si="35"/>
        <v>3.070661163806326E-2</v>
      </c>
      <c r="Y32">
        <f t="shared" si="36"/>
        <v>1.851423863351027E-3</v>
      </c>
      <c r="Z32">
        <f t="shared" si="37"/>
        <v>0.1525843508336884</v>
      </c>
      <c r="AB32">
        <f t="shared" si="38"/>
        <v>-48.228510224431609</v>
      </c>
      <c r="AC32">
        <f t="shared" si="27"/>
        <v>-99.989900891588775</v>
      </c>
      <c r="AE32">
        <f t="shared" si="2"/>
        <v>0</v>
      </c>
      <c r="AF32">
        <f t="shared" si="3"/>
        <v>0</v>
      </c>
      <c r="AG32">
        <f t="shared" si="4"/>
        <v>-3.8146087708422103</v>
      </c>
      <c r="AH32">
        <f t="shared" si="5"/>
        <v>-1535.330581903163</v>
      </c>
      <c r="AI32">
        <f t="shared" si="39"/>
        <v>-1539.1451906740051</v>
      </c>
      <c r="AJ32">
        <f t="shared" si="7"/>
        <v>51.761390667157166</v>
      </c>
      <c r="AK32">
        <f t="shared" si="28"/>
        <v>-3.375995715710213</v>
      </c>
      <c r="AL32">
        <f t="shared" si="40"/>
        <v>-1490.759795722558</v>
      </c>
      <c r="AN32">
        <f t="shared" si="9"/>
        <v>0</v>
      </c>
      <c r="AO32">
        <f t="shared" si="10"/>
        <v>0</v>
      </c>
      <c r="AP32">
        <f t="shared" si="11"/>
        <v>-0.23245840054667119</v>
      </c>
      <c r="AQ32">
        <f t="shared" si="12"/>
        <v>-93.561492886936549</v>
      </c>
      <c r="AR32">
        <f t="shared" si="13"/>
        <v>-93.79395128748321</v>
      </c>
      <c r="AS32">
        <f t="shared" si="14"/>
        <v>3.1542867977787865</v>
      </c>
      <c r="AT32">
        <f t="shared" si="15"/>
        <v>-0.20572976456328518</v>
      </c>
      <c r="AU32">
        <f t="shared" si="16"/>
        <v>-90.845394254267703</v>
      </c>
      <c r="AW32">
        <v>29</v>
      </c>
      <c r="AX32">
        <f>IF(Z32&gt;0, (R32*SUMPRODUCT(K32:$K$98, X32:$X$98)-K32*$AZ$3)/Z32, 0)</f>
        <v>-655.3090165883018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0.18707617900000001</v>
      </c>
      <c r="Q33" s="5">
        <f t="shared" si="30"/>
        <v>25</v>
      </c>
      <c r="R33">
        <f t="shared" si="0"/>
        <v>50000</v>
      </c>
      <c r="S33">
        <f t="shared" si="1"/>
        <v>-1147.4576648821348</v>
      </c>
      <c r="U33">
        <f t="shared" si="20"/>
        <v>0.18707617900000001</v>
      </c>
      <c r="V33">
        <f t="shared" si="21"/>
        <v>0.01</v>
      </c>
      <c r="W33">
        <f t="shared" si="34"/>
        <v>0.1525843508336884</v>
      </c>
      <c r="X33">
        <f t="shared" si="35"/>
        <v>2.8544897329161892E-2</v>
      </c>
      <c r="Y33">
        <f t="shared" si="36"/>
        <v>1.5258435083368841E-3</v>
      </c>
      <c r="Z33">
        <f t="shared" si="37"/>
        <v>0.12251360999618963</v>
      </c>
      <c r="AB33">
        <f t="shared" si="38"/>
        <v>-99.989900891588775</v>
      </c>
      <c r="AC33">
        <f t="shared" si="27"/>
        <v>-140.57918084250832</v>
      </c>
      <c r="AE33">
        <f t="shared" si="2"/>
        <v>0</v>
      </c>
      <c r="AF33">
        <f t="shared" si="3"/>
        <v>0</v>
      </c>
      <c r="AG33">
        <f t="shared" si="4"/>
        <v>-3.0628402499047405</v>
      </c>
      <c r="AH33">
        <f t="shared" si="5"/>
        <v>-1427.2448664580945</v>
      </c>
      <c r="AI33">
        <f t="shared" si="39"/>
        <v>-1430.3077067079992</v>
      </c>
      <c r="AJ33">
        <f t="shared" si="7"/>
        <v>40.589279950919547</v>
      </c>
      <c r="AK33">
        <f t="shared" si="28"/>
        <v>-6.9992930624112146</v>
      </c>
      <c r="AL33">
        <f t="shared" si="40"/>
        <v>-1396.7177198194909</v>
      </c>
      <c r="AN33">
        <f t="shared" si="9"/>
        <v>0</v>
      </c>
      <c r="AO33">
        <f t="shared" si="10"/>
        <v>0</v>
      </c>
      <c r="AP33">
        <f t="shared" si="11"/>
        <v>-0.16664855999150152</v>
      </c>
      <c r="AQ33">
        <f t="shared" si="12"/>
        <v>-77.656123840576342</v>
      </c>
      <c r="AR33">
        <f t="shared" si="13"/>
        <v>-77.822772400567843</v>
      </c>
      <c r="AS33">
        <f t="shared" si="14"/>
        <v>2.2084550622981536</v>
      </c>
      <c r="AT33">
        <f t="shared" si="15"/>
        <v>-0.38083021464982164</v>
      </c>
      <c r="AU33">
        <f t="shared" si="16"/>
        <v>-75.995147552919505</v>
      </c>
      <c r="AW33">
        <v>30</v>
      </c>
      <c r="AX33">
        <f>IF(Z33&gt;0, (R33*SUMPRODUCT(K33:$K$98, X33:$X$98)-K33*$AZ$3)/Z33, 0)</f>
        <v>-1147.4576648821348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0.21155222800000001</v>
      </c>
      <c r="Q34" s="5">
        <f t="shared" si="30"/>
        <v>25</v>
      </c>
      <c r="R34">
        <f t="shared" si="0"/>
        <v>50000</v>
      </c>
      <c r="S34">
        <f t="shared" si="1"/>
        <v>-1792.3653692643129</v>
      </c>
      <c r="U34">
        <f t="shared" si="20"/>
        <v>0.21155222800000001</v>
      </c>
      <c r="V34">
        <f t="shared" si="21"/>
        <v>0.01</v>
      </c>
      <c r="W34">
        <f t="shared" si="34"/>
        <v>0.12251360999618963</v>
      </c>
      <c r="X34">
        <f t="shared" si="35"/>
        <v>2.5918027155016989E-2</v>
      </c>
      <c r="Y34">
        <f t="shared" si="36"/>
        <v>1.2251360999618963E-3</v>
      </c>
      <c r="Z34">
        <f t="shared" si="37"/>
        <v>9.5370446741210743E-2</v>
      </c>
      <c r="AB34">
        <f t="shared" si="38"/>
        <v>-140.57918084250832</v>
      </c>
      <c r="AC34">
        <f t="shared" si="27"/>
        <v>-170.93868599021269</v>
      </c>
      <c r="AE34">
        <f t="shared" si="2"/>
        <v>0</v>
      </c>
      <c r="AF34">
        <f t="shared" si="3"/>
        <v>0</v>
      </c>
      <c r="AG34">
        <f t="shared" si="4"/>
        <v>-2.3842611685302684</v>
      </c>
      <c r="AH34">
        <f t="shared" si="5"/>
        <v>-1295.9013577508495</v>
      </c>
      <c r="AI34">
        <f t="shared" si="39"/>
        <v>-1298.2856189193797</v>
      </c>
      <c r="AJ34">
        <f t="shared" si="7"/>
        <v>30.359505147704368</v>
      </c>
      <c r="AK34">
        <f t="shared" si="28"/>
        <v>-9.8405426589755827</v>
      </c>
      <c r="AL34">
        <f t="shared" si="40"/>
        <v>-1277.766656430651</v>
      </c>
      <c r="AN34">
        <f t="shared" si="9"/>
        <v>0</v>
      </c>
      <c r="AO34">
        <f t="shared" si="10"/>
        <v>0</v>
      </c>
      <c r="AP34">
        <f t="shared" si="11"/>
        <v>-0.1158278573503506</v>
      </c>
      <c r="AQ34">
        <f t="shared" si="12"/>
        <v>-62.955132427131801</v>
      </c>
      <c r="AR34">
        <f t="shared" si="13"/>
        <v>-63.070960284482148</v>
      </c>
      <c r="AS34">
        <f t="shared" si="14"/>
        <v>1.4748704872978324</v>
      </c>
      <c r="AT34">
        <f t="shared" si="15"/>
        <v>-0.47805541875954671</v>
      </c>
      <c r="AU34">
        <f t="shared" si="16"/>
        <v>-62.074145215943865</v>
      </c>
      <c r="AW34">
        <v>31</v>
      </c>
      <c r="AX34">
        <f>IF(Z34&gt;0, (R34*SUMPRODUCT(K34:$K$98, X34:$X$98)-K34*$AZ$3)/Z34, 0)</f>
        <v>-1792.3653692643129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0.23965956799999999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-2678.3661984513419</v>
      </c>
      <c r="U35">
        <f t="shared" si="20"/>
        <v>0.23965956799999999</v>
      </c>
      <c r="V35">
        <f t="shared" si="21"/>
        <v>0.01</v>
      </c>
      <c r="W35">
        <f t="shared" si="34"/>
        <v>9.5370446741210743E-2</v>
      </c>
      <c r="X35">
        <f t="shared" si="35"/>
        <v>2.2856440065965572E-2</v>
      </c>
      <c r="Y35">
        <f t="shared" si="36"/>
        <v>9.5370446741210749E-4</v>
      </c>
      <c r="Z35">
        <f t="shared" si="37"/>
        <v>7.1560302207833063E-2</v>
      </c>
      <c r="AB35">
        <f t="shared" si="38"/>
        <v>-170.93868599021269</v>
      </c>
      <c r="AC35">
        <f t="shared" si="27"/>
        <v>-191.66469458442302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-1.7890075551958267</v>
      </c>
      <c r="AH35">
        <f t="shared" ref="AH35:AH66" si="46">-X35*R35</f>
        <v>-1142.8220032982786</v>
      </c>
      <c r="AI35">
        <f t="shared" si="39"/>
        <v>-1144.6110108534745</v>
      </c>
      <c r="AJ35">
        <f t="shared" ref="AJ35:AJ66" si="47">AB35-AC35</f>
        <v>20.726008594210327</v>
      </c>
      <c r="AK35">
        <f t="shared" si="28"/>
        <v>-11.965708019314889</v>
      </c>
      <c r="AL35">
        <f t="shared" si="40"/>
        <v>-1135.8507102785791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-7.7598504037407548E-2</v>
      </c>
      <c r="AQ35">
        <f t="shared" ref="AQ35:AQ66" si="51">AH35*$K35</f>
        <v>-49.570096883840442</v>
      </c>
      <c r="AR35">
        <f t="shared" ref="AR35:AR66" si="52">AI35*$K35</f>
        <v>-49.647695387877853</v>
      </c>
      <c r="AS35">
        <f t="shared" ref="AS35:AS66" si="53">AJ35*$K35</f>
        <v>0.89899411375103255</v>
      </c>
      <c r="AT35">
        <f t="shared" ref="AT35:AT66" si="54">AK35*$K35</f>
        <v>-0.51901460077713835</v>
      </c>
      <c r="AU35">
        <f t="shared" ref="AU35:AU66" si="55">AL35*$K35</f>
        <v>-49.267715874903956</v>
      </c>
      <c r="AW35">
        <v>32</v>
      </c>
      <c r="AX35">
        <f>IF(Z35&gt;0, (R35*SUMPRODUCT(K35:$K$98, X35:$X$98)-K35*$AZ$3)/Z35, 0)</f>
        <v>-2678.3661984513419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0.27212731099999998</v>
      </c>
      <c r="Q36" s="5">
        <f t="shared" si="30"/>
        <v>25</v>
      </c>
      <c r="R36">
        <f t="shared" si="41"/>
        <v>50000</v>
      </c>
      <c r="S36">
        <f t="shared" si="42"/>
        <v>-3961.9528027409965</v>
      </c>
      <c r="U36">
        <f t="shared" ref="U36:U67" si="57">M36</f>
        <v>0.27212731099999998</v>
      </c>
      <c r="V36">
        <f t="shared" ref="V36:V67" si="58">$C$10</f>
        <v>0.01</v>
      </c>
      <c r="W36">
        <f t="shared" si="34"/>
        <v>7.1560302207833063E-2</v>
      </c>
      <c r="X36">
        <f t="shared" si="35"/>
        <v>1.9473512614164974E-2</v>
      </c>
      <c r="Y36">
        <f t="shared" si="36"/>
        <v>7.1560302207833069E-4</v>
      </c>
      <c r="Z36">
        <f t="shared" si="37"/>
        <v>5.1371186571589761E-2</v>
      </c>
      <c r="AB36">
        <f t="shared" si="38"/>
        <v>-191.66469458442302</v>
      </c>
      <c r="AC36">
        <f t="shared" si="27"/>
        <v>-203.53021661744069</v>
      </c>
      <c r="AE36">
        <f t="shared" si="43"/>
        <v>0</v>
      </c>
      <c r="AF36">
        <f t="shared" si="44"/>
        <v>0</v>
      </c>
      <c r="AG36">
        <f t="shared" si="45"/>
        <v>-1.284279664289744</v>
      </c>
      <c r="AH36">
        <f t="shared" si="46"/>
        <v>-973.67563070824872</v>
      </c>
      <c r="AI36">
        <f t="shared" si="39"/>
        <v>-974.9599103725385</v>
      </c>
      <c r="AJ36">
        <f t="shared" si="47"/>
        <v>11.865522033017669</v>
      </c>
      <c r="AK36">
        <f t="shared" ref="AK36:AK67" si="59">G36*SUM(AB36:AB36, AE36:AF36)</f>
        <v>-13.416528620909613</v>
      </c>
      <c r="AL36">
        <f t="shared" si="40"/>
        <v>-976.51091696043045</v>
      </c>
      <c r="AN36">
        <f t="shared" si="48"/>
        <v>0</v>
      </c>
      <c r="AO36">
        <f t="shared" si="49"/>
        <v>0</v>
      </c>
      <c r="AP36">
        <f t="shared" si="50"/>
        <v>-4.9737363174742061E-2</v>
      </c>
      <c r="AQ36">
        <f t="shared" si="51"/>
        <v>-37.708343288075632</v>
      </c>
      <c r="AR36">
        <f t="shared" si="52"/>
        <v>-37.758080651250374</v>
      </c>
      <c r="AS36">
        <f t="shared" si="53"/>
        <v>0.45952590780956154</v>
      </c>
      <c r="AT36">
        <f t="shared" si="54"/>
        <v>-0.51959302566045584</v>
      </c>
      <c r="AU36">
        <f t="shared" si="55"/>
        <v>-37.818147769101273</v>
      </c>
      <c r="AW36">
        <v>33</v>
      </c>
      <c r="AX36">
        <f>IF(Z36&gt;0, (R36*SUMPRODUCT(K36:$K$98, X36:$X$98)-K36*$AZ$3)/Z36, 0)</f>
        <v>-3961.9528027409965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0.30842977500000002</v>
      </c>
      <c r="Q37" s="5">
        <f t="shared" ref="Q37:Q68" si="60">$C$8</f>
        <v>25</v>
      </c>
      <c r="R37">
        <f t="shared" si="41"/>
        <v>50000</v>
      </c>
      <c r="S37">
        <f t="shared" si="42"/>
        <v>-5928.4648240217166</v>
      </c>
      <c r="U37">
        <f t="shared" si="57"/>
        <v>0.30842977500000002</v>
      </c>
      <c r="V37">
        <f t="shared" si="58"/>
        <v>0.01</v>
      </c>
      <c r="W37">
        <f t="shared" si="34"/>
        <v>5.1371186571589761E-2</v>
      </c>
      <c r="X37">
        <f t="shared" si="35"/>
        <v>1.5844403515758453E-2</v>
      </c>
      <c r="Y37">
        <f t="shared" si="36"/>
        <v>5.1371186571589765E-4</v>
      </c>
      <c r="Z37">
        <f t="shared" si="37"/>
        <v>3.5013071190115409E-2</v>
      </c>
      <c r="AB37">
        <f t="shared" si="38"/>
        <v>-203.53021661744069</v>
      </c>
      <c r="AC37">
        <f t="shared" si="27"/>
        <v>-207.57376093156739</v>
      </c>
      <c r="AE37">
        <f t="shared" si="43"/>
        <v>0</v>
      </c>
      <c r="AF37">
        <f t="shared" si="44"/>
        <v>0</v>
      </c>
      <c r="AG37">
        <f t="shared" si="45"/>
        <v>-0.8753267797528852</v>
      </c>
      <c r="AH37">
        <f t="shared" si="46"/>
        <v>-792.2201757879227</v>
      </c>
      <c r="AI37">
        <f t="shared" si="39"/>
        <v>-793.09550256767557</v>
      </c>
      <c r="AJ37">
        <f t="shared" si="47"/>
        <v>4.0435443141267058</v>
      </c>
      <c r="AK37">
        <f t="shared" si="59"/>
        <v>-14.247115163220849</v>
      </c>
      <c r="AL37">
        <f t="shared" si="40"/>
        <v>-803.29907341676972</v>
      </c>
      <c r="AN37">
        <f t="shared" si="48"/>
        <v>0</v>
      </c>
      <c r="AO37">
        <f t="shared" si="49"/>
        <v>0</v>
      </c>
      <c r="AP37">
        <f t="shared" si="50"/>
        <v>-3.0267415901710403E-2</v>
      </c>
      <c r="AQ37">
        <f t="shared" si="51"/>
        <v>-27.393720951926749</v>
      </c>
      <c r="AR37">
        <f t="shared" si="52"/>
        <v>-27.423988367828461</v>
      </c>
      <c r="AS37">
        <f t="shared" si="53"/>
        <v>0.13981936838173828</v>
      </c>
      <c r="AT37">
        <f t="shared" si="54"/>
        <v>-0.49264271357779027</v>
      </c>
      <c r="AU37">
        <f t="shared" si="55"/>
        <v>-27.776811713024511</v>
      </c>
      <c r="AW37">
        <v>34</v>
      </c>
      <c r="AX37">
        <f>IF(Z37&gt;0, (R37*SUMPRODUCT(K37:$K$98, X37:$X$98)-K37*$AZ$3)/Z37, 0)</f>
        <v>-5928.4648240217166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0.34883407700000002</v>
      </c>
      <c r="Q38" s="5">
        <f t="shared" si="60"/>
        <v>25</v>
      </c>
      <c r="R38">
        <f t="shared" si="41"/>
        <v>50000</v>
      </c>
      <c r="S38">
        <f t="shared" si="42"/>
        <v>-9127.7076339266878</v>
      </c>
      <c r="U38">
        <f t="shared" si="57"/>
        <v>0.34883407700000002</v>
      </c>
      <c r="V38">
        <f t="shared" si="58"/>
        <v>0.01</v>
      </c>
      <c r="W38">
        <f t="shared" si="34"/>
        <v>3.5013071190115409E-2</v>
      </c>
      <c r="X38">
        <f t="shared" si="35"/>
        <v>1.2213752371539202E-2</v>
      </c>
      <c r="Y38">
        <f t="shared" si="36"/>
        <v>3.5013071190115411E-4</v>
      </c>
      <c r="Z38">
        <f t="shared" si="37"/>
        <v>2.2449188106675053E-2</v>
      </c>
      <c r="AB38">
        <f t="shared" si="38"/>
        <v>-207.57376093156739</v>
      </c>
      <c r="AC38">
        <f t="shared" si="27"/>
        <v>-204.90962565675409</v>
      </c>
      <c r="AE38">
        <f t="shared" si="43"/>
        <v>0</v>
      </c>
      <c r="AF38">
        <f t="shared" si="44"/>
        <v>0</v>
      </c>
      <c r="AG38">
        <f t="shared" si="45"/>
        <v>-0.56122970266687633</v>
      </c>
      <c r="AH38">
        <f t="shared" si="46"/>
        <v>-610.68761857696006</v>
      </c>
      <c r="AI38">
        <f t="shared" si="39"/>
        <v>-611.24884827962694</v>
      </c>
      <c r="AJ38">
        <f t="shared" si="47"/>
        <v>-2.6641352748133045</v>
      </c>
      <c r="AK38">
        <f t="shared" si="59"/>
        <v>-14.530163265209719</v>
      </c>
      <c r="AL38">
        <f t="shared" si="40"/>
        <v>-628.44314681964988</v>
      </c>
      <c r="AN38">
        <f t="shared" si="48"/>
        <v>0</v>
      </c>
      <c r="AO38">
        <f t="shared" si="49"/>
        <v>0</v>
      </c>
      <c r="AP38">
        <f t="shared" si="50"/>
        <v>-1.7327174690575917E-2</v>
      </c>
      <c r="AQ38">
        <f t="shared" si="51"/>
        <v>-18.854118016514771</v>
      </c>
      <c r="AR38">
        <f t="shared" si="52"/>
        <v>-18.871445191205346</v>
      </c>
      <c r="AS38">
        <f t="shared" si="53"/>
        <v>-8.225141521673078E-2</v>
      </c>
      <c r="AT38">
        <f t="shared" si="54"/>
        <v>-0.44859827621831427</v>
      </c>
      <c r="AU38">
        <f t="shared" si="55"/>
        <v>-19.40229488264039</v>
      </c>
      <c r="AW38">
        <v>35</v>
      </c>
      <c r="AX38">
        <f>IF(Z38&gt;0, (R38*SUMPRODUCT(K38:$K$98, X38:$X$98)-K38*$AZ$3)/Z38, 0)</f>
        <v>-9127.7076339266878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0.39293336200000001</v>
      </c>
      <c r="Q39" s="5">
        <f t="shared" si="60"/>
        <v>25</v>
      </c>
      <c r="R39">
        <f t="shared" si="41"/>
        <v>50000</v>
      </c>
      <c r="S39">
        <f t="shared" si="42"/>
        <v>-14691.983637513556</v>
      </c>
      <c r="U39">
        <f t="shared" si="57"/>
        <v>0.39293336200000001</v>
      </c>
      <c r="V39">
        <f t="shared" si="58"/>
        <v>0.01</v>
      </c>
      <c r="W39">
        <f t="shared" si="34"/>
        <v>2.2449188106675053E-2</v>
      </c>
      <c r="X39">
        <f t="shared" si="35"/>
        <v>8.8210349569262433E-3</v>
      </c>
      <c r="Y39">
        <f t="shared" si="36"/>
        <v>2.2449188106675054E-4</v>
      </c>
      <c r="Z39">
        <f t="shared" si="37"/>
        <v>1.3403661268682058E-2</v>
      </c>
      <c r="AB39">
        <f t="shared" si="38"/>
        <v>-204.90962565675409</v>
      </c>
      <c r="AC39">
        <f t="shared" si="27"/>
        <v>-196.92637204225099</v>
      </c>
      <c r="AE39">
        <f t="shared" si="43"/>
        <v>0</v>
      </c>
      <c r="AF39">
        <f t="shared" si="44"/>
        <v>0</v>
      </c>
      <c r="AG39">
        <f t="shared" si="45"/>
        <v>-0.33509153171705147</v>
      </c>
      <c r="AH39">
        <f t="shared" si="46"/>
        <v>-441.05174784631214</v>
      </c>
      <c r="AI39">
        <f t="shared" si="39"/>
        <v>-441.38683937802921</v>
      </c>
      <c r="AJ39">
        <f t="shared" si="47"/>
        <v>-7.9832536145030986</v>
      </c>
      <c r="AK39">
        <f t="shared" si="59"/>
        <v>-14.343673795972787</v>
      </c>
      <c r="AL39">
        <f t="shared" si="40"/>
        <v>-463.7137667885051</v>
      </c>
      <c r="AN39">
        <f t="shared" si="48"/>
        <v>0</v>
      </c>
      <c r="AO39">
        <f t="shared" si="49"/>
        <v>0</v>
      </c>
      <c r="AP39">
        <f t="shared" si="50"/>
        <v>-9.2370338736971879E-3</v>
      </c>
      <c r="AQ39">
        <f t="shared" si="51"/>
        <v>-12.157901794873757</v>
      </c>
      <c r="AR39">
        <f t="shared" si="52"/>
        <v>-12.167138828747454</v>
      </c>
      <c r="AS39">
        <f t="shared" si="53"/>
        <v>-0.22006400365183632</v>
      </c>
      <c r="AT39">
        <f t="shared" si="54"/>
        <v>-0.39539346174387768</v>
      </c>
      <c r="AU39">
        <f t="shared" si="55"/>
        <v>-12.782596294143168</v>
      </c>
      <c r="AW39">
        <v>36</v>
      </c>
      <c r="AX39">
        <f>IF(Z39&gt;0, (R39*SUMPRODUCT(K39:$K$98, X39:$X$98)-K39*$AZ$3)/Z39, 0)</f>
        <v>-14691.983637513556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0.441408258</v>
      </c>
      <c r="Q40" s="5">
        <f t="shared" si="60"/>
        <v>25</v>
      </c>
      <c r="R40">
        <f t="shared" si="41"/>
        <v>50000</v>
      </c>
      <c r="S40">
        <f t="shared" si="42"/>
        <v>-25175.964028835817</v>
      </c>
      <c r="U40">
        <f t="shared" si="57"/>
        <v>0.441408258</v>
      </c>
      <c r="V40">
        <f t="shared" si="58"/>
        <v>0.01</v>
      </c>
      <c r="W40">
        <f t="shared" si="34"/>
        <v>1.3403661268682058E-2</v>
      </c>
      <c r="X40">
        <f t="shared" si="35"/>
        <v>5.9164867714310175E-3</v>
      </c>
      <c r="Y40">
        <f t="shared" si="36"/>
        <v>1.3403661268682058E-4</v>
      </c>
      <c r="Z40">
        <f t="shared" si="37"/>
        <v>7.3531378845642205E-3</v>
      </c>
      <c r="AB40">
        <f t="shared" si="38"/>
        <v>-196.92637204225099</v>
      </c>
      <c r="AC40">
        <f t="shared" si="27"/>
        <v>-185.12233488085872</v>
      </c>
      <c r="AE40">
        <f t="shared" si="43"/>
        <v>0</v>
      </c>
      <c r="AF40">
        <f t="shared" si="44"/>
        <v>0</v>
      </c>
      <c r="AG40">
        <f t="shared" si="45"/>
        <v>-0.18382844711410551</v>
      </c>
      <c r="AH40">
        <f t="shared" si="46"/>
        <v>-295.82433857155087</v>
      </c>
      <c r="AI40">
        <f t="shared" si="39"/>
        <v>-296.00816701866495</v>
      </c>
      <c r="AJ40">
        <f t="shared" si="47"/>
        <v>-11.804037161392273</v>
      </c>
      <c r="AK40">
        <f t="shared" si="59"/>
        <v>-13.78484604295757</v>
      </c>
      <c r="AL40">
        <f t="shared" si="40"/>
        <v>-321.59705022301478</v>
      </c>
      <c r="AN40">
        <f t="shared" si="48"/>
        <v>0</v>
      </c>
      <c r="AO40">
        <f t="shared" si="49"/>
        <v>0</v>
      </c>
      <c r="AP40">
        <f t="shared" si="50"/>
        <v>-4.5244290211469175E-3</v>
      </c>
      <c r="AQ40">
        <f t="shared" si="51"/>
        <v>-7.280898270135121</v>
      </c>
      <c r="AR40">
        <f t="shared" si="52"/>
        <v>-7.2854226991562667</v>
      </c>
      <c r="AS40">
        <f t="shared" si="53"/>
        <v>-0.29052374177185714</v>
      </c>
      <c r="AT40">
        <f t="shared" si="54"/>
        <v>-0.33927587632879386</v>
      </c>
      <c r="AU40">
        <f t="shared" si="55"/>
        <v>-7.9152223172569176</v>
      </c>
      <c r="AW40">
        <v>37</v>
      </c>
      <c r="AX40">
        <f>IF(Z40&gt;0, (R40*SUMPRODUCT(K40:$K$98, X40:$X$98)-K40*$AZ$3)/Z40, 0)</f>
        <v>-25175.964028835817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0.49593942699999999</v>
      </c>
      <c r="Q41" s="5">
        <f t="shared" si="60"/>
        <v>25</v>
      </c>
      <c r="R41">
        <f t="shared" si="41"/>
        <v>50000</v>
      </c>
      <c r="S41">
        <f t="shared" si="42"/>
        <v>-47072.271695121039</v>
      </c>
      <c r="U41">
        <f t="shared" si="57"/>
        <v>0.49593942699999999</v>
      </c>
      <c r="V41">
        <f t="shared" si="58"/>
        <v>0.01</v>
      </c>
      <c r="W41">
        <f t="shared" si="34"/>
        <v>7.3531378845642205E-3</v>
      </c>
      <c r="X41">
        <f t="shared" si="35"/>
        <v>3.6467109891227716E-3</v>
      </c>
      <c r="Y41">
        <f t="shared" si="36"/>
        <v>7.3531378845642206E-5</v>
      </c>
      <c r="Z41">
        <f t="shared" si="37"/>
        <v>3.6328955165958066E-3</v>
      </c>
      <c r="AB41">
        <f t="shared" si="38"/>
        <v>-185.12233488085872</v>
      </c>
      <c r="AC41">
        <f t="shared" si="27"/>
        <v>-171.0086447971849</v>
      </c>
      <c r="AE41">
        <f t="shared" si="43"/>
        <v>0</v>
      </c>
      <c r="AF41">
        <f t="shared" si="44"/>
        <v>0</v>
      </c>
      <c r="AG41">
        <f t="shared" si="45"/>
        <v>-9.0822387914895164E-2</v>
      </c>
      <c r="AH41">
        <f t="shared" si="46"/>
        <v>-182.33554945613858</v>
      </c>
      <c r="AI41">
        <f t="shared" si="39"/>
        <v>-182.42637184405348</v>
      </c>
      <c r="AJ41">
        <f t="shared" si="47"/>
        <v>-14.113690083673816</v>
      </c>
      <c r="AK41">
        <f t="shared" si="59"/>
        <v>-12.958563441660111</v>
      </c>
      <c r="AL41">
        <f t="shared" si="40"/>
        <v>-209.49862536938741</v>
      </c>
      <c r="AN41">
        <f t="shared" si="48"/>
        <v>0</v>
      </c>
      <c r="AO41">
        <f t="shared" si="49"/>
        <v>0</v>
      </c>
      <c r="AP41">
        <f t="shared" si="50"/>
        <v>-1.9958410666836386E-3</v>
      </c>
      <c r="AQ41">
        <f t="shared" si="51"/>
        <v>-4.0068620290174524</v>
      </c>
      <c r="AR41">
        <f t="shared" si="52"/>
        <v>-4.0088578700841362</v>
      </c>
      <c r="AS41">
        <f t="shared" si="53"/>
        <v>-0.31015130650206224</v>
      </c>
      <c r="AT41">
        <f t="shared" si="54"/>
        <v>-0.28476715571853917</v>
      </c>
      <c r="AU41">
        <f t="shared" si="55"/>
        <v>-4.6037763323047374</v>
      </c>
      <c r="AW41">
        <v>38</v>
      </c>
      <c r="AX41">
        <f>IF(Z41&gt;0, (R41*SUMPRODUCT(K41:$K$98, X41:$X$98)-K41*$AZ$3)/Z41, 0)</f>
        <v>-47072.271695121039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0.55722270799999996</v>
      </c>
      <c r="Q42" s="5">
        <f t="shared" si="60"/>
        <v>25</v>
      </c>
      <c r="R42">
        <f t="shared" si="41"/>
        <v>50000</v>
      </c>
      <c r="S42">
        <f t="shared" si="42"/>
        <v>-99166.617683339733</v>
      </c>
      <c r="U42">
        <f t="shared" si="57"/>
        <v>0.55722270799999996</v>
      </c>
      <c r="V42">
        <f t="shared" si="58"/>
        <v>0.01</v>
      </c>
      <c r="W42">
        <f t="shared" si="34"/>
        <v>3.6328955165958066E-3</v>
      </c>
      <c r="X42">
        <f t="shared" si="35"/>
        <v>2.0243318776385741E-3</v>
      </c>
      <c r="Y42">
        <f t="shared" si="36"/>
        <v>3.6328955165958068E-5</v>
      </c>
      <c r="Z42">
        <f t="shared" si="37"/>
        <v>1.5722346837912745E-3</v>
      </c>
      <c r="AB42">
        <f t="shared" si="38"/>
        <v>-171.0086447971849</v>
      </c>
      <c r="AC42">
        <f t="shared" si="27"/>
        <v>-155.91319579601586</v>
      </c>
      <c r="AE42">
        <f t="shared" si="43"/>
        <v>0</v>
      </c>
      <c r="AF42">
        <f t="shared" si="44"/>
        <v>0</v>
      </c>
      <c r="AG42">
        <f t="shared" si="45"/>
        <v>-3.9305867094781864E-2</v>
      </c>
      <c r="AH42">
        <f t="shared" si="46"/>
        <v>-101.2165938819287</v>
      </c>
      <c r="AI42">
        <f t="shared" si="39"/>
        <v>-101.25589974902348</v>
      </c>
      <c r="AJ42">
        <f t="shared" si="47"/>
        <v>-15.095449001169044</v>
      </c>
      <c r="AK42">
        <f t="shared" si="59"/>
        <v>-11.970605135802945</v>
      </c>
      <c r="AL42">
        <f t="shared" si="40"/>
        <v>-128.32195388599547</v>
      </c>
      <c r="AN42">
        <f t="shared" si="48"/>
        <v>0</v>
      </c>
      <c r="AO42">
        <f t="shared" si="49"/>
        <v>0</v>
      </c>
      <c r="AP42">
        <f t="shared" si="50"/>
        <v>-7.7120954651940777E-4</v>
      </c>
      <c r="AQ42">
        <f t="shared" si="51"/>
        <v>-1.9859427927054742</v>
      </c>
      <c r="AR42">
        <f t="shared" si="52"/>
        <v>-1.9867140022519936</v>
      </c>
      <c r="AS42">
        <f t="shared" si="53"/>
        <v>-0.29618362954888106</v>
      </c>
      <c r="AT42">
        <f t="shared" si="54"/>
        <v>-0.23487193237803108</v>
      </c>
      <c r="AU42">
        <f t="shared" si="55"/>
        <v>-2.5177695641789057</v>
      </c>
      <c r="AW42">
        <v>39</v>
      </c>
      <c r="AX42">
        <f>IF(Z42&gt;0, (R42*SUMPRODUCT(K42:$K$98, X42:$X$98)-K42*$AZ$3)/Z42, 0)</f>
        <v>-99166.617683339733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0.62633703200000002</v>
      </c>
      <c r="Q43" s="5">
        <f t="shared" si="60"/>
        <v>25</v>
      </c>
      <c r="R43">
        <f t="shared" si="41"/>
        <v>50000</v>
      </c>
      <c r="S43">
        <f t="shared" si="42"/>
        <v>-246331.73677730735</v>
      </c>
      <c r="U43">
        <f t="shared" si="57"/>
        <v>0.62633703200000002</v>
      </c>
      <c r="V43">
        <f t="shared" si="58"/>
        <v>0.01</v>
      </c>
      <c r="W43">
        <f t="shared" si="34"/>
        <v>1.5722346837912745E-3</v>
      </c>
      <c r="X43">
        <f t="shared" si="35"/>
        <v>9.8474880545328537E-4</v>
      </c>
      <c r="Y43">
        <f t="shared" si="36"/>
        <v>1.5722346837912746E-5</v>
      </c>
      <c r="Z43">
        <f t="shared" si="37"/>
        <v>5.7176353150007635E-4</v>
      </c>
      <c r="AB43">
        <f t="shared" si="38"/>
        <v>-155.91319579601586</v>
      </c>
      <c r="AC43">
        <f t="shared" si="27"/>
        <v>-140.84350374034048</v>
      </c>
      <c r="AE43">
        <f t="shared" si="43"/>
        <v>0</v>
      </c>
      <c r="AF43">
        <f t="shared" si="44"/>
        <v>0</v>
      </c>
      <c r="AG43">
        <f t="shared" si="45"/>
        <v>-1.4294088287501909E-2</v>
      </c>
      <c r="AH43">
        <f t="shared" si="46"/>
        <v>-49.237440272664266</v>
      </c>
      <c r="AI43">
        <f t="shared" si="39"/>
        <v>-49.251734360951765</v>
      </c>
      <c r="AJ43">
        <f t="shared" si="47"/>
        <v>-15.069692055675375</v>
      </c>
      <c r="AK43">
        <f t="shared" si="59"/>
        <v>-10.91392370572111</v>
      </c>
      <c r="AL43">
        <f t="shared" si="40"/>
        <v>-75.235350122348251</v>
      </c>
      <c r="AN43">
        <f t="shared" si="48"/>
        <v>0</v>
      </c>
      <c r="AO43">
        <f t="shared" si="49"/>
        <v>0</v>
      </c>
      <c r="AP43">
        <f t="shared" si="50"/>
        <v>-2.5041102914034094E-4</v>
      </c>
      <c r="AQ43">
        <f t="shared" si="51"/>
        <v>-0.86256624717327091</v>
      </c>
      <c r="AR43">
        <f t="shared" si="52"/>
        <v>-0.86281665820241116</v>
      </c>
      <c r="AS43">
        <f t="shared" si="53"/>
        <v>-0.26399844611210127</v>
      </c>
      <c r="AT43">
        <f t="shared" si="54"/>
        <v>-0.19119560563357979</v>
      </c>
      <c r="AU43">
        <f t="shared" si="55"/>
        <v>-1.3180107099480922</v>
      </c>
      <c r="AW43">
        <v>40</v>
      </c>
      <c r="AX43">
        <f>IF(Z43&gt;0, (R43*SUMPRODUCT(K43:$K$98, X43:$X$98)-K43*$AZ$3)/Z43, 0)</f>
        <v>-246331.73677730735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0.70099715600000001</v>
      </c>
      <c r="Q44" s="5">
        <f t="shared" si="60"/>
        <v>25</v>
      </c>
      <c r="R44">
        <f t="shared" si="41"/>
        <v>50000</v>
      </c>
      <c r="S44">
        <f t="shared" si="42"/>
        <v>-765412.97343900928</v>
      </c>
      <c r="U44">
        <f t="shared" si="57"/>
        <v>0.70099715600000001</v>
      </c>
      <c r="V44">
        <f t="shared" si="58"/>
        <v>0.01</v>
      </c>
      <c r="W44">
        <f t="shared" si="34"/>
        <v>5.7176353150007635E-4</v>
      </c>
      <c r="X44">
        <f t="shared" si="35"/>
        <v>4.0080460948606995E-4</v>
      </c>
      <c r="Y44">
        <f t="shared" si="36"/>
        <v>5.7176353150007636E-6</v>
      </c>
      <c r="Z44">
        <f t="shared" si="37"/>
        <v>1.6524128669900563E-4</v>
      </c>
      <c r="AB44">
        <f t="shared" si="38"/>
        <v>-140.84350374034048</v>
      </c>
      <c r="AC44">
        <f t="shared" si="27"/>
        <v>-126.47782458717371</v>
      </c>
      <c r="AE44">
        <f t="shared" si="43"/>
        <v>0</v>
      </c>
      <c r="AF44">
        <f t="shared" si="44"/>
        <v>0</v>
      </c>
      <c r="AG44">
        <f t="shared" si="45"/>
        <v>-4.1310321674751403E-3</v>
      </c>
      <c r="AH44">
        <f t="shared" si="46"/>
        <v>-20.040230474303499</v>
      </c>
      <c r="AI44">
        <f t="shared" si="39"/>
        <v>-20.044361506470974</v>
      </c>
      <c r="AJ44">
        <f t="shared" si="47"/>
        <v>-14.365679153166766</v>
      </c>
      <c r="AK44">
        <f t="shared" si="59"/>
        <v>-9.8590452618238338</v>
      </c>
      <c r="AL44">
        <f t="shared" si="40"/>
        <v>-44.269085921461581</v>
      </c>
      <c r="AN44">
        <f t="shared" si="48"/>
        <v>0</v>
      </c>
      <c r="AO44">
        <f t="shared" si="49"/>
        <v>0</v>
      </c>
      <c r="AP44">
        <f t="shared" si="50"/>
        <v>-6.4615624634397663E-5</v>
      </c>
      <c r="AQ44">
        <f t="shared" si="51"/>
        <v>-0.3134596772471645</v>
      </c>
      <c r="AR44">
        <f t="shared" si="52"/>
        <v>-0.31352429287179889</v>
      </c>
      <c r="AS44">
        <f t="shared" si="53"/>
        <v>-0.22470106601628187</v>
      </c>
      <c r="AT44">
        <f t="shared" si="54"/>
        <v>-0.15421045929083274</v>
      </c>
      <c r="AU44">
        <f t="shared" si="55"/>
        <v>-0.69243581817891364</v>
      </c>
      <c r="AW44">
        <v>41</v>
      </c>
      <c r="AX44">
        <f>IF(Z44&gt;0, (R44*SUMPRODUCT(K44:$K$98, X44:$X$98)-K44*$AZ$3)/Z44, 0)</f>
        <v>-765412.97343900928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0.77900909500000004</v>
      </c>
      <c r="Q45" s="5">
        <f t="shared" si="60"/>
        <v>25</v>
      </c>
      <c r="R45">
        <f t="shared" si="41"/>
        <v>50000</v>
      </c>
      <c r="S45">
        <f t="shared" si="42"/>
        <v>-3246710.3574407091</v>
      </c>
      <c r="U45">
        <f t="shared" si="57"/>
        <v>0.77900909500000004</v>
      </c>
      <c r="V45">
        <f t="shared" si="58"/>
        <v>0.01</v>
      </c>
      <c r="W45">
        <f t="shared" si="34"/>
        <v>1.6524128669900563E-4</v>
      </c>
      <c r="X45">
        <f t="shared" si="35"/>
        <v>1.2872446520802793E-4</v>
      </c>
      <c r="Y45">
        <f t="shared" si="36"/>
        <v>1.6524128669900563E-6</v>
      </c>
      <c r="Z45">
        <f t="shared" si="37"/>
        <v>3.4864408623987644E-5</v>
      </c>
      <c r="AB45">
        <f t="shared" si="38"/>
        <v>-126.47782458717371</v>
      </c>
      <c r="AC45">
        <f t="shared" si="27"/>
        <v>-113.19463658554587</v>
      </c>
      <c r="AE45">
        <f t="shared" si="43"/>
        <v>0</v>
      </c>
      <c r="AF45">
        <f t="shared" si="44"/>
        <v>0</v>
      </c>
      <c r="AG45">
        <f t="shared" si="45"/>
        <v>-8.7161021559969108E-4</v>
      </c>
      <c r="AH45">
        <f t="shared" si="46"/>
        <v>-6.4362232604013965</v>
      </c>
      <c r="AI45">
        <f t="shared" si="39"/>
        <v>-6.4370948706169964</v>
      </c>
      <c r="AJ45">
        <f t="shared" si="47"/>
        <v>-13.283188001627849</v>
      </c>
      <c r="AK45">
        <f t="shared" si="59"/>
        <v>-8.8534477211021603</v>
      </c>
      <c r="AL45">
        <f t="shared" si="40"/>
        <v>-28.573730593347005</v>
      </c>
      <c r="AN45">
        <f t="shared" si="48"/>
        <v>0</v>
      </c>
      <c r="AO45">
        <f t="shared" si="49"/>
        <v>0</v>
      </c>
      <c r="AP45">
        <f t="shared" si="50"/>
        <v>-1.2172597427457011E-5</v>
      </c>
      <c r="AQ45">
        <f t="shared" si="51"/>
        <v>-8.9885998695181865E-2</v>
      </c>
      <c r="AR45">
        <f t="shared" si="52"/>
        <v>-8.9898171292609325E-2</v>
      </c>
      <c r="AS45">
        <f t="shared" si="53"/>
        <v>-0.18550826642823975</v>
      </c>
      <c r="AT45">
        <f t="shared" si="54"/>
        <v>-0.12364409345508305</v>
      </c>
      <c r="AU45">
        <f t="shared" si="55"/>
        <v>-0.39905053117593209</v>
      </c>
      <c r="AW45">
        <v>42</v>
      </c>
      <c r="AX45">
        <f>IF(Z45&gt;0, (R45*SUMPRODUCT(K45:$K$98, X45:$X$98)-K45*$AZ$3)/Z45, 0)</f>
        <v>-3246710.3574407091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0.78135831499999997</v>
      </c>
      <c r="Q46" s="5">
        <f t="shared" si="60"/>
        <v>25</v>
      </c>
      <c r="R46">
        <f t="shared" si="41"/>
        <v>50000</v>
      </c>
      <c r="S46">
        <f t="shared" si="42"/>
        <v>-13904634.208510097</v>
      </c>
      <c r="U46">
        <f t="shared" si="57"/>
        <v>0.78135831499999997</v>
      </c>
      <c r="V46">
        <f t="shared" si="58"/>
        <v>0.01</v>
      </c>
      <c r="W46">
        <f t="shared" si="34"/>
        <v>3.4864408623987644E-5</v>
      </c>
      <c r="X46">
        <f t="shared" si="35"/>
        <v>2.7241595575910454E-5</v>
      </c>
      <c r="Y46">
        <f t="shared" si="36"/>
        <v>3.4864408623987642E-7</v>
      </c>
      <c r="Z46">
        <f t="shared" si="37"/>
        <v>7.2741689618373134E-6</v>
      </c>
      <c r="AB46">
        <f t="shared" si="38"/>
        <v>-113.19463658554587</v>
      </c>
      <c r="AC46">
        <f t="shared" si="27"/>
        <v>-101.14465858524548</v>
      </c>
      <c r="AE46">
        <f t="shared" si="43"/>
        <v>0</v>
      </c>
      <c r="AF46">
        <f t="shared" si="44"/>
        <v>0</v>
      </c>
      <c r="AG46">
        <f t="shared" si="45"/>
        <v>-1.8185422404593283E-4</v>
      </c>
      <c r="AH46">
        <f t="shared" si="46"/>
        <v>-1.3620797787955228</v>
      </c>
      <c r="AI46">
        <f t="shared" si="39"/>
        <v>-1.3622616330195687</v>
      </c>
      <c r="AJ46">
        <f t="shared" si="47"/>
        <v>-12.049978000300385</v>
      </c>
      <c r="AK46">
        <f t="shared" si="59"/>
        <v>-7.9236245609882117</v>
      </c>
      <c r="AL46">
        <f t="shared" si="40"/>
        <v>-21.335864194308165</v>
      </c>
      <c r="AN46">
        <f t="shared" si="48"/>
        <v>0</v>
      </c>
      <c r="AO46">
        <f t="shared" si="49"/>
        <v>0</v>
      </c>
      <c r="AP46">
        <f t="shared" si="50"/>
        <v>-2.267599319724371E-6</v>
      </c>
      <c r="AQ46">
        <f t="shared" si="51"/>
        <v>-1.6984214669805615E-2</v>
      </c>
      <c r="AR46">
        <f t="shared" si="52"/>
        <v>-1.6986482269125341E-2</v>
      </c>
      <c r="AS46">
        <f t="shared" si="53"/>
        <v>-0.15025508513496585</v>
      </c>
      <c r="AT46">
        <f t="shared" si="54"/>
        <v>-9.8802245361702026E-2</v>
      </c>
      <c r="AU46">
        <f t="shared" si="55"/>
        <v>-0.2660438127657932</v>
      </c>
      <c r="AW46">
        <v>43</v>
      </c>
      <c r="AX46">
        <f>IF(Z46&gt;0, (R46*SUMPRODUCT(K46:$K$98, X46:$X$98)-K46*$AZ$3)/Z46, 0)</f>
        <v>-13904634.208510097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0.78389590600000003</v>
      </c>
      <c r="Q47" s="5">
        <f t="shared" si="60"/>
        <v>25</v>
      </c>
      <c r="R47">
        <f t="shared" si="41"/>
        <v>50000</v>
      </c>
      <c r="S47">
        <f t="shared" si="42"/>
        <v>-60245670.665124312</v>
      </c>
      <c r="U47">
        <f t="shared" si="57"/>
        <v>0.78389590600000003</v>
      </c>
      <c r="V47">
        <f t="shared" si="58"/>
        <v>0.01</v>
      </c>
      <c r="W47">
        <f t="shared" si="34"/>
        <v>7.2741689618373134E-6</v>
      </c>
      <c r="X47">
        <f t="shared" si="35"/>
        <v>5.7021912687365404E-6</v>
      </c>
      <c r="Y47">
        <f t="shared" si="36"/>
        <v>7.2741689618373135E-8</v>
      </c>
      <c r="Z47">
        <f t="shared" si="37"/>
        <v>1.4992360034823999E-6</v>
      </c>
      <c r="AB47">
        <f t="shared" si="38"/>
        <v>-101.14465858524548</v>
      </c>
      <c r="AC47">
        <f t="shared" si="27"/>
        <v>-90.322478515097828</v>
      </c>
      <c r="AE47">
        <f t="shared" si="43"/>
        <v>0</v>
      </c>
      <c r="AF47">
        <f t="shared" si="44"/>
        <v>0</v>
      </c>
      <c r="AG47">
        <f t="shared" si="45"/>
        <v>-3.748090008706E-5</v>
      </c>
      <c r="AH47">
        <f t="shared" si="46"/>
        <v>-0.28510956343682703</v>
      </c>
      <c r="AI47">
        <f t="shared" si="39"/>
        <v>-0.28514704433691407</v>
      </c>
      <c r="AJ47">
        <f t="shared" si="47"/>
        <v>-10.822180070147652</v>
      </c>
      <c r="AK47">
        <f t="shared" si="59"/>
        <v>-7.0801261009671839</v>
      </c>
      <c r="AL47">
        <f t="shared" si="40"/>
        <v>-18.18745321545175</v>
      </c>
      <c r="AN47">
        <f t="shared" si="48"/>
        <v>0</v>
      </c>
      <c r="AO47">
        <f t="shared" si="49"/>
        <v>0</v>
      </c>
      <c r="AP47">
        <f t="shared" si="50"/>
        <v>-4.1728705655964982E-7</v>
      </c>
      <c r="AQ47">
        <f t="shared" si="51"/>
        <v>-3.1742175413934279E-3</v>
      </c>
      <c r="AR47">
        <f t="shared" si="52"/>
        <v>-3.1746348284499874E-3</v>
      </c>
      <c r="AS47">
        <f t="shared" si="53"/>
        <v>-0.12048685214444779</v>
      </c>
      <c r="AT47">
        <f t="shared" si="54"/>
        <v>-7.8825347680584287E-2</v>
      </c>
      <c r="AU47">
        <f t="shared" si="55"/>
        <v>-0.20248683465348205</v>
      </c>
      <c r="AW47">
        <v>44</v>
      </c>
      <c r="AX47">
        <f>IF(Z47&gt;0, (R47*SUMPRODUCT(K47:$K$98, X47:$X$98)-K47*$AZ$3)/Z47, 0)</f>
        <v>-60245670.665124312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0.78669207100000005</v>
      </c>
      <c r="Q48" s="5">
        <f t="shared" si="60"/>
        <v>25</v>
      </c>
      <c r="R48">
        <f t="shared" si="41"/>
        <v>50000</v>
      </c>
      <c r="S48">
        <f t="shared" si="42"/>
        <v>-264586909.28238064</v>
      </c>
      <c r="U48">
        <f t="shared" si="57"/>
        <v>0.78669207100000005</v>
      </c>
      <c r="V48">
        <f t="shared" si="58"/>
        <v>0.01</v>
      </c>
      <c r="W48">
        <f t="shared" si="34"/>
        <v>1.4992360034823999E-6</v>
      </c>
      <c r="X48">
        <f t="shared" si="35"/>
        <v>1.1794370764973325E-6</v>
      </c>
      <c r="Y48">
        <f t="shared" si="36"/>
        <v>1.4992360034823998E-8</v>
      </c>
      <c r="Z48">
        <f t="shared" si="37"/>
        <v>3.0480656695024335E-7</v>
      </c>
      <c r="AB48">
        <f t="shared" si="38"/>
        <v>-90.322478515097828</v>
      </c>
      <c r="AC48">
        <f t="shared" si="27"/>
        <v>-80.647827478337916</v>
      </c>
      <c r="AE48">
        <f t="shared" si="43"/>
        <v>0</v>
      </c>
      <c r="AF48">
        <f t="shared" si="44"/>
        <v>0</v>
      </c>
      <c r="AG48">
        <f t="shared" si="45"/>
        <v>-7.6201641737560835E-6</v>
      </c>
      <c r="AH48">
        <f t="shared" si="46"/>
        <v>-5.8971853824866624E-2</v>
      </c>
      <c r="AI48">
        <f t="shared" si="39"/>
        <v>-5.8979473989040382E-2</v>
      </c>
      <c r="AJ48">
        <f t="shared" si="47"/>
        <v>-9.6746510367599114</v>
      </c>
      <c r="AK48">
        <f t="shared" si="59"/>
        <v>-6.3225734960568483</v>
      </c>
      <c r="AL48">
        <f t="shared" si="40"/>
        <v>-16.0562040068058</v>
      </c>
      <c r="AN48">
        <f t="shared" si="48"/>
        <v>0</v>
      </c>
      <c r="AO48">
        <f t="shared" si="49"/>
        <v>0</v>
      </c>
      <c r="AP48">
        <f t="shared" si="50"/>
        <v>-7.5748006488971613E-8</v>
      </c>
      <c r="AQ48">
        <f t="shared" si="51"/>
        <v>-5.8620789058286618E-4</v>
      </c>
      <c r="AR48">
        <f t="shared" si="52"/>
        <v>-5.8628363858935517E-4</v>
      </c>
      <c r="AS48">
        <f t="shared" si="53"/>
        <v>-9.6170569662385783E-2</v>
      </c>
      <c r="AT48">
        <f t="shared" si="54"/>
        <v>-6.2849346455779401E-2</v>
      </c>
      <c r="AU48">
        <f t="shared" si="55"/>
        <v>-0.15960619975675452</v>
      </c>
      <c r="AW48">
        <v>45</v>
      </c>
      <c r="AX48">
        <f>IF(Z48&gt;0, (R48*SUMPRODUCT(K48:$K$98, X48:$X$98)-K48*$AZ$3)/Z48, 0)</f>
        <v>-264586909.28238064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0.78978433000000003</v>
      </c>
      <c r="Q49" s="5">
        <f t="shared" si="60"/>
        <v>25</v>
      </c>
      <c r="R49">
        <f t="shared" si="41"/>
        <v>50000</v>
      </c>
      <c r="S49">
        <f t="shared" si="42"/>
        <v>-1179927541.5461164</v>
      </c>
      <c r="U49">
        <f t="shared" si="57"/>
        <v>0.78978433000000003</v>
      </c>
      <c r="V49">
        <f t="shared" si="58"/>
        <v>0.01</v>
      </c>
      <c r="W49">
        <f t="shared" si="34"/>
        <v>3.0480656695024335E-7</v>
      </c>
      <c r="X49">
        <f t="shared" si="35"/>
        <v>2.4073145025839813E-7</v>
      </c>
      <c r="Y49">
        <f t="shared" si="36"/>
        <v>3.0480656695024336E-9</v>
      </c>
      <c r="Z49">
        <f t="shared" si="37"/>
        <v>6.1027051022342791E-8</v>
      </c>
      <c r="AB49">
        <f t="shared" si="38"/>
        <v>-80.647827478337916</v>
      </c>
      <c r="AC49">
        <f t="shared" si="27"/>
        <v>-72.007498280602334</v>
      </c>
      <c r="AE49">
        <f t="shared" si="43"/>
        <v>0</v>
      </c>
      <c r="AF49">
        <f t="shared" si="44"/>
        <v>0</v>
      </c>
      <c r="AG49">
        <f t="shared" si="45"/>
        <v>-1.5256762755585698E-6</v>
      </c>
      <c r="AH49">
        <f t="shared" si="46"/>
        <v>-1.2036572512919907E-2</v>
      </c>
      <c r="AI49">
        <f t="shared" si="39"/>
        <v>-1.2038098189195465E-2</v>
      </c>
      <c r="AJ49">
        <f t="shared" si="47"/>
        <v>-8.6403291977355821</v>
      </c>
      <c r="AK49">
        <f t="shared" si="59"/>
        <v>-5.645347923483655</v>
      </c>
      <c r="AL49">
        <f t="shared" si="40"/>
        <v>-14.297715219408433</v>
      </c>
      <c r="AN49">
        <f t="shared" si="48"/>
        <v>0</v>
      </c>
      <c r="AO49">
        <f t="shared" si="49"/>
        <v>0</v>
      </c>
      <c r="AP49">
        <f t="shared" si="50"/>
        <v>-1.3541015955673028E-8</v>
      </c>
      <c r="AQ49">
        <f t="shared" si="51"/>
        <v>-1.0682962241737163E-4</v>
      </c>
      <c r="AR49">
        <f t="shared" si="52"/>
        <v>-1.068431634333273E-4</v>
      </c>
      <c r="AS49">
        <f t="shared" si="53"/>
        <v>-7.6686540521822208E-2</v>
      </c>
      <c r="AT49">
        <f t="shared" si="54"/>
        <v>-5.0104827303046787E-2</v>
      </c>
      <c r="AU49">
        <f t="shared" si="55"/>
        <v>-0.12689821098830234</v>
      </c>
      <c r="AW49">
        <v>46</v>
      </c>
      <c r="AX49">
        <f>IF(Z49&gt;0, (R49*SUMPRODUCT(K49:$K$98, X49:$X$98)-K49*$AZ$3)/Z49, 0)</f>
        <v>-1179927541.5461164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0.79285550900000001</v>
      </c>
      <c r="Q50" s="5">
        <f t="shared" si="60"/>
        <v>25</v>
      </c>
      <c r="R50">
        <f t="shared" si="41"/>
        <v>50000</v>
      </c>
      <c r="S50">
        <f t="shared" si="42"/>
        <v>-5343838168.1251287</v>
      </c>
      <c r="U50">
        <f t="shared" si="57"/>
        <v>0.79285550900000001</v>
      </c>
      <c r="V50">
        <f t="shared" si="58"/>
        <v>0.01</v>
      </c>
      <c r="W50">
        <f t="shared" si="34"/>
        <v>6.1027051022342791E-8</v>
      </c>
      <c r="X50">
        <f t="shared" si="35"/>
        <v>4.8385633601088566E-8</v>
      </c>
      <c r="Y50">
        <f t="shared" si="36"/>
        <v>6.1027051022342789E-10</v>
      </c>
      <c r="Z50">
        <f t="shared" si="37"/>
        <v>1.2031146911030797E-8</v>
      </c>
      <c r="AB50">
        <f t="shared" si="38"/>
        <v>-72.007498280602334</v>
      </c>
      <c r="AC50">
        <f t="shared" si="27"/>
        <v>-64.292502069487114</v>
      </c>
      <c r="AE50">
        <f t="shared" si="43"/>
        <v>0</v>
      </c>
      <c r="AF50">
        <f t="shared" si="44"/>
        <v>0</v>
      </c>
      <c r="AG50">
        <f t="shared" si="45"/>
        <v>-3.0077867277576992E-7</v>
      </c>
      <c r="AH50">
        <f t="shared" si="46"/>
        <v>-2.4192816800544283E-3</v>
      </c>
      <c r="AI50">
        <f t="shared" si="39"/>
        <v>-2.4195824587272042E-3</v>
      </c>
      <c r="AJ50">
        <f t="shared" si="47"/>
        <v>-7.7149962111152206</v>
      </c>
      <c r="AK50">
        <f t="shared" si="59"/>
        <v>-5.040524879642164</v>
      </c>
      <c r="AL50">
        <f t="shared" si="40"/>
        <v>-12.757940673216112</v>
      </c>
      <c r="AN50">
        <f t="shared" si="48"/>
        <v>0</v>
      </c>
      <c r="AO50">
        <f t="shared" si="49"/>
        <v>0</v>
      </c>
      <c r="AP50">
        <f t="shared" si="50"/>
        <v>-2.3835149091107469E-9</v>
      </c>
      <c r="AQ50">
        <f t="shared" si="51"/>
        <v>-1.9171551960557606E-5</v>
      </c>
      <c r="AR50">
        <f t="shared" si="52"/>
        <v>-1.9173935475466717E-5</v>
      </c>
      <c r="AS50">
        <f t="shared" si="53"/>
        <v>-6.1137341697876574E-2</v>
      </c>
      <c r="AT50">
        <f t="shared" si="54"/>
        <v>-3.9943544166535026E-2</v>
      </c>
      <c r="AU50">
        <f t="shared" si="55"/>
        <v>-0.10110005979988707</v>
      </c>
      <c r="AW50">
        <v>47</v>
      </c>
      <c r="AX50">
        <f>IF(Z50&gt;0, (R50*SUMPRODUCT(K50:$K$98, X50:$X$98)-K50*$AZ$3)/Z50, 0)</f>
        <v>-5343838168.1251287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0.79617230500000002</v>
      </c>
      <c r="Q51" s="5">
        <f t="shared" si="60"/>
        <v>25</v>
      </c>
      <c r="R51">
        <f t="shared" si="41"/>
        <v>50000</v>
      </c>
      <c r="S51">
        <f t="shared" si="42"/>
        <v>-24616118274.256577</v>
      </c>
      <c r="U51">
        <f t="shared" si="57"/>
        <v>0.79617230500000002</v>
      </c>
      <c r="V51">
        <f t="shared" si="58"/>
        <v>0.01</v>
      </c>
      <c r="W51">
        <f t="shared" si="34"/>
        <v>1.2031146911030797E-8</v>
      </c>
      <c r="X51">
        <f t="shared" si="35"/>
        <v>9.578865967949019E-9</v>
      </c>
      <c r="Y51">
        <f t="shared" si="36"/>
        <v>1.2031146911030796E-10</v>
      </c>
      <c r="Z51">
        <f t="shared" si="37"/>
        <v>2.33196947397147E-9</v>
      </c>
      <c r="AB51">
        <f t="shared" si="38"/>
        <v>-64.292502069487114</v>
      </c>
      <c r="AC51">
        <f t="shared" si="27"/>
        <v>-57.404036383237596</v>
      </c>
      <c r="AE51">
        <f t="shared" si="43"/>
        <v>0</v>
      </c>
      <c r="AF51">
        <f t="shared" si="44"/>
        <v>0</v>
      </c>
      <c r="AG51">
        <f t="shared" si="45"/>
        <v>-5.829923684928675E-8</v>
      </c>
      <c r="AH51">
        <f t="shared" si="46"/>
        <v>-4.7894329839745097E-4</v>
      </c>
      <c r="AI51">
        <f t="shared" si="39"/>
        <v>-4.7900159763430023E-4</v>
      </c>
      <c r="AJ51">
        <f t="shared" si="47"/>
        <v>-6.8884656862495177</v>
      </c>
      <c r="AK51">
        <f t="shared" si="59"/>
        <v>-4.5004751448640983</v>
      </c>
      <c r="AL51">
        <f t="shared" si="40"/>
        <v>-11.389419832711251</v>
      </c>
      <c r="AN51">
        <f t="shared" si="48"/>
        <v>0</v>
      </c>
      <c r="AO51">
        <f t="shared" si="49"/>
        <v>0</v>
      </c>
      <c r="AP51">
        <f t="shared" si="50"/>
        <v>-4.1249214359917023E-10</v>
      </c>
      <c r="AQ51">
        <f t="shared" si="51"/>
        <v>-3.3887295699795871E-6</v>
      </c>
      <c r="AR51">
        <f t="shared" si="52"/>
        <v>-3.3891420621231863E-6</v>
      </c>
      <c r="AS51">
        <f t="shared" si="53"/>
        <v>-4.8738853724208844E-2</v>
      </c>
      <c r="AT51">
        <f t="shared" si="54"/>
        <v>-3.1842794864003265E-2</v>
      </c>
      <c r="AU51">
        <f t="shared" si="55"/>
        <v>-8.0585037730274242E-2</v>
      </c>
      <c r="AW51">
        <v>48</v>
      </c>
      <c r="AX51">
        <f>IF(Z51&gt;0, (R51*SUMPRODUCT(K51:$K$98, X51:$X$98)-K51*$AZ$3)/Z51, 0)</f>
        <v>-24616118274.256577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0.79964768799999997</v>
      </c>
      <c r="Q52" s="5">
        <f t="shared" si="60"/>
        <v>25</v>
      </c>
      <c r="R52">
        <f t="shared" si="41"/>
        <v>50000</v>
      </c>
      <c r="S52">
        <f t="shared" si="42"/>
        <v>-115463153898.77948</v>
      </c>
      <c r="U52">
        <f t="shared" si="57"/>
        <v>0.79964768799999997</v>
      </c>
      <c r="V52">
        <f t="shared" si="58"/>
        <v>0.01</v>
      </c>
      <c r="W52">
        <f t="shared" si="34"/>
        <v>2.33196947397147E-9</v>
      </c>
      <c r="X52">
        <f t="shared" si="35"/>
        <v>1.8647539983478621E-9</v>
      </c>
      <c r="Y52">
        <f t="shared" si="36"/>
        <v>2.33196947397147E-11</v>
      </c>
      <c r="Z52">
        <f t="shared" si="37"/>
        <v>4.4389578088389321E-10</v>
      </c>
      <c r="AB52">
        <f t="shared" si="38"/>
        <v>-57.404036383237596</v>
      </c>
      <c r="AC52">
        <f t="shared" si="27"/>
        <v>-51.253606863215857</v>
      </c>
      <c r="AE52">
        <f t="shared" si="43"/>
        <v>0</v>
      </c>
      <c r="AF52">
        <f t="shared" si="44"/>
        <v>0</v>
      </c>
      <c r="AG52">
        <f t="shared" si="45"/>
        <v>-1.1097394522097329E-8</v>
      </c>
      <c r="AH52">
        <f t="shared" si="46"/>
        <v>-9.3237699917393102E-5</v>
      </c>
      <c r="AI52">
        <f t="shared" si="39"/>
        <v>-9.3248797311915193E-5</v>
      </c>
      <c r="AJ52">
        <f t="shared" si="47"/>
        <v>-6.1504295200217385</v>
      </c>
      <c r="AK52">
        <f t="shared" si="59"/>
        <v>-4.0182825468266321</v>
      </c>
      <c r="AL52">
        <f t="shared" si="40"/>
        <v>-10.168805315645683</v>
      </c>
      <c r="AN52">
        <f t="shared" si="48"/>
        <v>0</v>
      </c>
      <c r="AO52">
        <f t="shared" si="49"/>
        <v>0</v>
      </c>
      <c r="AP52">
        <f t="shared" si="50"/>
        <v>-7.0106101085658981E-11</v>
      </c>
      <c r="AQ52">
        <f t="shared" si="51"/>
        <v>-5.8901498026292931E-7</v>
      </c>
      <c r="AR52">
        <f t="shared" si="52"/>
        <v>-5.8908508636401495E-7</v>
      </c>
      <c r="AS52">
        <f t="shared" si="53"/>
        <v>-3.8854402516940938E-2</v>
      </c>
      <c r="AT52">
        <f t="shared" si="54"/>
        <v>-2.5384888485097006E-2</v>
      </c>
      <c r="AU52">
        <f t="shared" si="55"/>
        <v>-6.4239880087124307E-2</v>
      </c>
      <c r="AW52">
        <v>49</v>
      </c>
      <c r="AX52">
        <f>IF(Z52&gt;0, (R52*SUMPRODUCT(K52:$K$98, X52:$X$98)-K52*$AZ$3)/Z52, 0)</f>
        <v>-115463153898.77948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0.80323853099999998</v>
      </c>
      <c r="Q53" s="5">
        <f t="shared" si="60"/>
        <v>25</v>
      </c>
      <c r="R53">
        <f t="shared" si="41"/>
        <v>50000</v>
      </c>
      <c r="S53">
        <f t="shared" si="42"/>
        <v>-551998778993.10095</v>
      </c>
      <c r="U53">
        <f t="shared" si="57"/>
        <v>0.80323853099999998</v>
      </c>
      <c r="V53">
        <f t="shared" si="58"/>
        <v>0.01</v>
      </c>
      <c r="W53">
        <f t="shared" si="34"/>
        <v>4.4389578088389321E-10</v>
      </c>
      <c r="X53">
        <f t="shared" si="35"/>
        <v>3.5655419495427624E-10</v>
      </c>
      <c r="Y53">
        <f t="shared" si="36"/>
        <v>4.438957808838932E-12</v>
      </c>
      <c r="Z53">
        <f t="shared" si="37"/>
        <v>8.2902628120778035E-11</v>
      </c>
      <c r="AB53">
        <f t="shared" si="38"/>
        <v>-51.253606863215857</v>
      </c>
      <c r="AC53">
        <f t="shared" si="27"/>
        <v>-45.762149497988588</v>
      </c>
      <c r="AE53">
        <f t="shared" si="43"/>
        <v>0</v>
      </c>
      <c r="AF53">
        <f t="shared" si="44"/>
        <v>0</v>
      </c>
      <c r="AG53">
        <f t="shared" si="45"/>
        <v>-2.0725657030194511E-9</v>
      </c>
      <c r="AH53">
        <f t="shared" si="46"/>
        <v>-1.7827709747713811E-5</v>
      </c>
      <c r="AI53">
        <f t="shared" si="39"/>
        <v>-1.7829782313416831E-5</v>
      </c>
      <c r="AJ53">
        <f t="shared" si="47"/>
        <v>-5.4914573652272693</v>
      </c>
      <c r="AK53">
        <f t="shared" si="59"/>
        <v>-3.5877524804251104</v>
      </c>
      <c r="AL53">
        <f t="shared" si="40"/>
        <v>-9.0792276754346943</v>
      </c>
      <c r="AN53">
        <f t="shared" si="48"/>
        <v>0</v>
      </c>
      <c r="AO53">
        <f t="shared" si="49"/>
        <v>0</v>
      </c>
      <c r="AP53">
        <f t="shared" si="50"/>
        <v>-1.1690284307696581E-11</v>
      </c>
      <c r="AQ53">
        <f t="shared" si="51"/>
        <v>-1.0055700294675396E-7</v>
      </c>
      <c r="AR53">
        <f t="shared" si="52"/>
        <v>-1.0056869323106167E-7</v>
      </c>
      <c r="AS53">
        <f t="shared" si="53"/>
        <v>-3.0974505546229564E-2</v>
      </c>
      <c r="AT53">
        <f t="shared" si="54"/>
        <v>-2.023667884724209E-2</v>
      </c>
      <c r="AU53">
        <f t="shared" si="55"/>
        <v>-5.1211284962164892E-2</v>
      </c>
      <c r="AW53">
        <v>50</v>
      </c>
      <c r="AX53">
        <f>IF(Z53&gt;0, (R53*SUMPRODUCT(K53:$K$98, X53:$X$98)-K53*$AZ$3)/Z53, 0)</f>
        <v>-551998778993.10095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0.80709142899999997</v>
      </c>
      <c r="Q54" s="5">
        <f t="shared" si="60"/>
        <v>25</v>
      </c>
      <c r="R54">
        <f t="shared" si="41"/>
        <v>50000</v>
      </c>
      <c r="S54">
        <f t="shared" si="42"/>
        <v>-2694548708323.6631</v>
      </c>
      <c r="U54">
        <f t="shared" si="57"/>
        <v>0.80709142899999997</v>
      </c>
      <c r="V54">
        <f t="shared" si="58"/>
        <v>0.01</v>
      </c>
      <c r="W54">
        <f t="shared" si="34"/>
        <v>8.2902628120778035E-11</v>
      </c>
      <c r="X54">
        <f t="shared" si="35"/>
        <v>6.6910000597854331E-11</v>
      </c>
      <c r="Y54">
        <f t="shared" si="36"/>
        <v>8.2902628120778039E-13</v>
      </c>
      <c r="Z54">
        <f t="shared" si="37"/>
        <v>1.5163601241715924E-11</v>
      </c>
      <c r="AB54">
        <f t="shared" si="38"/>
        <v>-45.762149497988588</v>
      </c>
      <c r="AC54">
        <f t="shared" si="27"/>
        <v>-40.859062139400734</v>
      </c>
      <c r="AE54">
        <f t="shared" si="43"/>
        <v>0</v>
      </c>
      <c r="AF54">
        <f t="shared" si="44"/>
        <v>0</v>
      </c>
      <c r="AG54">
        <f t="shared" si="45"/>
        <v>-3.7909003104289811E-10</v>
      </c>
      <c r="AH54">
        <f t="shared" si="46"/>
        <v>-3.3455000298927164E-6</v>
      </c>
      <c r="AI54">
        <f t="shared" si="39"/>
        <v>-3.3458791199237591E-6</v>
      </c>
      <c r="AJ54">
        <f t="shared" si="47"/>
        <v>-4.9030873585878538</v>
      </c>
      <c r="AK54">
        <f t="shared" si="59"/>
        <v>-3.2033504648592013</v>
      </c>
      <c r="AL54">
        <f t="shared" si="40"/>
        <v>-8.1064411693261746</v>
      </c>
      <c r="AN54">
        <f t="shared" si="48"/>
        <v>0</v>
      </c>
      <c r="AO54">
        <f t="shared" si="49"/>
        <v>0</v>
      </c>
      <c r="AP54">
        <f t="shared" si="50"/>
        <v>-1.9091546404504515E-12</v>
      </c>
      <c r="AQ54">
        <f t="shared" si="51"/>
        <v>-1.6848443334491265E-8</v>
      </c>
      <c r="AR54">
        <f t="shared" si="52"/>
        <v>-1.6850352489131714E-8</v>
      </c>
      <c r="AS54">
        <f t="shared" si="53"/>
        <v>-2.4692688323747235E-2</v>
      </c>
      <c r="AT54">
        <f t="shared" si="54"/>
        <v>-1.61325566598268E-2</v>
      </c>
      <c r="AU54">
        <f t="shared" si="55"/>
        <v>-4.0825261833926527E-2</v>
      </c>
      <c r="AW54">
        <v>51</v>
      </c>
      <c r="AX54">
        <f>IF(Z54&gt;0, (R54*SUMPRODUCT(K54:$K$98, X54:$X$98)-K54*$AZ$3)/Z54, 0)</f>
        <v>-2694548708323.6631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0.81105379099999997</v>
      </c>
      <c r="Q55" s="5">
        <f t="shared" si="60"/>
        <v>25</v>
      </c>
      <c r="R55">
        <f t="shared" si="41"/>
        <v>50000</v>
      </c>
      <c r="S55">
        <f t="shared" si="42"/>
        <v>-13444526572630.986</v>
      </c>
      <c r="U55">
        <f t="shared" si="57"/>
        <v>0.81105379099999997</v>
      </c>
      <c r="V55">
        <f t="shared" si="58"/>
        <v>0.01</v>
      </c>
      <c r="W55">
        <f t="shared" si="34"/>
        <v>1.5163601241715924E-11</v>
      </c>
      <c r="X55">
        <f t="shared" si="35"/>
        <v>1.2298496272306008E-11</v>
      </c>
      <c r="Y55">
        <f t="shared" si="36"/>
        <v>1.5163601241715925E-13</v>
      </c>
      <c r="Z55">
        <f t="shared" si="37"/>
        <v>2.713468956992757E-12</v>
      </c>
      <c r="AB55">
        <f t="shared" si="38"/>
        <v>-40.859062139400734</v>
      </c>
      <c r="AC55">
        <f t="shared" si="27"/>
        <v>-36.481305496298411</v>
      </c>
      <c r="AE55">
        <f t="shared" si="43"/>
        <v>0</v>
      </c>
      <c r="AF55">
        <f t="shared" si="44"/>
        <v>0</v>
      </c>
      <c r="AG55">
        <f t="shared" si="45"/>
        <v>-6.7836723924818928E-11</v>
      </c>
      <c r="AH55">
        <f t="shared" si="46"/>
        <v>-6.1492481361530034E-7</v>
      </c>
      <c r="AI55">
        <f t="shared" si="39"/>
        <v>-6.1499265033922511E-7</v>
      </c>
      <c r="AJ55">
        <f t="shared" si="47"/>
        <v>-4.3777566431023232</v>
      </c>
      <c r="AK55">
        <f t="shared" si="59"/>
        <v>-2.8601343497580518</v>
      </c>
      <c r="AL55">
        <f t="shared" si="40"/>
        <v>-7.237891607853026</v>
      </c>
      <c r="AN55">
        <f t="shared" si="48"/>
        <v>0</v>
      </c>
      <c r="AO55">
        <f t="shared" si="49"/>
        <v>0</v>
      </c>
      <c r="AP55">
        <f t="shared" si="50"/>
        <v>-3.0503212973514844E-13</v>
      </c>
      <c r="AQ55">
        <f t="shared" si="51"/>
        <v>-2.7650484084688935E-9</v>
      </c>
      <c r="AR55">
        <f t="shared" si="52"/>
        <v>-2.7653534405986283E-9</v>
      </c>
      <c r="AS55">
        <f t="shared" si="53"/>
        <v>-1.96848602799219E-2</v>
      </c>
      <c r="AT55">
        <f t="shared" si="54"/>
        <v>-1.2860775426039727E-2</v>
      </c>
      <c r="AU55">
        <f t="shared" si="55"/>
        <v>-3.2545638471315072E-2</v>
      </c>
      <c r="AW55">
        <v>52</v>
      </c>
      <c r="AX55">
        <f>IF(Z55&gt;0, (R55*SUMPRODUCT(K55:$K$98, X55:$X$98)-K55*$AZ$3)/Z55, 0)</f>
        <v>-13444526572630.986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0.81525055400000002</v>
      </c>
      <c r="Q56" s="5">
        <f t="shared" si="60"/>
        <v>25</v>
      </c>
      <c r="R56">
        <f t="shared" si="41"/>
        <v>50000</v>
      </c>
      <c r="S56">
        <f t="shared" si="42"/>
        <v>-68692873473231.414</v>
      </c>
      <c r="U56">
        <f t="shared" si="57"/>
        <v>0.81525055400000002</v>
      </c>
      <c r="V56">
        <f t="shared" si="58"/>
        <v>0.01</v>
      </c>
      <c r="W56">
        <f t="shared" si="34"/>
        <v>2.713468956992757E-12</v>
      </c>
      <c r="X56">
        <f t="shared" si="35"/>
        <v>2.2121570704501472E-12</v>
      </c>
      <c r="Y56">
        <f t="shared" si="36"/>
        <v>2.713468956992757E-14</v>
      </c>
      <c r="Z56">
        <f t="shared" si="37"/>
        <v>4.7417719697268224E-13</v>
      </c>
      <c r="AB56">
        <f t="shared" si="38"/>
        <v>-36.481305496298411</v>
      </c>
      <c r="AC56">
        <f t="shared" si="27"/>
        <v>-32.572594195535991</v>
      </c>
      <c r="AE56">
        <f t="shared" si="43"/>
        <v>0</v>
      </c>
      <c r="AF56">
        <f t="shared" si="44"/>
        <v>0</v>
      </c>
      <c r="AG56">
        <f t="shared" si="45"/>
        <v>-1.1854429924317056E-11</v>
      </c>
      <c r="AH56">
        <f t="shared" si="46"/>
        <v>-1.1060785352250736E-7</v>
      </c>
      <c r="AI56">
        <f t="shared" si="39"/>
        <v>-1.1061970795243168E-7</v>
      </c>
      <c r="AJ56">
        <f t="shared" si="47"/>
        <v>-3.9087113007624197</v>
      </c>
      <c r="AK56">
        <f t="shared" si="59"/>
        <v>-2.5536913847408891</v>
      </c>
      <c r="AL56">
        <f t="shared" si="40"/>
        <v>-6.4624027961230173</v>
      </c>
      <c r="AN56">
        <f t="shared" si="48"/>
        <v>0</v>
      </c>
      <c r="AO56">
        <f t="shared" si="49"/>
        <v>0</v>
      </c>
      <c r="AP56">
        <f t="shared" si="50"/>
        <v>-4.7593031860194049E-14</v>
      </c>
      <c r="AQ56">
        <f t="shared" si="51"/>
        <v>-4.4406716563282076E-10</v>
      </c>
      <c r="AR56">
        <f t="shared" si="52"/>
        <v>-4.4411475866468098E-10</v>
      </c>
      <c r="AS56">
        <f t="shared" si="53"/>
        <v>-1.5692650144895393E-2</v>
      </c>
      <c r="AT56">
        <f t="shared" si="54"/>
        <v>-1.0252531434326067E-2</v>
      </c>
      <c r="AU56">
        <f t="shared" si="55"/>
        <v>-2.5945182023336223E-2</v>
      </c>
      <c r="AW56">
        <v>53</v>
      </c>
      <c r="AX56">
        <f>IF(Z56&gt;0, (R56*SUMPRODUCT(K56:$K$98, X56:$X$98)-K56*$AZ$3)/Z56, 0)</f>
        <v>-68692873473231.414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0.81969331899999998</v>
      </c>
      <c r="Q57" s="5">
        <f t="shared" si="60"/>
        <v>25</v>
      </c>
      <c r="R57">
        <f t="shared" si="41"/>
        <v>50000</v>
      </c>
      <c r="S57">
        <f t="shared" si="42"/>
        <v>-360132217859228.88</v>
      </c>
      <c r="U57">
        <f t="shared" si="57"/>
        <v>0.81969331899999998</v>
      </c>
      <c r="V57">
        <f t="shared" si="58"/>
        <v>0.01</v>
      </c>
      <c r="W57">
        <f t="shared" si="34"/>
        <v>4.7417719697268224E-13</v>
      </c>
      <c r="X57">
        <f t="shared" si="35"/>
        <v>3.8867988038065463E-13</v>
      </c>
      <c r="Y57">
        <f t="shared" si="36"/>
        <v>4.7417719697268224E-15</v>
      </c>
      <c r="Z57">
        <f t="shared" si="37"/>
        <v>8.0755544622300784E-14</v>
      </c>
      <c r="AB57">
        <f t="shared" si="38"/>
        <v>-32.572594195535991</v>
      </c>
      <c r="AC57">
        <f t="shared" si="27"/>
        <v>-29.082673389259107</v>
      </c>
      <c r="AE57">
        <f t="shared" si="43"/>
        <v>0</v>
      </c>
      <c r="AF57">
        <f t="shared" si="44"/>
        <v>0</v>
      </c>
      <c r="AG57">
        <f t="shared" si="45"/>
        <v>-2.0188886155575198E-12</v>
      </c>
      <c r="AH57">
        <f t="shared" si="46"/>
        <v>-1.9433994019032733E-8</v>
      </c>
      <c r="AI57">
        <f t="shared" si="39"/>
        <v>-1.9436012907648289E-8</v>
      </c>
      <c r="AJ57">
        <f t="shared" si="47"/>
        <v>-3.4899208062768849</v>
      </c>
      <c r="AK57">
        <f t="shared" si="59"/>
        <v>-2.2800815936875196</v>
      </c>
      <c r="AL57">
        <f t="shared" si="40"/>
        <v>-5.7700024194004174</v>
      </c>
      <c r="AN57">
        <f t="shared" si="48"/>
        <v>0</v>
      </c>
      <c r="AO57">
        <f t="shared" si="49"/>
        <v>0</v>
      </c>
      <c r="AP57">
        <f t="shared" si="50"/>
        <v>-7.2369743703900946E-15</v>
      </c>
      <c r="AQ57">
        <f t="shared" si="51"/>
        <v>-6.9663732583491425E-11</v>
      </c>
      <c r="AR57">
        <f t="shared" si="52"/>
        <v>-6.9670969557861811E-11</v>
      </c>
      <c r="AS57">
        <f t="shared" si="53"/>
        <v>-1.2510084625318635E-2</v>
      </c>
      <c r="AT57">
        <f t="shared" si="54"/>
        <v>-8.1732552894494531E-3</v>
      </c>
      <c r="AU57">
        <f t="shared" si="55"/>
        <v>-2.0683339984439057E-2</v>
      </c>
      <c r="AW57">
        <v>54</v>
      </c>
      <c r="AX57">
        <f>IF(Z57&gt;0, (R57*SUMPRODUCT(K57:$K$98, X57:$X$98)-K57*$AZ$3)/Z57, 0)</f>
        <v>-360132217859228.88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0.82421808699999999</v>
      </c>
      <c r="Q58" s="5">
        <f t="shared" si="60"/>
        <v>25</v>
      </c>
      <c r="R58">
        <f t="shared" si="41"/>
        <v>50000</v>
      </c>
      <c r="S58">
        <f t="shared" si="42"/>
        <v>-1939576020511664.3</v>
      </c>
      <c r="U58">
        <f t="shared" si="57"/>
        <v>0.82421808699999999</v>
      </c>
      <c r="V58">
        <f t="shared" si="58"/>
        <v>0.01</v>
      </c>
      <c r="W58">
        <f t="shared" si="34"/>
        <v>8.0755544622300784E-14</v>
      </c>
      <c r="X58">
        <f t="shared" si="35"/>
        <v>6.6560180503235893E-14</v>
      </c>
      <c r="Y58">
        <f t="shared" si="36"/>
        <v>8.0755544622300783E-16</v>
      </c>
      <c r="Z58">
        <f t="shared" si="37"/>
        <v>1.3387808672841883E-14</v>
      </c>
      <c r="AB58">
        <f t="shared" si="38"/>
        <v>-29.082673389259107</v>
      </c>
      <c r="AC58">
        <f t="shared" si="27"/>
        <v>-25.966672669042204</v>
      </c>
      <c r="AE58">
        <f t="shared" si="43"/>
        <v>0</v>
      </c>
      <c r="AF58">
        <f t="shared" si="44"/>
        <v>0</v>
      </c>
      <c r="AG58">
        <f t="shared" si="45"/>
        <v>-3.3469521682104707E-13</v>
      </c>
      <c r="AH58">
        <f t="shared" si="46"/>
        <v>-3.3280090251617945E-9</v>
      </c>
      <c r="AI58">
        <f t="shared" si="39"/>
        <v>-3.3283437203786156E-9</v>
      </c>
      <c r="AJ58">
        <f t="shared" si="47"/>
        <v>-3.1160007202169027</v>
      </c>
      <c r="AK58">
        <f t="shared" si="59"/>
        <v>-2.0357871372481378</v>
      </c>
      <c r="AL58">
        <f t="shared" si="40"/>
        <v>-5.1517878607933838</v>
      </c>
      <c r="AN58">
        <f t="shared" si="48"/>
        <v>0</v>
      </c>
      <c r="AO58">
        <f t="shared" si="49"/>
        <v>0</v>
      </c>
      <c r="AP58">
        <f t="shared" si="50"/>
        <v>-1.0712137995136071E-15</v>
      </c>
      <c r="AQ58">
        <f t="shared" si="51"/>
        <v>-1.0651509234340987E-11</v>
      </c>
      <c r="AR58">
        <f t="shared" si="52"/>
        <v>-1.0652580448140501E-11</v>
      </c>
      <c r="AS58">
        <f t="shared" si="53"/>
        <v>-9.9729628719951967E-3</v>
      </c>
      <c r="AT58">
        <f t="shared" si="54"/>
        <v>-6.5156690764974542E-3</v>
      </c>
      <c r="AU58">
        <f t="shared" si="55"/>
        <v>-1.6488631959145229E-2</v>
      </c>
      <c r="AW58">
        <v>55</v>
      </c>
      <c r="AX58">
        <f>IF(Z58&gt;0, (R58*SUMPRODUCT(K58:$K$98, X58:$X$98)-K58*$AZ$3)/Z58, 0)</f>
        <v>-1939576020511664.3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0.82894669600000004</v>
      </c>
      <c r="Q59" s="5">
        <f t="shared" si="60"/>
        <v>25</v>
      </c>
      <c r="R59">
        <f t="shared" si="41"/>
        <v>50000</v>
      </c>
      <c r="S59">
        <f t="shared" si="42"/>
        <v>-1.0752739999851028E+16</v>
      </c>
      <c r="U59">
        <f t="shared" si="57"/>
        <v>0.82894669600000004</v>
      </c>
      <c r="V59">
        <f t="shared" si="58"/>
        <v>0.01</v>
      </c>
      <c r="W59">
        <f t="shared" si="34"/>
        <v>1.3387808672841883E-14</v>
      </c>
      <c r="X59">
        <f t="shared" si="35"/>
        <v>1.1097779766032424E-14</v>
      </c>
      <c r="Y59">
        <f t="shared" si="36"/>
        <v>1.3387808672841884E-16</v>
      </c>
      <c r="Z59">
        <f t="shared" si="37"/>
        <v>2.1561508200810397E-15</v>
      </c>
      <c r="AB59">
        <f t="shared" si="38"/>
        <v>-25.966672669042204</v>
      </c>
      <c r="AC59">
        <f t="shared" si="27"/>
        <v>-23.184529168796992</v>
      </c>
      <c r="AE59">
        <f t="shared" si="43"/>
        <v>0</v>
      </c>
      <c r="AF59">
        <f t="shared" si="44"/>
        <v>0</v>
      </c>
      <c r="AG59">
        <f t="shared" si="45"/>
        <v>-5.3903770502025993E-14</v>
      </c>
      <c r="AH59">
        <f t="shared" si="46"/>
        <v>-5.5488898830162117E-10</v>
      </c>
      <c r="AI59">
        <f t="shared" si="39"/>
        <v>-5.5494289207212321E-10</v>
      </c>
      <c r="AJ59">
        <f t="shared" si="47"/>
        <v>-2.782143500245212</v>
      </c>
      <c r="AK59">
        <f t="shared" si="59"/>
        <v>-1.8176670868329545</v>
      </c>
      <c r="AL59">
        <f t="shared" si="40"/>
        <v>-4.599810587633109</v>
      </c>
      <c r="AN59">
        <f t="shared" si="48"/>
        <v>0</v>
      </c>
      <c r="AO59">
        <f t="shared" si="49"/>
        <v>0</v>
      </c>
      <c r="AP59">
        <f t="shared" si="50"/>
        <v>-1.5403796580541067E-16</v>
      </c>
      <c r="AQ59">
        <f t="shared" si="51"/>
        <v>-1.585677035386448E-12</v>
      </c>
      <c r="AR59">
        <f t="shared" si="52"/>
        <v>-1.5858310733522535E-12</v>
      </c>
      <c r="AS59">
        <f t="shared" si="53"/>
        <v>-7.9503849427455184E-3</v>
      </c>
      <c r="AT59">
        <f t="shared" si="54"/>
        <v>-5.1942514959444543E-3</v>
      </c>
      <c r="AU59">
        <f t="shared" si="55"/>
        <v>-1.3144636440275803E-2</v>
      </c>
      <c r="AW59">
        <v>56</v>
      </c>
      <c r="AX59">
        <f>IF(Z59&gt;0, (R59*SUMPRODUCT(K59:$K$98, X59:$X$98)-K59*$AZ$3)/Z59, 0)</f>
        <v>-1.0752739999851028E+16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0.83370721699999994</v>
      </c>
      <c r="Q60" s="5">
        <f t="shared" si="60"/>
        <v>25</v>
      </c>
      <c r="R60">
        <f t="shared" si="41"/>
        <v>50000</v>
      </c>
      <c r="S60">
        <f t="shared" si="42"/>
        <v>-6.1427409057994336E+16</v>
      </c>
      <c r="U60">
        <f t="shared" si="57"/>
        <v>0.83370721699999994</v>
      </c>
      <c r="V60">
        <f t="shared" si="58"/>
        <v>0.01</v>
      </c>
      <c r="W60">
        <f t="shared" si="34"/>
        <v>2.1561508200810397E-15</v>
      </c>
      <c r="X60">
        <f t="shared" si="35"/>
        <v>1.7975984996420312E-15</v>
      </c>
      <c r="Y60">
        <f t="shared" si="36"/>
        <v>2.1561508200810398E-17</v>
      </c>
      <c r="Z60">
        <f t="shared" si="37"/>
        <v>3.3699081223819805E-16</v>
      </c>
      <c r="AB60">
        <f t="shared" si="38"/>
        <v>-23.184529168796992</v>
      </c>
      <c r="AC60">
        <f t="shared" si="27"/>
        <v>-20.700472472141556</v>
      </c>
      <c r="AE60">
        <f t="shared" si="43"/>
        <v>0</v>
      </c>
      <c r="AF60">
        <f t="shared" si="44"/>
        <v>0</v>
      </c>
      <c r="AG60">
        <f t="shared" si="45"/>
        <v>-8.4247703059549514E-15</v>
      </c>
      <c r="AH60">
        <f t="shared" si="46"/>
        <v>-8.9879924982101562E-11</v>
      </c>
      <c r="AI60">
        <f t="shared" si="39"/>
        <v>-8.9888349752407514E-11</v>
      </c>
      <c r="AJ60">
        <f t="shared" si="47"/>
        <v>-2.4840566966554363</v>
      </c>
      <c r="AK60">
        <f t="shared" si="59"/>
        <v>-1.6229170418157897</v>
      </c>
      <c r="AL60">
        <f t="shared" si="40"/>
        <v>-4.1069737385611145</v>
      </c>
      <c r="AN60">
        <f t="shared" si="48"/>
        <v>0</v>
      </c>
      <c r="AO60">
        <f t="shared" si="49"/>
        <v>0</v>
      </c>
      <c r="AP60">
        <f t="shared" si="50"/>
        <v>-2.1495555681595066E-17</v>
      </c>
      <c r="AQ60">
        <f t="shared" si="51"/>
        <v>-2.2932600675708944E-13</v>
      </c>
      <c r="AR60">
        <f t="shared" si="52"/>
        <v>-2.2934750231277099E-13</v>
      </c>
      <c r="AS60">
        <f t="shared" si="53"/>
        <v>-6.3379982005507688E-3</v>
      </c>
      <c r="AT60">
        <f t="shared" si="54"/>
        <v>-4.1408254910288104E-3</v>
      </c>
      <c r="AU60">
        <f t="shared" si="55"/>
        <v>-1.0478823691808928E-2</v>
      </c>
      <c r="AW60">
        <v>57</v>
      </c>
      <c r="AX60">
        <f>IF(Z60&gt;0, (R60*SUMPRODUCT(K60:$K$98, X60:$X$98)-K60*$AZ$3)/Z60, 0)</f>
        <v>-6.1427409057994336E+16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0.83838979800000002</v>
      </c>
      <c r="Q61" s="5">
        <f t="shared" si="60"/>
        <v>25</v>
      </c>
      <c r="R61">
        <f t="shared" si="41"/>
        <v>50000</v>
      </c>
      <c r="S61">
        <f t="shared" si="42"/>
        <v>-3.6175600468257677E+17</v>
      </c>
      <c r="U61">
        <f t="shared" si="57"/>
        <v>0.83838979800000002</v>
      </c>
      <c r="V61">
        <f t="shared" si="58"/>
        <v>0.01</v>
      </c>
      <c r="W61">
        <f t="shared" si="34"/>
        <v>3.3699081223819805E-16</v>
      </c>
      <c r="X61">
        <f t="shared" si="35"/>
        <v>2.825296590002388E-16</v>
      </c>
      <c r="Y61">
        <f t="shared" si="36"/>
        <v>3.3699081223819807E-18</v>
      </c>
      <c r="Z61">
        <f t="shared" si="37"/>
        <v>5.1091245115577274E-17</v>
      </c>
      <c r="AB61">
        <f t="shared" si="38"/>
        <v>-20.700472472141556</v>
      </c>
      <c r="AC61">
        <f t="shared" si="27"/>
        <v>-18.48256470726945</v>
      </c>
      <c r="AE61">
        <f t="shared" si="43"/>
        <v>0</v>
      </c>
      <c r="AF61">
        <f t="shared" si="44"/>
        <v>0</v>
      </c>
      <c r="AG61">
        <f t="shared" si="45"/>
        <v>-1.2772811278894318E-15</v>
      </c>
      <c r="AH61">
        <f t="shared" si="46"/>
        <v>-1.412648295001194E-11</v>
      </c>
      <c r="AI61">
        <f t="shared" si="39"/>
        <v>-1.412776023113983E-11</v>
      </c>
      <c r="AJ61">
        <f t="shared" si="47"/>
        <v>-2.2179077648721055</v>
      </c>
      <c r="AK61">
        <f t="shared" si="59"/>
        <v>-1.449033073049909</v>
      </c>
      <c r="AL61">
        <f t="shared" si="40"/>
        <v>-3.6669408379361421</v>
      </c>
      <c r="AN61">
        <f t="shared" si="48"/>
        <v>0</v>
      </c>
      <c r="AO61">
        <f t="shared" si="49"/>
        <v>0</v>
      </c>
      <c r="AP61">
        <f t="shared" si="50"/>
        <v>-2.9097728026686384E-18</v>
      </c>
      <c r="AQ61">
        <f t="shared" si="51"/>
        <v>-3.2181526046054001E-14</v>
      </c>
      <c r="AR61">
        <f t="shared" si="52"/>
        <v>-3.218443581885667E-14</v>
      </c>
      <c r="AS61">
        <f t="shared" si="53"/>
        <v>-5.0526133614111467E-3</v>
      </c>
      <c r="AT61">
        <f t="shared" si="54"/>
        <v>-3.3010407294555861E-3</v>
      </c>
      <c r="AU61">
        <f t="shared" si="55"/>
        <v>-8.3536540908989172E-3</v>
      </c>
      <c r="AW61">
        <v>58</v>
      </c>
      <c r="AX61">
        <f>IF(Z61&gt;0, (R61*SUMPRODUCT(K61:$K$98, X61:$X$98)-K61*$AZ$3)/Z61, 0)</f>
        <v>-3.6175600468257677E+17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0.84318435700000005</v>
      </c>
      <c r="Q62" s="5">
        <f t="shared" si="60"/>
        <v>25</v>
      </c>
      <c r="R62">
        <f t="shared" si="41"/>
        <v>50000</v>
      </c>
      <c r="S62">
        <f t="shared" si="42"/>
        <v>-2.2000137461666895E+18</v>
      </c>
      <c r="U62">
        <f t="shared" si="57"/>
        <v>0.84318435700000005</v>
      </c>
      <c r="V62">
        <f t="shared" si="58"/>
        <v>0.01</v>
      </c>
      <c r="W62">
        <f t="shared" si="34"/>
        <v>5.1091245115577274E-17</v>
      </c>
      <c r="X62">
        <f t="shared" si="35"/>
        <v>4.3079338661107416E-17</v>
      </c>
      <c r="Y62">
        <f t="shared" si="36"/>
        <v>5.1091245115577277E-19</v>
      </c>
      <c r="Z62">
        <f t="shared" si="37"/>
        <v>7.500994003314085E-18</v>
      </c>
      <c r="AB62">
        <f t="shared" si="38"/>
        <v>-18.48256470726945</v>
      </c>
      <c r="AC62">
        <f t="shared" si="27"/>
        <v>-16.502289917204894</v>
      </c>
      <c r="AE62">
        <f t="shared" si="43"/>
        <v>0</v>
      </c>
      <c r="AF62">
        <f t="shared" si="44"/>
        <v>0</v>
      </c>
      <c r="AG62">
        <f t="shared" si="45"/>
        <v>-1.8752485008285212E-16</v>
      </c>
      <c r="AH62">
        <f t="shared" si="46"/>
        <v>-2.153966933055371E-12</v>
      </c>
      <c r="AI62">
        <f t="shared" si="39"/>
        <v>-2.1541544579054538E-12</v>
      </c>
      <c r="AJ62">
        <f t="shared" si="47"/>
        <v>-1.9802747900645556</v>
      </c>
      <c r="AK62">
        <f t="shared" si="59"/>
        <v>-1.2937795295088617</v>
      </c>
      <c r="AL62">
        <f t="shared" si="40"/>
        <v>-3.2740543195755714</v>
      </c>
      <c r="AN62">
        <f t="shared" si="48"/>
        <v>0</v>
      </c>
      <c r="AO62">
        <f t="shared" si="49"/>
        <v>0</v>
      </c>
      <c r="AP62">
        <f t="shared" si="50"/>
        <v>-3.814287187568823E-19</v>
      </c>
      <c r="AQ62">
        <f t="shared" si="51"/>
        <v>-4.3812051957754362E-15</v>
      </c>
      <c r="AR62">
        <f t="shared" si="52"/>
        <v>-4.3815866244941935E-15</v>
      </c>
      <c r="AS62">
        <f t="shared" si="53"/>
        <v>-4.0279124373498046E-3</v>
      </c>
      <c r="AT62">
        <f t="shared" si="54"/>
        <v>-2.6315694590685768E-3</v>
      </c>
      <c r="AU62">
        <f t="shared" si="55"/>
        <v>-6.6594818964227625E-3</v>
      </c>
      <c r="AW62">
        <v>59</v>
      </c>
      <c r="AX62">
        <f>IF(Z62&gt;0, (R62*SUMPRODUCT(K62:$K$98, X62:$X$98)-K62*$AZ$3)/Z62, 0)</f>
        <v>-2.2000137461666895E+18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0.84806285100000001</v>
      </c>
      <c r="Q63" s="5">
        <f t="shared" si="60"/>
        <v>25</v>
      </c>
      <c r="R63">
        <f t="shared" si="41"/>
        <v>50000</v>
      </c>
      <c r="S63">
        <f t="shared" si="42"/>
        <v>-1.3839209829759435E+19</v>
      </c>
      <c r="U63">
        <f t="shared" si="57"/>
        <v>0.84806285100000001</v>
      </c>
      <c r="V63">
        <f t="shared" si="58"/>
        <v>0.01</v>
      </c>
      <c r="W63">
        <f t="shared" si="34"/>
        <v>7.500994003314085E-18</v>
      </c>
      <c r="X63">
        <f t="shared" si="35"/>
        <v>6.3613143597844462E-18</v>
      </c>
      <c r="Y63">
        <f t="shared" si="36"/>
        <v>7.5009940033140854E-20</v>
      </c>
      <c r="Z63">
        <f t="shared" si="37"/>
        <v>1.064669703496498E-18</v>
      </c>
      <c r="AB63">
        <f t="shared" si="38"/>
        <v>-16.502289917204894</v>
      </c>
      <c r="AC63">
        <f t="shared" si="27"/>
        <v>-14.734187426075797</v>
      </c>
      <c r="AE63">
        <f t="shared" si="43"/>
        <v>0</v>
      </c>
      <c r="AF63">
        <f t="shared" si="44"/>
        <v>0</v>
      </c>
      <c r="AG63">
        <f t="shared" si="45"/>
        <v>-2.661674258741245E-17</v>
      </c>
      <c r="AH63">
        <f t="shared" si="46"/>
        <v>-3.1806571798922232E-13</v>
      </c>
      <c r="AI63">
        <f t="shared" si="39"/>
        <v>-3.1809233473180973E-13</v>
      </c>
      <c r="AJ63">
        <f t="shared" si="47"/>
        <v>-1.7681024911290972</v>
      </c>
      <c r="AK63">
        <f t="shared" si="59"/>
        <v>-1.1551602942043426</v>
      </c>
      <c r="AL63">
        <f t="shared" si="40"/>
        <v>-2.9232627853337583</v>
      </c>
      <c r="AN63">
        <f t="shared" si="48"/>
        <v>0</v>
      </c>
      <c r="AO63">
        <f t="shared" si="49"/>
        <v>0</v>
      </c>
      <c r="AP63">
        <f t="shared" si="50"/>
        <v>-4.8338307934888132E-20</v>
      </c>
      <c r="AQ63">
        <f t="shared" si="51"/>
        <v>-5.7763486907542641E-16</v>
      </c>
      <c r="AR63">
        <f t="shared" si="52"/>
        <v>-5.7768320738336126E-16</v>
      </c>
      <c r="AS63">
        <f t="shared" si="53"/>
        <v>-3.2110271343669256E-3</v>
      </c>
      <c r="AT63">
        <f t="shared" si="54"/>
        <v>-2.0978710611197233E-3</v>
      </c>
      <c r="AU63">
        <f t="shared" si="55"/>
        <v>-5.3088981954872274E-3</v>
      </c>
      <c r="AW63">
        <v>60</v>
      </c>
      <c r="AX63">
        <f>IF(Z63&gt;0, (R63*SUMPRODUCT(K63:$K$98, X63:$X$98)-K63*$AZ$3)/Z63, 0)</f>
        <v>-1.3839209829759435E+19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0.85299375700000002</v>
      </c>
      <c r="Q64" s="5">
        <f t="shared" si="60"/>
        <v>25</v>
      </c>
      <c r="R64">
        <f t="shared" si="41"/>
        <v>50000</v>
      </c>
      <c r="S64">
        <f t="shared" si="42"/>
        <v>-9.0188863495800652E+19</v>
      </c>
      <c r="U64">
        <f t="shared" si="57"/>
        <v>0.85299375700000002</v>
      </c>
      <c r="V64">
        <f t="shared" si="58"/>
        <v>0.01</v>
      </c>
      <c r="W64">
        <f t="shared" si="34"/>
        <v>1.064669703496498E-18</v>
      </c>
      <c r="X64">
        <f t="shared" si="35"/>
        <v>9.0815661034955385E-19</v>
      </c>
      <c r="Y64">
        <f t="shared" si="36"/>
        <v>1.0646697034964981E-20</v>
      </c>
      <c r="Z64">
        <f t="shared" si="37"/>
        <v>1.4586639611197917E-19</v>
      </c>
      <c r="AB64">
        <f t="shared" si="38"/>
        <v>-14.734187426075797</v>
      </c>
      <c r="AC64">
        <f t="shared" si="27"/>
        <v>-13.155524487567677</v>
      </c>
      <c r="AE64">
        <f t="shared" si="43"/>
        <v>0</v>
      </c>
      <c r="AF64">
        <f t="shared" si="44"/>
        <v>0</v>
      </c>
      <c r="AG64">
        <f t="shared" si="45"/>
        <v>-3.6466599027994793E-18</v>
      </c>
      <c r="AH64">
        <f t="shared" si="46"/>
        <v>-4.5407830517477695E-14</v>
      </c>
      <c r="AI64">
        <f t="shared" si="39"/>
        <v>-4.5411477177380491E-14</v>
      </c>
      <c r="AJ64">
        <f t="shared" si="47"/>
        <v>-1.5786629385081206</v>
      </c>
      <c r="AK64">
        <f t="shared" si="59"/>
        <v>-1.0313931198253059</v>
      </c>
      <c r="AL64">
        <f t="shared" si="40"/>
        <v>-2.610056058333472</v>
      </c>
      <c r="AN64">
        <f t="shared" si="48"/>
        <v>0</v>
      </c>
      <c r="AO64">
        <f t="shared" si="49"/>
        <v>0</v>
      </c>
      <c r="AP64">
        <f t="shared" si="50"/>
        <v>-5.9130803242286711E-21</v>
      </c>
      <c r="AQ64">
        <f t="shared" si="51"/>
        <v>-7.3629062307862742E-17</v>
      </c>
      <c r="AR64">
        <f t="shared" si="52"/>
        <v>-7.3634975388186968E-17</v>
      </c>
      <c r="AS64">
        <f t="shared" si="53"/>
        <v>-2.5598111721675076E-3</v>
      </c>
      <c r="AT64">
        <f t="shared" si="54"/>
        <v>-1.6724099658161056E-3</v>
      </c>
      <c r="AU64">
        <f t="shared" si="55"/>
        <v>-4.2322211379836874E-3</v>
      </c>
      <c r="AW64">
        <v>61</v>
      </c>
      <c r="AX64">
        <f>IF(Z64&gt;0, (R64*SUMPRODUCT(K64:$K$98, X64:$X$98)-K64*$AZ$3)/Z64, 0)</f>
        <v>-9.0188863495800652E+19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0.85794593600000002</v>
      </c>
      <c r="Q65" s="5">
        <f t="shared" si="60"/>
        <v>25</v>
      </c>
      <c r="R65">
        <f t="shared" si="41"/>
        <v>50000</v>
      </c>
      <c r="S65">
        <f t="shared" si="42"/>
        <v>-6.0979396270904207E+20</v>
      </c>
      <c r="U65">
        <f t="shared" si="57"/>
        <v>0.85794593600000002</v>
      </c>
      <c r="V65">
        <f t="shared" si="58"/>
        <v>0.01</v>
      </c>
      <c r="W65">
        <f t="shared" si="34"/>
        <v>1.4586639611197917E-19</v>
      </c>
      <c r="X65">
        <f t="shared" si="35"/>
        <v>1.2514548174323874E-19</v>
      </c>
      <c r="Y65">
        <f t="shared" si="36"/>
        <v>1.4586639611197918E-21</v>
      </c>
      <c r="Z65">
        <f t="shared" si="37"/>
        <v>1.9262250407620641E-20</v>
      </c>
      <c r="AB65">
        <f t="shared" si="38"/>
        <v>-13.155524487567677</v>
      </c>
      <c r="AC65">
        <f t="shared" si="27"/>
        <v>-11.746004006756852</v>
      </c>
      <c r="AE65">
        <f t="shared" si="43"/>
        <v>0</v>
      </c>
      <c r="AF65">
        <f t="shared" si="44"/>
        <v>0</v>
      </c>
      <c r="AG65">
        <f t="shared" si="45"/>
        <v>-4.8155626019051604E-19</v>
      </c>
      <c r="AH65">
        <f t="shared" si="46"/>
        <v>-6.2572740871619373E-15</v>
      </c>
      <c r="AI65">
        <f t="shared" si="39"/>
        <v>-6.2577556434221277E-15</v>
      </c>
      <c r="AJ65">
        <f t="shared" si="47"/>
        <v>-1.4095204808108246</v>
      </c>
      <c r="AK65">
        <f t="shared" si="59"/>
        <v>-0.92088671412973744</v>
      </c>
      <c r="AL65">
        <f t="shared" si="40"/>
        <v>-2.3304071949405682</v>
      </c>
      <c r="AN65">
        <f t="shared" si="48"/>
        <v>0</v>
      </c>
      <c r="AO65">
        <f t="shared" si="49"/>
        <v>0</v>
      </c>
      <c r="AP65">
        <f t="shared" si="50"/>
        <v>-6.9718418533288683E-22</v>
      </c>
      <c r="AQ65">
        <f t="shared" si="51"/>
        <v>-9.0591129168099117E-18</v>
      </c>
      <c r="AR65">
        <f t="shared" si="52"/>
        <v>-9.0598101009952438E-18</v>
      </c>
      <c r="AS65">
        <f t="shared" si="53"/>
        <v>-2.0406657941386417E-3</v>
      </c>
      <c r="AT65">
        <f t="shared" si="54"/>
        <v>-1.3332349855039107E-3</v>
      </c>
      <c r="AU65">
        <f t="shared" si="55"/>
        <v>-3.3739007796425614E-3</v>
      </c>
      <c r="AW65">
        <v>62</v>
      </c>
      <c r="AX65">
        <f>IF(Z65&gt;0, (R65*SUMPRODUCT(K65:$K$98, X65:$X$98)-K65*$AZ$3)/Z65, 0)</f>
        <v>-6.0979396270904207E+20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0.86292441799999997</v>
      </c>
      <c r="Q66" s="5">
        <f t="shared" si="60"/>
        <v>25</v>
      </c>
      <c r="R66">
        <f t="shared" si="41"/>
        <v>50000</v>
      </c>
      <c r="S66">
        <f t="shared" si="42"/>
        <v>-4.2845280478505305E+21</v>
      </c>
      <c r="U66">
        <f t="shared" si="57"/>
        <v>0.86292441799999997</v>
      </c>
      <c r="V66">
        <f t="shared" si="58"/>
        <v>0.01</v>
      </c>
      <c r="W66">
        <f t="shared" si="34"/>
        <v>1.9262250407620641E-20</v>
      </c>
      <c r="X66">
        <f t="shared" si="35"/>
        <v>1.6621866222366303E-20</v>
      </c>
      <c r="Y66">
        <f t="shared" si="36"/>
        <v>1.9262250407620643E-22</v>
      </c>
      <c r="Z66">
        <f t="shared" si="37"/>
        <v>2.4477616811781319E-21</v>
      </c>
      <c r="AB66">
        <f t="shared" si="38"/>
        <v>-11.746004006756852</v>
      </c>
      <c r="AC66">
        <f t="shared" si="27"/>
        <v>-10.487503577461474</v>
      </c>
      <c r="AE66">
        <f t="shared" si="43"/>
        <v>0</v>
      </c>
      <c r="AF66">
        <f t="shared" si="44"/>
        <v>0</v>
      </c>
      <c r="AG66">
        <f t="shared" si="45"/>
        <v>-6.1194042029453297E-20</v>
      </c>
      <c r="AH66">
        <f t="shared" si="46"/>
        <v>-8.3109331111831521E-16</v>
      </c>
      <c r="AI66">
        <f t="shared" si="39"/>
        <v>-8.3115450516034464E-16</v>
      </c>
      <c r="AJ66">
        <f t="shared" si="47"/>
        <v>-1.2585004292953776</v>
      </c>
      <c r="AK66">
        <f t="shared" si="59"/>
        <v>-0.82222028047297968</v>
      </c>
      <c r="AL66">
        <f t="shared" si="40"/>
        <v>-2.0807207097683582</v>
      </c>
      <c r="AN66">
        <f t="shared" si="48"/>
        <v>0</v>
      </c>
      <c r="AO66">
        <f t="shared" si="49"/>
        <v>0</v>
      </c>
      <c r="AP66">
        <f t="shared" si="50"/>
        <v>-7.910275545747546E-23</v>
      </c>
      <c r="AQ66">
        <f t="shared" si="51"/>
        <v>-1.0743165310128312E-18</v>
      </c>
      <c r="AR66">
        <f t="shared" si="52"/>
        <v>-1.0743956337682886E-18</v>
      </c>
      <c r="AS66">
        <f t="shared" si="53"/>
        <v>-1.6268062772151141E-3</v>
      </c>
      <c r="AT66">
        <f t="shared" si="54"/>
        <v>-1.0628467677805409E-3</v>
      </c>
      <c r="AU66">
        <f t="shared" si="55"/>
        <v>-2.6896530449956563E-3</v>
      </c>
      <c r="AW66">
        <v>63</v>
      </c>
      <c r="AX66">
        <f>IF(Z66&gt;0, (R66*SUMPRODUCT(K66:$K$98, X66:$X$98)-K66*$AZ$3)/Z66, 0)</f>
        <v>-4.2845280478505305E+21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0.86793829099999997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-3.1340471165245739E+22</v>
      </c>
      <c r="U67">
        <f t="shared" si="57"/>
        <v>0.86793829099999997</v>
      </c>
      <c r="V67">
        <f t="shared" si="58"/>
        <v>0.01</v>
      </c>
      <c r="W67">
        <f t="shared" si="34"/>
        <v>2.4477616811781319E-21</v>
      </c>
      <c r="X67">
        <f t="shared" si="35"/>
        <v>2.1245060903370347E-21</v>
      </c>
      <c r="Y67">
        <f t="shared" si="36"/>
        <v>2.447761681178132E-23</v>
      </c>
      <c r="Z67">
        <f t="shared" si="37"/>
        <v>2.9877797402931592E-22</v>
      </c>
      <c r="AB67">
        <f t="shared" si="38"/>
        <v>-10.487503577461474</v>
      </c>
      <c r="AC67">
        <f t="shared" si="27"/>
        <v>-9.3638424798763165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-7.4694493507328986E-21</v>
      </c>
      <c r="AH67">
        <f t="shared" ref="AH67:AH79" si="66">-X67*R67</f>
        <v>-1.0622530451685173E-16</v>
      </c>
      <c r="AI67">
        <f t="shared" si="39"/>
        <v>-1.0623277396620246E-16</v>
      </c>
      <c r="AJ67">
        <f t="shared" ref="AJ67:AJ79" si="67">AB67-AC67</f>
        <v>-1.123661097585158</v>
      </c>
      <c r="AK67">
        <f t="shared" si="59"/>
        <v>-0.73412525042230325</v>
      </c>
      <c r="AL67">
        <f t="shared" si="40"/>
        <v>-1.8577863480074612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-8.62090849798976E-24</v>
      </c>
      <c r="AQ67">
        <f t="shared" ref="AQ67:AQ79" si="71">AH67*$K67</f>
        <v>-1.226005542592003E-19</v>
      </c>
      <c r="AR67">
        <f t="shared" ref="AR67:AR79" si="72">AI67*$K67</f>
        <v>-1.2260917516769829E-19</v>
      </c>
      <c r="AS67">
        <f t="shared" ref="AS67:AS79" si="73">AJ67*$K67</f>
        <v>-1.2968800041574561E-3</v>
      </c>
      <c r="AT67">
        <f t="shared" ref="AT67:AT79" si="74">AK67*$K67</f>
        <v>-8.4729493604953807E-4</v>
      </c>
      <c r="AU67">
        <f t="shared" ref="AU67:AU79" si="75">AL67*$K67</f>
        <v>-2.1441749402069943E-3</v>
      </c>
      <c r="AW67">
        <v>64</v>
      </c>
      <c r="AX67">
        <f>IF(Z67&gt;0, (R67*SUMPRODUCT(K67:$K$98, X67:$X$98)-K67*$AZ$3)/Z67, 0)</f>
        <v>-3.1340471165245739E+22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0.872959127</v>
      </c>
      <c r="Q68" s="5">
        <f t="shared" si="60"/>
        <v>25</v>
      </c>
      <c r="R68">
        <f t="shared" si="61"/>
        <v>50000</v>
      </c>
      <c r="S68">
        <f t="shared" si="62"/>
        <v>-2.390836878019355E+23</v>
      </c>
      <c r="U68">
        <f t="shared" ref="U68:U79" si="77">M68</f>
        <v>0.872959127</v>
      </c>
      <c r="V68">
        <f t="shared" ref="V68:V79" si="78">$C$10</f>
        <v>0.01</v>
      </c>
      <c r="W68">
        <f t="shared" si="34"/>
        <v>2.9877797402931592E-22</v>
      </c>
      <c r="X68">
        <f t="shared" si="35"/>
        <v>2.608209593754603E-22</v>
      </c>
      <c r="Y68">
        <f t="shared" si="36"/>
        <v>2.9877797402931591E-24</v>
      </c>
      <c r="Z68">
        <f t="shared" si="37"/>
        <v>3.4969234913562458E-23</v>
      </c>
      <c r="AB68">
        <f t="shared" si="38"/>
        <v>-9.3638424798763165</v>
      </c>
      <c r="AC68">
        <f t="shared" ref="AC68:AC79" si="79">S68*Z68</f>
        <v>-8.3605736427467097</v>
      </c>
      <c r="AE68">
        <f t="shared" si="63"/>
        <v>0</v>
      </c>
      <c r="AF68">
        <f t="shared" si="64"/>
        <v>0</v>
      </c>
      <c r="AG68">
        <f t="shared" si="65"/>
        <v>-8.7423087283906141E-22</v>
      </c>
      <c r="AH68">
        <f t="shared" si="66"/>
        <v>-1.3041047968773015E-17</v>
      </c>
      <c r="AI68">
        <f t="shared" si="39"/>
        <v>-1.3041922199645855E-17</v>
      </c>
      <c r="AJ68">
        <f t="shared" si="67"/>
        <v>-1.0032688371296068</v>
      </c>
      <c r="AK68">
        <f t="shared" ref="AK68:AK79" si="80">G68*SUM(AB68:AB68, AE68:AF68)</f>
        <v>-0.65546897359134226</v>
      </c>
      <c r="AL68">
        <f t="shared" si="40"/>
        <v>-1.6587378107209489</v>
      </c>
      <c r="AN68">
        <f t="shared" si="68"/>
        <v>0</v>
      </c>
      <c r="AO68">
        <f t="shared" si="69"/>
        <v>0</v>
      </c>
      <c r="AP68">
        <f t="shared" si="70"/>
        <v>-9.0089165773021418E-25</v>
      </c>
      <c r="AQ68">
        <f t="shared" si="71"/>
        <v>-1.3438751350628608E-20</v>
      </c>
      <c r="AR68">
        <f t="shared" si="72"/>
        <v>-1.3439652242286338E-20</v>
      </c>
      <c r="AS68">
        <f t="shared" si="73"/>
        <v>-1.0338647992326673E-3</v>
      </c>
      <c r="AT68">
        <f t="shared" si="74"/>
        <v>-6.7545833549867505E-4</v>
      </c>
      <c r="AU68">
        <f t="shared" si="75"/>
        <v>-1.7093231347313422E-3</v>
      </c>
      <c r="AW68">
        <v>65</v>
      </c>
      <c r="AX68">
        <f>IF(Z68&gt;0, (R68*SUMPRODUCT(K68:$K$98, X68:$X$98)-K68*$AZ$3)/Z68, 0)</f>
        <v>-2.390836878019355E+23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0.877957722</v>
      </c>
      <c r="Q69" s="5">
        <f t="shared" ref="Q69:Q79" si="81">$C$8</f>
        <v>25</v>
      </c>
      <c r="R69">
        <f t="shared" si="61"/>
        <v>50000</v>
      </c>
      <c r="S69">
        <f t="shared" si="62"/>
        <v>-1.9052413268015241E+24</v>
      </c>
      <c r="U69">
        <f t="shared" si="77"/>
        <v>0.877957722</v>
      </c>
      <c r="V69">
        <f t="shared" si="78"/>
        <v>0.01</v>
      </c>
      <c r="W69">
        <f t="shared" si="34"/>
        <v>3.4969234913562458E-23</v>
      </c>
      <c r="X69">
        <f t="shared" si="35"/>
        <v>3.0701509824794161E-23</v>
      </c>
      <c r="Y69">
        <f t="shared" si="36"/>
        <v>3.4969234913562456E-25</v>
      </c>
      <c r="Z69">
        <f t="shared" si="37"/>
        <v>3.9180327396326716E-24</v>
      </c>
      <c r="AB69">
        <f t="shared" si="38"/>
        <v>-8.3605736427467097</v>
      </c>
      <c r="AC69">
        <f t="shared" si="79"/>
        <v>-7.4647978953095615</v>
      </c>
      <c r="AE69">
        <f t="shared" si="63"/>
        <v>0</v>
      </c>
      <c r="AF69">
        <f t="shared" si="64"/>
        <v>0</v>
      </c>
      <c r="AG69">
        <f t="shared" si="65"/>
        <v>-9.7950818490816793E-23</v>
      </c>
      <c r="AH69">
        <f t="shared" si="66"/>
        <v>-1.5350754912397082E-18</v>
      </c>
      <c r="AI69">
        <f t="shared" si="39"/>
        <v>-1.535173442058199E-18</v>
      </c>
      <c r="AJ69">
        <f t="shared" si="67"/>
        <v>-0.89577574743714816</v>
      </c>
      <c r="AK69">
        <f t="shared" si="80"/>
        <v>-0.58524015499226978</v>
      </c>
      <c r="AL69">
        <f t="shared" si="40"/>
        <v>-1.4810159024294181</v>
      </c>
      <c r="AN69">
        <f t="shared" si="68"/>
        <v>0</v>
      </c>
      <c r="AO69">
        <f t="shared" si="69"/>
        <v>0</v>
      </c>
      <c r="AP69">
        <f t="shared" si="70"/>
        <v>-9.0123172824365648E-26</v>
      </c>
      <c r="AQ69">
        <f t="shared" si="71"/>
        <v>-1.4124014064100403E-21</v>
      </c>
      <c r="AR69">
        <f t="shared" si="72"/>
        <v>-1.4124915295828647E-21</v>
      </c>
      <c r="AS69">
        <f t="shared" si="73"/>
        <v>-8.2419068816379649E-4</v>
      </c>
      <c r="AT69">
        <f t="shared" si="74"/>
        <v>-5.3847124960034679E-4</v>
      </c>
      <c r="AU69">
        <f t="shared" si="75"/>
        <v>-1.3626619377641433E-3</v>
      </c>
      <c r="AW69">
        <v>66</v>
      </c>
      <c r="AX69">
        <f>IF(Z69&gt;0, (R69*SUMPRODUCT(K69:$K$98, X69:$X$98)-K69*$AZ$3)/Z69, 0)</f>
        <v>-1.9052413268015241E+24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0.88376105100000002</v>
      </c>
      <c r="Q70" s="5">
        <f t="shared" si="81"/>
        <v>25</v>
      </c>
      <c r="R70">
        <f t="shared" si="61"/>
        <v>50000</v>
      </c>
      <c r="S70">
        <f t="shared" si="62"/>
        <v>-1.6012096726421499E+25</v>
      </c>
      <c r="U70">
        <f t="shared" si="77"/>
        <v>0.88376105100000002</v>
      </c>
      <c r="V70">
        <f t="shared" si="78"/>
        <v>0.01</v>
      </c>
      <c r="W70">
        <f t="shared" ref="W70:W79" si="83">Z69</f>
        <v>3.9180327396326716E-24</v>
      </c>
      <c r="X70">
        <f t="shared" ref="X70:X79" si="84">U70*W70</f>
        <v>3.4626047318301791E-24</v>
      </c>
      <c r="Y70">
        <f t="shared" ref="Y70:Y79" si="85">V70*W70</f>
        <v>3.9180327396326718E-26</v>
      </c>
      <c r="Z70">
        <f t="shared" ref="Z70:Z79" si="86">MAX(0, W70-X70-Y70)</f>
        <v>4.162476804061657E-25</v>
      </c>
      <c r="AB70">
        <f t="shared" ref="AB70:AB79" si="87">AC69</f>
        <v>-7.4647978953095615</v>
      </c>
      <c r="AC70">
        <f t="shared" si="79"/>
        <v>-6.6649981208121085</v>
      </c>
      <c r="AE70">
        <f t="shared" si="63"/>
        <v>0</v>
      </c>
      <c r="AF70">
        <f t="shared" si="64"/>
        <v>0</v>
      </c>
      <c r="AG70">
        <f t="shared" si="65"/>
        <v>-1.0406192010154142E-23</v>
      </c>
      <c r="AH70">
        <f t="shared" si="66"/>
        <v>-1.7313023659150895E-19</v>
      </c>
      <c r="AI70">
        <f t="shared" ref="AI70:AI79" si="88">SUM(AE70:AH70)</f>
        <v>-1.731406427835191E-19</v>
      </c>
      <c r="AJ70">
        <f t="shared" si="67"/>
        <v>-0.79979977449745299</v>
      </c>
      <c r="AK70">
        <f t="shared" si="80"/>
        <v>-0.52253585267166935</v>
      </c>
      <c r="AL70">
        <f t="shared" ref="AL70:AL79" si="89">SUM(AI70:AK70)</f>
        <v>-1.3223356271691222</v>
      </c>
      <c r="AN70">
        <f t="shared" si="68"/>
        <v>0</v>
      </c>
      <c r="AO70">
        <f t="shared" si="69"/>
        <v>0</v>
      </c>
      <c r="AP70">
        <f t="shared" si="70"/>
        <v>-8.5487421083981848E-27</v>
      </c>
      <c r="AQ70">
        <f t="shared" si="71"/>
        <v>-1.4222741059770716E-22</v>
      </c>
      <c r="AR70">
        <f t="shared" si="72"/>
        <v>-1.4223595933981555E-22</v>
      </c>
      <c r="AS70">
        <f t="shared" si="73"/>
        <v>-6.5703977053874023E-4</v>
      </c>
      <c r="AT70">
        <f t="shared" si="74"/>
        <v>-4.2926598341864368E-4</v>
      </c>
      <c r="AU70">
        <f t="shared" si="75"/>
        <v>-1.0863057539573838E-3</v>
      </c>
      <c r="AW70">
        <v>67</v>
      </c>
      <c r="AX70">
        <f>IF(Z70&gt;0, (R70*SUMPRODUCT(K70:$K$98, X70:$X$98)-K70*$AZ$3)/Z70, 0)</f>
        <v>-1.6012096726421499E+25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0.88953285599999998</v>
      </c>
      <c r="Q71" s="5">
        <f t="shared" si="81"/>
        <v>25</v>
      </c>
      <c r="R71">
        <f t="shared" si="61"/>
        <v>50000</v>
      </c>
      <c r="S71">
        <f t="shared" si="62"/>
        <v>-1.4230040155520803E+26</v>
      </c>
      <c r="U71">
        <f t="shared" si="77"/>
        <v>0.88953285599999998</v>
      </c>
      <c r="V71">
        <f t="shared" si="78"/>
        <v>0.01</v>
      </c>
      <c r="W71">
        <f t="shared" si="83"/>
        <v>4.162476804061657E-25</v>
      </c>
      <c r="X71">
        <f t="shared" si="84"/>
        <v>3.7026598795507182E-25</v>
      </c>
      <c r="Y71">
        <f t="shared" si="85"/>
        <v>4.1624768040616569E-27</v>
      </c>
      <c r="Z71">
        <f t="shared" si="86"/>
        <v>4.1819215647032228E-26</v>
      </c>
      <c r="AB71">
        <f t="shared" si="87"/>
        <v>-6.6649981208121085</v>
      </c>
      <c r="AC71">
        <f t="shared" si="79"/>
        <v>-5.9508911792965247</v>
      </c>
      <c r="AE71">
        <f t="shared" si="63"/>
        <v>0</v>
      </c>
      <c r="AF71">
        <f t="shared" si="64"/>
        <v>0</v>
      </c>
      <c r="AG71">
        <f t="shared" si="65"/>
        <v>-1.0454803911758058E-24</v>
      </c>
      <c r="AH71">
        <f t="shared" si="66"/>
        <v>-1.8513299397753591E-20</v>
      </c>
      <c r="AI71">
        <f t="shared" si="88"/>
        <v>-1.8514344878144768E-20</v>
      </c>
      <c r="AJ71">
        <f t="shared" si="67"/>
        <v>-0.71410694151558385</v>
      </c>
      <c r="AK71">
        <f t="shared" si="80"/>
        <v>-0.46654986845684765</v>
      </c>
      <c r="AL71">
        <f t="shared" si="89"/>
        <v>-1.1806568099724315</v>
      </c>
      <c r="AN71">
        <f t="shared" si="68"/>
        <v>0</v>
      </c>
      <c r="AO71">
        <f t="shared" si="69"/>
        <v>0</v>
      </c>
      <c r="AP71">
        <f t="shared" si="70"/>
        <v>-7.6684616466366442E-28</v>
      </c>
      <c r="AQ71">
        <f t="shared" si="71"/>
        <v>-1.3579262469448034E-23</v>
      </c>
      <c r="AR71">
        <f t="shared" si="72"/>
        <v>-1.3580029315612698E-23</v>
      </c>
      <c r="AS71">
        <f t="shared" si="73"/>
        <v>-5.2378808238101159E-4</v>
      </c>
      <c r="AT71">
        <f t="shared" si="74"/>
        <v>-3.4220821382226056E-4</v>
      </c>
      <c r="AU71">
        <f t="shared" si="75"/>
        <v>-8.6599629620327226E-4</v>
      </c>
      <c r="AW71">
        <v>68</v>
      </c>
      <c r="AX71">
        <f>IF(Z71&gt;0, (R71*SUMPRODUCT(K71:$K$98, X71:$X$98)-K71*$AZ$3)/Z71, 0)</f>
        <v>-1.4230040155520803E+26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0.89526598199999996</v>
      </c>
      <c r="Q72" s="5">
        <f t="shared" si="81"/>
        <v>25</v>
      </c>
      <c r="R72">
        <f t="shared" si="61"/>
        <v>50000</v>
      </c>
      <c r="S72">
        <f t="shared" si="62"/>
        <v>-1.3411647963670985E+27</v>
      </c>
      <c r="U72">
        <f t="shared" si="77"/>
        <v>0.89526598199999996</v>
      </c>
      <c r="V72">
        <f t="shared" si="78"/>
        <v>0.01</v>
      </c>
      <c r="W72">
        <f t="shared" si="83"/>
        <v>4.1819215647032228E-26</v>
      </c>
      <c r="X72">
        <f t="shared" si="84"/>
        <v>3.7439321162710069E-26</v>
      </c>
      <c r="Y72">
        <f t="shared" si="85"/>
        <v>4.1819215647032225E-28</v>
      </c>
      <c r="Z72">
        <f t="shared" si="86"/>
        <v>3.9617023278518367E-27</v>
      </c>
      <c r="AB72">
        <f t="shared" si="87"/>
        <v>-5.9508911792965247</v>
      </c>
      <c r="AC72">
        <f t="shared" si="79"/>
        <v>-5.3132956958004689</v>
      </c>
      <c r="AE72">
        <f t="shared" si="63"/>
        <v>0</v>
      </c>
      <c r="AF72">
        <f t="shared" si="64"/>
        <v>0</v>
      </c>
      <c r="AG72">
        <f t="shared" si="65"/>
        <v>-9.9042558196295913E-26</v>
      </c>
      <c r="AH72">
        <f t="shared" si="66"/>
        <v>-1.8719660581355034E-21</v>
      </c>
      <c r="AI72">
        <f t="shared" si="88"/>
        <v>-1.8720651006936996E-21</v>
      </c>
      <c r="AJ72">
        <f t="shared" si="67"/>
        <v>-0.63759548349605577</v>
      </c>
      <c r="AK72">
        <f t="shared" si="80"/>
        <v>-0.41656238255075678</v>
      </c>
      <c r="AL72">
        <f t="shared" si="89"/>
        <v>-1.0541578660468125</v>
      </c>
      <c r="AN72">
        <f t="shared" si="68"/>
        <v>0</v>
      </c>
      <c r="AO72">
        <f t="shared" si="69"/>
        <v>0</v>
      </c>
      <c r="AP72">
        <f t="shared" si="70"/>
        <v>-6.486287354149875E-29</v>
      </c>
      <c r="AQ72">
        <f t="shared" si="71"/>
        <v>-1.2259487225902662E-24</v>
      </c>
      <c r="AR72">
        <f t="shared" si="72"/>
        <v>-1.2260135854638075E-24</v>
      </c>
      <c r="AS72">
        <f t="shared" si="73"/>
        <v>-4.1756065240833111E-4</v>
      </c>
      <c r="AT72">
        <f t="shared" si="74"/>
        <v>-2.7280629290677653E-4</v>
      </c>
      <c r="AU72">
        <f t="shared" si="75"/>
        <v>-6.9036694531510764E-4</v>
      </c>
      <c r="AW72">
        <v>69</v>
      </c>
      <c r="AX72">
        <f>IF(Z72&gt;0, (R72*SUMPRODUCT(K72:$K$98, X72:$X$98)-K72*$AZ$3)/Z72, 0)</f>
        <v>-1.3411647963670985E+27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0.900953271</v>
      </c>
      <c r="Q73" s="5">
        <f t="shared" si="81"/>
        <v>25</v>
      </c>
      <c r="R73">
        <f t="shared" si="61"/>
        <v>50000</v>
      </c>
      <c r="S73">
        <f t="shared" si="62"/>
        <v>-1.3447642396666911E+28</v>
      </c>
      <c r="U73">
        <f t="shared" si="77"/>
        <v>0.900953271</v>
      </c>
      <c r="V73">
        <f t="shared" si="78"/>
        <v>0.01</v>
      </c>
      <c r="W73">
        <f t="shared" si="83"/>
        <v>3.9617023278518367E-27</v>
      </c>
      <c r="X73">
        <f t="shared" si="84"/>
        <v>3.5693086710064266E-27</v>
      </c>
      <c r="Y73">
        <f t="shared" si="85"/>
        <v>3.9617023278518366E-29</v>
      </c>
      <c r="Z73">
        <f t="shared" si="86"/>
        <v>3.5277663356689174E-28</v>
      </c>
      <c r="AB73">
        <f t="shared" si="87"/>
        <v>-5.3132956958004689</v>
      </c>
      <c r="AC73">
        <f t="shared" si="79"/>
        <v>-4.7440140141075604</v>
      </c>
      <c r="AE73">
        <f t="shared" si="63"/>
        <v>0</v>
      </c>
      <c r="AF73">
        <f t="shared" si="64"/>
        <v>0</v>
      </c>
      <c r="AG73">
        <f t="shared" si="65"/>
        <v>-8.8194158391722941E-27</v>
      </c>
      <c r="AH73">
        <f t="shared" si="66"/>
        <v>-1.7846543355032134E-22</v>
      </c>
      <c r="AI73">
        <f t="shared" si="88"/>
        <v>-1.7847425296616052E-22</v>
      </c>
      <c r="AJ73">
        <f t="shared" si="67"/>
        <v>-0.56928168169290849</v>
      </c>
      <c r="AK73">
        <f t="shared" si="80"/>
        <v>-0.37193069870603285</v>
      </c>
      <c r="AL73">
        <f t="shared" si="89"/>
        <v>-0.9412123803989414</v>
      </c>
      <c r="AN73">
        <f t="shared" si="68"/>
        <v>0</v>
      </c>
      <c r="AO73">
        <f t="shared" si="69"/>
        <v>0</v>
      </c>
      <c r="AP73">
        <f t="shared" si="70"/>
        <v>-5.1569881450099211E-30</v>
      </c>
      <c r="AQ73">
        <f t="shared" si="71"/>
        <v>-1.0435431800655833E-25</v>
      </c>
      <c r="AR73">
        <f t="shared" si="72"/>
        <v>-1.0435947499470333E-25</v>
      </c>
      <c r="AS73">
        <f t="shared" si="73"/>
        <v>-3.3287679560613221E-4</v>
      </c>
      <c r="AT73">
        <f t="shared" si="74"/>
        <v>-2.1747950646267263E-4</v>
      </c>
      <c r="AU73">
        <f t="shared" si="75"/>
        <v>-5.5035630206880487E-4</v>
      </c>
      <c r="AW73">
        <v>70</v>
      </c>
      <c r="AX73">
        <f>IF(Z73&gt;0, (R73*SUMPRODUCT(K73:$K$98, X73:$X$98)-K73*$AZ$3)/Z73, 0)</f>
        <v>-1.3447642396666911E+28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0.90658776299999999</v>
      </c>
      <c r="Q74" s="5">
        <f t="shared" si="81"/>
        <v>25</v>
      </c>
      <c r="R74">
        <f t="shared" si="61"/>
        <v>50000</v>
      </c>
      <c r="S74">
        <f t="shared" si="62"/>
        <v>-1.4394558880434536E+29</v>
      </c>
      <c r="U74">
        <f t="shared" si="77"/>
        <v>0.90658776299999999</v>
      </c>
      <c r="V74">
        <f t="shared" si="78"/>
        <v>0.01</v>
      </c>
      <c r="W74">
        <f t="shared" si="83"/>
        <v>3.5277663356689174E-28</v>
      </c>
      <c r="X74">
        <f t="shared" si="84"/>
        <v>3.198229790640791E-28</v>
      </c>
      <c r="Y74">
        <f t="shared" si="85"/>
        <v>3.5277663356689173E-30</v>
      </c>
      <c r="Z74">
        <f t="shared" si="86"/>
        <v>2.9425888167143719E-29</v>
      </c>
      <c r="AB74">
        <f t="shared" si="87"/>
        <v>-4.7440140141075604</v>
      </c>
      <c r="AC74">
        <f t="shared" si="79"/>
        <v>-4.2357267983103215</v>
      </c>
      <c r="AE74">
        <f t="shared" si="63"/>
        <v>0</v>
      </c>
      <c r="AF74">
        <f t="shared" si="64"/>
        <v>0</v>
      </c>
      <c r="AG74">
        <f t="shared" si="65"/>
        <v>-7.3564720417859296E-28</v>
      </c>
      <c r="AH74">
        <f t="shared" si="66"/>
        <v>-1.5991148953203954E-23</v>
      </c>
      <c r="AI74">
        <f t="shared" si="88"/>
        <v>-1.5991884600408134E-23</v>
      </c>
      <c r="AJ74">
        <f t="shared" si="67"/>
        <v>-0.5082872157972389</v>
      </c>
      <c r="AK74">
        <f t="shared" si="80"/>
        <v>-0.33208098098752925</v>
      </c>
      <c r="AL74">
        <f t="shared" si="89"/>
        <v>-0.84036819678476815</v>
      </c>
      <c r="AN74">
        <f t="shared" si="68"/>
        <v>0</v>
      </c>
      <c r="AO74">
        <f t="shared" si="69"/>
        <v>0</v>
      </c>
      <c r="AP74">
        <f t="shared" si="70"/>
        <v>-3.8406778335514081E-31</v>
      </c>
      <c r="AQ74">
        <f t="shared" si="71"/>
        <v>-8.3486827610751132E-27</v>
      </c>
      <c r="AR74">
        <f t="shared" si="72"/>
        <v>-8.3490668288584691E-27</v>
      </c>
      <c r="AS74">
        <f t="shared" si="73"/>
        <v>-2.6536734343601056E-4</v>
      </c>
      <c r="AT74">
        <f t="shared" si="74"/>
        <v>-1.7337333104486014E-4</v>
      </c>
      <c r="AU74">
        <f t="shared" si="75"/>
        <v>-4.387406744808707E-4</v>
      </c>
      <c r="AW74">
        <v>71</v>
      </c>
      <c r="AX74">
        <f>IF(Z74&gt;0, (R74*SUMPRODUCT(K74:$K$98, X74:$X$98)-K74*$AZ$3)/Z74, 0)</f>
        <v>-1.4394558880434536E+29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0.91219363099999995</v>
      </c>
      <c r="Q75" s="5">
        <f t="shared" si="81"/>
        <v>25</v>
      </c>
      <c r="R75">
        <f t="shared" si="61"/>
        <v>50000</v>
      </c>
      <c r="S75">
        <f t="shared" si="62"/>
        <v>-1.651829391328322E+30</v>
      </c>
      <c r="U75">
        <f t="shared" si="77"/>
        <v>0.91219363099999995</v>
      </c>
      <c r="V75">
        <f t="shared" si="78"/>
        <v>0.01</v>
      </c>
      <c r="W75">
        <f t="shared" si="83"/>
        <v>2.9425888167143719E-29</v>
      </c>
      <c r="X75">
        <f t="shared" si="84"/>
        <v>2.6842107772586762E-29</v>
      </c>
      <c r="Y75">
        <f t="shared" si="85"/>
        <v>2.942588816714372E-31</v>
      </c>
      <c r="Z75">
        <f t="shared" si="86"/>
        <v>2.28952151288552E-30</v>
      </c>
      <c r="AB75">
        <f t="shared" si="87"/>
        <v>-4.2357267983103215</v>
      </c>
      <c r="AC75">
        <f t="shared" si="79"/>
        <v>-3.7818989270627874</v>
      </c>
      <c r="AE75">
        <f t="shared" si="63"/>
        <v>0</v>
      </c>
      <c r="AF75">
        <f t="shared" si="64"/>
        <v>0</v>
      </c>
      <c r="AG75">
        <f t="shared" si="65"/>
        <v>-5.7238037822138002E-29</v>
      </c>
      <c r="AH75">
        <f t="shared" si="66"/>
        <v>-1.3421053886293381E-24</v>
      </c>
      <c r="AI75">
        <f t="shared" si="88"/>
        <v>-1.3421626266671601E-24</v>
      </c>
      <c r="AJ75">
        <f t="shared" si="67"/>
        <v>-0.4538278712475341</v>
      </c>
      <c r="AK75">
        <f t="shared" si="80"/>
        <v>-0.29650087588172253</v>
      </c>
      <c r="AL75">
        <f t="shared" si="89"/>
        <v>-0.75032874712925657</v>
      </c>
      <c r="AN75">
        <f t="shared" si="68"/>
        <v>0</v>
      </c>
      <c r="AO75">
        <f t="shared" si="69"/>
        <v>0</v>
      </c>
      <c r="AP75">
        <f t="shared" si="70"/>
        <v>-2.6681178279234084E-32</v>
      </c>
      <c r="AQ75">
        <f t="shared" si="71"/>
        <v>-6.2561461758722716E-28</v>
      </c>
      <c r="AR75">
        <f t="shared" si="72"/>
        <v>-6.256412987655064E-28</v>
      </c>
      <c r="AS75">
        <f t="shared" si="73"/>
        <v>-2.1154922148916629E-4</v>
      </c>
      <c r="AT75">
        <f t="shared" si="74"/>
        <v>-1.3821215803958876E-4</v>
      </c>
      <c r="AU75">
        <f t="shared" si="75"/>
        <v>-3.4976137952875502E-4</v>
      </c>
      <c r="AW75">
        <v>72</v>
      </c>
      <c r="AX75">
        <f>IF(Z75&gt;0, (R75*SUMPRODUCT(K75:$K$98, X75:$X$98)-K75*$AZ$3)/Z75, 0)</f>
        <v>-1.651829391328322E+30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0.91779930600000004</v>
      </c>
      <c r="Q76" s="5">
        <f t="shared" si="81"/>
        <v>25</v>
      </c>
      <c r="R76">
        <f t="shared" si="61"/>
        <v>50000</v>
      </c>
      <c r="S76">
        <f t="shared" si="62"/>
        <v>-2.0427056709854611E+31</v>
      </c>
      <c r="U76">
        <f t="shared" si="77"/>
        <v>0.91779930600000004</v>
      </c>
      <c r="V76">
        <f t="shared" si="78"/>
        <v>0.01</v>
      </c>
      <c r="W76">
        <f t="shared" si="83"/>
        <v>2.28952151288552E-30</v>
      </c>
      <c r="X76">
        <f t="shared" si="84"/>
        <v>2.1013212555984004E-30</v>
      </c>
      <c r="Y76">
        <f t="shared" si="85"/>
        <v>2.2895215128855201E-32</v>
      </c>
      <c r="Z76">
        <f t="shared" si="86"/>
        <v>1.6530504215826441E-31</v>
      </c>
      <c r="AB76">
        <f t="shared" si="87"/>
        <v>-3.7818989270627874</v>
      </c>
      <c r="AC76">
        <f t="shared" si="79"/>
        <v>-3.3766954705917747</v>
      </c>
      <c r="AE76">
        <f t="shared" si="63"/>
        <v>0</v>
      </c>
      <c r="AF76">
        <f t="shared" si="64"/>
        <v>0</v>
      </c>
      <c r="AG76">
        <f t="shared" si="65"/>
        <v>-4.1326260539566105E-30</v>
      </c>
      <c r="AH76">
        <f t="shared" si="66"/>
        <v>-1.0506606277992002E-25</v>
      </c>
      <c r="AI76">
        <f t="shared" si="88"/>
        <v>-1.0507019540597399E-25</v>
      </c>
      <c r="AJ76">
        <f t="shared" si="67"/>
        <v>-0.40520345647101275</v>
      </c>
      <c r="AK76">
        <f t="shared" si="80"/>
        <v>-0.26473292489439515</v>
      </c>
      <c r="AL76">
        <f t="shared" si="89"/>
        <v>-0.6699363813654079</v>
      </c>
      <c r="AN76">
        <f t="shared" si="68"/>
        <v>0</v>
      </c>
      <c r="AO76">
        <f t="shared" si="69"/>
        <v>0</v>
      </c>
      <c r="AP76">
        <f t="shared" si="70"/>
        <v>-1.71999963258788E-33</v>
      </c>
      <c r="AQ76">
        <f t="shared" si="71"/>
        <v>-4.3728512335613068E-29</v>
      </c>
      <c r="AR76">
        <f t="shared" si="72"/>
        <v>-4.3730232335245654E-29</v>
      </c>
      <c r="AS76">
        <f t="shared" si="73"/>
        <v>-1.6864574417184818E-4</v>
      </c>
      <c r="AT76">
        <f t="shared" si="74"/>
        <v>-1.1018188619227421E-4</v>
      </c>
      <c r="AU76">
        <f t="shared" si="75"/>
        <v>-2.7882763036412238E-4</v>
      </c>
      <c r="AW76">
        <v>73</v>
      </c>
      <c r="AX76">
        <f>IF(Z76&gt;0, (R76*SUMPRODUCT(K76:$K$98, X76:$X$98)-K76*$AZ$3)/Z76, 0)</f>
        <v>-2.0427056709854611E+31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0.92340517499999997</v>
      </c>
      <c r="Q77" s="5">
        <f t="shared" si="81"/>
        <v>25</v>
      </c>
      <c r="R77">
        <f t="shared" si="61"/>
        <v>50000</v>
      </c>
      <c r="S77">
        <f t="shared" si="62"/>
        <v>-2.7387178344475892E+32</v>
      </c>
      <c r="U77">
        <f t="shared" si="77"/>
        <v>0.92340517499999997</v>
      </c>
      <c r="V77">
        <f t="shared" si="78"/>
        <v>0.01</v>
      </c>
      <c r="W77">
        <f t="shared" si="83"/>
        <v>1.6530504215826441E-31</v>
      </c>
      <c r="X77">
        <f t="shared" si="84"/>
        <v>1.5264353138253453E-31</v>
      </c>
      <c r="Y77">
        <f t="shared" si="85"/>
        <v>1.6530504215826443E-33</v>
      </c>
      <c r="Z77">
        <f t="shared" si="86"/>
        <v>1.100846035414724E-32</v>
      </c>
      <c r="AB77">
        <f t="shared" si="87"/>
        <v>-3.3766954705917747</v>
      </c>
      <c r="AC77">
        <f t="shared" si="79"/>
        <v>-3.0149066701712268</v>
      </c>
      <c r="AE77">
        <f t="shared" si="63"/>
        <v>0</v>
      </c>
      <c r="AF77">
        <f t="shared" si="64"/>
        <v>0</v>
      </c>
      <c r="AG77">
        <f t="shared" si="65"/>
        <v>-2.75211508853681E-31</v>
      </c>
      <c r="AH77">
        <f t="shared" si="66"/>
        <v>-7.6321765691267271E-27</v>
      </c>
      <c r="AI77">
        <f t="shared" si="88"/>
        <v>-7.6324517806355811E-27</v>
      </c>
      <c r="AJ77">
        <f t="shared" si="67"/>
        <v>-0.36178880042054784</v>
      </c>
      <c r="AK77">
        <f t="shared" si="80"/>
        <v>-0.23636868294142424</v>
      </c>
      <c r="AL77">
        <f t="shared" si="89"/>
        <v>-0.59815748336197205</v>
      </c>
      <c r="AN77">
        <f t="shared" si="68"/>
        <v>0</v>
      </c>
      <c r="AO77">
        <f t="shared" si="69"/>
        <v>0</v>
      </c>
      <c r="AP77">
        <f t="shared" si="70"/>
        <v>-1.0227060226094121E-34</v>
      </c>
      <c r="AQ77">
        <f t="shared" si="71"/>
        <v>-2.8361724316602626E-30</v>
      </c>
      <c r="AR77">
        <f t="shared" si="72"/>
        <v>-2.8362747022625235E-30</v>
      </c>
      <c r="AS77">
        <f t="shared" si="73"/>
        <v>-1.3444335472883332E-4</v>
      </c>
      <c r="AT77">
        <f t="shared" si="74"/>
        <v>-8.7836325089504297E-5</v>
      </c>
      <c r="AU77">
        <f t="shared" si="75"/>
        <v>-2.2227967981833761E-4</v>
      </c>
      <c r="AW77">
        <v>74</v>
      </c>
      <c r="AX77">
        <f>IF(Z77&gt;0, (R77*SUMPRODUCT(K77:$K$98, X77:$X$98)-K77*$AZ$3)/Z77, 0)</f>
        <v>-2.7387178344475892E+32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0.92901104300000004</v>
      </c>
      <c r="Q78" s="5">
        <f t="shared" si="81"/>
        <v>25</v>
      </c>
      <c r="R78">
        <f t="shared" si="61"/>
        <v>50000</v>
      </c>
      <c r="S78">
        <f t="shared" si="62"/>
        <v>-4.0093877663078858E+33</v>
      </c>
      <c r="U78">
        <f t="shared" si="77"/>
        <v>0.92901104300000004</v>
      </c>
      <c r="V78">
        <f t="shared" si="78"/>
        <v>0.01</v>
      </c>
      <c r="W78">
        <f t="shared" si="83"/>
        <v>1.100846035414724E-32</v>
      </c>
      <c r="X78">
        <f t="shared" si="84"/>
        <v>1.0226981235430477E-32</v>
      </c>
      <c r="Y78">
        <f t="shared" si="85"/>
        <v>1.1008460354147239E-34</v>
      </c>
      <c r="Z78">
        <f t="shared" si="86"/>
        <v>6.7139451517529046E-34</v>
      </c>
      <c r="AB78">
        <f t="shared" si="87"/>
        <v>-3.0149066701712268</v>
      </c>
      <c r="AC78">
        <f t="shared" si="79"/>
        <v>-2.6918809555100238</v>
      </c>
      <c r="AE78">
        <f t="shared" si="63"/>
        <v>0</v>
      </c>
      <c r="AF78">
        <f t="shared" si="64"/>
        <v>0</v>
      </c>
      <c r="AG78">
        <f t="shared" si="65"/>
        <v>-1.6784862879382261E-32</v>
      </c>
      <c r="AH78">
        <f t="shared" si="66"/>
        <v>-5.1134906177152387E-28</v>
      </c>
      <c r="AI78">
        <f t="shared" si="88"/>
        <v>-5.1136584663440328E-28</v>
      </c>
      <c r="AJ78">
        <f t="shared" si="67"/>
        <v>-0.323025714661203</v>
      </c>
      <c r="AK78">
        <f t="shared" si="80"/>
        <v>-0.21104346691198589</v>
      </c>
      <c r="AL78">
        <f t="shared" si="89"/>
        <v>-0.53406918157318883</v>
      </c>
      <c r="AN78">
        <f t="shared" si="68"/>
        <v>0</v>
      </c>
      <c r="AO78">
        <f t="shared" si="69"/>
        <v>0</v>
      </c>
      <c r="AP78">
        <f t="shared" si="70"/>
        <v>-5.5690869318362871E-36</v>
      </c>
      <c r="AQ78">
        <f t="shared" si="71"/>
        <v>-1.6966164084763418E-31</v>
      </c>
      <c r="AR78">
        <f t="shared" si="72"/>
        <v>-1.6966720993456602E-31</v>
      </c>
      <c r="AS78">
        <f t="shared" si="73"/>
        <v>-1.0717741926724579E-4</v>
      </c>
      <c r="AT78">
        <f t="shared" si="74"/>
        <v>-7.0022580587933891E-5</v>
      </c>
      <c r="AU78">
        <f t="shared" si="75"/>
        <v>-1.7719999985517967E-4</v>
      </c>
      <c r="AW78">
        <v>75</v>
      </c>
      <c r="AX78">
        <f>IF(Z78&gt;0, (R78*SUMPRODUCT(K78:$K$98, X78:$X$98)-K78*$AZ$3)/Z78, 0)</f>
        <v>-4.0093877663078858E+33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6.7139451517529046E-34</v>
      </c>
      <c r="X79">
        <f t="shared" si="84"/>
        <v>6.7139451517529046E-34</v>
      </c>
      <c r="Y79">
        <f t="shared" si="85"/>
        <v>6.7139451517529049E-36</v>
      </c>
      <c r="Z79">
        <f t="shared" si="86"/>
        <v>0</v>
      </c>
      <c r="AB79">
        <f t="shared" si="87"/>
        <v>-2.6918809555100238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-3.3569725758764525E-29</v>
      </c>
      <c r="AI79">
        <f t="shared" si="88"/>
        <v>-3.3569725758764525E-29</v>
      </c>
      <c r="AJ79">
        <f t="shared" si="67"/>
        <v>-2.6918809555100238</v>
      </c>
      <c r="AK79">
        <f t="shared" si="80"/>
        <v>-0.18843166688570168</v>
      </c>
      <c r="AL79">
        <f t="shared" si="89"/>
        <v>-2.8803126223957256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-9.944798092564799E-33</v>
      </c>
      <c r="AR79">
        <f t="shared" si="72"/>
        <v>-9.944798092564799E-33</v>
      </c>
      <c r="AS79">
        <f t="shared" si="73"/>
        <v>-7.9745103621462604E-4</v>
      </c>
      <c r="AT79">
        <f t="shared" si="74"/>
        <v>-5.5821572535023826E-5</v>
      </c>
      <c r="AU79">
        <f t="shared" si="75"/>
        <v>-8.5327260874964984E-4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10450.354174601422</v>
      </c>
      <c r="AO81" s="6">
        <f t="shared" ref="AO81:AU81" si="90">SUM(AO3:AO79)</f>
        <v>-1045.0354174601423</v>
      </c>
      <c r="AP81" s="6">
        <f t="shared" si="90"/>
        <v>-1728.2642238125582</v>
      </c>
      <c r="AQ81" s="6">
        <f t="shared" si="90"/>
        <v>-8113.1527086717897</v>
      </c>
      <c r="AR81" s="6">
        <f t="shared" si="90"/>
        <v>-436.09817534306808</v>
      </c>
      <c r="AS81" s="6">
        <f t="shared" si="90"/>
        <v>-1098.9312555170031</v>
      </c>
      <c r="AT81" s="6">
        <f t="shared" si="90"/>
        <v>482.1172485866789</v>
      </c>
      <c r="AU81" s="6">
        <f t="shared" si="90"/>
        <v>-1052.9121822733925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20919.745271146905</v>
      </c>
      <c r="K3">
        <v>1</v>
      </c>
      <c r="L3" s="2">
        <v>0</v>
      </c>
      <c r="O3">
        <f>$C$3</f>
        <v>20919.745271146905</v>
      </c>
      <c r="P3" s="2">
        <f>O3*C5</f>
        <v>2091.9745271146908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20919.745271146905</v>
      </c>
      <c r="AF3">
        <f t="shared" ref="AF3:AF34" si="3">-$Z3*P3</f>
        <v>-2091.9745271146908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17305.338157032216</v>
      </c>
      <c r="AJ3">
        <f t="shared" ref="AJ3:AJ34" si="7">AB3-AC3</f>
        <v>0</v>
      </c>
      <c r="AL3">
        <f t="shared" ref="AL3:AL23" si="8">SUM(AI3:AK3)</f>
        <v>17305.338157032216</v>
      </c>
      <c r="AN3">
        <f t="shared" ref="AN3:AN34" si="9">AE3*$K3</f>
        <v>20919.745271146905</v>
      </c>
      <c r="AO3">
        <f t="shared" ref="AO3:AO34" si="10">AF3*$K3</f>
        <v>-2091.9745271146908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17305.338157032216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17305.338157032216</v>
      </c>
      <c r="AW3">
        <v>0</v>
      </c>
      <c r="AX3">
        <f>IF(Z3&gt;0, (R3*SUMPRODUCT(K3:$K$98, X3:$X$98)-K3*$AZ$3)/Z3, 0)</f>
        <v>0</v>
      </c>
      <c r="AZ3">
        <f>C6*ABS(SUMPRODUCT(X4:X69, K4:K69))/1</f>
        <v>18347.544560570623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50000</v>
      </c>
      <c r="S4">
        <f t="shared" si="1"/>
        <v>932.2816106520479</v>
      </c>
      <c r="U4">
        <f t="shared" ref="U4:U35" si="20">M4</f>
        <v>2.0768709E-2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2.0768709E-2</v>
      </c>
      <c r="Y4">
        <f t="shared" ref="Y4:Y23" si="24">V4*W4</f>
        <v>0.01</v>
      </c>
      <c r="Z4">
        <f t="shared" ref="Z4:Z23" si="25">MAX(0, W4-X4-Y4)</f>
        <v>0.96923129099999994</v>
      </c>
      <c r="AB4">
        <f t="shared" ref="AB4:AB23" si="26">AC3</f>
        <v>0</v>
      </c>
      <c r="AC4">
        <f>S4*Z4</f>
        <v>903.59650906784373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-903.59650906784373</v>
      </c>
      <c r="AK4">
        <f t="shared" ref="AK4:AK35" si="27">G4*SUM(AB4:AB4, AE4:AF4)</f>
        <v>0</v>
      </c>
      <c r="AL4">
        <f t="shared" si="8"/>
        <v>-1942.0319590678437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-987.29363947518527</v>
      </c>
      <c r="AR4">
        <f t="shared" si="13"/>
        <v>-987.29363947518527</v>
      </c>
      <c r="AS4">
        <f t="shared" si="14"/>
        <v>-859.09536895592669</v>
      </c>
      <c r="AT4">
        <f t="shared" si="15"/>
        <v>0</v>
      </c>
      <c r="AU4">
        <f t="shared" si="16"/>
        <v>-1846.389008431112</v>
      </c>
      <c r="AW4">
        <v>1</v>
      </c>
      <c r="AX4">
        <f>IF(Z4&gt;0, (R4*SUMPRODUCT(K4:$K$98, X4:$X$98)-K4*$AZ$3)/Z4, 0)</f>
        <v>932.2816106520479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2.4225090000000001E-2</v>
      </c>
      <c r="Q5" s="5">
        <f t="shared" ref="Q5:Q36" si="29">$C$8</f>
        <v>25</v>
      </c>
      <c r="R5">
        <f t="shared" si="0"/>
        <v>50000</v>
      </c>
      <c r="S5">
        <f t="shared" si="1"/>
        <v>867.02380119500094</v>
      </c>
      <c r="U5">
        <f t="shared" si="20"/>
        <v>2.4225090000000001E-2</v>
      </c>
      <c r="V5">
        <f t="shared" si="21"/>
        <v>0.01</v>
      </c>
      <c r="W5">
        <f t="shared" si="22"/>
        <v>0.96923129099999994</v>
      </c>
      <c r="X5">
        <f t="shared" si="23"/>
        <v>2.3479715255291189E-2</v>
      </c>
      <c r="Y5">
        <f t="shared" si="24"/>
        <v>9.6923129099999988E-3</v>
      </c>
      <c r="Z5">
        <f t="shared" si="25"/>
        <v>0.93605926283470886</v>
      </c>
      <c r="AB5">
        <f t="shared" si="26"/>
        <v>903.59650906784373</v>
      </c>
      <c r="AC5">
        <f>S5*Z5</f>
        <v>811.5856602067397</v>
      </c>
      <c r="AE5">
        <f t="shared" si="2"/>
        <v>0</v>
      </c>
      <c r="AF5">
        <f t="shared" si="3"/>
        <v>0</v>
      </c>
      <c r="AG5">
        <f t="shared" si="4"/>
        <v>-23.401481570867723</v>
      </c>
      <c r="AH5">
        <f t="shared" si="5"/>
        <v>-1173.9857627645595</v>
      </c>
      <c r="AI5">
        <f t="shared" si="6"/>
        <v>-1197.3872443354271</v>
      </c>
      <c r="AJ5">
        <f t="shared" si="7"/>
        <v>92.010848861104023</v>
      </c>
      <c r="AK5">
        <f t="shared" si="27"/>
        <v>3.7047456871781597</v>
      </c>
      <c r="AL5">
        <f t="shared" si="8"/>
        <v>-1101.671649787145</v>
      </c>
      <c r="AN5">
        <f t="shared" si="9"/>
        <v>0</v>
      </c>
      <c r="AO5">
        <f t="shared" si="10"/>
        <v>0</v>
      </c>
      <c r="AP5">
        <f t="shared" si="11"/>
        <v>-21.107090588970973</v>
      </c>
      <c r="AQ5">
        <f t="shared" si="12"/>
        <v>-1058.8826938069344</v>
      </c>
      <c r="AR5">
        <f t="shared" si="13"/>
        <v>-1079.9897843959052</v>
      </c>
      <c r="AS5">
        <f t="shared" si="14"/>
        <v>82.989673803265418</v>
      </c>
      <c r="AT5">
        <f t="shared" si="15"/>
        <v>3.3415150485905509</v>
      </c>
      <c r="AU5">
        <f t="shared" si="16"/>
        <v>-993.65859554404938</v>
      </c>
      <c r="AW5">
        <v>2</v>
      </c>
      <c r="AX5">
        <f>IF(Z5&gt;0, (R5*SUMPRODUCT(K5:$K$98, X5:$X$98)-K5*$AZ$3)/Z5, 0)</f>
        <v>867.02380119500094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25</v>
      </c>
      <c r="R6">
        <f t="shared" si="0"/>
        <v>50000</v>
      </c>
      <c r="S6">
        <f t="shared" si="1"/>
        <v>717.91628059947072</v>
      </c>
      <c r="U6">
        <f t="shared" si="20"/>
        <v>2.7828815E-2</v>
      </c>
      <c r="V6">
        <f t="shared" si="21"/>
        <v>0.01</v>
      </c>
      <c r="W6">
        <f t="shared" si="22"/>
        <v>0.93605926283470886</v>
      </c>
      <c r="X6">
        <f t="shared" si="23"/>
        <v>2.6049420054463489E-2</v>
      </c>
      <c r="Y6">
        <f t="shared" si="24"/>
        <v>9.3605926283470888E-3</v>
      </c>
      <c r="Z6">
        <f t="shared" si="25"/>
        <v>0.90064925015189823</v>
      </c>
      <c r="AB6">
        <f t="shared" si="26"/>
        <v>811.5856602067397</v>
      </c>
      <c r="AC6">
        <f t="shared" ref="AC6:AC67" si="30">S6*Z6</f>
        <v>646.59075979375302</v>
      </c>
      <c r="AE6">
        <f t="shared" si="2"/>
        <v>0</v>
      </c>
      <c r="AF6">
        <f t="shared" si="3"/>
        <v>0</v>
      </c>
      <c r="AG6">
        <f t="shared" si="4"/>
        <v>-22.516231253797457</v>
      </c>
      <c r="AH6">
        <f t="shared" si="5"/>
        <v>-1302.4710027231745</v>
      </c>
      <c r="AI6">
        <f t="shared" si="6"/>
        <v>-1324.987233976972</v>
      </c>
      <c r="AJ6">
        <f t="shared" si="7"/>
        <v>164.99490041298668</v>
      </c>
      <c r="AK6">
        <f t="shared" si="27"/>
        <v>5.762258187467852</v>
      </c>
      <c r="AL6">
        <f t="shared" si="8"/>
        <v>-1154.2300753765176</v>
      </c>
      <c r="AN6">
        <f t="shared" si="9"/>
        <v>0</v>
      </c>
      <c r="AO6">
        <f t="shared" si="10"/>
        <v>0</v>
      </c>
      <c r="AP6">
        <f t="shared" si="11"/>
        <v>-19.211649194865718</v>
      </c>
      <c r="AQ6">
        <f t="shared" si="12"/>
        <v>-1111.3145760830846</v>
      </c>
      <c r="AR6">
        <f t="shared" si="13"/>
        <v>-1130.5262252779503</v>
      </c>
      <c r="AS6">
        <f t="shared" si="14"/>
        <v>140.77951633853027</v>
      </c>
      <c r="AT6">
        <f t="shared" si="15"/>
        <v>4.9165635945049511</v>
      </c>
      <c r="AU6">
        <f t="shared" si="16"/>
        <v>-984.83014534491519</v>
      </c>
      <c r="AW6">
        <v>3</v>
      </c>
      <c r="AX6">
        <f>IF(Z6&gt;0, (R6*SUMPRODUCT(K6:$K$98, X6:$X$98)-K6*$AZ$3)/Z6, 0)</f>
        <v>717.91628059947072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25</v>
      </c>
      <c r="R7">
        <f t="shared" si="0"/>
        <v>50000</v>
      </c>
      <c r="S7">
        <f t="shared" si="1"/>
        <v>549.35394524961964</v>
      </c>
      <c r="U7">
        <f t="shared" si="20"/>
        <v>3.1684449000000003E-2</v>
      </c>
      <c r="V7">
        <f t="shared" si="21"/>
        <v>0.01</v>
      </c>
      <c r="W7">
        <f t="shared" si="22"/>
        <v>0.90064925015189823</v>
      </c>
      <c r="X7">
        <f t="shared" si="23"/>
        <v>2.8536575233326065E-2</v>
      </c>
      <c r="Y7">
        <f t="shared" si="24"/>
        <v>9.0064925015189822E-3</v>
      </c>
      <c r="Z7">
        <f t="shared" si="25"/>
        <v>0.86310618241705317</v>
      </c>
      <c r="AB7">
        <f t="shared" si="26"/>
        <v>646.59075979375302</v>
      </c>
      <c r="AC7">
        <f t="shared" si="30"/>
        <v>474.15078648014605</v>
      </c>
      <c r="AE7">
        <f t="shared" si="2"/>
        <v>0</v>
      </c>
      <c r="AF7">
        <f t="shared" si="3"/>
        <v>0</v>
      </c>
      <c r="AG7">
        <f t="shared" si="4"/>
        <v>-21.577654560426328</v>
      </c>
      <c r="AH7">
        <f t="shared" si="5"/>
        <v>-1426.8287616663033</v>
      </c>
      <c r="AI7">
        <f t="shared" si="6"/>
        <v>-1448.4064162267296</v>
      </c>
      <c r="AJ7">
        <f t="shared" si="7"/>
        <v>172.43997331360697</v>
      </c>
      <c r="AK7">
        <f t="shared" si="27"/>
        <v>8.9229524851537914</v>
      </c>
      <c r="AL7">
        <f t="shared" si="8"/>
        <v>-1267.0434904279689</v>
      </c>
      <c r="AN7">
        <f t="shared" si="9"/>
        <v>0</v>
      </c>
      <c r="AO7">
        <f t="shared" si="10"/>
        <v>0</v>
      </c>
      <c r="AP7">
        <f t="shared" si="11"/>
        <v>-17.306657439176952</v>
      </c>
      <c r="AQ7">
        <f t="shared" si="12"/>
        <v>-1144.4078193656962</v>
      </c>
      <c r="AR7">
        <f t="shared" si="13"/>
        <v>-1161.7144768048734</v>
      </c>
      <c r="AS7">
        <f t="shared" si="14"/>
        <v>138.30787487129217</v>
      </c>
      <c r="AT7">
        <f t="shared" si="15"/>
        <v>7.1567779331229691</v>
      </c>
      <c r="AU7">
        <f t="shared" si="16"/>
        <v>-1016.2498240004581</v>
      </c>
      <c r="AW7">
        <v>4</v>
      </c>
      <c r="AX7">
        <f>IF(Z7&gt;0, (R7*SUMPRODUCT(K7:$K$98, X7:$X$98)-K7*$AZ$3)/Z7, 0)</f>
        <v>549.35394524961964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25</v>
      </c>
      <c r="R8">
        <f t="shared" si="0"/>
        <v>50000</v>
      </c>
      <c r="S8">
        <f t="shared" si="1"/>
        <v>380.10366056674985</v>
      </c>
      <c r="U8">
        <f t="shared" si="20"/>
        <v>3.5933631000000001E-2</v>
      </c>
      <c r="V8">
        <f t="shared" si="21"/>
        <v>0.01</v>
      </c>
      <c r="W8">
        <f t="shared" si="22"/>
        <v>0.86310618241705317</v>
      </c>
      <c r="X8">
        <f t="shared" si="23"/>
        <v>3.1014539072793078E-2</v>
      </c>
      <c r="Y8">
        <f t="shared" si="24"/>
        <v>8.6310618241705311E-3</v>
      </c>
      <c r="Z8">
        <f t="shared" si="25"/>
        <v>0.82346058152008961</v>
      </c>
      <c r="AB8">
        <f t="shared" si="26"/>
        <v>474.15078648014605</v>
      </c>
      <c r="AC8">
        <f t="shared" si="30"/>
        <v>313.00038136821058</v>
      </c>
      <c r="AE8">
        <f t="shared" si="2"/>
        <v>0</v>
      </c>
      <c r="AF8">
        <f t="shared" si="3"/>
        <v>0</v>
      </c>
      <c r="AG8">
        <f t="shared" si="4"/>
        <v>-20.586514538002241</v>
      </c>
      <c r="AH8">
        <f t="shared" si="5"/>
        <v>-1550.7269536396539</v>
      </c>
      <c r="AI8">
        <f t="shared" si="6"/>
        <v>-1571.3134681776562</v>
      </c>
      <c r="AJ8">
        <f t="shared" si="7"/>
        <v>161.15040511193547</v>
      </c>
      <c r="AK8">
        <f t="shared" si="27"/>
        <v>10.241656987971155</v>
      </c>
      <c r="AL8">
        <f t="shared" si="8"/>
        <v>-1399.9214060777497</v>
      </c>
      <c r="AN8">
        <f t="shared" si="9"/>
        <v>0</v>
      </c>
      <c r="AO8">
        <f t="shared" si="10"/>
        <v>0</v>
      </c>
      <c r="AP8">
        <f t="shared" si="11"/>
        <v>-15.408454481637174</v>
      </c>
      <c r="AQ8">
        <f t="shared" si="12"/>
        <v>-1160.6775704792637</v>
      </c>
      <c r="AR8">
        <f t="shared" si="13"/>
        <v>-1176.0860249609011</v>
      </c>
      <c r="AS8">
        <f t="shared" si="14"/>
        <v>120.61675993189333</v>
      </c>
      <c r="AT8">
        <f t="shared" si="15"/>
        <v>7.6656058131834124</v>
      </c>
      <c r="AU8">
        <f t="shared" si="16"/>
        <v>-1047.8036592158244</v>
      </c>
      <c r="AW8">
        <v>5</v>
      </c>
      <c r="AX8">
        <f>IF(Z8&gt;0, (R8*SUMPRODUCT(K8:$K$98, X8:$X$98)-K8*$AZ$3)/Z8, 0)</f>
        <v>380.10366056674985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25</v>
      </c>
      <c r="R9">
        <f t="shared" si="0"/>
        <v>50000</v>
      </c>
      <c r="S9">
        <f t="shared" si="1"/>
        <v>100.13255882770078</v>
      </c>
      <c r="U9">
        <f t="shared" si="20"/>
        <v>4.1016489000000003E-2</v>
      </c>
      <c r="V9">
        <f t="shared" si="21"/>
        <v>0.01</v>
      </c>
      <c r="W9">
        <f t="shared" si="22"/>
        <v>0.82346058152008961</v>
      </c>
      <c r="X9">
        <f t="shared" si="23"/>
        <v>3.3775461883852359E-2</v>
      </c>
      <c r="Y9">
        <f t="shared" si="24"/>
        <v>8.2346058152008954E-3</v>
      </c>
      <c r="Z9">
        <f t="shared" si="25"/>
        <v>0.78145051382103636</v>
      </c>
      <c r="AB9">
        <f t="shared" si="26"/>
        <v>313.00038136821058</v>
      </c>
      <c r="AC9">
        <f t="shared" si="30"/>
        <v>78.248639546121922</v>
      </c>
      <c r="AE9">
        <f t="shared" si="2"/>
        <v>0</v>
      </c>
      <c r="AF9">
        <f t="shared" si="3"/>
        <v>0</v>
      </c>
      <c r="AG9">
        <f t="shared" si="4"/>
        <v>-19.536262845525908</v>
      </c>
      <c r="AH9">
        <f t="shared" si="5"/>
        <v>-1688.7730941926179</v>
      </c>
      <c r="AI9">
        <f t="shared" si="6"/>
        <v>-1708.3093570381438</v>
      </c>
      <c r="AJ9">
        <f t="shared" si="7"/>
        <v>234.75174182208866</v>
      </c>
      <c r="AK9">
        <f t="shared" si="27"/>
        <v>6.979908504511096</v>
      </c>
      <c r="AL9">
        <f t="shared" si="8"/>
        <v>-1466.5777067115441</v>
      </c>
      <c r="AN9">
        <f t="shared" si="9"/>
        <v>0</v>
      </c>
      <c r="AO9">
        <f t="shared" si="10"/>
        <v>0</v>
      </c>
      <c r="AP9">
        <f t="shared" si="11"/>
        <v>-13.636453635239883</v>
      </c>
      <c r="AQ9">
        <f t="shared" si="12"/>
        <v>-1178.7759092661975</v>
      </c>
      <c r="AR9">
        <f t="shared" si="13"/>
        <v>-1192.4123629014373</v>
      </c>
      <c r="AS9">
        <f t="shared" si="14"/>
        <v>163.85842412443961</v>
      </c>
      <c r="AT9">
        <f t="shared" si="15"/>
        <v>4.8720269302570332</v>
      </c>
      <c r="AU9">
        <f t="shared" si="16"/>
        <v>-1023.6819118467407</v>
      </c>
      <c r="AW9">
        <v>6</v>
      </c>
      <c r="AX9">
        <f>IF(Z9&gt;0, (R9*SUMPRODUCT(K9:$K$98, X9:$X$98)-K9*$AZ$3)/Z9, 0)</f>
        <v>100.13255882770078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25</v>
      </c>
      <c r="R10">
        <f t="shared" si="0"/>
        <v>50000</v>
      </c>
      <c r="S10">
        <f t="shared" si="1"/>
        <v>-598.00484786199252</v>
      </c>
      <c r="U10">
        <f t="shared" si="20"/>
        <v>4.6435859000000003E-2</v>
      </c>
      <c r="V10">
        <f t="shared" si="21"/>
        <v>0.01</v>
      </c>
      <c r="W10">
        <f t="shared" si="22"/>
        <v>0.78145051382103636</v>
      </c>
      <c r="X10">
        <f t="shared" si="23"/>
        <v>3.6287325875271198E-2</v>
      </c>
      <c r="Y10">
        <f t="shared" si="24"/>
        <v>7.8145051382103644E-3</v>
      </c>
      <c r="Z10">
        <f t="shared" si="25"/>
        <v>0.73734868280755483</v>
      </c>
      <c r="AB10">
        <f t="shared" si="26"/>
        <v>78.248639546121922</v>
      </c>
      <c r="AC10">
        <f t="shared" si="30"/>
        <v>-440.9380868835724</v>
      </c>
      <c r="AE10">
        <f t="shared" si="2"/>
        <v>0</v>
      </c>
      <c r="AF10">
        <f t="shared" si="3"/>
        <v>0</v>
      </c>
      <c r="AG10">
        <f t="shared" si="4"/>
        <v>-18.43371707018887</v>
      </c>
      <c r="AH10">
        <f t="shared" si="5"/>
        <v>-1814.36629376356</v>
      </c>
      <c r="AI10">
        <f t="shared" si="6"/>
        <v>-1832.8000108337487</v>
      </c>
      <c r="AJ10">
        <f t="shared" si="7"/>
        <v>519.18672642969432</v>
      </c>
      <c r="AK10">
        <f t="shared" si="27"/>
        <v>0.33646915004832428</v>
      </c>
      <c r="AL10">
        <f t="shared" si="8"/>
        <v>-1313.2768152540061</v>
      </c>
      <c r="AN10">
        <f t="shared" si="9"/>
        <v>0</v>
      </c>
      <c r="AO10">
        <f t="shared" si="10"/>
        <v>0</v>
      </c>
      <c r="AP10">
        <f t="shared" si="11"/>
        <v>-12.204181599754765</v>
      </c>
      <c r="AQ10">
        <f t="shared" si="12"/>
        <v>-1201.2149070777516</v>
      </c>
      <c r="AR10">
        <f t="shared" si="13"/>
        <v>-1213.4190886775064</v>
      </c>
      <c r="AS10">
        <f t="shared" si="14"/>
        <v>343.73149318740553</v>
      </c>
      <c r="AT10">
        <f t="shared" si="15"/>
        <v>0.2227619418411097</v>
      </c>
      <c r="AU10">
        <f t="shared" si="16"/>
        <v>-869.46483354825966</v>
      </c>
      <c r="AW10">
        <v>7</v>
      </c>
      <c r="AX10">
        <f>IF(Z10&gt;0, (R10*SUMPRODUCT(K10:$K$98, X10:$X$98)-K10*$AZ$3)/Z10, 0)</f>
        <v>-598.00484786199252</v>
      </c>
    </row>
    <row r="11" spans="1:52" x14ac:dyDescent="0.25">
      <c r="A11" t="s">
        <v>33</v>
      </c>
      <c r="C11" s="25">
        <f>AU71</f>
        <v>-896.74745606817601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25</v>
      </c>
      <c r="R11">
        <f t="shared" si="0"/>
        <v>50000</v>
      </c>
      <c r="S11">
        <f t="shared" si="1"/>
        <v>-1512.2640174202795</v>
      </c>
      <c r="U11">
        <f t="shared" si="20"/>
        <v>5.1834316999999998E-2</v>
      </c>
      <c r="V11">
        <f t="shared" si="21"/>
        <v>0.01</v>
      </c>
      <c r="W11">
        <f t="shared" si="22"/>
        <v>0.73734868280755483</v>
      </c>
      <c r="X11">
        <f t="shared" si="23"/>
        <v>3.8219965364179244E-2</v>
      </c>
      <c r="Y11">
        <f t="shared" si="24"/>
        <v>7.3734868280755485E-3</v>
      </c>
      <c r="Z11">
        <f t="shared" si="25"/>
        <v>0.69175523061529998</v>
      </c>
      <c r="AB11">
        <f t="shared" si="26"/>
        <v>-440.9380868835724</v>
      </c>
      <c r="AC11">
        <f t="shared" si="30"/>
        <v>-1046.1165441217854</v>
      </c>
      <c r="AE11">
        <f t="shared" si="2"/>
        <v>0</v>
      </c>
      <c r="AF11">
        <f t="shared" si="3"/>
        <v>0</v>
      </c>
      <c r="AG11">
        <f t="shared" si="4"/>
        <v>-17.2938807653825</v>
      </c>
      <c r="AH11">
        <f t="shared" si="5"/>
        <v>-1910.9982682089621</v>
      </c>
      <c r="AI11">
        <f t="shared" si="6"/>
        <v>-1928.2921489743446</v>
      </c>
      <c r="AJ11">
        <f t="shared" si="7"/>
        <v>605.17845723821301</v>
      </c>
      <c r="AK11">
        <f t="shared" si="27"/>
        <v>-0.70550093901371591</v>
      </c>
      <c r="AL11">
        <f t="shared" si="8"/>
        <v>-1323.8191926751454</v>
      </c>
      <c r="AN11">
        <f t="shared" si="9"/>
        <v>0</v>
      </c>
      <c r="AO11">
        <f t="shared" si="10"/>
        <v>0</v>
      </c>
      <c r="AP11">
        <f t="shared" si="11"/>
        <v>-10.887737130077939</v>
      </c>
      <c r="AQ11">
        <f t="shared" si="12"/>
        <v>-1203.1103418928406</v>
      </c>
      <c r="AR11">
        <f t="shared" si="13"/>
        <v>-1213.9980790229185</v>
      </c>
      <c r="AS11">
        <f t="shared" si="14"/>
        <v>381.00320272735746</v>
      </c>
      <c r="AT11">
        <f t="shared" si="15"/>
        <v>-0.444163393584875</v>
      </c>
      <c r="AU11">
        <f t="shared" si="16"/>
        <v>-833.43903968914594</v>
      </c>
      <c r="AW11">
        <v>8</v>
      </c>
      <c r="AX11">
        <f>IF(Z11&gt;0, (R11*SUMPRODUCT(K11:$K$98, X11:$X$98)-K11*$AZ$3)/Z11, 0)</f>
        <v>-1512.2640174202795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25</v>
      </c>
      <c r="R12">
        <f t="shared" si="0"/>
        <v>50000</v>
      </c>
      <c r="S12">
        <f t="shared" si="1"/>
        <v>-2300.4031123069399</v>
      </c>
      <c r="U12">
        <f t="shared" si="20"/>
        <v>5.7772715000000002E-2</v>
      </c>
      <c r="V12">
        <f t="shared" si="21"/>
        <v>0.01</v>
      </c>
      <c r="W12">
        <f t="shared" si="22"/>
        <v>0.69175523061529998</v>
      </c>
      <c r="X12">
        <f t="shared" si="23"/>
        <v>3.9964577788096999E-2</v>
      </c>
      <c r="Y12">
        <f t="shared" si="24"/>
        <v>6.9175523061530001E-3</v>
      </c>
      <c r="Z12">
        <f t="shared" si="25"/>
        <v>0.64487310052104996</v>
      </c>
      <c r="AB12">
        <f t="shared" si="26"/>
        <v>-1046.1165441217854</v>
      </c>
      <c r="AC12">
        <f t="shared" si="30"/>
        <v>-1483.4680874816495</v>
      </c>
      <c r="AE12">
        <f t="shared" si="2"/>
        <v>0</v>
      </c>
      <c r="AF12">
        <f t="shared" si="3"/>
        <v>0</v>
      </c>
      <c r="AG12">
        <f t="shared" si="4"/>
        <v>-16.121827513026251</v>
      </c>
      <c r="AH12">
        <f t="shared" si="5"/>
        <v>-1998.22888940485</v>
      </c>
      <c r="AI12">
        <f t="shared" si="6"/>
        <v>-2014.3507169178763</v>
      </c>
      <c r="AJ12">
        <f t="shared" si="7"/>
        <v>437.35154335986408</v>
      </c>
      <c r="AK12">
        <f t="shared" si="27"/>
        <v>-21.968447426557496</v>
      </c>
      <c r="AL12">
        <f t="shared" si="8"/>
        <v>-1598.9676209845697</v>
      </c>
      <c r="AN12">
        <f t="shared" si="9"/>
        <v>0</v>
      </c>
      <c r="AO12">
        <f t="shared" si="10"/>
        <v>0</v>
      </c>
      <c r="AP12">
        <f t="shared" si="11"/>
        <v>-9.476980041611812</v>
      </c>
      <c r="AQ12">
        <f t="shared" si="12"/>
        <v>-1174.6295690213085</v>
      </c>
      <c r="AR12">
        <f t="shared" si="13"/>
        <v>-1184.1065490629205</v>
      </c>
      <c r="AS12">
        <f t="shared" si="14"/>
        <v>257.09069547113239</v>
      </c>
      <c r="AT12">
        <f t="shared" si="15"/>
        <v>-12.913829876821657</v>
      </c>
      <c r="AU12">
        <f t="shared" si="16"/>
        <v>-939.92968346860982</v>
      </c>
      <c r="AW12">
        <v>9</v>
      </c>
      <c r="AX12">
        <f>IF(Z12&gt;0, (R12*SUMPRODUCT(K12:$K$98, X12:$X$98)-K12*$AZ$3)/Z12, 0)</f>
        <v>-2300.4031123069399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25</v>
      </c>
      <c r="R13">
        <f t="shared" si="0"/>
        <v>50000</v>
      </c>
      <c r="S13">
        <f t="shared" si="1"/>
        <v>-2516.3944052212696</v>
      </c>
      <c r="U13">
        <f t="shared" si="20"/>
        <v>6.4089452000000005E-2</v>
      </c>
      <c r="V13">
        <f t="shared" si="21"/>
        <v>0.01</v>
      </c>
      <c r="W13">
        <f t="shared" si="22"/>
        <v>0.64487310052104996</v>
      </c>
      <c r="X13">
        <f t="shared" si="23"/>
        <v>4.132956362193501E-2</v>
      </c>
      <c r="Y13">
        <f t="shared" si="24"/>
        <v>6.4487310052104996E-3</v>
      </c>
      <c r="Z13">
        <f t="shared" si="25"/>
        <v>0.59709480589390451</v>
      </c>
      <c r="AB13">
        <f t="shared" si="26"/>
        <v>-1483.4680874816495</v>
      </c>
      <c r="AC13">
        <f t="shared" si="30"/>
        <v>-1502.5260289381013</v>
      </c>
      <c r="AE13">
        <f t="shared" si="2"/>
        <v>0</v>
      </c>
      <c r="AF13">
        <f t="shared" si="3"/>
        <v>0</v>
      </c>
      <c r="AG13">
        <f t="shared" si="4"/>
        <v>-14.927370147347613</v>
      </c>
      <c r="AH13">
        <f t="shared" si="5"/>
        <v>-2066.4781810967506</v>
      </c>
      <c r="AI13">
        <f t="shared" si="6"/>
        <v>-2081.4055512440982</v>
      </c>
      <c r="AJ13">
        <f t="shared" si="7"/>
        <v>19.057941456451772</v>
      </c>
      <c r="AK13">
        <f t="shared" si="27"/>
        <v>-103.84276612371548</v>
      </c>
      <c r="AL13">
        <f t="shared" si="8"/>
        <v>-2166.190375911362</v>
      </c>
      <c r="AN13">
        <f t="shared" si="9"/>
        <v>0</v>
      </c>
      <c r="AO13">
        <f t="shared" si="10"/>
        <v>0</v>
      </c>
      <c r="AP13">
        <f t="shared" si="11"/>
        <v>-7.8346748068873699</v>
      </c>
      <c r="AQ13">
        <f t="shared" si="12"/>
        <v>-1084.5972455032825</v>
      </c>
      <c r="AR13">
        <f t="shared" si="13"/>
        <v>-1092.4319203101697</v>
      </c>
      <c r="AS13">
        <f t="shared" si="14"/>
        <v>10.00261749565632</v>
      </c>
      <c r="AT13">
        <f t="shared" si="15"/>
        <v>-54.502185957486411</v>
      </c>
      <c r="AU13">
        <f t="shared" si="16"/>
        <v>-1136.931488772</v>
      </c>
      <c r="AW13">
        <v>10</v>
      </c>
      <c r="AX13">
        <f>IF(Z13&gt;0, (R13*SUMPRODUCT(K13:$K$98, X13:$X$98)-K13*$AZ$3)/Z13, 0)</f>
        <v>-2516.3944052212696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25</v>
      </c>
      <c r="R14">
        <f t="shared" si="0"/>
        <v>50000</v>
      </c>
      <c r="S14">
        <f t="shared" si="1"/>
        <v>-2834.8532520626677</v>
      </c>
      <c r="U14">
        <f t="shared" si="20"/>
        <v>7.1121990999999996E-2</v>
      </c>
      <c r="V14">
        <f t="shared" si="21"/>
        <v>0.01</v>
      </c>
      <c r="W14">
        <f t="shared" si="22"/>
        <v>0.59709480589390451</v>
      </c>
      <c r="X14">
        <f t="shared" si="23"/>
        <v>4.2466571410933018E-2</v>
      </c>
      <c r="Y14">
        <f t="shared" si="24"/>
        <v>5.9709480589390448E-3</v>
      </c>
      <c r="Z14">
        <f t="shared" si="25"/>
        <v>0.54865728642403244</v>
      </c>
      <c r="AB14">
        <f t="shared" si="26"/>
        <v>-1502.5260289381013</v>
      </c>
      <c r="AC14">
        <f t="shared" si="30"/>
        <v>-1555.362892687047</v>
      </c>
      <c r="AE14">
        <f t="shared" si="2"/>
        <v>0</v>
      </c>
      <c r="AF14">
        <f t="shared" si="3"/>
        <v>0</v>
      </c>
      <c r="AG14">
        <f t="shared" si="4"/>
        <v>-13.71643216060081</v>
      </c>
      <c r="AH14">
        <f t="shared" si="5"/>
        <v>-2123.328570546651</v>
      </c>
      <c r="AI14">
        <f t="shared" si="6"/>
        <v>-2137.045002707252</v>
      </c>
      <c r="AJ14">
        <f t="shared" si="7"/>
        <v>52.836863748945689</v>
      </c>
      <c r="AK14">
        <f t="shared" si="27"/>
        <v>-105.17682202566709</v>
      </c>
      <c r="AL14">
        <f t="shared" si="8"/>
        <v>-2189.3849609839735</v>
      </c>
      <c r="AN14">
        <f t="shared" si="9"/>
        <v>0</v>
      </c>
      <c r="AO14">
        <f t="shared" si="10"/>
        <v>0</v>
      </c>
      <c r="AP14">
        <f t="shared" si="11"/>
        <v>-6.4277771318885044</v>
      </c>
      <c r="AQ14">
        <f t="shared" si="12"/>
        <v>-995.03155554173247</v>
      </c>
      <c r="AR14">
        <f t="shared" si="13"/>
        <v>-1001.4593326736211</v>
      </c>
      <c r="AS14">
        <f t="shared" si="14"/>
        <v>24.760344421176764</v>
      </c>
      <c r="AT14">
        <f t="shared" si="15"/>
        <v>-49.287829626948522</v>
      </c>
      <c r="AU14">
        <f t="shared" si="16"/>
        <v>-1025.9868178793929</v>
      </c>
      <c r="AW14">
        <v>11</v>
      </c>
      <c r="AX14">
        <f>IF(Z14&gt;0, (R14*SUMPRODUCT(K14:$K$98, X14:$X$98)-K14*$AZ$3)/Z14, 0)</f>
        <v>-2834.8532520626677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25</v>
      </c>
      <c r="R15">
        <f t="shared" si="0"/>
        <v>50000</v>
      </c>
      <c r="S15">
        <f t="shared" si="1"/>
        <v>-3260.324328761591</v>
      </c>
      <c r="U15">
        <f t="shared" si="20"/>
        <v>7.9233461000000005E-2</v>
      </c>
      <c r="V15">
        <f t="shared" si="21"/>
        <v>0.01</v>
      </c>
      <c r="W15">
        <f t="shared" si="22"/>
        <v>0.54865728642403244</v>
      </c>
      <c r="X15">
        <f t="shared" si="23"/>
        <v>4.3472015706244406E-2</v>
      </c>
      <c r="Y15">
        <f t="shared" si="24"/>
        <v>5.4865728642403246E-3</v>
      </c>
      <c r="Z15">
        <f t="shared" si="25"/>
        <v>0.49969869785354776</v>
      </c>
      <c r="AB15">
        <f t="shared" si="26"/>
        <v>-1555.362892687047</v>
      </c>
      <c r="AC15">
        <f t="shared" si="30"/>
        <v>-1629.1798216624093</v>
      </c>
      <c r="AE15">
        <f t="shared" si="2"/>
        <v>0</v>
      </c>
      <c r="AF15">
        <f t="shared" si="3"/>
        <v>0</v>
      </c>
      <c r="AG15">
        <f t="shared" si="4"/>
        <v>-12.492467446338694</v>
      </c>
      <c r="AH15">
        <f t="shared" si="5"/>
        <v>-2173.6007853122205</v>
      </c>
      <c r="AI15">
        <f t="shared" si="6"/>
        <v>-2186.0932527585592</v>
      </c>
      <c r="AJ15">
        <f t="shared" si="7"/>
        <v>73.816928975362316</v>
      </c>
      <c r="AK15">
        <f t="shared" si="27"/>
        <v>-108.8754024880933</v>
      </c>
      <c r="AL15">
        <f t="shared" si="8"/>
        <v>-2221.15172627129</v>
      </c>
      <c r="AN15">
        <f t="shared" si="9"/>
        <v>0</v>
      </c>
      <c r="AO15">
        <f t="shared" si="10"/>
        <v>0</v>
      </c>
      <c r="AP15">
        <f t="shared" si="11"/>
        <v>-5.2269681534584285</v>
      </c>
      <c r="AQ15">
        <f t="shared" si="12"/>
        <v>-909.45540838603529</v>
      </c>
      <c r="AR15">
        <f t="shared" si="13"/>
        <v>-914.68237653949359</v>
      </c>
      <c r="AS15">
        <f t="shared" si="14"/>
        <v>30.885710817153548</v>
      </c>
      <c r="AT15">
        <f t="shared" si="15"/>
        <v>-45.554512264670443</v>
      </c>
      <c r="AU15">
        <f t="shared" si="16"/>
        <v>-929.35117798701049</v>
      </c>
      <c r="AW15">
        <v>12</v>
      </c>
      <c r="AX15">
        <f>IF(Z15&gt;0, (R15*SUMPRODUCT(K15:$K$98, X15:$X$98)-K15*$AZ$3)/Z15, 0)</f>
        <v>-3260.324328761591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25</v>
      </c>
      <c r="R16">
        <f t="shared" si="0"/>
        <v>50000</v>
      </c>
      <c r="S16">
        <f t="shared" si="1"/>
        <v>-3807.0456639661347</v>
      </c>
      <c r="U16">
        <f t="shared" si="20"/>
        <v>8.7905784000000001E-2</v>
      </c>
      <c r="V16">
        <f t="shared" si="21"/>
        <v>0.01</v>
      </c>
      <c r="W16">
        <f t="shared" si="22"/>
        <v>0.49969869785354776</v>
      </c>
      <c r="X16">
        <f t="shared" si="23"/>
        <v>4.3926405798595233E-2</v>
      </c>
      <c r="Y16">
        <f t="shared" si="24"/>
        <v>4.9969869785354776E-3</v>
      </c>
      <c r="Z16">
        <f t="shared" si="25"/>
        <v>0.45077530507641705</v>
      </c>
      <c r="AB16">
        <f t="shared" si="26"/>
        <v>-1629.1798216624093</v>
      </c>
      <c r="AC16">
        <f t="shared" si="30"/>
        <v>-1716.1221706141851</v>
      </c>
      <c r="AE16">
        <f t="shared" si="2"/>
        <v>0</v>
      </c>
      <c r="AF16">
        <f t="shared" si="3"/>
        <v>0</v>
      </c>
      <c r="AG16">
        <f t="shared" si="4"/>
        <v>-11.269382626910426</v>
      </c>
      <c r="AH16">
        <f t="shared" si="5"/>
        <v>-2196.3202899297617</v>
      </c>
      <c r="AI16">
        <f t="shared" si="6"/>
        <v>-2207.5896725566722</v>
      </c>
      <c r="AJ16">
        <f t="shared" si="7"/>
        <v>86.942348951775784</v>
      </c>
      <c r="AK16">
        <f t="shared" si="27"/>
        <v>-114.04258751636866</v>
      </c>
      <c r="AL16">
        <f t="shared" si="8"/>
        <v>-2234.6899111212651</v>
      </c>
      <c r="AN16">
        <f t="shared" si="9"/>
        <v>0</v>
      </c>
      <c r="AO16">
        <f t="shared" si="10"/>
        <v>0</v>
      </c>
      <c r="AP16">
        <f t="shared" si="11"/>
        <v>-4.2100158379027217</v>
      </c>
      <c r="AQ16">
        <f t="shared" si="12"/>
        <v>-820.50130977284903</v>
      </c>
      <c r="AR16">
        <f t="shared" si="13"/>
        <v>-824.71132561075183</v>
      </c>
      <c r="AS16">
        <f t="shared" si="14"/>
        <v>32.479921765846576</v>
      </c>
      <c r="AT16">
        <f t="shared" si="15"/>
        <v>-42.604028590956418</v>
      </c>
      <c r="AU16">
        <f t="shared" si="16"/>
        <v>-834.83543243586166</v>
      </c>
      <c r="AW16">
        <v>13</v>
      </c>
      <c r="AX16">
        <f>IF(Z16&gt;0, (R16*SUMPRODUCT(K16:$K$98, X16:$X$98)-K16*$AZ$3)/Z16, 0)</f>
        <v>-3807.0456639661347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25</v>
      </c>
      <c r="R17">
        <f t="shared" si="0"/>
        <v>50000</v>
      </c>
      <c r="S17">
        <f t="shared" si="1"/>
        <v>-4477.7278901847485</v>
      </c>
      <c r="U17">
        <f t="shared" si="20"/>
        <v>9.7118048999999998E-2</v>
      </c>
      <c r="V17">
        <f t="shared" si="21"/>
        <v>0.01</v>
      </c>
      <c r="W17">
        <f t="shared" si="22"/>
        <v>0.45077530507641705</v>
      </c>
      <c r="X17">
        <f t="shared" si="23"/>
        <v>4.377841816640142E-2</v>
      </c>
      <c r="Y17">
        <f t="shared" si="24"/>
        <v>4.5077530507641704E-3</v>
      </c>
      <c r="Z17">
        <f t="shared" si="25"/>
        <v>0.40248913385925145</v>
      </c>
      <c r="AB17">
        <f t="shared" si="26"/>
        <v>-1716.1221706141851</v>
      </c>
      <c r="AC17">
        <f t="shared" si="30"/>
        <v>-1802.2368201778729</v>
      </c>
      <c r="AE17">
        <f t="shared" si="2"/>
        <v>0</v>
      </c>
      <c r="AF17">
        <f t="shared" si="3"/>
        <v>0</v>
      </c>
      <c r="AG17">
        <f t="shared" si="4"/>
        <v>-10.062228346481286</v>
      </c>
      <c r="AH17">
        <f t="shared" si="5"/>
        <v>-2188.9209083200708</v>
      </c>
      <c r="AI17">
        <f t="shared" si="6"/>
        <v>-2198.9831366665521</v>
      </c>
      <c r="AJ17">
        <f t="shared" si="7"/>
        <v>86.114649563687863</v>
      </c>
      <c r="AK17">
        <f t="shared" si="27"/>
        <v>-120.12855194299297</v>
      </c>
      <c r="AL17">
        <f t="shared" si="8"/>
        <v>-2232.9970390458575</v>
      </c>
      <c r="AN17">
        <f t="shared" si="9"/>
        <v>0</v>
      </c>
      <c r="AO17">
        <f t="shared" si="10"/>
        <v>0</v>
      </c>
      <c r="AP17">
        <f t="shared" si="11"/>
        <v>-3.3562921027566799</v>
      </c>
      <c r="AQ17">
        <f t="shared" si="12"/>
        <v>-730.12236506466525</v>
      </c>
      <c r="AR17">
        <f t="shared" si="13"/>
        <v>-733.47865716742194</v>
      </c>
      <c r="AS17">
        <f t="shared" si="14"/>
        <v>28.723848069233647</v>
      </c>
      <c r="AT17">
        <f t="shared" si="15"/>
        <v>-40.069306352290781</v>
      </c>
      <c r="AU17">
        <f t="shared" si="16"/>
        <v>-744.82411545047921</v>
      </c>
      <c r="AW17">
        <v>14</v>
      </c>
      <c r="AX17">
        <f>IF(Z17&gt;0, (R17*SUMPRODUCT(K17:$K$98, X17:$X$98)-K17*$AZ$3)/Z17, 0)</f>
        <v>-4477.7278901847485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25</v>
      </c>
      <c r="R18">
        <f t="shared" si="0"/>
        <v>50000</v>
      </c>
      <c r="S18">
        <f t="shared" si="1"/>
        <v>-5283.3991928319001</v>
      </c>
      <c r="U18">
        <f t="shared" si="20"/>
        <v>0.107494799</v>
      </c>
      <c r="V18">
        <f t="shared" si="21"/>
        <v>0.01</v>
      </c>
      <c r="W18">
        <f t="shared" si="22"/>
        <v>0.40248913385925145</v>
      </c>
      <c r="X18">
        <f t="shared" si="23"/>
        <v>4.3265488543884331E-2</v>
      </c>
      <c r="Y18">
        <f t="shared" si="24"/>
        <v>4.0248913385925143E-3</v>
      </c>
      <c r="Z18">
        <f t="shared" si="25"/>
        <v>0.35519875397677458</v>
      </c>
      <c r="AB18">
        <f t="shared" si="26"/>
        <v>-1802.2368201778729</v>
      </c>
      <c r="AC18">
        <f t="shared" si="30"/>
        <v>-1876.6568100557874</v>
      </c>
      <c r="AE18">
        <f t="shared" si="2"/>
        <v>0</v>
      </c>
      <c r="AF18">
        <f t="shared" si="3"/>
        <v>0</v>
      </c>
      <c r="AG18">
        <f t="shared" si="4"/>
        <v>-8.8799688494193649</v>
      </c>
      <c r="AH18">
        <f t="shared" si="5"/>
        <v>-2163.2744271942165</v>
      </c>
      <c r="AI18">
        <f t="shared" si="6"/>
        <v>-2172.1543960436361</v>
      </c>
      <c r="AJ18">
        <f t="shared" si="7"/>
        <v>74.419989877914531</v>
      </c>
      <c r="AK18">
        <f t="shared" si="27"/>
        <v>-126.15657741245111</v>
      </c>
      <c r="AL18">
        <f t="shared" si="8"/>
        <v>-2223.8909835781724</v>
      </c>
      <c r="AN18">
        <f t="shared" si="9"/>
        <v>0</v>
      </c>
      <c r="AO18">
        <f t="shared" si="10"/>
        <v>0</v>
      </c>
      <c r="AP18">
        <f t="shared" si="11"/>
        <v>-2.6445939613910685</v>
      </c>
      <c r="AQ18">
        <f t="shared" si="12"/>
        <v>-644.25704459127985</v>
      </c>
      <c r="AR18">
        <f t="shared" si="13"/>
        <v>-646.90163855267099</v>
      </c>
      <c r="AS18">
        <f t="shared" si="14"/>
        <v>22.163439892110215</v>
      </c>
      <c r="AT18">
        <f t="shared" si="15"/>
        <v>-37.571406890301013</v>
      </c>
      <c r="AU18">
        <f t="shared" si="16"/>
        <v>-662.30960555086165</v>
      </c>
      <c r="AW18">
        <v>15</v>
      </c>
      <c r="AX18">
        <f>IF(Z18&gt;0, (R18*SUMPRODUCT(K18:$K$98, X18:$X$98)-K18*$AZ$3)/Z18, 0)</f>
        <v>-5283.3991928319001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25</v>
      </c>
      <c r="R19">
        <f t="shared" si="0"/>
        <v>50000</v>
      </c>
      <c r="S19">
        <f t="shared" si="1"/>
        <v>-6257.3926701034334</v>
      </c>
      <c r="U19">
        <f t="shared" si="20"/>
        <v>0.119195734</v>
      </c>
      <c r="V19">
        <f t="shared" si="21"/>
        <v>0.01</v>
      </c>
      <c r="W19">
        <f t="shared" si="22"/>
        <v>0.35519875397677458</v>
      </c>
      <c r="X19">
        <f t="shared" si="23"/>
        <v>4.2338176196147062E-2</v>
      </c>
      <c r="Y19">
        <f t="shared" si="24"/>
        <v>3.5519875397677461E-3</v>
      </c>
      <c r="Z19">
        <f t="shared" si="25"/>
        <v>0.30930859024085977</v>
      </c>
      <c r="AB19">
        <f t="shared" si="26"/>
        <v>-1876.6568100557874</v>
      </c>
      <c r="AC19">
        <f t="shared" si="30"/>
        <v>-1935.4653053731822</v>
      </c>
      <c r="AE19">
        <f t="shared" si="2"/>
        <v>0</v>
      </c>
      <c r="AF19">
        <f t="shared" si="3"/>
        <v>0</v>
      </c>
      <c r="AG19">
        <f t="shared" si="4"/>
        <v>-7.7327147560214939</v>
      </c>
      <c r="AH19">
        <f t="shared" si="5"/>
        <v>-2116.908809807353</v>
      </c>
      <c r="AI19">
        <f t="shared" si="6"/>
        <v>-2124.6415245633743</v>
      </c>
      <c r="AJ19">
        <f t="shared" si="7"/>
        <v>58.808495317394772</v>
      </c>
      <c r="AK19">
        <f t="shared" si="27"/>
        <v>-131.36597670390515</v>
      </c>
      <c r="AL19">
        <f t="shared" si="8"/>
        <v>-2197.1990059498848</v>
      </c>
      <c r="AN19">
        <f t="shared" si="9"/>
        <v>0</v>
      </c>
      <c r="AO19">
        <f t="shared" si="10"/>
        <v>0</v>
      </c>
      <c r="AP19">
        <f t="shared" si="11"/>
        <v>-2.0561818780510546</v>
      </c>
      <c r="AQ19">
        <f t="shared" si="12"/>
        <v>-562.9005684999571</v>
      </c>
      <c r="AR19">
        <f t="shared" si="13"/>
        <v>-564.95675037800811</v>
      </c>
      <c r="AS19">
        <f t="shared" si="14"/>
        <v>15.637582163872763</v>
      </c>
      <c r="AT19">
        <f t="shared" si="15"/>
        <v>-34.931114002454223</v>
      </c>
      <c r="AU19">
        <f t="shared" si="16"/>
        <v>-584.25028221658954</v>
      </c>
      <c r="AW19">
        <v>16</v>
      </c>
      <c r="AX19">
        <f>IF(Z19&gt;0, (R19*SUMPRODUCT(K19:$K$98, X19:$X$98)-K19*$AZ$3)/Z19, 0)</f>
        <v>-6257.3926701034334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25</v>
      </c>
      <c r="R20">
        <f t="shared" si="0"/>
        <v>50000</v>
      </c>
      <c r="S20">
        <f t="shared" si="1"/>
        <v>-7449.4901690360575</v>
      </c>
      <c r="U20">
        <f t="shared" si="20"/>
        <v>0.13258683600000001</v>
      </c>
      <c r="V20">
        <f t="shared" si="21"/>
        <v>0.01</v>
      </c>
      <c r="W20">
        <f t="shared" si="22"/>
        <v>0.30930859024085977</v>
      </c>
      <c r="X20">
        <f t="shared" si="23"/>
        <v>4.1010247327656082E-2</v>
      </c>
      <c r="Y20">
        <f t="shared" si="24"/>
        <v>3.0930859024085977E-3</v>
      </c>
      <c r="Z20">
        <f t="shared" si="25"/>
        <v>0.26520525701079511</v>
      </c>
      <c r="AB20">
        <f t="shared" si="26"/>
        <v>-1935.4653053731822</v>
      </c>
      <c r="AC20">
        <f t="shared" si="30"/>
        <v>-1975.6439548785993</v>
      </c>
      <c r="AE20">
        <f t="shared" si="2"/>
        <v>0</v>
      </c>
      <c r="AF20">
        <f t="shared" si="3"/>
        <v>0</v>
      </c>
      <c r="AG20">
        <f t="shared" si="4"/>
        <v>-6.6301314252698775</v>
      </c>
      <c r="AH20">
        <f t="shared" si="5"/>
        <v>-2050.512366382804</v>
      </c>
      <c r="AI20">
        <f t="shared" si="6"/>
        <v>-2057.142497808074</v>
      </c>
      <c r="AJ20">
        <f t="shared" si="7"/>
        <v>40.17864950541707</v>
      </c>
      <c r="AK20">
        <f t="shared" si="27"/>
        <v>-135.48257137612276</v>
      </c>
      <c r="AL20">
        <f t="shared" si="8"/>
        <v>-2152.4464196787799</v>
      </c>
      <c r="AN20">
        <f t="shared" si="9"/>
        <v>0</v>
      </c>
      <c r="AO20">
        <f t="shared" si="10"/>
        <v>0</v>
      </c>
      <c r="AP20">
        <f t="shared" si="11"/>
        <v>-1.5741048301957294</v>
      </c>
      <c r="AQ20">
        <f t="shared" si="12"/>
        <v>-486.82615973451288</v>
      </c>
      <c r="AR20">
        <f t="shared" si="13"/>
        <v>-488.40026456470866</v>
      </c>
      <c r="AS20">
        <f t="shared" si="14"/>
        <v>9.5390878702896718</v>
      </c>
      <c r="AT20">
        <f t="shared" si="15"/>
        <v>-32.165843530290452</v>
      </c>
      <c r="AU20">
        <f t="shared" si="16"/>
        <v>-511.02702022470947</v>
      </c>
      <c r="AW20">
        <v>17</v>
      </c>
      <c r="AX20">
        <f>IF(Z20&gt;0, (R20*SUMPRODUCT(K20:$K$98, X20:$X$98)-K20*$AZ$3)/Z20, 0)</f>
        <v>-7449.4901690360575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25</v>
      </c>
      <c r="R21">
        <f t="shared" si="0"/>
        <v>50000</v>
      </c>
      <c r="S21">
        <f t="shared" si="1"/>
        <v>-8937.8556668312594</v>
      </c>
      <c r="U21">
        <f t="shared" si="20"/>
        <v>0.14803979</v>
      </c>
      <c r="V21">
        <f t="shared" si="21"/>
        <v>0.01</v>
      </c>
      <c r="W21">
        <f t="shared" si="22"/>
        <v>0.26520525701079511</v>
      </c>
      <c r="X21">
        <f t="shared" si="23"/>
        <v>3.9260930554774136E-2</v>
      </c>
      <c r="Y21">
        <f t="shared" si="24"/>
        <v>2.6520525701079511E-3</v>
      </c>
      <c r="Z21">
        <f t="shared" si="25"/>
        <v>0.22329227388591302</v>
      </c>
      <c r="AB21">
        <f t="shared" si="26"/>
        <v>-1975.6439548785993</v>
      </c>
      <c r="AC21">
        <f t="shared" si="30"/>
        <v>-1995.7541155108454</v>
      </c>
      <c r="AE21">
        <f t="shared" si="2"/>
        <v>0</v>
      </c>
      <c r="AF21">
        <f t="shared" si="3"/>
        <v>0</v>
      </c>
      <c r="AG21">
        <f t="shared" si="4"/>
        <v>-5.5823068471478257</v>
      </c>
      <c r="AH21">
        <f t="shared" si="5"/>
        <v>-1963.0465277387068</v>
      </c>
      <c r="AI21">
        <f t="shared" si="6"/>
        <v>-1968.6288345858545</v>
      </c>
      <c r="AJ21">
        <f t="shared" si="7"/>
        <v>20.110160632246107</v>
      </c>
      <c r="AK21">
        <f t="shared" si="27"/>
        <v>-138.29507684150195</v>
      </c>
      <c r="AL21">
        <f t="shared" si="8"/>
        <v>-2086.8137507951105</v>
      </c>
      <c r="AN21">
        <f t="shared" si="9"/>
        <v>0</v>
      </c>
      <c r="AO21">
        <f t="shared" si="10"/>
        <v>0</v>
      </c>
      <c r="AP21">
        <f t="shared" si="11"/>
        <v>-1.1833336012442952</v>
      </c>
      <c r="AQ21">
        <f t="shared" si="12"/>
        <v>-416.12526517885971</v>
      </c>
      <c r="AR21">
        <f t="shared" si="13"/>
        <v>-417.30859878010398</v>
      </c>
      <c r="AS21">
        <f t="shared" si="14"/>
        <v>4.2629381462102325</v>
      </c>
      <c r="AT21">
        <f t="shared" si="15"/>
        <v>-29.315696143938151</v>
      </c>
      <c r="AU21">
        <f t="shared" si="16"/>
        <v>-442.36135677783193</v>
      </c>
      <c r="AW21">
        <v>18</v>
      </c>
      <c r="AX21">
        <f>IF(Z21&gt;0, (R21*SUMPRODUCT(K21:$K$98, X21:$X$98)-K21*$AZ$3)/Z21, 0)</f>
        <v>-8937.8556668312594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25</v>
      </c>
      <c r="R22">
        <f t="shared" si="0"/>
        <v>50000</v>
      </c>
      <c r="S22">
        <f t="shared" si="1"/>
        <v>-10841.809755917198</v>
      </c>
      <c r="U22">
        <f t="shared" si="20"/>
        <v>0.16585403400000001</v>
      </c>
      <c r="V22">
        <f t="shared" si="21"/>
        <v>0.01</v>
      </c>
      <c r="W22">
        <f t="shared" si="22"/>
        <v>0.22329227388591302</v>
      </c>
      <c r="X22">
        <f t="shared" si="23"/>
        <v>3.7033924385011532E-2</v>
      </c>
      <c r="Y22">
        <f t="shared" si="24"/>
        <v>2.2329227388591302E-3</v>
      </c>
      <c r="Z22">
        <f t="shared" si="25"/>
        <v>0.18402542676204234</v>
      </c>
      <c r="AB22">
        <f t="shared" si="26"/>
        <v>-1995.7541155108454</v>
      </c>
      <c r="AC22">
        <f t="shared" si="30"/>
        <v>-1995.1686672055364</v>
      </c>
      <c r="AE22">
        <f t="shared" si="2"/>
        <v>0</v>
      </c>
      <c r="AF22">
        <f t="shared" si="3"/>
        <v>0</v>
      </c>
      <c r="AG22">
        <f t="shared" si="4"/>
        <v>-4.6006356690510586</v>
      </c>
      <c r="AH22">
        <f t="shared" si="5"/>
        <v>-1851.6962192505766</v>
      </c>
      <c r="AI22">
        <f t="shared" si="6"/>
        <v>-1856.2968549196278</v>
      </c>
      <c r="AJ22">
        <f t="shared" si="7"/>
        <v>-0.58544830530900072</v>
      </c>
      <c r="AK22">
        <f t="shared" si="27"/>
        <v>-139.70278808575918</v>
      </c>
      <c r="AL22">
        <f t="shared" si="8"/>
        <v>-1996.585091310696</v>
      </c>
      <c r="AN22">
        <f t="shared" si="9"/>
        <v>0</v>
      </c>
      <c r="AO22">
        <f t="shared" si="10"/>
        <v>0</v>
      </c>
      <c r="AP22">
        <f t="shared" si="11"/>
        <v>-0.87074965526583781</v>
      </c>
      <c r="AQ22">
        <f t="shared" si="12"/>
        <v>-350.46544881091745</v>
      </c>
      <c r="AR22">
        <f t="shared" si="13"/>
        <v>-351.3361984661833</v>
      </c>
      <c r="AS22">
        <f t="shared" si="14"/>
        <v>-0.11080618999089965</v>
      </c>
      <c r="AT22">
        <f t="shared" si="15"/>
        <v>-26.441162334082914</v>
      </c>
      <c r="AU22">
        <f t="shared" si="16"/>
        <v>-377.88816699025716</v>
      </c>
      <c r="AW22">
        <v>19</v>
      </c>
      <c r="AX22">
        <f>IF(Z22&gt;0, (R22*SUMPRODUCT(K22:$K$98, X22:$X$98)-K22*$AZ$3)/Z22, 0)</f>
        <v>-10841.809755917198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25</v>
      </c>
      <c r="R23">
        <f t="shared" si="0"/>
        <v>50000</v>
      </c>
      <c r="S23">
        <f t="shared" si="1"/>
        <v>-13356.743134596196</v>
      </c>
      <c r="U23">
        <f t="shared" si="20"/>
        <v>0.18707617900000001</v>
      </c>
      <c r="V23">
        <f t="shared" si="21"/>
        <v>0.01</v>
      </c>
      <c r="W23">
        <f t="shared" si="22"/>
        <v>0.18402542676204234</v>
      </c>
      <c r="X23">
        <f t="shared" si="23"/>
        <v>3.4426773677487227E-2</v>
      </c>
      <c r="Y23">
        <f t="shared" si="24"/>
        <v>1.8402542676204234E-3</v>
      </c>
      <c r="Z23">
        <f t="shared" si="25"/>
        <v>0.1477583988169347</v>
      </c>
      <c r="AB23">
        <f t="shared" si="26"/>
        <v>-1995.1686672055364</v>
      </c>
      <c r="AC23">
        <f t="shared" si="30"/>
        <v>-1973.5709789770192</v>
      </c>
      <c r="AE23">
        <f t="shared" si="2"/>
        <v>0</v>
      </c>
      <c r="AF23">
        <f t="shared" si="3"/>
        <v>0</v>
      </c>
      <c r="AG23">
        <f t="shared" si="4"/>
        <v>-3.6939599704233674</v>
      </c>
      <c r="AH23">
        <f t="shared" si="5"/>
        <v>-1721.3386838743613</v>
      </c>
      <c r="AI23">
        <f t="shared" si="6"/>
        <v>-1725.0326438447846</v>
      </c>
      <c r="AJ23">
        <f t="shared" si="7"/>
        <v>-21.5976882285172</v>
      </c>
      <c r="AK23">
        <f t="shared" si="27"/>
        <v>-139.66180670438757</v>
      </c>
      <c r="AL23">
        <f t="shared" si="8"/>
        <v>-1886.2921387776894</v>
      </c>
      <c r="AN23">
        <f t="shared" si="9"/>
        <v>0</v>
      </c>
      <c r="AO23">
        <f t="shared" si="10"/>
        <v>0</v>
      </c>
      <c r="AP23">
        <f t="shared" si="11"/>
        <v>-0.62423717887542784</v>
      </c>
      <c r="AQ23">
        <f t="shared" si="12"/>
        <v>-290.88663995125029</v>
      </c>
      <c r="AR23">
        <f t="shared" si="13"/>
        <v>-291.51087713012572</v>
      </c>
      <c r="AS23">
        <f t="shared" si="14"/>
        <v>-3.6497634186478267</v>
      </c>
      <c r="AT23">
        <f t="shared" si="15"/>
        <v>-23.601255268556745</v>
      </c>
      <c r="AU23">
        <f t="shared" si="16"/>
        <v>-318.7618958173303</v>
      </c>
      <c r="AW23">
        <v>20</v>
      </c>
      <c r="AX23">
        <f>IF(Z23&gt;0, (R23*SUMPRODUCT(K23:$K$98, X23:$X$98)-K23*$AZ$3)/Z23, 0)</f>
        <v>-13356.743134596196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0.21155222800000001</v>
      </c>
      <c r="Q24" s="5">
        <f t="shared" si="29"/>
        <v>25</v>
      </c>
      <c r="R24">
        <f t="shared" si="0"/>
        <v>50000</v>
      </c>
      <c r="S24">
        <f t="shared" si="1"/>
        <v>-16799.004459045253</v>
      </c>
      <c r="U24">
        <f t="shared" si="20"/>
        <v>0.21155222800000001</v>
      </c>
      <c r="V24">
        <f t="shared" si="21"/>
        <v>0.01</v>
      </c>
      <c r="W24">
        <f t="shared" ref="W24:W69" si="34">Z23</f>
        <v>0.1477583988169347</v>
      </c>
      <c r="X24">
        <f t="shared" ref="X24:X69" si="35">U24*W24</f>
        <v>3.1258618475435103E-2</v>
      </c>
      <c r="Y24">
        <f t="shared" ref="Y24:Y69" si="36">V24*W24</f>
        <v>1.4775839881693471E-3</v>
      </c>
      <c r="Z24">
        <f t="shared" ref="Z24:Z69" si="37">MAX(0, W24-X24-Y24)</f>
        <v>0.11502219635333026</v>
      </c>
      <c r="AB24">
        <f t="shared" ref="AB24:AB69" si="38">AC23</f>
        <v>-1973.5709789770192</v>
      </c>
      <c r="AC24">
        <f t="shared" si="30"/>
        <v>-1932.2583894287736</v>
      </c>
      <c r="AE24">
        <f t="shared" si="2"/>
        <v>0</v>
      </c>
      <c r="AF24">
        <f t="shared" si="3"/>
        <v>0</v>
      </c>
      <c r="AG24">
        <f t="shared" si="4"/>
        <v>-2.8755549088332564</v>
      </c>
      <c r="AH24">
        <f t="shared" si="5"/>
        <v>-1562.930923771755</v>
      </c>
      <c r="AI24">
        <f t="shared" ref="AI24:AI69" si="39">SUM(AE24:AH24)</f>
        <v>-1565.8064786805883</v>
      </c>
      <c r="AJ24">
        <f t="shared" si="7"/>
        <v>-41.312589548245569</v>
      </c>
      <c r="AK24">
        <f t="shared" si="27"/>
        <v>-138.14996852839135</v>
      </c>
      <c r="AL24">
        <f t="shared" ref="AL24:AL69" si="40">SUM(AI24:AK24)</f>
        <v>-1745.2690367572252</v>
      </c>
      <c r="AN24">
        <f t="shared" si="9"/>
        <v>0</v>
      </c>
      <c r="AO24">
        <f t="shared" si="10"/>
        <v>0</v>
      </c>
      <c r="AP24">
        <f t="shared" si="11"/>
        <v>-0.43387146526351994</v>
      </c>
      <c r="AQ24">
        <f t="shared" si="12"/>
        <v>-235.81922498487734</v>
      </c>
      <c r="AR24">
        <f t="shared" si="13"/>
        <v>-236.25309645014087</v>
      </c>
      <c r="AS24">
        <f t="shared" si="14"/>
        <v>-6.2333547191419871</v>
      </c>
      <c r="AT24">
        <f t="shared" si="15"/>
        <v>-20.844439133260174</v>
      </c>
      <c r="AU24">
        <f t="shared" si="16"/>
        <v>-263.33089030254303</v>
      </c>
      <c r="AW24">
        <v>21</v>
      </c>
      <c r="AX24">
        <f>IF(Z24&gt;0, (R24*SUMPRODUCT(K24:$K$98, X24:$X$98)-K24*$AZ$3)/Z24, 0)</f>
        <v>-16799.004459045253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0.23965956799999999</v>
      </c>
      <c r="Q25" s="5">
        <f t="shared" si="29"/>
        <v>25</v>
      </c>
      <c r="R25">
        <f t="shared" si="0"/>
        <v>50000</v>
      </c>
      <c r="S25">
        <f t="shared" si="1"/>
        <v>-21684.186484516064</v>
      </c>
      <c r="U25">
        <f t="shared" si="20"/>
        <v>0.23965956799999999</v>
      </c>
      <c r="V25">
        <f t="shared" si="21"/>
        <v>0.01</v>
      </c>
      <c r="W25">
        <f t="shared" si="34"/>
        <v>0.11502219635333026</v>
      </c>
      <c r="X25">
        <f t="shared" si="35"/>
        <v>2.7566169888450304E-2</v>
      </c>
      <c r="Y25">
        <f t="shared" si="36"/>
        <v>1.1502219635333027E-3</v>
      </c>
      <c r="Z25">
        <f t="shared" si="37"/>
        <v>8.6305804501346658E-2</v>
      </c>
      <c r="AB25">
        <f t="shared" si="38"/>
        <v>-1932.2583894287736</v>
      </c>
      <c r="AC25">
        <f t="shared" si="30"/>
        <v>-1871.4711595033868</v>
      </c>
      <c r="AE25">
        <f t="shared" si="2"/>
        <v>0</v>
      </c>
      <c r="AF25">
        <f t="shared" si="3"/>
        <v>0</v>
      </c>
      <c r="AG25">
        <f t="shared" si="4"/>
        <v>-2.1576451125336664</v>
      </c>
      <c r="AH25">
        <f t="shared" si="5"/>
        <v>-1378.3084944225152</v>
      </c>
      <c r="AI25">
        <f t="shared" si="39"/>
        <v>-1380.4661395350488</v>
      </c>
      <c r="AJ25">
        <f t="shared" si="7"/>
        <v>-60.787229925386782</v>
      </c>
      <c r="AK25">
        <f t="shared" si="27"/>
        <v>-135.25808726001418</v>
      </c>
      <c r="AL25">
        <f t="shared" si="40"/>
        <v>-1576.5114567204498</v>
      </c>
      <c r="AN25">
        <f t="shared" si="9"/>
        <v>0</v>
      </c>
      <c r="AO25">
        <f t="shared" si="10"/>
        <v>0</v>
      </c>
      <c r="AP25">
        <f t="shared" si="11"/>
        <v>-0.29067080596277017</v>
      </c>
      <c r="AQ25">
        <f t="shared" si="12"/>
        <v>-185.6811570224682</v>
      </c>
      <c r="AR25">
        <f t="shared" si="13"/>
        <v>-185.97182782843097</v>
      </c>
      <c r="AS25">
        <f t="shared" si="14"/>
        <v>-8.1890543593186482</v>
      </c>
      <c r="AT25">
        <f t="shared" si="15"/>
        <v>-18.221521699035925</v>
      </c>
      <c r="AU25">
        <f t="shared" si="16"/>
        <v>-212.38240388678554</v>
      </c>
      <c r="AW25">
        <v>22</v>
      </c>
      <c r="AX25">
        <f>IF(Z25&gt;0, (R25*SUMPRODUCT(K25:$K$98, X25:$X$98)-K25*$AZ$3)/Z25, 0)</f>
        <v>-21684.186484516064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0.27212731099999998</v>
      </c>
      <c r="Q26" s="5">
        <f t="shared" si="29"/>
        <v>25</v>
      </c>
      <c r="R26">
        <f t="shared" si="0"/>
        <v>50000</v>
      </c>
      <c r="S26">
        <f t="shared" si="1"/>
        <v>-28928.729216192682</v>
      </c>
      <c r="U26">
        <f t="shared" si="20"/>
        <v>0.27212731099999998</v>
      </c>
      <c r="V26">
        <f t="shared" si="21"/>
        <v>0.01</v>
      </c>
      <c r="W26">
        <f t="shared" si="34"/>
        <v>8.6305804501346658E-2</v>
      </c>
      <c r="X26">
        <f t="shared" si="35"/>
        <v>2.3486166502643159E-2</v>
      </c>
      <c r="Y26">
        <f t="shared" si="36"/>
        <v>8.6305804501346658E-4</v>
      </c>
      <c r="Z26">
        <f t="shared" si="37"/>
        <v>6.1956579953690027E-2</v>
      </c>
      <c r="AB26">
        <f t="shared" si="38"/>
        <v>-1871.4711595033868</v>
      </c>
      <c r="AC26">
        <f t="shared" si="30"/>
        <v>-1792.3251246416905</v>
      </c>
      <c r="AE26">
        <f t="shared" si="2"/>
        <v>0</v>
      </c>
      <c r="AF26">
        <f t="shared" si="3"/>
        <v>0</v>
      </c>
      <c r="AG26">
        <f t="shared" si="4"/>
        <v>-1.5489144988422507</v>
      </c>
      <c r="AH26">
        <f t="shared" si="5"/>
        <v>-1174.308325132158</v>
      </c>
      <c r="AI26">
        <f t="shared" si="39"/>
        <v>-1175.8572396310003</v>
      </c>
      <c r="AJ26">
        <f t="shared" si="7"/>
        <v>-79.146034861696307</v>
      </c>
      <c r="AK26">
        <f t="shared" si="27"/>
        <v>-131.00298116523709</v>
      </c>
      <c r="AL26">
        <f t="shared" si="40"/>
        <v>-1386.0062556579337</v>
      </c>
      <c r="AN26">
        <f t="shared" si="9"/>
        <v>0</v>
      </c>
      <c r="AO26">
        <f t="shared" si="10"/>
        <v>0</v>
      </c>
      <c r="AP26">
        <f t="shared" si="11"/>
        <v>-0.18630770811633129</v>
      </c>
      <c r="AQ26">
        <f t="shared" si="12"/>
        <v>-141.2490443086632</v>
      </c>
      <c r="AR26">
        <f t="shared" si="13"/>
        <v>-141.43535201677955</v>
      </c>
      <c r="AS26">
        <f t="shared" si="14"/>
        <v>-9.5199033727165432</v>
      </c>
      <c r="AT26">
        <f t="shared" si="15"/>
        <v>-15.75739990525323</v>
      </c>
      <c r="AU26">
        <f t="shared" si="16"/>
        <v>-166.71265529474931</v>
      </c>
      <c r="AW26">
        <v>23</v>
      </c>
      <c r="AX26">
        <f>IF(Z26&gt;0, (R26*SUMPRODUCT(K26:$K$98, X26:$X$98)-K26*$AZ$3)/Z26, 0)</f>
        <v>-28928.729216192682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0.30842977500000002</v>
      </c>
      <c r="Q27" s="5">
        <f t="shared" si="29"/>
        <v>25</v>
      </c>
      <c r="R27">
        <f t="shared" si="0"/>
        <v>50000</v>
      </c>
      <c r="S27">
        <f t="shared" si="1"/>
        <v>-40189.707279208713</v>
      </c>
      <c r="U27">
        <f t="shared" si="20"/>
        <v>0.30842977500000002</v>
      </c>
      <c r="V27">
        <f t="shared" si="21"/>
        <v>0.01</v>
      </c>
      <c r="W27">
        <f t="shared" si="34"/>
        <v>6.1956579953690027E-2</v>
      </c>
      <c r="X27">
        <f t="shared" si="35"/>
        <v>1.9109254014886126E-2</v>
      </c>
      <c r="Y27">
        <f t="shared" si="36"/>
        <v>6.1956579953690032E-4</v>
      </c>
      <c r="Z27">
        <f t="shared" si="37"/>
        <v>4.2227760139267004E-2</v>
      </c>
      <c r="AB27">
        <f t="shared" si="38"/>
        <v>-1792.3251246416905</v>
      </c>
      <c r="AC27">
        <f t="shared" si="30"/>
        <v>-1697.1213190537787</v>
      </c>
      <c r="AE27">
        <f t="shared" si="2"/>
        <v>0</v>
      </c>
      <c r="AF27">
        <f t="shared" si="3"/>
        <v>0</v>
      </c>
      <c r="AG27">
        <f t="shared" si="4"/>
        <v>-1.0556940034816751</v>
      </c>
      <c r="AH27">
        <f t="shared" si="5"/>
        <v>-955.46270074430629</v>
      </c>
      <c r="AI27">
        <f t="shared" si="39"/>
        <v>-956.51839474778797</v>
      </c>
      <c r="AJ27">
        <f t="shared" si="7"/>
        <v>-95.203805587911802</v>
      </c>
      <c r="AK27">
        <f t="shared" si="27"/>
        <v>-125.46275872491834</v>
      </c>
      <c r="AL27">
        <f t="shared" si="40"/>
        <v>-1177.184959060618</v>
      </c>
      <c r="AN27">
        <f t="shared" si="9"/>
        <v>0</v>
      </c>
      <c r="AO27">
        <f t="shared" si="10"/>
        <v>0</v>
      </c>
      <c r="AP27">
        <f t="shared" si="11"/>
        <v>-0.11337659512507343</v>
      </c>
      <c r="AQ27">
        <f t="shared" si="12"/>
        <v>-102.61222231265309</v>
      </c>
      <c r="AR27">
        <f t="shared" si="13"/>
        <v>-102.72559890777816</v>
      </c>
      <c r="AS27">
        <f t="shared" si="14"/>
        <v>-10.224443148212163</v>
      </c>
      <c r="AT27">
        <f t="shared" si="15"/>
        <v>-13.474113097467029</v>
      </c>
      <c r="AU27">
        <f t="shared" si="16"/>
        <v>-126.42415515345733</v>
      </c>
      <c r="AW27">
        <v>24</v>
      </c>
      <c r="AX27">
        <f>IF(Z27&gt;0, (R27*SUMPRODUCT(K27:$K$98, X27:$X$98)-K27*$AZ$3)/Z27, 0)</f>
        <v>-40189.707279208713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0.34883407700000002</v>
      </c>
      <c r="Q28" s="5">
        <f t="shared" si="29"/>
        <v>25</v>
      </c>
      <c r="R28">
        <f t="shared" si="0"/>
        <v>50000</v>
      </c>
      <c r="S28">
        <f t="shared" si="1"/>
        <v>-58674.603069272787</v>
      </c>
      <c r="U28">
        <f t="shared" si="20"/>
        <v>0.34883407700000002</v>
      </c>
      <c r="V28">
        <f t="shared" si="21"/>
        <v>0.01</v>
      </c>
      <c r="W28">
        <f t="shared" si="34"/>
        <v>4.2227760139267004E-2</v>
      </c>
      <c r="X28">
        <f t="shared" si="35"/>
        <v>1.4730481731958598E-2</v>
      </c>
      <c r="Y28">
        <f t="shared" si="36"/>
        <v>4.2227760139267002E-4</v>
      </c>
      <c r="Z28">
        <f t="shared" si="37"/>
        <v>2.7075000805915735E-2</v>
      </c>
      <c r="AB28">
        <f t="shared" si="38"/>
        <v>-1697.1213190537787</v>
      </c>
      <c r="AC28">
        <f t="shared" si="30"/>
        <v>-1588.6149253873466</v>
      </c>
      <c r="AE28">
        <f t="shared" si="2"/>
        <v>0</v>
      </c>
      <c r="AF28">
        <f t="shared" si="3"/>
        <v>0</v>
      </c>
      <c r="AG28">
        <f t="shared" si="4"/>
        <v>-0.67687502014789336</v>
      </c>
      <c r="AH28">
        <f t="shared" si="5"/>
        <v>-736.52408659792991</v>
      </c>
      <c r="AI28">
        <f t="shared" si="39"/>
        <v>-737.20096161807783</v>
      </c>
      <c r="AJ28">
        <f t="shared" si="7"/>
        <v>-108.50639366643213</v>
      </c>
      <c r="AK28">
        <f t="shared" si="27"/>
        <v>-118.79849233376453</v>
      </c>
      <c r="AL28">
        <f t="shared" si="40"/>
        <v>-964.50584761827452</v>
      </c>
      <c r="AN28">
        <f t="shared" si="9"/>
        <v>0</v>
      </c>
      <c r="AO28">
        <f t="shared" si="10"/>
        <v>0</v>
      </c>
      <c r="AP28">
        <f t="shared" si="11"/>
        <v>-6.4904651124968751E-2</v>
      </c>
      <c r="AQ28">
        <f t="shared" si="12"/>
        <v>-70.624321274745881</v>
      </c>
      <c r="AR28">
        <f t="shared" si="13"/>
        <v>-70.689225925870844</v>
      </c>
      <c r="AS28">
        <f t="shared" si="14"/>
        <v>-10.404534686786837</v>
      </c>
      <c r="AT28">
        <f t="shared" si="15"/>
        <v>-11.391430425975159</v>
      </c>
      <c r="AU28">
        <f t="shared" si="16"/>
        <v>-92.485191038632848</v>
      </c>
      <c r="AW28">
        <v>25</v>
      </c>
      <c r="AX28">
        <f>IF(Z28&gt;0, (R28*SUMPRODUCT(K28:$K$98, X28:$X$98)-K28*$AZ$3)/Z28, 0)</f>
        <v>-58674.603069272787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0.39293336200000001</v>
      </c>
      <c r="Q29" s="5">
        <f t="shared" si="29"/>
        <v>25</v>
      </c>
      <c r="R29">
        <f t="shared" si="0"/>
        <v>50000</v>
      </c>
      <c r="S29">
        <f t="shared" si="1"/>
        <v>-90979.755086477526</v>
      </c>
      <c r="U29">
        <f t="shared" si="20"/>
        <v>0.39293336200000001</v>
      </c>
      <c r="V29">
        <f t="shared" si="21"/>
        <v>0.01</v>
      </c>
      <c r="W29">
        <f t="shared" si="34"/>
        <v>2.7075000805915735E-2</v>
      </c>
      <c r="X29">
        <f t="shared" si="35"/>
        <v>1.063867109282118E-2</v>
      </c>
      <c r="Y29">
        <f t="shared" si="36"/>
        <v>2.7075000805915734E-4</v>
      </c>
      <c r="Z29">
        <f t="shared" si="37"/>
        <v>1.6165579705035397E-2</v>
      </c>
      <c r="AB29">
        <f t="shared" si="38"/>
        <v>-1588.6149253873466</v>
      </c>
      <c r="AC29">
        <f t="shared" si="30"/>
        <v>-1470.7404823950521</v>
      </c>
      <c r="AE29">
        <f t="shared" si="2"/>
        <v>0</v>
      </c>
      <c r="AF29">
        <f t="shared" si="3"/>
        <v>0</v>
      </c>
      <c r="AG29">
        <f t="shared" si="4"/>
        <v>-0.40413949262588494</v>
      </c>
      <c r="AH29">
        <f t="shared" si="5"/>
        <v>-531.933554641059</v>
      </c>
      <c r="AI29">
        <f t="shared" si="39"/>
        <v>-532.33769413368486</v>
      </c>
      <c r="AJ29">
        <f t="shared" si="7"/>
        <v>-117.87444299229446</v>
      </c>
      <c r="AK29">
        <f t="shared" si="27"/>
        <v>-111.20304477711427</v>
      </c>
      <c r="AL29">
        <f t="shared" si="40"/>
        <v>-761.41518190309364</v>
      </c>
      <c r="AN29">
        <f t="shared" si="9"/>
        <v>0</v>
      </c>
      <c r="AO29">
        <f t="shared" si="10"/>
        <v>0</v>
      </c>
      <c r="AP29">
        <f t="shared" si="11"/>
        <v>-3.4600358783703572E-2</v>
      </c>
      <c r="AQ29">
        <f t="shared" si="12"/>
        <v>-45.541433528519732</v>
      </c>
      <c r="AR29">
        <f t="shared" si="13"/>
        <v>-45.576033887303439</v>
      </c>
      <c r="AS29">
        <f t="shared" si="14"/>
        <v>-10.091807639146266</v>
      </c>
      <c r="AT29">
        <f t="shared" si="15"/>
        <v>-9.5206366052679261</v>
      </c>
      <c r="AU29">
        <f t="shared" si="16"/>
        <v>-65.188478131717631</v>
      </c>
      <c r="AW29">
        <v>26</v>
      </c>
      <c r="AX29">
        <f>IF(Z29&gt;0, (R29*SUMPRODUCT(K29:$K$98, X29:$X$98)-K29*$AZ$3)/Z29, 0)</f>
        <v>-90979.755086477526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0.441408258</v>
      </c>
      <c r="Q30" s="5">
        <f t="shared" si="29"/>
        <v>25</v>
      </c>
      <c r="R30">
        <f t="shared" si="0"/>
        <v>50000</v>
      </c>
      <c r="S30">
        <f t="shared" si="1"/>
        <v>-151999.69680137548</v>
      </c>
      <c r="U30">
        <f t="shared" si="20"/>
        <v>0.441408258</v>
      </c>
      <c r="V30">
        <f t="shared" si="21"/>
        <v>0.01</v>
      </c>
      <c r="W30">
        <f t="shared" si="34"/>
        <v>1.6165579705035397E-2</v>
      </c>
      <c r="X30">
        <f t="shared" si="35"/>
        <v>7.1356203771598282E-3</v>
      </c>
      <c r="Y30">
        <f t="shared" si="36"/>
        <v>1.6165579705035399E-4</v>
      </c>
      <c r="Z30">
        <f t="shared" si="37"/>
        <v>8.8683035308252146E-3</v>
      </c>
      <c r="AB30">
        <f t="shared" si="38"/>
        <v>-1470.7404823950521</v>
      </c>
      <c r="AC30">
        <f t="shared" si="30"/>
        <v>-1347.9794478280003</v>
      </c>
      <c r="AE30">
        <f t="shared" si="2"/>
        <v>0</v>
      </c>
      <c r="AF30">
        <f t="shared" si="3"/>
        <v>0</v>
      </c>
      <c r="AG30">
        <f t="shared" si="4"/>
        <v>-0.22170758827063036</v>
      </c>
      <c r="AH30">
        <f t="shared" si="5"/>
        <v>-356.7810188579914</v>
      </c>
      <c r="AI30">
        <f t="shared" si="39"/>
        <v>-357.00272644626205</v>
      </c>
      <c r="AJ30">
        <f t="shared" si="7"/>
        <v>-122.76103456705187</v>
      </c>
      <c r="AK30">
        <f t="shared" si="27"/>
        <v>-102.95183376765365</v>
      </c>
      <c r="AL30">
        <f t="shared" si="40"/>
        <v>-582.71559478096754</v>
      </c>
      <c r="AN30">
        <f t="shared" si="9"/>
        <v>0</v>
      </c>
      <c r="AO30">
        <f t="shared" si="10"/>
        <v>0</v>
      </c>
      <c r="AP30">
        <f t="shared" si="11"/>
        <v>-1.6947742052657984E-2</v>
      </c>
      <c r="AQ30">
        <f t="shared" si="12"/>
        <v>-27.273007315874271</v>
      </c>
      <c r="AR30">
        <f t="shared" si="13"/>
        <v>-27.289955057926928</v>
      </c>
      <c r="AS30">
        <f t="shared" si="14"/>
        <v>-9.384082719894133</v>
      </c>
      <c r="AT30">
        <f t="shared" si="15"/>
        <v>-7.8698304201140061</v>
      </c>
      <c r="AU30">
        <f t="shared" si="16"/>
        <v>-44.543868197935062</v>
      </c>
      <c r="AW30">
        <v>27</v>
      </c>
      <c r="AX30">
        <f>IF(Z30&gt;0, (R30*SUMPRODUCT(K30:$K$98, X30:$X$98)-K30*$AZ$3)/Z30, 0)</f>
        <v>-151999.69680137548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0.49593942699999999</v>
      </c>
      <c r="Q31" s="5">
        <f t="shared" si="29"/>
        <v>25</v>
      </c>
      <c r="R31">
        <f t="shared" si="0"/>
        <v>50000</v>
      </c>
      <c r="S31">
        <f t="shared" si="1"/>
        <v>-279581.93105168553</v>
      </c>
      <c r="U31">
        <f t="shared" si="20"/>
        <v>0.49593942699999999</v>
      </c>
      <c r="V31">
        <f t="shared" si="21"/>
        <v>0.01</v>
      </c>
      <c r="W31">
        <f t="shared" si="34"/>
        <v>8.8683035308252146E-3</v>
      </c>
      <c r="X31">
        <f t="shared" si="35"/>
        <v>4.3981413715395339E-3</v>
      </c>
      <c r="Y31">
        <f t="shared" si="36"/>
        <v>8.8683035308252149E-5</v>
      </c>
      <c r="Z31">
        <f t="shared" si="37"/>
        <v>4.3814791239774288E-3</v>
      </c>
      <c r="AB31">
        <f t="shared" si="38"/>
        <v>-1347.9794478280003</v>
      </c>
      <c r="AC31">
        <f t="shared" si="30"/>
        <v>-1224.982394344257</v>
      </c>
      <c r="AE31">
        <f t="shared" si="2"/>
        <v>0</v>
      </c>
      <c r="AF31">
        <f t="shared" si="3"/>
        <v>0</v>
      </c>
      <c r="AG31">
        <f t="shared" si="4"/>
        <v>-0.10953697809943572</v>
      </c>
      <c r="AH31">
        <f t="shared" si="5"/>
        <v>-219.90706857697668</v>
      </c>
      <c r="AI31">
        <f t="shared" si="39"/>
        <v>-220.01660555507613</v>
      </c>
      <c r="AJ31">
        <f t="shared" si="7"/>
        <v>-122.99705348374323</v>
      </c>
      <c r="AK31">
        <f t="shared" si="27"/>
        <v>-94.358561347960034</v>
      </c>
      <c r="AL31">
        <f t="shared" si="40"/>
        <v>-437.37222038677942</v>
      </c>
      <c r="AN31">
        <f t="shared" si="9"/>
        <v>0</v>
      </c>
      <c r="AO31">
        <f t="shared" si="10"/>
        <v>0</v>
      </c>
      <c r="AP31">
        <f t="shared" si="11"/>
        <v>-7.4760813835646417E-3</v>
      </c>
      <c r="AQ31">
        <f t="shared" si="12"/>
        <v>-15.009024075962508</v>
      </c>
      <c r="AR31">
        <f t="shared" si="13"/>
        <v>-15.016500157346071</v>
      </c>
      <c r="AS31">
        <f t="shared" si="14"/>
        <v>-8.3947539701924132</v>
      </c>
      <c r="AT31">
        <f t="shared" si="15"/>
        <v>-6.4401291336798367</v>
      </c>
      <c r="AU31">
        <f t="shared" si="16"/>
        <v>-29.851383261218324</v>
      </c>
      <c r="AW31">
        <v>28</v>
      </c>
      <c r="AX31">
        <f>IF(Z31&gt;0, (R31*SUMPRODUCT(K31:$K$98, X31:$X$98)-K31*$AZ$3)/Z31, 0)</f>
        <v>-279581.93105168553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0.55722270799999996</v>
      </c>
      <c r="Q32" s="5">
        <f t="shared" si="29"/>
        <v>25</v>
      </c>
      <c r="R32">
        <f t="shared" si="0"/>
        <v>50000</v>
      </c>
      <c r="S32">
        <f t="shared" si="1"/>
        <v>-583176.35149789718</v>
      </c>
      <c r="U32">
        <f t="shared" si="20"/>
        <v>0.55722270799999996</v>
      </c>
      <c r="V32">
        <f t="shared" si="21"/>
        <v>0.01</v>
      </c>
      <c r="W32">
        <f t="shared" si="34"/>
        <v>4.3814791239774288E-3</v>
      </c>
      <c r="X32">
        <f t="shared" si="35"/>
        <v>2.4414596625081703E-3</v>
      </c>
      <c r="Y32">
        <f t="shared" si="36"/>
        <v>4.3814791239774287E-5</v>
      </c>
      <c r="Z32">
        <f t="shared" si="37"/>
        <v>1.8962046702294842E-3</v>
      </c>
      <c r="AB32">
        <f t="shared" si="38"/>
        <v>-1224.982394344257</v>
      </c>
      <c r="AC32">
        <f t="shared" si="30"/>
        <v>-1105.8217212777038</v>
      </c>
      <c r="AE32">
        <f t="shared" si="2"/>
        <v>0</v>
      </c>
      <c r="AF32">
        <f t="shared" si="3"/>
        <v>0</v>
      </c>
      <c r="AG32">
        <f t="shared" si="4"/>
        <v>-4.7405116755737102E-2</v>
      </c>
      <c r="AH32">
        <f t="shared" si="5"/>
        <v>-122.07298312540851</v>
      </c>
      <c r="AI32">
        <f t="shared" si="39"/>
        <v>-122.12038824216425</v>
      </c>
      <c r="AJ32">
        <f t="shared" si="7"/>
        <v>-119.16067306655327</v>
      </c>
      <c r="AK32">
        <f t="shared" si="27"/>
        <v>-85.748767604098006</v>
      </c>
      <c r="AL32">
        <f t="shared" si="40"/>
        <v>-327.02982891281556</v>
      </c>
      <c r="AN32">
        <f t="shared" si="9"/>
        <v>0</v>
      </c>
      <c r="AO32">
        <f t="shared" si="10"/>
        <v>0</v>
      </c>
      <c r="AP32">
        <f t="shared" si="11"/>
        <v>-2.8888198713845708E-3</v>
      </c>
      <c r="AQ32">
        <f t="shared" si="12"/>
        <v>-7.4390041317469207</v>
      </c>
      <c r="AR32">
        <f t="shared" si="13"/>
        <v>-7.4418929516183061</v>
      </c>
      <c r="AS32">
        <f t="shared" si="14"/>
        <v>-7.2615309021585563</v>
      </c>
      <c r="AT32">
        <f t="shared" si="15"/>
        <v>-5.2254431747913994</v>
      </c>
      <c r="AU32">
        <f t="shared" si="16"/>
        <v>-19.928867028568263</v>
      </c>
      <c r="AW32">
        <v>29</v>
      </c>
      <c r="AX32">
        <f>IF(Z32&gt;0, (R32*SUMPRODUCT(K32:$K$98, X32:$X$98)-K32*$AZ$3)/Z32, 0)</f>
        <v>-583176.35149789718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0.62633703200000002</v>
      </c>
      <c r="Q33" s="5">
        <f t="shared" si="29"/>
        <v>25</v>
      </c>
      <c r="R33">
        <f t="shared" si="0"/>
        <v>50000</v>
      </c>
      <c r="S33">
        <f t="shared" si="1"/>
        <v>-1440684.461543133</v>
      </c>
      <c r="U33">
        <f t="shared" si="20"/>
        <v>0.62633703200000002</v>
      </c>
      <c r="V33">
        <f t="shared" si="21"/>
        <v>0.01</v>
      </c>
      <c r="W33">
        <f t="shared" si="34"/>
        <v>1.8962046702294842E-3</v>
      </c>
      <c r="X33">
        <f t="shared" si="35"/>
        <v>1.187663205216074E-3</v>
      </c>
      <c r="Y33">
        <f t="shared" si="36"/>
        <v>1.8962046702294842E-5</v>
      </c>
      <c r="Z33">
        <f t="shared" si="37"/>
        <v>6.895794183111153E-4</v>
      </c>
      <c r="AB33">
        <f t="shared" si="38"/>
        <v>-1105.8217212777038</v>
      </c>
      <c r="AC33">
        <f t="shared" si="30"/>
        <v>-993.46635296077602</v>
      </c>
      <c r="AE33">
        <f t="shared" si="2"/>
        <v>0</v>
      </c>
      <c r="AF33">
        <f t="shared" si="3"/>
        <v>0</v>
      </c>
      <c r="AG33">
        <f t="shared" si="4"/>
        <v>-1.7239485457777884E-2</v>
      </c>
      <c r="AH33">
        <f t="shared" si="5"/>
        <v>-59.383160260803699</v>
      </c>
      <c r="AI33">
        <f t="shared" si="39"/>
        <v>-59.400399746261478</v>
      </c>
      <c r="AJ33">
        <f t="shared" si="7"/>
        <v>-112.35536831692775</v>
      </c>
      <c r="AK33">
        <f t="shared" si="27"/>
        <v>-77.407520489439278</v>
      </c>
      <c r="AL33">
        <f t="shared" si="40"/>
        <v>-249.1632885526285</v>
      </c>
      <c r="AN33">
        <f t="shared" si="9"/>
        <v>0</v>
      </c>
      <c r="AO33">
        <f t="shared" si="10"/>
        <v>0</v>
      </c>
      <c r="AP33">
        <f t="shared" si="11"/>
        <v>-9.3799715039740274E-4</v>
      </c>
      <c r="AQ33">
        <f t="shared" si="12"/>
        <v>-3.2310265432600604</v>
      </c>
      <c r="AR33">
        <f t="shared" si="13"/>
        <v>-3.2319645404104578</v>
      </c>
      <c r="AS33">
        <f t="shared" si="14"/>
        <v>-6.1132343869103609</v>
      </c>
      <c r="AT33">
        <f t="shared" si="15"/>
        <v>-4.2117285818216965</v>
      </c>
      <c r="AU33">
        <f t="shared" si="16"/>
        <v>-13.556927509142515</v>
      </c>
      <c r="AW33">
        <v>30</v>
      </c>
      <c r="AX33">
        <f>IF(Z33&gt;0, (R33*SUMPRODUCT(K33:$K$98, X33:$X$98)-K33*$AZ$3)/Z33, 0)</f>
        <v>-1440684.461543133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0.70099715600000001</v>
      </c>
      <c r="Q34" s="5">
        <f t="shared" si="29"/>
        <v>25</v>
      </c>
      <c r="R34">
        <f t="shared" si="0"/>
        <v>50000</v>
      </c>
      <c r="S34">
        <f t="shared" si="1"/>
        <v>-4464530.4545589229</v>
      </c>
      <c r="U34">
        <f t="shared" si="20"/>
        <v>0.70099715600000001</v>
      </c>
      <c r="V34">
        <f t="shared" si="21"/>
        <v>0.01</v>
      </c>
      <c r="W34">
        <f t="shared" si="34"/>
        <v>6.895794183111153E-4</v>
      </c>
      <c r="X34">
        <f t="shared" si="35"/>
        <v>4.8339321107222614E-4</v>
      </c>
      <c r="Y34">
        <f t="shared" si="36"/>
        <v>6.8957941831111535E-6</v>
      </c>
      <c r="Z34">
        <f t="shared" si="37"/>
        <v>1.99290413055778E-4</v>
      </c>
      <c r="AB34">
        <f t="shared" si="38"/>
        <v>-993.46635296077602</v>
      </c>
      <c r="AC34">
        <f t="shared" si="30"/>
        <v>-889.7381183891481</v>
      </c>
      <c r="AE34">
        <f t="shared" si="2"/>
        <v>0</v>
      </c>
      <c r="AF34">
        <f t="shared" si="3"/>
        <v>0</v>
      </c>
      <c r="AG34">
        <f t="shared" si="4"/>
        <v>-4.9822603263944502E-3</v>
      </c>
      <c r="AH34">
        <f t="shared" si="5"/>
        <v>-24.169660553611308</v>
      </c>
      <c r="AI34">
        <f t="shared" si="39"/>
        <v>-24.174642813937702</v>
      </c>
      <c r="AJ34">
        <f t="shared" si="7"/>
        <v>-103.72823457162792</v>
      </c>
      <c r="AK34">
        <f t="shared" si="27"/>
        <v>-69.542644707254325</v>
      </c>
      <c r="AL34">
        <f t="shared" si="40"/>
        <v>-197.44552209281994</v>
      </c>
      <c r="AN34">
        <f t="shared" si="9"/>
        <v>0</v>
      </c>
      <c r="AO34">
        <f t="shared" si="10"/>
        <v>0</v>
      </c>
      <c r="AP34">
        <f t="shared" si="11"/>
        <v>-2.4203914654352243E-4</v>
      </c>
      <c r="AQ34">
        <f t="shared" si="12"/>
        <v>-1.1741666692226491</v>
      </c>
      <c r="AR34">
        <f t="shared" si="13"/>
        <v>-1.1744087083691928</v>
      </c>
      <c r="AS34">
        <f t="shared" si="14"/>
        <v>-5.0391372034853061</v>
      </c>
      <c r="AT34">
        <f t="shared" si="15"/>
        <v>-3.3783947988731882</v>
      </c>
      <c r="AU34">
        <f t="shared" si="16"/>
        <v>-9.5919407107276875</v>
      </c>
      <c r="AW34">
        <v>31</v>
      </c>
      <c r="AX34">
        <f>IF(Z34&gt;0, (R34*SUMPRODUCT(K34:$K$98, X34:$X$98)-K34*$AZ$3)/Z34, 0)</f>
        <v>-4464530.4545589229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0.77900909500000004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-18916575.246772286</v>
      </c>
      <c r="U35">
        <f t="shared" si="20"/>
        <v>0.77900909500000004</v>
      </c>
      <c r="V35">
        <f t="shared" si="21"/>
        <v>0.01</v>
      </c>
      <c r="W35">
        <f t="shared" si="34"/>
        <v>1.99290413055778E-4</v>
      </c>
      <c r="X35">
        <f t="shared" si="35"/>
        <v>1.552490443167578E-4</v>
      </c>
      <c r="Y35">
        <f t="shared" si="36"/>
        <v>1.99290413055778E-6</v>
      </c>
      <c r="Z35">
        <f t="shared" si="37"/>
        <v>4.2048464608462422E-5</v>
      </c>
      <c r="AB35">
        <f t="shared" si="38"/>
        <v>-889.7381183891481</v>
      </c>
      <c r="AC35">
        <f t="shared" si="30"/>
        <v>-795.41294477722079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-1.0512116152115605E-3</v>
      </c>
      <c r="AH35">
        <f t="shared" ref="AH35:AH69" si="46">-X35*R35</f>
        <v>-7.7624522158378904</v>
      </c>
      <c r="AI35">
        <f t="shared" si="39"/>
        <v>-7.7635034274531023</v>
      </c>
      <c r="AJ35">
        <f t="shared" ref="AJ35:AJ69" si="47">AB35-AC35</f>
        <v>-94.325173611927312</v>
      </c>
      <c r="AK35">
        <f t="shared" si="27"/>
        <v>-62.281668287240372</v>
      </c>
      <c r="AL35">
        <f t="shared" si="40"/>
        <v>-164.37034532662079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-4.5596480870219121E-5</v>
      </c>
      <c r="AQ35">
        <f t="shared" ref="AQ35:AQ69" si="51">AH35*$K35</f>
        <v>-0.33669767232757458</v>
      </c>
      <c r="AR35">
        <f t="shared" ref="AR35:AR69" si="52">AI35*$K35</f>
        <v>-0.3367432688084448</v>
      </c>
      <c r="AS35">
        <f t="shared" ref="AS35:AS69" si="53">AJ35*$K35</f>
        <v>-4.09137029304111</v>
      </c>
      <c r="AT35">
        <f t="shared" ref="AT35:AT69" si="54">AK35*$K35</f>
        <v>-2.7014778523475145</v>
      </c>
      <c r="AU35">
        <f t="shared" ref="AU35:AU69" si="55">AL35*$K35</f>
        <v>-7.12959141419707</v>
      </c>
      <c r="AW35">
        <v>32</v>
      </c>
      <c r="AX35">
        <f>IF(Z35&gt;0, (R35*SUMPRODUCT(K35:$K$98, X35:$X$98)-K35*$AZ$3)/Z35, 0)</f>
        <v>-18916575.246772286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0.78135831499999997</v>
      </c>
      <c r="Q36" s="5">
        <f t="shared" si="29"/>
        <v>25</v>
      </c>
      <c r="R36">
        <f t="shared" si="41"/>
        <v>50000</v>
      </c>
      <c r="S36">
        <f t="shared" si="42"/>
        <v>-80984533.477121115</v>
      </c>
      <c r="U36">
        <f t="shared" ref="U36:U69" si="57">M36</f>
        <v>0.78135831499999997</v>
      </c>
      <c r="V36">
        <f t="shared" ref="V36:V69" si="58">$C$10</f>
        <v>0.01</v>
      </c>
      <c r="W36">
        <f t="shared" si="34"/>
        <v>4.2048464608462422E-5</v>
      </c>
      <c r="X36">
        <f t="shared" si="35"/>
        <v>3.2854917454805331E-5</v>
      </c>
      <c r="Y36">
        <f t="shared" si="36"/>
        <v>4.2048464608462424E-7</v>
      </c>
      <c r="Z36">
        <f t="shared" si="37"/>
        <v>8.7730625075724659E-6</v>
      </c>
      <c r="AB36">
        <f t="shared" si="38"/>
        <v>-795.41294477722079</v>
      </c>
      <c r="AC36">
        <f t="shared" si="30"/>
        <v>-710.48237434137843</v>
      </c>
      <c r="AE36">
        <f t="shared" si="43"/>
        <v>0</v>
      </c>
      <c r="AF36">
        <f t="shared" si="44"/>
        <v>0</v>
      </c>
      <c r="AG36">
        <f t="shared" si="45"/>
        <v>-2.1932656268931164E-4</v>
      </c>
      <c r="AH36">
        <f t="shared" si="46"/>
        <v>-1.6427458727402666</v>
      </c>
      <c r="AI36">
        <f t="shared" si="39"/>
        <v>-1.6429651993029559</v>
      </c>
      <c r="AJ36">
        <f t="shared" si="47"/>
        <v>-84.930570435842355</v>
      </c>
      <c r="AK36">
        <f t="shared" ref="AK36:AK69" si="59">G36*SUM(AB36:AB36, AE36:AF36)</f>
        <v>-55.678906134405459</v>
      </c>
      <c r="AL36">
        <f t="shared" si="40"/>
        <v>-142.25244176955076</v>
      </c>
      <c r="AN36">
        <f t="shared" si="48"/>
        <v>0</v>
      </c>
      <c r="AO36">
        <f t="shared" si="49"/>
        <v>0</v>
      </c>
      <c r="AP36">
        <f t="shared" si="50"/>
        <v>-8.4940416061006994E-6</v>
      </c>
      <c r="AQ36">
        <f t="shared" si="51"/>
        <v>-6.3619981183364538E-2</v>
      </c>
      <c r="AR36">
        <f t="shared" si="52"/>
        <v>-6.3628475224970643E-2</v>
      </c>
      <c r="AS36">
        <f t="shared" si="53"/>
        <v>-3.2891766052697404</v>
      </c>
      <c r="AT36">
        <f t="shared" si="54"/>
        <v>-2.1563231534237826</v>
      </c>
      <c r="AU36">
        <f t="shared" si="55"/>
        <v>-5.509128233918493</v>
      </c>
      <c r="AW36">
        <v>33</v>
      </c>
      <c r="AX36">
        <f>IF(Z36&gt;0, (R36*SUMPRODUCT(K36:$K$98, X36:$X$98)-K36*$AZ$3)/Z36, 0)</f>
        <v>-80984533.477121115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0.78389590600000003</v>
      </c>
      <c r="Q37" s="5">
        <f t="shared" ref="Q37:Q69" si="60">$C$8</f>
        <v>25</v>
      </c>
      <c r="R37">
        <f t="shared" si="41"/>
        <v>50000</v>
      </c>
      <c r="S37">
        <f t="shared" si="42"/>
        <v>-350861133.14355397</v>
      </c>
      <c r="U37">
        <f t="shared" si="57"/>
        <v>0.78389590600000003</v>
      </c>
      <c r="V37">
        <f t="shared" si="58"/>
        <v>0.01</v>
      </c>
      <c r="W37">
        <f t="shared" si="34"/>
        <v>8.7730625075724659E-6</v>
      </c>
      <c r="X37">
        <f t="shared" si="35"/>
        <v>6.8771677827681507E-6</v>
      </c>
      <c r="Y37">
        <f t="shared" si="36"/>
        <v>8.7730625075724662E-8</v>
      </c>
      <c r="Z37">
        <f t="shared" si="37"/>
        <v>1.8081640997285906E-6</v>
      </c>
      <c r="AB37">
        <f t="shared" si="38"/>
        <v>-710.48237434137843</v>
      </c>
      <c r="AC37">
        <f t="shared" si="30"/>
        <v>-634.41450494026742</v>
      </c>
      <c r="AE37">
        <f t="shared" si="43"/>
        <v>0</v>
      </c>
      <c r="AF37">
        <f t="shared" si="44"/>
        <v>0</v>
      </c>
      <c r="AG37">
        <f t="shared" si="45"/>
        <v>-4.5204102493214765E-5</v>
      </c>
      <c r="AH37">
        <f t="shared" si="46"/>
        <v>-0.34385838913840755</v>
      </c>
      <c r="AI37">
        <f t="shared" si="39"/>
        <v>-0.34390359324090075</v>
      </c>
      <c r="AJ37">
        <f t="shared" si="47"/>
        <v>-76.067869401111011</v>
      </c>
      <c r="AK37">
        <f t="shared" si="59"/>
        <v>-49.733766203896494</v>
      </c>
      <c r="AL37">
        <f t="shared" si="40"/>
        <v>-126.1455391982484</v>
      </c>
      <c r="AN37">
        <f t="shared" si="48"/>
        <v>0</v>
      </c>
      <c r="AO37">
        <f t="shared" si="49"/>
        <v>0</v>
      </c>
      <c r="AP37">
        <f t="shared" si="50"/>
        <v>-1.5630863835925793E-6</v>
      </c>
      <c r="AQ37">
        <f t="shared" si="51"/>
        <v>-1.1890079357885721E-2</v>
      </c>
      <c r="AR37">
        <f t="shared" si="52"/>
        <v>-1.1891642444269313E-2</v>
      </c>
      <c r="AS37">
        <f t="shared" si="53"/>
        <v>-2.6303066388193965</v>
      </c>
      <c r="AT37">
        <f t="shared" si="54"/>
        <v>-1.7197149920133041</v>
      </c>
      <c r="AU37">
        <f t="shared" si="55"/>
        <v>-4.3619132732769694</v>
      </c>
      <c r="AW37">
        <v>34</v>
      </c>
      <c r="AX37">
        <f>IF(Z37&gt;0, (R37*SUMPRODUCT(K37:$K$98, X37:$X$98)-K37*$AZ$3)/Z37, 0)</f>
        <v>-350861133.14355397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0.78669207100000005</v>
      </c>
      <c r="Q38" s="5">
        <f t="shared" si="60"/>
        <v>25</v>
      </c>
      <c r="R38">
        <f t="shared" si="41"/>
        <v>50000</v>
      </c>
      <c r="S38">
        <f t="shared" si="42"/>
        <v>-1540887178.6512842</v>
      </c>
      <c r="U38">
        <f t="shared" si="57"/>
        <v>0.78669207100000005</v>
      </c>
      <c r="V38">
        <f t="shared" si="58"/>
        <v>0.01</v>
      </c>
      <c r="W38">
        <f t="shared" si="34"/>
        <v>1.8081640997285906E-6</v>
      </c>
      <c r="X38">
        <f t="shared" si="35"/>
        <v>1.4224683603233357E-6</v>
      </c>
      <c r="Y38">
        <f t="shared" si="36"/>
        <v>1.8081640997285905E-8</v>
      </c>
      <c r="Z38">
        <f t="shared" si="37"/>
        <v>3.6761409840796906E-7</v>
      </c>
      <c r="AB38">
        <f t="shared" si="38"/>
        <v>-634.41450494026742</v>
      </c>
      <c r="AC38">
        <f t="shared" si="30"/>
        <v>-566.45185092829104</v>
      </c>
      <c r="AE38">
        <f t="shared" si="43"/>
        <v>0</v>
      </c>
      <c r="AF38">
        <f t="shared" si="44"/>
        <v>0</v>
      </c>
      <c r="AG38">
        <f t="shared" si="45"/>
        <v>-9.1903524601992273E-6</v>
      </c>
      <c r="AH38">
        <f t="shared" si="46"/>
        <v>-7.1123418016166784E-2</v>
      </c>
      <c r="AI38">
        <f t="shared" si="39"/>
        <v>-7.113260836862699E-2</v>
      </c>
      <c r="AJ38">
        <f t="shared" si="47"/>
        <v>-67.962654011976383</v>
      </c>
      <c r="AK38">
        <f t="shared" si="59"/>
        <v>-44.409015345818723</v>
      </c>
      <c r="AL38">
        <f t="shared" si="40"/>
        <v>-112.44280196616373</v>
      </c>
      <c r="AN38">
        <f t="shared" si="48"/>
        <v>0</v>
      </c>
      <c r="AO38">
        <f t="shared" si="49"/>
        <v>0</v>
      </c>
      <c r="AP38">
        <f t="shared" si="50"/>
        <v>-2.8373915669313101E-7</v>
      </c>
      <c r="AQ38">
        <f t="shared" si="51"/>
        <v>-2.1958351147506193E-3</v>
      </c>
      <c r="AR38">
        <f t="shared" si="52"/>
        <v>-2.1961188539073124E-3</v>
      </c>
      <c r="AS38">
        <f t="shared" si="53"/>
        <v>-2.098250988685932</v>
      </c>
      <c r="AT38">
        <f t="shared" si="54"/>
        <v>-1.3710656493713806</v>
      </c>
      <c r="AU38">
        <f t="shared" si="55"/>
        <v>-3.4715127569112201</v>
      </c>
      <c r="AW38">
        <v>35</v>
      </c>
      <c r="AX38">
        <f>IF(Z38&gt;0, (R38*SUMPRODUCT(K38:$K$98, X38:$X$98)-K38*$AZ$3)/Z38, 0)</f>
        <v>-1540887178.6512842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0.78978433000000003</v>
      </c>
      <c r="Q39" s="5">
        <f t="shared" si="60"/>
        <v>25</v>
      </c>
      <c r="R39">
        <f t="shared" si="41"/>
        <v>50000</v>
      </c>
      <c r="S39">
        <f t="shared" si="42"/>
        <v>-6871576610.2694292</v>
      </c>
      <c r="U39">
        <f t="shared" si="57"/>
        <v>0.78978433000000003</v>
      </c>
      <c r="V39">
        <f t="shared" si="58"/>
        <v>0.01</v>
      </c>
      <c r="W39">
        <f t="shared" si="34"/>
        <v>3.6761409840796906E-7</v>
      </c>
      <c r="X39">
        <f t="shared" si="35"/>
        <v>2.9033585440969193E-7</v>
      </c>
      <c r="Y39">
        <f t="shared" si="36"/>
        <v>3.6761409840796907E-9</v>
      </c>
      <c r="Z39">
        <f t="shared" si="37"/>
        <v>7.3602103014197439E-8</v>
      </c>
      <c r="AB39">
        <f t="shared" si="38"/>
        <v>-566.45185092829104</v>
      </c>
      <c r="AC39">
        <f t="shared" si="30"/>
        <v>-505.76248953900017</v>
      </c>
      <c r="AE39">
        <f t="shared" si="43"/>
        <v>0</v>
      </c>
      <c r="AF39">
        <f t="shared" si="44"/>
        <v>0</v>
      </c>
      <c r="AG39">
        <f t="shared" si="45"/>
        <v>-1.840052575354936E-6</v>
      </c>
      <c r="AH39">
        <f t="shared" si="46"/>
        <v>-1.4516792720484596E-2</v>
      </c>
      <c r="AI39">
        <f t="shared" si="39"/>
        <v>-1.4518632773059951E-2</v>
      </c>
      <c r="AJ39">
        <f t="shared" si="47"/>
        <v>-60.689361389290866</v>
      </c>
      <c r="AK39">
        <f t="shared" si="59"/>
        <v>-39.651629564980375</v>
      </c>
      <c r="AL39">
        <f t="shared" si="40"/>
        <v>-100.35550958704431</v>
      </c>
      <c r="AN39">
        <f t="shared" si="48"/>
        <v>0</v>
      </c>
      <c r="AO39">
        <f t="shared" si="49"/>
        <v>0</v>
      </c>
      <c r="AP39">
        <f t="shared" si="50"/>
        <v>-5.0722344073705524E-8</v>
      </c>
      <c r="AQ39">
        <f t="shared" si="51"/>
        <v>-4.0016560672080263E-4</v>
      </c>
      <c r="AR39">
        <f t="shared" si="52"/>
        <v>-4.0021632906487632E-4</v>
      </c>
      <c r="AS39">
        <f t="shared" si="53"/>
        <v>-1.6729449534382363</v>
      </c>
      <c r="AT39">
        <f t="shared" si="54"/>
        <v>-1.0930250715744332</v>
      </c>
      <c r="AU39">
        <f t="shared" si="55"/>
        <v>-2.7663702413417348</v>
      </c>
      <c r="AW39">
        <v>36</v>
      </c>
      <c r="AX39">
        <f>IF(Z39&gt;0, (R39*SUMPRODUCT(K39:$K$98, X39:$X$98)-K39*$AZ$3)/Z39, 0)</f>
        <v>-6871576610.2694292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0.79285550900000001</v>
      </c>
      <c r="Q40" s="5">
        <f t="shared" si="60"/>
        <v>25</v>
      </c>
      <c r="R40">
        <f t="shared" si="41"/>
        <v>50000</v>
      </c>
      <c r="S40">
        <f t="shared" si="42"/>
        <v>-31121036938.520653</v>
      </c>
      <c r="U40">
        <f t="shared" si="57"/>
        <v>0.79285550900000001</v>
      </c>
      <c r="V40">
        <f t="shared" si="58"/>
        <v>0.01</v>
      </c>
      <c r="W40">
        <f t="shared" si="34"/>
        <v>7.3602103014197439E-8</v>
      </c>
      <c r="X40">
        <f t="shared" si="35"/>
        <v>5.8355832848791946E-8</v>
      </c>
      <c r="Y40">
        <f t="shared" si="36"/>
        <v>7.3602103014197443E-10</v>
      </c>
      <c r="Z40">
        <f t="shared" si="37"/>
        <v>1.4510249135263519E-8</v>
      </c>
      <c r="AB40">
        <f t="shared" si="38"/>
        <v>-505.76248953900017</v>
      </c>
      <c r="AC40">
        <f t="shared" si="30"/>
        <v>-451.57399932567336</v>
      </c>
      <c r="AE40">
        <f t="shared" si="43"/>
        <v>0</v>
      </c>
      <c r="AF40">
        <f t="shared" si="44"/>
        <v>0</v>
      </c>
      <c r="AG40">
        <f t="shared" si="45"/>
        <v>-3.62756228381588E-7</v>
      </c>
      <c r="AH40">
        <f t="shared" si="46"/>
        <v>-2.9177916424395975E-3</v>
      </c>
      <c r="AI40">
        <f t="shared" si="39"/>
        <v>-2.9181543986679789E-3</v>
      </c>
      <c r="AJ40">
        <f t="shared" si="47"/>
        <v>-54.188490213326816</v>
      </c>
      <c r="AK40">
        <f t="shared" si="59"/>
        <v>-35.403374267730015</v>
      </c>
      <c r="AL40">
        <f t="shared" si="40"/>
        <v>-89.594782635455502</v>
      </c>
      <c r="AN40">
        <f t="shared" si="48"/>
        <v>0</v>
      </c>
      <c r="AO40">
        <f t="shared" si="49"/>
        <v>0</v>
      </c>
      <c r="AP40">
        <f t="shared" si="50"/>
        <v>-8.9282417006585184E-9</v>
      </c>
      <c r="AQ40">
        <f t="shared" si="51"/>
        <v>-7.1813374871840938E-5</v>
      </c>
      <c r="AR40">
        <f t="shared" si="52"/>
        <v>-7.1822303113541595E-5</v>
      </c>
      <c r="AS40">
        <f t="shared" si="53"/>
        <v>-1.3336998793289543</v>
      </c>
      <c r="AT40">
        <f t="shared" si="54"/>
        <v>-0.87135618288728267</v>
      </c>
      <c r="AU40">
        <f t="shared" si="55"/>
        <v>-2.2051278845193507</v>
      </c>
      <c r="AW40">
        <v>37</v>
      </c>
      <c r="AX40">
        <f>IF(Z40&gt;0, (R40*SUMPRODUCT(K40:$K$98, X40:$X$98)-K40*$AZ$3)/Z40, 0)</f>
        <v>-31121036938.520653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0.79617230500000002</v>
      </c>
      <c r="Q41" s="5">
        <f t="shared" si="60"/>
        <v>25</v>
      </c>
      <c r="R41">
        <f t="shared" si="41"/>
        <v>50000</v>
      </c>
      <c r="S41">
        <f t="shared" si="42"/>
        <v>-143357451726.40469</v>
      </c>
      <c r="U41">
        <f t="shared" si="57"/>
        <v>0.79617230500000002</v>
      </c>
      <c r="V41">
        <f t="shared" si="58"/>
        <v>0.01</v>
      </c>
      <c r="W41">
        <f t="shared" si="34"/>
        <v>1.4510249135263519E-8</v>
      </c>
      <c r="X41">
        <f t="shared" si="35"/>
        <v>1.1552658500147013E-8</v>
      </c>
      <c r="Y41">
        <f t="shared" si="36"/>
        <v>1.451024913526352E-10</v>
      </c>
      <c r="Z41">
        <f t="shared" si="37"/>
        <v>2.8124881437638712E-9</v>
      </c>
      <c r="AB41">
        <f t="shared" si="38"/>
        <v>-451.57399932567336</v>
      </c>
      <c r="AC41">
        <f t="shared" si="30"/>
        <v>-403.19113330071468</v>
      </c>
      <c r="AE41">
        <f t="shared" si="43"/>
        <v>0</v>
      </c>
      <c r="AF41">
        <f t="shared" si="44"/>
        <v>0</v>
      </c>
      <c r="AG41">
        <f t="shared" si="45"/>
        <v>-7.0312203594096782E-8</v>
      </c>
      <c r="AH41">
        <f t="shared" si="46"/>
        <v>-5.7763292500735068E-4</v>
      </c>
      <c r="AI41">
        <f t="shared" si="39"/>
        <v>-5.7770323721094473E-4</v>
      </c>
      <c r="AJ41">
        <f t="shared" si="47"/>
        <v>-48.382866024958673</v>
      </c>
      <c r="AK41">
        <f t="shared" si="59"/>
        <v>-31.610179952797139</v>
      </c>
      <c r="AL41">
        <f t="shared" si="40"/>
        <v>-79.993623680993025</v>
      </c>
      <c r="AN41">
        <f t="shared" si="48"/>
        <v>0</v>
      </c>
      <c r="AO41">
        <f t="shared" si="49"/>
        <v>0</v>
      </c>
      <c r="AP41">
        <f t="shared" si="50"/>
        <v>-1.5451254546799292E-9</v>
      </c>
      <c r="AQ41">
        <f t="shared" si="51"/>
        <v>-1.2693604954304309E-5</v>
      </c>
      <c r="AR41">
        <f t="shared" si="52"/>
        <v>-1.2695150079758987E-5</v>
      </c>
      <c r="AS41">
        <f t="shared" si="53"/>
        <v>-1.063223651716255</v>
      </c>
      <c r="AT41">
        <f t="shared" si="54"/>
        <v>-0.69464034940558561</v>
      </c>
      <c r="AU41">
        <f t="shared" si="55"/>
        <v>-1.7578766962719203</v>
      </c>
      <c r="AW41">
        <v>38</v>
      </c>
      <c r="AX41">
        <f>IF(Z41&gt;0, (R41*SUMPRODUCT(K41:$K$98, X41:$X$98)-K41*$AZ$3)/Z41, 0)</f>
        <v>-143357451726.40469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0.79964768799999997</v>
      </c>
      <c r="Q42" s="5">
        <f t="shared" si="60"/>
        <v>25</v>
      </c>
      <c r="R42">
        <f t="shared" si="41"/>
        <v>50000</v>
      </c>
      <c r="S42">
        <f t="shared" si="42"/>
        <v>-672425395517.00464</v>
      </c>
      <c r="U42">
        <f t="shared" si="57"/>
        <v>0.79964768799999997</v>
      </c>
      <c r="V42">
        <f t="shared" si="58"/>
        <v>0.01</v>
      </c>
      <c r="W42">
        <f t="shared" si="34"/>
        <v>2.8124881437638712E-9</v>
      </c>
      <c r="X42">
        <f t="shared" si="35"/>
        <v>2.2489996416881913E-9</v>
      </c>
      <c r="Y42">
        <f t="shared" si="36"/>
        <v>2.8124881437638714E-11</v>
      </c>
      <c r="Z42">
        <f t="shared" si="37"/>
        <v>5.3536362063804121E-10</v>
      </c>
      <c r="AB42">
        <f t="shared" si="38"/>
        <v>-403.19113330071468</v>
      </c>
      <c r="AC42">
        <f t="shared" si="30"/>
        <v>-359.99209435295052</v>
      </c>
      <c r="AE42">
        <f t="shared" si="43"/>
        <v>0</v>
      </c>
      <c r="AF42">
        <f t="shared" si="44"/>
        <v>0</v>
      </c>
      <c r="AG42">
        <f t="shared" si="45"/>
        <v>-1.338409051595103E-8</v>
      </c>
      <c r="AH42">
        <f t="shared" si="46"/>
        <v>-1.1244998208440957E-4</v>
      </c>
      <c r="AI42">
        <f t="shared" si="39"/>
        <v>-1.1246336617492552E-4</v>
      </c>
      <c r="AJ42">
        <f t="shared" si="47"/>
        <v>-43.199038947764166</v>
      </c>
      <c r="AK42">
        <f t="shared" si="59"/>
        <v>-28.22337933105003</v>
      </c>
      <c r="AL42">
        <f t="shared" si="40"/>
        <v>-71.422530742180371</v>
      </c>
      <c r="AN42">
        <f t="shared" si="48"/>
        <v>0</v>
      </c>
      <c r="AO42">
        <f t="shared" si="49"/>
        <v>0</v>
      </c>
      <c r="AP42">
        <f t="shared" si="50"/>
        <v>-2.6260553806104968E-10</v>
      </c>
      <c r="AQ42">
        <f t="shared" si="51"/>
        <v>-2.206349995544204E-6</v>
      </c>
      <c r="AR42">
        <f t="shared" si="52"/>
        <v>-2.2066126010822647E-6</v>
      </c>
      <c r="AS42">
        <f t="shared" si="53"/>
        <v>-0.84759639462074887</v>
      </c>
      <c r="AT42">
        <f t="shared" si="54"/>
        <v>-0.55376311945129253</v>
      </c>
      <c r="AU42">
        <f t="shared" si="55"/>
        <v>-1.4013617206846425</v>
      </c>
      <c r="AW42">
        <v>39</v>
      </c>
      <c r="AX42">
        <f>IF(Z42&gt;0, (R42*SUMPRODUCT(K42:$K$98, X42:$X$98)-K42*$AZ$3)/Z42, 0)</f>
        <v>-672425395517.00464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0.80323853099999998</v>
      </c>
      <c r="Q43" s="5">
        <f t="shared" si="60"/>
        <v>25</v>
      </c>
      <c r="R43">
        <f t="shared" si="41"/>
        <v>50000</v>
      </c>
      <c r="S43">
        <f t="shared" si="42"/>
        <v>-3214687827364.8315</v>
      </c>
      <c r="U43">
        <f t="shared" si="57"/>
        <v>0.80323853099999998</v>
      </c>
      <c r="V43">
        <f t="shared" si="58"/>
        <v>0.01</v>
      </c>
      <c r="W43">
        <f t="shared" si="34"/>
        <v>5.3536362063804121E-10</v>
      </c>
      <c r="X43">
        <f t="shared" si="35"/>
        <v>4.3002468819214149E-10</v>
      </c>
      <c r="Y43">
        <f t="shared" si="36"/>
        <v>5.3536362063804124E-12</v>
      </c>
      <c r="Z43">
        <f t="shared" si="37"/>
        <v>9.9985296239519304E-11</v>
      </c>
      <c r="AB43">
        <f t="shared" si="38"/>
        <v>-359.99209435295052</v>
      </c>
      <c r="AC43">
        <f t="shared" si="30"/>
        <v>-321.42151473664939</v>
      </c>
      <c r="AE43">
        <f t="shared" si="43"/>
        <v>0</v>
      </c>
      <c r="AF43">
        <f t="shared" si="44"/>
        <v>0</v>
      </c>
      <c r="AG43">
        <f t="shared" si="45"/>
        <v>-2.4996324059879827E-9</v>
      </c>
      <c r="AH43">
        <f t="shared" si="46"/>
        <v>-2.1501234409607074E-5</v>
      </c>
      <c r="AI43">
        <f t="shared" si="39"/>
        <v>-2.1503734042013063E-5</v>
      </c>
      <c r="AJ43">
        <f t="shared" si="47"/>
        <v>-38.570579616301131</v>
      </c>
      <c r="AK43">
        <f t="shared" si="59"/>
        <v>-25.199446604706537</v>
      </c>
      <c r="AL43">
        <f t="shared" si="40"/>
        <v>-63.770047724741708</v>
      </c>
      <c r="AN43">
        <f t="shared" si="48"/>
        <v>0</v>
      </c>
      <c r="AO43">
        <f t="shared" si="49"/>
        <v>0</v>
      </c>
      <c r="AP43">
        <f t="shared" si="50"/>
        <v>-4.3789817906979517E-11</v>
      </c>
      <c r="AQ43">
        <f t="shared" si="51"/>
        <v>-3.7666944040111095E-7</v>
      </c>
      <c r="AR43">
        <f t="shared" si="52"/>
        <v>-3.7671323021901795E-7</v>
      </c>
      <c r="AS43">
        <f t="shared" si="53"/>
        <v>-0.67569881632131579</v>
      </c>
      <c r="AT43">
        <f t="shared" si="54"/>
        <v>-0.44145658198914295</v>
      </c>
      <c r="AU43">
        <f t="shared" si="55"/>
        <v>-1.1171557750236889</v>
      </c>
      <c r="AW43">
        <v>40</v>
      </c>
      <c r="AX43">
        <f>IF(Z43&gt;0, (R43*SUMPRODUCT(K43:$K$98, X43:$X$98)-K43*$AZ$3)/Z43, 0)</f>
        <v>-3214687827364.8315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0.80709142899999997</v>
      </c>
      <c r="Q44" s="5">
        <f t="shared" si="60"/>
        <v>25</v>
      </c>
      <c r="R44">
        <f t="shared" si="41"/>
        <v>50000</v>
      </c>
      <c r="S44">
        <f t="shared" si="42"/>
        <v>-15692304501145.402</v>
      </c>
      <c r="U44">
        <f t="shared" si="57"/>
        <v>0.80709142899999997</v>
      </c>
      <c r="V44">
        <f t="shared" si="58"/>
        <v>0.01</v>
      </c>
      <c r="W44">
        <f t="shared" si="34"/>
        <v>9.9985296239519304E-11</v>
      </c>
      <c r="X44">
        <f t="shared" si="35"/>
        <v>8.0697275620941958E-11</v>
      </c>
      <c r="Y44">
        <f t="shared" si="36"/>
        <v>9.9985296239519315E-13</v>
      </c>
      <c r="Z44">
        <f t="shared" si="37"/>
        <v>1.8288167656182153E-11</v>
      </c>
      <c r="AB44">
        <f t="shared" si="38"/>
        <v>-321.42151473664939</v>
      </c>
      <c r="AC44">
        <f t="shared" si="30"/>
        <v>-286.98349562880895</v>
      </c>
      <c r="AE44">
        <f t="shared" si="43"/>
        <v>0</v>
      </c>
      <c r="AF44">
        <f t="shared" si="44"/>
        <v>0</v>
      </c>
      <c r="AG44">
        <f t="shared" si="45"/>
        <v>-4.5720419140455385E-10</v>
      </c>
      <c r="AH44">
        <f t="shared" si="46"/>
        <v>-4.0348637810470983E-6</v>
      </c>
      <c r="AI44">
        <f t="shared" si="39"/>
        <v>-4.0353209852385028E-6</v>
      </c>
      <c r="AJ44">
        <f t="shared" si="47"/>
        <v>-34.438019107840432</v>
      </c>
      <c r="AK44">
        <f t="shared" si="59"/>
        <v>-22.49950603156546</v>
      </c>
      <c r="AL44">
        <f t="shared" si="40"/>
        <v>-56.937529174726876</v>
      </c>
      <c r="AN44">
        <f t="shared" si="48"/>
        <v>0</v>
      </c>
      <c r="AO44">
        <f t="shared" si="49"/>
        <v>0</v>
      </c>
      <c r="AP44">
        <f t="shared" si="50"/>
        <v>-7.1513687658177105E-12</v>
      </c>
      <c r="AQ44">
        <f t="shared" si="51"/>
        <v>-6.3111404839631942E-8</v>
      </c>
      <c r="AR44">
        <f t="shared" si="52"/>
        <v>-6.3118556208397754E-8</v>
      </c>
      <c r="AS44">
        <f t="shared" si="53"/>
        <v>-0.53866298436123783</v>
      </c>
      <c r="AT44">
        <f t="shared" si="54"/>
        <v>-0.35192648647022395</v>
      </c>
      <c r="AU44">
        <f t="shared" si="55"/>
        <v>-0.89058953395001794</v>
      </c>
      <c r="AW44">
        <v>41</v>
      </c>
      <c r="AX44">
        <f>IF(Z44&gt;0, (R44*SUMPRODUCT(K44:$K$98, X44:$X$98)-K44*$AZ$3)/Z44, 0)</f>
        <v>-15692304501145.402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0.81105379099999997</v>
      </c>
      <c r="Q45" s="5">
        <f t="shared" si="60"/>
        <v>25</v>
      </c>
      <c r="R45">
        <f t="shared" si="41"/>
        <v>50000</v>
      </c>
      <c r="S45">
        <f t="shared" si="42"/>
        <v>-78297194687963.047</v>
      </c>
      <c r="U45">
        <f t="shared" si="57"/>
        <v>0.81105379099999997</v>
      </c>
      <c r="V45">
        <f t="shared" si="58"/>
        <v>0.01</v>
      </c>
      <c r="W45">
        <f t="shared" si="34"/>
        <v>1.8288167656182153E-11</v>
      </c>
      <c r="X45">
        <f t="shared" si="35"/>
        <v>1.4832687707990118E-11</v>
      </c>
      <c r="Y45">
        <f t="shared" si="36"/>
        <v>1.8288167656182154E-13</v>
      </c>
      <c r="Z45">
        <f t="shared" si="37"/>
        <v>3.2725982716302138E-12</v>
      </c>
      <c r="AB45">
        <f t="shared" si="38"/>
        <v>-286.98349562880895</v>
      </c>
      <c r="AC45">
        <f t="shared" si="30"/>
        <v>-256.23526400932224</v>
      </c>
      <c r="AE45">
        <f t="shared" si="43"/>
        <v>0</v>
      </c>
      <c r="AF45">
        <f t="shared" si="44"/>
        <v>0</v>
      </c>
      <c r="AG45">
        <f t="shared" si="45"/>
        <v>-8.1814956790755344E-11</v>
      </c>
      <c r="AH45">
        <f t="shared" si="46"/>
        <v>-7.4163438539950587E-7</v>
      </c>
      <c r="AI45">
        <f t="shared" si="39"/>
        <v>-7.4171620035629661E-7</v>
      </c>
      <c r="AJ45">
        <f t="shared" si="47"/>
        <v>-30.748231619486717</v>
      </c>
      <c r="AK45">
        <f t="shared" si="59"/>
        <v>-20.088844694016629</v>
      </c>
      <c r="AL45">
        <f t="shared" si="40"/>
        <v>-50.837077055219545</v>
      </c>
      <c r="AN45">
        <f t="shared" si="48"/>
        <v>0</v>
      </c>
      <c r="AO45">
        <f t="shared" si="49"/>
        <v>0</v>
      </c>
      <c r="AP45">
        <f t="shared" si="50"/>
        <v>-1.1425985087536507E-12</v>
      </c>
      <c r="AQ45">
        <f t="shared" si="51"/>
        <v>-1.0357401336349006E-8</v>
      </c>
      <c r="AR45">
        <f t="shared" si="52"/>
        <v>-1.035854393485776E-8</v>
      </c>
      <c r="AS45">
        <f t="shared" si="53"/>
        <v>-0.42941883701156219</v>
      </c>
      <c r="AT45">
        <f t="shared" si="54"/>
        <v>-0.28055364068297972</v>
      </c>
      <c r="AU45">
        <f t="shared" si="55"/>
        <v>-0.70997248805308588</v>
      </c>
      <c r="AW45">
        <v>42</v>
      </c>
      <c r="AX45">
        <f>IF(Z45&gt;0, (R45*SUMPRODUCT(K45:$K$98, X45:$X$98)-K45*$AZ$3)/Z45, 0)</f>
        <v>-78297194687963.047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0.81525055400000002</v>
      </c>
      <c r="Q46" s="5">
        <f t="shared" si="60"/>
        <v>25</v>
      </c>
      <c r="R46">
        <f t="shared" si="41"/>
        <v>50000</v>
      </c>
      <c r="S46">
        <f t="shared" si="42"/>
        <v>-400048247051870</v>
      </c>
      <c r="U46">
        <f t="shared" si="57"/>
        <v>0.81525055400000002</v>
      </c>
      <c r="V46">
        <f t="shared" si="58"/>
        <v>0.01</v>
      </c>
      <c r="W46">
        <f t="shared" si="34"/>
        <v>3.2725982716302138E-12</v>
      </c>
      <c r="X46">
        <f t="shared" si="35"/>
        <v>2.6679875539659744E-12</v>
      </c>
      <c r="Y46">
        <f t="shared" si="36"/>
        <v>3.2725982716302136E-14</v>
      </c>
      <c r="Z46">
        <f t="shared" si="37"/>
        <v>5.7188473494793727E-13</v>
      </c>
      <c r="AB46">
        <f t="shared" si="38"/>
        <v>-256.23526400932224</v>
      </c>
      <c r="AC46">
        <f t="shared" si="30"/>
        <v>-228.7814857316456</v>
      </c>
      <c r="AE46">
        <f t="shared" si="43"/>
        <v>0</v>
      </c>
      <c r="AF46">
        <f t="shared" si="44"/>
        <v>0</v>
      </c>
      <c r="AG46">
        <f t="shared" si="45"/>
        <v>-1.4297118373698431E-11</v>
      </c>
      <c r="AH46">
        <f t="shared" si="46"/>
        <v>-1.3339937769829873E-7</v>
      </c>
      <c r="AI46">
        <f t="shared" si="39"/>
        <v>-1.3341367481667244E-7</v>
      </c>
      <c r="AJ46">
        <f t="shared" si="47"/>
        <v>-27.453778277676633</v>
      </c>
      <c r="AK46">
        <f t="shared" si="59"/>
        <v>-17.936468480652557</v>
      </c>
      <c r="AL46">
        <f t="shared" si="40"/>
        <v>-45.390246891742862</v>
      </c>
      <c r="AN46">
        <f t="shared" si="48"/>
        <v>0</v>
      </c>
      <c r="AO46">
        <f t="shared" si="49"/>
        <v>0</v>
      </c>
      <c r="AP46">
        <f t="shared" si="50"/>
        <v>-1.7827540750457727E-13</v>
      </c>
      <c r="AQ46">
        <f t="shared" si="51"/>
        <v>-1.6634001201089066E-9</v>
      </c>
      <c r="AR46">
        <f t="shared" si="52"/>
        <v>-1.6635783955164113E-9</v>
      </c>
      <c r="AS46">
        <f t="shared" si="53"/>
        <v>-0.34233006834418683</v>
      </c>
      <c r="AT46">
        <f t="shared" si="54"/>
        <v>-0.22365564472515209</v>
      </c>
      <c r="AU46">
        <f t="shared" si="55"/>
        <v>-0.56598571473291726</v>
      </c>
      <c r="AW46">
        <v>43</v>
      </c>
      <c r="AX46">
        <f>IF(Z46&gt;0, (R46*SUMPRODUCT(K46:$K$98, X46:$X$98)-K46*$AZ$3)/Z46, 0)</f>
        <v>-400048247051870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0.81969331899999998</v>
      </c>
      <c r="Q47" s="5">
        <f t="shared" si="60"/>
        <v>25</v>
      </c>
      <c r="R47">
        <f t="shared" si="41"/>
        <v>50000</v>
      </c>
      <c r="S47">
        <f t="shared" si="42"/>
        <v>-2097310174638892.5</v>
      </c>
      <c r="U47">
        <f t="shared" si="57"/>
        <v>0.81969331899999998</v>
      </c>
      <c r="V47">
        <f t="shared" si="58"/>
        <v>0.01</v>
      </c>
      <c r="W47">
        <f t="shared" si="34"/>
        <v>5.7188473494793727E-13</v>
      </c>
      <c r="X47">
        <f t="shared" si="35"/>
        <v>4.6877009647490993E-13</v>
      </c>
      <c r="Y47">
        <f t="shared" si="36"/>
        <v>5.718847349479373E-15</v>
      </c>
      <c r="Z47">
        <f t="shared" si="37"/>
        <v>9.7395791123547963E-14</v>
      </c>
      <c r="AB47">
        <f t="shared" si="38"/>
        <v>-228.7814857316456</v>
      </c>
      <c r="AC47">
        <f t="shared" si="30"/>
        <v>-204.26918369042147</v>
      </c>
      <c r="AE47">
        <f t="shared" si="43"/>
        <v>0</v>
      </c>
      <c r="AF47">
        <f t="shared" si="44"/>
        <v>0</v>
      </c>
      <c r="AG47">
        <f t="shared" si="45"/>
        <v>-2.4348947780886991E-12</v>
      </c>
      <c r="AH47">
        <f t="shared" si="46"/>
        <v>-2.3438504823745497E-8</v>
      </c>
      <c r="AI47">
        <f t="shared" si="39"/>
        <v>-2.3440939718523585E-8</v>
      </c>
      <c r="AJ47">
        <f t="shared" si="47"/>
        <v>-24.512302041224132</v>
      </c>
      <c r="AK47">
        <f t="shared" si="59"/>
        <v>-16.014704001215193</v>
      </c>
      <c r="AL47">
        <f t="shared" si="40"/>
        <v>-40.527006065880265</v>
      </c>
      <c r="AN47">
        <f t="shared" si="48"/>
        <v>0</v>
      </c>
      <c r="AO47">
        <f t="shared" si="49"/>
        <v>0</v>
      </c>
      <c r="AP47">
        <f t="shared" si="50"/>
        <v>-2.7108475853595592E-14</v>
      </c>
      <c r="AQ47">
        <f t="shared" si="51"/>
        <v>-2.6094850084554361E-10</v>
      </c>
      <c r="AR47">
        <f t="shared" si="52"/>
        <v>-2.6097560932139721E-10</v>
      </c>
      <c r="AS47">
        <f t="shared" si="53"/>
        <v>-0.27290343467004635</v>
      </c>
      <c r="AT47">
        <f t="shared" si="54"/>
        <v>-0.17829691066165981</v>
      </c>
      <c r="AU47">
        <f t="shared" si="55"/>
        <v>-0.4512003455926818</v>
      </c>
      <c r="AW47">
        <v>44</v>
      </c>
      <c r="AX47">
        <f>IF(Z47&gt;0, (R47*SUMPRODUCT(K47:$K$98, X47:$X$98)-K47*$AZ$3)/Z47, 0)</f>
        <v>-2097310174638892.5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0.82421808699999999</v>
      </c>
      <c r="Q48" s="5">
        <f t="shared" si="60"/>
        <v>25</v>
      </c>
      <c r="R48">
        <f t="shared" si="41"/>
        <v>50000</v>
      </c>
      <c r="S48">
        <f t="shared" si="42"/>
        <v>-1.1295552912431634E+16</v>
      </c>
      <c r="U48">
        <f t="shared" si="57"/>
        <v>0.82421808699999999</v>
      </c>
      <c r="V48">
        <f t="shared" si="58"/>
        <v>0.01</v>
      </c>
      <c r="W48">
        <f t="shared" si="34"/>
        <v>9.7395791123547963E-14</v>
      </c>
      <c r="X48">
        <f t="shared" si="35"/>
        <v>8.0275372641702286E-14</v>
      </c>
      <c r="Y48">
        <f t="shared" si="36"/>
        <v>9.7395791123547957E-16</v>
      </c>
      <c r="Z48">
        <f t="shared" si="37"/>
        <v>1.6146460570610197E-14</v>
      </c>
      <c r="AB48">
        <f t="shared" si="38"/>
        <v>-204.26918369042147</v>
      </c>
      <c r="AC48">
        <f t="shared" si="30"/>
        <v>-182.38319972381856</v>
      </c>
      <c r="AE48">
        <f t="shared" si="43"/>
        <v>0</v>
      </c>
      <c r="AF48">
        <f t="shared" si="44"/>
        <v>0</v>
      </c>
      <c r="AG48">
        <f t="shared" si="45"/>
        <v>-4.0366151426525491E-13</v>
      </c>
      <c r="AH48">
        <f t="shared" si="46"/>
        <v>-4.0137686320851145E-9</v>
      </c>
      <c r="AI48">
        <f t="shared" si="39"/>
        <v>-4.0141722935993797E-9</v>
      </c>
      <c r="AJ48">
        <f t="shared" si="47"/>
        <v>-21.885983966602907</v>
      </c>
      <c r="AK48">
        <f t="shared" si="59"/>
        <v>-14.298842858329504</v>
      </c>
      <c r="AL48">
        <f t="shared" si="40"/>
        <v>-36.184826828946584</v>
      </c>
      <c r="AN48">
        <f t="shared" si="48"/>
        <v>0</v>
      </c>
      <c r="AO48">
        <f t="shared" si="49"/>
        <v>0</v>
      </c>
      <c r="AP48">
        <f t="shared" si="50"/>
        <v>-4.0125848085030214E-15</v>
      </c>
      <c r="AQ48">
        <f t="shared" si="51"/>
        <v>-3.9898743052743308E-11</v>
      </c>
      <c r="AR48">
        <f t="shared" si="52"/>
        <v>-3.9902755637551809E-11</v>
      </c>
      <c r="AS48">
        <f t="shared" si="53"/>
        <v>-0.21755694729377514</v>
      </c>
      <c r="AT48">
        <f t="shared" si="54"/>
        <v>-0.14213720556674694</v>
      </c>
      <c r="AU48">
        <f t="shared" si="55"/>
        <v>-0.35969415290042484</v>
      </c>
      <c r="AW48">
        <v>45</v>
      </c>
      <c r="AX48">
        <f>IF(Z48&gt;0, (R48*SUMPRODUCT(K48:$K$98, X48:$X$98)-K48*$AZ$3)/Z48, 0)</f>
        <v>-1.1295552912431634E+16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0.82894669600000004</v>
      </c>
      <c r="Q49" s="5">
        <f t="shared" si="60"/>
        <v>25</v>
      </c>
      <c r="R49">
        <f t="shared" si="41"/>
        <v>50000</v>
      </c>
      <c r="S49">
        <f t="shared" si="42"/>
        <v>-6.2620976098618576E+16</v>
      </c>
      <c r="U49">
        <f t="shared" si="57"/>
        <v>0.82894669600000004</v>
      </c>
      <c r="V49">
        <f t="shared" si="58"/>
        <v>0.01</v>
      </c>
      <c r="W49">
        <f t="shared" si="34"/>
        <v>1.6146460570610197E-14</v>
      </c>
      <c r="X49">
        <f t="shared" si="35"/>
        <v>1.3384555142101599E-14</v>
      </c>
      <c r="Y49">
        <f t="shared" si="36"/>
        <v>1.6146460570610197E-16</v>
      </c>
      <c r="Z49">
        <f t="shared" si="37"/>
        <v>2.6004408228024966E-15</v>
      </c>
      <c r="AB49">
        <f t="shared" si="38"/>
        <v>-182.38319972381856</v>
      </c>
      <c r="AC49">
        <f t="shared" si="30"/>
        <v>-162.84214261058716</v>
      </c>
      <c r="AE49">
        <f t="shared" si="43"/>
        <v>0</v>
      </c>
      <c r="AF49">
        <f t="shared" si="44"/>
        <v>0</v>
      </c>
      <c r="AG49">
        <f t="shared" si="45"/>
        <v>-6.5011020570062418E-14</v>
      </c>
      <c r="AH49">
        <f t="shared" si="46"/>
        <v>-6.6922775710507995E-10</v>
      </c>
      <c r="AI49">
        <f t="shared" si="39"/>
        <v>-6.6929276812564999E-10</v>
      </c>
      <c r="AJ49">
        <f t="shared" si="47"/>
        <v>-19.541057113231403</v>
      </c>
      <c r="AK49">
        <f t="shared" si="59"/>
        <v>-12.766823980667301</v>
      </c>
      <c r="AL49">
        <f t="shared" si="40"/>
        <v>-32.307881094567996</v>
      </c>
      <c r="AN49">
        <f t="shared" si="48"/>
        <v>0</v>
      </c>
      <c r="AO49">
        <f t="shared" si="49"/>
        <v>0</v>
      </c>
      <c r="AP49">
        <f t="shared" si="50"/>
        <v>-5.7700003659787386E-16</v>
      </c>
      <c r="AQ49">
        <f t="shared" si="51"/>
        <v>-5.9396766418363793E-12</v>
      </c>
      <c r="AR49">
        <f t="shared" si="52"/>
        <v>-5.9402536418729775E-12</v>
      </c>
      <c r="AS49">
        <f t="shared" si="53"/>
        <v>-0.17343506640300135</v>
      </c>
      <c r="AT49">
        <f t="shared" si="54"/>
        <v>-0.1133109100501631</v>
      </c>
      <c r="AU49">
        <f t="shared" si="55"/>
        <v>-0.28674597645910471</v>
      </c>
      <c r="AW49">
        <v>46</v>
      </c>
      <c r="AX49">
        <f>IF(Z49&gt;0, (R49*SUMPRODUCT(K49:$K$98, X49:$X$98)-K49*$AZ$3)/Z49, 0)</f>
        <v>-6.2620976098618576E+16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0.83370721699999994</v>
      </c>
      <c r="Q50" s="5">
        <f t="shared" si="60"/>
        <v>25</v>
      </c>
      <c r="R50">
        <f t="shared" si="41"/>
        <v>50000</v>
      </c>
      <c r="S50">
        <f t="shared" si="42"/>
        <v>-3.5773619695760333E+17</v>
      </c>
      <c r="U50">
        <f t="shared" si="57"/>
        <v>0.83370721699999994</v>
      </c>
      <c r="V50">
        <f t="shared" si="58"/>
        <v>0.01</v>
      </c>
      <c r="W50">
        <f t="shared" si="34"/>
        <v>2.6004408228024966E-15</v>
      </c>
      <c r="X50">
        <f t="shared" si="35"/>
        <v>2.1680062813518593E-15</v>
      </c>
      <c r="Y50">
        <f t="shared" si="36"/>
        <v>2.6004408228024965E-17</v>
      </c>
      <c r="Z50">
        <f t="shared" si="37"/>
        <v>4.0643013322261232E-16</v>
      </c>
      <c r="AB50">
        <f t="shared" si="38"/>
        <v>-162.84214261058716</v>
      </c>
      <c r="AC50">
        <f t="shared" si="30"/>
        <v>-145.39477018802941</v>
      </c>
      <c r="AE50">
        <f t="shared" si="43"/>
        <v>0</v>
      </c>
      <c r="AF50">
        <f t="shared" si="44"/>
        <v>0</v>
      </c>
      <c r="AG50">
        <f t="shared" si="45"/>
        <v>-1.0160753330565308E-14</v>
      </c>
      <c r="AH50">
        <f t="shared" si="46"/>
        <v>-1.0840031406759297E-10</v>
      </c>
      <c r="AI50">
        <f t="shared" si="39"/>
        <v>-1.0841047482092354E-10</v>
      </c>
      <c r="AJ50">
        <f t="shared" si="47"/>
        <v>-17.447372422557748</v>
      </c>
      <c r="AK50">
        <f t="shared" si="59"/>
        <v>-11.398949982741103</v>
      </c>
      <c r="AL50">
        <f t="shared" si="40"/>
        <v>-28.846322405407264</v>
      </c>
      <c r="AN50">
        <f t="shared" si="48"/>
        <v>0</v>
      </c>
      <c r="AO50">
        <f t="shared" si="49"/>
        <v>0</v>
      </c>
      <c r="AP50">
        <f t="shared" si="50"/>
        <v>-8.0518697777663927E-17</v>
      </c>
      <c r="AQ50">
        <f t="shared" si="51"/>
        <v>-8.5901624057305611E-13</v>
      </c>
      <c r="AR50">
        <f t="shared" si="52"/>
        <v>-8.590967592708338E-13</v>
      </c>
      <c r="AS50">
        <f t="shared" si="53"/>
        <v>-0.13826137308936276</v>
      </c>
      <c r="AT50">
        <f t="shared" si="54"/>
        <v>-9.0330763751743745E-2</v>
      </c>
      <c r="AU50">
        <f t="shared" si="55"/>
        <v>-0.22859213684196564</v>
      </c>
      <c r="AW50">
        <v>47</v>
      </c>
      <c r="AX50">
        <f>IF(Z50&gt;0, (R50*SUMPRODUCT(K50:$K$98, X50:$X$98)-K50*$AZ$3)/Z50, 0)</f>
        <v>-3.5773619695760333E+17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0.83838979800000002</v>
      </c>
      <c r="Q51" s="5">
        <f t="shared" si="60"/>
        <v>25</v>
      </c>
      <c r="R51">
        <f t="shared" si="41"/>
        <v>50000</v>
      </c>
      <c r="S51">
        <f t="shared" si="42"/>
        <v>-2.1067666588304374E+18</v>
      </c>
      <c r="U51">
        <f t="shared" si="57"/>
        <v>0.83838979800000002</v>
      </c>
      <c r="V51">
        <f t="shared" si="58"/>
        <v>0.01</v>
      </c>
      <c r="W51">
        <f t="shared" si="34"/>
        <v>4.0643013322261232E-16</v>
      </c>
      <c r="X51">
        <f t="shared" si="35"/>
        <v>3.4074687729361903E-16</v>
      </c>
      <c r="Y51">
        <f t="shared" si="36"/>
        <v>4.0643013322261235E-18</v>
      </c>
      <c r="Z51">
        <f t="shared" si="37"/>
        <v>6.1618954596767161E-17</v>
      </c>
      <c r="AB51">
        <f t="shared" si="38"/>
        <v>-145.39477018802941</v>
      </c>
      <c r="AC51">
        <f t="shared" si="30"/>
        <v>-129.81675909645557</v>
      </c>
      <c r="AE51">
        <f t="shared" si="43"/>
        <v>0</v>
      </c>
      <c r="AF51">
        <f t="shared" si="44"/>
        <v>0</v>
      </c>
      <c r="AG51">
        <f t="shared" si="45"/>
        <v>-1.5404738649191791E-15</v>
      </c>
      <c r="AH51">
        <f t="shared" si="46"/>
        <v>-1.703734386468095E-11</v>
      </c>
      <c r="AI51">
        <f t="shared" si="39"/>
        <v>-1.7038884338545869E-11</v>
      </c>
      <c r="AJ51">
        <f t="shared" si="47"/>
        <v>-15.578011091573842</v>
      </c>
      <c r="AK51">
        <f t="shared" si="59"/>
        <v>-10.17763391316206</v>
      </c>
      <c r="AL51">
        <f t="shared" si="40"/>
        <v>-25.755645004752942</v>
      </c>
      <c r="AN51">
        <f t="shared" si="48"/>
        <v>0</v>
      </c>
      <c r="AO51">
        <f t="shared" si="49"/>
        <v>0</v>
      </c>
      <c r="AP51">
        <f t="shared" si="50"/>
        <v>-1.0899514316829087E-17</v>
      </c>
      <c r="AQ51">
        <f t="shared" si="51"/>
        <v>-1.2054652636614052E-13</v>
      </c>
      <c r="AR51">
        <f t="shared" si="52"/>
        <v>-1.2055742588045735E-13</v>
      </c>
      <c r="AS51">
        <f t="shared" si="53"/>
        <v>-0.11022112012866871</v>
      </c>
      <c r="AT51">
        <f t="shared" si="54"/>
        <v>-7.2011131817400306E-2</v>
      </c>
      <c r="AU51">
        <f t="shared" si="55"/>
        <v>-0.18223225194618958</v>
      </c>
      <c r="AW51">
        <v>48</v>
      </c>
      <c r="AX51">
        <f>IF(Z51&gt;0, (R51*SUMPRODUCT(K51:$K$98, X51:$X$98)-K51*$AZ$3)/Z51, 0)</f>
        <v>-2.1067666588304374E+18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0.84318435700000005</v>
      </c>
      <c r="Q52" s="5">
        <f t="shared" si="60"/>
        <v>25</v>
      </c>
      <c r="R52">
        <f t="shared" si="41"/>
        <v>50000</v>
      </c>
      <c r="S52">
        <f t="shared" si="42"/>
        <v>-1.281227000906188E+19</v>
      </c>
      <c r="U52">
        <f t="shared" si="57"/>
        <v>0.84318435700000005</v>
      </c>
      <c r="V52">
        <f t="shared" si="58"/>
        <v>0.01</v>
      </c>
      <c r="W52">
        <f t="shared" si="34"/>
        <v>6.1618954596767161E-17</v>
      </c>
      <c r="X52">
        <f t="shared" si="35"/>
        <v>5.1956138610687315E-17</v>
      </c>
      <c r="Y52">
        <f t="shared" si="36"/>
        <v>6.161895459676716E-19</v>
      </c>
      <c r="Z52">
        <f t="shared" si="37"/>
        <v>9.046626440112174E-18</v>
      </c>
      <c r="AB52">
        <f t="shared" si="38"/>
        <v>-129.81675909645557</v>
      </c>
      <c r="AC52">
        <f t="shared" si="30"/>
        <v>-115.90782062183544</v>
      </c>
      <c r="AE52">
        <f t="shared" si="43"/>
        <v>0</v>
      </c>
      <c r="AF52">
        <f t="shared" si="44"/>
        <v>0</v>
      </c>
      <c r="AG52">
        <f t="shared" si="45"/>
        <v>-2.2616566100280435E-16</v>
      </c>
      <c r="AH52">
        <f t="shared" si="46"/>
        <v>-2.5978069305343658E-12</v>
      </c>
      <c r="AI52">
        <f t="shared" si="39"/>
        <v>-2.5980330961953688E-12</v>
      </c>
      <c r="AJ52">
        <f t="shared" si="47"/>
        <v>-13.908938474620129</v>
      </c>
      <c r="AK52">
        <f t="shared" si="59"/>
        <v>-9.0871731367518915</v>
      </c>
      <c r="AL52">
        <f t="shared" si="40"/>
        <v>-22.996111611374619</v>
      </c>
      <c r="AN52">
        <f t="shared" si="48"/>
        <v>0</v>
      </c>
      <c r="AO52">
        <f t="shared" si="49"/>
        <v>0</v>
      </c>
      <c r="AP52">
        <f t="shared" si="50"/>
        <v>-1.4287671453687209E-18</v>
      </c>
      <c r="AQ52">
        <f t="shared" si="51"/>
        <v>-1.641124994794255E-14</v>
      </c>
      <c r="AR52">
        <f t="shared" si="52"/>
        <v>-1.6412678715087918E-14</v>
      </c>
      <c r="AS52">
        <f t="shared" si="53"/>
        <v>-8.7867602143394188E-2</v>
      </c>
      <c r="AT52">
        <f t="shared" si="54"/>
        <v>-5.7406833400351333E-2</v>
      </c>
      <c r="AU52">
        <f t="shared" si="55"/>
        <v>-0.14527443554376193</v>
      </c>
      <c r="AW52">
        <v>49</v>
      </c>
      <c r="AX52">
        <f>IF(Z52&gt;0, (R52*SUMPRODUCT(K52:$K$98, X52:$X$98)-K52*$AZ$3)/Z52, 0)</f>
        <v>-1.281227000906188E+19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0.84806285100000001</v>
      </c>
      <c r="Q53" s="5">
        <f t="shared" si="60"/>
        <v>25</v>
      </c>
      <c r="R53">
        <f t="shared" si="41"/>
        <v>50000</v>
      </c>
      <c r="S53">
        <f t="shared" si="42"/>
        <v>-8.0595720531241927E+19</v>
      </c>
      <c r="U53">
        <f t="shared" si="57"/>
        <v>0.84806285100000001</v>
      </c>
      <c r="V53">
        <f t="shared" si="58"/>
        <v>0.01</v>
      </c>
      <c r="W53">
        <f t="shared" si="34"/>
        <v>9.046626440112174E-18</v>
      </c>
      <c r="X53">
        <f t="shared" si="35"/>
        <v>7.6721078107335104E-18</v>
      </c>
      <c r="Y53">
        <f t="shared" si="36"/>
        <v>9.0466264401121736E-20</v>
      </c>
      <c r="Z53">
        <f t="shared" si="37"/>
        <v>1.2840523649775418E-18</v>
      </c>
      <c r="AB53">
        <f t="shared" si="38"/>
        <v>-115.90782062183544</v>
      </c>
      <c r="AC53">
        <f t="shared" si="30"/>
        <v>-103.48912555521021</v>
      </c>
      <c r="AE53">
        <f t="shared" si="43"/>
        <v>0</v>
      </c>
      <c r="AF53">
        <f t="shared" si="44"/>
        <v>0</v>
      </c>
      <c r="AG53">
        <f t="shared" si="45"/>
        <v>-3.2101309124438547E-17</v>
      </c>
      <c r="AH53">
        <f t="shared" si="46"/>
        <v>-3.8360539053667553E-13</v>
      </c>
      <c r="AI53">
        <f t="shared" si="39"/>
        <v>-3.8363749184579997E-13</v>
      </c>
      <c r="AJ53">
        <f t="shared" si="47"/>
        <v>-12.418695066625233</v>
      </c>
      <c r="AK53">
        <f t="shared" si="59"/>
        <v>-8.113547443528482</v>
      </c>
      <c r="AL53">
        <f t="shared" si="40"/>
        <v>-20.532242510154099</v>
      </c>
      <c r="AN53">
        <f t="shared" si="48"/>
        <v>0</v>
      </c>
      <c r="AO53">
        <f t="shared" si="49"/>
        <v>0</v>
      </c>
      <c r="AP53">
        <f t="shared" si="50"/>
        <v>-1.8106708499866509E-19</v>
      </c>
      <c r="AQ53">
        <f t="shared" si="51"/>
        <v>-2.1637220334223729E-15</v>
      </c>
      <c r="AR53">
        <f t="shared" si="52"/>
        <v>-2.1639031005073718E-15</v>
      </c>
      <c r="AS53">
        <f t="shared" si="53"/>
        <v>-7.0047514463803431E-2</v>
      </c>
      <c r="AT53">
        <f t="shared" si="54"/>
        <v>-4.5764376116351549E-2</v>
      </c>
      <c r="AU53">
        <f t="shared" si="55"/>
        <v>-0.11581189058015715</v>
      </c>
      <c r="AW53">
        <v>50</v>
      </c>
      <c r="AX53">
        <f>IF(Z53&gt;0, (R53*SUMPRODUCT(K53:$K$98, X53:$X$98)-K53*$AZ$3)/Z53, 0)</f>
        <v>-8.0595720531241927E+19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0.85299375700000002</v>
      </c>
      <c r="Q54" s="5">
        <f t="shared" si="60"/>
        <v>25</v>
      </c>
      <c r="R54">
        <f t="shared" si="41"/>
        <v>50000</v>
      </c>
      <c r="S54">
        <f t="shared" si="42"/>
        <v>-5.2523493225076969E+20</v>
      </c>
      <c r="U54">
        <f t="shared" si="57"/>
        <v>0.85299375700000002</v>
      </c>
      <c r="V54">
        <f t="shared" si="58"/>
        <v>0.01</v>
      </c>
      <c r="W54">
        <f t="shared" si="34"/>
        <v>1.2840523649775418E-18</v>
      </c>
      <c r="X54">
        <f t="shared" si="35"/>
        <v>1.0952886509869287E-18</v>
      </c>
      <c r="Y54">
        <f t="shared" si="36"/>
        <v>1.2840523649775418E-20</v>
      </c>
      <c r="Z54">
        <f t="shared" si="37"/>
        <v>1.7592319034083768E-19</v>
      </c>
      <c r="AB54">
        <f t="shared" si="38"/>
        <v>-103.48912555521021</v>
      </c>
      <c r="AC54">
        <f t="shared" si="30"/>
        <v>-92.401004960009132</v>
      </c>
      <c r="AE54">
        <f t="shared" si="43"/>
        <v>0</v>
      </c>
      <c r="AF54">
        <f t="shared" si="44"/>
        <v>0</v>
      </c>
      <c r="AG54">
        <f t="shared" si="45"/>
        <v>-4.3980797585209419E-18</v>
      </c>
      <c r="AH54">
        <f t="shared" si="46"/>
        <v>-5.4764432549346435E-14</v>
      </c>
      <c r="AI54">
        <f t="shared" si="39"/>
        <v>-5.4768830629104959E-14</v>
      </c>
      <c r="AJ54">
        <f t="shared" si="47"/>
        <v>-11.088120595201076</v>
      </c>
      <c r="AK54">
        <f t="shared" si="59"/>
        <v>-7.2442387888647151</v>
      </c>
      <c r="AL54">
        <f t="shared" si="40"/>
        <v>-18.332359384065846</v>
      </c>
      <c r="AN54">
        <f t="shared" si="48"/>
        <v>0</v>
      </c>
      <c r="AO54">
        <f t="shared" si="49"/>
        <v>0</v>
      </c>
      <c r="AP54">
        <f t="shared" si="50"/>
        <v>-2.2149393791632811E-20</v>
      </c>
      <c r="AQ54">
        <f t="shared" si="51"/>
        <v>-2.7580195196794587E-16</v>
      </c>
      <c r="AR54">
        <f t="shared" si="52"/>
        <v>-2.7582410136173753E-16</v>
      </c>
      <c r="AS54">
        <f t="shared" si="53"/>
        <v>-5.5841449668210509E-2</v>
      </c>
      <c r="AT54">
        <f t="shared" si="54"/>
        <v>-3.6483080449897592E-2</v>
      </c>
      <c r="AU54">
        <f t="shared" si="55"/>
        <v>-9.2324530118108386E-2</v>
      </c>
      <c r="AW54">
        <v>51</v>
      </c>
      <c r="AX54">
        <f>IF(Z54&gt;0, (R54*SUMPRODUCT(K54:$K$98, X54:$X$98)-K54*$AZ$3)/Z54, 0)</f>
        <v>-5.2523493225076969E+20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0.85794593600000002</v>
      </c>
      <c r="Q55" s="5">
        <f t="shared" si="60"/>
        <v>25</v>
      </c>
      <c r="R55">
        <f t="shared" si="41"/>
        <v>50000</v>
      </c>
      <c r="S55">
        <f t="shared" si="42"/>
        <v>-3.5512709471643925E+21</v>
      </c>
      <c r="U55">
        <f t="shared" si="57"/>
        <v>0.85794593600000002</v>
      </c>
      <c r="V55">
        <f t="shared" si="58"/>
        <v>0.01</v>
      </c>
      <c r="W55">
        <f t="shared" si="34"/>
        <v>1.7592319034083768E-19</v>
      </c>
      <c r="X55">
        <f t="shared" si="35"/>
        <v>1.5093258620107615E-19</v>
      </c>
      <c r="Y55">
        <f t="shared" si="36"/>
        <v>1.7592319034083769E-21</v>
      </c>
      <c r="Z55">
        <f t="shared" si="37"/>
        <v>2.3231372236353153E-20</v>
      </c>
      <c r="AB55">
        <f t="shared" si="38"/>
        <v>-92.401004960009132</v>
      </c>
      <c r="AC55">
        <f t="shared" si="30"/>
        <v>-82.500897285722431</v>
      </c>
      <c r="AE55">
        <f t="shared" si="43"/>
        <v>0</v>
      </c>
      <c r="AF55">
        <f t="shared" si="44"/>
        <v>0</v>
      </c>
      <c r="AG55">
        <f t="shared" si="45"/>
        <v>-5.8078430590882878E-19</v>
      </c>
      <c r="AH55">
        <f t="shared" si="46"/>
        <v>-7.5466293100538077E-15</v>
      </c>
      <c r="AI55">
        <f t="shared" si="39"/>
        <v>-7.5472100943597161E-15</v>
      </c>
      <c r="AJ55">
        <f t="shared" si="47"/>
        <v>-9.9001076742867014</v>
      </c>
      <c r="AK55">
        <f t="shared" si="59"/>
        <v>-6.4680703472006398</v>
      </c>
      <c r="AL55">
        <f t="shared" si="40"/>
        <v>-16.368178021487349</v>
      </c>
      <c r="AN55">
        <f t="shared" si="48"/>
        <v>0</v>
      </c>
      <c r="AO55">
        <f t="shared" si="49"/>
        <v>0</v>
      </c>
      <c r="AP55">
        <f t="shared" si="50"/>
        <v>-2.6115334511798933E-21</v>
      </c>
      <c r="AQ55">
        <f t="shared" si="51"/>
        <v>-3.393389712213393E-17</v>
      </c>
      <c r="AR55">
        <f t="shared" si="52"/>
        <v>-3.3936508655585111E-17</v>
      </c>
      <c r="AS55">
        <f t="shared" si="53"/>
        <v>-4.4516461789070996E-2</v>
      </c>
      <c r="AT55">
        <f t="shared" si="54"/>
        <v>-2.9084088368859694E-2</v>
      </c>
      <c r="AU55">
        <f t="shared" si="55"/>
        <v>-7.3600550157930725E-2</v>
      </c>
      <c r="AW55">
        <v>52</v>
      </c>
      <c r="AX55">
        <f>IF(Z55&gt;0, (R55*SUMPRODUCT(K55:$K$98, X55:$X$98)-K55*$AZ$3)/Z55, 0)</f>
        <v>-3.5512709471643925E+21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0.86292441799999997</v>
      </c>
      <c r="Q56" s="5">
        <f t="shared" si="60"/>
        <v>25</v>
      </c>
      <c r="R56">
        <f t="shared" si="41"/>
        <v>50000</v>
      </c>
      <c r="S56">
        <f t="shared" si="42"/>
        <v>-2.4951903280653692E+22</v>
      </c>
      <c r="U56">
        <f t="shared" si="57"/>
        <v>0.86292441799999997</v>
      </c>
      <c r="V56">
        <f t="shared" si="58"/>
        <v>0.01</v>
      </c>
      <c r="W56">
        <f t="shared" si="34"/>
        <v>2.3231372236353153E-20</v>
      </c>
      <c r="X56">
        <f t="shared" si="35"/>
        <v>2.0046918366396401E-20</v>
      </c>
      <c r="Y56">
        <f t="shared" si="36"/>
        <v>2.3231372236353155E-22</v>
      </c>
      <c r="Z56">
        <f t="shared" si="37"/>
        <v>2.95214014759322E-21</v>
      </c>
      <c r="AB56">
        <f t="shared" si="38"/>
        <v>-82.500897285722431</v>
      </c>
      <c r="AC56">
        <f t="shared" si="30"/>
        <v>-73.661515433680734</v>
      </c>
      <c r="AE56">
        <f t="shared" si="43"/>
        <v>0</v>
      </c>
      <c r="AF56">
        <f t="shared" si="44"/>
        <v>0</v>
      </c>
      <c r="AG56">
        <f t="shared" si="45"/>
        <v>-7.3803503689830495E-20</v>
      </c>
      <c r="AH56">
        <f t="shared" si="46"/>
        <v>-1.0023459183198201E-15</v>
      </c>
      <c r="AI56">
        <f t="shared" si="39"/>
        <v>-1.0024197218235098E-15</v>
      </c>
      <c r="AJ56">
        <f t="shared" si="47"/>
        <v>-8.8393818520416971</v>
      </c>
      <c r="AK56">
        <f t="shared" si="59"/>
        <v>-5.7750628100005708</v>
      </c>
      <c r="AL56">
        <f t="shared" si="40"/>
        <v>-14.614444662042271</v>
      </c>
      <c r="AN56">
        <f t="shared" si="48"/>
        <v>0</v>
      </c>
      <c r="AO56">
        <f t="shared" si="49"/>
        <v>0</v>
      </c>
      <c r="AP56">
        <f t="shared" si="50"/>
        <v>-2.9630547609031578E-22</v>
      </c>
      <c r="AQ56">
        <f t="shared" si="51"/>
        <v>-4.0242071132981085E-18</v>
      </c>
      <c r="AR56">
        <f t="shared" si="52"/>
        <v>-4.0245034187741984E-18</v>
      </c>
      <c r="AS56">
        <f t="shared" si="53"/>
        <v>-3.5488250788481342E-2</v>
      </c>
      <c r="AT56">
        <f t="shared" si="54"/>
        <v>-2.3185657181807789E-2</v>
      </c>
      <c r="AU56">
        <f t="shared" si="55"/>
        <v>-5.8673907970289138E-2</v>
      </c>
      <c r="AW56">
        <v>53</v>
      </c>
      <c r="AX56">
        <f>IF(Z56&gt;0, (R56*SUMPRODUCT(K56:$K$98, X56:$X$98)-K56*$AZ$3)/Z56, 0)</f>
        <v>-2.4951903280653692E+22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0.86793829099999997</v>
      </c>
      <c r="Q57" s="5">
        <f t="shared" si="60"/>
        <v>25</v>
      </c>
      <c r="R57">
        <f t="shared" si="41"/>
        <v>50000</v>
      </c>
      <c r="S57">
        <f t="shared" si="42"/>
        <v>-1.825182135702542E+23</v>
      </c>
      <c r="U57">
        <f t="shared" si="57"/>
        <v>0.86793829099999997</v>
      </c>
      <c r="V57">
        <f t="shared" si="58"/>
        <v>0.01</v>
      </c>
      <c r="W57">
        <f t="shared" si="34"/>
        <v>2.95214014759322E-21</v>
      </c>
      <c r="X57">
        <f t="shared" si="35"/>
        <v>2.562275474494547E-21</v>
      </c>
      <c r="Y57">
        <f t="shared" si="36"/>
        <v>2.9521401475932202E-23</v>
      </c>
      <c r="Z57">
        <f t="shared" si="37"/>
        <v>3.6034327162274076E-22</v>
      </c>
      <c r="AB57">
        <f t="shared" si="38"/>
        <v>-73.661515433680734</v>
      </c>
      <c r="AC57">
        <f t="shared" si="30"/>
        <v>-65.769210208643514</v>
      </c>
      <c r="AE57">
        <f t="shared" si="43"/>
        <v>0</v>
      </c>
      <c r="AF57">
        <f t="shared" si="44"/>
        <v>0</v>
      </c>
      <c r="AG57">
        <f t="shared" si="45"/>
        <v>-9.0085817905685196E-21</v>
      </c>
      <c r="AH57">
        <f t="shared" si="46"/>
        <v>-1.2811377372472735E-16</v>
      </c>
      <c r="AI57">
        <f t="shared" si="39"/>
        <v>-1.2812278230651793E-16</v>
      </c>
      <c r="AJ57">
        <f t="shared" si="47"/>
        <v>-7.8923052250372194</v>
      </c>
      <c r="AK57">
        <f t="shared" si="59"/>
        <v>-5.1563060803576519</v>
      </c>
      <c r="AL57">
        <f t="shared" si="40"/>
        <v>-13.048611305394871</v>
      </c>
      <c r="AN57">
        <f t="shared" si="48"/>
        <v>0</v>
      </c>
      <c r="AO57">
        <f t="shared" si="49"/>
        <v>0</v>
      </c>
      <c r="AP57">
        <f t="shared" si="50"/>
        <v>-3.2292457855038029E-23</v>
      </c>
      <c r="AQ57">
        <f t="shared" si="51"/>
        <v>-4.5924083666387509E-19</v>
      </c>
      <c r="AR57">
        <f t="shared" si="52"/>
        <v>-4.5927312912173011E-19</v>
      </c>
      <c r="AS57">
        <f t="shared" si="53"/>
        <v>-2.8291016253572457E-2</v>
      </c>
      <c r="AT57">
        <f t="shared" si="54"/>
        <v>-1.8483463952334012E-2</v>
      </c>
      <c r="AU57">
        <f t="shared" si="55"/>
        <v>-4.6774480205906473E-2</v>
      </c>
      <c r="AW57">
        <v>54</v>
      </c>
      <c r="AX57">
        <f>IF(Z57&gt;0, (R57*SUMPRODUCT(K57:$K$98, X57:$X$98)-K57*$AZ$3)/Z57, 0)</f>
        <v>-1.825182135702542E+23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0.872959127</v>
      </c>
      <c r="Q58" s="5">
        <f t="shared" si="60"/>
        <v>25</v>
      </c>
      <c r="R58">
        <f t="shared" si="41"/>
        <v>50000</v>
      </c>
      <c r="S58">
        <f t="shared" si="42"/>
        <v>-1.392357101503566E+24</v>
      </c>
      <c r="U58">
        <f t="shared" si="57"/>
        <v>0.872959127</v>
      </c>
      <c r="V58">
        <f t="shared" si="58"/>
        <v>0.01</v>
      </c>
      <c r="W58">
        <f t="shared" si="34"/>
        <v>3.6034327162274076E-22</v>
      </c>
      <c r="X58">
        <f t="shared" si="35"/>
        <v>3.1456494781611166E-22</v>
      </c>
      <c r="Y58">
        <f t="shared" si="36"/>
        <v>3.6034327162274079E-24</v>
      </c>
      <c r="Z58">
        <f t="shared" si="37"/>
        <v>4.2174891090401695E-23</v>
      </c>
      <c r="AB58">
        <f t="shared" si="38"/>
        <v>-65.769210208643514</v>
      </c>
      <c r="AC58">
        <f t="shared" si="30"/>
        <v>-58.722509114860273</v>
      </c>
      <c r="AE58">
        <f t="shared" si="43"/>
        <v>0</v>
      </c>
      <c r="AF58">
        <f t="shared" si="44"/>
        <v>0</v>
      </c>
      <c r="AG58">
        <f t="shared" si="45"/>
        <v>-1.0543722772600424E-21</v>
      </c>
      <c r="AH58">
        <f t="shared" si="46"/>
        <v>-1.5728247390805584E-17</v>
      </c>
      <c r="AI58">
        <f t="shared" si="39"/>
        <v>-1.5729301763082844E-17</v>
      </c>
      <c r="AJ58">
        <f t="shared" si="47"/>
        <v>-7.0467010937832413</v>
      </c>
      <c r="AK58">
        <f t="shared" si="59"/>
        <v>-4.6038447146050467</v>
      </c>
      <c r="AL58">
        <f t="shared" si="40"/>
        <v>-11.650545808388287</v>
      </c>
      <c r="AN58">
        <f t="shared" si="48"/>
        <v>0</v>
      </c>
      <c r="AO58">
        <f t="shared" si="49"/>
        <v>0</v>
      </c>
      <c r="AP58">
        <f t="shared" si="50"/>
        <v>-3.3745870166690691E-24</v>
      </c>
      <c r="AQ58">
        <f t="shared" si="51"/>
        <v>-5.0339278246104094E-20</v>
      </c>
      <c r="AR58">
        <f t="shared" si="52"/>
        <v>-5.0342652833120762E-20</v>
      </c>
      <c r="AS58">
        <f t="shared" si="53"/>
        <v>-2.25534249470444E-2</v>
      </c>
      <c r="AT58">
        <f t="shared" si="54"/>
        <v>-1.4734904298735661E-2</v>
      </c>
      <c r="AU58">
        <f t="shared" si="55"/>
        <v>-3.7288329245780058E-2</v>
      </c>
      <c r="AW58">
        <v>55</v>
      </c>
      <c r="AX58">
        <f>IF(Z58&gt;0, (R58*SUMPRODUCT(K58:$K$98, X58:$X$98)-K58*$AZ$3)/Z58, 0)</f>
        <v>-1.392357101503566E+24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0.877957722</v>
      </c>
      <c r="Q59" s="5">
        <f t="shared" si="60"/>
        <v>25</v>
      </c>
      <c r="R59">
        <f t="shared" si="41"/>
        <v>50000</v>
      </c>
      <c r="S59">
        <f t="shared" si="42"/>
        <v>-1.1095597177034601E+25</v>
      </c>
      <c r="U59">
        <f t="shared" si="57"/>
        <v>0.877957722</v>
      </c>
      <c r="V59">
        <f t="shared" si="58"/>
        <v>0.01</v>
      </c>
      <c r="W59">
        <f t="shared" si="34"/>
        <v>4.2174891090401695E-23</v>
      </c>
      <c r="X59">
        <f t="shared" si="35"/>
        <v>3.7027771307327166E-23</v>
      </c>
      <c r="Y59">
        <f t="shared" si="36"/>
        <v>4.2174891090401693E-25</v>
      </c>
      <c r="Z59">
        <f t="shared" si="37"/>
        <v>4.7253708721705115E-24</v>
      </c>
      <c r="AB59">
        <f t="shared" si="38"/>
        <v>-58.722509114860273</v>
      </c>
      <c r="AC59">
        <f t="shared" si="30"/>
        <v>-52.430811709696655</v>
      </c>
      <c r="AE59">
        <f t="shared" si="43"/>
        <v>0</v>
      </c>
      <c r="AF59">
        <f t="shared" si="44"/>
        <v>0</v>
      </c>
      <c r="AG59">
        <f t="shared" si="45"/>
        <v>-1.1813427180426278E-22</v>
      </c>
      <c r="AH59">
        <f t="shared" si="46"/>
        <v>-1.8513885653663584E-18</v>
      </c>
      <c r="AI59">
        <f t="shared" si="39"/>
        <v>-1.8515066996381625E-18</v>
      </c>
      <c r="AJ59">
        <f t="shared" si="47"/>
        <v>-6.2916974051636174</v>
      </c>
      <c r="AK59">
        <f t="shared" si="59"/>
        <v>-4.1105756380402196</v>
      </c>
      <c r="AL59">
        <f t="shared" si="40"/>
        <v>-10.402273043203838</v>
      </c>
      <c r="AN59">
        <f t="shared" si="48"/>
        <v>0</v>
      </c>
      <c r="AO59">
        <f t="shared" si="49"/>
        <v>0</v>
      </c>
      <c r="AP59">
        <f t="shared" si="50"/>
        <v>-3.3758608630073796E-25</v>
      </c>
      <c r="AQ59">
        <f t="shared" si="51"/>
        <v>-5.2906155890099131E-21</v>
      </c>
      <c r="AR59">
        <f t="shared" si="52"/>
        <v>-5.2909531750962136E-21</v>
      </c>
      <c r="AS59">
        <f t="shared" si="53"/>
        <v>-1.7979452285590267E-2</v>
      </c>
      <c r="AT59">
        <f t="shared" si="54"/>
        <v>-1.1746575493252276E-2</v>
      </c>
      <c r="AU59">
        <f t="shared" si="55"/>
        <v>-2.9726027778842545E-2</v>
      </c>
      <c r="AW59">
        <v>56</v>
      </c>
      <c r="AX59">
        <f>IF(Z59&gt;0, (R59*SUMPRODUCT(K59:$K$98, X59:$X$98)-K59*$AZ$3)/Z59, 0)</f>
        <v>-1.1095597177034601E+25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0.88376105100000002</v>
      </c>
      <c r="Q60" s="5">
        <f t="shared" si="60"/>
        <v>25</v>
      </c>
      <c r="R60">
        <f t="shared" si="41"/>
        <v>50000</v>
      </c>
      <c r="S60">
        <f t="shared" si="42"/>
        <v>-9.3250011290876922E+25</v>
      </c>
      <c r="U60">
        <f t="shared" si="57"/>
        <v>0.88376105100000002</v>
      </c>
      <c r="V60">
        <f t="shared" si="58"/>
        <v>0.01</v>
      </c>
      <c r="W60">
        <f t="shared" si="34"/>
        <v>4.7253708721705115E-24</v>
      </c>
      <c r="X60">
        <f t="shared" si="35"/>
        <v>4.1760987283541981E-24</v>
      </c>
      <c r="Y60">
        <f t="shared" si="36"/>
        <v>4.7253708721705115E-26</v>
      </c>
      <c r="Z60">
        <f t="shared" si="37"/>
        <v>5.0201843509460833E-25</v>
      </c>
      <c r="AB60">
        <f t="shared" si="38"/>
        <v>-52.430811709696655</v>
      </c>
      <c r="AC60">
        <f t="shared" si="30"/>
        <v>-46.813224740800592</v>
      </c>
      <c r="AE60">
        <f t="shared" si="43"/>
        <v>0</v>
      </c>
      <c r="AF60">
        <f t="shared" si="44"/>
        <v>0</v>
      </c>
      <c r="AG60">
        <f t="shared" si="45"/>
        <v>-1.2550460877365208E-23</v>
      </c>
      <c r="AH60">
        <f t="shared" si="46"/>
        <v>-2.0880493641770989E-19</v>
      </c>
      <c r="AI60">
        <f t="shared" si="39"/>
        <v>-2.0881748687858727E-19</v>
      </c>
      <c r="AJ60">
        <f t="shared" si="47"/>
        <v>-5.6175869688960631</v>
      </c>
      <c r="AK60">
        <f t="shared" si="59"/>
        <v>-3.6701568196787662</v>
      </c>
      <c r="AL60">
        <f t="shared" si="40"/>
        <v>-9.2877437885748293</v>
      </c>
      <c r="AN60">
        <f t="shared" si="48"/>
        <v>0</v>
      </c>
      <c r="AO60">
        <f t="shared" si="49"/>
        <v>0</v>
      </c>
      <c r="AP60">
        <f t="shared" si="50"/>
        <v>-3.2022134826440791E-26</v>
      </c>
      <c r="AQ60">
        <f t="shared" si="51"/>
        <v>-5.3275970434306584E-22</v>
      </c>
      <c r="AR60">
        <f t="shared" si="52"/>
        <v>-5.327917264778923E-22</v>
      </c>
      <c r="AS60">
        <f t="shared" si="53"/>
        <v>-1.4333109283793197E-2</v>
      </c>
      <c r="AT60">
        <f t="shared" si="54"/>
        <v>-9.3642980654115686E-3</v>
      </c>
      <c r="AU60">
        <f t="shared" si="55"/>
        <v>-2.3697407349204766E-2</v>
      </c>
      <c r="AW60">
        <v>57</v>
      </c>
      <c r="AX60">
        <f>IF(Z60&gt;0, (R60*SUMPRODUCT(K60:$K$98, X60:$X$98)-K60*$AZ$3)/Z60, 0)</f>
        <v>-9.3250011290876922E+25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0.88953285599999998</v>
      </c>
      <c r="Q61" s="5">
        <f t="shared" si="60"/>
        <v>25</v>
      </c>
      <c r="R61">
        <f t="shared" si="41"/>
        <v>50000</v>
      </c>
      <c r="S61">
        <f t="shared" si="42"/>
        <v>-8.2871807973926889E+26</v>
      </c>
      <c r="U61">
        <f t="shared" si="57"/>
        <v>0.88953285599999998</v>
      </c>
      <c r="V61">
        <f t="shared" si="58"/>
        <v>0.01</v>
      </c>
      <c r="W61">
        <f t="shared" si="34"/>
        <v>5.0201843509460833E-25</v>
      </c>
      <c r="X61">
        <f t="shared" si="35"/>
        <v>4.4656189233435754E-25</v>
      </c>
      <c r="Y61">
        <f t="shared" si="36"/>
        <v>5.0201843509460833E-27</v>
      </c>
      <c r="Z61">
        <f t="shared" si="37"/>
        <v>5.0436358409304712E-26</v>
      </c>
      <c r="AB61">
        <f t="shared" si="38"/>
        <v>-46.813224740800592</v>
      </c>
      <c r="AC61">
        <f t="shared" si="30"/>
        <v>-41.797522090000527</v>
      </c>
      <c r="AE61">
        <f t="shared" si="43"/>
        <v>0</v>
      </c>
      <c r="AF61">
        <f t="shared" si="44"/>
        <v>0</v>
      </c>
      <c r="AG61">
        <f t="shared" si="45"/>
        <v>-1.2609089602326179E-24</v>
      </c>
      <c r="AH61">
        <f t="shared" si="46"/>
        <v>-2.2328094616717876E-20</v>
      </c>
      <c r="AI61">
        <f t="shared" si="39"/>
        <v>-2.2329355525678108E-20</v>
      </c>
      <c r="AJ61">
        <f t="shared" si="47"/>
        <v>-5.0157026508000655</v>
      </c>
      <c r="AK61">
        <f t="shared" si="59"/>
        <v>-3.2769257318560419</v>
      </c>
      <c r="AL61">
        <f t="shared" si="40"/>
        <v>-8.2926283826561082</v>
      </c>
      <c r="AN61">
        <f t="shared" si="48"/>
        <v>0</v>
      </c>
      <c r="AO61">
        <f t="shared" si="49"/>
        <v>0</v>
      </c>
      <c r="AP61">
        <f t="shared" si="50"/>
        <v>-2.8724753846387901E-27</v>
      </c>
      <c r="AQ61">
        <f t="shared" si="51"/>
        <v>-5.0865609013180249E-23</v>
      </c>
      <c r="AR61">
        <f t="shared" si="52"/>
        <v>-5.0868481488564884E-23</v>
      </c>
      <c r="AS61">
        <f t="shared" si="53"/>
        <v>-1.142626696730965E-2</v>
      </c>
      <c r="AT61">
        <f t="shared" si="54"/>
        <v>-7.4651610853089688E-3</v>
      </c>
      <c r="AU61">
        <f t="shared" si="55"/>
        <v>-1.889142805261862E-2</v>
      </c>
      <c r="AW61">
        <v>58</v>
      </c>
      <c r="AX61">
        <f>IF(Z61&gt;0, (R61*SUMPRODUCT(K61:$K$98, X61:$X$98)-K61*$AZ$3)/Z61, 0)</f>
        <v>-8.2871807973926889E+26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0.89526598199999996</v>
      </c>
      <c r="Q62" s="5">
        <f t="shared" si="60"/>
        <v>25</v>
      </c>
      <c r="R62">
        <f t="shared" si="41"/>
        <v>50000</v>
      </c>
      <c r="S62">
        <f t="shared" si="42"/>
        <v>-7.8105718783094531E+27</v>
      </c>
      <c r="U62">
        <f t="shared" si="57"/>
        <v>0.89526598199999996</v>
      </c>
      <c r="V62">
        <f t="shared" si="58"/>
        <v>0.01</v>
      </c>
      <c r="W62">
        <f t="shared" si="34"/>
        <v>5.0436358409304712E-26</v>
      </c>
      <c r="X62">
        <f t="shared" si="35"/>
        <v>4.5153955939810141E-26</v>
      </c>
      <c r="Y62">
        <f t="shared" si="36"/>
        <v>5.0436358409304718E-28</v>
      </c>
      <c r="Z62">
        <f t="shared" si="37"/>
        <v>4.7780388854015237E-27</v>
      </c>
      <c r="AB62">
        <f t="shared" si="38"/>
        <v>-41.797522090000527</v>
      </c>
      <c r="AC62">
        <f t="shared" si="30"/>
        <v>-37.319216151786186</v>
      </c>
      <c r="AE62">
        <f t="shared" si="43"/>
        <v>0</v>
      </c>
      <c r="AF62">
        <f t="shared" si="44"/>
        <v>0</v>
      </c>
      <c r="AG62">
        <f t="shared" si="45"/>
        <v>-1.1945097213503809E-25</v>
      </c>
      <c r="AH62">
        <f t="shared" si="46"/>
        <v>-2.257697796990507E-21</v>
      </c>
      <c r="AI62">
        <f t="shared" si="39"/>
        <v>-2.257817247962642E-21</v>
      </c>
      <c r="AJ62">
        <f t="shared" si="47"/>
        <v>-4.4783059382143406</v>
      </c>
      <c r="AK62">
        <f t="shared" si="59"/>
        <v>-2.925826546300037</v>
      </c>
      <c r="AL62">
        <f t="shared" si="40"/>
        <v>-7.4041324845143777</v>
      </c>
      <c r="AN62">
        <f t="shared" si="48"/>
        <v>0</v>
      </c>
      <c r="AO62">
        <f t="shared" si="49"/>
        <v>0</v>
      </c>
      <c r="AP62">
        <f t="shared" si="50"/>
        <v>-2.4296529892225721E-28</v>
      </c>
      <c r="AQ62">
        <f t="shared" si="51"/>
        <v>-4.5921955285704895E-24</v>
      </c>
      <c r="AR62">
        <f t="shared" si="52"/>
        <v>-4.592438493869412E-24</v>
      </c>
      <c r="AS62">
        <f t="shared" si="53"/>
        <v>-9.1089500696027118E-3</v>
      </c>
      <c r="AT62">
        <f t="shared" si="54"/>
        <v>-5.9511807121404399E-3</v>
      </c>
      <c r="AU62">
        <f t="shared" si="55"/>
        <v>-1.5060130781743151E-2</v>
      </c>
      <c r="AW62">
        <v>59</v>
      </c>
      <c r="AX62">
        <f>IF(Z62&gt;0, (R62*SUMPRODUCT(K62:$K$98, X62:$X$98)-K62*$AZ$3)/Z62, 0)</f>
        <v>-7.8105718783094531E+27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0.900953271</v>
      </c>
      <c r="Q63" s="5">
        <f t="shared" si="60"/>
        <v>25</v>
      </c>
      <c r="R63">
        <f t="shared" si="41"/>
        <v>50000</v>
      </c>
      <c r="S63">
        <f t="shared" si="42"/>
        <v>-7.8315340379855277E+28</v>
      </c>
      <c r="U63">
        <f t="shared" si="57"/>
        <v>0.900953271</v>
      </c>
      <c r="V63">
        <f t="shared" si="58"/>
        <v>0.01</v>
      </c>
      <c r="W63">
        <f t="shared" si="34"/>
        <v>4.7780388854015237E-27</v>
      </c>
      <c r="X63">
        <f t="shared" si="35"/>
        <v>4.3047897627676972E-27</v>
      </c>
      <c r="Y63">
        <f t="shared" si="36"/>
        <v>4.7780388854015236E-29</v>
      </c>
      <c r="Z63">
        <f t="shared" si="37"/>
        <v>4.2546873377981126E-28</v>
      </c>
      <c r="AB63">
        <f t="shared" si="38"/>
        <v>-37.319216151786186</v>
      </c>
      <c r="AC63">
        <f t="shared" si="30"/>
        <v>-33.320728706951947</v>
      </c>
      <c r="AE63">
        <f t="shared" si="43"/>
        <v>0</v>
      </c>
      <c r="AF63">
        <f t="shared" si="44"/>
        <v>0</v>
      </c>
      <c r="AG63">
        <f t="shared" si="45"/>
        <v>-1.0636718344495282E-26</v>
      </c>
      <c r="AH63">
        <f t="shared" si="46"/>
        <v>-2.1523948813838487E-22</v>
      </c>
      <c r="AI63">
        <f t="shared" si="39"/>
        <v>-2.1525012485672939E-22</v>
      </c>
      <c r="AJ63">
        <f t="shared" si="47"/>
        <v>-3.9984874448342396</v>
      </c>
      <c r="AK63">
        <f t="shared" si="59"/>
        <v>-2.6123451306250334</v>
      </c>
      <c r="AL63">
        <f t="shared" si="40"/>
        <v>-6.6108325754592734</v>
      </c>
      <c r="AN63">
        <f t="shared" si="48"/>
        <v>0</v>
      </c>
      <c r="AO63">
        <f t="shared" si="49"/>
        <v>0</v>
      </c>
      <c r="AP63">
        <f t="shared" si="50"/>
        <v>-1.9317201008512689E-29</v>
      </c>
      <c r="AQ63">
        <f t="shared" si="51"/>
        <v>-3.9089353714910784E-25</v>
      </c>
      <c r="AR63">
        <f t="shared" si="52"/>
        <v>-3.9091285435011641E-25</v>
      </c>
      <c r="AS63">
        <f t="shared" si="53"/>
        <v>-7.2615992264052336E-3</v>
      </c>
      <c r="AT63">
        <f t="shared" si="54"/>
        <v>-4.7442448279180803E-3</v>
      </c>
      <c r="AU63">
        <f t="shared" si="55"/>
        <v>-1.2005844054323315E-2</v>
      </c>
      <c r="AW63">
        <v>60</v>
      </c>
      <c r="AX63">
        <f>IF(Z63&gt;0, (R63*SUMPRODUCT(K63:$K$98, X63:$X$98)-K63*$AZ$3)/Z63, 0)</f>
        <v>-7.8315340379855277E+28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0.90658776299999999</v>
      </c>
      <c r="Q64" s="5">
        <f t="shared" si="60"/>
        <v>25</v>
      </c>
      <c r="R64">
        <f t="shared" si="41"/>
        <v>50000</v>
      </c>
      <c r="S64">
        <f t="shared" si="42"/>
        <v>-8.3829919407918797E+29</v>
      </c>
      <c r="U64">
        <f t="shared" si="57"/>
        <v>0.90658776299999999</v>
      </c>
      <c r="V64">
        <f t="shared" si="58"/>
        <v>0.01</v>
      </c>
      <c r="W64">
        <f t="shared" si="34"/>
        <v>4.2546873377981126E-28</v>
      </c>
      <c r="X64">
        <f t="shared" si="35"/>
        <v>3.8572474758388164E-28</v>
      </c>
      <c r="Y64">
        <f t="shared" si="36"/>
        <v>4.2546873377981125E-30</v>
      </c>
      <c r="Z64">
        <f t="shared" si="37"/>
        <v>3.5489298858131517E-29</v>
      </c>
      <c r="AB64">
        <f t="shared" si="38"/>
        <v>-33.320728706951947</v>
      </c>
      <c r="AC64">
        <f t="shared" si="30"/>
        <v>-29.750650631207098</v>
      </c>
      <c r="AE64">
        <f t="shared" si="43"/>
        <v>0</v>
      </c>
      <c r="AF64">
        <f t="shared" si="44"/>
        <v>0</v>
      </c>
      <c r="AG64">
        <f t="shared" si="45"/>
        <v>-8.8723247145328789E-28</v>
      </c>
      <c r="AH64">
        <f t="shared" si="46"/>
        <v>-1.9286237379194081E-23</v>
      </c>
      <c r="AI64">
        <f t="shared" si="39"/>
        <v>-1.9287124611665534E-23</v>
      </c>
      <c r="AJ64">
        <f t="shared" si="47"/>
        <v>-3.5700780757448491</v>
      </c>
      <c r="AK64">
        <f t="shared" si="59"/>
        <v>-2.3324510094866366</v>
      </c>
      <c r="AL64">
        <f t="shared" si="40"/>
        <v>-5.9025290852314853</v>
      </c>
      <c r="AN64">
        <f t="shared" si="48"/>
        <v>0</v>
      </c>
      <c r="AO64">
        <f t="shared" si="49"/>
        <v>0</v>
      </c>
      <c r="AP64">
        <f t="shared" si="50"/>
        <v>-1.4386526327666955E-30</v>
      </c>
      <c r="AQ64">
        <f t="shared" si="51"/>
        <v>-3.1272746517372969E-26</v>
      </c>
      <c r="AR64">
        <f t="shared" si="52"/>
        <v>-3.1274185170005729E-26</v>
      </c>
      <c r="AS64">
        <f t="shared" si="53"/>
        <v>-5.7889024445194658E-3</v>
      </c>
      <c r="AT64">
        <f t="shared" si="54"/>
        <v>-3.7820829304193873E-3</v>
      </c>
      <c r="AU64">
        <f t="shared" si="55"/>
        <v>-9.5709853749388531E-3</v>
      </c>
      <c r="AW64">
        <v>61</v>
      </c>
      <c r="AX64">
        <f>IF(Z64&gt;0, (R64*SUMPRODUCT(K64:$K$98, X64:$X$98)-K64*$AZ$3)/Z64, 0)</f>
        <v>-8.3829919407918797E+29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0.91219363099999995</v>
      </c>
      <c r="Q65" s="5">
        <f t="shared" si="60"/>
        <v>25</v>
      </c>
      <c r="R65">
        <f t="shared" si="41"/>
        <v>50000</v>
      </c>
      <c r="S65">
        <f t="shared" si="42"/>
        <v>-9.6197963342176769E+30</v>
      </c>
      <c r="U65">
        <f t="shared" si="57"/>
        <v>0.91219363099999995</v>
      </c>
      <c r="V65">
        <f t="shared" si="58"/>
        <v>0.01</v>
      </c>
      <c r="W65">
        <f t="shared" si="34"/>
        <v>3.5489298858131517E-29</v>
      </c>
      <c r="X65">
        <f t="shared" si="35"/>
        <v>3.2373112387043138E-29</v>
      </c>
      <c r="Y65">
        <f t="shared" si="36"/>
        <v>3.5489298858131516E-31</v>
      </c>
      <c r="Z65">
        <f t="shared" si="37"/>
        <v>2.7612934825070637E-30</v>
      </c>
      <c r="AB65">
        <f t="shared" si="38"/>
        <v>-29.750650631207098</v>
      </c>
      <c r="AC65">
        <f t="shared" si="30"/>
        <v>-26.563080920720616</v>
      </c>
      <c r="AE65">
        <f t="shared" si="43"/>
        <v>0</v>
      </c>
      <c r="AF65">
        <f t="shared" si="44"/>
        <v>0</v>
      </c>
      <c r="AG65">
        <f t="shared" si="45"/>
        <v>-6.9032337062676588E-29</v>
      </c>
      <c r="AH65">
        <f t="shared" si="46"/>
        <v>-1.6186556193521569E-24</v>
      </c>
      <c r="AI65">
        <f t="shared" si="39"/>
        <v>-1.6187246516892195E-24</v>
      </c>
      <c r="AJ65">
        <f t="shared" si="47"/>
        <v>-3.187569710486482</v>
      </c>
      <c r="AK65">
        <f t="shared" si="59"/>
        <v>-2.0825455441844971</v>
      </c>
      <c r="AL65">
        <f t="shared" si="40"/>
        <v>-5.2701152546709791</v>
      </c>
      <c r="AN65">
        <f t="shared" si="48"/>
        <v>0</v>
      </c>
      <c r="AO65">
        <f t="shared" si="49"/>
        <v>0</v>
      </c>
      <c r="AP65">
        <f t="shared" si="50"/>
        <v>-9.9943158578452825E-32</v>
      </c>
      <c r="AQ65">
        <f t="shared" si="51"/>
        <v>-2.3434460157699307E-27</v>
      </c>
      <c r="AR65">
        <f t="shared" si="52"/>
        <v>-2.343545958928509E-27</v>
      </c>
      <c r="AS65">
        <f t="shared" si="53"/>
        <v>-4.614877586511067E-3</v>
      </c>
      <c r="AT65">
        <f t="shared" si="54"/>
        <v>-3.0150533565205572E-3</v>
      </c>
      <c r="AU65">
        <f t="shared" si="55"/>
        <v>-7.6299309430316242E-3</v>
      </c>
      <c r="AW65">
        <v>62</v>
      </c>
      <c r="AX65">
        <f>IF(Z65&gt;0, (R65*SUMPRODUCT(K65:$K$98, X65:$X$98)-K65*$AZ$3)/Z65, 0)</f>
        <v>-9.6197963342176769E+30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0.91779930600000004</v>
      </c>
      <c r="Q66" s="5">
        <f t="shared" si="60"/>
        <v>25</v>
      </c>
      <c r="R66">
        <f t="shared" si="41"/>
        <v>50000</v>
      </c>
      <c r="S66">
        <f t="shared" si="42"/>
        <v>-1.1896151399648892E+32</v>
      </c>
      <c r="U66">
        <f t="shared" si="57"/>
        <v>0.91779930600000004</v>
      </c>
      <c r="V66">
        <f t="shared" si="58"/>
        <v>0.01</v>
      </c>
      <c r="W66">
        <f t="shared" si="34"/>
        <v>2.7612934825070637E-30</v>
      </c>
      <c r="X66">
        <f t="shared" si="35"/>
        <v>2.5343132419073063E-30</v>
      </c>
      <c r="Y66">
        <f t="shared" si="36"/>
        <v>2.7612934825070639E-32</v>
      </c>
      <c r="Z66">
        <f t="shared" si="37"/>
        <v>1.9936730577468683E-31</v>
      </c>
      <c r="AB66">
        <f t="shared" si="38"/>
        <v>-26.563080920720616</v>
      </c>
      <c r="AC66">
        <f t="shared" si="30"/>
        <v>-23.717036536357693</v>
      </c>
      <c r="AE66">
        <f t="shared" si="43"/>
        <v>0</v>
      </c>
      <c r="AF66">
        <f t="shared" si="44"/>
        <v>0</v>
      </c>
      <c r="AG66">
        <f t="shared" si="45"/>
        <v>-4.9841826443671706E-30</v>
      </c>
      <c r="AH66">
        <f t="shared" si="46"/>
        <v>-1.267156620953653E-25</v>
      </c>
      <c r="AI66">
        <f t="shared" si="39"/>
        <v>-1.2672064627800967E-25</v>
      </c>
      <c r="AJ66">
        <f t="shared" si="47"/>
        <v>-2.8460443843629228</v>
      </c>
      <c r="AK66">
        <f t="shared" si="59"/>
        <v>-1.8594156644504434</v>
      </c>
      <c r="AL66">
        <f t="shared" si="40"/>
        <v>-4.7054600488133662</v>
      </c>
      <c r="AN66">
        <f t="shared" si="48"/>
        <v>0</v>
      </c>
      <c r="AO66">
        <f t="shared" si="49"/>
        <v>0</v>
      </c>
      <c r="AP66">
        <f t="shared" si="50"/>
        <v>-6.4428262588538804E-33</v>
      </c>
      <c r="AQ66">
        <f t="shared" si="51"/>
        <v>-1.6379957425491417E-28</v>
      </c>
      <c r="AR66">
        <f t="shared" si="52"/>
        <v>-1.6380601708117302E-28</v>
      </c>
      <c r="AS66">
        <f t="shared" si="53"/>
        <v>-3.6789521576140421E-3</v>
      </c>
      <c r="AT66">
        <f t="shared" si="54"/>
        <v>-2.4035820763078416E-3</v>
      </c>
      <c r="AU66">
        <f t="shared" si="55"/>
        <v>-6.0825342339218833E-3</v>
      </c>
      <c r="AW66">
        <v>63</v>
      </c>
      <c r="AX66">
        <f>IF(Z66&gt;0, (R66*SUMPRODUCT(K66:$K$98, X66:$X$98)-K66*$AZ$3)/Z66, 0)</f>
        <v>-1.1896151399648892E+32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0.92340517499999997</v>
      </c>
      <c r="Q67" s="5">
        <f t="shared" si="60"/>
        <v>25</v>
      </c>
      <c r="R67">
        <f t="shared" si="41"/>
        <v>50000</v>
      </c>
      <c r="S67">
        <f t="shared" si="42"/>
        <v>-1.5949533240287818E+33</v>
      </c>
      <c r="U67">
        <f t="shared" si="57"/>
        <v>0.92340517499999997</v>
      </c>
      <c r="V67">
        <f t="shared" si="58"/>
        <v>0.01</v>
      </c>
      <c r="W67">
        <f t="shared" si="34"/>
        <v>1.9936730577468683E-31</v>
      </c>
      <c r="X67">
        <f t="shared" si="35"/>
        <v>1.840968018781532E-31</v>
      </c>
      <c r="Y67">
        <f t="shared" si="36"/>
        <v>1.9936730577468684E-33</v>
      </c>
      <c r="Z67">
        <f t="shared" si="37"/>
        <v>1.3276830838786766E-32</v>
      </c>
      <c r="AB67">
        <f t="shared" si="38"/>
        <v>-23.717036536357693</v>
      </c>
      <c r="AC67">
        <f t="shared" si="30"/>
        <v>-21.17592547889079</v>
      </c>
      <c r="AE67">
        <f t="shared" si="43"/>
        <v>0</v>
      </c>
      <c r="AF67">
        <f t="shared" si="44"/>
        <v>0</v>
      </c>
      <c r="AG67">
        <f t="shared" si="45"/>
        <v>-3.3192077096966914E-31</v>
      </c>
      <c r="AH67">
        <f t="shared" si="46"/>
        <v>-9.2048400939076595E-27</v>
      </c>
      <c r="AI67">
        <f t="shared" si="39"/>
        <v>-9.2051720146786289E-27</v>
      </c>
      <c r="AJ67">
        <f t="shared" si="47"/>
        <v>-2.5411110574669031</v>
      </c>
      <c r="AK67">
        <f t="shared" si="59"/>
        <v>-1.6601925575450387</v>
      </c>
      <c r="AL67">
        <f t="shared" si="40"/>
        <v>-4.201303615011942</v>
      </c>
      <c r="AN67">
        <f t="shared" si="48"/>
        <v>0</v>
      </c>
      <c r="AO67">
        <f t="shared" si="49"/>
        <v>0</v>
      </c>
      <c r="AP67">
        <f t="shared" si="50"/>
        <v>-3.8308829215515982E-34</v>
      </c>
      <c r="AQ67">
        <f t="shared" si="51"/>
        <v>-1.0623819837592073E-29</v>
      </c>
      <c r="AR67">
        <f t="shared" si="52"/>
        <v>-1.0624202925884229E-29</v>
      </c>
      <c r="AS67">
        <f t="shared" si="53"/>
        <v>-2.9328381358530394E-3</v>
      </c>
      <c r="AT67">
        <f t="shared" si="54"/>
        <v>-1.9161209154239804E-3</v>
      </c>
      <c r="AU67">
        <f t="shared" si="55"/>
        <v>-4.8489590512770199E-3</v>
      </c>
      <c r="AW67">
        <v>64</v>
      </c>
      <c r="AX67">
        <f>IF(Z67&gt;0, (R67*SUMPRODUCT(K67:$K$98, X67:$X$98)-K67*$AZ$3)/Z67, 0)</f>
        <v>-1.5949533240287818E+33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0.92901104300000004</v>
      </c>
      <c r="Q68" s="5">
        <f t="shared" si="60"/>
        <v>25</v>
      </c>
      <c r="R68">
        <f t="shared" si="41"/>
        <v>50000</v>
      </c>
      <c r="S68">
        <f t="shared" si="42"/>
        <v>-2.334956257544858E+34</v>
      </c>
      <c r="U68">
        <f t="shared" si="57"/>
        <v>0.92901104300000004</v>
      </c>
      <c r="V68">
        <f t="shared" si="58"/>
        <v>0.01</v>
      </c>
      <c r="W68">
        <f t="shared" si="34"/>
        <v>1.3276830838786766E-32</v>
      </c>
      <c r="X68">
        <f t="shared" si="35"/>
        <v>1.233432246527586E-32</v>
      </c>
      <c r="Y68">
        <f t="shared" si="36"/>
        <v>1.3276830838786766E-34</v>
      </c>
      <c r="Z68">
        <f>MAX(0, W68-X68-Y68)</f>
        <v>8.0974006512303886E-34</v>
      </c>
      <c r="AB68">
        <f t="shared" si="38"/>
        <v>-21.17592547889079</v>
      </c>
      <c r="AC68">
        <f t="shared" ref="AC68:AC69" si="62">S68*Z68</f>
        <v>-18.907076320438204</v>
      </c>
      <c r="AE68">
        <f t="shared" si="43"/>
        <v>0</v>
      </c>
      <c r="AF68">
        <f t="shared" si="44"/>
        <v>0</v>
      </c>
      <c r="AG68">
        <f t="shared" si="45"/>
        <v>-2.0243501628075972E-32</v>
      </c>
      <c r="AH68">
        <f t="shared" si="46"/>
        <v>-6.1671612326379301E-28</v>
      </c>
      <c r="AI68">
        <f t="shared" si="39"/>
        <v>-6.167363667654211E-28</v>
      </c>
      <c r="AJ68">
        <f t="shared" si="47"/>
        <v>-2.2688491584525856</v>
      </c>
      <c r="AK68">
        <f t="shared" si="59"/>
        <v>-1.4823147835223554</v>
      </c>
      <c r="AL68">
        <f t="shared" si="40"/>
        <v>-3.7511639419749407</v>
      </c>
      <c r="AN68">
        <f t="shared" si="48"/>
        <v>0</v>
      </c>
      <c r="AO68">
        <f t="shared" si="49"/>
        <v>0</v>
      </c>
      <c r="AP68">
        <f t="shared" si="50"/>
        <v>-2.0860853015584327E-35</v>
      </c>
      <c r="AQ68">
        <f t="shared" si="51"/>
        <v>-6.3552366760027456E-31</v>
      </c>
      <c r="AR68">
        <f t="shared" si="52"/>
        <v>-6.3554452845329014E-31</v>
      </c>
      <c r="AS68">
        <f t="shared" si="53"/>
        <v>-2.338040605750184E-3</v>
      </c>
      <c r="AT68">
        <f t="shared" si="54"/>
        <v>-1.5275198624234529E-3</v>
      </c>
      <c r="AU68">
        <f t="shared" si="55"/>
        <v>-3.8655604681736367E-3</v>
      </c>
      <c r="AW68">
        <v>65</v>
      </c>
      <c r="AX68">
        <f>IF(Z68&gt;0, (R68*SUMPRODUCT(K68:$K$98, X68:$X$98)-K68*$AZ$3)/Z68, 0)</f>
        <v>-2.334956257544858E+34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8.0974006512303886E-34</v>
      </c>
      <c r="X69">
        <f t="shared" si="35"/>
        <v>8.0974006512303886E-34</v>
      </c>
      <c r="Y69">
        <f t="shared" si="36"/>
        <v>8.0974006512303891E-36</v>
      </c>
      <c r="Z69">
        <f t="shared" si="37"/>
        <v>0</v>
      </c>
      <c r="AB69">
        <f t="shared" si="38"/>
        <v>-18.907076320438204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-4.0487003256151942E-29</v>
      </c>
      <c r="AI69">
        <f t="shared" si="39"/>
        <v>-4.0487003256151942E-29</v>
      </c>
      <c r="AJ69">
        <f t="shared" si="47"/>
        <v>-18.907076320438204</v>
      </c>
      <c r="AK69">
        <f t="shared" si="59"/>
        <v>-1.3234953424306743</v>
      </c>
      <c r="AL69">
        <f t="shared" si="40"/>
        <v>-20.230571662868879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-3.7251523242114868E-32</v>
      </c>
      <c r="AR69">
        <f t="shared" si="52"/>
        <v>-3.7251523242114868E-32</v>
      </c>
      <c r="AS69">
        <f t="shared" si="53"/>
        <v>-1.7396135459450766E-2</v>
      </c>
      <c r="AT69">
        <f t="shared" si="54"/>
        <v>-1.2177294821615536E-3</v>
      </c>
      <c r="AU69">
        <f t="shared" si="55"/>
        <v>-1.861386494161232E-2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20919.745271146905</v>
      </c>
      <c r="AO71" s="6">
        <f t="shared" si="63"/>
        <v>-2091.9745271146908</v>
      </c>
      <c r="AP71" s="6">
        <f t="shared" si="63"/>
        <v>-1678.8330005120927</v>
      </c>
      <c r="AQ71" s="6">
        <f t="shared" si="63"/>
        <v>-18347.54456057063</v>
      </c>
      <c r="AR71" s="6">
        <f t="shared" si="63"/>
        <v>-1198.606817050503</v>
      </c>
      <c r="AS71" s="6">
        <f t="shared" si="63"/>
        <v>832.75483252751781</v>
      </c>
      <c r="AT71" s="6">
        <f t="shared" si="63"/>
        <v>-530.89547154518743</v>
      </c>
      <c r="AU71" s="6">
        <f t="shared" si="63"/>
        <v>-896.74745606817601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4124.5685675622572</v>
      </c>
      <c r="K3">
        <v>1</v>
      </c>
      <c r="L3" s="2">
        <v>0</v>
      </c>
      <c r="O3">
        <f>$C$3</f>
        <v>4124.5685675622572</v>
      </c>
      <c r="P3">
        <f>O3*C5</f>
        <v>412.45685675622576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4124.5685675622572</v>
      </c>
      <c r="AF3">
        <f t="shared" ref="AF3:AF34" si="4">-$Z3*P3</f>
        <v>-412.45685675622576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2189.6791238060314</v>
      </c>
      <c r="AJ3">
        <f t="shared" ref="AJ3:AJ34" si="8">AB3-AC3</f>
        <v>0</v>
      </c>
      <c r="AL3">
        <f t="shared" ref="AL3:AL34" si="9">SUM(AI3:AK3)</f>
        <v>2189.6791238060314</v>
      </c>
      <c r="AN3">
        <f t="shared" ref="AN3:AN34" si="10">AE3*$K3</f>
        <v>4124.5685675622572</v>
      </c>
      <c r="AO3">
        <f t="shared" ref="AO3:AO34" si="11">AF3*$K3</f>
        <v>-412.45685675622576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2189.6791238060314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2189.6791238060314</v>
      </c>
      <c r="AW3">
        <v>0</v>
      </c>
      <c r="AX3">
        <f>IF(Z3&gt;0, (R3*SUMPRODUCT(K3:$K$98, X3:$X$98)-K3*$AZ$3)/Z3, 0)</f>
        <v>0</v>
      </c>
      <c r="AZ3">
        <f>C6*SUMPRODUCT(X4:X98, K4:K98)/1</f>
        <v>2877.4056097925163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100000</v>
      </c>
      <c r="S4">
        <f t="shared" si="1"/>
        <v>143.30863474873607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141.70908023127276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-141.70908023127276</v>
      </c>
      <c r="AK4">
        <f>G4*SUM(AB4, AE4:AF4)</f>
        <v>0</v>
      </c>
      <c r="AL4">
        <f t="shared" si="9"/>
        <v>-257.86968023127275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-110.43981745579005</v>
      </c>
      <c r="AR4">
        <f t="shared" si="14"/>
        <v>-110.43981745579005</v>
      </c>
      <c r="AS4">
        <f t="shared" si="15"/>
        <v>-134.73006296945499</v>
      </c>
      <c r="AT4">
        <f t="shared" si="16"/>
        <v>0</v>
      </c>
      <c r="AU4">
        <f t="shared" si="17"/>
        <v>-245.16988042524503</v>
      </c>
      <c r="AW4">
        <v>1</v>
      </c>
      <c r="AX4">
        <f>IF(Z4&gt;0, (R4*SUMPRODUCT(K4:$K$98, X4:$X$98)-K4*$AZ$3)/Z4, 0)</f>
        <v>143.30863474873607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25</v>
      </c>
      <c r="R5">
        <f t="shared" si="0"/>
        <v>100000</v>
      </c>
      <c r="S5">
        <f t="shared" si="1"/>
        <v>175.57400218989426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141.70908023127276</v>
      </c>
      <c r="AC5">
        <f t="shared" si="2"/>
        <v>171.67452057764876</v>
      </c>
      <c r="AE5">
        <f t="shared" si="3"/>
        <v>0</v>
      </c>
      <c r="AF5">
        <f t="shared" si="4"/>
        <v>0</v>
      </c>
      <c r="AG5">
        <f t="shared" si="5"/>
        <v>-24.444752417270188</v>
      </c>
      <c r="AH5">
        <f t="shared" si="6"/>
        <v>-115.9913369192364</v>
      </c>
      <c r="AI5">
        <f t="shared" si="7"/>
        <v>-140.4360893365066</v>
      </c>
      <c r="AJ5">
        <f t="shared" si="8"/>
        <v>-29.965440346375999</v>
      </c>
      <c r="AK5">
        <f>G5*SUM(AB5, AE5:AF5)</f>
        <v>0.58100722894821843</v>
      </c>
      <c r="AL5">
        <f t="shared" si="9"/>
        <v>-169.82052245393439</v>
      </c>
      <c r="AN5">
        <f t="shared" si="10"/>
        <v>0</v>
      </c>
      <c r="AO5">
        <f t="shared" si="11"/>
        <v>0</v>
      </c>
      <c r="AP5">
        <f t="shared" si="12"/>
        <v>-22.048074269733402</v>
      </c>
      <c r="AQ5">
        <f t="shared" si="13"/>
        <v>-104.61900236854943</v>
      </c>
      <c r="AR5">
        <f t="shared" si="14"/>
        <v>-126.66707663828284</v>
      </c>
      <c r="AS5">
        <f t="shared" si="15"/>
        <v>-27.027488067966441</v>
      </c>
      <c r="AT5">
        <f t="shared" si="16"/>
        <v>0.52404255590054594</v>
      </c>
      <c r="AU5">
        <f t="shared" si="17"/>
        <v>-153.17052215034875</v>
      </c>
      <c r="AW5">
        <v>2</v>
      </c>
      <c r="AX5">
        <f>IF(Z5&gt;0, (R5*SUMPRODUCT(K5:$K$98, X5:$X$98)-K5*$AZ$3)/Z5, 0)</f>
        <v>175.57400218989426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25</v>
      </c>
      <c r="R6">
        <f t="shared" si="0"/>
        <v>100000</v>
      </c>
      <c r="S6">
        <f t="shared" si="1"/>
        <v>214.34733508465405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171.67452057764876</v>
      </c>
      <c r="AC6">
        <f t="shared" si="2"/>
        <v>207.24200162357556</v>
      </c>
      <c r="AE6">
        <f t="shared" si="3"/>
        <v>0</v>
      </c>
      <c r="AF6">
        <f t="shared" si="4"/>
        <v>0</v>
      </c>
      <c r="AG6">
        <f t="shared" si="5"/>
        <v>-24.171282738566319</v>
      </c>
      <c r="AH6">
        <f t="shared" si="6"/>
        <v>-116.08861812466445</v>
      </c>
      <c r="AI6">
        <f t="shared" si="7"/>
        <v>-140.25990086323077</v>
      </c>
      <c r="AJ6">
        <f t="shared" si="8"/>
        <v>-35.567481045926797</v>
      </c>
      <c r="AK6">
        <f>G6*SUM(AB6, AE6:AF6)</f>
        <v>1.2188890961013064</v>
      </c>
      <c r="AL6">
        <f t="shared" si="9"/>
        <v>-174.60849281305627</v>
      </c>
      <c r="AN6">
        <f t="shared" si="10"/>
        <v>0</v>
      </c>
      <c r="AO6">
        <f t="shared" si="11"/>
        <v>0</v>
      </c>
      <c r="AP6">
        <f t="shared" si="12"/>
        <v>-20.62379797617913</v>
      </c>
      <c r="AQ6">
        <f t="shared" si="13"/>
        <v>-99.050937156796252</v>
      </c>
      <c r="AR6">
        <f t="shared" si="14"/>
        <v>-119.67473513297539</v>
      </c>
      <c r="AS6">
        <f t="shared" si="15"/>
        <v>-30.347439626875307</v>
      </c>
      <c r="AT6">
        <f t="shared" si="16"/>
        <v>1.0399995211363764</v>
      </c>
      <c r="AU6">
        <f t="shared" si="17"/>
        <v>-148.98217523871432</v>
      </c>
      <c r="AW6">
        <v>3</v>
      </c>
      <c r="AX6">
        <f>IF(Z6&gt;0, (R6*SUMPRODUCT(K6:$K$98, X6:$X$98)-K6*$AZ$3)/Z6, 0)</f>
        <v>214.34733508465405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25</v>
      </c>
      <c r="R7">
        <f t="shared" si="0"/>
        <v>100000</v>
      </c>
      <c r="S7">
        <f t="shared" si="1"/>
        <v>267.183403932815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207.24200162357556</v>
      </c>
      <c r="AC7">
        <f t="shared" si="2"/>
        <v>255.4327316000622</v>
      </c>
      <c r="AE7">
        <f t="shared" si="3"/>
        <v>0</v>
      </c>
      <c r="AF7">
        <f t="shared" si="4"/>
        <v>0</v>
      </c>
      <c r="AG7">
        <f t="shared" si="5"/>
        <v>-23.900505031395252</v>
      </c>
      <c r="AH7">
        <f t="shared" si="6"/>
        <v>-116.25951914161107</v>
      </c>
      <c r="AI7">
        <f t="shared" si="7"/>
        <v>-140.16002417300632</v>
      </c>
      <c r="AJ7">
        <f t="shared" si="8"/>
        <v>-48.190729976486637</v>
      </c>
      <c r="AK7">
        <f>G7*SUM(AB7, AE7:AF7)</f>
        <v>2.8599396224053426</v>
      </c>
      <c r="AL7">
        <f t="shared" si="9"/>
        <v>-185.49081452708762</v>
      </c>
      <c r="AN7">
        <f t="shared" si="10"/>
        <v>0</v>
      </c>
      <c r="AO7">
        <f t="shared" si="11"/>
        <v>0</v>
      </c>
      <c r="AP7">
        <f t="shared" si="12"/>
        <v>-19.169731911470095</v>
      </c>
      <c r="AQ7">
        <f t="shared" si="13"/>
        <v>-93.247561554602271</v>
      </c>
      <c r="AR7">
        <f t="shared" si="14"/>
        <v>-112.41729346607237</v>
      </c>
      <c r="AS7">
        <f t="shared" si="15"/>
        <v>-38.652044090859327</v>
      </c>
      <c r="AT7">
        <f t="shared" si="16"/>
        <v>2.2938542835176619</v>
      </c>
      <c r="AU7">
        <f t="shared" si="17"/>
        <v>-148.77548327341404</v>
      </c>
      <c r="AW7">
        <v>4</v>
      </c>
      <c r="AX7">
        <f>IF(Z7&gt;0, (R7*SUMPRODUCT(K7:$K$98, X7:$X$98)-K7*$AZ$3)/Z7, 0)</f>
        <v>267.183403932815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25</v>
      </c>
      <c r="R8">
        <f t="shared" si="0"/>
        <v>100000</v>
      </c>
      <c r="S8">
        <f t="shared" si="1"/>
        <v>334.69785915480867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255.4327316000622</v>
      </c>
      <c r="AC8">
        <f t="shared" si="2"/>
        <v>316.38729721859409</v>
      </c>
      <c r="AE8">
        <f t="shared" si="3"/>
        <v>0</v>
      </c>
      <c r="AF8">
        <f t="shared" si="4"/>
        <v>0</v>
      </c>
      <c r="AG8">
        <f t="shared" si="5"/>
        <v>-23.63230661360868</v>
      </c>
      <c r="AH8">
        <f t="shared" si="6"/>
        <v>-116.77346989047145</v>
      </c>
      <c r="AI8">
        <f t="shared" si="7"/>
        <v>-140.40577650408014</v>
      </c>
      <c r="AJ8">
        <f t="shared" si="8"/>
        <v>-60.954565618531888</v>
      </c>
      <c r="AK8">
        <f>G8*SUM(AB8, AE8:AF8)</f>
        <v>5.517347002561344</v>
      </c>
      <c r="AL8">
        <f t="shared" si="9"/>
        <v>-195.84299512005069</v>
      </c>
      <c r="AN8">
        <f t="shared" si="10"/>
        <v>0</v>
      </c>
      <c r="AO8">
        <f t="shared" si="11"/>
        <v>0</v>
      </c>
      <c r="AP8">
        <f t="shared" si="12"/>
        <v>-17.68814823314035</v>
      </c>
      <c r="AQ8">
        <f t="shared" si="13"/>
        <v>-87.40181307276147</v>
      </c>
      <c r="AR8">
        <f t="shared" si="14"/>
        <v>-105.08996130590182</v>
      </c>
      <c r="AS8">
        <f t="shared" si="15"/>
        <v>-45.622858986029129</v>
      </c>
      <c r="AT8">
        <f t="shared" si="16"/>
        <v>4.1295863848846404</v>
      </c>
      <c r="AU8">
        <f t="shared" si="17"/>
        <v>-146.58323390704632</v>
      </c>
      <c r="AW8">
        <v>5</v>
      </c>
      <c r="AX8">
        <f>IF(Z8&gt;0, (R8*SUMPRODUCT(K8:$K$98, X8:$X$98)-K8*$AZ$3)/Z8, 0)</f>
        <v>334.69785915480867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25</v>
      </c>
      <c r="R9">
        <f t="shared" si="0"/>
        <v>100000</v>
      </c>
      <c r="S9">
        <f t="shared" si="1"/>
        <v>400.35700153544957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316.38729721859409</v>
      </c>
      <c r="AC9">
        <f t="shared" si="2"/>
        <v>374.19642312649194</v>
      </c>
      <c r="AE9">
        <f t="shared" si="3"/>
        <v>0</v>
      </c>
      <c r="AF9">
        <f t="shared" si="4"/>
        <v>0</v>
      </c>
      <c r="AG9">
        <f t="shared" si="5"/>
        <v>-23.36642182423271</v>
      </c>
      <c r="AH9">
        <f t="shared" si="6"/>
        <v>-118.24689295953178</v>
      </c>
      <c r="AI9">
        <f t="shared" si="7"/>
        <v>-141.61331478376448</v>
      </c>
      <c r="AJ9">
        <f t="shared" si="8"/>
        <v>-57.809125907897851</v>
      </c>
      <c r="AK9">
        <f t="shared" ref="AK9:AK40" si="30">G9*SUM(AB9:AB9, AE9:AF9)</f>
        <v>7.0554367279746479</v>
      </c>
      <c r="AL9">
        <f t="shared" si="9"/>
        <v>-192.36700396368769</v>
      </c>
      <c r="AN9">
        <f t="shared" si="10"/>
        <v>0</v>
      </c>
      <c r="AO9">
        <f t="shared" si="11"/>
        <v>0</v>
      </c>
      <c r="AP9">
        <f t="shared" si="12"/>
        <v>-16.309932475165219</v>
      </c>
      <c r="AQ9">
        <f t="shared" si="13"/>
        <v>-82.537191790655484</v>
      </c>
      <c r="AR9">
        <f t="shared" si="14"/>
        <v>-98.847124265820696</v>
      </c>
      <c r="AS9">
        <f t="shared" si="15"/>
        <v>-40.351190571605599</v>
      </c>
      <c r="AT9">
        <f t="shared" si="16"/>
        <v>4.9247461798676939</v>
      </c>
      <c r="AU9">
        <f t="shared" si="17"/>
        <v>-134.2735686575586</v>
      </c>
      <c r="AW9">
        <v>6</v>
      </c>
      <c r="AX9">
        <f>IF(Z9&gt;0, (R9*SUMPRODUCT(K9:$K$98, X9:$X$98)-K9*$AZ$3)/Z9, 0)</f>
        <v>400.35700153544957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25</v>
      </c>
      <c r="R10">
        <f t="shared" si="0"/>
        <v>100000</v>
      </c>
      <c r="S10">
        <f t="shared" si="1"/>
        <v>427.54856498042108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374.19642312649194</v>
      </c>
      <c r="AC10">
        <f t="shared" si="2"/>
        <v>395.10117195010548</v>
      </c>
      <c r="AE10">
        <f t="shared" si="3"/>
        <v>0</v>
      </c>
      <c r="AF10">
        <f t="shared" si="4"/>
        <v>0</v>
      </c>
      <c r="AG10">
        <f t="shared" si="5"/>
        <v>-23.102707172470485</v>
      </c>
      <c r="AH10">
        <f t="shared" si="6"/>
        <v>-120.2017340795925</v>
      </c>
      <c r="AI10">
        <f t="shared" si="7"/>
        <v>-143.30444125206299</v>
      </c>
      <c r="AJ10">
        <f t="shared" si="8"/>
        <v>-20.904748823613545</v>
      </c>
      <c r="AK10">
        <f t="shared" si="30"/>
        <v>1.6090446194439154</v>
      </c>
      <c r="AL10">
        <f t="shared" si="9"/>
        <v>-162.60014545623261</v>
      </c>
      <c r="AN10">
        <f t="shared" si="10"/>
        <v>0</v>
      </c>
      <c r="AO10">
        <f t="shared" si="11"/>
        <v>0</v>
      </c>
      <c r="AP10">
        <f t="shared" si="12"/>
        <v>-15.295321757691374</v>
      </c>
      <c r="AQ10">
        <f t="shared" si="13"/>
        <v>-79.580465823963507</v>
      </c>
      <c r="AR10">
        <f t="shared" si="14"/>
        <v>-94.875787581654876</v>
      </c>
      <c r="AS10">
        <f t="shared" si="15"/>
        <v>-13.840146833610129</v>
      </c>
      <c r="AT10">
        <f t="shared" si="16"/>
        <v>1.0652801419828151</v>
      </c>
      <c r="AU10">
        <f t="shared" si="17"/>
        <v>-107.65065427328219</v>
      </c>
      <c r="AW10">
        <v>7</v>
      </c>
      <c r="AX10">
        <f>IF(Z10&gt;0, (R10*SUMPRODUCT(K10:$K$98, X10:$X$98)-K10*$AZ$3)/Z10, 0)</f>
        <v>427.54856498042108</v>
      </c>
    </row>
    <row r="11" spans="1:52" x14ac:dyDescent="0.25">
      <c r="A11" t="s">
        <v>33</v>
      </c>
      <c r="C11" s="25">
        <f>AU100</f>
        <v>-1198.1477786952744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25</v>
      </c>
      <c r="R11">
        <f t="shared" si="0"/>
        <v>100000</v>
      </c>
      <c r="S11">
        <f t="shared" si="1"/>
        <v>447.65182037995692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395.10117195010548</v>
      </c>
      <c r="AC11">
        <f t="shared" si="2"/>
        <v>408.99580949745427</v>
      </c>
      <c r="AE11">
        <f t="shared" si="3"/>
        <v>0</v>
      </c>
      <c r="AF11">
        <f t="shared" si="4"/>
        <v>0</v>
      </c>
      <c r="AG11">
        <f t="shared" si="5"/>
        <v>-22.841178728498619</v>
      </c>
      <c r="AH11">
        <f t="shared" si="6"/>
        <v>-122.00548898864531</v>
      </c>
      <c r="AI11">
        <f t="shared" si="7"/>
        <v>-144.84666771714393</v>
      </c>
      <c r="AJ11">
        <f t="shared" si="8"/>
        <v>-13.894637547348793</v>
      </c>
      <c r="AK11">
        <f t="shared" si="30"/>
        <v>0.63216187512016875</v>
      </c>
      <c r="AL11">
        <f t="shared" si="9"/>
        <v>-158.10914338937255</v>
      </c>
      <c r="AN11">
        <f t="shared" si="10"/>
        <v>0</v>
      </c>
      <c r="AO11">
        <f t="shared" si="11"/>
        <v>0</v>
      </c>
      <c r="AP11">
        <f t="shared" si="12"/>
        <v>-14.380158687969329</v>
      </c>
      <c r="AQ11">
        <f t="shared" si="13"/>
        <v>-76.811197588108769</v>
      </c>
      <c r="AR11">
        <f t="shared" si="14"/>
        <v>-91.191356276078096</v>
      </c>
      <c r="AS11">
        <f t="shared" si="15"/>
        <v>-8.7476699524878772</v>
      </c>
      <c r="AT11">
        <f t="shared" si="16"/>
        <v>0.39799119777343528</v>
      </c>
      <c r="AU11">
        <f t="shared" si="17"/>
        <v>-99.541035030792528</v>
      </c>
      <c r="AW11">
        <v>8</v>
      </c>
      <c r="AX11">
        <f>IF(Z11&gt;0, (R11*SUMPRODUCT(K11:$K$98, X11:$X$98)-K11*$AZ$3)/Z11, 0)</f>
        <v>447.65182037995692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25</v>
      </c>
      <c r="R12">
        <f t="shared" si="0"/>
        <v>100000</v>
      </c>
      <c r="S12">
        <f t="shared" si="1"/>
        <v>500.71368713460424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408.99580949745427</v>
      </c>
      <c r="AC12">
        <f t="shared" si="2"/>
        <v>452.27690302615997</v>
      </c>
      <c r="AE12">
        <f t="shared" si="3"/>
        <v>0</v>
      </c>
      <c r="AF12">
        <f t="shared" si="4"/>
        <v>0</v>
      </c>
      <c r="AG12">
        <f t="shared" si="5"/>
        <v>-22.581612738328076</v>
      </c>
      <c r="AH12">
        <f t="shared" si="6"/>
        <v>-124.61681154222785</v>
      </c>
      <c r="AI12">
        <f t="shared" si="7"/>
        <v>-147.19842428055591</v>
      </c>
      <c r="AJ12">
        <f t="shared" si="8"/>
        <v>-43.281093528705696</v>
      </c>
      <c r="AK12">
        <f t="shared" si="30"/>
        <v>8.588911999446541</v>
      </c>
      <c r="AL12">
        <f t="shared" si="9"/>
        <v>-181.89060580981507</v>
      </c>
      <c r="AN12">
        <f t="shared" si="10"/>
        <v>0</v>
      </c>
      <c r="AO12">
        <f t="shared" si="11"/>
        <v>0</v>
      </c>
      <c r="AP12">
        <f t="shared" si="12"/>
        <v>-13.274270119540001</v>
      </c>
      <c r="AQ12">
        <f t="shared" si="13"/>
        <v>-73.254166432482094</v>
      </c>
      <c r="AR12">
        <f t="shared" si="14"/>
        <v>-86.528436552022086</v>
      </c>
      <c r="AS12">
        <f t="shared" si="15"/>
        <v>-25.44215655571691</v>
      </c>
      <c r="AT12">
        <f t="shared" si="16"/>
        <v>5.048866050213431</v>
      </c>
      <c r="AU12">
        <f t="shared" si="17"/>
        <v>-106.92172705752557</v>
      </c>
      <c r="AW12">
        <v>9</v>
      </c>
      <c r="AX12">
        <f>IF(Z12&gt;0, (R12*SUMPRODUCT(K12:$K$98, X12:$X$98)-K12*$AZ$3)/Z12, 0)</f>
        <v>500.71368713460424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25</v>
      </c>
      <c r="R13">
        <f t="shared" si="0"/>
        <v>100000</v>
      </c>
      <c r="S13">
        <f t="shared" si="1"/>
        <v>627.40700821517248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452.27690302615997</v>
      </c>
      <c r="AC13">
        <f t="shared" si="2"/>
        <v>560.24852801744191</v>
      </c>
      <c r="AE13">
        <f t="shared" si="3"/>
        <v>0</v>
      </c>
      <c r="AF13">
        <f t="shared" si="4"/>
        <v>0</v>
      </c>
      <c r="AG13">
        <f t="shared" si="5"/>
        <v>-22.323966766454326</v>
      </c>
      <c r="AH13">
        <f t="shared" si="6"/>
        <v>-127.31937796188851</v>
      </c>
      <c r="AI13">
        <f t="shared" si="7"/>
        <v>-149.64334472834284</v>
      </c>
      <c r="AJ13">
        <f t="shared" si="8"/>
        <v>-107.97162499128194</v>
      </c>
      <c r="AK13">
        <f t="shared" si="30"/>
        <v>31.659383211831202</v>
      </c>
      <c r="AL13">
        <f t="shared" si="9"/>
        <v>-225.95558650779361</v>
      </c>
      <c r="AN13">
        <f t="shared" si="10"/>
        <v>0</v>
      </c>
      <c r="AO13">
        <f t="shared" si="11"/>
        <v>0</v>
      </c>
      <c r="AP13">
        <f t="shared" si="12"/>
        <v>-11.716800634571797</v>
      </c>
      <c r="AQ13">
        <f t="shared" si="13"/>
        <v>-66.823955800668742</v>
      </c>
      <c r="AR13">
        <f t="shared" si="14"/>
        <v>-78.540756435240539</v>
      </c>
      <c r="AS13">
        <f t="shared" si="15"/>
        <v>-56.669229866199586</v>
      </c>
      <c r="AT13">
        <f t="shared" si="16"/>
        <v>16.616521838938944</v>
      </c>
      <c r="AU13">
        <f t="shared" si="17"/>
        <v>-118.5934644625012</v>
      </c>
      <c r="AW13">
        <v>10</v>
      </c>
      <c r="AX13">
        <f>IF(Z13&gt;0, (R13*SUMPRODUCT(K13:$K$98, X13:$X$98)-K13*$AZ$3)/Z13, 0)</f>
        <v>627.40700821517248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25</v>
      </c>
      <c r="R14">
        <f t="shared" si="0"/>
        <v>100000</v>
      </c>
      <c r="S14">
        <f t="shared" si="1"/>
        <v>742.28651537509552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560.24852801744191</v>
      </c>
      <c r="AC14">
        <f t="shared" si="2"/>
        <v>655.23331455941957</v>
      </c>
      <c r="AE14">
        <f t="shared" si="3"/>
        <v>0</v>
      </c>
      <c r="AF14">
        <f t="shared" si="4"/>
        <v>0</v>
      </c>
      <c r="AG14">
        <f t="shared" si="5"/>
        <v>-22.068072805698019</v>
      </c>
      <c r="AH14">
        <f t="shared" si="6"/>
        <v>-130.61717236705599</v>
      </c>
      <c r="AI14">
        <f t="shared" si="7"/>
        <v>-152.68524517275401</v>
      </c>
      <c r="AJ14">
        <f t="shared" si="8"/>
        <v>-94.984786541977655</v>
      </c>
      <c r="AK14">
        <f t="shared" si="30"/>
        <v>39.217396961220935</v>
      </c>
      <c r="AL14">
        <f t="shared" si="9"/>
        <v>-208.45263475351072</v>
      </c>
      <c r="AN14">
        <f t="shared" si="10"/>
        <v>0</v>
      </c>
      <c r="AO14">
        <f t="shared" si="11"/>
        <v>0</v>
      </c>
      <c r="AP14">
        <f t="shared" si="12"/>
        <v>-10.341512433004519</v>
      </c>
      <c r="AQ14">
        <f t="shared" si="13"/>
        <v>-61.209654503633416</v>
      </c>
      <c r="AR14">
        <f t="shared" si="14"/>
        <v>-71.551166936637941</v>
      </c>
      <c r="AS14">
        <f t="shared" si="15"/>
        <v>-44.511650818757225</v>
      </c>
      <c r="AT14">
        <f t="shared" si="16"/>
        <v>18.378007079975816</v>
      </c>
      <c r="AU14">
        <f t="shared" si="17"/>
        <v>-97.684810675419342</v>
      </c>
      <c r="AW14">
        <v>11</v>
      </c>
      <c r="AX14">
        <f>IF(Z14&gt;0, (R14*SUMPRODUCT(K14:$K$98, X14:$X$98)-K14*$AZ$3)/Z14, 0)</f>
        <v>742.28651537509552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25</v>
      </c>
      <c r="R15">
        <f t="shared" si="0"/>
        <v>100000</v>
      </c>
      <c r="S15">
        <f t="shared" si="1"/>
        <v>846.37474870648578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655.23331455941957</v>
      </c>
      <c r="AC15">
        <f t="shared" si="2"/>
        <v>738.49575143314905</v>
      </c>
      <c r="AE15">
        <f t="shared" si="3"/>
        <v>0</v>
      </c>
      <c r="AF15">
        <f t="shared" si="4"/>
        <v>0</v>
      </c>
      <c r="AG15">
        <f t="shared" si="5"/>
        <v>-21.81349787909528</v>
      </c>
      <c r="AH15">
        <f t="shared" si="6"/>
        <v>-135.57679418304778</v>
      </c>
      <c r="AI15">
        <f t="shared" si="7"/>
        <v>-157.39029206214306</v>
      </c>
      <c r="AJ15">
        <f t="shared" si="8"/>
        <v>-83.262436873729484</v>
      </c>
      <c r="AK15">
        <f t="shared" si="30"/>
        <v>45.866332019159373</v>
      </c>
      <c r="AL15">
        <f t="shared" si="9"/>
        <v>-194.78639691671316</v>
      </c>
      <c r="AN15">
        <f t="shared" si="10"/>
        <v>0</v>
      </c>
      <c r="AO15">
        <f t="shared" si="11"/>
        <v>0</v>
      </c>
      <c r="AP15">
        <f t="shared" si="12"/>
        <v>-9.1269766536778665</v>
      </c>
      <c r="AQ15">
        <f t="shared" si="13"/>
        <v>-56.726630554516454</v>
      </c>
      <c r="AR15">
        <f t="shared" si="14"/>
        <v>-65.853607208194319</v>
      </c>
      <c r="AS15">
        <f t="shared" si="15"/>
        <v>-34.837801882435855</v>
      </c>
      <c r="AT15">
        <f t="shared" si="16"/>
        <v>19.190913069007873</v>
      </c>
      <c r="AU15">
        <f t="shared" si="17"/>
        <v>-81.500496021622297</v>
      </c>
      <c r="AW15">
        <v>12</v>
      </c>
      <c r="AX15">
        <f>IF(Z15&gt;0, (R15*SUMPRODUCT(K15:$K$98, X15:$X$98)-K15*$AZ$3)/Z15, 0)</f>
        <v>846.37474870648578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25</v>
      </c>
      <c r="R16">
        <f t="shared" si="0"/>
        <v>100000</v>
      </c>
      <c r="S16">
        <f t="shared" si="1"/>
        <v>940.12230884367079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738.49575143314905</v>
      </c>
      <c r="AC16">
        <f t="shared" si="2"/>
        <v>810.7620596084214</v>
      </c>
      <c r="AE16">
        <f t="shared" si="3"/>
        <v>0</v>
      </c>
      <c r="AF16">
        <f t="shared" si="4"/>
        <v>0</v>
      </c>
      <c r="AG16">
        <f t="shared" si="5"/>
        <v>-21.560015435801123</v>
      </c>
      <c r="AH16">
        <f t="shared" si="6"/>
        <v>-141.38985801280461</v>
      </c>
      <c r="AI16">
        <f t="shared" si="7"/>
        <v>-162.94987344860573</v>
      </c>
      <c r="AJ16">
        <f t="shared" si="8"/>
        <v>-72.266308175272343</v>
      </c>
      <c r="AK16">
        <f t="shared" si="30"/>
        <v>51.69470260032044</v>
      </c>
      <c r="AL16">
        <f t="shared" si="9"/>
        <v>-183.52147902355762</v>
      </c>
      <c r="AN16">
        <f t="shared" si="10"/>
        <v>0</v>
      </c>
      <c r="AO16">
        <f t="shared" si="11"/>
        <v>0</v>
      </c>
      <c r="AP16">
        <f t="shared" si="12"/>
        <v>-8.054390329546786</v>
      </c>
      <c r="AQ16">
        <f t="shared" si="13"/>
        <v>-52.820421602449137</v>
      </c>
      <c r="AR16">
        <f t="shared" si="14"/>
        <v>-60.874811931995922</v>
      </c>
      <c r="AS16">
        <f t="shared" si="15"/>
        <v>-26.997246613860472</v>
      </c>
      <c r="AT16">
        <f t="shared" si="16"/>
        <v>19.312106429266414</v>
      </c>
      <c r="AU16">
        <f t="shared" si="17"/>
        <v>-68.559952116589969</v>
      </c>
      <c r="AW16">
        <v>13</v>
      </c>
      <c r="AX16">
        <f>IF(Z16&gt;0, (R16*SUMPRODUCT(K16:$K$98, X16:$X$98)-K16*$AZ$3)/Z16, 0)</f>
        <v>940.12230884367079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25</v>
      </c>
      <c r="R17">
        <f t="shared" si="0"/>
        <v>100000</v>
      </c>
      <c r="S17">
        <f t="shared" si="1"/>
        <v>1024.4153488051534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810.7620596084214</v>
      </c>
      <c r="AC17">
        <f t="shared" si="2"/>
        <v>873.11390472899711</v>
      </c>
      <c r="AE17">
        <f t="shared" si="3"/>
        <v>0</v>
      </c>
      <c r="AF17">
        <f t="shared" si="4"/>
        <v>0</v>
      </c>
      <c r="AG17">
        <f t="shared" si="5"/>
        <v>-21.307614771375945</v>
      </c>
      <c r="AH17">
        <f t="shared" si="6"/>
        <v>-147.2020402686731</v>
      </c>
      <c r="AI17">
        <f t="shared" si="7"/>
        <v>-168.50965504004904</v>
      </c>
      <c r="AJ17">
        <f t="shared" si="8"/>
        <v>-62.351845120575717</v>
      </c>
      <c r="AK17">
        <f t="shared" si="30"/>
        <v>56.7533441725895</v>
      </c>
      <c r="AL17">
        <f t="shared" si="9"/>
        <v>-174.10815598803526</v>
      </c>
      <c r="AN17">
        <f t="shared" si="10"/>
        <v>0</v>
      </c>
      <c r="AO17">
        <f t="shared" si="11"/>
        <v>0</v>
      </c>
      <c r="AP17">
        <f t="shared" si="12"/>
        <v>-7.1072307965222219</v>
      </c>
      <c r="AQ17">
        <f t="shared" si="13"/>
        <v>-49.099764808675445</v>
      </c>
      <c r="AR17">
        <f t="shared" si="14"/>
        <v>-56.206995605197662</v>
      </c>
      <c r="AS17">
        <f t="shared" si="15"/>
        <v>-20.797680013262372</v>
      </c>
      <c r="AT17">
        <f t="shared" si="16"/>
        <v>18.930280082354148</v>
      </c>
      <c r="AU17">
        <f t="shared" si="17"/>
        <v>-58.074395536105889</v>
      </c>
      <c r="AW17">
        <v>14</v>
      </c>
      <c r="AX17">
        <f>IF(Z17&gt;0, (R17*SUMPRODUCT(K17:$K$98, X17:$X$98)-K17*$AZ$3)/Z17, 0)</f>
        <v>1024.4153488051534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25</v>
      </c>
      <c r="R18">
        <f t="shared" si="0"/>
        <v>100000</v>
      </c>
      <c r="S18">
        <f t="shared" si="1"/>
        <v>1100.4423730292183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873.11390472899711</v>
      </c>
      <c r="AC18">
        <f t="shared" si="2"/>
        <v>926.84652092302292</v>
      </c>
      <c r="AE18">
        <f t="shared" si="3"/>
        <v>0</v>
      </c>
      <c r="AF18">
        <f t="shared" si="4"/>
        <v>0</v>
      </c>
      <c r="AG18">
        <f t="shared" si="5"/>
        <v>-21.056225742463614</v>
      </c>
      <c r="AH18">
        <f t="shared" si="6"/>
        <v>-153.25152479429897</v>
      </c>
      <c r="AI18">
        <f t="shared" si="7"/>
        <v>-174.3077505367626</v>
      </c>
      <c r="AJ18">
        <f t="shared" si="8"/>
        <v>-53.732616194025809</v>
      </c>
      <c r="AK18">
        <f t="shared" si="30"/>
        <v>61.117973331029802</v>
      </c>
      <c r="AL18">
        <f t="shared" si="9"/>
        <v>-166.92239339975862</v>
      </c>
      <c r="AN18">
        <f t="shared" si="10"/>
        <v>0</v>
      </c>
      <c r="AO18">
        <f t="shared" si="11"/>
        <v>0</v>
      </c>
      <c r="AP18">
        <f t="shared" si="12"/>
        <v>-6.2708741880155952</v>
      </c>
      <c r="AQ18">
        <f t="shared" si="13"/>
        <v>-45.640707069763792</v>
      </c>
      <c r="AR18">
        <f t="shared" si="14"/>
        <v>-51.911581257779389</v>
      </c>
      <c r="AS18">
        <f t="shared" si="15"/>
        <v>-16.002415630743588</v>
      </c>
      <c r="AT18">
        <f t="shared" si="16"/>
        <v>18.201890788645102</v>
      </c>
      <c r="AU18">
        <f t="shared" si="17"/>
        <v>-49.712106099877879</v>
      </c>
      <c r="AW18">
        <v>15</v>
      </c>
      <c r="AX18">
        <f>IF(Z18&gt;0, (R18*SUMPRODUCT(K18:$K$98, X18:$X$98)-K18*$AZ$3)/Z18, 0)</f>
        <v>1100.4423730292183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25</v>
      </c>
      <c r="R19">
        <f t="shared" si="0"/>
        <v>100000</v>
      </c>
      <c r="S19">
        <f t="shared" si="1"/>
        <v>1169.1819344745597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926.84652092302292</v>
      </c>
      <c r="AC19">
        <f t="shared" si="2"/>
        <v>973.02043974852813</v>
      </c>
      <c r="AE19">
        <f t="shared" si="3"/>
        <v>0</v>
      </c>
      <c r="AF19">
        <f t="shared" si="4"/>
        <v>0</v>
      </c>
      <c r="AG19">
        <f t="shared" si="5"/>
        <v>-20.805582327651422</v>
      </c>
      <c r="AH19">
        <f t="shared" si="6"/>
        <v>-160.32462955020705</v>
      </c>
      <c r="AI19">
        <f t="shared" si="7"/>
        <v>-181.13021187785847</v>
      </c>
      <c r="AJ19">
        <f t="shared" si="8"/>
        <v>-46.173918825505211</v>
      </c>
      <c r="AK19">
        <f t="shared" si="30"/>
        <v>64.879256464611615</v>
      </c>
      <c r="AL19">
        <f t="shared" si="9"/>
        <v>-162.42487423875207</v>
      </c>
      <c r="AN19">
        <f t="shared" si="10"/>
        <v>0</v>
      </c>
      <c r="AO19">
        <f t="shared" si="11"/>
        <v>0</v>
      </c>
      <c r="AP19">
        <f t="shared" si="12"/>
        <v>-5.5323470080288608</v>
      </c>
      <c r="AQ19">
        <f t="shared" si="13"/>
        <v>-42.631418368261869</v>
      </c>
      <c r="AR19">
        <f t="shared" si="14"/>
        <v>-48.163765376290733</v>
      </c>
      <c r="AS19">
        <f t="shared" si="15"/>
        <v>-12.277961637427861</v>
      </c>
      <c r="AT19">
        <f t="shared" si="16"/>
        <v>17.251839181068885</v>
      </c>
      <c r="AU19">
        <f t="shared" si="17"/>
        <v>-43.18988783264971</v>
      </c>
      <c r="AW19">
        <v>16</v>
      </c>
      <c r="AX19">
        <f>IF(Z19&gt;0, (R19*SUMPRODUCT(K19:$K$98, X19:$X$98)-K19*$AZ$3)/Z19, 0)</f>
        <v>1169.1819344745597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25</v>
      </c>
      <c r="R20">
        <f t="shared" si="0"/>
        <v>100000</v>
      </c>
      <c r="S20">
        <f t="shared" si="1"/>
        <v>1231.2448426706262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973.02043974852813</v>
      </c>
      <c r="AC20">
        <f t="shared" si="2"/>
        <v>1012.3663659296138</v>
      </c>
      <c r="AE20">
        <f t="shared" si="3"/>
        <v>0</v>
      </c>
      <c r="AF20">
        <f t="shared" si="4"/>
        <v>0</v>
      </c>
      <c r="AG20">
        <f t="shared" si="5"/>
        <v>-20.555748354115842</v>
      </c>
      <c r="AH20">
        <f t="shared" si="6"/>
        <v>-167.1126010362583</v>
      </c>
      <c r="AI20">
        <f t="shared" si="7"/>
        <v>-187.66834939037415</v>
      </c>
      <c r="AJ20">
        <f t="shared" si="8"/>
        <v>-39.345926181085702</v>
      </c>
      <c r="AK20">
        <f t="shared" si="30"/>
        <v>68.11143078239698</v>
      </c>
      <c r="AL20">
        <f t="shared" si="9"/>
        <v>-158.90284478906287</v>
      </c>
      <c r="AN20">
        <f t="shared" si="10"/>
        <v>0</v>
      </c>
      <c r="AO20">
        <f t="shared" si="11"/>
        <v>0</v>
      </c>
      <c r="AP20">
        <f t="shared" si="12"/>
        <v>-4.8802807511744888</v>
      </c>
      <c r="AQ20">
        <f t="shared" si="13"/>
        <v>-39.675345118372</v>
      </c>
      <c r="AR20">
        <f t="shared" si="14"/>
        <v>-44.555625869546489</v>
      </c>
      <c r="AS20">
        <f t="shared" si="15"/>
        <v>-9.3413853327425684</v>
      </c>
      <c r="AT20">
        <f t="shared" si="16"/>
        <v>16.170800442579317</v>
      </c>
      <c r="AU20">
        <f t="shared" si="17"/>
        <v>-37.726210759709744</v>
      </c>
      <c r="AW20">
        <v>17</v>
      </c>
      <c r="AX20">
        <f>IF(Z20&gt;0, (R20*SUMPRODUCT(K20:$K$98, X20:$X$98)-K20*$AZ$3)/Z20, 0)</f>
        <v>1231.2448426706262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25</v>
      </c>
      <c r="R21">
        <f t="shared" si="0"/>
        <v>100000</v>
      </c>
      <c r="S21">
        <f t="shared" si="1"/>
        <v>1287.6264374952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1012.3663659296138</v>
      </c>
      <c r="AC21">
        <f t="shared" si="2"/>
        <v>1045.8850784445876</v>
      </c>
      <c r="AE21">
        <f t="shared" si="3"/>
        <v>0</v>
      </c>
      <c r="AF21">
        <f t="shared" si="4"/>
        <v>0</v>
      </c>
      <c r="AG21">
        <f t="shared" si="5"/>
        <v>-20.306453952575172</v>
      </c>
      <c r="AH21">
        <f t="shared" si="6"/>
        <v>-174.94767199806427</v>
      </c>
      <c r="AI21">
        <f t="shared" si="7"/>
        <v>-195.25412595063943</v>
      </c>
      <c r="AJ21">
        <f t="shared" si="8"/>
        <v>-33.518712514973799</v>
      </c>
      <c r="AK21">
        <f t="shared" si="30"/>
        <v>70.865645615072978</v>
      </c>
      <c r="AL21">
        <f t="shared" si="9"/>
        <v>-157.90719285054024</v>
      </c>
      <c r="AN21">
        <f t="shared" si="10"/>
        <v>0</v>
      </c>
      <c r="AO21">
        <f t="shared" si="11"/>
        <v>0</v>
      </c>
      <c r="AP21">
        <f t="shared" si="12"/>
        <v>-4.3045482704841911</v>
      </c>
      <c r="AQ21">
        <f t="shared" si="13"/>
        <v>-37.085288287323159</v>
      </c>
      <c r="AR21">
        <f t="shared" si="14"/>
        <v>-41.389836557807349</v>
      </c>
      <c r="AS21">
        <f t="shared" si="15"/>
        <v>-7.1052738366902304</v>
      </c>
      <c r="AT21">
        <f t="shared" si="16"/>
        <v>15.0220512641708</v>
      </c>
      <c r="AU21">
        <f t="shared" si="17"/>
        <v>-33.473059130326774</v>
      </c>
      <c r="AW21">
        <v>18</v>
      </c>
      <c r="AX21">
        <f>IF(Z21&gt;0, (R21*SUMPRODUCT(K21:$K$98, X21:$X$98)-K21*$AZ$3)/Z21, 0)</f>
        <v>1287.6264374952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25</v>
      </c>
      <c r="R22">
        <f t="shared" si="0"/>
        <v>100000</v>
      </c>
      <c r="S22">
        <f t="shared" si="1"/>
        <v>1338.836402384359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1045.8850784445876</v>
      </c>
      <c r="AC22">
        <f t="shared" si="2"/>
        <v>1074.1516273298946</v>
      </c>
      <c r="AE22">
        <f t="shared" si="3"/>
        <v>0</v>
      </c>
      <c r="AF22">
        <f t="shared" si="4"/>
        <v>0</v>
      </c>
      <c r="AG22">
        <f t="shared" si="5"/>
        <v>-20.057559411607681</v>
      </c>
      <c r="AH22">
        <f t="shared" si="6"/>
        <v>-183.32000576695219</v>
      </c>
      <c r="AI22">
        <f t="shared" si="7"/>
        <v>-203.37756517855988</v>
      </c>
      <c r="AJ22">
        <f t="shared" si="8"/>
        <v>-28.266548885306975</v>
      </c>
      <c r="AK22">
        <f t="shared" si="30"/>
        <v>73.211955491121145</v>
      </c>
      <c r="AL22">
        <f t="shared" si="9"/>
        <v>-158.43215857274572</v>
      </c>
      <c r="AN22">
        <f t="shared" si="10"/>
        <v>0</v>
      </c>
      <c r="AO22">
        <f t="shared" si="11"/>
        <v>0</v>
      </c>
      <c r="AP22">
        <f t="shared" si="12"/>
        <v>-3.796239085094486</v>
      </c>
      <c r="AQ22">
        <f t="shared" si="13"/>
        <v>-34.696473119730854</v>
      </c>
      <c r="AR22">
        <f t="shared" si="14"/>
        <v>-38.492712204825338</v>
      </c>
      <c r="AS22">
        <f t="shared" si="15"/>
        <v>-5.3499319372343983</v>
      </c>
      <c r="AT22">
        <f t="shared" si="16"/>
        <v>13.85662538637421</v>
      </c>
      <c r="AU22">
        <f t="shared" si="17"/>
        <v>-29.986018755685528</v>
      </c>
      <c r="AW22">
        <v>19</v>
      </c>
      <c r="AX22">
        <f>IF(Z22&gt;0, (R22*SUMPRODUCT(K22:$K$98, X22:$X$98)-K22*$AZ$3)/Z22, 0)</f>
        <v>1338.836402384359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25</v>
      </c>
      <c r="R23">
        <f t="shared" si="0"/>
        <v>100000</v>
      </c>
      <c r="S23">
        <f t="shared" si="1"/>
        <v>1385.4949732195344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1074.1516273298946</v>
      </c>
      <c r="AC23">
        <f t="shared" si="2"/>
        <v>1097.8050088285834</v>
      </c>
      <c r="AE23">
        <f t="shared" si="3"/>
        <v>0</v>
      </c>
      <c r="AF23">
        <f t="shared" si="4"/>
        <v>0</v>
      </c>
      <c r="AG23">
        <f t="shared" si="5"/>
        <v>-19.808895558054004</v>
      </c>
      <c r="AH23">
        <f t="shared" si="6"/>
        <v>-192.35303775040705</v>
      </c>
      <c r="AI23">
        <f t="shared" si="7"/>
        <v>-212.16193330846107</v>
      </c>
      <c r="AJ23">
        <f t="shared" si="8"/>
        <v>-23.653381498688759</v>
      </c>
      <c r="AK23">
        <f t="shared" si="30"/>
        <v>75.190613913092633</v>
      </c>
      <c r="AL23">
        <f t="shared" si="9"/>
        <v>-160.62470089405718</v>
      </c>
      <c r="AN23">
        <f t="shared" si="10"/>
        <v>0</v>
      </c>
      <c r="AO23">
        <f t="shared" si="11"/>
        <v>0</v>
      </c>
      <c r="AP23">
        <f t="shared" si="12"/>
        <v>-3.3474778229338567</v>
      </c>
      <c r="AQ23">
        <f t="shared" si="13"/>
        <v>-32.505473420079056</v>
      </c>
      <c r="AR23">
        <f t="shared" si="14"/>
        <v>-35.852951243012917</v>
      </c>
      <c r="AS23">
        <f t="shared" si="15"/>
        <v>-3.9971521770208702</v>
      </c>
      <c r="AT23">
        <f t="shared" si="16"/>
        <v>12.70635769819698</v>
      </c>
      <c r="AU23">
        <f t="shared" si="17"/>
        <v>-27.143745721836801</v>
      </c>
      <c r="AW23">
        <v>20</v>
      </c>
      <c r="AX23">
        <f>IF(Z23&gt;0, (R23*SUMPRODUCT(K23:$K$98, X23:$X$98)-K23*$AZ$3)/Z23, 0)</f>
        <v>1385.4949732195344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25</v>
      </c>
      <c r="R24">
        <f t="shared" si="0"/>
        <v>100000</v>
      </c>
      <c r="S24">
        <f t="shared" si="1"/>
        <v>1428.1403970775277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1097.8050088285834</v>
      </c>
      <c r="AC24">
        <f t="shared" si="2"/>
        <v>1117.397619889236</v>
      </c>
      <c r="AE24">
        <f t="shared" si="3"/>
        <v>0</v>
      </c>
      <c r="AF24">
        <f t="shared" si="4"/>
        <v>0</v>
      </c>
      <c r="AG24">
        <f t="shared" si="5"/>
        <v>-19.560360139938279</v>
      </c>
      <c r="AH24">
        <f t="shared" si="6"/>
        <v>-201.78585014074855</v>
      </c>
      <c r="AI24">
        <f t="shared" si="7"/>
        <v>-221.34621028068682</v>
      </c>
      <c r="AJ24">
        <f t="shared" si="8"/>
        <v>-19.592611060652644</v>
      </c>
      <c r="AK24">
        <f t="shared" si="30"/>
        <v>76.846350618000841</v>
      </c>
      <c r="AL24">
        <f t="shared" si="9"/>
        <v>-164.09247072333864</v>
      </c>
      <c r="AN24">
        <f t="shared" si="10"/>
        <v>0</v>
      </c>
      <c r="AO24">
        <f t="shared" si="11"/>
        <v>0</v>
      </c>
      <c r="AP24">
        <f t="shared" si="12"/>
        <v>-2.9513197918521419</v>
      </c>
      <c r="AQ24">
        <f t="shared" si="13"/>
        <v>-30.445992250425952</v>
      </c>
      <c r="AR24">
        <f t="shared" si="14"/>
        <v>-33.397312042278088</v>
      </c>
      <c r="AS24">
        <f t="shared" si="15"/>
        <v>-2.9561858975847972</v>
      </c>
      <c r="AT24">
        <f t="shared" si="16"/>
        <v>11.594784241596821</v>
      </c>
      <c r="AU24">
        <f t="shared" si="17"/>
        <v>-24.758713698266071</v>
      </c>
      <c r="AW24">
        <v>21</v>
      </c>
      <c r="AX24">
        <f>IF(Z24&gt;0, (R24*SUMPRODUCT(K24:$K$98, X24:$X$98)-K24*$AZ$3)/Z24, 0)</f>
        <v>1428.1403970775277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25</v>
      </c>
      <c r="R25">
        <f t="shared" si="0"/>
        <v>100000</v>
      </c>
      <c r="S25">
        <f t="shared" si="1"/>
        <v>1469.0169857165911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1117.397619889236</v>
      </c>
      <c r="AC25">
        <f t="shared" si="2"/>
        <v>1133.4677744966061</v>
      </c>
      <c r="AE25">
        <f t="shared" si="3"/>
        <v>0</v>
      </c>
      <c r="AF25">
        <f t="shared" si="4"/>
        <v>0</v>
      </c>
      <c r="AG25">
        <f t="shared" si="5"/>
        <v>-19.289562093519582</v>
      </c>
      <c r="AH25">
        <f t="shared" si="6"/>
        <v>-300.77778007725749</v>
      </c>
      <c r="AI25">
        <f t="shared" si="7"/>
        <v>-320.06734217077707</v>
      </c>
      <c r="AJ25">
        <f t="shared" si="8"/>
        <v>-16.070154607370114</v>
      </c>
      <c r="AK25">
        <f t="shared" si="30"/>
        <v>78.217833392246533</v>
      </c>
      <c r="AL25">
        <f t="shared" si="9"/>
        <v>-257.91966338590066</v>
      </c>
      <c r="AN25">
        <f t="shared" si="10"/>
        <v>0</v>
      </c>
      <c r="AO25">
        <f t="shared" si="11"/>
        <v>0</v>
      </c>
      <c r="AP25">
        <f t="shared" si="12"/>
        <v>-2.5986259407638106</v>
      </c>
      <c r="AQ25">
        <f t="shared" si="13"/>
        <v>-40.519786707687828</v>
      </c>
      <c r="AR25">
        <f t="shared" si="14"/>
        <v>-43.118412648451638</v>
      </c>
      <c r="AS25">
        <f t="shared" si="15"/>
        <v>-2.1649180231430254</v>
      </c>
      <c r="AT25">
        <f t="shared" si="16"/>
        <v>10.537247548596213</v>
      </c>
      <c r="AU25">
        <f t="shared" si="17"/>
        <v>-34.746083122998456</v>
      </c>
      <c r="AW25">
        <v>22</v>
      </c>
      <c r="AX25">
        <f>IF(Z25&gt;0, (R25*SUMPRODUCT(K25:$K$98, X25:$X$98)-K25*$AZ$3)/Z25, 0)</f>
        <v>1469.0169857165911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25</v>
      </c>
      <c r="R26">
        <f t="shared" si="0"/>
        <v>100000</v>
      </c>
      <c r="S26">
        <f t="shared" si="1"/>
        <v>1493.2202954430184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1133.4677744966061</v>
      </c>
      <c r="AC26">
        <f t="shared" si="2"/>
        <v>1134.4802617690937</v>
      </c>
      <c r="AE26">
        <f t="shared" si="3"/>
        <v>0</v>
      </c>
      <c r="AF26">
        <f t="shared" si="4"/>
        <v>0</v>
      </c>
      <c r="AG26">
        <f t="shared" si="5"/>
        <v>-18.99385283657206</v>
      </c>
      <c r="AH26">
        <f t="shared" si="6"/>
        <v>-411.25454404931475</v>
      </c>
      <c r="AI26">
        <f t="shared" si="7"/>
        <v>-430.24839688588679</v>
      </c>
      <c r="AJ26">
        <f t="shared" si="8"/>
        <v>-1.0124872724875331</v>
      </c>
      <c r="AK26">
        <f t="shared" si="30"/>
        <v>79.342744214762433</v>
      </c>
      <c r="AL26">
        <f t="shared" si="9"/>
        <v>-351.91813994361189</v>
      </c>
      <c r="AN26">
        <f t="shared" si="10"/>
        <v>0</v>
      </c>
      <c r="AO26">
        <f t="shared" si="11"/>
        <v>0</v>
      </c>
      <c r="AP26">
        <f t="shared" si="12"/>
        <v>-2.2846330077778023</v>
      </c>
      <c r="AQ26">
        <f t="shared" si="13"/>
        <v>-49.466830875122433</v>
      </c>
      <c r="AR26">
        <f t="shared" si="14"/>
        <v>-51.751463882900232</v>
      </c>
      <c r="AS26">
        <f t="shared" si="15"/>
        <v>-0.12178476176387007</v>
      </c>
      <c r="AT26">
        <f t="shared" si="16"/>
        <v>9.5435641162644842</v>
      </c>
      <c r="AU26">
        <f t="shared" si="17"/>
        <v>-42.329684528399618</v>
      </c>
      <c r="AW26">
        <v>23</v>
      </c>
      <c r="AX26">
        <f>IF(Z26&gt;0, (R26*SUMPRODUCT(K26:$K$98, X26:$X$98)-K26*$AZ$3)/Z26, 0)</f>
        <v>1493.2202954430184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25</v>
      </c>
      <c r="R27">
        <f t="shared" si="0"/>
        <v>100000</v>
      </c>
      <c r="S27">
        <f t="shared" si="1"/>
        <v>1502.3093376189938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1134.4802617690937</v>
      </c>
      <c r="AC27">
        <f t="shared" si="2"/>
        <v>1122.0958183762702</v>
      </c>
      <c r="AE27">
        <f t="shared" si="3"/>
        <v>0</v>
      </c>
      <c r="AF27">
        <f t="shared" si="4"/>
        <v>0</v>
      </c>
      <c r="AG27">
        <f t="shared" si="5"/>
        <v>-18.672849031123594</v>
      </c>
      <c r="AH27">
        <f t="shared" si="6"/>
        <v>-524.26110833098414</v>
      </c>
      <c r="AI27">
        <f t="shared" si="7"/>
        <v>-542.93395736210778</v>
      </c>
      <c r="AJ27">
        <f t="shared" si="8"/>
        <v>12.384443392823414</v>
      </c>
      <c r="AK27">
        <f t="shared" si="30"/>
        <v>79.413618323836559</v>
      </c>
      <c r="AL27">
        <f t="shared" si="9"/>
        <v>-451.13589564544782</v>
      </c>
      <c r="AN27">
        <f t="shared" si="10"/>
        <v>0</v>
      </c>
      <c r="AO27">
        <f t="shared" si="11"/>
        <v>0</v>
      </c>
      <c r="AP27">
        <f t="shared" si="12"/>
        <v>-2.0053765934553476</v>
      </c>
      <c r="AQ27">
        <f t="shared" si="13"/>
        <v>-56.303189392982091</v>
      </c>
      <c r="AR27">
        <f t="shared" si="14"/>
        <v>-58.308565986437443</v>
      </c>
      <c r="AS27">
        <f t="shared" si="15"/>
        <v>1.3300312588371197</v>
      </c>
      <c r="AT27">
        <f t="shared" si="16"/>
        <v>8.5286509371321024</v>
      </c>
      <c r="AU27">
        <f t="shared" si="17"/>
        <v>-48.44988379046822</v>
      </c>
      <c r="AW27">
        <v>24</v>
      </c>
      <c r="AX27">
        <f>IF(Z27&gt;0, (R27*SUMPRODUCT(K27:$K$98, X27:$X$98)-K27*$AZ$3)/Z27, 0)</f>
        <v>1502.3093376189938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25</v>
      </c>
      <c r="R28">
        <f t="shared" si="0"/>
        <v>100000</v>
      </c>
      <c r="S28">
        <f t="shared" si="1"/>
        <v>1499.1796804251755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1122.0958183762702</v>
      </c>
      <c r="AC28">
        <f t="shared" si="2"/>
        <v>1098.9019035210556</v>
      </c>
      <c r="AE28">
        <f t="shared" si="3"/>
        <v>0</v>
      </c>
      <c r="AF28">
        <f t="shared" si="4"/>
        <v>0</v>
      </c>
      <c r="AG28">
        <f t="shared" si="5"/>
        <v>-18.325053325319235</v>
      </c>
      <c r="AH28">
        <f t="shared" si="6"/>
        <v>-644.26886197248052</v>
      </c>
      <c r="AI28">
        <f t="shared" si="7"/>
        <v>-662.59391529779975</v>
      </c>
      <c r="AJ28">
        <f t="shared" si="8"/>
        <v>23.193914855214643</v>
      </c>
      <c r="AK28">
        <f t="shared" si="30"/>
        <v>78.546707286338929</v>
      </c>
      <c r="AL28">
        <f t="shared" si="9"/>
        <v>-560.8532931562462</v>
      </c>
      <c r="AN28">
        <f t="shared" si="10"/>
        <v>0</v>
      </c>
      <c r="AO28">
        <f t="shared" si="11"/>
        <v>0</v>
      </c>
      <c r="AP28">
        <f t="shared" si="12"/>
        <v>-1.7571651450018355</v>
      </c>
      <c r="AQ28">
        <f t="shared" si="13"/>
        <v>-61.778089709778214</v>
      </c>
      <c r="AR28">
        <f t="shared" si="14"/>
        <v>-63.53525485478005</v>
      </c>
      <c r="AS28">
        <f t="shared" si="15"/>
        <v>2.2240338424234012</v>
      </c>
      <c r="AT28">
        <f t="shared" si="16"/>
        <v>7.5317399544763441</v>
      </c>
      <c r="AU28">
        <f t="shared" si="17"/>
        <v>-53.779481057880304</v>
      </c>
      <c r="AW28">
        <v>25</v>
      </c>
      <c r="AX28">
        <f>IF(Z28&gt;0, (R28*SUMPRODUCT(K28:$K$98, X28:$X$98)-K28*$AZ$3)/Z28, 0)</f>
        <v>1499.1796804251755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25</v>
      </c>
      <c r="R29">
        <f t="shared" si="0"/>
        <v>100000</v>
      </c>
      <c r="S29">
        <f t="shared" si="1"/>
        <v>1485.6495951517315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1098.9019035210556</v>
      </c>
      <c r="AC29">
        <f t="shared" si="2"/>
        <v>1066.6856660771414</v>
      </c>
      <c r="AE29">
        <f t="shared" si="3"/>
        <v>0</v>
      </c>
      <c r="AF29">
        <f t="shared" si="4"/>
        <v>0</v>
      </c>
      <c r="AG29">
        <f t="shared" si="5"/>
        <v>-17.949819216424974</v>
      </c>
      <c r="AH29">
        <f t="shared" si="6"/>
        <v>-767.93430256426586</v>
      </c>
      <c r="AI29">
        <f t="shared" si="7"/>
        <v>-785.88412178069086</v>
      </c>
      <c r="AJ29">
        <f t="shared" si="8"/>
        <v>32.216237443914224</v>
      </c>
      <c r="AK29">
        <f t="shared" si="30"/>
        <v>76.923133246473895</v>
      </c>
      <c r="AL29">
        <f t="shared" si="9"/>
        <v>-676.74475109030277</v>
      </c>
      <c r="AN29">
        <f t="shared" si="10"/>
        <v>0</v>
      </c>
      <c r="AO29">
        <f t="shared" si="11"/>
        <v>0</v>
      </c>
      <c r="AP29">
        <f t="shared" si="12"/>
        <v>-1.5367718234007151</v>
      </c>
      <c r="AQ29">
        <f t="shared" si="13"/>
        <v>-65.746611939342372</v>
      </c>
      <c r="AR29">
        <f t="shared" si="14"/>
        <v>-67.283383762743085</v>
      </c>
      <c r="AS29">
        <f t="shared" si="15"/>
        <v>2.7581896710408795</v>
      </c>
      <c r="AT29">
        <f t="shared" si="16"/>
        <v>6.5857657013452719</v>
      </c>
      <c r="AU29">
        <f t="shared" si="17"/>
        <v>-57.939428390356937</v>
      </c>
      <c r="AW29">
        <v>26</v>
      </c>
      <c r="AX29">
        <f>IF(Z29&gt;0, (R29*SUMPRODUCT(K29:$K$98, X29:$X$98)-K29*$AZ$3)/Z29, 0)</f>
        <v>1485.6495951517315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25</v>
      </c>
      <c r="R30">
        <f t="shared" si="0"/>
        <v>100000</v>
      </c>
      <c r="S30">
        <f t="shared" si="1"/>
        <v>1463.9375214625054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1066.6856660771414</v>
      </c>
      <c r="AC30">
        <f t="shared" si="2"/>
        <v>1027.3335650894628</v>
      </c>
      <c r="AE30">
        <f t="shared" si="3"/>
        <v>0</v>
      </c>
      <c r="AF30">
        <f t="shared" si="4"/>
        <v>0</v>
      </c>
      <c r="AG30">
        <f t="shared" si="5"/>
        <v>-17.544013149945332</v>
      </c>
      <c r="AH30">
        <f t="shared" si="6"/>
        <v>-905.23149726158613</v>
      </c>
      <c r="AI30">
        <f t="shared" si="7"/>
        <v>-922.77551041153151</v>
      </c>
      <c r="AJ30">
        <f t="shared" si="8"/>
        <v>39.352100987678568</v>
      </c>
      <c r="AK30">
        <f t="shared" si="30"/>
        <v>74.667996625399908</v>
      </c>
      <c r="AL30">
        <f t="shared" si="9"/>
        <v>-808.75541279845299</v>
      </c>
      <c r="AN30">
        <f t="shared" si="10"/>
        <v>0</v>
      </c>
      <c r="AO30">
        <f t="shared" si="11"/>
        <v>0</v>
      </c>
      <c r="AP30">
        <f t="shared" si="12"/>
        <v>-1.3410971259620197</v>
      </c>
      <c r="AQ30">
        <f t="shared" si="13"/>
        <v>-69.197586033021864</v>
      </c>
      <c r="AR30">
        <f t="shared" si="14"/>
        <v>-70.538683158983886</v>
      </c>
      <c r="AS30">
        <f t="shared" si="15"/>
        <v>3.0081480835704535</v>
      </c>
      <c r="AT30">
        <f t="shared" si="16"/>
        <v>5.7077610931896521</v>
      </c>
      <c r="AU30">
        <f t="shared" si="17"/>
        <v>-61.822773982223779</v>
      </c>
      <c r="AW30">
        <v>27</v>
      </c>
      <c r="AX30">
        <f>IF(Z30&gt;0, (R30*SUMPRODUCT(K30:$K$98, X30:$X$98)-K30*$AZ$3)/Z30, 0)</f>
        <v>1463.9375214625054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25</v>
      </c>
      <c r="R31">
        <f t="shared" si="0"/>
        <v>100000</v>
      </c>
      <c r="S31">
        <f t="shared" si="1"/>
        <v>1434.8330687247571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1027.3335650894628</v>
      </c>
      <c r="AC31">
        <f t="shared" si="2"/>
        <v>981.70250669185532</v>
      </c>
      <c r="AE31">
        <f t="shared" si="3"/>
        <v>0</v>
      </c>
      <c r="AF31">
        <f t="shared" si="4"/>
        <v>0</v>
      </c>
      <c r="AG31">
        <f t="shared" si="5"/>
        <v>-17.104820903737032</v>
      </c>
      <c r="AH31">
        <f t="shared" si="6"/>
        <v>-1055.0084588353839</v>
      </c>
      <c r="AI31">
        <f t="shared" si="7"/>
        <v>-1072.1132797391208</v>
      </c>
      <c r="AJ31">
        <f t="shared" si="8"/>
        <v>45.631058397607489</v>
      </c>
      <c r="AK31">
        <f t="shared" si="30"/>
        <v>71.913349556262403</v>
      </c>
      <c r="AL31">
        <f t="shared" si="9"/>
        <v>-954.56887178525085</v>
      </c>
      <c r="AN31">
        <f t="shared" si="10"/>
        <v>0</v>
      </c>
      <c r="AO31">
        <f t="shared" si="11"/>
        <v>0</v>
      </c>
      <c r="AP31">
        <f t="shared" si="12"/>
        <v>-1.1674325451223537</v>
      </c>
      <c r="AQ31">
        <f t="shared" si="13"/>
        <v>-72.006086304868305</v>
      </c>
      <c r="AR31">
        <f t="shared" si="14"/>
        <v>-73.173518849990657</v>
      </c>
      <c r="AS31">
        <f t="shared" si="15"/>
        <v>3.1143958151650142</v>
      </c>
      <c r="AT31">
        <f t="shared" si="16"/>
        <v>4.9082060065533213</v>
      </c>
      <c r="AU31">
        <f t="shared" si="17"/>
        <v>-65.150917028272318</v>
      </c>
      <c r="AW31">
        <v>28</v>
      </c>
      <c r="AX31">
        <f>IF(Z31&gt;0, (R31*SUMPRODUCT(K31:$K$98, X31:$X$98)-K31*$AZ$3)/Z31, 0)</f>
        <v>1434.8330687247571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25</v>
      </c>
      <c r="R32">
        <f t="shared" si="0"/>
        <v>100000</v>
      </c>
      <c r="S32">
        <f t="shared" si="1"/>
        <v>1399.1271652674909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981.70250669185532</v>
      </c>
      <c r="AC32">
        <f t="shared" si="2"/>
        <v>930.7379629186064</v>
      </c>
      <c r="AE32">
        <f t="shared" si="3"/>
        <v>0</v>
      </c>
      <c r="AF32">
        <f t="shared" si="4"/>
        <v>0</v>
      </c>
      <c r="AG32">
        <f t="shared" si="5"/>
        <v>-16.6306892258193</v>
      </c>
      <c r="AH32">
        <f t="shared" si="6"/>
        <v>-1212.3338755214511</v>
      </c>
      <c r="AI32">
        <f t="shared" si="7"/>
        <v>-1228.9645647472703</v>
      </c>
      <c r="AJ32">
        <f t="shared" si="8"/>
        <v>50.96454377324892</v>
      </c>
      <c r="AK32">
        <f t="shared" si="30"/>
        <v>68.719175468429881</v>
      </c>
      <c r="AL32">
        <f t="shared" si="9"/>
        <v>-1109.2808455055915</v>
      </c>
      <c r="AN32">
        <f t="shared" si="10"/>
        <v>0</v>
      </c>
      <c r="AO32">
        <f t="shared" si="11"/>
        <v>0</v>
      </c>
      <c r="AP32">
        <f t="shared" si="12"/>
        <v>-1.0134573817826062</v>
      </c>
      <c r="AQ32">
        <f t="shared" si="13"/>
        <v>-73.878400266468887</v>
      </c>
      <c r="AR32">
        <f t="shared" si="14"/>
        <v>-74.891857648251488</v>
      </c>
      <c r="AS32">
        <f t="shared" si="15"/>
        <v>3.1057277539642891</v>
      </c>
      <c r="AT32">
        <f t="shared" si="16"/>
        <v>4.1876770531176515</v>
      </c>
      <c r="AU32">
        <f t="shared" si="17"/>
        <v>-67.598452841169546</v>
      </c>
      <c r="AW32">
        <v>29</v>
      </c>
      <c r="AX32">
        <f>IF(Z32&gt;0, (R32*SUMPRODUCT(K32:$K$98, X32:$X$98)-K32*$AZ$3)/Z32, 0)</f>
        <v>1399.1271652674909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25</v>
      </c>
      <c r="R33">
        <f t="shared" si="0"/>
        <v>100000</v>
      </c>
      <c r="S33">
        <f t="shared" si="1"/>
        <v>1358.098365706679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930.7379629186064</v>
      </c>
      <c r="AC33">
        <f t="shared" si="2"/>
        <v>875.64665419822677</v>
      </c>
      <c r="AE33">
        <f t="shared" si="3"/>
        <v>0</v>
      </c>
      <c r="AF33">
        <f t="shared" si="4"/>
        <v>0</v>
      </c>
      <c r="AG33">
        <f t="shared" si="5"/>
        <v>-16.118984388560634</v>
      </c>
      <c r="AH33">
        <f t="shared" si="6"/>
        <v>-1381.5917800019054</v>
      </c>
      <c r="AI33">
        <f t="shared" si="7"/>
        <v>-1397.710764390466</v>
      </c>
      <c r="AJ33">
        <f t="shared" si="8"/>
        <v>55.091308720379629</v>
      </c>
      <c r="AK33">
        <f t="shared" si="30"/>
        <v>65.151657404302455</v>
      </c>
      <c r="AL33">
        <f t="shared" si="9"/>
        <v>-1277.467798265784</v>
      </c>
      <c r="AN33">
        <f t="shared" si="10"/>
        <v>0</v>
      </c>
      <c r="AO33">
        <f t="shared" si="11"/>
        <v>0</v>
      </c>
      <c r="AP33">
        <f t="shared" si="12"/>
        <v>-0.87703089867735307</v>
      </c>
      <c r="AQ33">
        <f t="shared" si="13"/>
        <v>-75.172148021945887</v>
      </c>
      <c r="AR33">
        <f t="shared" si="14"/>
        <v>-76.049178920623234</v>
      </c>
      <c r="AS33">
        <f t="shared" si="15"/>
        <v>2.9975077108850376</v>
      </c>
      <c r="AT33">
        <f t="shared" si="16"/>
        <v>3.5448893842322775</v>
      </c>
      <c r="AU33">
        <f t="shared" si="17"/>
        <v>-69.506781825505925</v>
      </c>
      <c r="AW33">
        <v>30</v>
      </c>
      <c r="AX33">
        <f>IF(Z33&gt;0, (R33*SUMPRODUCT(K33:$K$98, X33:$X$98)-K33*$AZ$3)/Z33, 0)</f>
        <v>1358.098365706679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25</v>
      </c>
      <c r="R34">
        <f t="shared" si="0"/>
        <v>100000</v>
      </c>
      <c r="S34">
        <f t="shared" si="1"/>
        <v>1312.4436053141631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875.64665419822677</v>
      </c>
      <c r="AC34">
        <f t="shared" si="2"/>
        <v>817.24869505671779</v>
      </c>
      <c r="AE34">
        <f t="shared" si="3"/>
        <v>0</v>
      </c>
      <c r="AF34">
        <f t="shared" si="4"/>
        <v>0</v>
      </c>
      <c r="AG34">
        <f t="shared" si="5"/>
        <v>-15.567310697153552</v>
      </c>
      <c r="AH34">
        <f t="shared" si="6"/>
        <v>-1561.9353900859053</v>
      </c>
      <c r="AI34">
        <f t="shared" si="7"/>
        <v>-1577.5027007830588</v>
      </c>
      <c r="AJ34">
        <f t="shared" si="8"/>
        <v>58.397959141508977</v>
      </c>
      <c r="AK34">
        <f t="shared" si="30"/>
        <v>61.295265793875878</v>
      </c>
      <c r="AL34">
        <f t="shared" si="9"/>
        <v>-1457.8094758476741</v>
      </c>
      <c r="AN34">
        <f t="shared" si="10"/>
        <v>0</v>
      </c>
      <c r="AO34">
        <f t="shared" si="11"/>
        <v>0</v>
      </c>
      <c r="AP34">
        <f t="shared" si="12"/>
        <v>-0.75626289039048189</v>
      </c>
      <c r="AQ34">
        <f t="shared" si="13"/>
        <v>-75.879115904427707</v>
      </c>
      <c r="AR34">
        <f t="shared" si="14"/>
        <v>-76.63537879481818</v>
      </c>
      <c r="AS34">
        <f t="shared" si="15"/>
        <v>2.8369838716804292</v>
      </c>
      <c r="AT34">
        <f t="shared" si="16"/>
        <v>2.9777355754199331</v>
      </c>
      <c r="AU34">
        <f t="shared" si="17"/>
        <v>-70.820659347717822</v>
      </c>
      <c r="AW34">
        <v>31</v>
      </c>
      <c r="AX34">
        <f>IF(Z34&gt;0, (R34*SUMPRODUCT(K34:$K$98, X34:$X$98)-K34*$AZ$3)/Z34, 0)</f>
        <v>1312.4436053141631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1262.3939066551452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817.24869505671779</v>
      </c>
      <c r="AC35">
        <f t="shared" ref="AC35:AC66" si="33">S35*Z35</f>
        <v>756.34653350982262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-14.978417780743412</v>
      </c>
      <c r="AH35">
        <f t="shared" ref="AH35:AH66" si="37">-X35*R35</f>
        <v>-1732.8792377544289</v>
      </c>
      <c r="AI35">
        <f t="shared" ref="AI35:AI66" si="38">SUM(AE35:AH35)</f>
        <v>-1747.8576555351724</v>
      </c>
      <c r="AJ35">
        <f t="shared" ref="AJ35:AJ66" si="39">AB35-AC35</f>
        <v>60.902161546895172</v>
      </c>
      <c r="AK35">
        <f t="shared" si="30"/>
        <v>57.207408653970248</v>
      </c>
      <c r="AL35">
        <f t="shared" ref="AL35:AL66" si="40">SUM(AI35:AK35)</f>
        <v>-1629.748085334307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-0.64969139412369203</v>
      </c>
      <c r="AQ35">
        <f t="shared" ref="AQ35:AQ66" si="44">AH35*$K35</f>
        <v>-75.163928814435707</v>
      </c>
      <c r="AR35">
        <f t="shared" ref="AR35:AR66" si="45">AI35*$K35</f>
        <v>-75.813620208559399</v>
      </c>
      <c r="AS35">
        <f t="shared" ref="AS35:AS66" si="46">AJ35*$K35</f>
        <v>2.641641515128363</v>
      </c>
      <c r="AT35">
        <f t="shared" ref="AT35:AT66" si="47">AK35*$K35</f>
        <v>2.4813809860734843</v>
      </c>
      <c r="AU35">
        <f t="shared" ref="AU35:AU66" si="48">AL35*$K35</f>
        <v>-70.690597707357554</v>
      </c>
      <c r="AW35">
        <v>32</v>
      </c>
      <c r="AX35">
        <f>IF(Z35&gt;0, (R35*SUMPRODUCT(K35:$K$98, X35:$X$98)-K35*$AZ$3)/Z35, 0)</f>
        <v>1262.3939066551452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25</v>
      </c>
      <c r="R36">
        <f t="shared" si="31"/>
        <v>100000</v>
      </c>
      <c r="S36">
        <f t="shared" si="32"/>
        <v>1209.6844654457097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756.34653350982262</v>
      </c>
      <c r="AC36">
        <f t="shared" si="33"/>
        <v>694.55488537175552</v>
      </c>
      <c r="AE36">
        <f t="shared" si="34"/>
        <v>0</v>
      </c>
      <c r="AF36">
        <f t="shared" si="35"/>
        <v>0</v>
      </c>
      <c r="AG36">
        <f t="shared" si="36"/>
        <v>-14.354050688661319</v>
      </c>
      <c r="AH36">
        <f t="shared" si="37"/>
        <v>-1898.3316570986315</v>
      </c>
      <c r="AI36">
        <f t="shared" si="38"/>
        <v>-1912.6857077872928</v>
      </c>
      <c r="AJ36">
        <f t="shared" si="39"/>
        <v>61.791648138067103</v>
      </c>
      <c r="AK36">
        <f t="shared" si="30"/>
        <v>52.944257345687589</v>
      </c>
      <c r="AL36">
        <f t="shared" si="40"/>
        <v>-1797.949802303538</v>
      </c>
      <c r="AN36">
        <f t="shared" si="41"/>
        <v>0</v>
      </c>
      <c r="AO36">
        <f t="shared" si="42"/>
        <v>0</v>
      </c>
      <c r="AP36">
        <f t="shared" si="43"/>
        <v>-0.555901219946075</v>
      </c>
      <c r="AQ36">
        <f t="shared" si="44"/>
        <v>-73.518263724467928</v>
      </c>
      <c r="AR36">
        <f t="shared" si="45"/>
        <v>-74.074164944414008</v>
      </c>
      <c r="AS36">
        <f t="shared" si="46"/>
        <v>2.3930563802149742</v>
      </c>
      <c r="AT36">
        <f t="shared" si="47"/>
        <v>2.050416142870088</v>
      </c>
      <c r="AU36">
        <f t="shared" si="48"/>
        <v>-69.630692421328945</v>
      </c>
      <c r="AW36">
        <v>33</v>
      </c>
      <c r="AX36">
        <f>IF(Z36&gt;0, (R36*SUMPRODUCT(K36:$K$98, X36:$X$98)-K36*$AZ$3)/Z36, 0)</f>
        <v>1209.6844654457097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25</v>
      </c>
      <c r="R37">
        <f t="shared" si="31"/>
        <v>100000</v>
      </c>
      <c r="S37">
        <f t="shared" si="32"/>
        <v>1155.5115687970942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694.55488537175552</v>
      </c>
      <c r="AC37">
        <f t="shared" si="33"/>
        <v>632.97615796547359</v>
      </c>
      <c r="AE37">
        <f t="shared" si="34"/>
        <v>0</v>
      </c>
      <c r="AF37">
        <f t="shared" si="35"/>
        <v>0</v>
      </c>
      <c r="AG37">
        <f t="shared" si="36"/>
        <v>-13.694717020973052</v>
      </c>
      <c r="AH37">
        <f t="shared" si="37"/>
        <v>-2063.1726432066071</v>
      </c>
      <c r="AI37">
        <f t="shared" si="38"/>
        <v>-2076.8673602275803</v>
      </c>
      <c r="AJ37">
        <f t="shared" si="39"/>
        <v>61.578727406281928</v>
      </c>
      <c r="AK37">
        <f t="shared" si="30"/>
        <v>48.618841976022892</v>
      </c>
      <c r="AL37">
        <f t="shared" si="40"/>
        <v>-1966.6697908452757</v>
      </c>
      <c r="AN37">
        <f t="shared" si="41"/>
        <v>0</v>
      </c>
      <c r="AO37">
        <f t="shared" si="42"/>
        <v>0</v>
      </c>
      <c r="AP37">
        <f t="shared" si="43"/>
        <v>-0.47354165931841252</v>
      </c>
      <c r="AQ37">
        <f t="shared" si="44"/>
        <v>-71.341247535686065</v>
      </c>
      <c r="AR37">
        <f t="shared" si="45"/>
        <v>-71.814789195004494</v>
      </c>
      <c r="AS37">
        <f t="shared" si="46"/>
        <v>2.129295020118279</v>
      </c>
      <c r="AT37">
        <f t="shared" si="47"/>
        <v>1.681162675227714</v>
      </c>
      <c r="AU37">
        <f t="shared" si="48"/>
        <v>-68.004331499658505</v>
      </c>
      <c r="AW37">
        <v>34</v>
      </c>
      <c r="AX37">
        <f>IF(Z37&gt;0, (R37*SUMPRODUCT(K37:$K$98, X37:$X$98)-K37*$AZ$3)/Z37, 0)</f>
        <v>1155.5115687970942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25</v>
      </c>
      <c r="R38">
        <f t="shared" si="31"/>
        <v>100000</v>
      </c>
      <c r="S38">
        <f t="shared" si="32"/>
        <v>1100.9013164361861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632.97615796547359</v>
      </c>
      <c r="AC38">
        <f t="shared" si="33"/>
        <v>572.2952107138824</v>
      </c>
      <c r="AE38">
        <f t="shared" si="34"/>
        <v>0</v>
      </c>
      <c r="AF38">
        <f t="shared" si="35"/>
        <v>0</v>
      </c>
      <c r="AG38">
        <f t="shared" si="36"/>
        <v>-12.996060640714466</v>
      </c>
      <c r="AH38">
        <f t="shared" si="37"/>
        <v>-2246.8368401954158</v>
      </c>
      <c r="AI38">
        <f t="shared" si="38"/>
        <v>-2259.8329008361302</v>
      </c>
      <c r="AJ38">
        <f t="shared" si="39"/>
        <v>60.680947251591192</v>
      </c>
      <c r="AK38">
        <f t="shared" si="30"/>
        <v>44.308331057583153</v>
      </c>
      <c r="AL38">
        <f t="shared" si="40"/>
        <v>-2154.8436225269561</v>
      </c>
      <c r="AN38">
        <f t="shared" si="41"/>
        <v>0</v>
      </c>
      <c r="AO38">
        <f t="shared" si="42"/>
        <v>0</v>
      </c>
      <c r="AP38">
        <f t="shared" si="43"/>
        <v>-0.40123502362924368</v>
      </c>
      <c r="AQ38">
        <f t="shared" si="44"/>
        <v>-69.367915215983615</v>
      </c>
      <c r="AR38">
        <f t="shared" si="45"/>
        <v>-69.76915023961287</v>
      </c>
      <c r="AS38">
        <f t="shared" si="46"/>
        <v>1.8734385732289545</v>
      </c>
      <c r="AT38">
        <f t="shared" si="47"/>
        <v>1.367957164124495</v>
      </c>
      <c r="AU38">
        <f t="shared" si="48"/>
        <v>-66.527754502259427</v>
      </c>
      <c r="AW38">
        <v>35</v>
      </c>
      <c r="AX38">
        <f>IF(Z38&gt;0, (R38*SUMPRODUCT(K38:$K$98, X38:$X$98)-K38*$AZ$3)/Z38, 0)</f>
        <v>1100.9013164361861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25</v>
      </c>
      <c r="R39">
        <f t="shared" si="31"/>
        <v>100000</v>
      </c>
      <c r="S39">
        <f t="shared" si="32"/>
        <v>1044.730968367212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572.2952107138824</v>
      </c>
      <c r="AC39">
        <f t="shared" si="33"/>
        <v>512.44542075155471</v>
      </c>
      <c r="AE39">
        <f t="shared" si="34"/>
        <v>0</v>
      </c>
      <c r="AF39">
        <f t="shared" si="35"/>
        <v>0</v>
      </c>
      <c r="AG39">
        <f t="shared" si="36"/>
        <v>-12.262616794839653</v>
      </c>
      <c r="AH39">
        <f t="shared" si="37"/>
        <v>-2413.9329578706665</v>
      </c>
      <c r="AI39">
        <f t="shared" si="38"/>
        <v>-2426.1955746655062</v>
      </c>
      <c r="AJ39">
        <f t="shared" si="39"/>
        <v>59.849789962327691</v>
      </c>
      <c r="AK39">
        <f t="shared" si="30"/>
        <v>40.060664749971771</v>
      </c>
      <c r="AL39">
        <f t="shared" si="40"/>
        <v>-2326.285119953207</v>
      </c>
      <c r="AN39">
        <f t="shared" si="41"/>
        <v>0</v>
      </c>
      <c r="AO39">
        <f t="shared" si="42"/>
        <v>0</v>
      </c>
      <c r="AP39">
        <f t="shared" si="43"/>
        <v>-0.33802766108021598</v>
      </c>
      <c r="AQ39">
        <f t="shared" si="44"/>
        <v>-66.541760653961518</v>
      </c>
      <c r="AR39">
        <f t="shared" si="45"/>
        <v>-66.879788315041736</v>
      </c>
      <c r="AS39">
        <f t="shared" si="46"/>
        <v>1.6498015762525799</v>
      </c>
      <c r="AT39">
        <f t="shared" si="47"/>
        <v>1.1043004142843464</v>
      </c>
      <c r="AU39">
        <f t="shared" si="48"/>
        <v>-64.125686324504827</v>
      </c>
      <c r="AW39">
        <v>36</v>
      </c>
      <c r="AX39">
        <f>IF(Z39&gt;0, (R39*SUMPRODUCT(K39:$K$98, X39:$X$98)-K39*$AZ$3)/Z39, 0)</f>
        <v>1044.730968367212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25</v>
      </c>
      <c r="R40">
        <f t="shared" si="31"/>
        <v>100000</v>
      </c>
      <c r="S40">
        <f t="shared" si="32"/>
        <v>987.45549280990724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512.44542075155471</v>
      </c>
      <c r="AC40">
        <f t="shared" si="33"/>
        <v>454.40198621692912</v>
      </c>
      <c r="AE40">
        <f t="shared" si="34"/>
        <v>0</v>
      </c>
      <c r="AF40">
        <f t="shared" si="35"/>
        <v>0</v>
      </c>
      <c r="AG40">
        <f t="shared" si="36"/>
        <v>-11.504366260698015</v>
      </c>
      <c r="AH40">
        <f t="shared" si="37"/>
        <v>-2542.4974647729705</v>
      </c>
      <c r="AI40">
        <f t="shared" si="38"/>
        <v>-2554.0018310336686</v>
      </c>
      <c r="AJ40">
        <f t="shared" si="39"/>
        <v>58.04343453462559</v>
      </c>
      <c r="AK40">
        <f t="shared" si="30"/>
        <v>35.871179452608835</v>
      </c>
      <c r="AL40">
        <f t="shared" si="40"/>
        <v>-2460.087217046434</v>
      </c>
      <c r="AN40">
        <f t="shared" si="41"/>
        <v>0</v>
      </c>
      <c r="AO40">
        <f t="shared" si="42"/>
        <v>0</v>
      </c>
      <c r="AP40">
        <f t="shared" si="43"/>
        <v>-0.2831481710091191</v>
      </c>
      <c r="AQ40">
        <f t="shared" si="44"/>
        <v>-62.576546211430284</v>
      </c>
      <c r="AR40">
        <f t="shared" si="45"/>
        <v>-62.859694382439407</v>
      </c>
      <c r="AS40">
        <f t="shared" si="46"/>
        <v>1.4285786765771489</v>
      </c>
      <c r="AT40">
        <f t="shared" si="47"/>
        <v>0.88286991423809458</v>
      </c>
      <c r="AU40">
        <f t="shared" si="48"/>
        <v>-60.548245791624154</v>
      </c>
      <c r="AW40">
        <v>37</v>
      </c>
      <c r="AX40">
        <f>IF(Z40&gt;0, (R40*SUMPRODUCT(K40:$K$98, X40:$X$98)-K40*$AZ$3)/Z40, 0)</f>
        <v>987.45549280990724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25</v>
      </c>
      <c r="R41">
        <f t="shared" si="31"/>
        <v>100000</v>
      </c>
      <c r="S41">
        <f t="shared" si="32"/>
        <v>931.06059473065352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454.40198621692912</v>
      </c>
      <c r="AC41">
        <f t="shared" si="33"/>
        <v>399.41323118347725</v>
      </c>
      <c r="AE41">
        <f t="shared" si="34"/>
        <v>0</v>
      </c>
      <c r="AF41">
        <f t="shared" si="35"/>
        <v>0</v>
      </c>
      <c r="AG41">
        <f t="shared" si="36"/>
        <v>-10.724684124856115</v>
      </c>
      <c r="AH41">
        <f t="shared" si="37"/>
        <v>-2658.5538929396885</v>
      </c>
      <c r="AI41">
        <f t="shared" si="38"/>
        <v>-2669.2785770645446</v>
      </c>
      <c r="AJ41">
        <f t="shared" si="39"/>
        <v>54.988755033451866</v>
      </c>
      <c r="AK41">
        <f t="shared" ref="AK41:AK72" si="61">G41*SUM(AB41:AB41, AE41:AF41)</f>
        <v>31.808139035185039</v>
      </c>
      <c r="AL41">
        <f t="shared" si="40"/>
        <v>-2582.4816829959077</v>
      </c>
      <c r="AN41">
        <f t="shared" si="41"/>
        <v>0</v>
      </c>
      <c r="AO41">
        <f t="shared" si="42"/>
        <v>0</v>
      </c>
      <c r="AP41">
        <f t="shared" si="43"/>
        <v>-0.2356771881362025</v>
      </c>
      <c r="AQ41">
        <f t="shared" si="44"/>
        <v>-58.422280666003921</v>
      </c>
      <c r="AR41">
        <f t="shared" si="45"/>
        <v>-58.657957854140122</v>
      </c>
      <c r="AS41">
        <f t="shared" si="46"/>
        <v>1.2083894513367086</v>
      </c>
      <c r="AT41">
        <f t="shared" si="47"/>
        <v>0.69899054185508391</v>
      </c>
      <c r="AU41">
        <f t="shared" si="48"/>
        <v>-56.750577860948333</v>
      </c>
      <c r="AW41">
        <v>38</v>
      </c>
      <c r="AX41">
        <f>IF(Z41&gt;0, (R41*SUMPRODUCT(K41:$K$98, X41:$X$98)-K41*$AZ$3)/Z41, 0)</f>
        <v>931.06059473065352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25</v>
      </c>
      <c r="R42">
        <f t="shared" si="31"/>
        <v>100000</v>
      </c>
      <c r="S42">
        <f t="shared" si="32"/>
        <v>875.53455825634103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399.41323118347725</v>
      </c>
      <c r="AC42">
        <f t="shared" si="33"/>
        <v>347.76576406923982</v>
      </c>
      <c r="AE42">
        <f t="shared" si="34"/>
        <v>0</v>
      </c>
      <c r="AF42">
        <f t="shared" si="35"/>
        <v>0</v>
      </c>
      <c r="AG42">
        <f t="shared" si="36"/>
        <v>-9.9300981551724252</v>
      </c>
      <c r="AH42">
        <f t="shared" si="37"/>
        <v>-2749.3565137405121</v>
      </c>
      <c r="AI42">
        <f t="shared" si="38"/>
        <v>-2759.2866118956845</v>
      </c>
      <c r="AJ42">
        <f t="shared" si="39"/>
        <v>51.647467114237429</v>
      </c>
      <c r="AK42">
        <f t="shared" si="61"/>
        <v>27.95892618284341</v>
      </c>
      <c r="AL42">
        <f t="shared" si="40"/>
        <v>-2679.6802185986039</v>
      </c>
      <c r="AN42">
        <f t="shared" si="41"/>
        <v>0</v>
      </c>
      <c r="AO42">
        <f t="shared" si="42"/>
        <v>0</v>
      </c>
      <c r="AP42">
        <f t="shared" si="43"/>
        <v>-0.19483570930204497</v>
      </c>
      <c r="AQ42">
        <f t="shared" si="44"/>
        <v>-53.944363701964718</v>
      </c>
      <c r="AR42">
        <f t="shared" si="45"/>
        <v>-54.139199411266766</v>
      </c>
      <c r="AS42">
        <f t="shared" si="46"/>
        <v>1.0133606668948139</v>
      </c>
      <c r="AT42">
        <f t="shared" si="47"/>
        <v>0.54857435737635207</v>
      </c>
      <c r="AU42">
        <f t="shared" si="48"/>
        <v>-52.577264386995601</v>
      </c>
      <c r="AW42">
        <v>39</v>
      </c>
      <c r="AX42">
        <f>IF(Z42&gt;0, (R42*SUMPRODUCT(K42:$K$98, X42:$X$98)-K42*$AZ$3)/Z42, 0)</f>
        <v>875.53455825634103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25</v>
      </c>
      <c r="R43">
        <f t="shared" si="31"/>
        <v>100000</v>
      </c>
      <c r="S43">
        <f t="shared" si="32"/>
        <v>821.60320167147268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347.76576406923982</v>
      </c>
      <c r="AC43">
        <f t="shared" si="33"/>
        <v>299.87034103849521</v>
      </c>
      <c r="AE43">
        <f t="shared" si="34"/>
        <v>0</v>
      </c>
      <c r="AF43">
        <f t="shared" si="35"/>
        <v>0</v>
      </c>
      <c r="AG43">
        <f t="shared" si="36"/>
        <v>-9.1245488219994098</v>
      </c>
      <c r="AH43">
        <f t="shared" si="37"/>
        <v>-2824.9934064851591</v>
      </c>
      <c r="AI43">
        <f t="shared" si="38"/>
        <v>-2834.1179553071584</v>
      </c>
      <c r="AJ43">
        <f t="shared" si="39"/>
        <v>47.89542303074461</v>
      </c>
      <c r="AK43">
        <f t="shared" si="61"/>
        <v>24.343603484846788</v>
      </c>
      <c r="AL43">
        <f t="shared" si="40"/>
        <v>-2761.878928791567</v>
      </c>
      <c r="AN43">
        <f t="shared" si="41"/>
        <v>0</v>
      </c>
      <c r="AO43">
        <f t="shared" si="42"/>
        <v>0</v>
      </c>
      <c r="AP43">
        <f t="shared" si="43"/>
        <v>-0.15984843629068377</v>
      </c>
      <c r="AQ43">
        <f t="shared" si="44"/>
        <v>-49.489655583780916</v>
      </c>
      <c r="AR43">
        <f t="shared" si="45"/>
        <v>-49.649504020071596</v>
      </c>
      <c r="AS43">
        <f t="shared" si="46"/>
        <v>0.83905611403893066</v>
      </c>
      <c r="AT43">
        <f t="shared" si="47"/>
        <v>0.42646349169081699</v>
      </c>
      <c r="AU43">
        <f t="shared" si="48"/>
        <v>-48.383984414341846</v>
      </c>
      <c r="AW43">
        <v>40</v>
      </c>
      <c r="AX43">
        <f>IF(Z43&gt;0, (R43*SUMPRODUCT(K43:$K$98, X43:$X$98)-K43*$AZ$3)/Z43, 0)</f>
        <v>821.60320167147268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25</v>
      </c>
      <c r="R44">
        <f t="shared" si="31"/>
        <v>100000</v>
      </c>
      <c r="S44">
        <f t="shared" si="32"/>
        <v>769.46826992007618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299.87034103849521</v>
      </c>
      <c r="AC44">
        <f t="shared" si="33"/>
        <v>255.78152533973213</v>
      </c>
      <c r="AE44">
        <f t="shared" si="34"/>
        <v>0</v>
      </c>
      <c r="AF44">
        <f t="shared" si="35"/>
        <v>0</v>
      </c>
      <c r="AG44">
        <f t="shared" si="36"/>
        <v>-8.3103337505489296</v>
      </c>
      <c r="AH44">
        <f t="shared" si="37"/>
        <v>-2891.878332921945</v>
      </c>
      <c r="AI44">
        <f t="shared" si="38"/>
        <v>-2900.188666672494</v>
      </c>
      <c r="AJ44">
        <f t="shared" si="39"/>
        <v>44.088815698763085</v>
      </c>
      <c r="AK44">
        <f t="shared" si="61"/>
        <v>20.990923872694665</v>
      </c>
      <c r="AL44">
        <f t="shared" si="40"/>
        <v>-2835.1089271010364</v>
      </c>
      <c r="AN44">
        <f t="shared" si="41"/>
        <v>0</v>
      </c>
      <c r="AO44">
        <f t="shared" si="42"/>
        <v>0</v>
      </c>
      <c r="AP44">
        <f t="shared" si="43"/>
        <v>-0.1299862563259179</v>
      </c>
      <c r="AQ44">
        <f t="shared" si="44"/>
        <v>-45.233374438388843</v>
      </c>
      <c r="AR44">
        <f t="shared" si="45"/>
        <v>-45.363360694714764</v>
      </c>
      <c r="AS44">
        <f t="shared" si="46"/>
        <v>0.68961611778191467</v>
      </c>
      <c r="AT44">
        <f t="shared" si="47"/>
        <v>0.32832996759651051</v>
      </c>
      <c r="AU44">
        <f t="shared" si="48"/>
        <v>-44.345414609336345</v>
      </c>
      <c r="AW44">
        <v>41</v>
      </c>
      <c r="AX44">
        <f>IF(Z44&gt;0, (R44*SUMPRODUCT(K44:$K$98, X44:$X$98)-K44*$AZ$3)/Z44, 0)</f>
        <v>769.46826992007618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25</v>
      </c>
      <c r="R45">
        <f t="shared" si="31"/>
        <v>100000</v>
      </c>
      <c r="S45">
        <f t="shared" si="32"/>
        <v>718.21672931219575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255.78152533973213</v>
      </c>
      <c r="AC45">
        <f t="shared" si="33"/>
        <v>215.37032937010929</v>
      </c>
      <c r="AE45">
        <f t="shared" si="34"/>
        <v>0</v>
      </c>
      <c r="AF45">
        <f t="shared" si="35"/>
        <v>0</v>
      </c>
      <c r="AG45">
        <f t="shared" si="36"/>
        <v>-7.4967040093997763</v>
      </c>
      <c r="AH45">
        <f t="shared" si="37"/>
        <v>-2922.1056145746566</v>
      </c>
      <c r="AI45">
        <f t="shared" si="38"/>
        <v>-2929.6023185840563</v>
      </c>
      <c r="AJ45">
        <f t="shared" si="39"/>
        <v>40.411195969622838</v>
      </c>
      <c r="AK45">
        <f t="shared" si="61"/>
        <v>17.90470677378125</v>
      </c>
      <c r="AL45">
        <f t="shared" si="40"/>
        <v>-2871.2864158406524</v>
      </c>
      <c r="AN45">
        <f t="shared" si="41"/>
        <v>0</v>
      </c>
      <c r="AO45">
        <f t="shared" si="42"/>
        <v>0</v>
      </c>
      <c r="AP45">
        <f t="shared" si="43"/>
        <v>-0.10469629463491423</v>
      </c>
      <c r="AQ45">
        <f t="shared" si="44"/>
        <v>-40.8090848984099</v>
      </c>
      <c r="AR45">
        <f t="shared" si="45"/>
        <v>-40.913781193044812</v>
      </c>
      <c r="AS45">
        <f t="shared" si="46"/>
        <v>0.56436835100865057</v>
      </c>
      <c r="AT45">
        <f t="shared" si="47"/>
        <v>0.25005074942122901</v>
      </c>
      <c r="AU45">
        <f t="shared" si="48"/>
        <v>-40.099362092614939</v>
      </c>
      <c r="AW45">
        <v>42</v>
      </c>
      <c r="AX45">
        <f>IF(Z45&gt;0, (R45*SUMPRODUCT(K45:$K$98, X45:$X$98)-K45*$AZ$3)/Z45, 0)</f>
        <v>718.21672931219575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25</v>
      </c>
      <c r="R46">
        <f t="shared" si="31"/>
        <v>100000</v>
      </c>
      <c r="S46">
        <f t="shared" si="32"/>
        <v>668.04426974173191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215.37032937010929</v>
      </c>
      <c r="AC46">
        <f t="shared" si="33"/>
        <v>178.86676096166897</v>
      </c>
      <c r="AE46">
        <f t="shared" si="34"/>
        <v>0</v>
      </c>
      <c r="AF46">
        <f t="shared" si="35"/>
        <v>0</v>
      </c>
      <c r="AG46">
        <f t="shared" si="36"/>
        <v>-6.6936717019823941</v>
      </c>
      <c r="AH46">
        <f t="shared" si="37"/>
        <v>-2912.2610692935359</v>
      </c>
      <c r="AI46">
        <f t="shared" si="38"/>
        <v>-2918.9547409955185</v>
      </c>
      <c r="AJ46">
        <f t="shared" si="39"/>
        <v>36.503568408440316</v>
      </c>
      <c r="AK46">
        <f t="shared" si="61"/>
        <v>15.075923055907651</v>
      </c>
      <c r="AL46">
        <f t="shared" si="40"/>
        <v>-2867.3752495311701</v>
      </c>
      <c r="AN46">
        <f t="shared" si="41"/>
        <v>0</v>
      </c>
      <c r="AO46">
        <f t="shared" si="42"/>
        <v>0</v>
      </c>
      <c r="AP46">
        <f t="shared" si="43"/>
        <v>-8.346556412151164E-2</v>
      </c>
      <c r="AQ46">
        <f t="shared" si="44"/>
        <v>-36.313928115971564</v>
      </c>
      <c r="AR46">
        <f t="shared" si="45"/>
        <v>-36.397393680093074</v>
      </c>
      <c r="AS46">
        <f t="shared" si="46"/>
        <v>0.45517483756431104</v>
      </c>
      <c r="AT46">
        <f t="shared" si="47"/>
        <v>0.18798657575948524</v>
      </c>
      <c r="AU46">
        <f t="shared" si="48"/>
        <v>-35.754232266769272</v>
      </c>
      <c r="AW46">
        <v>43</v>
      </c>
      <c r="AX46">
        <f>IF(Z46&gt;0, (R46*SUMPRODUCT(K46:$K$98, X46:$X$98)-K46*$AZ$3)/Z46, 0)</f>
        <v>668.04426974173191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25</v>
      </c>
      <c r="R47">
        <f t="shared" si="31"/>
        <v>100000</v>
      </c>
      <c r="S47">
        <f t="shared" si="32"/>
        <v>619.57036221697172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178.86676096166897</v>
      </c>
      <c r="AC47">
        <f t="shared" si="33"/>
        <v>146.39704399745602</v>
      </c>
      <c r="AE47">
        <f t="shared" si="34"/>
        <v>0</v>
      </c>
      <c r="AF47">
        <f t="shared" si="35"/>
        <v>0</v>
      </c>
      <c r="AG47">
        <f t="shared" si="36"/>
        <v>-5.9072000907859845</v>
      </c>
      <c r="AH47">
        <f t="shared" si="37"/>
        <v>-2878.1395767063414</v>
      </c>
      <c r="AI47">
        <f t="shared" si="38"/>
        <v>-2884.0467767971272</v>
      </c>
      <c r="AJ47">
        <f t="shared" si="39"/>
        <v>32.46971696421295</v>
      </c>
      <c r="AK47">
        <f t="shared" si="61"/>
        <v>12.520673267316829</v>
      </c>
      <c r="AL47">
        <f t="shared" si="40"/>
        <v>-2839.0563865655972</v>
      </c>
      <c r="AN47">
        <f t="shared" si="41"/>
        <v>0</v>
      </c>
      <c r="AO47">
        <f t="shared" si="42"/>
        <v>0</v>
      </c>
      <c r="AP47">
        <f t="shared" si="43"/>
        <v>-6.5766780751458045E-2</v>
      </c>
      <c r="AQ47">
        <f t="shared" si="44"/>
        <v>-32.043264423798227</v>
      </c>
      <c r="AR47">
        <f t="shared" si="45"/>
        <v>-32.109031204549687</v>
      </c>
      <c r="AS47">
        <f t="shared" si="46"/>
        <v>0.36149592426674693</v>
      </c>
      <c r="AT47">
        <f t="shared" si="47"/>
        <v>0.13939672958034235</v>
      </c>
      <c r="AU47">
        <f t="shared" si="48"/>
        <v>-31.608138550702595</v>
      </c>
      <c r="AW47">
        <v>44</v>
      </c>
      <c r="AX47">
        <f>IF(Z47&gt;0, (R47*SUMPRODUCT(K47:$K$98, X47:$X$98)-K47*$AZ$3)/Z47, 0)</f>
        <v>619.57036221697172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25</v>
      </c>
      <c r="R48">
        <f t="shared" si="31"/>
        <v>100000</v>
      </c>
      <c r="S48">
        <f t="shared" si="32"/>
        <v>572.44248929196021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146.39704399745602</v>
      </c>
      <c r="AC48">
        <f t="shared" si="33"/>
        <v>117.78611095915652</v>
      </c>
      <c r="AE48">
        <f t="shared" si="34"/>
        <v>0</v>
      </c>
      <c r="AF48">
        <f t="shared" si="35"/>
        <v>0</v>
      </c>
      <c r="AG48">
        <f t="shared" si="36"/>
        <v>-5.1440150391720234</v>
      </c>
      <c r="AH48">
        <f t="shared" si="37"/>
        <v>-2816.4522028244087</v>
      </c>
      <c r="AI48">
        <f t="shared" si="38"/>
        <v>-2821.5962178635809</v>
      </c>
      <c r="AJ48">
        <f t="shared" si="39"/>
        <v>28.610933038299507</v>
      </c>
      <c r="AK48">
        <f t="shared" si="61"/>
        <v>10.247793079821923</v>
      </c>
      <c r="AL48">
        <f t="shared" si="40"/>
        <v>-2782.7374917454595</v>
      </c>
      <c r="AN48">
        <f t="shared" si="41"/>
        <v>0</v>
      </c>
      <c r="AO48">
        <f t="shared" si="42"/>
        <v>0</v>
      </c>
      <c r="AP48">
        <f t="shared" si="43"/>
        <v>-5.1133922535228887E-2</v>
      </c>
      <c r="AQ48">
        <f t="shared" si="44"/>
        <v>-27.996856087453978</v>
      </c>
      <c r="AR48">
        <f t="shared" si="45"/>
        <v>-28.04799000998921</v>
      </c>
      <c r="AS48">
        <f t="shared" si="46"/>
        <v>0.28440609572488917</v>
      </c>
      <c r="AT48">
        <f t="shared" si="47"/>
        <v>0.10186787043006257</v>
      </c>
      <c r="AU48">
        <f t="shared" si="48"/>
        <v>-27.661716043834257</v>
      </c>
      <c r="AW48">
        <v>45</v>
      </c>
      <c r="AX48">
        <f>IF(Z48&gt;0, (R48*SUMPRODUCT(K48:$K$98, X48:$X$98)-K48*$AZ$3)/Z48, 0)</f>
        <v>572.44248929196021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25</v>
      </c>
      <c r="R49">
        <f t="shared" si="31"/>
        <v>100000</v>
      </c>
      <c r="S49">
        <f t="shared" si="32"/>
        <v>526.31710471000451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117.78611095915652</v>
      </c>
      <c r="AC49">
        <f t="shared" si="33"/>
        <v>92.853836465897857</v>
      </c>
      <c r="AE49">
        <f t="shared" si="34"/>
        <v>0</v>
      </c>
      <c r="AF49">
        <f t="shared" si="35"/>
        <v>0</v>
      </c>
      <c r="AG49">
        <f t="shared" si="36"/>
        <v>-4.4105462104000681</v>
      </c>
      <c r="AH49">
        <f t="shared" si="37"/>
        <v>-2728.1147135209389</v>
      </c>
      <c r="AI49">
        <f t="shared" si="38"/>
        <v>-2732.5252597313388</v>
      </c>
      <c r="AJ49">
        <f t="shared" si="39"/>
        <v>24.93227449325866</v>
      </c>
      <c r="AK49">
        <f t="shared" si="61"/>
        <v>8.2450277671409573</v>
      </c>
      <c r="AL49">
        <f t="shared" si="40"/>
        <v>-2699.347957470939</v>
      </c>
      <c r="AN49">
        <f t="shared" si="41"/>
        <v>0</v>
      </c>
      <c r="AO49">
        <f t="shared" si="42"/>
        <v>0</v>
      </c>
      <c r="AP49">
        <f t="shared" si="43"/>
        <v>-3.9145444918447764E-2</v>
      </c>
      <c r="AQ49">
        <f t="shared" si="44"/>
        <v>-24.21316071862535</v>
      </c>
      <c r="AR49">
        <f t="shared" si="45"/>
        <v>-24.252306163543793</v>
      </c>
      <c r="AS49">
        <f t="shared" si="46"/>
        <v>0.22128437869352879</v>
      </c>
      <c r="AT49">
        <f t="shared" si="47"/>
        <v>7.3178074758321707E-2</v>
      </c>
      <c r="AU49">
        <f t="shared" si="48"/>
        <v>-23.957843710091943</v>
      </c>
      <c r="AW49">
        <v>46</v>
      </c>
      <c r="AX49">
        <f>IF(Z49&gt;0, (R49*SUMPRODUCT(K49:$K$98, X49:$X$98)-K49*$AZ$3)/Z49, 0)</f>
        <v>526.31710471000451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25</v>
      </c>
      <c r="R50">
        <f t="shared" si="31"/>
        <v>100000</v>
      </c>
      <c r="S50">
        <f t="shared" si="32"/>
        <v>480.52258301882722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92.853836465897857</v>
      </c>
      <c r="AC50">
        <f t="shared" si="33"/>
        <v>71.376909313518283</v>
      </c>
      <c r="AE50">
        <f t="shared" si="34"/>
        <v>0</v>
      </c>
      <c r="AF50">
        <f t="shared" si="35"/>
        <v>0</v>
      </c>
      <c r="AG50">
        <f t="shared" si="36"/>
        <v>-3.7135044135231459</v>
      </c>
      <c r="AH50">
        <f t="shared" si="37"/>
        <v>-2611.7453390916876</v>
      </c>
      <c r="AI50">
        <f t="shared" si="38"/>
        <v>-2615.4588435052106</v>
      </c>
      <c r="AJ50">
        <f t="shared" si="39"/>
        <v>21.476927152379574</v>
      </c>
      <c r="AK50">
        <f t="shared" si="61"/>
        <v>6.4997685526128501</v>
      </c>
      <c r="AL50">
        <f t="shared" si="40"/>
        <v>-2587.4821478002182</v>
      </c>
      <c r="AN50">
        <f t="shared" si="41"/>
        <v>0</v>
      </c>
      <c r="AO50">
        <f t="shared" si="42"/>
        <v>0</v>
      </c>
      <c r="AP50">
        <f t="shared" si="43"/>
        <v>-2.9427595557214029E-2</v>
      </c>
      <c r="AQ50">
        <f t="shared" si="44"/>
        <v>-20.696726589941335</v>
      </c>
      <c r="AR50">
        <f t="shared" si="45"/>
        <v>-20.726154185498547</v>
      </c>
      <c r="AS50">
        <f t="shared" si="46"/>
        <v>0.17019350340622269</v>
      </c>
      <c r="AT50">
        <f t="shared" si="47"/>
        <v>5.1507293080155968E-2</v>
      </c>
      <c r="AU50">
        <f t="shared" si="48"/>
        <v>-20.50445338901217</v>
      </c>
      <c r="AW50">
        <v>47</v>
      </c>
      <c r="AX50">
        <f>IF(Z50&gt;0, (R50*SUMPRODUCT(K50:$K$98, X50:$X$98)-K50*$AZ$3)/Z50, 0)</f>
        <v>480.52258301882722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25</v>
      </c>
      <c r="R51">
        <f t="shared" si="31"/>
        <v>100000</v>
      </c>
      <c r="S51">
        <f t="shared" si="32"/>
        <v>433.94686049284996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71.376909313518283</v>
      </c>
      <c r="AC51">
        <f t="shared" si="33"/>
        <v>53.123248407724986</v>
      </c>
      <c r="AE51">
        <f t="shared" si="34"/>
        <v>0</v>
      </c>
      <c r="AF51">
        <f t="shared" si="35"/>
        <v>0</v>
      </c>
      <c r="AG51">
        <f t="shared" si="36"/>
        <v>-3.0604696821282964</v>
      </c>
      <c r="AH51">
        <f t="shared" si="37"/>
        <v>-2463.5987490384719</v>
      </c>
      <c r="AI51">
        <f t="shared" si="38"/>
        <v>-2466.6592187206002</v>
      </c>
      <c r="AJ51">
        <f t="shared" si="39"/>
        <v>18.253660905793296</v>
      </c>
      <c r="AK51">
        <f t="shared" si="61"/>
        <v>4.9963836519462799</v>
      </c>
      <c r="AL51">
        <f t="shared" si="40"/>
        <v>-2443.4091741628604</v>
      </c>
      <c r="AN51">
        <f t="shared" si="41"/>
        <v>0</v>
      </c>
      <c r="AO51">
        <f t="shared" si="42"/>
        <v>0</v>
      </c>
      <c r="AP51">
        <f t="shared" si="43"/>
        <v>-2.1654137649604877E-2</v>
      </c>
      <c r="AQ51">
        <f t="shared" si="44"/>
        <v>-17.431019407444374</v>
      </c>
      <c r="AR51">
        <f t="shared" si="45"/>
        <v>-17.45267354509398</v>
      </c>
      <c r="AS51">
        <f t="shared" si="46"/>
        <v>0.12915249191045228</v>
      </c>
      <c r="AT51">
        <f t="shared" si="47"/>
        <v>3.5351560572964617E-2</v>
      </c>
      <c r="AU51">
        <f t="shared" si="48"/>
        <v>-17.28816949261056</v>
      </c>
      <c r="AW51">
        <v>48</v>
      </c>
      <c r="AX51">
        <f>IF(Z51&gt;0, (R51*SUMPRODUCT(K51:$K$98, X51:$X$98)-K51*$AZ$3)/Z51, 0)</f>
        <v>433.94686049284996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25</v>
      </c>
      <c r="R52">
        <f t="shared" si="31"/>
        <v>100000</v>
      </c>
      <c r="S52">
        <f t="shared" si="32"/>
        <v>385.31281867768155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53.123248407724986</v>
      </c>
      <c r="AC52">
        <f t="shared" si="33"/>
        <v>37.873537646841356</v>
      </c>
      <c r="AE52">
        <f t="shared" si="34"/>
        <v>0</v>
      </c>
      <c r="AF52">
        <f t="shared" si="35"/>
        <v>0</v>
      </c>
      <c r="AG52">
        <f t="shared" si="36"/>
        <v>-2.4573240112291068</v>
      </c>
      <c r="AH52">
        <f t="shared" si="37"/>
        <v>-2290.1638963116252</v>
      </c>
      <c r="AI52">
        <f t="shared" si="38"/>
        <v>-2292.6212203228542</v>
      </c>
      <c r="AJ52">
        <f t="shared" si="39"/>
        <v>15.24971076088363</v>
      </c>
      <c r="AK52">
        <f t="shared" si="61"/>
        <v>3.7186273885407495</v>
      </c>
      <c r="AL52">
        <f t="shared" si="40"/>
        <v>-2273.6528821734296</v>
      </c>
      <c r="AN52">
        <f t="shared" si="41"/>
        <v>0</v>
      </c>
      <c r="AO52">
        <f t="shared" si="42"/>
        <v>0</v>
      </c>
      <c r="AP52">
        <f t="shared" si="43"/>
        <v>-1.5523770484000627E-2</v>
      </c>
      <c r="AQ52">
        <f t="shared" si="44"/>
        <v>-14.467761896529003</v>
      </c>
      <c r="AR52">
        <f t="shared" si="45"/>
        <v>-14.483285667013003</v>
      </c>
      <c r="AS52">
        <f t="shared" si="46"/>
        <v>9.6337727022389158E-2</v>
      </c>
      <c r="AT52">
        <f t="shared" si="47"/>
        <v>2.3491862624315143E-2</v>
      </c>
      <c r="AU52">
        <f t="shared" si="48"/>
        <v>-14.363456077366298</v>
      </c>
      <c r="AW52">
        <v>49</v>
      </c>
      <c r="AX52">
        <f>IF(Z52&gt;0, (R52*SUMPRODUCT(K52:$K$98, X52:$X$98)-K52*$AZ$3)/Z52, 0)</f>
        <v>385.31281867768155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25</v>
      </c>
      <c r="R53">
        <f t="shared" si="31"/>
        <v>100000</v>
      </c>
      <c r="S53">
        <f t="shared" si="32"/>
        <v>331.34761279864324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37.873537646841356</v>
      </c>
      <c r="AC53">
        <f t="shared" si="33"/>
        <v>25.35337275617017</v>
      </c>
      <c r="AE53">
        <f t="shared" si="34"/>
        <v>0</v>
      </c>
      <c r="AF53">
        <f t="shared" si="35"/>
        <v>0</v>
      </c>
      <c r="AG53">
        <f t="shared" si="36"/>
        <v>-1.9128984016234012</v>
      </c>
      <c r="AH53">
        <f t="shared" si="37"/>
        <v>-2079.4094779736583</v>
      </c>
      <c r="AI53">
        <f t="shared" si="38"/>
        <v>-2081.3223763752817</v>
      </c>
      <c r="AJ53">
        <f t="shared" si="39"/>
        <v>12.520164890671186</v>
      </c>
      <c r="AK53">
        <f t="shared" si="61"/>
        <v>2.6511476352788952</v>
      </c>
      <c r="AL53">
        <f t="shared" si="40"/>
        <v>-2066.1510638493314</v>
      </c>
      <c r="AN53">
        <f t="shared" si="41"/>
        <v>0</v>
      </c>
      <c r="AO53">
        <f t="shared" si="42"/>
        <v>0</v>
      </c>
      <c r="AP53">
        <f t="shared" si="43"/>
        <v>-1.0789682630633615E-2</v>
      </c>
      <c r="AQ53">
        <f t="shared" si="44"/>
        <v>-11.728886545896325</v>
      </c>
      <c r="AR53">
        <f t="shared" si="45"/>
        <v>-11.739676228526958</v>
      </c>
      <c r="AS53">
        <f t="shared" si="46"/>
        <v>7.0619853902799734E-2</v>
      </c>
      <c r="AT53">
        <f t="shared" si="47"/>
        <v>1.4953769404239196E-2</v>
      </c>
      <c r="AU53">
        <f t="shared" si="48"/>
        <v>-11.654102605219919</v>
      </c>
      <c r="AW53">
        <v>50</v>
      </c>
      <c r="AX53">
        <f>IF(Z53&gt;0, (R53*SUMPRODUCT(K53:$K$98, X53:$X$98)-K53*$AZ$3)/Z53, 0)</f>
        <v>331.34761279864324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25</v>
      </c>
      <c r="R54">
        <f t="shared" si="31"/>
        <v>100000</v>
      </c>
      <c r="S54">
        <f t="shared" si="32"/>
        <v>267.59465571764764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25.35337275617017</v>
      </c>
      <c r="AC54">
        <f t="shared" si="33"/>
        <v>15.363412108361175</v>
      </c>
      <c r="AE54">
        <f t="shared" si="34"/>
        <v>0</v>
      </c>
      <c r="AF54">
        <f t="shared" si="35"/>
        <v>0</v>
      </c>
      <c r="AG54">
        <f t="shared" si="36"/>
        <v>-1.4353250130462125</v>
      </c>
      <c r="AH54">
        <f t="shared" si="37"/>
        <v>-1833.7776182438192</v>
      </c>
      <c r="AI54">
        <f t="shared" si="38"/>
        <v>-1835.2129432568654</v>
      </c>
      <c r="AJ54">
        <f t="shared" si="39"/>
        <v>9.9899606478089957</v>
      </c>
      <c r="AK54">
        <f t="shared" si="61"/>
        <v>1.774736092931912</v>
      </c>
      <c r="AL54">
        <f t="shared" si="40"/>
        <v>-1823.4482465161243</v>
      </c>
      <c r="AN54">
        <f t="shared" si="41"/>
        <v>0</v>
      </c>
      <c r="AO54">
        <f t="shared" si="42"/>
        <v>0</v>
      </c>
      <c r="AP54">
        <f t="shared" si="43"/>
        <v>-7.2285135055468967E-3</v>
      </c>
      <c r="AQ54">
        <f t="shared" si="44"/>
        <v>-9.2351809932669848</v>
      </c>
      <c r="AR54">
        <f t="shared" si="45"/>
        <v>-9.2424095067725318</v>
      </c>
      <c r="AS54">
        <f t="shared" si="46"/>
        <v>5.0310950346577954E-2</v>
      </c>
      <c r="AT54">
        <f t="shared" si="47"/>
        <v>8.9378389562885848E-3</v>
      </c>
      <c r="AU54">
        <f t="shared" si="48"/>
        <v>-9.1831607174696632</v>
      </c>
      <c r="AW54">
        <v>51</v>
      </c>
      <c r="AX54">
        <f>IF(Z54&gt;0, (R54*SUMPRODUCT(K54:$K$98, X54:$X$98)-K54*$AZ$3)/Z54, 0)</f>
        <v>267.59465571764764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25</v>
      </c>
      <c r="R55">
        <f t="shared" si="31"/>
        <v>100000</v>
      </c>
      <c r="S55">
        <f t="shared" si="32"/>
        <v>186.35937354206288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15.363412108361175</v>
      </c>
      <c r="AC55">
        <f t="shared" si="33"/>
        <v>7.6808435241007391</v>
      </c>
      <c r="AE55">
        <f t="shared" si="34"/>
        <v>0</v>
      </c>
      <c r="AF55">
        <f t="shared" si="35"/>
        <v>0</v>
      </c>
      <c r="AG55">
        <f t="shared" si="36"/>
        <v>-1.0303806267044449</v>
      </c>
      <c r="AH55">
        <f t="shared" si="37"/>
        <v>-1562.3645448452228</v>
      </c>
      <c r="AI55">
        <f t="shared" si="38"/>
        <v>-1563.3949254719273</v>
      </c>
      <c r="AJ55">
        <f t="shared" si="39"/>
        <v>7.6825685842604354</v>
      </c>
      <c r="AK55">
        <f t="shared" si="61"/>
        <v>1.0754388475852823</v>
      </c>
      <c r="AL55">
        <f t="shared" si="40"/>
        <v>-1554.6369180400816</v>
      </c>
      <c r="AN55">
        <f t="shared" si="41"/>
        <v>0</v>
      </c>
      <c r="AO55">
        <f t="shared" si="42"/>
        <v>0</v>
      </c>
      <c r="AP55">
        <f t="shared" si="43"/>
        <v>-4.6331718104462207E-3</v>
      </c>
      <c r="AQ55">
        <f t="shared" si="44"/>
        <v>-7.0252712242559294</v>
      </c>
      <c r="AR55">
        <f t="shared" si="45"/>
        <v>-7.0299043960663763</v>
      </c>
      <c r="AS55">
        <f t="shared" si="46"/>
        <v>3.454515668667088E-2</v>
      </c>
      <c r="AT55">
        <f t="shared" si="47"/>
        <v>4.8357789571679705E-3</v>
      </c>
      <c r="AU55">
        <f t="shared" si="48"/>
        <v>-6.990523460422537</v>
      </c>
      <c r="AW55">
        <v>52</v>
      </c>
      <c r="AX55">
        <f>IF(Z55&gt;0, (R55*SUMPRODUCT(K55:$K$98, X55:$X$98)-K55*$AZ$3)/Z55, 0)</f>
        <v>186.35937354206288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25</v>
      </c>
      <c r="R56">
        <f t="shared" si="31"/>
        <v>100000</v>
      </c>
      <c r="S56">
        <f t="shared" si="32"/>
        <v>72.686208218322577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7.6808435241007391</v>
      </c>
      <c r="AC56">
        <f t="shared" si="33"/>
        <v>2.0418333793149355</v>
      </c>
      <c r="AE56">
        <f t="shared" si="34"/>
        <v>0</v>
      </c>
      <c r="AF56">
        <f t="shared" si="35"/>
        <v>0</v>
      </c>
      <c r="AG56">
        <f t="shared" si="36"/>
        <v>-0.70227675557858948</v>
      </c>
      <c r="AH56">
        <f t="shared" si="37"/>
        <v>-1271.2002594352437</v>
      </c>
      <c r="AI56">
        <f t="shared" si="38"/>
        <v>-1271.9025361908223</v>
      </c>
      <c r="AJ56">
        <f t="shared" si="39"/>
        <v>5.6390101447858036</v>
      </c>
      <c r="AK56">
        <f t="shared" si="61"/>
        <v>0.53765904668705178</v>
      </c>
      <c r="AL56">
        <f t="shared" si="40"/>
        <v>-1265.7258669993496</v>
      </c>
      <c r="AN56">
        <f t="shared" si="41"/>
        <v>0</v>
      </c>
      <c r="AO56">
        <f t="shared" si="42"/>
        <v>0</v>
      </c>
      <c r="AP56">
        <f t="shared" si="43"/>
        <v>-2.8194928154549001E-3</v>
      </c>
      <c r="AQ56">
        <f t="shared" si="44"/>
        <v>-5.103600496543824</v>
      </c>
      <c r="AR56">
        <f t="shared" si="45"/>
        <v>-5.1064199893592788</v>
      </c>
      <c r="AS56">
        <f t="shared" si="46"/>
        <v>2.263943447252776E-2</v>
      </c>
      <c r="AT56">
        <f t="shared" si="47"/>
        <v>2.1585874902687579E-3</v>
      </c>
      <c r="AU56">
        <f t="shared" si="48"/>
        <v>-5.0816219673964831</v>
      </c>
      <c r="AW56">
        <v>53</v>
      </c>
      <c r="AX56">
        <f>IF(Z56&gt;0, (R56*SUMPRODUCT(K56:$K$98, X56:$X$98)-K56*$AZ$3)/Z56, 0)</f>
        <v>72.686208218322577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25</v>
      </c>
      <c r="R57">
        <f t="shared" si="31"/>
        <v>100000</v>
      </c>
      <c r="S57">
        <f t="shared" si="32"/>
        <v>-101.27312568578388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2.0418333793149355</v>
      </c>
      <c r="AC57">
        <f t="shared" si="33"/>
        <v>-1.8240340105591226</v>
      </c>
      <c r="AE57">
        <f t="shared" si="34"/>
        <v>0</v>
      </c>
      <c r="AF57">
        <f t="shared" si="35"/>
        <v>0</v>
      </c>
      <c r="AG57">
        <f t="shared" si="36"/>
        <v>-0.45027592419199169</v>
      </c>
      <c r="AH57">
        <f t="shared" si="37"/>
        <v>-979.91225532324756</v>
      </c>
      <c r="AI57">
        <f t="shared" si="38"/>
        <v>-980.36253124743951</v>
      </c>
      <c r="AJ57">
        <f t="shared" si="39"/>
        <v>3.8658673898740581</v>
      </c>
      <c r="AK57">
        <f t="shared" si="61"/>
        <v>0.14292833655204551</v>
      </c>
      <c r="AL57">
        <f t="shared" si="40"/>
        <v>-976.35373552101339</v>
      </c>
      <c r="AN57">
        <f t="shared" si="41"/>
        <v>0</v>
      </c>
      <c r="AO57">
        <f t="shared" si="42"/>
        <v>0</v>
      </c>
      <c r="AP57">
        <f t="shared" si="43"/>
        <v>-1.6140738512616156E-3</v>
      </c>
      <c r="AQ57">
        <f t="shared" si="44"/>
        <v>-3.5126256210262197</v>
      </c>
      <c r="AR57">
        <f t="shared" si="45"/>
        <v>-3.5142396948774812</v>
      </c>
      <c r="AS57">
        <f t="shared" si="46"/>
        <v>1.3857715083563172E-2</v>
      </c>
      <c r="AT57">
        <f t="shared" si="47"/>
        <v>5.1234560463554865E-4</v>
      </c>
      <c r="AU57">
        <f t="shared" si="48"/>
        <v>-3.4998696341892823</v>
      </c>
      <c r="AW57">
        <v>54</v>
      </c>
      <c r="AX57">
        <f>IF(Z57&gt;0, (R57*SUMPRODUCT(K57:$K$98, X57:$X$98)-K57*$AZ$3)/Z57, 0)</f>
        <v>-101.27312568578388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25</v>
      </c>
      <c r="R58">
        <f t="shared" si="31"/>
        <v>100000</v>
      </c>
      <c r="S58">
        <f t="shared" si="32"/>
        <v>-393.49299791466433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-1.8240340105591226</v>
      </c>
      <c r="AC58">
        <f t="shared" si="33"/>
        <v>-4.2315407863444898</v>
      </c>
      <c r="AE58">
        <f t="shared" si="34"/>
        <v>0</v>
      </c>
      <c r="AF58">
        <f t="shared" si="35"/>
        <v>0</v>
      </c>
      <c r="AG58">
        <f t="shared" si="36"/>
        <v>-0.26884473222965533</v>
      </c>
      <c r="AH58">
        <f t="shared" si="37"/>
        <v>-707.7137308816657</v>
      </c>
      <c r="AI58">
        <f t="shared" si="38"/>
        <v>-707.98257561389539</v>
      </c>
      <c r="AJ58">
        <f t="shared" si="39"/>
        <v>2.4075067757853672</v>
      </c>
      <c r="AK58">
        <f t="shared" si="61"/>
        <v>-0.1276823807391386</v>
      </c>
      <c r="AL58">
        <f t="shared" si="40"/>
        <v>-705.70275121884913</v>
      </c>
      <c r="AN58">
        <f t="shared" si="41"/>
        <v>0</v>
      </c>
      <c r="AO58">
        <f t="shared" si="42"/>
        <v>0</v>
      </c>
      <c r="AP58">
        <f t="shared" si="43"/>
        <v>-8.6045504272900424E-4</v>
      </c>
      <c r="AQ58">
        <f t="shared" si="44"/>
        <v>-2.2650838031875518</v>
      </c>
      <c r="AR58">
        <f t="shared" si="45"/>
        <v>-2.2659442582302809</v>
      </c>
      <c r="AS58">
        <f t="shared" si="46"/>
        <v>7.7053819446206715E-3</v>
      </c>
      <c r="AT58">
        <f t="shared" si="47"/>
        <v>-4.0865576001238707E-4</v>
      </c>
      <c r="AU58">
        <f t="shared" si="48"/>
        <v>-2.2586475320456727</v>
      </c>
      <c r="AW58">
        <v>55</v>
      </c>
      <c r="AX58">
        <f>IF(Z58&gt;0, (R58*SUMPRODUCT(K58:$K$98, X58:$X$98)-K58*$AZ$3)/Z58, 0)</f>
        <v>-393.49299791466433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25</v>
      </c>
      <c r="R59">
        <f t="shared" si="31"/>
        <v>100000</v>
      </c>
      <c r="S59">
        <f t="shared" si="32"/>
        <v>-933.97192539426601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-4.2315407863444898</v>
      </c>
      <c r="AC59">
        <f t="shared" si="33"/>
        <v>-5.5099113348527053</v>
      </c>
      <c r="AE59">
        <f t="shared" si="34"/>
        <v>0</v>
      </c>
      <c r="AF59">
        <f t="shared" si="35"/>
        <v>0</v>
      </c>
      <c r="AG59">
        <f t="shared" si="36"/>
        <v>-0.14748599998139014</v>
      </c>
      <c r="AH59">
        <f t="shared" si="37"/>
        <v>-474.68113970387446</v>
      </c>
      <c r="AI59">
        <f t="shared" si="38"/>
        <v>-474.82862570385583</v>
      </c>
      <c r="AJ59">
        <f t="shared" si="39"/>
        <v>1.2783705485082155</v>
      </c>
      <c r="AK59">
        <f t="shared" si="61"/>
        <v>-0.29620785504411434</v>
      </c>
      <c r="AL59">
        <f t="shared" si="40"/>
        <v>-473.84646301039169</v>
      </c>
      <c r="AN59">
        <f t="shared" si="41"/>
        <v>0</v>
      </c>
      <c r="AO59">
        <f t="shared" si="42"/>
        <v>0</v>
      </c>
      <c r="AP59">
        <f t="shared" si="43"/>
        <v>-4.214629739315971E-4</v>
      </c>
      <c r="AQ59">
        <f t="shared" si="44"/>
        <v>-1.3564712910654475</v>
      </c>
      <c r="AR59">
        <f t="shared" si="45"/>
        <v>-1.3568927540393789</v>
      </c>
      <c r="AS59">
        <f t="shared" si="46"/>
        <v>3.6531321835891121E-3</v>
      </c>
      <c r="AT59">
        <f t="shared" si="47"/>
        <v>-8.4645758583556615E-4</v>
      </c>
      <c r="AU59">
        <f t="shared" si="48"/>
        <v>-1.3540860794416254</v>
      </c>
      <c r="AW59">
        <v>56</v>
      </c>
      <c r="AX59">
        <f>IF(Z59&gt;0, (R59*SUMPRODUCT(K59:$K$98, X59:$X$98)-K59*$AZ$3)/Z59, 0)</f>
        <v>-933.97192539426601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25</v>
      </c>
      <c r="R60">
        <f t="shared" si="31"/>
        <v>100000</v>
      </c>
      <c r="S60">
        <f t="shared" si="32"/>
        <v>-2053.5315018760002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-5.5099113348527053</v>
      </c>
      <c r="AC60">
        <f t="shared" si="33"/>
        <v>-5.9853886485258885</v>
      </c>
      <c r="AE60">
        <f t="shared" si="34"/>
        <v>0</v>
      </c>
      <c r="AF60">
        <f t="shared" si="35"/>
        <v>0</v>
      </c>
      <c r="AG60">
        <f t="shared" si="36"/>
        <v>-7.2867017660283598E-2</v>
      </c>
      <c r="AH60">
        <f t="shared" si="37"/>
        <v>-292.57648928517051</v>
      </c>
      <c r="AI60">
        <f t="shared" si="38"/>
        <v>-292.64935630283077</v>
      </c>
      <c r="AJ60">
        <f t="shared" si="39"/>
        <v>0.47547731367318313</v>
      </c>
      <c r="AK60">
        <f t="shared" si="61"/>
        <v>-0.3856937934396894</v>
      </c>
      <c r="AL60">
        <f t="shared" si="40"/>
        <v>-292.55957278259729</v>
      </c>
      <c r="AN60">
        <f t="shared" si="41"/>
        <v>0</v>
      </c>
      <c r="AO60">
        <f t="shared" si="42"/>
        <v>0</v>
      </c>
      <c r="AP60">
        <f t="shared" si="43"/>
        <v>-1.8591806999904365E-4</v>
      </c>
      <c r="AQ60">
        <f t="shared" si="44"/>
        <v>-0.74650037783340051</v>
      </c>
      <c r="AR60">
        <f t="shared" si="45"/>
        <v>-0.74668629590339952</v>
      </c>
      <c r="AS60">
        <f t="shared" si="46"/>
        <v>1.2131664959664009E-3</v>
      </c>
      <c r="AT60">
        <f t="shared" si="47"/>
        <v>-9.8408646311321782E-4</v>
      </c>
      <c r="AU60">
        <f t="shared" si="48"/>
        <v>-0.74645721587054636</v>
      </c>
      <c r="AW60">
        <v>57</v>
      </c>
      <c r="AX60">
        <f>IF(Z60&gt;0, (R60*SUMPRODUCT(K60:$K$98, X60:$X$98)-K60*$AZ$3)/Z60, 0)</f>
        <v>-2053.5315018760002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25</v>
      </c>
      <c r="R61">
        <f t="shared" si="31"/>
        <v>100000</v>
      </c>
      <c r="S61">
        <f t="shared" si="32"/>
        <v>-4713.2165302057638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-5.9853886485258885</v>
      </c>
      <c r="AC61">
        <f t="shared" si="33"/>
        <v>-5.9452872608304839</v>
      </c>
      <c r="AE61">
        <f t="shared" si="34"/>
        <v>0</v>
      </c>
      <c r="AF61">
        <f t="shared" si="35"/>
        <v>0</v>
      </c>
      <c r="AG61">
        <f t="shared" si="36"/>
        <v>-3.1535190579133711E-2</v>
      </c>
      <c r="AH61">
        <f t="shared" si="37"/>
        <v>-162.4126276181882</v>
      </c>
      <c r="AI61">
        <f t="shared" si="38"/>
        <v>-162.44416280876732</v>
      </c>
      <c r="AJ61">
        <f t="shared" si="39"/>
        <v>-4.0101387695404611E-2</v>
      </c>
      <c r="AK61">
        <f t="shared" si="61"/>
        <v>-0.41897720539681221</v>
      </c>
      <c r="AL61">
        <f t="shared" si="40"/>
        <v>-162.90324140185953</v>
      </c>
      <c r="AN61">
        <f t="shared" si="41"/>
        <v>0</v>
      </c>
      <c r="AO61">
        <f t="shared" si="42"/>
        <v>0</v>
      </c>
      <c r="AP61">
        <f t="shared" si="43"/>
        <v>-7.184028470361835E-5</v>
      </c>
      <c r="AQ61">
        <f t="shared" si="44"/>
        <v>-0.36999203725357377</v>
      </c>
      <c r="AR61">
        <f t="shared" si="45"/>
        <v>-0.37006387753827735</v>
      </c>
      <c r="AS61">
        <f t="shared" si="46"/>
        <v>-9.1354929402401753E-5</v>
      </c>
      <c r="AT61">
        <f t="shared" si="47"/>
        <v>-9.5447153377755875E-4</v>
      </c>
      <c r="AU61">
        <f t="shared" si="48"/>
        <v>-0.37110970400145732</v>
      </c>
      <c r="AW61">
        <v>58</v>
      </c>
      <c r="AX61">
        <f>IF(Z61&gt;0, (R61*SUMPRODUCT(K61:$K$98, X61:$X$98)-K61*$AZ$3)/Z61, 0)</f>
        <v>-4713.2165302057638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25</v>
      </c>
      <c r="R62">
        <f t="shared" si="31"/>
        <v>100000</v>
      </c>
      <c r="S62">
        <f t="shared" si="32"/>
        <v>-12235.934129280911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-5.9452872608304839</v>
      </c>
      <c r="AC62">
        <f t="shared" si="33"/>
        <v>-5.6129562931476231</v>
      </c>
      <c r="AE62">
        <f t="shared" si="34"/>
        <v>0</v>
      </c>
      <c r="AF62">
        <f t="shared" si="35"/>
        <v>0</v>
      </c>
      <c r="AG62">
        <f t="shared" si="36"/>
        <v>-1.1468181002453405E-2</v>
      </c>
      <c r="AH62">
        <f t="shared" si="37"/>
        <v>-79.006630683555883</v>
      </c>
      <c r="AI62">
        <f t="shared" si="38"/>
        <v>-79.01809886455834</v>
      </c>
      <c r="AJ62">
        <f t="shared" si="39"/>
        <v>-0.33233096768286075</v>
      </c>
      <c r="AK62">
        <f t="shared" si="61"/>
        <v>-0.41617010825813389</v>
      </c>
      <c r="AL62">
        <f t="shared" si="40"/>
        <v>-79.766599940499333</v>
      </c>
      <c r="AN62">
        <f t="shared" si="41"/>
        <v>0</v>
      </c>
      <c r="AO62">
        <f t="shared" si="42"/>
        <v>0</v>
      </c>
      <c r="AP62">
        <f t="shared" si="43"/>
        <v>-2.3326474247573975E-5</v>
      </c>
      <c r="AQ62">
        <f t="shared" si="44"/>
        <v>-0.16070082392606902</v>
      </c>
      <c r="AR62">
        <f t="shared" si="45"/>
        <v>-0.1607241504003166</v>
      </c>
      <c r="AS62">
        <f t="shared" si="46"/>
        <v>-6.7596681266777797E-4</v>
      </c>
      <c r="AT62">
        <f t="shared" si="47"/>
        <v>-8.4649704349945586E-4</v>
      </c>
      <c r="AU62">
        <f t="shared" si="48"/>
        <v>-0.16224661425648382</v>
      </c>
      <c r="AW62">
        <v>59</v>
      </c>
      <c r="AX62">
        <f>IF(Z62&gt;0, (R62*SUMPRODUCT(K62:$K$98, X62:$X$98)-K62*$AZ$3)/Z62, 0)</f>
        <v>-12235.934129280911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25</v>
      </c>
      <c r="R63">
        <f t="shared" si="31"/>
        <v>100000</v>
      </c>
      <c r="S63">
        <f t="shared" si="32"/>
        <v>-38820.608176311143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-5.6129562931476231</v>
      </c>
      <c r="AC63">
        <f t="shared" si="33"/>
        <v>-5.1465830055233042</v>
      </c>
      <c r="AE63">
        <f t="shared" si="34"/>
        <v>0</v>
      </c>
      <c r="AF63">
        <f t="shared" si="35"/>
        <v>0</v>
      </c>
      <c r="AG63">
        <f t="shared" si="36"/>
        <v>-3.3143369252158048E-3</v>
      </c>
      <c r="AH63">
        <f t="shared" si="37"/>
        <v>-32.156649068852261</v>
      </c>
      <c r="AI63">
        <f t="shared" si="38"/>
        <v>-32.159963405777475</v>
      </c>
      <c r="AJ63">
        <f t="shared" si="39"/>
        <v>-0.46637328762431896</v>
      </c>
      <c r="AK63">
        <f t="shared" si="61"/>
        <v>-0.39290694052033365</v>
      </c>
      <c r="AL63">
        <f t="shared" si="40"/>
        <v>-33.01924363392213</v>
      </c>
      <c r="AN63">
        <f t="shared" si="41"/>
        <v>0</v>
      </c>
      <c r="AO63">
        <f t="shared" si="42"/>
        <v>0</v>
      </c>
      <c r="AP63">
        <f t="shared" si="43"/>
        <v>-6.019122676822891E-6</v>
      </c>
      <c r="AQ63">
        <f t="shared" si="44"/>
        <v>-5.8399257525202121E-2</v>
      </c>
      <c r="AR63">
        <f t="shared" si="45"/>
        <v>-5.8405276647878937E-2</v>
      </c>
      <c r="AS63">
        <f t="shared" si="46"/>
        <v>-8.4697424997647204E-4</v>
      </c>
      <c r="AT63">
        <f t="shared" si="47"/>
        <v>-7.1355300590420661E-4</v>
      </c>
      <c r="AU63">
        <f t="shared" si="48"/>
        <v>-5.9965803903759621E-2</v>
      </c>
      <c r="AW63">
        <v>60</v>
      </c>
      <c r="AX63">
        <f>IF(Z63&gt;0, (R63*SUMPRODUCT(K63:$K$98, X63:$X$98)-K63*$AZ$3)/Z63, 0)</f>
        <v>-38820.608176311143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25</v>
      </c>
      <c r="R64">
        <f t="shared" si="31"/>
        <v>100000</v>
      </c>
      <c r="S64">
        <f t="shared" si="32"/>
        <v>-166063.50014435148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-5.1465830055233042</v>
      </c>
      <c r="AC64">
        <f t="shared" si="33"/>
        <v>-4.6450946634499459</v>
      </c>
      <c r="AE64">
        <f t="shared" si="34"/>
        <v>0</v>
      </c>
      <c r="AF64">
        <f t="shared" si="35"/>
        <v>0</v>
      </c>
      <c r="AG64">
        <f t="shared" si="36"/>
        <v>-6.9929494732619984E-4</v>
      </c>
      <c r="AH64">
        <f t="shared" si="37"/>
        <v>-10.327594434549788</v>
      </c>
      <c r="AI64">
        <f t="shared" si="38"/>
        <v>-10.328293729497114</v>
      </c>
      <c r="AJ64">
        <f t="shared" si="39"/>
        <v>-0.50148834207335824</v>
      </c>
      <c r="AK64">
        <f t="shared" si="61"/>
        <v>-0.36026081038663132</v>
      </c>
      <c r="AL64">
        <f t="shared" si="40"/>
        <v>-11.190042881957103</v>
      </c>
      <c r="AN64">
        <f t="shared" si="41"/>
        <v>0</v>
      </c>
      <c r="AO64">
        <f t="shared" si="42"/>
        <v>0</v>
      </c>
      <c r="AP64">
        <f t="shared" si="43"/>
        <v>-1.1339108400793606E-6</v>
      </c>
      <c r="AQ64">
        <f t="shared" si="44"/>
        <v>-1.6746254675592064E-2</v>
      </c>
      <c r="AR64">
        <f t="shared" si="45"/>
        <v>-1.6747388586432141E-2</v>
      </c>
      <c r="AS64">
        <f t="shared" si="46"/>
        <v>-8.1316627472377936E-4</v>
      </c>
      <c r="AT64">
        <f t="shared" si="47"/>
        <v>-5.8416500750522635E-4</v>
      </c>
      <c r="AU64">
        <f t="shared" si="48"/>
        <v>-1.8144719868661147E-2</v>
      </c>
      <c r="AW64">
        <v>61</v>
      </c>
      <c r="AX64">
        <f>IF(Z64&gt;0, (R64*SUMPRODUCT(K64:$K$98, X64:$X$98)-K64*$AZ$3)/Z64, 0)</f>
        <v>-166063.50014435148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25</v>
      </c>
      <c r="R65">
        <f t="shared" si="31"/>
        <v>100000</v>
      </c>
      <c r="S65">
        <f t="shared" si="32"/>
        <v>-713139.48818369571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-4.6450946634499459</v>
      </c>
      <c r="AC65">
        <f t="shared" si="33"/>
        <v>-4.1619412756268233</v>
      </c>
      <c r="AE65">
        <f t="shared" si="34"/>
        <v>0</v>
      </c>
      <c r="AF65">
        <f t="shared" si="35"/>
        <v>0</v>
      </c>
      <c r="AG65">
        <f t="shared" si="36"/>
        <v>-1.4590207612212464E-4</v>
      </c>
      <c r="AH65">
        <f t="shared" si="37"/>
        <v>-2.1855996869232528</v>
      </c>
      <c r="AI65">
        <f t="shared" si="38"/>
        <v>-2.1857455889993749</v>
      </c>
      <c r="AJ65">
        <f t="shared" si="39"/>
        <v>-0.48315338782312267</v>
      </c>
      <c r="AK65">
        <f t="shared" si="61"/>
        <v>-0.32515662644149623</v>
      </c>
      <c r="AL65">
        <f t="shared" si="40"/>
        <v>-2.9940556032639938</v>
      </c>
      <c r="AN65">
        <f t="shared" si="41"/>
        <v>0</v>
      </c>
      <c r="AO65">
        <f t="shared" si="42"/>
        <v>0</v>
      </c>
      <c r="AP65">
        <f t="shared" si="43"/>
        <v>-2.1123309670886017E-7</v>
      </c>
      <c r="AQ65">
        <f t="shared" si="44"/>
        <v>-3.1642523691594411E-3</v>
      </c>
      <c r="AR65">
        <f t="shared" si="45"/>
        <v>-3.1644636022561496E-3</v>
      </c>
      <c r="AS65">
        <f t="shared" si="46"/>
        <v>-6.9949646370918907E-4</v>
      </c>
      <c r="AT65">
        <f t="shared" si="47"/>
        <v>-4.7075300738800153E-4</v>
      </c>
      <c r="AU65">
        <f t="shared" si="48"/>
        <v>-4.3347130733533403E-3</v>
      </c>
      <c r="AW65">
        <v>62</v>
      </c>
      <c r="AX65">
        <f>IF(Z65&gt;0, (R65*SUMPRODUCT(K65:$K$98, X65:$X$98)-K65*$AZ$3)/Z65, 0)</f>
        <v>-713139.48818369571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25</v>
      </c>
      <c r="R66">
        <f t="shared" si="31"/>
        <v>100000</v>
      </c>
      <c r="S66">
        <f t="shared" si="32"/>
        <v>-3091653.6532589472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-4.1619412756268233</v>
      </c>
      <c r="AC66">
        <f t="shared" si="33"/>
        <v>-3.7187665614792724</v>
      </c>
      <c r="AE66">
        <f t="shared" si="34"/>
        <v>0</v>
      </c>
      <c r="AF66">
        <f t="shared" si="35"/>
        <v>0</v>
      </c>
      <c r="AG66">
        <f t="shared" si="36"/>
        <v>-3.0071015211869532E-5</v>
      </c>
      <c r="AH66">
        <f t="shared" si="37"/>
        <v>-0.45748816059613545</v>
      </c>
      <c r="AI66">
        <f t="shared" si="38"/>
        <v>-0.4575182316113473</v>
      </c>
      <c r="AJ66">
        <f t="shared" si="39"/>
        <v>-0.44317471414755083</v>
      </c>
      <c r="AK66">
        <f t="shared" si="61"/>
        <v>-0.29133588929387766</v>
      </c>
      <c r="AL66">
        <f t="shared" si="40"/>
        <v>-1.1920288350527759</v>
      </c>
      <c r="AN66">
        <f t="shared" si="41"/>
        <v>0</v>
      </c>
      <c r="AO66">
        <f t="shared" si="42"/>
        <v>0</v>
      </c>
      <c r="AP66">
        <f t="shared" si="43"/>
        <v>-3.8871433946423224E-8</v>
      </c>
      <c r="AQ66">
        <f t="shared" si="44"/>
        <v>-5.9137414186349131E-4</v>
      </c>
      <c r="AR66">
        <f t="shared" si="45"/>
        <v>-5.9141301329743775E-4</v>
      </c>
      <c r="AS66">
        <f t="shared" si="46"/>
        <v>-5.7287180051413076E-4</v>
      </c>
      <c r="AT66">
        <f t="shared" si="47"/>
        <v>-3.7659665618603415E-4</v>
      </c>
      <c r="AU66">
        <f t="shared" si="48"/>
        <v>-1.5408814699976029E-3</v>
      </c>
      <c r="AW66">
        <v>63</v>
      </c>
      <c r="AX66">
        <f>IF(Z66&gt;0, (R66*SUMPRODUCT(K66:$K$98, X66:$X$98)-K66*$AZ$3)/Z66, 0)</f>
        <v>-3091653.6532589472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-13579559.564219646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-3.7187665614792724</v>
      </c>
      <c r="AC67">
        <f t="shared" ref="AC67:AC98" si="64">S67*Z67</f>
        <v>-3.3208410012312166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-6.1136758256526892E-6</v>
      </c>
      <c r="AH67">
        <f t="shared" ref="AH67:AH98" si="68">-X67*R67</f>
        <v>-9.4626516936392596E-2</v>
      </c>
      <c r="AI67">
        <f t="shared" ref="AI67:AI98" si="69">SUM(AE67:AH67)</f>
        <v>-9.4632630612218244E-2</v>
      </c>
      <c r="AJ67">
        <f t="shared" ref="AJ67:AJ98" si="70">AB67-AC67</f>
        <v>-0.39792556024805581</v>
      </c>
      <c r="AK67">
        <f t="shared" si="61"/>
        <v>-0.26031365930354911</v>
      </c>
      <c r="AL67">
        <f t="shared" ref="AL67:AL98" si="71">SUM(AI67:AK67)</f>
        <v>-0.75287185016382319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-7.0561345829532133E-9</v>
      </c>
      <c r="AQ67">
        <f t="shared" ref="AQ67:AQ98" si="75">AH67*$K67</f>
        <v>-1.0921374597875495E-4</v>
      </c>
      <c r="AR67">
        <f t="shared" ref="AR67:AR98" si="76">AI67*$K67</f>
        <v>-1.092208021133379E-4</v>
      </c>
      <c r="AS67">
        <f t="shared" ref="AS67:AS98" si="77">AJ67*$K67</f>
        <v>-4.5926810435808146E-4</v>
      </c>
      <c r="AT67">
        <f t="shared" ref="AT67:AT98" si="78">AK67*$K67</f>
        <v>-3.0044252691968301E-4</v>
      </c>
      <c r="AU67">
        <f t="shared" ref="AU67:AU98" si="79">AL67*$K67</f>
        <v>-8.6893143339110239E-4</v>
      </c>
      <c r="AW67">
        <v>64</v>
      </c>
      <c r="AX67">
        <f>IF(Z67&gt;0, (R67*SUMPRODUCT(K67:$K$98, X67:$X$98)-K67*$AZ$3)/Z67, 0)</f>
        <v>-13579559.564219646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25</v>
      </c>
      <c r="R68">
        <f t="shared" si="62"/>
        <v>100000</v>
      </c>
      <c r="S68">
        <f t="shared" si="63"/>
        <v>-60559669.884005986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-3.3208410012312166</v>
      </c>
      <c r="AC68">
        <f t="shared" si="64"/>
        <v>-2.9651315235576243</v>
      </c>
      <c r="AE68">
        <f t="shared" si="65"/>
        <v>0</v>
      </c>
      <c r="AF68">
        <f t="shared" si="66"/>
        <v>0</v>
      </c>
      <c r="AG68">
        <f t="shared" si="67"/>
        <v>-1.2240537015958558E-6</v>
      </c>
      <c r="AH68">
        <f t="shared" si="68"/>
        <v>-1.9313941463201225E-2</v>
      </c>
      <c r="AI68">
        <f t="shared" si="69"/>
        <v>-1.9315165516902821E-2</v>
      </c>
      <c r="AJ68">
        <f t="shared" si="70"/>
        <v>-0.35570947767359229</v>
      </c>
      <c r="AK68">
        <f t="shared" si="61"/>
        <v>-0.23245887008618518</v>
      </c>
      <c r="AL68">
        <f t="shared" si="71"/>
        <v>-0.60748351327668026</v>
      </c>
      <c r="AN68">
        <f t="shared" si="72"/>
        <v>0</v>
      </c>
      <c r="AO68">
        <f t="shared" si="73"/>
        <v>0</v>
      </c>
      <c r="AP68">
        <f t="shared" si="74"/>
        <v>-1.2613827795858458E-9</v>
      </c>
      <c r="AQ68">
        <f t="shared" si="75"/>
        <v>-1.9902944728526901E-5</v>
      </c>
      <c r="AR68">
        <f t="shared" si="76"/>
        <v>-1.9904206111306487E-5</v>
      </c>
      <c r="AS68">
        <f t="shared" si="77"/>
        <v>-3.665572916351404E-4</v>
      </c>
      <c r="AT68">
        <f t="shared" si="78"/>
        <v>-2.3954799965590827E-4</v>
      </c>
      <c r="AU68">
        <f t="shared" si="79"/>
        <v>-6.2600949740235505E-4</v>
      </c>
      <c r="AW68">
        <v>65</v>
      </c>
      <c r="AX68">
        <f>IF(Z68&gt;0, (R68*SUMPRODUCT(K68:$K$98, X68:$X$98)-K68*$AZ$3)/Z68, 0)</f>
        <v>-60559669.884005986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25</v>
      </c>
      <c r="R69">
        <f t="shared" si="62"/>
        <v>100000</v>
      </c>
      <c r="S69">
        <f t="shared" si="63"/>
        <v>-274273387.032938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-2.9651315235576243</v>
      </c>
      <c r="AC69">
        <f t="shared" si="64"/>
        <v>-2.6474561663063074</v>
      </c>
      <c r="AE69">
        <f t="shared" si="65"/>
        <v>0</v>
      </c>
      <c r="AF69">
        <f t="shared" si="66"/>
        <v>0</v>
      </c>
      <c r="AG69">
        <f t="shared" si="67"/>
        <v>-2.4131544395778084E-7</v>
      </c>
      <c r="AH69">
        <f t="shared" si="68"/>
        <v>-3.8819908824884661E-3</v>
      </c>
      <c r="AI69">
        <f t="shared" si="69"/>
        <v>-3.8822321979324237E-3</v>
      </c>
      <c r="AJ69">
        <f t="shared" si="70"/>
        <v>-0.3176753572513169</v>
      </c>
      <c r="AK69">
        <f t="shared" si="61"/>
        <v>-0.20755920664903371</v>
      </c>
      <c r="AL69">
        <f t="shared" si="71"/>
        <v>-0.52911679609828299</v>
      </c>
      <c r="AN69">
        <f t="shared" si="72"/>
        <v>0</v>
      </c>
      <c r="AO69">
        <f t="shared" si="73"/>
        <v>0</v>
      </c>
      <c r="AP69">
        <f t="shared" si="74"/>
        <v>-2.2203095181930065E-10</v>
      </c>
      <c r="AQ69">
        <f t="shared" si="75"/>
        <v>-3.571765306258467E-6</v>
      </c>
      <c r="AR69">
        <f t="shared" si="76"/>
        <v>-3.5719873372102861E-6</v>
      </c>
      <c r="AS69">
        <f t="shared" si="77"/>
        <v>-2.9228863591667363E-4</v>
      </c>
      <c r="AT69">
        <f t="shared" si="78"/>
        <v>-1.9097231182272181E-4</v>
      </c>
      <c r="AU69">
        <f t="shared" si="79"/>
        <v>-4.8683293507660569E-4</v>
      </c>
      <c r="AW69">
        <v>66</v>
      </c>
      <c r="AX69">
        <f>IF(Z69&gt;0, (R69*SUMPRODUCT(K69:$K$98, X69:$X$98)-K69*$AZ$3)/Z69, 0)</f>
        <v>-274273387.032938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25</v>
      </c>
      <c r="R70">
        <f t="shared" si="62"/>
        <v>100000</v>
      </c>
      <c r="S70">
        <f t="shared" si="63"/>
        <v>-1263427677.9545193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-2.6474561663063074</v>
      </c>
      <c r="AC70">
        <f t="shared" si="64"/>
        <v>-2.3638032557537167</v>
      </c>
      <c r="AE70">
        <f t="shared" si="65"/>
        <v>0</v>
      </c>
      <c r="AF70">
        <f t="shared" si="66"/>
        <v>0</v>
      </c>
      <c r="AG70">
        <f t="shared" si="67"/>
        <v>-4.677361627023832E-8</v>
      </c>
      <c r="AH70">
        <f t="shared" si="68"/>
        <v>-7.6851469299185876E-4</v>
      </c>
      <c r="AI70">
        <f t="shared" si="69"/>
        <v>-7.6856146660812894E-4</v>
      </c>
      <c r="AJ70">
        <f t="shared" si="70"/>
        <v>-0.28365291055259068</v>
      </c>
      <c r="AK70">
        <f t="shared" si="61"/>
        <v>-0.18532193164144153</v>
      </c>
      <c r="AL70">
        <f t="shared" si="71"/>
        <v>-0.46974340366064038</v>
      </c>
      <c r="AN70">
        <f t="shared" si="72"/>
        <v>0</v>
      </c>
      <c r="AO70">
        <f t="shared" si="73"/>
        <v>0</v>
      </c>
      <c r="AP70">
        <f t="shared" si="74"/>
        <v>-3.8424774651599182E-11</v>
      </c>
      <c r="AQ70">
        <f t="shared" si="75"/>
        <v>-6.3133890961184472E-7</v>
      </c>
      <c r="AR70">
        <f t="shared" si="76"/>
        <v>-6.3137733438649631E-7</v>
      </c>
      <c r="AS70">
        <f t="shared" si="77"/>
        <v>-2.3302237535541276E-4</v>
      </c>
      <c r="AT70">
        <f t="shared" si="78"/>
        <v>-1.5224295295406665E-4</v>
      </c>
      <c r="AU70">
        <f t="shared" si="79"/>
        <v>-3.8589670564386592E-4</v>
      </c>
      <c r="AW70">
        <v>67</v>
      </c>
      <c r="AX70">
        <f>IF(Z70&gt;0, (R70*SUMPRODUCT(K70:$K$98, X70:$X$98)-K70*$AZ$3)/Z70, 0)</f>
        <v>-1263427677.9545193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25</v>
      </c>
      <c r="R71">
        <f t="shared" si="62"/>
        <v>100000</v>
      </c>
      <c r="S71">
        <f t="shared" si="63"/>
        <v>-5926172940.112956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-2.3638032557537167</v>
      </c>
      <c r="AC71">
        <f t="shared" si="64"/>
        <v>-2.1105391707373609</v>
      </c>
      <c r="AE71">
        <f t="shared" si="65"/>
        <v>0</v>
      </c>
      <c r="AF71">
        <f t="shared" si="66"/>
        <v>0</v>
      </c>
      <c r="AG71">
        <f t="shared" si="67"/>
        <v>-8.9034659976406841E-9</v>
      </c>
      <c r="AH71">
        <f t="shared" si="68"/>
        <v>-1.4960965643958101E-4</v>
      </c>
      <c r="AI71">
        <f t="shared" si="69"/>
        <v>-1.4961855990557865E-4</v>
      </c>
      <c r="AJ71">
        <f t="shared" si="70"/>
        <v>-0.25326408501635589</v>
      </c>
      <c r="AK71">
        <f t="shared" si="61"/>
        <v>-0.16546622790276019</v>
      </c>
      <c r="AL71">
        <f t="shared" si="71"/>
        <v>-0.41887993147902169</v>
      </c>
      <c r="AN71">
        <f t="shared" si="72"/>
        <v>0</v>
      </c>
      <c r="AO71">
        <f t="shared" si="73"/>
        <v>0</v>
      </c>
      <c r="AP71">
        <f t="shared" si="74"/>
        <v>-6.5305756187597326E-12</v>
      </c>
      <c r="AQ71">
        <f t="shared" si="75"/>
        <v>-1.0973672218597245E-7</v>
      </c>
      <c r="AR71">
        <f t="shared" si="76"/>
        <v>-1.0974325276159122E-7</v>
      </c>
      <c r="AS71">
        <f t="shared" si="77"/>
        <v>-1.8576588703248672E-4</v>
      </c>
      <c r="AT71">
        <f t="shared" si="78"/>
        <v>-1.2136730953498906E-4</v>
      </c>
      <c r="AU71">
        <f t="shared" si="79"/>
        <v>-3.0724293982023742E-4</v>
      </c>
      <c r="AW71">
        <v>68</v>
      </c>
      <c r="AX71">
        <f>IF(Z71&gt;0, (R71*SUMPRODUCT(K71:$K$98, X71:$X$98)-K71*$AZ$3)/Z71, 0)</f>
        <v>-5926172940.112956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25</v>
      </c>
      <c r="R72">
        <f t="shared" si="62"/>
        <v>100000</v>
      </c>
      <c r="S72">
        <f t="shared" si="63"/>
        <v>-28331465457.347538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-2.1105391707373609</v>
      </c>
      <c r="AC72">
        <f t="shared" si="64"/>
        <v>-1.8844100694425956</v>
      </c>
      <c r="AE72">
        <f t="shared" si="65"/>
        <v>0</v>
      </c>
      <c r="AF72">
        <f t="shared" si="66"/>
        <v>0</v>
      </c>
      <c r="AG72">
        <f t="shared" si="67"/>
        <v>-1.6628243889109247E-9</v>
      </c>
      <c r="AH72">
        <f t="shared" si="68"/>
        <v>-2.860642779501341E-5</v>
      </c>
      <c r="AI72">
        <f t="shared" si="69"/>
        <v>-2.860809061940232E-5</v>
      </c>
      <c r="AJ72">
        <f t="shared" si="70"/>
        <v>-0.22612910129476527</v>
      </c>
      <c r="AK72">
        <f t="shared" si="61"/>
        <v>-0.14773774195161526</v>
      </c>
      <c r="AL72">
        <f t="shared" si="71"/>
        <v>-0.37389545133699997</v>
      </c>
      <c r="AN72">
        <f t="shared" si="72"/>
        <v>0</v>
      </c>
      <c r="AO72">
        <f t="shared" si="73"/>
        <v>0</v>
      </c>
      <c r="AP72">
        <f t="shared" si="74"/>
        <v>-1.0889820499778138E-12</v>
      </c>
      <c r="AQ72">
        <f t="shared" si="75"/>
        <v>-1.873432130927494E-8</v>
      </c>
      <c r="AR72">
        <f t="shared" si="76"/>
        <v>-1.8735410291324916E-8</v>
      </c>
      <c r="AS72">
        <f t="shared" si="77"/>
        <v>-1.4809172509725892E-4</v>
      </c>
      <c r="AT72">
        <f t="shared" si="78"/>
        <v>-9.6753301288138359E-5</v>
      </c>
      <c r="AU72">
        <f t="shared" si="79"/>
        <v>-2.4486376179568865E-4</v>
      </c>
      <c r="AW72">
        <v>69</v>
      </c>
      <c r="AX72">
        <f>IF(Z72&gt;0, (R72*SUMPRODUCT(K72:$K$98, X72:$X$98)-K72*$AZ$3)/Z72, 0)</f>
        <v>-28331465457.347538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25</v>
      </c>
      <c r="R73">
        <f t="shared" si="62"/>
        <v>100000</v>
      </c>
      <c r="S73">
        <f t="shared" si="63"/>
        <v>-138298338937.02469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-1.8844100694425956</v>
      </c>
      <c r="AC73">
        <f t="shared" si="64"/>
        <v>-1.6825090068988033</v>
      </c>
      <c r="AE73">
        <f t="shared" si="65"/>
        <v>0</v>
      </c>
      <c r="AF73">
        <f t="shared" si="66"/>
        <v>0</v>
      </c>
      <c r="AG73">
        <f t="shared" si="67"/>
        <v>-3.0414483279964552E-10</v>
      </c>
      <c r="AH73">
        <f t="shared" si="68"/>
        <v>-5.3682052488886791E-6</v>
      </c>
      <c r="AI73">
        <f t="shared" si="69"/>
        <v>-5.368509393721479E-6</v>
      </c>
      <c r="AJ73">
        <f t="shared" si="70"/>
        <v>-0.20190106254379225</v>
      </c>
      <c r="AK73">
        <f t="shared" ref="AK73:AK98" si="92">G73*SUM(AB73:AB73, AE73:AF73)</f>
        <v>-0.13190870486098169</v>
      </c>
      <c r="AL73">
        <f t="shared" si="71"/>
        <v>-0.33381513591416767</v>
      </c>
      <c r="AN73">
        <f t="shared" si="72"/>
        <v>0</v>
      </c>
      <c r="AO73">
        <f t="shared" si="73"/>
        <v>0</v>
      </c>
      <c r="AP73">
        <f t="shared" si="74"/>
        <v>-1.778429916125826E-13</v>
      </c>
      <c r="AQ73">
        <f t="shared" si="75"/>
        <v>-3.1389574245426536E-9</v>
      </c>
      <c r="AR73">
        <f t="shared" si="76"/>
        <v>-3.1391352675342662E-9</v>
      </c>
      <c r="AS73">
        <f t="shared" si="77"/>
        <v>-1.1805786290047079E-4</v>
      </c>
      <c r="AT73">
        <f t="shared" si="78"/>
        <v>-7.7131143331544852E-5</v>
      </c>
      <c r="AU73">
        <f t="shared" si="79"/>
        <v>-1.9519214536728319E-4</v>
      </c>
      <c r="AW73">
        <v>70</v>
      </c>
      <c r="AX73">
        <f>IF(Z73&gt;0, (R73*SUMPRODUCT(K73:$K$98, X73:$X$98)-K73*$AZ$3)/Z73, 0)</f>
        <v>-138298338937.02469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25</v>
      </c>
      <c r="R74">
        <f t="shared" si="62"/>
        <v>100000</v>
      </c>
      <c r="S74">
        <f t="shared" si="63"/>
        <v>-690043453170.72839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-1.6825090068988033</v>
      </c>
      <c r="AC74">
        <f t="shared" si="64"/>
        <v>-1.5022401874680167</v>
      </c>
      <c r="AE74">
        <f t="shared" si="65"/>
        <v>0</v>
      </c>
      <c r="AF74">
        <f t="shared" si="66"/>
        <v>0</v>
      </c>
      <c r="AG74">
        <f t="shared" si="67"/>
        <v>-5.442556481643545E-11</v>
      </c>
      <c r="AH74">
        <f t="shared" si="68"/>
        <v>-9.8671127862085445E-7</v>
      </c>
      <c r="AI74">
        <f t="shared" si="69"/>
        <v>-9.8676570418567081E-7</v>
      </c>
      <c r="AJ74">
        <f t="shared" si="70"/>
        <v>-0.18026881943078665</v>
      </c>
      <c r="AK74">
        <f t="shared" si="92"/>
        <v>-0.11777563048291624</v>
      </c>
      <c r="AL74">
        <f t="shared" si="71"/>
        <v>-0.29804543667940708</v>
      </c>
      <c r="AN74">
        <f t="shared" si="72"/>
        <v>0</v>
      </c>
      <c r="AO74">
        <f t="shared" si="73"/>
        <v>0</v>
      </c>
      <c r="AP74">
        <f t="shared" si="74"/>
        <v>-2.8414579594902208E-14</v>
      </c>
      <c r="AQ74">
        <f t="shared" si="75"/>
        <v>-5.1514368767916544E-10</v>
      </c>
      <c r="AR74">
        <f t="shared" si="76"/>
        <v>-5.1517210225876032E-10</v>
      </c>
      <c r="AS74">
        <f t="shared" si="77"/>
        <v>-9.4115012595116305E-5</v>
      </c>
      <c r="AT74">
        <f t="shared" si="78"/>
        <v>-6.1488475829028487E-5</v>
      </c>
      <c r="AU74">
        <f t="shared" si="79"/>
        <v>-1.5560400359624705E-4</v>
      </c>
      <c r="AW74">
        <v>71</v>
      </c>
      <c r="AX74">
        <f>IF(Z74&gt;0, (R74*SUMPRODUCT(K74:$K$98, X74:$X$98)-K74*$AZ$3)/Z74, 0)</f>
        <v>-690043453170.72839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25</v>
      </c>
      <c r="R75">
        <f t="shared" si="62"/>
        <v>100000</v>
      </c>
      <c r="S75">
        <f t="shared" si="63"/>
        <v>-3525677708023.9956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-1.5022401874680167</v>
      </c>
      <c r="AC75">
        <f t="shared" si="64"/>
        <v>-1.3412858821173175</v>
      </c>
      <c r="AE75">
        <f t="shared" si="65"/>
        <v>0</v>
      </c>
      <c r="AF75">
        <f t="shared" si="66"/>
        <v>0</v>
      </c>
      <c r="AG75">
        <f t="shared" si="67"/>
        <v>-9.5108372999091829E-12</v>
      </c>
      <c r="AH75">
        <f t="shared" si="68"/>
        <v>-1.7748188747344765E-7</v>
      </c>
      <c r="AI75">
        <f t="shared" si="69"/>
        <v>-1.7749139831074756E-7</v>
      </c>
      <c r="AJ75">
        <f t="shared" si="70"/>
        <v>-0.16095430535069921</v>
      </c>
      <c r="AK75">
        <f t="shared" si="92"/>
        <v>-0.10515681312276118</v>
      </c>
      <c r="AL75">
        <f t="shared" si="71"/>
        <v>-0.26611129596485872</v>
      </c>
      <c r="AN75">
        <f t="shared" si="72"/>
        <v>0</v>
      </c>
      <c r="AO75">
        <f t="shared" si="73"/>
        <v>0</v>
      </c>
      <c r="AP75">
        <f t="shared" si="74"/>
        <v>-4.4334214665464852E-15</v>
      </c>
      <c r="AQ75">
        <f t="shared" si="75"/>
        <v>-8.2732149130075432E-11</v>
      </c>
      <c r="AR75">
        <f t="shared" si="76"/>
        <v>-8.2736582551541978E-11</v>
      </c>
      <c r="AS75">
        <f t="shared" si="77"/>
        <v>-7.5027912892767224E-5</v>
      </c>
      <c r="AT75">
        <f t="shared" si="78"/>
        <v>-4.9018236560152093E-5</v>
      </c>
      <c r="AU75">
        <f t="shared" si="79"/>
        <v>-1.2404623218950189E-4</v>
      </c>
      <c r="AW75">
        <v>72</v>
      </c>
      <c r="AX75">
        <f>IF(Z75&gt;0, (R75*SUMPRODUCT(K75:$K$98, X75:$X$98)-K75*$AZ$3)/Z75, 0)</f>
        <v>-3525677708023.9956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25</v>
      </c>
      <c r="R76">
        <f t="shared" si="62"/>
        <v>100000</v>
      </c>
      <c r="S76">
        <f t="shared" si="63"/>
        <v>-18483869844256.313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-1.3412858821173175</v>
      </c>
      <c r="AC76">
        <f t="shared" si="64"/>
        <v>-1.1975766805341181</v>
      </c>
      <c r="AE76">
        <f t="shared" si="65"/>
        <v>0</v>
      </c>
      <c r="AF76">
        <f t="shared" si="66"/>
        <v>0</v>
      </c>
      <c r="AG76">
        <f t="shared" si="67"/>
        <v>-1.6197591340785353E-12</v>
      </c>
      <c r="AH76">
        <f t="shared" si="68"/>
        <v>-3.1183879171326225E-8</v>
      </c>
      <c r="AI76">
        <f t="shared" si="69"/>
        <v>-3.1185498930460304E-8</v>
      </c>
      <c r="AJ76">
        <f t="shared" si="70"/>
        <v>-0.14370920158319933</v>
      </c>
      <c r="AK76">
        <f t="shared" si="92"/>
        <v>-9.3890011748212238E-2</v>
      </c>
      <c r="AL76">
        <f t="shared" si="71"/>
        <v>-0.2375992445169105</v>
      </c>
      <c r="AN76">
        <f t="shared" si="72"/>
        <v>0</v>
      </c>
      <c r="AO76">
        <f t="shared" si="73"/>
        <v>0</v>
      </c>
      <c r="AP76">
        <f t="shared" si="74"/>
        <v>-6.7414401378721847E-16</v>
      </c>
      <c r="AQ76">
        <f t="shared" si="75"/>
        <v>-1.2978735558711912E-11</v>
      </c>
      <c r="AR76">
        <f t="shared" si="76"/>
        <v>-1.2979409702725699E-11</v>
      </c>
      <c r="AS76">
        <f t="shared" si="77"/>
        <v>-5.9811792960543447E-5</v>
      </c>
      <c r="AT76">
        <f t="shared" si="78"/>
        <v>-3.9077038087194991E-5</v>
      </c>
      <c r="AU76">
        <f t="shared" si="79"/>
        <v>-9.8888844027148146E-5</v>
      </c>
      <c r="AW76">
        <v>73</v>
      </c>
      <c r="AX76">
        <f>IF(Z76&gt;0, (R76*SUMPRODUCT(K76:$K$98, X76:$X$98)-K76*$AZ$3)/Z76, 0)</f>
        <v>-18483869844256.313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25</v>
      </c>
      <c r="R77">
        <f t="shared" si="62"/>
        <v>100000</v>
      </c>
      <c r="S77">
        <f t="shared" si="63"/>
        <v>-99549190376763.203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-1.1975766805341181</v>
      </c>
      <c r="AC77">
        <f t="shared" si="64"/>
        <v>-1.0692648933453728</v>
      </c>
      <c r="AE77">
        <f t="shared" si="65"/>
        <v>0</v>
      </c>
      <c r="AF77">
        <f t="shared" si="66"/>
        <v>0</v>
      </c>
      <c r="AG77">
        <f t="shared" si="67"/>
        <v>-2.6852676784676312E-13</v>
      </c>
      <c r="AH77">
        <f t="shared" si="68"/>
        <v>-5.3401390995639474E-9</v>
      </c>
      <c r="AI77">
        <f t="shared" si="69"/>
        <v>-5.3404076263317945E-9</v>
      </c>
      <c r="AJ77">
        <f t="shared" si="70"/>
        <v>-0.12831178718874536</v>
      </c>
      <c r="AK77">
        <f t="shared" si="92"/>
        <v>-8.3830367637388284E-2</v>
      </c>
      <c r="AL77">
        <f t="shared" si="71"/>
        <v>-0.21214216016654125</v>
      </c>
      <c r="AN77">
        <f t="shared" si="72"/>
        <v>0</v>
      </c>
      <c r="AO77">
        <f t="shared" si="73"/>
        <v>0</v>
      </c>
      <c r="AP77">
        <f t="shared" si="74"/>
        <v>-9.9786503788520945E-17</v>
      </c>
      <c r="AQ77">
        <f t="shared" si="75"/>
        <v>-1.9844346050221529E-12</v>
      </c>
      <c r="AR77">
        <f t="shared" si="76"/>
        <v>-1.9845343915259413E-12</v>
      </c>
      <c r="AS77">
        <f t="shared" si="77"/>
        <v>-4.7681595176121183E-5</v>
      </c>
      <c r="AT77">
        <f t="shared" si="78"/>
        <v>-3.1151975517818699E-5</v>
      </c>
      <c r="AU77">
        <f t="shared" si="79"/>
        <v>-7.8833572678474258E-5</v>
      </c>
      <c r="AW77">
        <v>74</v>
      </c>
      <c r="AX77">
        <f>IF(Z77&gt;0, (R77*SUMPRODUCT(K77:$K$98, X77:$X$98)-K77*$AZ$3)/Z77, 0)</f>
        <v>-99549190376763.203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25</v>
      </c>
      <c r="R78">
        <f t="shared" si="62"/>
        <v>100000</v>
      </c>
      <c r="S78">
        <f t="shared" si="63"/>
        <v>-551886881461929.38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-1.0692648933453728</v>
      </c>
      <c r="AC78">
        <f t="shared" si="64"/>
        <v>-0.95470079763153182</v>
      </c>
      <c r="AE78">
        <f t="shared" si="65"/>
        <v>0</v>
      </c>
      <c r="AF78">
        <f t="shared" si="66"/>
        <v>0</v>
      </c>
      <c r="AG78">
        <f t="shared" si="67"/>
        <v>-4.3247123174162167E-14</v>
      </c>
      <c r="AH78">
        <f t="shared" si="68"/>
        <v>-8.9037750797653337E-10</v>
      </c>
      <c r="AI78">
        <f t="shared" si="69"/>
        <v>-8.9042075509970749E-10</v>
      </c>
      <c r="AJ78">
        <f t="shared" si="70"/>
        <v>-0.11456409571384096</v>
      </c>
      <c r="AK78">
        <f t="shared" si="92"/>
        <v>-7.4848542534176096E-2</v>
      </c>
      <c r="AL78">
        <f t="shared" si="71"/>
        <v>-0.18941263913843781</v>
      </c>
      <c r="AN78">
        <f t="shared" si="72"/>
        <v>0</v>
      </c>
      <c r="AO78">
        <f t="shared" si="73"/>
        <v>0</v>
      </c>
      <c r="AP78">
        <f t="shared" si="74"/>
        <v>-1.4349059044419479E-17</v>
      </c>
      <c r="AQ78">
        <f t="shared" si="75"/>
        <v>-2.9542033078887832E-13</v>
      </c>
      <c r="AR78">
        <f t="shared" si="76"/>
        <v>-2.9543467984792271E-13</v>
      </c>
      <c r="AS78">
        <f t="shared" si="77"/>
        <v>-3.8011475749456614E-5</v>
      </c>
      <c r="AT78">
        <f t="shared" si="78"/>
        <v>-2.4834164156687687E-5</v>
      </c>
      <c r="AU78">
        <f t="shared" si="79"/>
        <v>-6.2845640201578977E-5</v>
      </c>
      <c r="AW78">
        <v>75</v>
      </c>
      <c r="AX78">
        <f>IF(Z78&gt;0, (R78*SUMPRODUCT(K78:$K$98, X78:$X$98)-K78*$AZ$3)/Z78, 0)</f>
        <v>-551886881461929.38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25</v>
      </c>
      <c r="R79">
        <f t="shared" si="62"/>
        <v>100000</v>
      </c>
      <c r="S79">
        <f t="shared" si="63"/>
        <v>-3152776057244985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-0.95470079763153182</v>
      </c>
      <c r="AC79">
        <f t="shared" si="64"/>
        <v>-0.85241142645698309</v>
      </c>
      <c r="AE79">
        <f t="shared" si="65"/>
        <v>0</v>
      </c>
      <c r="AF79">
        <f t="shared" si="66"/>
        <v>0</v>
      </c>
      <c r="AG79">
        <f t="shared" si="67"/>
        <v>-6.7592132376336025E-15</v>
      </c>
      <c r="AH79">
        <f t="shared" si="68"/>
        <v>-1.442217548191478E-10</v>
      </c>
      <c r="AI79">
        <f t="shared" si="69"/>
        <v>-1.4422851403238542E-10</v>
      </c>
      <c r="AJ79">
        <f t="shared" si="70"/>
        <v>-0.10228937117454873</v>
      </c>
      <c r="AK79">
        <f t="shared" si="92"/>
        <v>-6.6829055834207229E-2</v>
      </c>
      <c r="AL79">
        <f t="shared" si="71"/>
        <v>-0.16911842715298447</v>
      </c>
      <c r="AN79">
        <f t="shared" si="72"/>
        <v>0</v>
      </c>
      <c r="AO79">
        <f t="shared" si="73"/>
        <v>0</v>
      </c>
      <c r="AP79">
        <f t="shared" si="74"/>
        <v>-2.002369974538966E-18</v>
      </c>
      <c r="AQ79">
        <f t="shared" si="75"/>
        <v>-4.2724693151755861E-14</v>
      </c>
      <c r="AR79">
        <f t="shared" si="76"/>
        <v>-4.2726695521730401E-14</v>
      </c>
      <c r="AS79">
        <f t="shared" si="77"/>
        <v>-3.030251574458328E-5</v>
      </c>
      <c r="AT79">
        <f t="shared" si="78"/>
        <v>-1.9797643619844395E-5</v>
      </c>
      <c r="AU79">
        <f t="shared" si="79"/>
        <v>-5.0100159407154372E-5</v>
      </c>
      <c r="AW79">
        <v>76</v>
      </c>
      <c r="AX79">
        <f>IF(Z79&gt;0, (R79*SUMPRODUCT(K79:$K$98, X79:$X$98)-K79*$AZ$3)/Z79, 0)</f>
        <v>-3152776057244985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25</v>
      </c>
      <c r="R80">
        <f t="shared" si="62"/>
        <v>100000</v>
      </c>
      <c r="S80">
        <f t="shared" si="63"/>
        <v>-1.8567211080823604E+16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-0.85241142645698309</v>
      </c>
      <c r="AC80">
        <f t="shared" si="64"/>
        <v>-0.76108163076520086</v>
      </c>
      <c r="AE80">
        <f t="shared" si="65"/>
        <v>0</v>
      </c>
      <c r="AF80">
        <f t="shared" si="66"/>
        <v>0</v>
      </c>
      <c r="AG80">
        <f t="shared" si="67"/>
        <v>-1.0247656843187039E-15</v>
      </c>
      <c r="AH80">
        <f t="shared" si="68"/>
        <v>-2.2667421683754249E-11</v>
      </c>
      <c r="AI80">
        <f t="shared" si="69"/>
        <v>-2.2668446449438568E-11</v>
      </c>
      <c r="AJ80">
        <f t="shared" si="70"/>
        <v>-9.1329795691782234E-2</v>
      </c>
      <c r="AK80">
        <f t="shared" si="92"/>
        <v>-5.9668799851988821E-2</v>
      </c>
      <c r="AL80">
        <f t="shared" si="71"/>
        <v>-0.15099859556643952</v>
      </c>
      <c r="AN80">
        <f t="shared" si="72"/>
        <v>0</v>
      </c>
      <c r="AO80">
        <f t="shared" si="73"/>
        <v>0</v>
      </c>
      <c r="AP80">
        <f t="shared" si="74"/>
        <v>-2.7105331814159579E-19</v>
      </c>
      <c r="AQ80">
        <f t="shared" si="75"/>
        <v>-5.9955948516963886E-15</v>
      </c>
      <c r="AR80">
        <f t="shared" si="76"/>
        <v>-5.9958659050145301E-15</v>
      </c>
      <c r="AS80">
        <f t="shared" si="77"/>
        <v>-2.415698002603361E-5</v>
      </c>
      <c r="AT80">
        <f t="shared" si="78"/>
        <v>-1.5782560283681753E-5</v>
      </c>
      <c r="AU80">
        <f t="shared" si="79"/>
        <v>-3.9939540315711238E-5</v>
      </c>
      <c r="AW80">
        <v>77</v>
      </c>
      <c r="AX80">
        <f>IF(Z80&gt;0, (R80*SUMPRODUCT(K80:$K$98, X80:$X$98)-K80*$AZ$3)/Z80, 0)</f>
        <v>-1.8567211080823604E+16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25</v>
      </c>
      <c r="R81">
        <f t="shared" si="62"/>
        <v>100000</v>
      </c>
      <c r="S81">
        <f t="shared" si="63"/>
        <v>-1.1291621722114298E+17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-0.76108163076520086</v>
      </c>
      <c r="AC81">
        <f t="shared" si="64"/>
        <v>-0.67953717032607752</v>
      </c>
      <c r="AE81">
        <f t="shared" si="65"/>
        <v>0</v>
      </c>
      <c r="AF81">
        <f t="shared" si="66"/>
        <v>0</v>
      </c>
      <c r="AG81">
        <f t="shared" si="67"/>
        <v>-1.504516328675855E-16</v>
      </c>
      <c r="AH81">
        <f t="shared" si="68"/>
        <v>-3.4562655784317256E-12</v>
      </c>
      <c r="AI81">
        <f t="shared" si="69"/>
        <v>-3.4564160300645931E-12</v>
      </c>
      <c r="AJ81">
        <f t="shared" si="70"/>
        <v>-8.1544460439123334E-2</v>
      </c>
      <c r="AK81">
        <f t="shared" si="92"/>
        <v>-5.3275714153564066E-2</v>
      </c>
      <c r="AL81">
        <f t="shared" si="71"/>
        <v>-0.13482017459614382</v>
      </c>
      <c r="AN81">
        <f t="shared" si="72"/>
        <v>0</v>
      </c>
      <c r="AO81">
        <f t="shared" si="73"/>
        <v>0</v>
      </c>
      <c r="AP81">
        <f t="shared" si="74"/>
        <v>-3.5531131419858875E-20</v>
      </c>
      <c r="AQ81">
        <f t="shared" si="75"/>
        <v>-8.1624256346406391E-16</v>
      </c>
      <c r="AR81">
        <f t="shared" si="76"/>
        <v>-8.1627809459548374E-16</v>
      </c>
      <c r="AS81">
        <f t="shared" si="77"/>
        <v>-1.9257796576883853E-5</v>
      </c>
      <c r="AT81">
        <f t="shared" si="78"/>
        <v>-1.2581760430231608E-5</v>
      </c>
      <c r="AU81">
        <f t="shared" si="79"/>
        <v>-3.183955700793174E-5</v>
      </c>
      <c r="AW81">
        <v>78</v>
      </c>
      <c r="AX81">
        <f>IF(Z81&gt;0, (R81*SUMPRODUCT(K81:$K$98, X81:$X$98)-K81*$AZ$3)/Z81, 0)</f>
        <v>-1.1291621722114298E+17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25</v>
      </c>
      <c r="R82">
        <f t="shared" si="62"/>
        <v>100000</v>
      </c>
      <c r="S82">
        <f t="shared" si="63"/>
        <v>-7.1030066336126221E+17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-0.67953717032607752</v>
      </c>
      <c r="AC82">
        <f t="shared" si="64"/>
        <v>-0.60672961636256983</v>
      </c>
      <c r="AE82">
        <f t="shared" si="65"/>
        <v>0</v>
      </c>
      <c r="AF82">
        <f t="shared" si="66"/>
        <v>0</v>
      </c>
      <c r="AG82">
        <f t="shared" si="67"/>
        <v>-2.135467583161978E-17</v>
      </c>
      <c r="AH82">
        <f t="shared" si="68"/>
        <v>-5.1036976282915946E-13</v>
      </c>
      <c r="AI82">
        <f t="shared" si="69"/>
        <v>-5.1039111750499104E-13</v>
      </c>
      <c r="AJ82">
        <f t="shared" si="70"/>
        <v>-7.2807553963507687E-2</v>
      </c>
      <c r="AK82">
        <f t="shared" si="92"/>
        <v>-4.7567601922825428E-2</v>
      </c>
      <c r="AL82">
        <f t="shared" si="71"/>
        <v>-0.12037515588684351</v>
      </c>
      <c r="AN82">
        <f t="shared" si="72"/>
        <v>0</v>
      </c>
      <c r="AO82">
        <f t="shared" si="73"/>
        <v>0</v>
      </c>
      <c r="AP82">
        <f t="shared" si="74"/>
        <v>-4.5028459772134732E-21</v>
      </c>
      <c r="AQ82">
        <f t="shared" si="75"/>
        <v>-1.0761654503993283E-16</v>
      </c>
      <c r="AR82">
        <f t="shared" si="76"/>
        <v>-1.0762104788591005E-16</v>
      </c>
      <c r="AS82">
        <f t="shared" si="77"/>
        <v>-1.5352197526215797E-5</v>
      </c>
      <c r="AT82">
        <f t="shared" si="78"/>
        <v>-1.0030102383794407E-5</v>
      </c>
      <c r="AU82">
        <f t="shared" si="79"/>
        <v>-2.5382299910117826E-5</v>
      </c>
      <c r="AW82">
        <v>79</v>
      </c>
      <c r="AX82">
        <f>IF(Z82&gt;0, (R82*SUMPRODUCT(K82:$K$98, X82:$X$98)-K82*$AZ$3)/Z82, 0)</f>
        <v>-7.1030066336126221E+17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25</v>
      </c>
      <c r="R83">
        <f t="shared" si="62"/>
        <v>100000</v>
      </c>
      <c r="S83">
        <f t="shared" si="63"/>
        <v>-4.6289643958653041E+18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-0.60672961636256983</v>
      </c>
      <c r="AC83">
        <f t="shared" si="64"/>
        <v>-0.54172287175229461</v>
      </c>
      <c r="AE83">
        <f t="shared" si="65"/>
        <v>0</v>
      </c>
      <c r="AF83">
        <f t="shared" si="66"/>
        <v>0</v>
      </c>
      <c r="AG83">
        <f t="shared" si="67"/>
        <v>-2.925723906173127E-18</v>
      </c>
      <c r="AH83">
        <f t="shared" si="68"/>
        <v>-7.2861620668521831E-14</v>
      </c>
      <c r="AI83">
        <f t="shared" si="69"/>
        <v>-7.2864546392428002E-14</v>
      </c>
      <c r="AJ83">
        <f t="shared" si="70"/>
        <v>-6.5006744610275224E-2</v>
      </c>
      <c r="AK83">
        <f t="shared" si="92"/>
        <v>-4.2471073145379894E-2</v>
      </c>
      <c r="AL83">
        <f t="shared" si="71"/>
        <v>-0.10747781775572798</v>
      </c>
      <c r="AN83">
        <f t="shared" si="72"/>
        <v>0</v>
      </c>
      <c r="AO83">
        <f t="shared" si="73"/>
        <v>0</v>
      </c>
      <c r="AP83">
        <f t="shared" si="74"/>
        <v>-5.5081965191578715E-22</v>
      </c>
      <c r="AQ83">
        <f t="shared" si="75"/>
        <v>-1.3717498240341633E-17</v>
      </c>
      <c r="AR83">
        <f t="shared" si="76"/>
        <v>-1.3718049059993549E-17</v>
      </c>
      <c r="AS83">
        <f t="shared" si="77"/>
        <v>-1.223867787485325E-5</v>
      </c>
      <c r="AT83">
        <f t="shared" si="78"/>
        <v>-7.9959362115708046E-6</v>
      </c>
      <c r="AU83">
        <f t="shared" si="79"/>
        <v>-2.0234614086437774E-5</v>
      </c>
      <c r="AW83">
        <v>80</v>
      </c>
      <c r="AX83">
        <f>IF(Z83&gt;0, (R83*SUMPRODUCT(K83:$K$98, X83:$X$98)-K83*$AZ$3)/Z83, 0)</f>
        <v>-4.6289643958653041E+18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25</v>
      </c>
      <c r="R84">
        <f t="shared" si="62"/>
        <v>100000</v>
      </c>
      <c r="S84">
        <f t="shared" si="63"/>
        <v>-3.1297816967448531E+19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-0.54172287175229461</v>
      </c>
      <c r="AC84">
        <f t="shared" si="64"/>
        <v>-0.48368113549312014</v>
      </c>
      <c r="AE84">
        <f t="shared" si="65"/>
        <v>0</v>
      </c>
      <c r="AF84">
        <f t="shared" si="66"/>
        <v>0</v>
      </c>
      <c r="AG84">
        <f t="shared" si="67"/>
        <v>-3.8635373195211619E-19</v>
      </c>
      <c r="AH84">
        <f t="shared" si="68"/>
        <v>-1.0040451740637119E-14</v>
      </c>
      <c r="AI84">
        <f t="shared" si="69"/>
        <v>-1.0040838094369071E-14</v>
      </c>
      <c r="AJ84">
        <f t="shared" si="70"/>
        <v>-5.804173625917447E-2</v>
      </c>
      <c r="AK84">
        <f t="shared" si="92"/>
        <v>-3.7920601022660629E-2</v>
      </c>
      <c r="AL84">
        <f t="shared" si="71"/>
        <v>-9.5962337281845139E-2</v>
      </c>
      <c r="AN84">
        <f t="shared" si="72"/>
        <v>0</v>
      </c>
      <c r="AO84">
        <f t="shared" si="73"/>
        <v>0</v>
      </c>
      <c r="AP84">
        <f t="shared" si="74"/>
        <v>-6.4944619255843843E-23</v>
      </c>
      <c r="AQ84">
        <f t="shared" si="75"/>
        <v>-1.6877624351074437E-18</v>
      </c>
      <c r="AR84">
        <f t="shared" si="76"/>
        <v>-1.6878273797266996E-18</v>
      </c>
      <c r="AS84">
        <f t="shared" si="77"/>
        <v>-9.7565990711521716E-6</v>
      </c>
      <c r="AT84">
        <f t="shared" si="78"/>
        <v>-6.3743113931527474E-6</v>
      </c>
      <c r="AU84">
        <f t="shared" si="79"/>
        <v>-1.6130910464306608E-5</v>
      </c>
      <c r="AW84">
        <v>81</v>
      </c>
      <c r="AX84">
        <f>IF(Z84&gt;0, (R84*SUMPRODUCT(K84:$K$98, X84:$X$98)-K84*$AZ$3)/Z84, 0)</f>
        <v>-3.1297816967448531E+19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25</v>
      </c>
      <c r="R85">
        <f t="shared" si="62"/>
        <v>100000</v>
      </c>
      <c r="S85">
        <f t="shared" si="63"/>
        <v>-2.1990439859029642E+20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-0.48368113549312014</v>
      </c>
      <c r="AC85">
        <f t="shared" si="64"/>
        <v>-0.43185815669028582</v>
      </c>
      <c r="AE85">
        <f t="shared" si="65"/>
        <v>0</v>
      </c>
      <c r="AF85">
        <f t="shared" si="66"/>
        <v>0</v>
      </c>
      <c r="AG85">
        <f t="shared" si="67"/>
        <v>-4.9096125345687165E-20</v>
      </c>
      <c r="AH85">
        <f t="shared" si="68"/>
        <v>-1.3335762771476314E-15</v>
      </c>
      <c r="AI85">
        <f t="shared" si="69"/>
        <v>-1.333625373272977E-15</v>
      </c>
      <c r="AJ85">
        <f t="shared" si="70"/>
        <v>-5.1822978802834319E-2</v>
      </c>
      <c r="AK85">
        <f t="shared" si="92"/>
        <v>-3.3857679484518413E-2</v>
      </c>
      <c r="AL85">
        <f t="shared" si="71"/>
        <v>-8.5680658287354064E-2</v>
      </c>
      <c r="AN85">
        <f t="shared" si="72"/>
        <v>0</v>
      </c>
      <c r="AO85">
        <f t="shared" si="73"/>
        <v>0</v>
      </c>
      <c r="AP85">
        <f t="shared" si="74"/>
        <v>-7.3686386515221104E-24</v>
      </c>
      <c r="AQ85">
        <f t="shared" si="75"/>
        <v>-2.001510634770737E-19</v>
      </c>
      <c r="AR85">
        <f t="shared" si="76"/>
        <v>-2.001584321157252E-19</v>
      </c>
      <c r="AS85">
        <f t="shared" si="77"/>
        <v>-7.7779010452424793E-6</v>
      </c>
      <c r="AT85">
        <f t="shared" si="78"/>
        <v>-5.0815620162250846E-6</v>
      </c>
      <c r="AU85">
        <f t="shared" si="79"/>
        <v>-1.2859463061467765E-5</v>
      </c>
      <c r="AW85">
        <v>82</v>
      </c>
      <c r="AX85">
        <f>IF(Z85&gt;0, (R85*SUMPRODUCT(K85:$K$98, X85:$X$98)-K85*$AZ$3)/Z85, 0)</f>
        <v>-2.1990439859029642E+20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25</v>
      </c>
      <c r="R86">
        <f t="shared" si="62"/>
        <v>100000</v>
      </c>
      <c r="S86">
        <f t="shared" si="63"/>
        <v>-1.6085569720070874E+21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-0.43185815669028582</v>
      </c>
      <c r="AC86">
        <f t="shared" si="64"/>
        <v>-0.38558763990204092</v>
      </c>
      <c r="AE86">
        <f t="shared" si="65"/>
        <v>0</v>
      </c>
      <c r="AF86">
        <f t="shared" si="66"/>
        <v>0</v>
      </c>
      <c r="AG86">
        <f t="shared" si="67"/>
        <v>-5.9927569649727953E-21</v>
      </c>
      <c r="AH86">
        <f t="shared" si="68"/>
        <v>-1.7044962850902999E-16</v>
      </c>
      <c r="AI86">
        <f t="shared" si="69"/>
        <v>-1.7045562126599496E-16</v>
      </c>
      <c r="AJ86">
        <f t="shared" si="70"/>
        <v>-4.6270516788244898E-2</v>
      </c>
      <c r="AK86">
        <f t="shared" si="92"/>
        <v>-3.0230070968320009E-2</v>
      </c>
      <c r="AL86">
        <f t="shared" si="71"/>
        <v>-7.6500587756565083E-2</v>
      </c>
      <c r="AN86">
        <f t="shared" si="72"/>
        <v>0</v>
      </c>
      <c r="AO86">
        <f t="shared" si="73"/>
        <v>0</v>
      </c>
      <c r="AP86">
        <f t="shared" si="74"/>
        <v>-8.0306127393593284E-25</v>
      </c>
      <c r="AQ86">
        <f t="shared" si="75"/>
        <v>-2.2841155850709441E-20</v>
      </c>
      <c r="AR86">
        <f t="shared" si="76"/>
        <v>-2.2841958911983376E-20</v>
      </c>
      <c r="AS86">
        <f t="shared" si="77"/>
        <v>-6.2004950934649822E-6</v>
      </c>
      <c r="AT86">
        <f t="shared" si="78"/>
        <v>-4.0509901277304559E-6</v>
      </c>
      <c r="AU86">
        <f t="shared" si="79"/>
        <v>-1.0251485221195462E-5</v>
      </c>
      <c r="AW86">
        <v>83</v>
      </c>
      <c r="AX86">
        <f>IF(Z86&gt;0, (R86*SUMPRODUCT(K86:$K$98, X86:$X$98)-K86*$AZ$3)/Z86, 0)</f>
        <v>-1.6085569720070874E+21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25</v>
      </c>
      <c r="R87">
        <f t="shared" si="62"/>
        <v>100000</v>
      </c>
      <c r="S87">
        <f t="shared" si="63"/>
        <v>-1.2271025884685471E+22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-0.38558763990204092</v>
      </c>
      <c r="AC87">
        <f t="shared" si="64"/>
        <v>-0.34427467848396509</v>
      </c>
      <c r="AE87">
        <f t="shared" si="65"/>
        <v>0</v>
      </c>
      <c r="AF87">
        <f t="shared" si="66"/>
        <v>0</v>
      </c>
      <c r="AG87">
        <f t="shared" si="67"/>
        <v>-7.0139750685724646E-22</v>
      </c>
      <c r="AH87">
        <f t="shared" si="68"/>
        <v>-2.0925727553863285E-17</v>
      </c>
      <c r="AI87">
        <f t="shared" si="69"/>
        <v>-2.0926428951370142E-17</v>
      </c>
      <c r="AJ87">
        <f t="shared" si="70"/>
        <v>-4.1312961418075833E-2</v>
      </c>
      <c r="AK87">
        <f t="shared" si="92"/>
        <v>-2.6991134793142867E-2</v>
      </c>
      <c r="AL87">
        <f t="shared" si="71"/>
        <v>-6.8304096211218718E-2</v>
      </c>
      <c r="AN87">
        <f t="shared" si="72"/>
        <v>0</v>
      </c>
      <c r="AO87">
        <f t="shared" si="73"/>
        <v>0</v>
      </c>
      <c r="AP87">
        <f t="shared" si="74"/>
        <v>-8.3920529083887251E-26</v>
      </c>
      <c r="AQ87">
        <f t="shared" si="75"/>
        <v>-2.5037131022236417E-21</v>
      </c>
      <c r="AR87">
        <f t="shared" si="76"/>
        <v>-2.5037970227527257E-21</v>
      </c>
      <c r="AS87">
        <f t="shared" si="77"/>
        <v>-4.9429967262954291E-6</v>
      </c>
      <c r="AT87">
        <f t="shared" si="78"/>
        <v>-3.2294245278463457E-6</v>
      </c>
      <c r="AU87">
        <f t="shared" si="79"/>
        <v>-8.1724212541417773E-6</v>
      </c>
      <c r="AW87">
        <v>84</v>
      </c>
      <c r="AX87">
        <f>IF(Z87&gt;0, (R87*SUMPRODUCT(K87:$K$98, X87:$X$98)-K87*$AZ$3)/Z87, 0)</f>
        <v>-1.2271025884685471E+22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25</v>
      </c>
      <c r="R88">
        <f t="shared" si="62"/>
        <v>100000</v>
      </c>
      <c r="S88">
        <f t="shared" si="63"/>
        <v>-9.7786954236384877E+22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-0.34427467848396509</v>
      </c>
      <c r="AC88">
        <f t="shared" si="64"/>
        <v>-0.30738810578925452</v>
      </c>
      <c r="AE88">
        <f t="shared" si="65"/>
        <v>0</v>
      </c>
      <c r="AF88">
        <f t="shared" si="66"/>
        <v>0</v>
      </c>
      <c r="AG88">
        <f t="shared" si="67"/>
        <v>-7.8586174451806525E-23</v>
      </c>
      <c r="AH88">
        <f t="shared" si="68"/>
        <v>-2.4631894293474698E-18</v>
      </c>
      <c r="AI88">
        <f t="shared" si="69"/>
        <v>-2.4632680155219215E-18</v>
      </c>
      <c r="AJ88">
        <f t="shared" si="70"/>
        <v>-3.6886572694710573E-2</v>
      </c>
      <c r="AK88">
        <f t="shared" si="92"/>
        <v>-2.4099227493877558E-2</v>
      </c>
      <c r="AL88">
        <f t="shared" si="71"/>
        <v>-6.0985800188588131E-2</v>
      </c>
      <c r="AN88">
        <f t="shared" si="72"/>
        <v>0</v>
      </c>
      <c r="AO88">
        <f t="shared" si="73"/>
        <v>0</v>
      </c>
      <c r="AP88">
        <f t="shared" si="74"/>
        <v>-8.3952207585035556E-27</v>
      </c>
      <c r="AQ88">
        <f t="shared" si="75"/>
        <v>-2.6313813051258713E-22</v>
      </c>
      <c r="AR88">
        <f t="shared" si="76"/>
        <v>-2.6314652573334559E-22</v>
      </c>
      <c r="AS88">
        <f t="shared" si="77"/>
        <v>-3.9405267269574534E-6</v>
      </c>
      <c r="AT88">
        <f t="shared" si="78"/>
        <v>-2.5744774616122011E-6</v>
      </c>
      <c r="AU88">
        <f t="shared" si="79"/>
        <v>-6.5150041885696549E-6</v>
      </c>
      <c r="AW88">
        <v>85</v>
      </c>
      <c r="AX88">
        <f>IF(Z88&gt;0, (R88*SUMPRODUCT(K88:$K$98, X88:$X$98)-K88*$AZ$3)/Z88, 0)</f>
        <v>-9.7786954236384877E+22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25</v>
      </c>
      <c r="R89">
        <f t="shared" si="62"/>
        <v>100000</v>
      </c>
      <c r="S89">
        <f t="shared" si="63"/>
        <v>-8.2182458872217203E+23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-0.30738810578925452</v>
      </c>
      <c r="AC89">
        <f t="shared" si="64"/>
        <v>-0.27445366588326292</v>
      </c>
      <c r="AE89">
        <f t="shared" si="65"/>
        <v>0</v>
      </c>
      <c r="AF89">
        <f t="shared" si="66"/>
        <v>0</v>
      </c>
      <c r="AG89">
        <f t="shared" si="67"/>
        <v>-8.3489125796905717E-24</v>
      </c>
      <c r="AH89">
        <f t="shared" si="68"/>
        <v>-2.7780560051039158E-19</v>
      </c>
      <c r="AI89">
        <f t="shared" si="69"/>
        <v>-2.7781394942297128E-19</v>
      </c>
      <c r="AJ89">
        <f t="shared" si="70"/>
        <v>-3.2934439905991597E-2</v>
      </c>
      <c r="AK89">
        <f t="shared" si="92"/>
        <v>-2.1517167405247818E-2</v>
      </c>
      <c r="AL89">
        <f t="shared" si="71"/>
        <v>-5.4451607311239415E-2</v>
      </c>
      <c r="AN89">
        <f t="shared" si="72"/>
        <v>0</v>
      </c>
      <c r="AO89">
        <f t="shared" si="73"/>
        <v>0</v>
      </c>
      <c r="AP89">
        <f t="shared" si="74"/>
        <v>-7.9633877679142856E-28</v>
      </c>
      <c r="AQ89">
        <f t="shared" si="75"/>
        <v>-2.6497746860400429E-23</v>
      </c>
      <c r="AR89">
        <f t="shared" si="76"/>
        <v>-2.6498543199177222E-23</v>
      </c>
      <c r="AS89">
        <f t="shared" si="77"/>
        <v>-3.1413637810566448E-6</v>
      </c>
      <c r="AT89">
        <f t="shared" si="78"/>
        <v>-2.0523576702903388E-6</v>
      </c>
      <c r="AU89">
        <f t="shared" si="79"/>
        <v>-5.1937214513469836E-6</v>
      </c>
      <c r="AW89">
        <v>86</v>
      </c>
      <c r="AX89">
        <f>IF(Z89&gt;0, (R89*SUMPRODUCT(K89:$K$98, X89:$X$98)-K89*$AZ$3)/Z89, 0)</f>
        <v>-8.2182458872217203E+23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25</v>
      </c>
      <c r="R90">
        <f t="shared" si="62"/>
        <v>100000</v>
      </c>
      <c r="S90">
        <f t="shared" si="63"/>
        <v>-7.3036012073382432E+24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-0.27445366588326292</v>
      </c>
      <c r="AC90">
        <f t="shared" si="64"/>
        <v>-0.24504791596719905</v>
      </c>
      <c r="AE90">
        <f t="shared" si="65"/>
        <v>0</v>
      </c>
      <c r="AF90">
        <f t="shared" si="66"/>
        <v>0</v>
      </c>
      <c r="AG90">
        <f t="shared" si="67"/>
        <v>-8.3879140238718408E-25</v>
      </c>
      <c r="AH90">
        <f t="shared" si="68"/>
        <v>-2.970652820602593E-20</v>
      </c>
      <c r="AI90">
        <f t="shared" si="69"/>
        <v>-2.970736699742832E-20</v>
      </c>
      <c r="AJ90">
        <f t="shared" si="70"/>
        <v>-2.9405749916063872E-2</v>
      </c>
      <c r="AK90">
        <f t="shared" si="92"/>
        <v>-1.9211756611828407E-2</v>
      </c>
      <c r="AL90">
        <f t="shared" si="71"/>
        <v>-4.8617506527892276E-2</v>
      </c>
      <c r="AN90">
        <f t="shared" si="72"/>
        <v>0</v>
      </c>
      <c r="AO90">
        <f t="shared" si="73"/>
        <v>0</v>
      </c>
      <c r="AP90">
        <f t="shared" si="74"/>
        <v>-7.1433823714900263E-29</v>
      </c>
      <c r="AQ90">
        <f t="shared" si="75"/>
        <v>-2.5298910945100928E-24</v>
      </c>
      <c r="AR90">
        <f t="shared" si="76"/>
        <v>-2.5299625283338079E-24</v>
      </c>
      <c r="AS90">
        <f t="shared" si="77"/>
        <v>-2.5042759734188767E-6</v>
      </c>
      <c r="AT90">
        <f t="shared" si="78"/>
        <v>-1.6361269693003335E-6</v>
      </c>
      <c r="AU90">
        <f t="shared" si="79"/>
        <v>-4.1404029427192098E-6</v>
      </c>
      <c r="AW90">
        <v>87</v>
      </c>
      <c r="AX90">
        <f>IF(Z90&gt;0, (R90*SUMPRODUCT(K90:$K$98, X90:$X$98)-K90*$AZ$3)/Z90, 0)</f>
        <v>-7.3036012073382432E+24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25</v>
      </c>
      <c r="R91">
        <f t="shared" si="62"/>
        <v>100000</v>
      </c>
      <c r="S91">
        <f t="shared" si="63"/>
        <v>-6.8835595113805896E+25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-0.24504791596719905</v>
      </c>
      <c r="AC91">
        <f t="shared" si="64"/>
        <v>-0.21879278211357053</v>
      </c>
      <c r="AE91">
        <f t="shared" si="65"/>
        <v>0</v>
      </c>
      <c r="AF91">
        <f t="shared" si="66"/>
        <v>0</v>
      </c>
      <c r="AG91">
        <f t="shared" si="67"/>
        <v>-7.9462079811992762E-26</v>
      </c>
      <c r="AH91">
        <f t="shared" si="68"/>
        <v>-3.0037656342052781E-21</v>
      </c>
      <c r="AI91">
        <f t="shared" si="69"/>
        <v>-3.0038450962850901E-21</v>
      </c>
      <c r="AJ91">
        <f t="shared" si="70"/>
        <v>-2.6255133853628515E-2</v>
      </c>
      <c r="AK91">
        <f t="shared" si="92"/>
        <v>-1.7153354117703936E-2</v>
      </c>
      <c r="AL91">
        <f t="shared" si="71"/>
        <v>-4.3408487971332455E-2</v>
      </c>
      <c r="AN91">
        <f t="shared" si="72"/>
        <v>0</v>
      </c>
      <c r="AO91">
        <f t="shared" si="73"/>
        <v>0</v>
      </c>
      <c r="AP91">
        <f t="shared" si="74"/>
        <v>-6.0421545907287411E-30</v>
      </c>
      <c r="AQ91">
        <f t="shared" si="75"/>
        <v>-2.2840097262905384E-25</v>
      </c>
      <c r="AR91">
        <f t="shared" si="76"/>
        <v>-2.2840701478364458E-25</v>
      </c>
      <c r="AS91">
        <f t="shared" si="77"/>
        <v>-1.9963934737076545E-6</v>
      </c>
      <c r="AT91">
        <f t="shared" si="78"/>
        <v>-1.3043104028223322E-6</v>
      </c>
      <c r="AU91">
        <f t="shared" si="79"/>
        <v>-3.3007038765299869E-6</v>
      </c>
      <c r="AW91">
        <v>88</v>
      </c>
      <c r="AX91">
        <f>IF(Z91&gt;0, (R91*SUMPRODUCT(K91:$K$98, X91:$X$98)-K91*$AZ$3)/Z91, 0)</f>
        <v>-6.8835595113805896E+25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25</v>
      </c>
      <c r="R92">
        <f t="shared" si="62"/>
        <v>100000</v>
      </c>
      <c r="S92">
        <f t="shared" si="63"/>
        <v>-6.9020337378348681E+26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-0.21879278211357053</v>
      </c>
      <c r="AC92">
        <f t="shared" si="64"/>
        <v>-0.19535069831568797</v>
      </c>
      <c r="AE92">
        <f t="shared" si="65"/>
        <v>0</v>
      </c>
      <c r="AF92">
        <f t="shared" si="66"/>
        <v>0</v>
      </c>
      <c r="AG92">
        <f t="shared" si="67"/>
        <v>-7.0758382867948883E-27</v>
      </c>
      <c r="AH92">
        <f t="shared" si="68"/>
        <v>-2.8636648290831177E-22</v>
      </c>
      <c r="AI92">
        <f t="shared" si="69"/>
        <v>-2.8637355874659856E-22</v>
      </c>
      <c r="AJ92">
        <f t="shared" si="70"/>
        <v>-2.3442083797882568E-2</v>
      </c>
      <c r="AK92">
        <f t="shared" si="92"/>
        <v>-1.5315494747949939E-2</v>
      </c>
      <c r="AL92">
        <f t="shared" si="71"/>
        <v>-3.8757578545832505E-2</v>
      </c>
      <c r="AN92">
        <f t="shared" si="72"/>
        <v>0</v>
      </c>
      <c r="AO92">
        <f t="shared" si="73"/>
        <v>0</v>
      </c>
      <c r="AP92">
        <f t="shared" si="74"/>
        <v>-4.8038759144350705E-31</v>
      </c>
      <c r="AQ92">
        <f t="shared" si="75"/>
        <v>-1.9441781937159733E-26</v>
      </c>
      <c r="AR92">
        <f t="shared" si="76"/>
        <v>-1.9442262324751174E-26</v>
      </c>
      <c r="AS92">
        <f t="shared" si="77"/>
        <v>-1.5915126544225537E-6</v>
      </c>
      <c r="AT92">
        <f t="shared" si="78"/>
        <v>-1.0397882675560681E-6</v>
      </c>
      <c r="AU92">
        <f t="shared" si="79"/>
        <v>-2.6313009219786216E-6</v>
      </c>
      <c r="AW92">
        <v>89</v>
      </c>
      <c r="AX92">
        <f>IF(Z92&gt;0, (R92*SUMPRODUCT(K92:$K$98, X92:$X$98)-K92*$AZ$3)/Z92, 0)</f>
        <v>-6.9020337378348681E+26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25</v>
      </c>
      <c r="R93">
        <f t="shared" si="62"/>
        <v>100000</v>
      </c>
      <c r="S93">
        <f t="shared" si="63"/>
        <v>-7.3880408255527809E+27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-0.19535069831568797</v>
      </c>
      <c r="AC93">
        <f t="shared" si="64"/>
        <v>-0.1744202663532928</v>
      </c>
      <c r="AE93">
        <f t="shared" si="65"/>
        <v>0</v>
      </c>
      <c r="AF93">
        <f t="shared" si="66"/>
        <v>0</v>
      </c>
      <c r="AG93">
        <f t="shared" si="67"/>
        <v>-5.9021150015180951E-28</v>
      </c>
      <c r="AH93">
        <f t="shared" si="68"/>
        <v>-2.5659473615100519E-23</v>
      </c>
      <c r="AI93">
        <f t="shared" si="69"/>
        <v>-2.5660063826600672E-23</v>
      </c>
      <c r="AJ93">
        <f t="shared" si="70"/>
        <v>-2.0930431962395163E-2</v>
      </c>
      <c r="AK93">
        <f t="shared" si="92"/>
        <v>-1.3674548882098158E-2</v>
      </c>
      <c r="AL93">
        <f t="shared" si="71"/>
        <v>-3.4604980844493323E-2</v>
      </c>
      <c r="AN93">
        <f t="shared" si="72"/>
        <v>0</v>
      </c>
      <c r="AO93">
        <f t="shared" si="73"/>
        <v>0</v>
      </c>
      <c r="AP93">
        <f t="shared" si="74"/>
        <v>-3.5776967526200895E-32</v>
      </c>
      <c r="AQ93">
        <f t="shared" si="75"/>
        <v>-1.555405399641882E-27</v>
      </c>
      <c r="AR93">
        <f t="shared" si="76"/>
        <v>-1.5554411766094082E-27</v>
      </c>
      <c r="AS93">
        <f t="shared" si="77"/>
        <v>-1.2687441441506334E-6</v>
      </c>
      <c r="AT93">
        <f t="shared" si="78"/>
        <v>-8.2891284084507959E-7</v>
      </c>
      <c r="AU93">
        <f t="shared" si="79"/>
        <v>-2.0976569849957131E-6</v>
      </c>
      <c r="AW93">
        <v>90</v>
      </c>
      <c r="AX93">
        <f>IF(Z93&gt;0, (R93*SUMPRODUCT(K93:$K$98, X93:$X$98)-K93*$AZ$3)/Z93, 0)</f>
        <v>-7.3880408255527809E+27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25</v>
      </c>
      <c r="R94">
        <f t="shared" si="62"/>
        <v>100000</v>
      </c>
      <c r="S94">
        <f t="shared" si="63"/>
        <v>-8.4780527707378016E+28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-0.1744202663532928</v>
      </c>
      <c r="AC94">
        <f t="shared" si="64"/>
        <v>-0.15573238067258285</v>
      </c>
      <c r="AE94">
        <f t="shared" si="65"/>
        <v>0</v>
      </c>
      <c r="AF94">
        <f t="shared" si="66"/>
        <v>0</v>
      </c>
      <c r="AG94">
        <f t="shared" si="67"/>
        <v>-4.592221376885528E-29</v>
      </c>
      <c r="AH94">
        <f t="shared" si="68"/>
        <v>-2.1535486855257445E-24</v>
      </c>
      <c r="AI94">
        <f t="shared" si="69"/>
        <v>-2.1535946077395134E-24</v>
      </c>
      <c r="AJ94">
        <f t="shared" si="70"/>
        <v>-1.8687885680709948E-2</v>
      </c>
      <c r="AK94">
        <f t="shared" si="92"/>
        <v>-1.2209418644730498E-2</v>
      </c>
      <c r="AL94">
        <f t="shared" si="71"/>
        <v>-3.0897304325440446E-2</v>
      </c>
      <c r="AN94">
        <f t="shared" si="72"/>
        <v>0</v>
      </c>
      <c r="AO94">
        <f t="shared" si="73"/>
        <v>0</v>
      </c>
      <c r="AP94">
        <f t="shared" si="74"/>
        <v>-2.4854249437898267E-33</v>
      </c>
      <c r="AQ94">
        <f t="shared" si="75"/>
        <v>-1.1655543540676528E-28</v>
      </c>
      <c r="AR94">
        <f t="shared" si="76"/>
        <v>-1.1655792083170907E-28</v>
      </c>
      <c r="AS94">
        <f t="shared" si="77"/>
        <v>-1.0114350638955931E-6</v>
      </c>
      <c r="AT94">
        <f t="shared" si="78"/>
        <v>-6.6080424174512082E-7</v>
      </c>
      <c r="AU94">
        <f t="shared" si="79"/>
        <v>-1.6722393056407139E-6</v>
      </c>
      <c r="AW94">
        <v>91</v>
      </c>
      <c r="AX94">
        <f>IF(Z94&gt;0, (R94*SUMPRODUCT(K94:$K$98, X94:$X$98)-K94*$AZ$3)/Z94, 0)</f>
        <v>-8.4780527707378016E+28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25</v>
      </c>
      <c r="R95">
        <f t="shared" si="62"/>
        <v>100000</v>
      </c>
      <c r="S95">
        <f t="shared" si="63"/>
        <v>-1.0484234367432867E+30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-0.15573238067258285</v>
      </c>
      <c r="AC95">
        <f t="shared" si="64"/>
        <v>-0.13904676845766326</v>
      </c>
      <c r="AE95">
        <f t="shared" si="65"/>
        <v>0</v>
      </c>
      <c r="AF95">
        <f t="shared" si="66"/>
        <v>0</v>
      </c>
      <c r="AG95">
        <f t="shared" si="67"/>
        <v>-3.3156157041277053E-30</v>
      </c>
      <c r="AH95">
        <f t="shared" si="68"/>
        <v>-1.6858950370815609E-25</v>
      </c>
      <c r="AI95">
        <f t="shared" si="69"/>
        <v>-1.6859281932386022E-25</v>
      </c>
      <c r="AJ95">
        <f t="shared" si="70"/>
        <v>-1.6685612214919598E-2</v>
      </c>
      <c r="AK95">
        <f t="shared" si="92"/>
        <v>-1.09012666470808E-2</v>
      </c>
      <c r="AL95">
        <f t="shared" si="71"/>
        <v>-2.7586878862000397E-2</v>
      </c>
      <c r="AN95">
        <f t="shared" si="72"/>
        <v>0</v>
      </c>
      <c r="AO95">
        <f t="shared" si="73"/>
        <v>0</v>
      </c>
      <c r="AP95">
        <f t="shared" si="74"/>
        <v>-1.6022268377369319E-34</v>
      </c>
      <c r="AQ95">
        <f t="shared" si="75"/>
        <v>-8.146861744733543E-30</v>
      </c>
      <c r="AR95">
        <f t="shared" si="76"/>
        <v>-8.1470219674173159E-30</v>
      </c>
      <c r="AS95">
        <f t="shared" si="77"/>
        <v>-8.0630984047799205E-7</v>
      </c>
      <c r="AT95">
        <f t="shared" si="78"/>
        <v>-5.267890957789546E-7</v>
      </c>
      <c r="AU95">
        <f t="shared" si="79"/>
        <v>-1.3330989362569465E-6</v>
      </c>
      <c r="AW95">
        <v>92</v>
      </c>
      <c r="AX95">
        <f>IF(Z95&gt;0, (R95*SUMPRODUCT(K95:$K$98, X95:$X$98)-K95*$AZ$3)/Z95, 0)</f>
        <v>-1.0484234367432867E+30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25</v>
      </c>
      <c r="R96">
        <f t="shared" si="62"/>
        <v>100000</v>
      </c>
      <c r="S96">
        <f t="shared" si="63"/>
        <v>-1.405653298488398E+31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-0.13904676845766326</v>
      </c>
      <c r="AC96">
        <f t="shared" si="64"/>
        <v>-0.1241489004086279</v>
      </c>
      <c r="AE96">
        <f t="shared" si="65"/>
        <v>0</v>
      </c>
      <c r="AF96">
        <f t="shared" si="66"/>
        <v>0</v>
      </c>
      <c r="AG96">
        <f t="shared" si="67"/>
        <v>-2.2080284758363655E-31</v>
      </c>
      <c r="AH96">
        <f t="shared" si="68"/>
        <v>-1.2246626798011167E-26</v>
      </c>
      <c r="AI96">
        <f t="shared" si="69"/>
        <v>-1.2246847600858751E-26</v>
      </c>
      <c r="AJ96">
        <f t="shared" si="70"/>
        <v>-1.4897868049035354E-2</v>
      </c>
      <c r="AK96">
        <f t="shared" si="92"/>
        <v>-9.7332737920364284E-3</v>
      </c>
      <c r="AL96">
        <f t="shared" si="71"/>
        <v>-2.4631141841071784E-2</v>
      </c>
      <c r="AN96">
        <f t="shared" si="72"/>
        <v>0</v>
      </c>
      <c r="AO96">
        <f t="shared" si="73"/>
        <v>0</v>
      </c>
      <c r="AP96">
        <f t="shared" si="74"/>
        <v>-9.526787131195936E-36</v>
      </c>
      <c r="AQ96">
        <f t="shared" si="75"/>
        <v>-5.2839448338934576E-31</v>
      </c>
      <c r="AR96">
        <f t="shared" si="76"/>
        <v>-5.2840401017647693E-31</v>
      </c>
      <c r="AS96">
        <f t="shared" si="77"/>
        <v>-6.4278526823819502E-7</v>
      </c>
      <c r="AT96">
        <f t="shared" si="78"/>
        <v>-4.1995304191562066E-7</v>
      </c>
      <c r="AU96">
        <f t="shared" si="79"/>
        <v>-1.0627383101538157E-6</v>
      </c>
      <c r="AW96">
        <v>93</v>
      </c>
      <c r="AX96">
        <f>IF(Z96&gt;0, (R96*SUMPRODUCT(K96:$K$98, X96:$X$98)-K96*$AZ$3)/Z96, 0)</f>
        <v>-1.405653298488398E+31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25</v>
      </c>
      <c r="R97">
        <f t="shared" si="62"/>
        <v>100000</v>
      </c>
      <c r="S97">
        <f t="shared" si="63"/>
        <v>-2.0578275964549966E+32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-0.1241489004086279</v>
      </c>
      <c r="AC97">
        <f t="shared" si="64"/>
        <v>-0.11084723250770349</v>
      </c>
      <c r="AE97">
        <f t="shared" si="65"/>
        <v>0</v>
      </c>
      <c r="AF97">
        <f t="shared" si="66"/>
        <v>0</v>
      </c>
      <c r="AG97">
        <f t="shared" si="67"/>
        <v>-1.3466535376755947E-32</v>
      </c>
      <c r="AH97">
        <f t="shared" si="68"/>
        <v>-8.2051313492417711E-28</v>
      </c>
      <c r="AI97">
        <f t="shared" si="69"/>
        <v>-8.2052660145955386E-28</v>
      </c>
      <c r="AJ97">
        <f t="shared" si="70"/>
        <v>-1.3301667900924408E-2</v>
      </c>
      <c r="AK97">
        <f t="shared" si="92"/>
        <v>-8.6904230286039535E-3</v>
      </c>
      <c r="AL97">
        <f t="shared" si="71"/>
        <v>-2.1992090929528363E-2</v>
      </c>
      <c r="AN97">
        <f t="shared" si="72"/>
        <v>0</v>
      </c>
      <c r="AO97">
        <f t="shared" si="73"/>
        <v>0</v>
      </c>
      <c r="AP97">
        <f t="shared" si="74"/>
        <v>-5.1877572383273359E-37</v>
      </c>
      <c r="AQ97">
        <f t="shared" si="75"/>
        <v>-3.1608894461397564E-32</v>
      </c>
      <c r="AR97">
        <f t="shared" si="76"/>
        <v>-3.1609413237121393E-32</v>
      </c>
      <c r="AS97">
        <f t="shared" si="77"/>
        <v>-5.1242448041947891E-7</v>
      </c>
      <c r="AT97">
        <f t="shared" si="78"/>
        <v>-3.3478399387405983E-7</v>
      </c>
      <c r="AU97">
        <f t="shared" si="79"/>
        <v>-8.4720847429353879E-7</v>
      </c>
      <c r="AW97">
        <v>94</v>
      </c>
      <c r="AX97">
        <f>IF(Z97&gt;0, (R97*SUMPRODUCT(K97:$K$98, X97:$X$98)-K97*$AZ$3)/Z97, 0)</f>
        <v>-2.0578275964549966E+32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-0.11084723250770349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-5.3866141507023784E-29</v>
      </c>
      <c r="AI98">
        <f t="shared" si="69"/>
        <v>-5.3866141507023784E-29</v>
      </c>
      <c r="AJ98">
        <f t="shared" si="70"/>
        <v>-0.11084723250770349</v>
      </c>
      <c r="AK98">
        <f t="shared" si="92"/>
        <v>-7.7593062755392456E-3</v>
      </c>
      <c r="AL98">
        <f t="shared" si="71"/>
        <v>-0.11860653878324275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-1.8527704422597625E-33</v>
      </c>
      <c r="AR98">
        <f t="shared" si="76"/>
        <v>-1.8527704422597625E-33</v>
      </c>
      <c r="AS98">
        <f t="shared" si="77"/>
        <v>-3.8126821459782687E-6</v>
      </c>
      <c r="AT98">
        <f t="shared" si="78"/>
        <v>-2.6688775021847888E-7</v>
      </c>
      <c r="AU98">
        <f t="shared" si="79"/>
        <v>-4.0795698961967479E-6</v>
      </c>
      <c r="AW98">
        <v>95</v>
      </c>
    </row>
    <row r="100" spans="5:50" x14ac:dyDescent="0.25">
      <c r="AN100" s="6">
        <f t="shared" ref="AN100:AU100" si="93">SUM(AN3:AN98)</f>
        <v>4124.5685675622572</v>
      </c>
      <c r="AO100" s="6">
        <f t="shared" si="93"/>
        <v>-412.45685675622576</v>
      </c>
      <c r="AP100" s="6">
        <f t="shared" si="93"/>
        <v>-1757.8512351271265</v>
      </c>
      <c r="AQ100" s="6">
        <f t="shared" si="93"/>
        <v>-2877.4056097925172</v>
      </c>
      <c r="AR100" s="6">
        <f t="shared" si="93"/>
        <v>-923.14513411361293</v>
      </c>
      <c r="AS100" s="6">
        <f t="shared" si="93"/>
        <v>-568.16943462843528</v>
      </c>
      <c r="AT100" s="6">
        <f t="shared" si="93"/>
        <v>293.16679004677428</v>
      </c>
      <c r="AU100" s="6">
        <f t="shared" si="93"/>
        <v>-1198.1477786952744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8294.6354689368745</v>
      </c>
      <c r="K3">
        <v>1</v>
      </c>
      <c r="L3" s="2">
        <v>0</v>
      </c>
      <c r="O3">
        <f>$C$3</f>
        <v>8294.6354689368745</v>
      </c>
      <c r="P3">
        <f>O3*C5</f>
        <v>829.46354689368752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8294.6354689368745</v>
      </c>
      <c r="AF3">
        <f t="shared" ref="AF3:AF34" si="4">-$Z3*P3</f>
        <v>-829.46354689368752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5942.7393350431867</v>
      </c>
      <c r="AJ3">
        <f t="shared" ref="AJ3:AJ34" si="8">AB3-AC3</f>
        <v>0</v>
      </c>
      <c r="AL3">
        <f t="shared" ref="AL3:AL34" si="9">SUM(AI3:AK3)</f>
        <v>5942.7393350431867</v>
      </c>
      <c r="AN3">
        <f t="shared" ref="AN3:AN34" si="10">AE3*$K3</f>
        <v>8294.6354689368745</v>
      </c>
      <c r="AO3">
        <f t="shared" ref="AO3:AO34" si="11">AF3*$K3</f>
        <v>-829.46354689368752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5942.7393350431867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5942.7393350431867</v>
      </c>
      <c r="AW3">
        <v>0</v>
      </c>
      <c r="AX3">
        <f>IF(Z3&gt;0, (R3*SUMPRODUCT(K3:$K$98, X3:$X$98)-K3*$AZ$3)/Z3, 0)</f>
        <v>0</v>
      </c>
      <c r="AZ3">
        <f>C6*SUMPRODUCT(X4:X89, K4:K89)/1</f>
        <v>6075.9676012863865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100000</v>
      </c>
      <c r="S4">
        <f t="shared" si="1"/>
        <v>302.68829747700255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299.2347611205887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-299.2347611205887</v>
      </c>
      <c r="AK4">
        <f>G4*SUM(AB4, AE4:AF4)</f>
        <v>0</v>
      </c>
      <c r="AL4">
        <f t="shared" si="9"/>
        <v>-440.1894611205887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-134.0128351397604</v>
      </c>
      <c r="AR4">
        <f t="shared" si="14"/>
        <v>-134.0128351397604</v>
      </c>
      <c r="AS4">
        <f t="shared" si="15"/>
        <v>-284.49777630784246</v>
      </c>
      <c r="AT4">
        <f t="shared" si="16"/>
        <v>0</v>
      </c>
      <c r="AU4">
        <f t="shared" si="17"/>
        <v>-418.51061144760286</v>
      </c>
      <c r="AW4">
        <v>1</v>
      </c>
      <c r="AX4">
        <f>IF(Z4&gt;0, (R4*SUMPRODUCT(K4:$K$98, X4:$X$98)-K4*$AZ$3)/Z4, 0)</f>
        <v>302.68829747700255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25</v>
      </c>
      <c r="R5">
        <f t="shared" si="0"/>
        <v>100000</v>
      </c>
      <c r="S5">
        <f t="shared" si="1"/>
        <v>472.44769156000478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299.2347611205887</v>
      </c>
      <c r="AC5">
        <f t="shared" si="2"/>
        <v>461.7035184796141</v>
      </c>
      <c r="AE5">
        <f t="shared" si="3"/>
        <v>0</v>
      </c>
      <c r="AF5">
        <f t="shared" si="4"/>
        <v>0</v>
      </c>
      <c r="AG5">
        <f t="shared" si="5"/>
        <v>-24.431462293480902</v>
      </c>
      <c r="AH5">
        <f t="shared" si="6"/>
        <v>-144.6056730763938</v>
      </c>
      <c r="AI5">
        <f t="shared" si="7"/>
        <v>-169.0371353698747</v>
      </c>
      <c r="AJ5">
        <f t="shared" si="8"/>
        <v>-162.4687573590254</v>
      </c>
      <c r="AK5">
        <f>G5*SUM(AB5, AE5:AF5)</f>
        <v>1.2268625205944137</v>
      </c>
      <c r="AL5">
        <f t="shared" si="9"/>
        <v>-330.2790302083057</v>
      </c>
      <c r="AN5">
        <f t="shared" si="10"/>
        <v>0</v>
      </c>
      <c r="AO5">
        <f t="shared" si="11"/>
        <v>0</v>
      </c>
      <c r="AP5">
        <f t="shared" si="12"/>
        <v>-22.03608717199732</v>
      </c>
      <c r="AQ5">
        <f t="shared" si="13"/>
        <v>-130.42785483728625</v>
      </c>
      <c r="AR5">
        <f t="shared" si="14"/>
        <v>-152.46394200928358</v>
      </c>
      <c r="AS5">
        <f t="shared" si="15"/>
        <v>-146.53955857750157</v>
      </c>
      <c r="AT5">
        <f t="shared" si="16"/>
        <v>1.1065751663619714</v>
      </c>
      <c r="AU5">
        <f t="shared" si="17"/>
        <v>-297.89692542042314</v>
      </c>
      <c r="AW5">
        <v>2</v>
      </c>
      <c r="AX5">
        <f>IF(Z5&gt;0, (R5*SUMPRODUCT(K5:$K$98, X5:$X$98)-K5*$AZ$3)/Z5, 0)</f>
        <v>472.44769156000478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25</v>
      </c>
      <c r="R6">
        <f t="shared" si="0"/>
        <v>100000</v>
      </c>
      <c r="S6">
        <f t="shared" si="1"/>
        <v>649.38412780880844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461.7035184796141</v>
      </c>
      <c r="AC6">
        <f t="shared" si="2"/>
        <v>627.29528926127387</v>
      </c>
      <c r="AE6">
        <f t="shared" si="3"/>
        <v>0</v>
      </c>
      <c r="AF6">
        <f t="shared" si="4"/>
        <v>0</v>
      </c>
      <c r="AG6">
        <f t="shared" si="5"/>
        <v>-24.14962355862977</v>
      </c>
      <c r="AH6">
        <f t="shared" si="6"/>
        <v>-150.09644766528504</v>
      </c>
      <c r="AI6">
        <f t="shared" si="7"/>
        <v>-174.24607122391481</v>
      </c>
      <c r="AJ6">
        <f t="shared" si="8"/>
        <v>-165.59177078165976</v>
      </c>
      <c r="AK6">
        <f>G6*SUM(AB6, AE6:AF6)</f>
        <v>3.2780949812052604</v>
      </c>
      <c r="AL6">
        <f t="shared" si="9"/>
        <v>-336.5597470243693</v>
      </c>
      <c r="AN6">
        <f t="shared" si="10"/>
        <v>0</v>
      </c>
      <c r="AO6">
        <f t="shared" si="11"/>
        <v>0</v>
      </c>
      <c r="AP6">
        <f t="shared" si="12"/>
        <v>-20.605317593645339</v>
      </c>
      <c r="AQ6">
        <f t="shared" si="13"/>
        <v>-128.06762665730955</v>
      </c>
      <c r="AR6">
        <f t="shared" si="14"/>
        <v>-148.67294425095488</v>
      </c>
      <c r="AS6">
        <f t="shared" si="15"/>
        <v>-141.28878736210902</v>
      </c>
      <c r="AT6">
        <f t="shared" si="16"/>
        <v>2.7969872087605228</v>
      </c>
      <c r="AU6">
        <f t="shared" si="17"/>
        <v>-287.16474440430341</v>
      </c>
      <c r="AW6">
        <v>3</v>
      </c>
      <c r="AX6">
        <f>IF(Z6&gt;0, (R6*SUMPRODUCT(K6:$K$98, X6:$X$98)-K6*$AZ$3)/Z6, 0)</f>
        <v>649.38412780880844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25</v>
      </c>
      <c r="R7">
        <f t="shared" si="0"/>
        <v>100000</v>
      </c>
      <c r="S7">
        <f t="shared" si="1"/>
        <v>848.53293011468747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627.29528926127387</v>
      </c>
      <c r="AC7">
        <f t="shared" si="2"/>
        <v>810.14510712987794</v>
      </c>
      <c r="AE7">
        <f t="shared" si="3"/>
        <v>0</v>
      </c>
      <c r="AF7">
        <f t="shared" si="4"/>
        <v>0</v>
      </c>
      <c r="AG7">
        <f t="shared" si="5"/>
        <v>-23.868994307044129</v>
      </c>
      <c r="AH7">
        <f t="shared" si="6"/>
        <v>-156.53206399738409</v>
      </c>
      <c r="AI7">
        <f t="shared" si="7"/>
        <v>-180.4010583044282</v>
      </c>
      <c r="AJ7">
        <f t="shared" si="8"/>
        <v>-182.84981786860408</v>
      </c>
      <c r="AK7">
        <f>G7*SUM(AB7, AE7:AF7)</f>
        <v>8.6566749918055788</v>
      </c>
      <c r="AL7">
        <f t="shared" si="9"/>
        <v>-354.59420118122671</v>
      </c>
      <c r="AN7">
        <f t="shared" si="10"/>
        <v>0</v>
      </c>
      <c r="AO7">
        <f t="shared" si="11"/>
        <v>0</v>
      </c>
      <c r="AP7">
        <f t="shared" si="12"/>
        <v>-19.144458297487724</v>
      </c>
      <c r="AQ7">
        <f t="shared" si="13"/>
        <v>-125.54871532786858</v>
      </c>
      <c r="AR7">
        <f t="shared" si="14"/>
        <v>-144.69317362535628</v>
      </c>
      <c r="AS7">
        <f t="shared" si="15"/>
        <v>-146.65723523406444</v>
      </c>
      <c r="AT7">
        <f t="shared" si="16"/>
        <v>6.9432063724032949</v>
      </c>
      <c r="AU7">
        <f t="shared" si="17"/>
        <v>-284.40720248701746</v>
      </c>
      <c r="AW7">
        <v>4</v>
      </c>
      <c r="AX7">
        <f>IF(Z7&gt;0, (R7*SUMPRODUCT(K7:$K$98, X7:$X$98)-K7*$AZ$3)/Z7, 0)</f>
        <v>848.53293011468747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25</v>
      </c>
      <c r="R8">
        <f t="shared" si="0"/>
        <v>100000</v>
      </c>
      <c r="S8">
        <f t="shared" si="1"/>
        <v>1070.6129325416985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810.14510712987794</v>
      </c>
      <c r="AC8">
        <f t="shared" si="2"/>
        <v>1010.2116354662367</v>
      </c>
      <c r="AE8">
        <f t="shared" si="3"/>
        <v>0</v>
      </c>
      <c r="AF8">
        <f t="shared" si="4"/>
        <v>0</v>
      </c>
      <c r="AG8">
        <f t="shared" si="5"/>
        <v>-23.58956268788792</v>
      </c>
      <c r="AH8">
        <f t="shared" si="6"/>
        <v>-162.96670434307052</v>
      </c>
      <c r="AI8">
        <f t="shared" si="7"/>
        <v>-186.55626703095845</v>
      </c>
      <c r="AJ8">
        <f t="shared" si="8"/>
        <v>-200.06652833635872</v>
      </c>
      <c r="AK8">
        <f t="shared" ref="AK8:AK39" si="30">G8*SUM(AB8:AB8, AE8:AF8)</f>
        <v>17.499134314005364</v>
      </c>
      <c r="AL8">
        <f t="shared" si="9"/>
        <v>-369.12366105331182</v>
      </c>
      <c r="AN8">
        <f t="shared" si="10"/>
        <v>0</v>
      </c>
      <c r="AO8">
        <f t="shared" si="11"/>
        <v>0</v>
      </c>
      <c r="AP8">
        <f t="shared" si="12"/>
        <v>-17.656155550133278</v>
      </c>
      <c r="AQ8">
        <f t="shared" si="13"/>
        <v>-121.97621123562494</v>
      </c>
      <c r="AR8">
        <f t="shared" si="14"/>
        <v>-139.63236678575822</v>
      </c>
      <c r="AS8">
        <f t="shared" si="15"/>
        <v>-149.74443534282275</v>
      </c>
      <c r="AT8">
        <f t="shared" si="16"/>
        <v>13.097633115487683</v>
      </c>
      <c r="AU8">
        <f t="shared" si="17"/>
        <v>-276.27916901309328</v>
      </c>
      <c r="AW8">
        <v>5</v>
      </c>
      <c r="AX8">
        <f>IF(Z8&gt;0, (R8*SUMPRODUCT(K8:$K$98, X8:$X$98)-K8*$AZ$3)/Z8, 0)</f>
        <v>1070.6129325416985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25</v>
      </c>
      <c r="R9">
        <f t="shared" si="0"/>
        <v>100000</v>
      </c>
      <c r="S9">
        <f t="shared" si="1"/>
        <v>1281.42495879383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1010.2116354662367</v>
      </c>
      <c r="AC9">
        <f t="shared" si="2"/>
        <v>1194.8647564304893</v>
      </c>
      <c r="AE9">
        <f t="shared" si="3"/>
        <v>0</v>
      </c>
      <c r="AF9">
        <f t="shared" si="4"/>
        <v>0</v>
      </c>
      <c r="AG9">
        <f t="shared" si="5"/>
        <v>-23.311251045772952</v>
      </c>
      <c r="AH9">
        <f t="shared" si="6"/>
        <v>-169.66406094435303</v>
      </c>
      <c r="AI9">
        <f t="shared" si="7"/>
        <v>-192.97531199012599</v>
      </c>
      <c r="AJ9">
        <f t="shared" si="8"/>
        <v>-184.65312096425259</v>
      </c>
      <c r="AK9">
        <f t="shared" si="30"/>
        <v>22.527719470897079</v>
      </c>
      <c r="AL9">
        <f t="shared" si="9"/>
        <v>-355.10071348348151</v>
      </c>
      <c r="AN9">
        <f t="shared" si="10"/>
        <v>0</v>
      </c>
      <c r="AO9">
        <f t="shared" si="11"/>
        <v>0</v>
      </c>
      <c r="AP9">
        <f t="shared" si="12"/>
        <v>-16.271422870312168</v>
      </c>
      <c r="AQ9">
        <f t="shared" si="13"/>
        <v>-118.4267492164724</v>
      </c>
      <c r="AR9">
        <f t="shared" si="14"/>
        <v>-134.69817208678458</v>
      </c>
      <c r="AS9">
        <f t="shared" si="15"/>
        <v>-128.88922218857402</v>
      </c>
      <c r="AT9">
        <f t="shared" si="16"/>
        <v>15.724512129142024</v>
      </c>
      <c r="AU9">
        <f t="shared" si="17"/>
        <v>-247.86288214621658</v>
      </c>
      <c r="AW9">
        <v>6</v>
      </c>
      <c r="AX9">
        <f>IF(Z9&gt;0, (R9*SUMPRODUCT(K9:$K$98, X9:$X$98)-K9*$AZ$3)/Z9, 0)</f>
        <v>1281.42495879383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25</v>
      </c>
      <c r="R10">
        <f t="shared" si="0"/>
        <v>100000</v>
      </c>
      <c r="S10">
        <f t="shared" si="1"/>
        <v>1405.4013525384833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1194.8647564304893</v>
      </c>
      <c r="AC10">
        <f t="shared" si="2"/>
        <v>1294.8673720722477</v>
      </c>
      <c r="AE10">
        <f t="shared" si="3"/>
        <v>0</v>
      </c>
      <c r="AF10">
        <f t="shared" si="4"/>
        <v>0</v>
      </c>
      <c r="AG10">
        <f t="shared" si="5"/>
        <v>-23.03376486961206</v>
      </c>
      <c r="AH10">
        <f t="shared" si="6"/>
        <v>-177.49466281264077</v>
      </c>
      <c r="AI10">
        <f t="shared" si="7"/>
        <v>-200.52842768225284</v>
      </c>
      <c r="AJ10">
        <f t="shared" si="8"/>
        <v>-100.00261564175844</v>
      </c>
      <c r="AK10">
        <f t="shared" si="30"/>
        <v>5.1379184526511041</v>
      </c>
      <c r="AL10">
        <f t="shared" si="9"/>
        <v>-295.39312487136021</v>
      </c>
      <c r="AN10">
        <f t="shared" si="10"/>
        <v>0</v>
      </c>
      <c r="AO10">
        <f t="shared" si="11"/>
        <v>0</v>
      </c>
      <c r="AP10">
        <f t="shared" si="12"/>
        <v>-15.249677985424185</v>
      </c>
      <c r="AQ10">
        <f t="shared" si="13"/>
        <v>-117.51168197410726</v>
      </c>
      <c r="AR10">
        <f t="shared" si="14"/>
        <v>-132.76135995953146</v>
      </c>
      <c r="AS10">
        <f t="shared" si="15"/>
        <v>-66.207486916256101</v>
      </c>
      <c r="AT10">
        <f t="shared" si="16"/>
        <v>3.401597713696634</v>
      </c>
      <c r="AU10">
        <f t="shared" si="17"/>
        <v>-195.56724916209095</v>
      </c>
      <c r="AW10">
        <v>7</v>
      </c>
      <c r="AX10">
        <f>IF(Z10&gt;0, (R10*SUMPRODUCT(K10:$K$98, X10:$X$98)-K10*$AZ$3)/Z10, 0)</f>
        <v>1405.4013525384833</v>
      </c>
    </row>
    <row r="11" spans="1:52" x14ac:dyDescent="0.25">
      <c r="A11" t="s">
        <v>33</v>
      </c>
      <c r="C11" s="25">
        <f>AU91</f>
        <v>-1083.7620918998145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25</v>
      </c>
      <c r="R11">
        <f t="shared" si="0"/>
        <v>100000</v>
      </c>
      <c r="S11">
        <f t="shared" si="1"/>
        <v>1510.2258527725996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1294.8673720722477</v>
      </c>
      <c r="AC11">
        <f t="shared" si="2"/>
        <v>1374.7389501008693</v>
      </c>
      <c r="AE11">
        <f t="shared" si="3"/>
        <v>0</v>
      </c>
      <c r="AF11">
        <f t="shared" si="4"/>
        <v>0</v>
      </c>
      <c r="AG11">
        <f t="shared" si="5"/>
        <v>-22.75717482217987</v>
      </c>
      <c r="AH11">
        <f t="shared" si="6"/>
        <v>-185.00959494427053</v>
      </c>
      <c r="AI11">
        <f t="shared" si="7"/>
        <v>-207.76676976645041</v>
      </c>
      <c r="AJ11">
        <f t="shared" si="8"/>
        <v>-79.87157802862157</v>
      </c>
      <c r="AK11">
        <f t="shared" si="30"/>
        <v>2.0717877953155965</v>
      </c>
      <c r="AL11">
        <f t="shared" si="9"/>
        <v>-285.56655999975641</v>
      </c>
      <c r="AN11">
        <f t="shared" si="10"/>
        <v>0</v>
      </c>
      <c r="AO11">
        <f t="shared" si="11"/>
        <v>0</v>
      </c>
      <c r="AP11">
        <f t="shared" si="12"/>
        <v>-14.327272209664875</v>
      </c>
      <c r="AQ11">
        <f t="shared" si="13"/>
        <v>-116.47679682905816</v>
      </c>
      <c r="AR11">
        <f t="shared" si="14"/>
        <v>-130.80406903872304</v>
      </c>
      <c r="AS11">
        <f t="shared" si="15"/>
        <v>-50.284881544972677</v>
      </c>
      <c r="AT11">
        <f t="shared" si="16"/>
        <v>1.3043388705358074</v>
      </c>
      <c r="AU11">
        <f t="shared" si="17"/>
        <v>-179.78461171315993</v>
      </c>
      <c r="AW11">
        <v>8</v>
      </c>
      <c r="AX11">
        <f>IF(Z11&gt;0, (R11*SUMPRODUCT(K11:$K$98, X11:$X$98)-K11*$AZ$3)/Z11, 0)</f>
        <v>1510.2258527725996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25</v>
      </c>
      <c r="R12">
        <f t="shared" si="0"/>
        <v>100000</v>
      </c>
      <c r="S12">
        <f t="shared" si="1"/>
        <v>1681.2401242374399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1374.7389501008693</v>
      </c>
      <c r="AC12">
        <f t="shared" si="2"/>
        <v>1511.8506176533174</v>
      </c>
      <c r="AE12">
        <f t="shared" si="3"/>
        <v>0</v>
      </c>
      <c r="AF12">
        <f t="shared" si="4"/>
        <v>0</v>
      </c>
      <c r="AG12">
        <f t="shared" si="5"/>
        <v>-22.481182132431073</v>
      </c>
      <c r="AH12">
        <f t="shared" si="6"/>
        <v>-193.6837661079928</v>
      </c>
      <c r="AI12">
        <f t="shared" si="7"/>
        <v>-216.16494824042388</v>
      </c>
      <c r="AJ12">
        <f t="shared" si="8"/>
        <v>-137.11166755244813</v>
      </c>
      <c r="AK12">
        <f t="shared" si="30"/>
        <v>28.869517952118255</v>
      </c>
      <c r="AL12">
        <f t="shared" si="9"/>
        <v>-324.40709784075375</v>
      </c>
      <c r="AN12">
        <f t="shared" si="10"/>
        <v>0</v>
      </c>
      <c r="AO12">
        <f t="shared" si="11"/>
        <v>0</v>
      </c>
      <c r="AP12">
        <f t="shared" si="12"/>
        <v>-13.215233459652413</v>
      </c>
      <c r="AQ12">
        <f t="shared" si="13"/>
        <v>-113.8541635125773</v>
      </c>
      <c r="AR12">
        <f t="shared" si="14"/>
        <v>-127.06939697222971</v>
      </c>
      <c r="AS12">
        <f t="shared" si="15"/>
        <v>-80.599084428658031</v>
      </c>
      <c r="AT12">
        <f t="shared" si="16"/>
        <v>16.970523051565731</v>
      </c>
      <c r="AU12">
        <f t="shared" si="17"/>
        <v>-190.69795834932202</v>
      </c>
      <c r="AW12">
        <v>9</v>
      </c>
      <c r="AX12">
        <f>IF(Z12&gt;0, (R12*SUMPRODUCT(K12:$K$98, X12:$X$98)-K12*$AZ$3)/Z12, 0)</f>
        <v>1681.2401242374399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25</v>
      </c>
      <c r="R13">
        <f t="shared" si="0"/>
        <v>100000</v>
      </c>
      <c r="S13">
        <f t="shared" si="1"/>
        <v>2004.7562856855373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1511.8506176533174</v>
      </c>
      <c r="AC13">
        <f t="shared" si="2"/>
        <v>1780.6752233281254</v>
      </c>
      <c r="AE13">
        <f t="shared" si="3"/>
        <v>0</v>
      </c>
      <c r="AF13">
        <f t="shared" si="4"/>
        <v>0</v>
      </c>
      <c r="AG13">
        <f t="shared" si="5"/>
        <v>-22.205632126490801</v>
      </c>
      <c r="AH13">
        <f t="shared" si="6"/>
        <v>-202.95273846384831</v>
      </c>
      <c r="AI13">
        <f t="shared" si="7"/>
        <v>-225.1583705903391</v>
      </c>
      <c r="AJ13">
        <f t="shared" si="8"/>
        <v>-268.82460567480803</v>
      </c>
      <c r="AK13">
        <f t="shared" si="30"/>
        <v>105.82954323573223</v>
      </c>
      <c r="AL13">
        <f t="shared" si="9"/>
        <v>-388.15343302941494</v>
      </c>
      <c r="AN13">
        <f t="shared" si="10"/>
        <v>0</v>
      </c>
      <c r="AO13">
        <f t="shared" si="11"/>
        <v>0</v>
      </c>
      <c r="AP13">
        <f t="shared" si="12"/>
        <v>-11.654692345345175</v>
      </c>
      <c r="AQ13">
        <f t="shared" si="13"/>
        <v>-106.52035096175644</v>
      </c>
      <c r="AR13">
        <f t="shared" si="14"/>
        <v>-118.17504330710162</v>
      </c>
      <c r="AS13">
        <f t="shared" si="15"/>
        <v>-141.09339721344583</v>
      </c>
      <c r="AT13">
        <f t="shared" si="16"/>
        <v>55.544951858831993</v>
      </c>
      <c r="AU13">
        <f t="shared" si="17"/>
        <v>-203.72348866171546</v>
      </c>
      <c r="AW13">
        <v>10</v>
      </c>
      <c r="AX13">
        <f>IF(Z13&gt;0, (R13*SUMPRODUCT(K13:$K$98, X13:$X$98)-K13*$AZ$3)/Z13, 0)</f>
        <v>2004.7562856855373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25</v>
      </c>
      <c r="R14">
        <f t="shared" si="0"/>
        <v>100000</v>
      </c>
      <c r="S14">
        <f t="shared" si="1"/>
        <v>2297.9951216111949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1780.6752233281254</v>
      </c>
      <c r="AC14">
        <f t="shared" si="2"/>
        <v>2015.8323448551032</v>
      </c>
      <c r="AE14">
        <f t="shared" si="3"/>
        <v>0</v>
      </c>
      <c r="AF14">
        <f t="shared" si="4"/>
        <v>0</v>
      </c>
      <c r="AG14">
        <f t="shared" si="5"/>
        <v>-21.930337513529416</v>
      </c>
      <c r="AH14">
        <f t="shared" si="6"/>
        <v>-212.95316678591738</v>
      </c>
      <c r="AI14">
        <f t="shared" si="7"/>
        <v>-234.8835042994468</v>
      </c>
      <c r="AJ14">
        <f t="shared" si="8"/>
        <v>-235.15712152697779</v>
      </c>
      <c r="AK14">
        <f t="shared" si="30"/>
        <v>124.6472656329688</v>
      </c>
      <c r="AL14">
        <f t="shared" si="9"/>
        <v>-345.39336019345581</v>
      </c>
      <c r="AN14">
        <f t="shared" si="10"/>
        <v>0</v>
      </c>
      <c r="AO14">
        <f t="shared" si="11"/>
        <v>0</v>
      </c>
      <c r="AP14">
        <f t="shared" si="12"/>
        <v>-10.276967094181034</v>
      </c>
      <c r="AQ14">
        <f t="shared" si="13"/>
        <v>-99.793844317734099</v>
      </c>
      <c r="AR14">
        <f t="shared" si="14"/>
        <v>-110.07081141191513</v>
      </c>
      <c r="AS14">
        <f t="shared" si="15"/>
        <v>-110.19903357183412</v>
      </c>
      <c r="AT14">
        <f t="shared" si="16"/>
        <v>58.412044342654639</v>
      </c>
      <c r="AU14">
        <f t="shared" si="17"/>
        <v>-161.8578006410946</v>
      </c>
      <c r="AW14">
        <v>11</v>
      </c>
      <c r="AX14">
        <f>IF(Z14&gt;0, (R14*SUMPRODUCT(K14:$K$98, X14:$X$98)-K14*$AZ$3)/Z14, 0)</f>
        <v>2297.9951216111949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25</v>
      </c>
      <c r="R15">
        <f t="shared" si="0"/>
        <v>100000</v>
      </c>
      <c r="S15">
        <f t="shared" si="1"/>
        <v>2564.1753500187124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2015.8323448551032</v>
      </c>
      <c r="AC15">
        <f t="shared" si="2"/>
        <v>2221.1076724023123</v>
      </c>
      <c r="AE15">
        <f t="shared" si="3"/>
        <v>0</v>
      </c>
      <c r="AF15">
        <f t="shared" si="4"/>
        <v>0</v>
      </c>
      <c r="AG15">
        <f t="shared" si="5"/>
        <v>-21.655185090852928</v>
      </c>
      <c r="AH15">
        <f t="shared" si="6"/>
        <v>-223.39619016476911</v>
      </c>
      <c r="AI15">
        <f t="shared" si="7"/>
        <v>-245.05137525562205</v>
      </c>
      <c r="AJ15">
        <f t="shared" si="8"/>
        <v>-205.27532754720914</v>
      </c>
      <c r="AK15">
        <f t="shared" si="30"/>
        <v>141.10826413985723</v>
      </c>
      <c r="AL15">
        <f t="shared" si="9"/>
        <v>-309.21843866297394</v>
      </c>
      <c r="AN15">
        <f t="shared" si="10"/>
        <v>0</v>
      </c>
      <c r="AO15">
        <f t="shared" si="11"/>
        <v>0</v>
      </c>
      <c r="AP15">
        <f t="shared" si="12"/>
        <v>-9.0607370652232646</v>
      </c>
      <c r="AQ15">
        <f t="shared" si="13"/>
        <v>-93.471107818449227</v>
      </c>
      <c r="AR15">
        <f t="shared" si="14"/>
        <v>-102.53184488367249</v>
      </c>
      <c r="AS15">
        <f t="shared" si="15"/>
        <v>-85.889165162041422</v>
      </c>
      <c r="AT15">
        <f t="shared" si="16"/>
        <v>59.041050618466976</v>
      </c>
      <c r="AU15">
        <f t="shared" si="17"/>
        <v>-129.37995942724692</v>
      </c>
      <c r="AW15">
        <v>12</v>
      </c>
      <c r="AX15">
        <f>IF(Z15&gt;0, (R15*SUMPRODUCT(K15:$K$98, X15:$X$98)-K15*$AZ$3)/Z15, 0)</f>
        <v>2564.1753500187124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25</v>
      </c>
      <c r="R16">
        <f t="shared" si="0"/>
        <v>100000</v>
      </c>
      <c r="S16">
        <f t="shared" si="1"/>
        <v>2809.6188177182489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2221.1076724023123</v>
      </c>
      <c r="AC16">
        <f t="shared" si="2"/>
        <v>2400.0197537489903</v>
      </c>
      <c r="AE16">
        <f t="shared" si="3"/>
        <v>0</v>
      </c>
      <c r="AF16">
        <f t="shared" si="4"/>
        <v>0</v>
      </c>
      <c r="AG16">
        <f t="shared" si="5"/>
        <v>-21.355385814383332</v>
      </c>
      <c r="AH16">
        <f t="shared" si="6"/>
        <v>-332.98970224427677</v>
      </c>
      <c r="AI16">
        <f t="shared" si="7"/>
        <v>-354.34508805866011</v>
      </c>
      <c r="AJ16">
        <f t="shared" si="8"/>
        <v>-178.91208134667795</v>
      </c>
      <c r="AK16">
        <f t="shared" si="30"/>
        <v>155.47753706816187</v>
      </c>
      <c r="AL16">
        <f t="shared" si="9"/>
        <v>-377.77963233717628</v>
      </c>
      <c r="AN16">
        <f t="shared" si="10"/>
        <v>0</v>
      </c>
      <c r="AO16">
        <f t="shared" si="11"/>
        <v>0</v>
      </c>
      <c r="AP16">
        <f t="shared" si="12"/>
        <v>-7.9779447978265514</v>
      </c>
      <c r="AQ16">
        <f t="shared" si="13"/>
        <v>-124.3982893046249</v>
      </c>
      <c r="AR16">
        <f t="shared" si="14"/>
        <v>-132.37623410245143</v>
      </c>
      <c r="AS16">
        <f t="shared" si="15"/>
        <v>-66.837973383121806</v>
      </c>
      <c r="AT16">
        <f t="shared" si="16"/>
        <v>58.08329658911596</v>
      </c>
      <c r="AU16">
        <f t="shared" si="17"/>
        <v>-141.13091089645732</v>
      </c>
      <c r="AW16">
        <v>13</v>
      </c>
      <c r="AX16">
        <f>IF(Z16&gt;0, (R16*SUMPRODUCT(K16:$K$98, X16:$X$98)-K16*$AZ$3)/Z16, 0)</f>
        <v>2809.6188177182489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25</v>
      </c>
      <c r="R17">
        <f t="shared" si="0"/>
        <v>100000</v>
      </c>
      <c r="S17">
        <f t="shared" si="1"/>
        <v>2994.602254123743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2400.0197537489903</v>
      </c>
      <c r="AC17">
        <f t="shared" si="2"/>
        <v>2518.820740484658</v>
      </c>
      <c r="AE17">
        <f t="shared" si="3"/>
        <v>0</v>
      </c>
      <c r="AF17">
        <f t="shared" si="4"/>
        <v>0</v>
      </c>
      <c r="AG17">
        <f t="shared" si="5"/>
        <v>-21.028007450873435</v>
      </c>
      <c r="AH17">
        <f t="shared" si="6"/>
        <v>-455.29802146425823</v>
      </c>
      <c r="AI17">
        <f t="shared" si="7"/>
        <v>-476.32602891513164</v>
      </c>
      <c r="AJ17">
        <f t="shared" si="8"/>
        <v>-118.80098673566772</v>
      </c>
      <c r="AK17">
        <f t="shared" si="30"/>
        <v>168.00138276242933</v>
      </c>
      <c r="AL17">
        <f t="shared" si="9"/>
        <v>-427.12563288837009</v>
      </c>
      <c r="AN17">
        <f t="shared" si="10"/>
        <v>0</v>
      </c>
      <c r="AO17">
        <f t="shared" si="11"/>
        <v>0</v>
      </c>
      <c r="AP17">
        <f t="shared" si="12"/>
        <v>-7.0139667789148596</v>
      </c>
      <c r="AQ17">
        <f t="shared" si="13"/>
        <v>-151.86627665586673</v>
      </c>
      <c r="AR17">
        <f t="shared" si="14"/>
        <v>-158.88024343478159</v>
      </c>
      <c r="AS17">
        <f t="shared" si="15"/>
        <v>-39.626492249110704</v>
      </c>
      <c r="AT17">
        <f t="shared" si="16"/>
        <v>56.037459576727215</v>
      </c>
      <c r="AU17">
        <f t="shared" si="17"/>
        <v>-142.46927610716509</v>
      </c>
      <c r="AW17">
        <v>14</v>
      </c>
      <c r="AX17">
        <f>IF(Z17&gt;0, (R17*SUMPRODUCT(K17:$K$98, X17:$X$98)-K17*$AZ$3)/Z17, 0)</f>
        <v>2994.602254123743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25</v>
      </c>
      <c r="R18">
        <f t="shared" si="0"/>
        <v>100000</v>
      </c>
      <c r="S18">
        <f t="shared" si="1"/>
        <v>3125.0223405375177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2518.820740484658</v>
      </c>
      <c r="AC18">
        <f t="shared" si="2"/>
        <v>2584.096674579052</v>
      </c>
      <c r="AE18">
        <f t="shared" si="3"/>
        <v>0</v>
      </c>
      <c r="AF18">
        <f t="shared" si="4"/>
        <v>0</v>
      </c>
      <c r="AG18">
        <f t="shared" si="5"/>
        <v>-20.672625608610655</v>
      </c>
      <c r="AH18">
        <f t="shared" si="6"/>
        <v>-580.40707101617716</v>
      </c>
      <c r="AI18">
        <f t="shared" si="7"/>
        <v>-601.07969662478786</v>
      </c>
      <c r="AJ18">
        <f t="shared" si="8"/>
        <v>-65.275934094393961</v>
      </c>
      <c r="AK18">
        <f t="shared" si="30"/>
        <v>176.31745183392607</v>
      </c>
      <c r="AL18">
        <f t="shared" si="9"/>
        <v>-490.03817888525577</v>
      </c>
      <c r="AN18">
        <f t="shared" si="10"/>
        <v>0</v>
      </c>
      <c r="AO18">
        <f t="shared" si="11"/>
        <v>0</v>
      </c>
      <c r="AP18">
        <f t="shared" si="12"/>
        <v>-6.1566320532987966</v>
      </c>
      <c r="AQ18">
        <f t="shared" si="13"/>
        <v>-172.8543265394928</v>
      </c>
      <c r="AR18">
        <f t="shared" si="14"/>
        <v>-179.01095859279161</v>
      </c>
      <c r="AS18">
        <f t="shared" si="15"/>
        <v>-19.44019670085704</v>
      </c>
      <c r="AT18">
        <f t="shared" si="16"/>
        <v>52.510101816218722</v>
      </c>
      <c r="AU18">
        <f t="shared" si="17"/>
        <v>-145.94105347742996</v>
      </c>
      <c r="AW18">
        <v>15</v>
      </c>
      <c r="AX18">
        <f>IF(Z18&gt;0, (R18*SUMPRODUCT(K18:$K$98, X18:$X$98)-K18*$AZ$3)/Z18, 0)</f>
        <v>3125.0223405375177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25</v>
      </c>
      <c r="R19">
        <f t="shared" si="0"/>
        <v>100000</v>
      </c>
      <c r="S19">
        <f t="shared" si="1"/>
        <v>3210.2387163881544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2584.096674579052</v>
      </c>
      <c r="AC19">
        <f t="shared" si="2"/>
        <v>2605.1193219237202</v>
      </c>
      <c r="AE19">
        <f t="shared" si="3"/>
        <v>0</v>
      </c>
      <c r="AF19">
        <f t="shared" si="4"/>
        <v>0</v>
      </c>
      <c r="AG19">
        <f t="shared" si="5"/>
        <v>-20.287582576216831</v>
      </c>
      <c r="AH19">
        <f t="shared" si="6"/>
        <v>-713.26710523087888</v>
      </c>
      <c r="AI19">
        <f t="shared" si="7"/>
        <v>-733.55468780709566</v>
      </c>
      <c r="AJ19">
        <f t="shared" si="8"/>
        <v>-21.022647344668258</v>
      </c>
      <c r="AK19">
        <f t="shared" si="30"/>
        <v>180.88676722053364</v>
      </c>
      <c r="AL19">
        <f t="shared" si="9"/>
        <v>-573.69056793123025</v>
      </c>
      <c r="AN19">
        <f t="shared" si="10"/>
        <v>0</v>
      </c>
      <c r="AO19">
        <f t="shared" si="11"/>
        <v>0</v>
      </c>
      <c r="AP19">
        <f t="shared" si="12"/>
        <v>-5.3946073221177313</v>
      </c>
      <c r="AQ19">
        <f t="shared" si="13"/>
        <v>-189.66261426410634</v>
      </c>
      <c r="AR19">
        <f t="shared" si="14"/>
        <v>-195.05722158622405</v>
      </c>
      <c r="AS19">
        <f t="shared" si="15"/>
        <v>-5.5900660845021397</v>
      </c>
      <c r="AT19">
        <f t="shared" si="16"/>
        <v>48.099031772570271</v>
      </c>
      <c r="AU19">
        <f t="shared" si="17"/>
        <v>-152.5482558981559</v>
      </c>
      <c r="AW19">
        <v>16</v>
      </c>
      <c r="AX19">
        <f>IF(Z19&gt;0, (R19*SUMPRODUCT(K19:$K$98, X19:$X$98)-K19*$AZ$3)/Z19, 0)</f>
        <v>3210.2387163881544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25</v>
      </c>
      <c r="R20">
        <f t="shared" si="0"/>
        <v>100000</v>
      </c>
      <c r="S20">
        <f t="shared" si="1"/>
        <v>3256.5166647640863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2605.1193219237202</v>
      </c>
      <c r="AC20">
        <f t="shared" si="2"/>
        <v>2588.5611486276166</v>
      </c>
      <c r="AE20">
        <f t="shared" si="3"/>
        <v>0</v>
      </c>
      <c r="AF20">
        <f t="shared" si="4"/>
        <v>0</v>
      </c>
      <c r="AG20">
        <f t="shared" si="5"/>
        <v>-19.872162613477222</v>
      </c>
      <c r="AH20">
        <f t="shared" si="6"/>
        <v>-850.17654790975166</v>
      </c>
      <c r="AI20">
        <f t="shared" si="7"/>
        <v>-870.04871052322892</v>
      </c>
      <c r="AJ20">
        <f t="shared" si="8"/>
        <v>16.558173296103632</v>
      </c>
      <c r="AK20">
        <f t="shared" si="30"/>
        <v>182.35835253466044</v>
      </c>
      <c r="AL20">
        <f t="shared" si="9"/>
        <v>-671.13218469246488</v>
      </c>
      <c r="AN20">
        <f t="shared" si="10"/>
        <v>0</v>
      </c>
      <c r="AO20">
        <f t="shared" si="11"/>
        <v>0</v>
      </c>
      <c r="AP20">
        <f t="shared" si="12"/>
        <v>-4.7179859869876122</v>
      </c>
      <c r="AQ20">
        <f t="shared" si="13"/>
        <v>-201.84622668009891</v>
      </c>
      <c r="AR20">
        <f t="shared" si="14"/>
        <v>-206.56421266708654</v>
      </c>
      <c r="AS20">
        <f t="shared" si="15"/>
        <v>3.9311891262477845</v>
      </c>
      <c r="AT20">
        <f t="shared" si="16"/>
        <v>43.294943212933411</v>
      </c>
      <c r="AU20">
        <f t="shared" si="17"/>
        <v>-159.33808032790535</v>
      </c>
      <c r="AW20">
        <v>17</v>
      </c>
      <c r="AX20">
        <f>IF(Z20&gt;0, (R20*SUMPRODUCT(K20:$K$98, X20:$X$98)-K20*$AZ$3)/Z20, 0)</f>
        <v>3256.5166647640863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25</v>
      </c>
      <c r="R21">
        <f t="shared" si="0"/>
        <v>100000</v>
      </c>
      <c r="S21">
        <f t="shared" si="1"/>
        <v>3270.9751201476897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2588.5611486276166</v>
      </c>
      <c r="AC21">
        <f t="shared" si="2"/>
        <v>2541.2724585260894</v>
      </c>
      <c r="AE21">
        <f t="shared" si="3"/>
        <v>0</v>
      </c>
      <c r="AF21">
        <f t="shared" si="4"/>
        <v>0</v>
      </c>
      <c r="AG21">
        <f t="shared" si="5"/>
        <v>-19.422896576566949</v>
      </c>
      <c r="AH21">
        <f t="shared" si="6"/>
        <v>-1002.1776431019962</v>
      </c>
      <c r="AI21">
        <f t="shared" si="7"/>
        <v>-1021.6005396785631</v>
      </c>
      <c r="AJ21">
        <f t="shared" si="8"/>
        <v>47.288690101527209</v>
      </c>
      <c r="AK21">
        <f t="shared" si="30"/>
        <v>181.19928040393319</v>
      </c>
      <c r="AL21">
        <f t="shared" si="9"/>
        <v>-793.11256917310266</v>
      </c>
      <c r="AN21">
        <f t="shared" si="10"/>
        <v>0</v>
      </c>
      <c r="AO21">
        <f t="shared" si="11"/>
        <v>0</v>
      </c>
      <c r="AP21">
        <f t="shared" si="12"/>
        <v>-4.117252380042058</v>
      </c>
      <c r="AQ21">
        <f t="shared" si="13"/>
        <v>-212.44093382367967</v>
      </c>
      <c r="AR21">
        <f t="shared" si="14"/>
        <v>-216.55818620372173</v>
      </c>
      <c r="AS21">
        <f t="shared" si="15"/>
        <v>10.024224301563875</v>
      </c>
      <c r="AT21">
        <f t="shared" si="16"/>
        <v>38.410499976871492</v>
      </c>
      <c r="AU21">
        <f t="shared" si="17"/>
        <v>-168.12346192528636</v>
      </c>
      <c r="AW21">
        <v>18</v>
      </c>
      <c r="AX21">
        <f>IF(Z21&gt;0, (R21*SUMPRODUCT(K21:$K$98, X21:$X$98)-K21*$AZ$3)/Z21, 0)</f>
        <v>3270.9751201476897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25</v>
      </c>
      <c r="R22">
        <f t="shared" si="0"/>
        <v>100000</v>
      </c>
      <c r="S22">
        <f t="shared" si="1"/>
        <v>3256.6832957295774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2541.2724585260894</v>
      </c>
      <c r="AC22">
        <f t="shared" si="2"/>
        <v>2466.8293252189924</v>
      </c>
      <c r="AE22">
        <f t="shared" si="3"/>
        <v>0</v>
      </c>
      <c r="AF22">
        <f t="shared" si="4"/>
        <v>0</v>
      </c>
      <c r="AG22">
        <f t="shared" si="5"/>
        <v>-18.93666885304518</v>
      </c>
      <c r="AH22">
        <f t="shared" si="6"/>
        <v>-1167.9950310244042</v>
      </c>
      <c r="AI22">
        <f t="shared" si="7"/>
        <v>-1186.9316998774493</v>
      </c>
      <c r="AJ22">
        <f t="shared" si="8"/>
        <v>74.443133307097014</v>
      </c>
      <c r="AK22">
        <f t="shared" si="30"/>
        <v>177.88907209682628</v>
      </c>
      <c r="AL22">
        <f t="shared" si="9"/>
        <v>-934.59949447352597</v>
      </c>
      <c r="AN22">
        <f t="shared" si="10"/>
        <v>0</v>
      </c>
      <c r="AO22">
        <f t="shared" si="11"/>
        <v>0</v>
      </c>
      <c r="AP22">
        <f t="shared" si="12"/>
        <v>-3.5840912130026394</v>
      </c>
      <c r="AQ22">
        <f t="shared" si="13"/>
        <v>-221.06320599528968</v>
      </c>
      <c r="AR22">
        <f t="shared" si="14"/>
        <v>-224.64729720829231</v>
      </c>
      <c r="AS22">
        <f t="shared" si="15"/>
        <v>14.089647024241279</v>
      </c>
      <c r="AT22">
        <f t="shared" si="16"/>
        <v>33.668575246216086</v>
      </c>
      <c r="AU22">
        <f t="shared" si="17"/>
        <v>-176.88907493783492</v>
      </c>
      <c r="AW22">
        <v>19</v>
      </c>
      <c r="AX22">
        <f>IF(Z22&gt;0, (R22*SUMPRODUCT(K22:$K$98, X22:$X$98)-K22*$AZ$3)/Z22, 0)</f>
        <v>3256.6832957295774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25</v>
      </c>
      <c r="R23">
        <f t="shared" si="0"/>
        <v>100000</v>
      </c>
      <c r="S23">
        <f t="shared" si="1"/>
        <v>3216.6648667585823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2466.8293252189924</v>
      </c>
      <c r="AC23">
        <f t="shared" si="2"/>
        <v>2368.9784411135088</v>
      </c>
      <c r="AE23">
        <f t="shared" si="3"/>
        <v>0</v>
      </c>
      <c r="AF23">
        <f t="shared" si="4"/>
        <v>0</v>
      </c>
      <c r="AG23">
        <f t="shared" si="5"/>
        <v>-18.411759844760553</v>
      </c>
      <c r="AH23">
        <f t="shared" si="6"/>
        <v>-1342.169279016706</v>
      </c>
      <c r="AI23">
        <f t="shared" si="7"/>
        <v>-1360.5810388614666</v>
      </c>
      <c r="AJ23">
        <f t="shared" si="8"/>
        <v>97.850884105483601</v>
      </c>
      <c r="AK23">
        <f t="shared" si="30"/>
        <v>172.67805276532948</v>
      </c>
      <c r="AL23">
        <f t="shared" si="9"/>
        <v>-1090.0521019906535</v>
      </c>
      <c r="AN23">
        <f t="shared" si="10"/>
        <v>0</v>
      </c>
      <c r="AO23">
        <f t="shared" si="11"/>
        <v>0</v>
      </c>
      <c r="AP23">
        <f t="shared" si="12"/>
        <v>-3.111377793925568</v>
      </c>
      <c r="AQ23">
        <f t="shared" si="13"/>
        <v>-226.81132741420342</v>
      </c>
      <c r="AR23">
        <f t="shared" si="14"/>
        <v>-229.922705208129</v>
      </c>
      <c r="AS23">
        <f t="shared" si="15"/>
        <v>16.535685371131095</v>
      </c>
      <c r="AT23">
        <f t="shared" si="16"/>
        <v>29.180624959392137</v>
      </c>
      <c r="AU23">
        <f t="shared" si="17"/>
        <v>-184.20639487760576</v>
      </c>
      <c r="AW23">
        <v>20</v>
      </c>
      <c r="AX23">
        <f>IF(Z23&gt;0, (R23*SUMPRODUCT(K23:$K$98, X23:$X$98)-K23*$AZ$3)/Z23, 0)</f>
        <v>3216.6648667585823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25</v>
      </c>
      <c r="R24">
        <f t="shared" si="0"/>
        <v>100000</v>
      </c>
      <c r="S24">
        <f t="shared" si="1"/>
        <v>3155.1500264180049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2368.9784411135088</v>
      </c>
      <c r="AC24">
        <f t="shared" si="2"/>
        <v>2252.1781153866305</v>
      </c>
      <c r="AE24">
        <f t="shared" si="3"/>
        <v>0</v>
      </c>
      <c r="AF24">
        <f t="shared" si="4"/>
        <v>0</v>
      </c>
      <c r="AG24">
        <f t="shared" si="5"/>
        <v>-17.845253763919231</v>
      </c>
      <c r="AH24">
        <f t="shared" si="6"/>
        <v>-1529.5539295748686</v>
      </c>
      <c r="AI24">
        <f t="shared" si="7"/>
        <v>-1547.3991833387877</v>
      </c>
      <c r="AJ24">
        <f t="shared" si="8"/>
        <v>116.80032572687833</v>
      </c>
      <c r="AK24">
        <f t="shared" si="30"/>
        <v>165.82849087794563</v>
      </c>
      <c r="AL24">
        <f t="shared" si="9"/>
        <v>-1264.7703667339638</v>
      </c>
      <c r="AN24">
        <f t="shared" si="10"/>
        <v>0</v>
      </c>
      <c r="AO24">
        <f t="shared" si="11"/>
        <v>0</v>
      </c>
      <c r="AP24">
        <f t="shared" si="12"/>
        <v>-2.6925399249957236</v>
      </c>
      <c r="AQ24">
        <f t="shared" si="13"/>
        <v>-230.78321425393608</v>
      </c>
      <c r="AR24">
        <f t="shared" si="14"/>
        <v>-233.47575417893177</v>
      </c>
      <c r="AS24">
        <f t="shared" si="15"/>
        <v>17.623147556914084</v>
      </c>
      <c r="AT24">
        <f t="shared" si="16"/>
        <v>25.020649092332999</v>
      </c>
      <c r="AU24">
        <f t="shared" si="17"/>
        <v>-190.8319575296847</v>
      </c>
      <c r="AW24">
        <v>21</v>
      </c>
      <c r="AX24">
        <f>IF(Z24&gt;0, (R24*SUMPRODUCT(K24:$K$98, X24:$X$98)-K24*$AZ$3)/Z24, 0)</f>
        <v>3155.1500264180049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25</v>
      </c>
      <c r="R25">
        <f t="shared" si="0"/>
        <v>100000</v>
      </c>
      <c r="S25">
        <f t="shared" si="1"/>
        <v>3074.6746540139156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2252.1781153866305</v>
      </c>
      <c r="AC25">
        <f t="shared" si="2"/>
        <v>2119.6190097820945</v>
      </c>
      <c r="AE25">
        <f t="shared" si="3"/>
        <v>0</v>
      </c>
      <c r="AF25">
        <f t="shared" si="4"/>
        <v>0</v>
      </c>
      <c r="AG25">
        <f t="shared" si="5"/>
        <v>-17.234498347776256</v>
      </c>
      <c r="AH25">
        <f t="shared" si="6"/>
        <v>-1729.2115140151286</v>
      </c>
      <c r="AI25">
        <f t="shared" si="7"/>
        <v>-1746.4460123629049</v>
      </c>
      <c r="AJ25">
        <f t="shared" si="8"/>
        <v>132.55910560453594</v>
      </c>
      <c r="AK25">
        <f t="shared" si="30"/>
        <v>157.65246807706416</v>
      </c>
      <c r="AL25">
        <f t="shared" si="9"/>
        <v>-1456.2344386813047</v>
      </c>
      <c r="AN25">
        <f t="shared" si="10"/>
        <v>0</v>
      </c>
      <c r="AO25">
        <f t="shared" si="11"/>
        <v>0</v>
      </c>
      <c r="AP25">
        <f t="shared" si="12"/>
        <v>-2.3217745569054928</v>
      </c>
      <c r="AQ25">
        <f t="shared" si="13"/>
        <v>-232.95365004148093</v>
      </c>
      <c r="AR25">
        <f t="shared" si="14"/>
        <v>-235.27542459838642</v>
      </c>
      <c r="AS25">
        <f t="shared" si="15"/>
        <v>17.857923826281333</v>
      </c>
      <c r="AT25">
        <f t="shared" si="16"/>
        <v>21.238418538704479</v>
      </c>
      <c r="AU25">
        <f t="shared" si="17"/>
        <v>-196.17908223340061</v>
      </c>
      <c r="AW25">
        <v>22</v>
      </c>
      <c r="AX25">
        <f>IF(Z25&gt;0, (R25*SUMPRODUCT(K25:$K$98, X25:$X$98)-K25*$AZ$3)/Z25, 0)</f>
        <v>3074.6746540139156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25</v>
      </c>
      <c r="R26">
        <f t="shared" si="0"/>
        <v>100000</v>
      </c>
      <c r="S26">
        <f t="shared" si="1"/>
        <v>2976.5731468351055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2119.6190097820945</v>
      </c>
      <c r="AC26">
        <f t="shared" si="2"/>
        <v>1974.3654567490053</v>
      </c>
      <c r="AE26">
        <f t="shared" si="3"/>
        <v>0</v>
      </c>
      <c r="AF26">
        <f t="shared" si="4"/>
        <v>0</v>
      </c>
      <c r="AG26">
        <f t="shared" si="5"/>
        <v>-16.582537698160422</v>
      </c>
      <c r="AH26">
        <f t="shared" si="6"/>
        <v>-1918.4626645522844</v>
      </c>
      <c r="AI26">
        <f t="shared" si="7"/>
        <v>-1935.0452022504448</v>
      </c>
      <c r="AJ26">
        <f t="shared" si="8"/>
        <v>145.25355303308925</v>
      </c>
      <c r="AK26">
        <f t="shared" si="30"/>
        <v>148.37333068474663</v>
      </c>
      <c r="AL26">
        <f t="shared" si="9"/>
        <v>-1641.418318532609</v>
      </c>
      <c r="AN26">
        <f t="shared" si="10"/>
        <v>0</v>
      </c>
      <c r="AO26">
        <f t="shared" si="11"/>
        <v>0</v>
      </c>
      <c r="AP26">
        <f t="shared" si="12"/>
        <v>-1.9945933720719711</v>
      </c>
      <c r="AQ26">
        <f t="shared" si="13"/>
        <v>-230.75798077082115</v>
      </c>
      <c r="AR26">
        <f t="shared" si="14"/>
        <v>-232.75257414289314</v>
      </c>
      <c r="AS26">
        <f t="shared" si="15"/>
        <v>17.471497995258261</v>
      </c>
      <c r="AT26">
        <f t="shared" si="16"/>
        <v>17.846753456129271</v>
      </c>
      <c r="AU26">
        <f t="shared" si="17"/>
        <v>-197.4343226915056</v>
      </c>
      <c r="AW26">
        <v>23</v>
      </c>
      <c r="AX26">
        <f>IF(Z26&gt;0, (R26*SUMPRODUCT(K26:$K$98, X26:$X$98)-K26*$AZ$3)/Z26, 0)</f>
        <v>2976.5731468351055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25</v>
      </c>
      <c r="R27">
        <f t="shared" si="0"/>
        <v>100000</v>
      </c>
      <c r="S27">
        <f t="shared" si="1"/>
        <v>2866.2077739922047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1974.3654567490053</v>
      </c>
      <c r="AC27">
        <f t="shared" si="2"/>
        <v>1821.9111340213908</v>
      </c>
      <c r="AE27">
        <f t="shared" si="3"/>
        <v>0</v>
      </c>
      <c r="AF27">
        <f t="shared" si="4"/>
        <v>0</v>
      </c>
      <c r="AG27">
        <f t="shared" si="5"/>
        <v>-15.891303751190874</v>
      </c>
      <c r="AH27">
        <f t="shared" si="6"/>
        <v>-2101.6342799517652</v>
      </c>
      <c r="AI27">
        <f t="shared" si="7"/>
        <v>-2117.5255837029558</v>
      </c>
      <c r="AJ27">
        <f t="shared" si="8"/>
        <v>152.45432272761445</v>
      </c>
      <c r="AK27">
        <f t="shared" si="30"/>
        <v>138.20558197243039</v>
      </c>
      <c r="AL27">
        <f t="shared" si="9"/>
        <v>-1826.8656790029111</v>
      </c>
      <c r="AN27">
        <f t="shared" si="10"/>
        <v>0</v>
      </c>
      <c r="AO27">
        <f t="shared" si="11"/>
        <v>0</v>
      </c>
      <c r="AP27">
        <f t="shared" si="12"/>
        <v>-1.7066516485518737</v>
      </c>
      <c r="AQ27">
        <f t="shared" si="13"/>
        <v>-225.70568561840139</v>
      </c>
      <c r="AR27">
        <f t="shared" si="14"/>
        <v>-227.41233726695324</v>
      </c>
      <c r="AS27">
        <f t="shared" si="15"/>
        <v>16.372880745699959</v>
      </c>
      <c r="AT27">
        <f t="shared" si="16"/>
        <v>14.84263267541178</v>
      </c>
      <c r="AU27">
        <f t="shared" si="17"/>
        <v>-196.19682384584152</v>
      </c>
      <c r="AW27">
        <v>24</v>
      </c>
      <c r="AX27">
        <f>IF(Z27&gt;0, (R27*SUMPRODUCT(K27:$K$98, X27:$X$98)-K27*$AZ$3)/Z27, 0)</f>
        <v>2866.2077739922047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25</v>
      </c>
      <c r="R28">
        <f t="shared" si="0"/>
        <v>100000</v>
      </c>
      <c r="S28">
        <f t="shared" si="1"/>
        <v>2747.31224159779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1821.9111340213908</v>
      </c>
      <c r="AC28">
        <f t="shared" si="2"/>
        <v>1666.11942879871</v>
      </c>
      <c r="AE28">
        <f t="shared" si="3"/>
        <v>0</v>
      </c>
      <c r="AF28">
        <f t="shared" si="4"/>
        <v>0</v>
      </c>
      <c r="AG28">
        <f t="shared" si="5"/>
        <v>-15.161358468574756</v>
      </c>
      <c r="AH28">
        <f t="shared" si="6"/>
        <v>-2284.1289804168346</v>
      </c>
      <c r="AI28">
        <f t="shared" si="7"/>
        <v>-2299.2903388854093</v>
      </c>
      <c r="AJ28">
        <f t="shared" si="8"/>
        <v>155.79170522268078</v>
      </c>
      <c r="AK28">
        <f t="shared" si="30"/>
        <v>127.53377938149737</v>
      </c>
      <c r="AL28">
        <f t="shared" si="9"/>
        <v>-2015.9648542812311</v>
      </c>
      <c r="AN28">
        <f t="shared" si="10"/>
        <v>0</v>
      </c>
      <c r="AO28">
        <f t="shared" si="11"/>
        <v>0</v>
      </c>
      <c r="AP28">
        <f t="shared" si="12"/>
        <v>-1.4538026263229913</v>
      </c>
      <c r="AQ28">
        <f t="shared" si="13"/>
        <v>-219.0221092307311</v>
      </c>
      <c r="AR28">
        <f t="shared" si="14"/>
        <v>-220.47591185705409</v>
      </c>
      <c r="AS28">
        <f t="shared" si="15"/>
        <v>14.938660719718595</v>
      </c>
      <c r="AT28">
        <f t="shared" si="16"/>
        <v>12.229045556439983</v>
      </c>
      <c r="AU28">
        <f t="shared" si="17"/>
        <v>-193.3082055808955</v>
      </c>
      <c r="AW28">
        <v>25</v>
      </c>
      <c r="AX28">
        <f>IF(Z28&gt;0, (R28*SUMPRODUCT(K28:$K$98, X28:$X$98)-K28*$AZ$3)/Z28, 0)</f>
        <v>2747.31224159779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25</v>
      </c>
      <c r="R29">
        <f t="shared" si="0"/>
        <v>100000</v>
      </c>
      <c r="S29">
        <f t="shared" si="1"/>
        <v>2622.9030983422604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1666.11942879871</v>
      </c>
      <c r="AC29">
        <f t="shared" si="2"/>
        <v>1509.520516349872</v>
      </c>
      <c r="AE29">
        <f t="shared" si="3"/>
        <v>0</v>
      </c>
      <c r="AF29">
        <f t="shared" si="4"/>
        <v>0</v>
      </c>
      <c r="AG29">
        <f t="shared" si="5"/>
        <v>-14.387879191037655</v>
      </c>
      <c r="AH29">
        <f t="shared" si="6"/>
        <v>-2487.4627714054136</v>
      </c>
      <c r="AI29">
        <f t="shared" si="7"/>
        <v>-2501.8506505964515</v>
      </c>
      <c r="AJ29">
        <f t="shared" si="8"/>
        <v>156.59891244883806</v>
      </c>
      <c r="AK29">
        <f t="shared" si="30"/>
        <v>116.62836001590972</v>
      </c>
      <c r="AL29">
        <f t="shared" si="9"/>
        <v>-2228.6233781317042</v>
      </c>
      <c r="AN29">
        <f t="shared" si="10"/>
        <v>0</v>
      </c>
      <c r="AO29">
        <f t="shared" si="11"/>
        <v>0</v>
      </c>
      <c r="AP29">
        <f t="shared" si="12"/>
        <v>-1.2318167148473331</v>
      </c>
      <c r="AQ29">
        <f t="shared" si="13"/>
        <v>-212.96385510981457</v>
      </c>
      <c r="AR29">
        <f t="shared" si="14"/>
        <v>-214.19567182466193</v>
      </c>
      <c r="AS29">
        <f t="shared" si="15"/>
        <v>13.407198887349066</v>
      </c>
      <c r="AT29">
        <f t="shared" si="16"/>
        <v>9.9851243804104293</v>
      </c>
      <c r="AU29">
        <f t="shared" si="17"/>
        <v>-190.80334855690248</v>
      </c>
      <c r="AW29">
        <v>26</v>
      </c>
      <c r="AX29">
        <f>IF(Z29&gt;0, (R29*SUMPRODUCT(K29:$K$98, X29:$X$98)-K29*$AZ$3)/Z29, 0)</f>
        <v>2622.9030983422604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25</v>
      </c>
      <c r="R30">
        <f t="shared" si="0"/>
        <v>100000</v>
      </c>
      <c r="S30">
        <f t="shared" si="1"/>
        <v>2490.2455201372604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1509.520516349872</v>
      </c>
      <c r="AC30">
        <f t="shared" si="2"/>
        <v>1352.2916583667482</v>
      </c>
      <c r="AE30">
        <f t="shared" si="3"/>
        <v>0</v>
      </c>
      <c r="AF30">
        <f t="shared" si="4"/>
        <v>0</v>
      </c>
      <c r="AG30">
        <f t="shared" si="5"/>
        <v>-13.575886869703222</v>
      </c>
      <c r="AH30">
        <f t="shared" si="6"/>
        <v>-2672.4541176962348</v>
      </c>
      <c r="AI30">
        <f t="shared" si="7"/>
        <v>-2686.0300045659378</v>
      </c>
      <c r="AJ30">
        <f t="shared" si="8"/>
        <v>157.22885798312382</v>
      </c>
      <c r="AK30">
        <f t="shared" si="30"/>
        <v>105.66643614449104</v>
      </c>
      <c r="AL30">
        <f t="shared" si="9"/>
        <v>-2423.1347104383231</v>
      </c>
      <c r="AN30">
        <f t="shared" si="10"/>
        <v>0</v>
      </c>
      <c r="AO30">
        <f t="shared" si="11"/>
        <v>0</v>
      </c>
      <c r="AP30">
        <f t="shared" si="12"/>
        <v>-1.0377661432271124</v>
      </c>
      <c r="AQ30">
        <f t="shared" si="13"/>
        <v>-204.28738315890703</v>
      </c>
      <c r="AR30">
        <f t="shared" si="14"/>
        <v>-205.32514930213412</v>
      </c>
      <c r="AS30">
        <f t="shared" si="15"/>
        <v>12.018867505244373</v>
      </c>
      <c r="AT30">
        <f t="shared" si="16"/>
        <v>8.0773396949071365</v>
      </c>
      <c r="AU30">
        <f t="shared" si="17"/>
        <v>-185.22894210198262</v>
      </c>
      <c r="AW30">
        <v>27</v>
      </c>
      <c r="AX30">
        <f>IF(Z30&gt;0, (R30*SUMPRODUCT(K30:$K$98, X30:$X$98)-K30*$AZ$3)/Z30, 0)</f>
        <v>2490.2455201372604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25</v>
      </c>
      <c r="R31">
        <f t="shared" si="0"/>
        <v>100000</v>
      </c>
      <c r="S31">
        <f t="shared" si="1"/>
        <v>2351.066104806072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1352.2916583667482</v>
      </c>
      <c r="AC31">
        <f t="shared" si="2"/>
        <v>1197.7676654995294</v>
      </c>
      <c r="AE31">
        <f t="shared" si="3"/>
        <v>0</v>
      </c>
      <c r="AF31">
        <f t="shared" si="4"/>
        <v>0</v>
      </c>
      <c r="AG31">
        <f t="shared" si="5"/>
        <v>-12.736431177445853</v>
      </c>
      <c r="AH31">
        <f t="shared" si="6"/>
        <v>-2814.7872942413378</v>
      </c>
      <c r="AI31">
        <f t="shared" si="7"/>
        <v>-2827.5237254187837</v>
      </c>
      <c r="AJ31">
        <f t="shared" si="8"/>
        <v>154.52399286721879</v>
      </c>
      <c r="AK31">
        <f t="shared" si="30"/>
        <v>94.660416085672381</v>
      </c>
      <c r="AL31">
        <f t="shared" si="9"/>
        <v>-2578.3393164658928</v>
      </c>
      <c r="AN31">
        <f t="shared" si="10"/>
        <v>0</v>
      </c>
      <c r="AO31">
        <f t="shared" si="11"/>
        <v>0</v>
      </c>
      <c r="AP31">
        <f t="shared" si="12"/>
        <v>-0.86928266299548174</v>
      </c>
      <c r="AQ31">
        <f t="shared" si="13"/>
        <v>-192.11392585679121</v>
      </c>
      <c r="AR31">
        <f t="shared" si="14"/>
        <v>-192.9832085197867</v>
      </c>
      <c r="AS31">
        <f t="shared" si="15"/>
        <v>10.546520147196221</v>
      </c>
      <c r="AT31">
        <f t="shared" si="16"/>
        <v>6.4607312228035987</v>
      </c>
      <c r="AU31">
        <f t="shared" si="17"/>
        <v>-175.97595714978689</v>
      </c>
      <c r="AW31">
        <v>28</v>
      </c>
      <c r="AX31">
        <f>IF(Z31&gt;0, (R31*SUMPRODUCT(K31:$K$98, X31:$X$98)-K31*$AZ$3)/Z31, 0)</f>
        <v>2351.066104806072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25</v>
      </c>
      <c r="R32">
        <f t="shared" si="0"/>
        <v>100000</v>
      </c>
      <c r="S32">
        <f t="shared" si="1"/>
        <v>2211.032061317977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1197.7676654995294</v>
      </c>
      <c r="AC32">
        <f t="shared" si="2"/>
        <v>1050.0853381174597</v>
      </c>
      <c r="AE32">
        <f t="shared" si="3"/>
        <v>0</v>
      </c>
      <c r="AF32">
        <f t="shared" si="4"/>
        <v>0</v>
      </c>
      <c r="AG32">
        <f t="shared" si="5"/>
        <v>-11.873248657139701</v>
      </c>
      <c r="AH32">
        <f t="shared" si="6"/>
        <v>-2943.2728341267748</v>
      </c>
      <c r="AI32">
        <f t="shared" si="7"/>
        <v>-2955.1460827839146</v>
      </c>
      <c r="AJ32">
        <f t="shared" si="8"/>
        <v>147.68232738206962</v>
      </c>
      <c r="AK32">
        <f t="shared" si="30"/>
        <v>83.843736584967061</v>
      </c>
      <c r="AL32">
        <f t="shared" si="9"/>
        <v>-2723.6200188168777</v>
      </c>
      <c r="AN32">
        <f t="shared" si="10"/>
        <v>0</v>
      </c>
      <c r="AO32">
        <f t="shared" si="11"/>
        <v>0</v>
      </c>
      <c r="AP32">
        <f t="shared" si="12"/>
        <v>-0.72354376501950701</v>
      </c>
      <c r="AQ32">
        <f t="shared" si="13"/>
        <v>-179.3600697988536</v>
      </c>
      <c r="AR32">
        <f t="shared" si="14"/>
        <v>-180.08361356387312</v>
      </c>
      <c r="AS32">
        <f t="shared" si="15"/>
        <v>8.9996116704429951</v>
      </c>
      <c r="AT32">
        <f t="shared" si="16"/>
        <v>5.1093525111605915</v>
      </c>
      <c r="AU32">
        <f t="shared" si="17"/>
        <v>-165.97464938226952</v>
      </c>
      <c r="AW32">
        <v>29</v>
      </c>
      <c r="AX32">
        <f>IF(Z32&gt;0, (R32*SUMPRODUCT(K32:$K$98, X32:$X$98)-K32*$AZ$3)/Z32, 0)</f>
        <v>2211.032061317977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25</v>
      </c>
      <c r="R33">
        <f t="shared" si="0"/>
        <v>100000</v>
      </c>
      <c r="S33">
        <f t="shared" si="1"/>
        <v>2070.2934885996879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1050.0853381174597</v>
      </c>
      <c r="AC33">
        <f t="shared" si="2"/>
        <v>910.39633838532188</v>
      </c>
      <c r="AE33">
        <f t="shared" si="3"/>
        <v>0</v>
      </c>
      <c r="AF33">
        <f t="shared" si="4"/>
        <v>0</v>
      </c>
      <c r="AG33">
        <f t="shared" si="5"/>
        <v>-10.993566170672484</v>
      </c>
      <c r="AH33">
        <f t="shared" si="6"/>
        <v>-3043.7999995832774</v>
      </c>
      <c r="AI33">
        <f t="shared" si="7"/>
        <v>-3054.7935657539501</v>
      </c>
      <c r="AJ33">
        <f t="shared" si="8"/>
        <v>139.68899973213786</v>
      </c>
      <c r="AK33">
        <f t="shared" si="30"/>
        <v>73.505973668222182</v>
      </c>
      <c r="AL33">
        <f t="shared" si="9"/>
        <v>-2841.59859235359</v>
      </c>
      <c r="AN33">
        <f t="shared" si="10"/>
        <v>0</v>
      </c>
      <c r="AO33">
        <f t="shared" si="11"/>
        <v>0</v>
      </c>
      <c r="AP33">
        <f t="shared" si="12"/>
        <v>-0.5981578606885668</v>
      </c>
      <c r="AQ33">
        <f t="shared" si="13"/>
        <v>-165.61258356470347</v>
      </c>
      <c r="AR33">
        <f t="shared" si="14"/>
        <v>-166.21074142539203</v>
      </c>
      <c r="AS33">
        <f t="shared" si="15"/>
        <v>7.6004521139285766</v>
      </c>
      <c r="AT33">
        <f t="shared" si="16"/>
        <v>3.9994461555621257</v>
      </c>
      <c r="AU33">
        <f t="shared" si="17"/>
        <v>-154.61084315590134</v>
      </c>
      <c r="AW33">
        <v>30</v>
      </c>
      <c r="AX33">
        <f>IF(Z33&gt;0, (R33*SUMPRODUCT(K33:$K$98, X33:$X$98)-K33*$AZ$3)/Z33, 0)</f>
        <v>2070.2934885996879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25</v>
      </c>
      <c r="R34">
        <f t="shared" si="0"/>
        <v>100000</v>
      </c>
      <c r="S34">
        <f t="shared" si="1"/>
        <v>1930.865065444031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910.39633838532188</v>
      </c>
      <c r="AC34">
        <f t="shared" si="2"/>
        <v>780.20435309447134</v>
      </c>
      <c r="AE34">
        <f t="shared" si="3"/>
        <v>0</v>
      </c>
      <c r="AF34">
        <f t="shared" si="4"/>
        <v>0</v>
      </c>
      <c r="AG34">
        <f t="shared" si="5"/>
        <v>-10.101746194717286</v>
      </c>
      <c r="AH34">
        <f t="shared" si="6"/>
        <v>-3127.5372569938913</v>
      </c>
      <c r="AI34">
        <f t="shared" si="7"/>
        <v>-3137.6390031886085</v>
      </c>
      <c r="AJ34">
        <f t="shared" si="8"/>
        <v>130.19198529085054</v>
      </c>
      <c r="AK34">
        <f t="shared" si="30"/>
        <v>63.727743686972538</v>
      </c>
      <c r="AL34">
        <f t="shared" si="9"/>
        <v>-2943.7192742107854</v>
      </c>
      <c r="AN34">
        <f t="shared" si="10"/>
        <v>0</v>
      </c>
      <c r="AO34">
        <f t="shared" si="11"/>
        <v>0</v>
      </c>
      <c r="AP34">
        <f t="shared" si="12"/>
        <v>-0.49074473580108002</v>
      </c>
      <c r="AQ34">
        <f t="shared" si="13"/>
        <v>-151.93634994454106</v>
      </c>
      <c r="AR34">
        <f t="shared" si="14"/>
        <v>-152.42709468034215</v>
      </c>
      <c r="AS34">
        <f t="shared" si="15"/>
        <v>6.3247512057260353</v>
      </c>
      <c r="AT34">
        <f t="shared" si="16"/>
        <v>3.0959058103456476</v>
      </c>
      <c r="AU34">
        <f t="shared" si="17"/>
        <v>-143.00643766427046</v>
      </c>
      <c r="AW34">
        <v>31</v>
      </c>
      <c r="AX34">
        <f>IF(Z34&gt;0, (R34*SUMPRODUCT(K34:$K$98, X34:$X$98)-K34*$AZ$3)/Z34, 0)</f>
        <v>1930.865065444031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1793.1241699371524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780.20435309447134</v>
      </c>
      <c r="AC35">
        <f t="shared" ref="AC35:AC66" si="33">S35*Z35</f>
        <v>659.89353732301356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-9.2003324196190821</v>
      </c>
      <c r="AH35">
        <f t="shared" ref="AH35:AH66" si="37">-X35*R35</f>
        <v>-3201.5852526041222</v>
      </c>
      <c r="AI35">
        <f t="shared" ref="AI35:AI66" si="38">SUM(AE35:AH35)</f>
        <v>-3210.7855850237411</v>
      </c>
      <c r="AJ35">
        <f t="shared" ref="AJ35:AJ66" si="39">AB35-AC35</f>
        <v>120.31081577145778</v>
      </c>
      <c r="AK35">
        <f t="shared" si="30"/>
        <v>54.614304716612999</v>
      </c>
      <c r="AL35">
        <f t="shared" ref="AL35:AL66" si="40">SUM(AI35:AK35)</f>
        <v>-3035.8604645356704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-0.39906596835537406</v>
      </c>
      <c r="AQ35">
        <f t="shared" ref="AQ35:AQ66" si="44">AH35*$K35</f>
        <v>-138.8692995894649</v>
      </c>
      <c r="AR35">
        <f t="shared" ref="AR35:AR66" si="45">AI35*$K35</f>
        <v>-139.26836555782029</v>
      </c>
      <c r="AS35">
        <f t="shared" ref="AS35:AS66" si="46">AJ35*$K35</f>
        <v>5.2185018985922289</v>
      </c>
      <c r="AT35">
        <f t="shared" ref="AT35:AT66" si="47">AK35*$K35</f>
        <v>2.3689046660221651</v>
      </c>
      <c r="AU35">
        <f t="shared" ref="AU35:AU66" si="48">AL35*$K35</f>
        <v>-131.68095899320591</v>
      </c>
      <c r="AW35">
        <v>32</v>
      </c>
      <c r="AX35">
        <f>IF(Z35&gt;0, (R35*SUMPRODUCT(K35:$K$98, X35:$X$98)-K35*$AZ$3)/Z35, 0)</f>
        <v>1793.1241699371524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25</v>
      </c>
      <c r="R36">
        <f t="shared" si="31"/>
        <v>100000</v>
      </c>
      <c r="S36">
        <f t="shared" si="32"/>
        <v>1654.4879517524198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659.89353732301356</v>
      </c>
      <c r="AC36">
        <f t="shared" si="33"/>
        <v>549.26132181665866</v>
      </c>
      <c r="AE36">
        <f t="shared" si="34"/>
        <v>0</v>
      </c>
      <c r="AF36">
        <f t="shared" si="35"/>
        <v>0</v>
      </c>
      <c r="AG36">
        <f t="shared" si="36"/>
        <v>-8.2995666610156587</v>
      </c>
      <c r="AH36">
        <f t="shared" si="37"/>
        <v>-3235.0497376289295</v>
      </c>
      <c r="AI36">
        <f t="shared" si="38"/>
        <v>-3243.3493042899449</v>
      </c>
      <c r="AJ36">
        <f t="shared" si="39"/>
        <v>110.6322155063549</v>
      </c>
      <c r="AK36">
        <f t="shared" si="30"/>
        <v>46.192547612610952</v>
      </c>
      <c r="AL36">
        <f t="shared" si="40"/>
        <v>-3086.5245411709793</v>
      </c>
      <c r="AN36">
        <f t="shared" si="41"/>
        <v>0</v>
      </c>
      <c r="AO36">
        <f t="shared" si="42"/>
        <v>0</v>
      </c>
      <c r="AP36">
        <f t="shared" si="43"/>
        <v>-0.32142419808555528</v>
      </c>
      <c r="AQ36">
        <f t="shared" si="44"/>
        <v>-125.28645291427979</v>
      </c>
      <c r="AR36">
        <f t="shared" si="45"/>
        <v>-125.60787711236534</v>
      </c>
      <c r="AS36">
        <f t="shared" si="46"/>
        <v>4.2845455195376214</v>
      </c>
      <c r="AT36">
        <f t="shared" si="47"/>
        <v>1.7889370831434899</v>
      </c>
      <c r="AU36">
        <f t="shared" si="48"/>
        <v>-119.53439450968423</v>
      </c>
      <c r="AW36">
        <v>33</v>
      </c>
      <c r="AX36">
        <f>IF(Z36&gt;0, (R36*SUMPRODUCT(K36:$K$98, X36:$X$98)-K36*$AZ$3)/Z36, 0)</f>
        <v>1654.4879517524198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25</v>
      </c>
      <c r="R37">
        <f t="shared" si="31"/>
        <v>100000</v>
      </c>
      <c r="S37">
        <f t="shared" si="32"/>
        <v>1515.3651383351228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549.26132181665866</v>
      </c>
      <c r="AC37">
        <f t="shared" si="33"/>
        <v>449.1865511194415</v>
      </c>
      <c r="AE37">
        <f t="shared" si="34"/>
        <v>0</v>
      </c>
      <c r="AF37">
        <f t="shared" si="35"/>
        <v>0</v>
      </c>
      <c r="AG37">
        <f t="shared" si="36"/>
        <v>-7.4105332727422164</v>
      </c>
      <c r="AH37">
        <f t="shared" si="37"/>
        <v>-3224.1508866531403</v>
      </c>
      <c r="AI37">
        <f t="shared" si="38"/>
        <v>-3231.5614199258825</v>
      </c>
      <c r="AJ37">
        <f t="shared" si="39"/>
        <v>100.07477069721716</v>
      </c>
      <c r="AK37">
        <f t="shared" si="30"/>
        <v>38.44829252716611</v>
      </c>
      <c r="AL37">
        <f t="shared" si="40"/>
        <v>-3093.0383567014997</v>
      </c>
      <c r="AN37">
        <f t="shared" si="41"/>
        <v>0</v>
      </c>
      <c r="AO37">
        <f t="shared" si="42"/>
        <v>0</v>
      </c>
      <c r="AP37">
        <f t="shared" si="43"/>
        <v>-0.25624452239753664</v>
      </c>
      <c r="AQ37">
        <f t="shared" si="44"/>
        <v>-111.4860393552095</v>
      </c>
      <c r="AR37">
        <f t="shared" si="45"/>
        <v>-111.74228387760704</v>
      </c>
      <c r="AS37">
        <f t="shared" si="46"/>
        <v>3.4604273238573779</v>
      </c>
      <c r="AT37">
        <f t="shared" si="47"/>
        <v>1.3294811578355861</v>
      </c>
      <c r="AU37">
        <f t="shared" si="48"/>
        <v>-106.95237539591409</v>
      </c>
      <c r="AW37">
        <v>34</v>
      </c>
      <c r="AX37">
        <f>IF(Z37&gt;0, (R37*SUMPRODUCT(K37:$K$98, X37:$X$98)-K37*$AZ$3)/Z37, 0)</f>
        <v>1515.3651383351228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25</v>
      </c>
      <c r="R38">
        <f t="shared" si="31"/>
        <v>100000</v>
      </c>
      <c r="S38">
        <f t="shared" si="32"/>
        <v>1376.9880617650383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449.1865511194415</v>
      </c>
      <c r="AC38">
        <f t="shared" si="33"/>
        <v>360.21094231518066</v>
      </c>
      <c r="AE38">
        <f t="shared" si="34"/>
        <v>0</v>
      </c>
      <c r="AF38">
        <f t="shared" si="35"/>
        <v>0</v>
      </c>
      <c r="AG38">
        <f t="shared" si="36"/>
        <v>-6.5398341553785571</v>
      </c>
      <c r="AH38">
        <f t="shared" si="37"/>
        <v>-3186.3751385449468</v>
      </c>
      <c r="AI38">
        <f t="shared" si="38"/>
        <v>-3192.9149727003255</v>
      </c>
      <c r="AJ38">
        <f t="shared" si="39"/>
        <v>88.975608804260844</v>
      </c>
      <c r="AK38">
        <f t="shared" si="30"/>
        <v>31.443058578360908</v>
      </c>
      <c r="AL38">
        <f t="shared" si="40"/>
        <v>-3072.4963053177039</v>
      </c>
      <c r="AN38">
        <f t="shared" si="41"/>
        <v>0</v>
      </c>
      <c r="AO38">
        <f t="shared" si="42"/>
        <v>0</v>
      </c>
      <c r="AP38">
        <f t="shared" si="43"/>
        <v>-0.20190814619963129</v>
      </c>
      <c r="AQ38">
        <f t="shared" si="44"/>
        <v>-98.374833678479277</v>
      </c>
      <c r="AR38">
        <f t="shared" si="45"/>
        <v>-98.576741824678905</v>
      </c>
      <c r="AS38">
        <f t="shared" si="46"/>
        <v>2.7469963004913547</v>
      </c>
      <c r="AT38">
        <f t="shared" si="47"/>
        <v>0.97076004032640129</v>
      </c>
      <c r="AU38">
        <f t="shared" si="48"/>
        <v>-94.858985483861147</v>
      </c>
      <c r="AW38">
        <v>35</v>
      </c>
      <c r="AX38">
        <f>IF(Z38&gt;0, (R38*SUMPRODUCT(K38:$K$98, X38:$X$98)-K38*$AZ$3)/Z38, 0)</f>
        <v>1376.9880617650383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25</v>
      </c>
      <c r="R39">
        <f t="shared" si="31"/>
        <v>100000</v>
      </c>
      <c r="S39">
        <f t="shared" si="32"/>
        <v>1237.6597522032348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360.21094231518066</v>
      </c>
      <c r="AC39">
        <f t="shared" si="33"/>
        <v>281.93470734290548</v>
      </c>
      <c r="AE39">
        <f t="shared" si="34"/>
        <v>0</v>
      </c>
      <c r="AF39">
        <f t="shared" si="35"/>
        <v>0</v>
      </c>
      <c r="AG39">
        <f t="shared" si="36"/>
        <v>-5.6949154814361549</v>
      </c>
      <c r="AH39">
        <f t="shared" si="37"/>
        <v>-3118.0813295544685</v>
      </c>
      <c r="AI39">
        <f t="shared" si="38"/>
        <v>-3123.7762450359046</v>
      </c>
      <c r="AJ39">
        <f t="shared" si="39"/>
        <v>78.276234972275176</v>
      </c>
      <c r="AK39">
        <f t="shared" si="30"/>
        <v>25.21476596206265</v>
      </c>
      <c r="AL39">
        <f t="shared" si="40"/>
        <v>-3020.2852441015666</v>
      </c>
      <c r="AN39">
        <f t="shared" si="41"/>
        <v>0</v>
      </c>
      <c r="AO39">
        <f t="shared" si="42"/>
        <v>0</v>
      </c>
      <c r="AP39">
        <f t="shared" si="43"/>
        <v>-0.1569843527239202</v>
      </c>
      <c r="AQ39">
        <f t="shared" si="44"/>
        <v>-85.952106024444134</v>
      </c>
      <c r="AR39">
        <f t="shared" si="45"/>
        <v>-86.109090377168059</v>
      </c>
      <c r="AS39">
        <f t="shared" si="46"/>
        <v>2.157739499531476</v>
      </c>
      <c r="AT39">
        <f t="shared" si="47"/>
        <v>0.69506276722500571</v>
      </c>
      <c r="AU39">
        <f t="shared" si="48"/>
        <v>-83.25628811041156</v>
      </c>
      <c r="AW39">
        <v>36</v>
      </c>
      <c r="AX39">
        <f>IF(Z39&gt;0, (R39*SUMPRODUCT(K39:$K$98, X39:$X$98)-K39*$AZ$3)/Z39, 0)</f>
        <v>1237.6597522032348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25</v>
      </c>
      <c r="R40">
        <f t="shared" si="31"/>
        <v>100000</v>
      </c>
      <c r="S40">
        <f t="shared" si="32"/>
        <v>1095.2916085465702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281.93470734290548</v>
      </c>
      <c r="AC40">
        <f t="shared" si="33"/>
        <v>213.92777873471476</v>
      </c>
      <c r="AE40">
        <f t="shared" si="34"/>
        <v>0</v>
      </c>
      <c r="AF40">
        <f t="shared" si="35"/>
        <v>0</v>
      </c>
      <c r="AG40">
        <f t="shared" si="36"/>
        <v>-4.8828955016507569</v>
      </c>
      <c r="AH40">
        <f t="shared" si="37"/>
        <v>-3020.2832998841463</v>
      </c>
      <c r="AI40">
        <f t="shared" si="38"/>
        <v>-3025.166195385797</v>
      </c>
      <c r="AJ40">
        <f t="shared" si="39"/>
        <v>68.006928608190719</v>
      </c>
      <c r="AK40">
        <f t="shared" ref="AK40:AK71" si="61">G40*SUM(AB40:AB40, AE40:AF40)</f>
        <v>19.735429514003386</v>
      </c>
      <c r="AL40">
        <f t="shared" si="40"/>
        <v>-2937.4238372636028</v>
      </c>
      <c r="AN40">
        <f t="shared" si="41"/>
        <v>0</v>
      </c>
      <c r="AO40">
        <f t="shared" si="42"/>
        <v>0</v>
      </c>
      <c r="AP40">
        <f t="shared" si="43"/>
        <v>-0.12017897372098965</v>
      </c>
      <c r="AQ40">
        <f t="shared" si="44"/>
        <v>-74.335923675616286</v>
      </c>
      <c r="AR40">
        <f t="shared" si="45"/>
        <v>-74.456102649337268</v>
      </c>
      <c r="AS40">
        <f t="shared" si="46"/>
        <v>1.6738025385318878</v>
      </c>
      <c r="AT40">
        <f t="shared" si="47"/>
        <v>0.48573303773018067</v>
      </c>
      <c r="AU40">
        <f t="shared" si="48"/>
        <v>-72.296567073075195</v>
      </c>
      <c r="AW40">
        <v>37</v>
      </c>
      <c r="AX40">
        <f>IF(Z40&gt;0, (R40*SUMPRODUCT(K40:$K$98, X40:$X$98)-K40*$AZ$3)/Z40, 0)</f>
        <v>1095.2916085465702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25</v>
      </c>
      <c r="R41">
        <f t="shared" si="31"/>
        <v>100000</v>
      </c>
      <c r="S41">
        <f t="shared" si="32"/>
        <v>946.28207100968109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213.92777873471476</v>
      </c>
      <c r="AC41">
        <f t="shared" si="33"/>
        <v>155.61433489503924</v>
      </c>
      <c r="AE41">
        <f t="shared" si="34"/>
        <v>0</v>
      </c>
      <c r="AF41">
        <f t="shared" si="35"/>
        <v>0</v>
      </c>
      <c r="AG41">
        <f t="shared" si="36"/>
        <v>-4.1112037219779261</v>
      </c>
      <c r="AH41">
        <f t="shared" si="37"/>
        <v>-2891.4512986252907</v>
      </c>
      <c r="AI41">
        <f t="shared" si="38"/>
        <v>-2895.5625023472685</v>
      </c>
      <c r="AJ41">
        <f t="shared" si="39"/>
        <v>58.313443839675529</v>
      </c>
      <c r="AK41">
        <f t="shared" si="61"/>
        <v>14.974944511430035</v>
      </c>
      <c r="AL41">
        <f t="shared" si="40"/>
        <v>-2822.2741139961631</v>
      </c>
      <c r="AN41">
        <f t="shared" si="41"/>
        <v>0</v>
      </c>
      <c r="AO41">
        <f t="shared" si="42"/>
        <v>0</v>
      </c>
      <c r="AP41">
        <f t="shared" si="43"/>
        <v>-9.0344566028311535E-2</v>
      </c>
      <c r="AQ41">
        <f t="shared" si="44"/>
        <v>-63.540250114538665</v>
      </c>
      <c r="AR41">
        <f t="shared" si="45"/>
        <v>-63.630594680566972</v>
      </c>
      <c r="AS41">
        <f t="shared" si="46"/>
        <v>1.2814501867538659</v>
      </c>
      <c r="AT41">
        <f t="shared" si="47"/>
        <v>0.32907755360084689</v>
      </c>
      <c r="AU41">
        <f t="shared" si="48"/>
        <v>-62.02006694021226</v>
      </c>
      <c r="AW41">
        <v>38</v>
      </c>
      <c r="AX41">
        <f>IF(Z41&gt;0, (R41*SUMPRODUCT(K41:$K$98, X41:$X$98)-K41*$AZ$3)/Z41, 0)</f>
        <v>946.28207100968109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25</v>
      </c>
      <c r="R42">
        <f t="shared" si="31"/>
        <v>100000</v>
      </c>
      <c r="S42">
        <f t="shared" si="32"/>
        <v>784.92169008791723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155.61433489503924</v>
      </c>
      <c r="AC42">
        <f t="shared" si="33"/>
        <v>106.37987034830485</v>
      </c>
      <c r="AE42">
        <f t="shared" si="34"/>
        <v>0</v>
      </c>
      <c r="AF42">
        <f t="shared" si="35"/>
        <v>0</v>
      </c>
      <c r="AG42">
        <f t="shared" si="36"/>
        <v>-3.3882319628722928</v>
      </c>
      <c r="AH42">
        <f t="shared" si="37"/>
        <v>-2727.4388875434142</v>
      </c>
      <c r="AI42">
        <f t="shared" si="38"/>
        <v>-2730.8271195062866</v>
      </c>
      <c r="AJ42">
        <f t="shared" si="39"/>
        <v>49.234464546734387</v>
      </c>
      <c r="AK42">
        <f t="shared" si="61"/>
        <v>10.893003442652747</v>
      </c>
      <c r="AL42">
        <f t="shared" si="40"/>
        <v>-2670.6996515168998</v>
      </c>
      <c r="AN42">
        <f t="shared" si="41"/>
        <v>0</v>
      </c>
      <c r="AO42">
        <f t="shared" si="42"/>
        <v>0</v>
      </c>
      <c r="AP42">
        <f t="shared" si="43"/>
        <v>-6.6479562180583554E-2</v>
      </c>
      <c r="AQ42">
        <f t="shared" si="44"/>
        <v>-53.514324020624379</v>
      </c>
      <c r="AR42">
        <f t="shared" si="45"/>
        <v>-53.580803582804968</v>
      </c>
      <c r="AS42">
        <f t="shared" si="46"/>
        <v>0.96601581093865974</v>
      </c>
      <c r="AT42">
        <f t="shared" si="47"/>
        <v>0.21372860761435378</v>
      </c>
      <c r="AU42">
        <f t="shared" si="48"/>
        <v>-52.401059164251961</v>
      </c>
      <c r="AW42">
        <v>39</v>
      </c>
      <c r="AX42">
        <f>IF(Z42&gt;0, (R42*SUMPRODUCT(K42:$K$98, X42:$X$98)-K42*$AZ$3)/Z42, 0)</f>
        <v>784.92169008791723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25</v>
      </c>
      <c r="R43">
        <f t="shared" si="31"/>
        <v>100000</v>
      </c>
      <c r="S43">
        <f t="shared" si="32"/>
        <v>603.18653242602795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106.37987034830485</v>
      </c>
      <c r="AC43">
        <f t="shared" si="33"/>
        <v>65.638569156077196</v>
      </c>
      <c r="AE43">
        <f t="shared" si="34"/>
        <v>0</v>
      </c>
      <c r="AF43">
        <f t="shared" si="35"/>
        <v>0</v>
      </c>
      <c r="AG43">
        <f t="shared" si="36"/>
        <v>-2.7204921540637517</v>
      </c>
      <c r="AH43">
        <f t="shared" si="37"/>
        <v>-2535.4299567192738</v>
      </c>
      <c r="AI43">
        <f t="shared" si="38"/>
        <v>-2538.1504488733376</v>
      </c>
      <c r="AJ43">
        <f t="shared" si="39"/>
        <v>40.741301192227652</v>
      </c>
      <c r="AK43">
        <f t="shared" si="61"/>
        <v>7.44659092438134</v>
      </c>
      <c r="AL43">
        <f t="shared" si="40"/>
        <v>-2489.9625567567286</v>
      </c>
      <c r="AN43">
        <f t="shared" si="41"/>
        <v>0</v>
      </c>
      <c r="AO43">
        <f t="shared" si="42"/>
        <v>0</v>
      </c>
      <c r="AP43">
        <f t="shared" si="43"/>
        <v>-4.765895007539396E-2</v>
      </c>
      <c r="AQ43">
        <f t="shared" si="44"/>
        <v>-44.416937408344566</v>
      </c>
      <c r="AR43">
        <f t="shared" si="45"/>
        <v>-44.464596358419961</v>
      </c>
      <c r="AS43">
        <f t="shared" si="46"/>
        <v>0.7137266088514751</v>
      </c>
      <c r="AT43">
        <f t="shared" si="47"/>
        <v>0.13045312575772106</v>
      </c>
      <c r="AU43">
        <f t="shared" si="48"/>
        <v>-43.620416623810762</v>
      </c>
      <c r="AW43">
        <v>40</v>
      </c>
      <c r="AX43">
        <f>IF(Z43&gt;0, (R43*SUMPRODUCT(K43:$K$98, X43:$X$98)-K43*$AZ$3)/Z43, 0)</f>
        <v>603.18653242602795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25</v>
      </c>
      <c r="R44">
        <f t="shared" si="31"/>
        <v>100000</v>
      </c>
      <c r="S44">
        <f t="shared" si="32"/>
        <v>385.14869657228286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65.638569156077196</v>
      </c>
      <c r="AC44">
        <f t="shared" si="33"/>
        <v>32.626116415943983</v>
      </c>
      <c r="AE44">
        <f t="shared" si="34"/>
        <v>0</v>
      </c>
      <c r="AF44">
        <f t="shared" si="35"/>
        <v>0</v>
      </c>
      <c r="AG44">
        <f t="shared" si="36"/>
        <v>-2.1177610560744085</v>
      </c>
      <c r="AH44">
        <f t="shared" si="37"/>
        <v>-2302.104705794824</v>
      </c>
      <c r="AI44">
        <f t="shared" si="38"/>
        <v>-2304.2224668508984</v>
      </c>
      <c r="AJ44">
        <f t="shared" si="39"/>
        <v>33.012452740133213</v>
      </c>
      <c r="AK44">
        <f t="shared" si="61"/>
        <v>4.5946998409254043</v>
      </c>
      <c r="AL44">
        <f t="shared" si="40"/>
        <v>-2266.6153142698399</v>
      </c>
      <c r="AN44">
        <f t="shared" si="41"/>
        <v>0</v>
      </c>
      <c r="AO44">
        <f t="shared" si="42"/>
        <v>0</v>
      </c>
      <c r="AP44">
        <f t="shared" si="43"/>
        <v>-3.3125003126830053E-2</v>
      </c>
      <c r="AQ44">
        <f t="shared" si="44"/>
        <v>-36.008418116394147</v>
      </c>
      <c r="AR44">
        <f t="shared" si="45"/>
        <v>-36.041543119520973</v>
      </c>
      <c r="AS44">
        <f t="shared" si="46"/>
        <v>0.51636495869287535</v>
      </c>
      <c r="AT44">
        <f t="shared" si="47"/>
        <v>7.1868092087605182E-2</v>
      </c>
      <c r="AU44">
        <f t="shared" si="48"/>
        <v>-35.4533100687405</v>
      </c>
      <c r="AW44">
        <v>41</v>
      </c>
      <c r="AX44">
        <f>IF(Z44&gt;0, (R44*SUMPRODUCT(K44:$K$98, X44:$X$98)-K44*$AZ$3)/Z44, 0)</f>
        <v>385.14869657228286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25</v>
      </c>
      <c r="R45">
        <f t="shared" si="31"/>
        <v>100000</v>
      </c>
      <c r="S45">
        <f t="shared" si="32"/>
        <v>106.98702401339854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32.626116415943983</v>
      </c>
      <c r="AC45">
        <f t="shared" si="33"/>
        <v>6.8002738961670843</v>
      </c>
      <c r="AE45">
        <f t="shared" si="34"/>
        <v>0</v>
      </c>
      <c r="AF45">
        <f t="shared" si="35"/>
        <v>0</v>
      </c>
      <c r="AG45">
        <f t="shared" si="36"/>
        <v>-1.5890417456876478</v>
      </c>
      <c r="AH45">
        <f t="shared" si="37"/>
        <v>-2030.166799304066</v>
      </c>
      <c r="AI45">
        <f t="shared" si="38"/>
        <v>-2031.7558410497536</v>
      </c>
      <c r="AJ45">
        <f t="shared" si="39"/>
        <v>25.825842519776899</v>
      </c>
      <c r="AK45">
        <f t="shared" si="61"/>
        <v>2.2838281491160792</v>
      </c>
      <c r="AL45">
        <f t="shared" si="40"/>
        <v>-2003.6461703808607</v>
      </c>
      <c r="AN45">
        <f t="shared" si="41"/>
        <v>0</v>
      </c>
      <c r="AO45">
        <f t="shared" si="42"/>
        <v>0</v>
      </c>
      <c r="AP45">
        <f t="shared" si="43"/>
        <v>-2.2191990318024119E-2</v>
      </c>
      <c r="AQ45">
        <f t="shared" si="44"/>
        <v>-28.352585497766928</v>
      </c>
      <c r="AR45">
        <f t="shared" si="45"/>
        <v>-28.374777488084952</v>
      </c>
      <c r="AS45">
        <f t="shared" si="46"/>
        <v>0.36067450632373882</v>
      </c>
      <c r="AT45">
        <f t="shared" si="47"/>
        <v>3.189512944562848E-2</v>
      </c>
      <c r="AU45">
        <f t="shared" si="48"/>
        <v>-27.982207852315586</v>
      </c>
      <c r="AW45">
        <v>42</v>
      </c>
      <c r="AX45">
        <f>IF(Z45&gt;0, (R45*SUMPRODUCT(K45:$K$98, X45:$X$98)-K45*$AZ$3)/Z45, 0)</f>
        <v>106.98702401339854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25</v>
      </c>
      <c r="R46">
        <f t="shared" si="31"/>
        <v>100000</v>
      </c>
      <c r="S46">
        <f t="shared" si="32"/>
        <v>-273.08674800964121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6.8002738961670843</v>
      </c>
      <c r="AC46">
        <f t="shared" si="33"/>
        <v>-12.460726247477306</v>
      </c>
      <c r="AE46">
        <f t="shared" si="34"/>
        <v>0</v>
      </c>
      <c r="AF46">
        <f t="shared" si="35"/>
        <v>0</v>
      </c>
      <c r="AG46">
        <f t="shared" si="36"/>
        <v>-1.1407296709100458</v>
      </c>
      <c r="AH46">
        <f t="shared" si="37"/>
        <v>-1729.6866292829015</v>
      </c>
      <c r="AI46">
        <f t="shared" si="38"/>
        <v>-1730.8273589538117</v>
      </c>
      <c r="AJ46">
        <f t="shared" si="39"/>
        <v>19.261000143644388</v>
      </c>
      <c r="AK46">
        <f t="shared" si="61"/>
        <v>0.47601917273169597</v>
      </c>
      <c r="AL46">
        <f t="shared" si="40"/>
        <v>-1711.0903396374356</v>
      </c>
      <c r="AN46">
        <f t="shared" si="41"/>
        <v>0</v>
      </c>
      <c r="AO46">
        <f t="shared" si="42"/>
        <v>0</v>
      </c>
      <c r="AP46">
        <f t="shared" si="43"/>
        <v>-1.4224128360591016E-2</v>
      </c>
      <c r="AQ46">
        <f t="shared" si="44"/>
        <v>-21.568023753506917</v>
      </c>
      <c r="AR46">
        <f t="shared" si="45"/>
        <v>-21.582247881867509</v>
      </c>
      <c r="AS46">
        <f t="shared" si="46"/>
        <v>0.240171659757033</v>
      </c>
      <c r="AT46">
        <f t="shared" si="47"/>
        <v>5.9356375026488857E-3</v>
      </c>
      <c r="AU46">
        <f t="shared" si="48"/>
        <v>-21.336140584607829</v>
      </c>
      <c r="AW46">
        <v>43</v>
      </c>
      <c r="AX46">
        <f>IF(Z46&gt;0, (R46*SUMPRODUCT(K46:$K$98, X46:$X$98)-K46*$AZ$3)/Z46, 0)</f>
        <v>-273.08674800964121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25</v>
      </c>
      <c r="R47">
        <f t="shared" si="31"/>
        <v>100000</v>
      </c>
      <c r="S47">
        <f t="shared" si="32"/>
        <v>-833.17310979288391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-12.460726247477306</v>
      </c>
      <c r="AC47">
        <f t="shared" si="33"/>
        <v>-25.911263077660557</v>
      </c>
      <c r="AE47">
        <f t="shared" si="34"/>
        <v>0</v>
      </c>
      <c r="AF47">
        <f t="shared" si="35"/>
        <v>0</v>
      </c>
      <c r="AG47">
        <f t="shared" si="36"/>
        <v>-0.77748737846633587</v>
      </c>
      <c r="AH47">
        <f t="shared" si="37"/>
        <v>-1407.339982938438</v>
      </c>
      <c r="AI47">
        <f t="shared" si="38"/>
        <v>-1408.1174703169042</v>
      </c>
      <c r="AJ47">
        <f t="shared" si="39"/>
        <v>13.450536830183252</v>
      </c>
      <c r="AK47">
        <f t="shared" si="61"/>
        <v>-0.87225083732341147</v>
      </c>
      <c r="AL47">
        <f t="shared" si="40"/>
        <v>-1395.5391843240445</v>
      </c>
      <c r="AN47">
        <f t="shared" si="41"/>
        <v>0</v>
      </c>
      <c r="AO47">
        <f t="shared" si="42"/>
        <v>0</v>
      </c>
      <c r="AP47">
        <f t="shared" si="43"/>
        <v>-8.6560199706758011E-3</v>
      </c>
      <c r="AQ47">
        <f t="shared" si="44"/>
        <v>-15.668373963672162</v>
      </c>
      <c r="AR47">
        <f t="shared" si="45"/>
        <v>-15.677029983642838</v>
      </c>
      <c r="AS47">
        <f t="shared" si="46"/>
        <v>0.14974920319355101</v>
      </c>
      <c r="AT47">
        <f t="shared" si="47"/>
        <v>-9.7110523931637736E-3</v>
      </c>
      <c r="AU47">
        <f t="shared" si="48"/>
        <v>-15.536991832842451</v>
      </c>
      <c r="AW47">
        <v>44</v>
      </c>
      <c r="AX47">
        <f>IF(Z47&gt;0, (R47*SUMPRODUCT(K47:$K$98, X47:$X$98)-K47*$AZ$3)/Z47, 0)</f>
        <v>-833.17310979288391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25</v>
      </c>
      <c r="R48">
        <f t="shared" si="31"/>
        <v>100000</v>
      </c>
      <c r="S48">
        <f t="shared" si="32"/>
        <v>-1721.7648035379214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-25.911263077660557</v>
      </c>
      <c r="AC48">
        <f t="shared" si="33"/>
        <v>-34.331880859793706</v>
      </c>
      <c r="AE48">
        <f t="shared" si="34"/>
        <v>0</v>
      </c>
      <c r="AF48">
        <f t="shared" si="35"/>
        <v>0</v>
      </c>
      <c r="AG48">
        <f t="shared" si="36"/>
        <v>-0.49849841263521855</v>
      </c>
      <c r="AH48">
        <f t="shared" si="37"/>
        <v>-1084.8563681858159</v>
      </c>
      <c r="AI48">
        <f t="shared" si="38"/>
        <v>-1085.3548665984511</v>
      </c>
      <c r="AJ48">
        <f t="shared" si="39"/>
        <v>8.4206177821331494</v>
      </c>
      <c r="AK48">
        <f t="shared" si="61"/>
        <v>-1.8137884154362391</v>
      </c>
      <c r="AL48">
        <f t="shared" si="40"/>
        <v>-1078.7480372317541</v>
      </c>
      <c r="AN48">
        <f t="shared" si="41"/>
        <v>0</v>
      </c>
      <c r="AO48">
        <f t="shared" si="42"/>
        <v>0</v>
      </c>
      <c r="AP48">
        <f t="shared" si="43"/>
        <v>-4.955308066075699E-3</v>
      </c>
      <c r="AQ48">
        <f t="shared" si="44"/>
        <v>-10.783981203443787</v>
      </c>
      <c r="AR48">
        <f t="shared" si="45"/>
        <v>-10.788936511509863</v>
      </c>
      <c r="AS48">
        <f t="shared" si="46"/>
        <v>8.3704890847222921E-2</v>
      </c>
      <c r="AT48">
        <f t="shared" si="47"/>
        <v>-1.8029907693493163E-2</v>
      </c>
      <c r="AU48">
        <f t="shared" si="48"/>
        <v>-10.723261528356133</v>
      </c>
      <c r="AW48">
        <v>45</v>
      </c>
      <c r="AX48">
        <f>IF(Z48&gt;0, (R48*SUMPRODUCT(K48:$K$98, X48:$X$98)-K48*$AZ$3)/Z48, 0)</f>
        <v>-1721.7648035379214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25</v>
      </c>
      <c r="R49">
        <f t="shared" si="31"/>
        <v>100000</v>
      </c>
      <c r="S49">
        <f t="shared" si="32"/>
        <v>-3245.9573980570658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-34.331880859793706</v>
      </c>
      <c r="AC49">
        <f t="shared" si="33"/>
        <v>-38.644651186863385</v>
      </c>
      <c r="AE49">
        <f t="shared" si="34"/>
        <v>0</v>
      </c>
      <c r="AF49">
        <f t="shared" si="35"/>
        <v>0</v>
      </c>
      <c r="AG49">
        <f t="shared" si="36"/>
        <v>-0.29763677128044669</v>
      </c>
      <c r="AH49">
        <f t="shared" si="37"/>
        <v>-783.5066289136787</v>
      </c>
      <c r="AI49">
        <f t="shared" si="38"/>
        <v>-783.80426568495909</v>
      </c>
      <c r="AJ49">
        <f t="shared" si="39"/>
        <v>4.3127703270696784</v>
      </c>
      <c r="AK49">
        <f t="shared" si="61"/>
        <v>-2.4032316601855599</v>
      </c>
      <c r="AL49">
        <f t="shared" si="40"/>
        <v>-781.89472701807506</v>
      </c>
      <c r="AN49">
        <f t="shared" si="41"/>
        <v>0</v>
      </c>
      <c r="AO49">
        <f t="shared" si="42"/>
        <v>0</v>
      </c>
      <c r="AP49">
        <f t="shared" si="43"/>
        <v>-2.6416510064875892E-3</v>
      </c>
      <c r="AQ49">
        <f t="shared" si="44"/>
        <v>-6.9539494933887225</v>
      </c>
      <c r="AR49">
        <f t="shared" si="45"/>
        <v>-6.9565911443952091</v>
      </c>
      <c r="AS49">
        <f t="shared" si="46"/>
        <v>3.8277643001706219E-2</v>
      </c>
      <c r="AT49">
        <f t="shared" si="47"/>
        <v>-2.1329687547141759E-2</v>
      </c>
      <c r="AU49">
        <f t="shared" si="48"/>
        <v>-6.9396431889406456</v>
      </c>
      <c r="AW49">
        <v>46</v>
      </c>
      <c r="AX49">
        <f>IF(Z49&gt;0, (R49*SUMPRODUCT(K49:$K$98, X49:$X$98)-K49*$AZ$3)/Z49, 0)</f>
        <v>-3245.9573980570658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25</v>
      </c>
      <c r="R50">
        <f t="shared" si="31"/>
        <v>100000</v>
      </c>
      <c r="S50">
        <f t="shared" si="32"/>
        <v>-6096.9610019667334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-38.644651186863385</v>
      </c>
      <c r="AC50">
        <f t="shared" si="33"/>
        <v>-39.82073382634664</v>
      </c>
      <c r="AE50">
        <f t="shared" si="34"/>
        <v>0</v>
      </c>
      <c r="AF50">
        <f t="shared" si="35"/>
        <v>0</v>
      </c>
      <c r="AG50">
        <f t="shared" si="36"/>
        <v>-0.16328107483999579</v>
      </c>
      <c r="AH50">
        <f t="shared" si="37"/>
        <v>-525.51731491058558</v>
      </c>
      <c r="AI50">
        <f t="shared" si="38"/>
        <v>-525.68059598542561</v>
      </c>
      <c r="AJ50">
        <f t="shared" si="39"/>
        <v>1.1760826394832549</v>
      </c>
      <c r="AK50">
        <f t="shared" si="61"/>
        <v>-2.705125583080437</v>
      </c>
      <c r="AL50">
        <f t="shared" si="40"/>
        <v>-527.20963892902273</v>
      </c>
      <c r="AN50">
        <f t="shared" si="41"/>
        <v>0</v>
      </c>
      <c r="AO50">
        <f t="shared" si="42"/>
        <v>0</v>
      </c>
      <c r="AP50">
        <f t="shared" si="43"/>
        <v>-1.2939177923259636E-3</v>
      </c>
      <c r="AQ50">
        <f t="shared" si="44"/>
        <v>-4.1644520322058325</v>
      </c>
      <c r="AR50">
        <f t="shared" si="45"/>
        <v>-4.1657459499981586</v>
      </c>
      <c r="AS50">
        <f t="shared" si="46"/>
        <v>9.3198446541601938E-3</v>
      </c>
      <c r="AT50">
        <f t="shared" si="47"/>
        <v>-2.1436716568983206E-2</v>
      </c>
      <c r="AU50">
        <f t="shared" si="48"/>
        <v>-4.1778628219129814</v>
      </c>
      <c r="AW50">
        <v>47</v>
      </c>
      <c r="AX50">
        <f>IF(Z50&gt;0, (R50*SUMPRODUCT(K50:$K$98, X50:$X$98)-K50*$AZ$3)/Z50, 0)</f>
        <v>-6096.9610019667334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25</v>
      </c>
      <c r="R51">
        <f t="shared" si="31"/>
        <v>100000</v>
      </c>
      <c r="S51">
        <f t="shared" si="32"/>
        <v>-12032.360027910088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-39.82073382634664</v>
      </c>
      <c r="AC51">
        <f t="shared" si="33"/>
        <v>-38.826376167565464</v>
      </c>
      <c r="AE51">
        <f t="shared" si="34"/>
        <v>0</v>
      </c>
      <c r="AF51">
        <f t="shared" si="35"/>
        <v>0</v>
      </c>
      <c r="AG51">
        <f t="shared" si="36"/>
        <v>-8.0670741395504217E-2</v>
      </c>
      <c r="AH51">
        <f t="shared" si="37"/>
        <v>-323.9100907843665</v>
      </c>
      <c r="AI51">
        <f t="shared" si="38"/>
        <v>-323.99076152576203</v>
      </c>
      <c r="AJ51">
        <f t="shared" si="39"/>
        <v>-0.99435765878117621</v>
      </c>
      <c r="AK51">
        <f t="shared" si="61"/>
        <v>-2.7874513678442652</v>
      </c>
      <c r="AL51">
        <f t="shared" si="40"/>
        <v>-327.77257055238744</v>
      </c>
      <c r="AN51">
        <f t="shared" si="41"/>
        <v>0</v>
      </c>
      <c r="AO51">
        <f t="shared" si="42"/>
        <v>0</v>
      </c>
      <c r="AP51">
        <f t="shared" si="43"/>
        <v>-5.7078014811737558E-4</v>
      </c>
      <c r="AQ51">
        <f t="shared" si="44"/>
        <v>-2.2918030303972978</v>
      </c>
      <c r="AR51">
        <f t="shared" si="45"/>
        <v>-2.2923738105454152</v>
      </c>
      <c r="AS51">
        <f t="shared" si="46"/>
        <v>-7.035507569940304E-3</v>
      </c>
      <c r="AT51">
        <f t="shared" si="47"/>
        <v>-1.972241579890573E-2</v>
      </c>
      <c r="AU51">
        <f t="shared" si="48"/>
        <v>-2.319131733914261</v>
      </c>
      <c r="AW51">
        <v>48</v>
      </c>
      <c r="AX51">
        <f>IF(Z51&gt;0, (R51*SUMPRODUCT(K51:$K$98, X51:$X$98)-K51*$AZ$3)/Z51, 0)</f>
        <v>-12032.360027910088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25</v>
      </c>
      <c r="R52">
        <f t="shared" si="31"/>
        <v>100000</v>
      </c>
      <c r="S52">
        <f t="shared" si="32"/>
        <v>-26145.460591028721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-38.826376167565464</v>
      </c>
      <c r="AC52">
        <f t="shared" si="33"/>
        <v>-36.51209911672435</v>
      </c>
      <c r="AE52">
        <f t="shared" si="34"/>
        <v>0</v>
      </c>
      <c r="AF52">
        <f t="shared" si="35"/>
        <v>0</v>
      </c>
      <c r="AG52">
        <f t="shared" si="36"/>
        <v>-3.4912465004778619E-2</v>
      </c>
      <c r="AH52">
        <f t="shared" si="37"/>
        <v>-179.80627590708224</v>
      </c>
      <c r="AI52">
        <f t="shared" si="38"/>
        <v>-179.841188372087</v>
      </c>
      <c r="AJ52">
        <f t="shared" si="39"/>
        <v>-2.3142770508411132</v>
      </c>
      <c r="AK52">
        <f t="shared" si="61"/>
        <v>-2.7178463317295827</v>
      </c>
      <c r="AL52">
        <f t="shared" si="40"/>
        <v>-184.87331175465769</v>
      </c>
      <c r="AN52">
        <f t="shared" si="41"/>
        <v>0</v>
      </c>
      <c r="AO52">
        <f t="shared" si="42"/>
        <v>0</v>
      </c>
      <c r="AP52">
        <f t="shared" si="43"/>
        <v>-2.2055418466928277E-4</v>
      </c>
      <c r="AQ52">
        <f t="shared" si="44"/>
        <v>-1.1358987850235898</v>
      </c>
      <c r="AR52">
        <f t="shared" si="45"/>
        <v>-1.1361193392082589</v>
      </c>
      <c r="AS52">
        <f t="shared" si="46"/>
        <v>-1.4620093080715732E-2</v>
      </c>
      <c r="AT52">
        <f t="shared" si="47"/>
        <v>-1.7169580597330276E-2</v>
      </c>
      <c r="AU52">
        <f t="shared" si="48"/>
        <v>-1.1679090128863048</v>
      </c>
      <c r="AW52">
        <v>49</v>
      </c>
      <c r="AX52">
        <f>IF(Z52&gt;0, (R52*SUMPRODUCT(K52:$K$98, X52:$X$98)-K52*$AZ$3)/Z52, 0)</f>
        <v>-26145.460591028721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25</v>
      </c>
      <c r="R53">
        <f t="shared" si="31"/>
        <v>100000</v>
      </c>
      <c r="S53">
        <f t="shared" si="32"/>
        <v>-66033.489690474889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-36.51209911672435</v>
      </c>
      <c r="AC53">
        <f t="shared" si="33"/>
        <v>-33.535426400642223</v>
      </c>
      <c r="AE53">
        <f t="shared" si="34"/>
        <v>0</v>
      </c>
      <c r="AF53">
        <f t="shared" si="35"/>
        <v>0</v>
      </c>
      <c r="AG53">
        <f t="shared" si="36"/>
        <v>-1.2696370643833926E-2</v>
      </c>
      <c r="AH53">
        <f t="shared" si="37"/>
        <v>-87.467878843587627</v>
      </c>
      <c r="AI53">
        <f t="shared" si="38"/>
        <v>-87.480575214231465</v>
      </c>
      <c r="AJ53">
        <f t="shared" si="39"/>
        <v>-2.9766727160821276</v>
      </c>
      <c r="AK53">
        <f t="shared" si="61"/>
        <v>-2.555846938170705</v>
      </c>
      <c r="AL53">
        <f t="shared" si="40"/>
        <v>-93.013094868484302</v>
      </c>
      <c r="AN53">
        <f t="shared" si="41"/>
        <v>0</v>
      </c>
      <c r="AO53">
        <f t="shared" si="42"/>
        <v>0</v>
      </c>
      <c r="AP53">
        <f t="shared" si="43"/>
        <v>-7.1613740537188801E-5</v>
      </c>
      <c r="AQ53">
        <f t="shared" si="44"/>
        <v>-0.49336161936049455</v>
      </c>
      <c r="AR53">
        <f t="shared" si="45"/>
        <v>-0.49343323310103177</v>
      </c>
      <c r="AS53">
        <f t="shared" si="46"/>
        <v>-1.678989008226239E-2</v>
      </c>
      <c r="AT53">
        <f t="shared" si="47"/>
        <v>-1.4416226858643012E-2</v>
      </c>
      <c r="AU53">
        <f t="shared" si="48"/>
        <v>-0.52463935004193718</v>
      </c>
      <c r="AW53">
        <v>50</v>
      </c>
      <c r="AX53">
        <f>IF(Z53&gt;0, (R53*SUMPRODUCT(K53:$K$98, X53:$X$98)-K53*$AZ$3)/Z53, 0)</f>
        <v>-66033.489690474889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25</v>
      </c>
      <c r="R54">
        <f t="shared" si="31"/>
        <v>100000</v>
      </c>
      <c r="S54">
        <f t="shared" si="32"/>
        <v>-206830.69573195413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-33.535426400642223</v>
      </c>
      <c r="AC54">
        <f t="shared" si="33"/>
        <v>-30.356849179729757</v>
      </c>
      <c r="AE54">
        <f t="shared" si="34"/>
        <v>0</v>
      </c>
      <c r="AF54">
        <f t="shared" si="35"/>
        <v>0</v>
      </c>
      <c r="AG54">
        <f t="shared" si="36"/>
        <v>-3.669287224546115E-3</v>
      </c>
      <c r="AH54">
        <f t="shared" si="37"/>
        <v>-35.600478851397888</v>
      </c>
      <c r="AI54">
        <f t="shared" si="38"/>
        <v>-35.604148138622435</v>
      </c>
      <c r="AJ54">
        <f t="shared" si="39"/>
        <v>-3.1785772209124659</v>
      </c>
      <c r="AK54">
        <f t="shared" si="61"/>
        <v>-2.3474798480449559</v>
      </c>
      <c r="AL54">
        <f t="shared" si="40"/>
        <v>-41.130205207579856</v>
      </c>
      <c r="AN54">
        <f t="shared" si="41"/>
        <v>0</v>
      </c>
      <c r="AO54">
        <f t="shared" si="42"/>
        <v>0</v>
      </c>
      <c r="AP54">
        <f t="shared" si="43"/>
        <v>-1.8479084539933617E-5</v>
      </c>
      <c r="AQ54">
        <f t="shared" si="44"/>
        <v>-0.17928938731104027</v>
      </c>
      <c r="AR54">
        <f t="shared" si="45"/>
        <v>-0.17930786639558019</v>
      </c>
      <c r="AS54">
        <f t="shared" si="46"/>
        <v>-1.600779486245163E-2</v>
      </c>
      <c r="AT54">
        <f t="shared" si="47"/>
        <v>-1.1822262993647003E-2</v>
      </c>
      <c r="AU54">
        <f t="shared" si="48"/>
        <v>-0.20713792425167882</v>
      </c>
      <c r="AW54">
        <v>51</v>
      </c>
      <c r="AX54">
        <f>IF(Z54&gt;0, (R54*SUMPRODUCT(K54:$K$98, X54:$X$98)-K54*$AZ$3)/Z54, 0)</f>
        <v>-206830.69573195413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25</v>
      </c>
      <c r="R55">
        <f t="shared" si="31"/>
        <v>100000</v>
      </c>
      <c r="S55">
        <f t="shared" si="32"/>
        <v>-880202.35349222494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-30.356849179729757</v>
      </c>
      <c r="AC55">
        <f t="shared" si="33"/>
        <v>-27.257621745368503</v>
      </c>
      <c r="AE55">
        <f t="shared" si="34"/>
        <v>0</v>
      </c>
      <c r="AF55">
        <f t="shared" si="35"/>
        <v>0</v>
      </c>
      <c r="AG55">
        <f t="shared" si="36"/>
        <v>-7.7418623221192271E-4</v>
      </c>
      <c r="AH55">
        <f t="shared" si="37"/>
        <v>-11.433632480354923</v>
      </c>
      <c r="AI55">
        <f t="shared" si="38"/>
        <v>-11.434406666587135</v>
      </c>
      <c r="AJ55">
        <f t="shared" si="39"/>
        <v>-3.0992274343612536</v>
      </c>
      <c r="AK55">
        <f t="shared" si="61"/>
        <v>-2.1249794425810831</v>
      </c>
      <c r="AL55">
        <f t="shared" si="40"/>
        <v>-16.658613543529473</v>
      </c>
      <c r="AN55">
        <f t="shared" si="41"/>
        <v>0</v>
      </c>
      <c r="AO55">
        <f t="shared" si="42"/>
        <v>0</v>
      </c>
      <c r="AP55">
        <f t="shared" si="43"/>
        <v>-3.4811774737965182E-6</v>
      </c>
      <c r="AQ55">
        <f t="shared" si="44"/>
        <v>-5.1412053299579201E-2</v>
      </c>
      <c r="AR55">
        <f t="shared" si="45"/>
        <v>-5.1415534477052993E-2</v>
      </c>
      <c r="AS55">
        <f t="shared" si="46"/>
        <v>-1.3935872638609834E-2</v>
      </c>
      <c r="AT55">
        <f t="shared" si="47"/>
        <v>-9.5551047797101663E-3</v>
      </c>
      <c r="AU55">
        <f t="shared" si="48"/>
        <v>-7.4906511895373007E-2</v>
      </c>
      <c r="AW55">
        <v>52</v>
      </c>
      <c r="AX55">
        <f>IF(Z55&gt;0, (R55*SUMPRODUCT(K55:$K$98, X55:$X$98)-K55*$AZ$3)/Z55, 0)</f>
        <v>-880202.35349222494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25</v>
      </c>
      <c r="R56">
        <f t="shared" si="31"/>
        <v>100000</v>
      </c>
      <c r="S56">
        <f t="shared" si="32"/>
        <v>-3773627.341890913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-27.257621745368503</v>
      </c>
      <c r="AC56">
        <f t="shared" si="33"/>
        <v>-24.381786636460685</v>
      </c>
      <c r="AE56">
        <f t="shared" si="34"/>
        <v>0</v>
      </c>
      <c r="AF56">
        <f t="shared" si="35"/>
        <v>0</v>
      </c>
      <c r="AG56">
        <f t="shared" si="36"/>
        <v>-1.6152751999249683E-4</v>
      </c>
      <c r="AH56">
        <f t="shared" si="37"/>
        <v>-2.4196673995892266</v>
      </c>
      <c r="AI56">
        <f t="shared" si="38"/>
        <v>-2.419828927109219</v>
      </c>
      <c r="AJ56">
        <f t="shared" si="39"/>
        <v>-2.8758351089078182</v>
      </c>
      <c r="AK56">
        <f t="shared" si="61"/>
        <v>-1.9080335221757954</v>
      </c>
      <c r="AL56">
        <f t="shared" si="40"/>
        <v>-7.2036975581928324</v>
      </c>
      <c r="AN56">
        <f t="shared" si="41"/>
        <v>0</v>
      </c>
      <c r="AO56">
        <f t="shared" si="42"/>
        <v>0</v>
      </c>
      <c r="AP56">
        <f t="shared" si="43"/>
        <v>-6.4849886956870432E-7</v>
      </c>
      <c r="AQ56">
        <f t="shared" si="44"/>
        <v>-9.7144534469343E-3</v>
      </c>
      <c r="AR56">
        <f t="shared" si="45"/>
        <v>-9.7151019458038678E-3</v>
      </c>
      <c r="AS56">
        <f t="shared" si="46"/>
        <v>-1.1545870432972304E-2</v>
      </c>
      <c r="AT56">
        <f t="shared" si="47"/>
        <v>-7.6603515133995348E-3</v>
      </c>
      <c r="AU56">
        <f t="shared" si="48"/>
        <v>-2.8921323892175707E-2</v>
      </c>
      <c r="AW56">
        <v>53</v>
      </c>
      <c r="AX56">
        <f>IF(Z56&gt;0, (R56*SUMPRODUCT(K56:$K$98, X56:$X$98)-K56*$AZ$3)/Z56, 0)</f>
        <v>-3773627.341890913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25</v>
      </c>
      <c r="R57">
        <f t="shared" si="31"/>
        <v>100000</v>
      </c>
      <c r="S57">
        <f t="shared" si="32"/>
        <v>-16353948.129061833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-24.381786636460685</v>
      </c>
      <c r="AC57">
        <f t="shared" si="33"/>
        <v>-21.777887552222442</v>
      </c>
      <c r="AE57">
        <f t="shared" si="34"/>
        <v>0</v>
      </c>
      <c r="AF57">
        <f t="shared" si="35"/>
        <v>0</v>
      </c>
      <c r="AG57">
        <f t="shared" si="36"/>
        <v>-3.3291483164120445E-5</v>
      </c>
      <c r="AH57">
        <f t="shared" si="37"/>
        <v>-0.50648304651380571</v>
      </c>
      <c r="AI57">
        <f t="shared" si="38"/>
        <v>-0.50651633799696982</v>
      </c>
      <c r="AJ57">
        <f t="shared" si="39"/>
        <v>-2.6038990842382432</v>
      </c>
      <c r="AK57">
        <f t="shared" si="61"/>
        <v>-1.706725064552248</v>
      </c>
      <c r="AL57">
        <f t="shared" si="40"/>
        <v>-4.8171404867874612</v>
      </c>
      <c r="AN57">
        <f t="shared" si="41"/>
        <v>0</v>
      </c>
      <c r="AO57">
        <f t="shared" si="42"/>
        <v>0</v>
      </c>
      <c r="AP57">
        <f t="shared" si="43"/>
        <v>-1.1933774283257319E-7</v>
      </c>
      <c r="AQ57">
        <f t="shared" si="44"/>
        <v>-1.8155557460733404E-3</v>
      </c>
      <c r="AR57">
        <f t="shared" si="45"/>
        <v>-1.8156750838161731E-3</v>
      </c>
      <c r="AS57">
        <f t="shared" si="46"/>
        <v>-9.3340220904215183E-3</v>
      </c>
      <c r="AT57">
        <f t="shared" si="47"/>
        <v>-6.1179826634745289E-3</v>
      </c>
      <c r="AU57">
        <f t="shared" si="48"/>
        <v>-1.726767983771222E-2</v>
      </c>
      <c r="AW57">
        <v>54</v>
      </c>
      <c r="AX57">
        <f>IF(Z57&gt;0, (R57*SUMPRODUCT(K57:$K$98, X57:$X$98)-K57*$AZ$3)/Z57, 0)</f>
        <v>-16353948.129061833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25</v>
      </c>
      <c r="R58">
        <f t="shared" si="31"/>
        <v>100000</v>
      </c>
      <c r="S58">
        <f t="shared" si="32"/>
        <v>-71826631.705141529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-21.777887552222442</v>
      </c>
      <c r="AC58">
        <f t="shared" si="33"/>
        <v>-19.446119592178178</v>
      </c>
      <c r="AE58">
        <f t="shared" si="34"/>
        <v>0</v>
      </c>
      <c r="AF58">
        <f t="shared" si="35"/>
        <v>0</v>
      </c>
      <c r="AG58">
        <f t="shared" si="36"/>
        <v>-6.768422495435692E-6</v>
      </c>
      <c r="AH58">
        <f t="shared" si="37"/>
        <v>-0.1047605833481742</v>
      </c>
      <c r="AI58">
        <f t="shared" si="38"/>
        <v>-0.10476735177066963</v>
      </c>
      <c r="AJ58">
        <f t="shared" si="39"/>
        <v>-2.3317679600442638</v>
      </c>
      <c r="AK58">
        <f t="shared" si="61"/>
        <v>-1.524452128655571</v>
      </c>
      <c r="AL58">
        <f t="shared" si="40"/>
        <v>-3.9609874404705048</v>
      </c>
      <c r="AN58">
        <f t="shared" si="41"/>
        <v>0</v>
      </c>
      <c r="AO58">
        <f t="shared" si="42"/>
        <v>0</v>
      </c>
      <c r="AP58">
        <f t="shared" si="43"/>
        <v>-2.1662776202522353E-8</v>
      </c>
      <c r="AQ58">
        <f t="shared" si="44"/>
        <v>-3.3529305734793718E-4</v>
      </c>
      <c r="AR58">
        <f t="shared" si="45"/>
        <v>-3.353147201241397E-4</v>
      </c>
      <c r="AS58">
        <f t="shared" si="46"/>
        <v>-7.4629749411645454E-3</v>
      </c>
      <c r="AT58">
        <f t="shared" si="47"/>
        <v>-4.879108140308056E-3</v>
      </c>
      <c r="AU58">
        <f t="shared" si="48"/>
        <v>-1.2677397801596742E-2</v>
      </c>
      <c r="AW58">
        <v>55</v>
      </c>
      <c r="AX58">
        <f>IF(Z58&gt;0, (R58*SUMPRODUCT(K58:$K$98, X58:$X$98)-K58*$AZ$3)/Z58, 0)</f>
        <v>-71826631.705141529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25</v>
      </c>
      <c r="R59">
        <f t="shared" si="31"/>
        <v>100000</v>
      </c>
      <c r="S59">
        <f t="shared" si="32"/>
        <v>-320314576.13756168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-19.446119592178178</v>
      </c>
      <c r="AC59">
        <f t="shared" si="33"/>
        <v>-17.362898174708434</v>
      </c>
      <c r="AE59">
        <f t="shared" si="34"/>
        <v>0</v>
      </c>
      <c r="AF59">
        <f t="shared" si="35"/>
        <v>0</v>
      </c>
      <c r="AG59">
        <f t="shared" si="36"/>
        <v>-1.3551442447667287E-6</v>
      </c>
      <c r="AH59">
        <f t="shared" si="37"/>
        <v>-2.1382376102858428E-2</v>
      </c>
      <c r="AI59">
        <f t="shared" si="38"/>
        <v>-2.1383731247103195E-2</v>
      </c>
      <c r="AJ59">
        <f t="shared" si="39"/>
        <v>-2.0832214174697441</v>
      </c>
      <c r="AK59">
        <f t="shared" si="61"/>
        <v>-1.3612283714524727</v>
      </c>
      <c r="AL59">
        <f t="shared" si="40"/>
        <v>-3.46583352016932</v>
      </c>
      <c r="AN59">
        <f t="shared" si="41"/>
        <v>0</v>
      </c>
      <c r="AO59">
        <f t="shared" si="42"/>
        <v>0</v>
      </c>
      <c r="AP59">
        <f t="shared" si="43"/>
        <v>-3.8725243316500601E-9</v>
      </c>
      <c r="AQ59">
        <f t="shared" si="44"/>
        <v>-6.1103289960889501E-5</v>
      </c>
      <c r="AR59">
        <f t="shared" si="45"/>
        <v>-6.1107162485221156E-5</v>
      </c>
      <c r="AS59">
        <f t="shared" si="46"/>
        <v>-5.9531121196288606E-3</v>
      </c>
      <c r="AT59">
        <f t="shared" si="47"/>
        <v>-3.8899106200236942E-3</v>
      </c>
      <c r="AU59">
        <f t="shared" si="48"/>
        <v>-9.9041299021377753E-3</v>
      </c>
      <c r="AW59">
        <v>56</v>
      </c>
      <c r="AX59">
        <f>IF(Z59&gt;0, (R59*SUMPRODUCT(K59:$K$98, X59:$X$98)-K59*$AZ$3)/Z59, 0)</f>
        <v>-320314576.13756168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25</v>
      </c>
      <c r="R60">
        <f t="shared" si="31"/>
        <v>100000</v>
      </c>
      <c r="S60">
        <f t="shared" si="32"/>
        <v>-1450693022.0446842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-17.362898174708434</v>
      </c>
      <c r="AC60">
        <f t="shared" si="33"/>
        <v>-15.502640786456354</v>
      </c>
      <c r="AE60">
        <f t="shared" si="34"/>
        <v>0</v>
      </c>
      <c r="AF60">
        <f t="shared" si="35"/>
        <v>0</v>
      </c>
      <c r="AG60">
        <f t="shared" si="36"/>
        <v>-2.6715922236611618E-7</v>
      </c>
      <c r="AH60">
        <f t="shared" si="37"/>
        <v>-4.2977343198117813E-3</v>
      </c>
      <c r="AI60">
        <f t="shared" si="38"/>
        <v>-4.2980014790341475E-3</v>
      </c>
      <c r="AJ60">
        <f t="shared" si="39"/>
        <v>-1.8602573882520801</v>
      </c>
      <c r="AK60">
        <f t="shared" si="61"/>
        <v>-1.2154028722295904</v>
      </c>
      <c r="AL60">
        <f t="shared" si="40"/>
        <v>-3.0799582619607047</v>
      </c>
      <c r="AN60">
        <f t="shared" si="41"/>
        <v>0</v>
      </c>
      <c r="AO60">
        <f t="shared" si="42"/>
        <v>0</v>
      </c>
      <c r="AP60">
        <f t="shared" si="43"/>
        <v>-6.8164896272166631E-10</v>
      </c>
      <c r="AQ60">
        <f t="shared" si="44"/>
        <v>-1.0965543750304618E-5</v>
      </c>
      <c r="AR60">
        <f t="shared" si="45"/>
        <v>-1.096622539926734E-5</v>
      </c>
      <c r="AS60">
        <f t="shared" si="46"/>
        <v>-4.7463924616445224E-3</v>
      </c>
      <c r="AT60">
        <f t="shared" si="47"/>
        <v>-3.1010649746872083E-3</v>
      </c>
      <c r="AU60">
        <f t="shared" si="48"/>
        <v>-7.8584236617309979E-3</v>
      </c>
      <c r="AW60">
        <v>57</v>
      </c>
      <c r="AX60">
        <f>IF(Z60&gt;0, (R60*SUMPRODUCT(K60:$K$98, X60:$X$98)-K60*$AZ$3)/Z60, 0)</f>
        <v>-1450693022.0446842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25</v>
      </c>
      <c r="R61">
        <f t="shared" si="31"/>
        <v>100000</v>
      </c>
      <c r="S61">
        <f t="shared" si="32"/>
        <v>-6682546162.9981556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-15.502640786456354</v>
      </c>
      <c r="AC61">
        <f t="shared" si="33"/>
        <v>-13.841653098837567</v>
      </c>
      <c r="AE61">
        <f t="shared" si="34"/>
        <v>0</v>
      </c>
      <c r="AF61">
        <f t="shared" si="35"/>
        <v>0</v>
      </c>
      <c r="AG61">
        <f t="shared" si="36"/>
        <v>-5.1782856269216718E-8</v>
      </c>
      <c r="AH61">
        <f t="shared" si="37"/>
        <v>-8.5081909549295312E-4</v>
      </c>
      <c r="AI61">
        <f t="shared" si="38"/>
        <v>-8.5087087834922234E-4</v>
      </c>
      <c r="AJ61">
        <f t="shared" si="39"/>
        <v>-1.6609876876187872</v>
      </c>
      <c r="AK61">
        <f t="shared" si="61"/>
        <v>-1.085184855051945</v>
      </c>
      <c r="AL61">
        <f t="shared" si="40"/>
        <v>-2.7470234135490816</v>
      </c>
      <c r="AN61">
        <f t="shared" si="41"/>
        <v>0</v>
      </c>
      <c r="AO61">
        <f t="shared" si="42"/>
        <v>0</v>
      </c>
      <c r="AP61">
        <f t="shared" si="43"/>
        <v>-1.1796647075310842E-10</v>
      </c>
      <c r="AQ61">
        <f t="shared" si="44"/>
        <v>-1.9382500923248862E-6</v>
      </c>
      <c r="AR61">
        <f t="shared" si="45"/>
        <v>-1.9383680587956395E-6</v>
      </c>
      <c r="AS61">
        <f t="shared" si="46"/>
        <v>-3.7838943154094719E-3</v>
      </c>
      <c r="AT61">
        <f t="shared" si="47"/>
        <v>-2.4721584842607963E-3</v>
      </c>
      <c r="AU61">
        <f t="shared" si="48"/>
        <v>-6.2579911677290642E-3</v>
      </c>
      <c r="AW61">
        <v>58</v>
      </c>
      <c r="AX61">
        <f>IF(Z61&gt;0, (R61*SUMPRODUCT(K61:$K$98, X61:$X$98)-K61*$AZ$3)/Z61, 0)</f>
        <v>-6682546162.9981556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25</v>
      </c>
      <c r="R62">
        <f t="shared" si="31"/>
        <v>100000</v>
      </c>
      <c r="S62">
        <f t="shared" si="32"/>
        <v>-31344824898.19463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-13.841653098837567</v>
      </c>
      <c r="AC62">
        <f t="shared" si="33"/>
        <v>-12.358620525335395</v>
      </c>
      <c r="AE62">
        <f t="shared" si="34"/>
        <v>0</v>
      </c>
      <c r="AF62">
        <f t="shared" si="35"/>
        <v>0</v>
      </c>
      <c r="AG62">
        <f t="shared" si="36"/>
        <v>-9.856986412809101E-9</v>
      </c>
      <c r="AH62">
        <f t="shared" si="37"/>
        <v>-1.656321651748618E-4</v>
      </c>
      <c r="AI62">
        <f t="shared" si="38"/>
        <v>-1.656420221612746E-4</v>
      </c>
      <c r="AJ62">
        <f t="shared" si="39"/>
        <v>-1.4830325735021717</v>
      </c>
      <c r="AK62">
        <f t="shared" si="61"/>
        <v>-0.96891571691862977</v>
      </c>
      <c r="AL62">
        <f t="shared" si="40"/>
        <v>-2.4521139324429626</v>
      </c>
      <c r="AN62">
        <f t="shared" si="41"/>
        <v>0</v>
      </c>
      <c r="AO62">
        <f t="shared" si="42"/>
        <v>0</v>
      </c>
      <c r="AP62">
        <f t="shared" si="43"/>
        <v>-2.0049277184227305E-11</v>
      </c>
      <c r="AQ62">
        <f t="shared" si="44"/>
        <v>-3.3689862714015277E-7</v>
      </c>
      <c r="AR62">
        <f t="shared" si="45"/>
        <v>-3.3691867641733699E-7</v>
      </c>
      <c r="AS62">
        <f t="shared" si="46"/>
        <v>-3.0165133534874483E-3</v>
      </c>
      <c r="AT62">
        <f t="shared" si="47"/>
        <v>-1.9707909662340477E-3</v>
      </c>
      <c r="AU62">
        <f t="shared" si="48"/>
        <v>-4.9876412383979126E-3</v>
      </c>
      <c r="AW62">
        <v>59</v>
      </c>
      <c r="AX62">
        <f>IF(Z62&gt;0, (R62*SUMPRODUCT(K62:$K$98, X62:$X$98)-K62*$AZ$3)/Z62, 0)</f>
        <v>-31344824898.19463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25</v>
      </c>
      <c r="R63">
        <f t="shared" si="31"/>
        <v>100000</v>
      </c>
      <c r="S63">
        <f t="shared" si="32"/>
        <v>-149851314063.69656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-12.358620525335395</v>
      </c>
      <c r="AC63">
        <f t="shared" si="33"/>
        <v>-11.034482905312355</v>
      </c>
      <c r="AE63">
        <f t="shared" si="34"/>
        <v>0</v>
      </c>
      <c r="AF63">
        <f t="shared" si="35"/>
        <v>0</v>
      </c>
      <c r="AG63">
        <f t="shared" si="36"/>
        <v>-1.840905262369268E-9</v>
      </c>
      <c r="AH63">
        <f t="shared" si="37"/>
        <v>-3.167004514524697E-5</v>
      </c>
      <c r="AI63">
        <f t="shared" si="38"/>
        <v>-3.167188605050934E-5</v>
      </c>
      <c r="AJ63">
        <f t="shared" si="39"/>
        <v>-1.3241376200230395</v>
      </c>
      <c r="AK63">
        <f t="shared" si="61"/>
        <v>-0.86510343677347767</v>
      </c>
      <c r="AL63">
        <f t="shared" si="40"/>
        <v>-2.1892727286825675</v>
      </c>
      <c r="AN63">
        <f t="shared" si="41"/>
        <v>0</v>
      </c>
      <c r="AO63">
        <f t="shared" si="42"/>
        <v>0</v>
      </c>
      <c r="AP63">
        <f t="shared" si="43"/>
        <v>-3.3432432672450663E-12</v>
      </c>
      <c r="AQ63">
        <f t="shared" si="44"/>
        <v>-5.7515542689537702E-8</v>
      </c>
      <c r="AR63">
        <f t="shared" si="45"/>
        <v>-5.7518885932804946E-8</v>
      </c>
      <c r="AS63">
        <f t="shared" si="46"/>
        <v>-2.4047485079978746E-3</v>
      </c>
      <c r="AT63">
        <f t="shared" si="47"/>
        <v>-1.5711027066874338E-3</v>
      </c>
      <c r="AU63">
        <f t="shared" si="48"/>
        <v>-3.9759087335712404E-3</v>
      </c>
      <c r="AW63">
        <v>60</v>
      </c>
      <c r="AX63">
        <f>IF(Z63&gt;0, (R63*SUMPRODUCT(K63:$K$98, X63:$X$98)-K63*$AZ$3)/Z63, 0)</f>
        <v>-149851314063.69656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25</v>
      </c>
      <c r="R64">
        <f t="shared" si="31"/>
        <v>100000</v>
      </c>
      <c r="S64">
        <f t="shared" si="32"/>
        <v>-731490143285.46497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-11.034482905312355</v>
      </c>
      <c r="AC64">
        <f t="shared" si="33"/>
        <v>-9.8522169298621254</v>
      </c>
      <c r="AE64">
        <f t="shared" si="34"/>
        <v>0</v>
      </c>
      <c r="AF64">
        <f t="shared" si="35"/>
        <v>0</v>
      </c>
      <c r="AG64">
        <f t="shared" si="36"/>
        <v>-3.3671735088634288E-10</v>
      </c>
      <c r="AH64">
        <f t="shared" si="37"/>
        <v>-5.9431154354369293E-6</v>
      </c>
      <c r="AI64">
        <f t="shared" si="38"/>
        <v>-5.943452152787816E-6</v>
      </c>
      <c r="AJ64">
        <f t="shared" si="39"/>
        <v>-1.18226597545023</v>
      </c>
      <c r="AK64">
        <f t="shared" si="61"/>
        <v>-0.77241380337186494</v>
      </c>
      <c r="AL64">
        <f t="shared" si="40"/>
        <v>-1.954685722274248</v>
      </c>
      <c r="AN64">
        <f t="shared" si="41"/>
        <v>0</v>
      </c>
      <c r="AO64">
        <f t="shared" si="42"/>
        <v>0</v>
      </c>
      <c r="AP64">
        <f t="shared" si="43"/>
        <v>-5.459891504617555E-13</v>
      </c>
      <c r="AQ64">
        <f t="shared" si="44"/>
        <v>-9.6367963787694618E-9</v>
      </c>
      <c r="AR64">
        <f t="shared" si="45"/>
        <v>-9.637342367919923E-9</v>
      </c>
      <c r="AS64">
        <f t="shared" si="46"/>
        <v>-1.9170511821168263E-3</v>
      </c>
      <c r="AT64">
        <f t="shared" si="47"/>
        <v>-1.2524734920781985E-3</v>
      </c>
      <c r="AU64">
        <f t="shared" si="48"/>
        <v>-3.169534311537393E-3</v>
      </c>
      <c r="AW64">
        <v>61</v>
      </c>
      <c r="AX64">
        <f>IF(Z64&gt;0, (R64*SUMPRODUCT(K64:$K$98, X64:$X$98)-K64*$AZ$3)/Z64, 0)</f>
        <v>-731490143285.46497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25</v>
      </c>
      <c r="R65">
        <f t="shared" si="31"/>
        <v>100000</v>
      </c>
      <c r="S65">
        <f t="shared" si="32"/>
        <v>-3649790647344.0991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-9.8522169298621254</v>
      </c>
      <c r="AC65">
        <f t="shared" si="33"/>
        <v>-8.7966222672080523</v>
      </c>
      <c r="AE65">
        <f t="shared" si="34"/>
        <v>0</v>
      </c>
      <c r="AF65">
        <f t="shared" si="35"/>
        <v>0</v>
      </c>
      <c r="AG65">
        <f t="shared" si="36"/>
        <v>-6.0254293445633863E-11</v>
      </c>
      <c r="AH65">
        <f t="shared" si="37"/>
        <v>-1.0923835357273823E-6</v>
      </c>
      <c r="AI65">
        <f t="shared" si="38"/>
        <v>-1.0924437900208281E-6</v>
      </c>
      <c r="AJ65">
        <f t="shared" si="39"/>
        <v>-1.0555946626540731</v>
      </c>
      <c r="AK65">
        <f t="shared" si="61"/>
        <v>-0.68965518509034884</v>
      </c>
      <c r="AL65">
        <f t="shared" si="40"/>
        <v>-1.7452509401882121</v>
      </c>
      <c r="AN65">
        <f t="shared" si="41"/>
        <v>0</v>
      </c>
      <c r="AO65">
        <f t="shared" si="42"/>
        <v>0</v>
      </c>
      <c r="AP65">
        <f t="shared" si="43"/>
        <v>-8.7234543419876562E-14</v>
      </c>
      <c r="AQ65">
        <f t="shared" si="44"/>
        <v>-1.5815234654531289E-9</v>
      </c>
      <c r="AR65">
        <f t="shared" si="45"/>
        <v>-1.5816106999965489E-9</v>
      </c>
      <c r="AS65">
        <f t="shared" si="46"/>
        <v>-1.5282615257313137E-3</v>
      </c>
      <c r="AT65">
        <f t="shared" si="47"/>
        <v>-9.984642047589469E-4</v>
      </c>
      <c r="AU65">
        <f t="shared" si="48"/>
        <v>-2.5267273121009608E-3</v>
      </c>
      <c r="AW65">
        <v>62</v>
      </c>
      <c r="AX65">
        <f>IF(Z65&gt;0, (R65*SUMPRODUCT(K65:$K$98, X65:$X$98)-K65*$AZ$3)/Z65, 0)</f>
        <v>-3649790647344.0991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25</v>
      </c>
      <c r="R66">
        <f t="shared" si="31"/>
        <v>100000</v>
      </c>
      <c r="S66">
        <f t="shared" si="32"/>
        <v>-18648080005855.207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-8.7966222672080523</v>
      </c>
      <c r="AC66">
        <f t="shared" si="33"/>
        <v>-7.8541270256727289</v>
      </c>
      <c r="AE66">
        <f t="shared" si="34"/>
        <v>0</v>
      </c>
      <c r="AF66">
        <f t="shared" si="35"/>
        <v>0</v>
      </c>
      <c r="AG66">
        <f t="shared" si="36"/>
        <v>-1.0529404398745951E-11</v>
      </c>
      <c r="AH66">
        <f t="shared" si="37"/>
        <v>-1.9648938444972629E-7</v>
      </c>
      <c r="AI66">
        <f t="shared" si="38"/>
        <v>-1.9649991385412504E-7</v>
      </c>
      <c r="AJ66">
        <f t="shared" si="39"/>
        <v>-0.94249524153532338</v>
      </c>
      <c r="AK66">
        <f t="shared" si="61"/>
        <v>-0.61576355870456367</v>
      </c>
      <c r="AL66">
        <f t="shared" si="40"/>
        <v>-1.5582589967398008</v>
      </c>
      <c r="AN66">
        <f t="shared" si="41"/>
        <v>0</v>
      </c>
      <c r="AO66">
        <f t="shared" si="42"/>
        <v>0</v>
      </c>
      <c r="AP66">
        <f t="shared" si="43"/>
        <v>-1.3610882263112838E-14</v>
      </c>
      <c r="AQ66">
        <f t="shared" si="44"/>
        <v>-2.5399289232496934E-10</v>
      </c>
      <c r="AR66">
        <f t="shared" si="45"/>
        <v>-2.5400650320723246E-10</v>
      </c>
      <c r="AS66">
        <f t="shared" si="46"/>
        <v>-1.2183207406877845E-3</v>
      </c>
      <c r="AT66">
        <f t="shared" si="47"/>
        <v>-7.9596955174799549E-4</v>
      </c>
      <c r="AU66">
        <f t="shared" si="48"/>
        <v>-2.0142905464422831E-3</v>
      </c>
      <c r="AW66">
        <v>63</v>
      </c>
      <c r="AX66">
        <f>IF(Z66&gt;0, (R66*SUMPRODUCT(K66:$K$98, X66:$X$98)-K66*$AZ$3)/Z66, 0)</f>
        <v>-18648080005855.207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-97765227626776.297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-7.8541270256727289</v>
      </c>
      <c r="AC67">
        <f t="shared" ref="AC67:AC89" si="64">S67*Z67</f>
        <v>-7.0126134160009652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-1.7932279160572232E-12</v>
      </c>
      <c r="AH67">
        <f t="shared" ref="AH67:AH89" si="68">-X67*R67</f>
        <v>-3.4523529754805066E-8</v>
      </c>
      <c r="AI67">
        <f t="shared" ref="AI67:AI89" si="69">SUM(AE67:AH67)</f>
        <v>-3.4525322982721124E-8</v>
      </c>
      <c r="AJ67">
        <f t="shared" ref="AJ67:AJ89" si="70">AB67-AC67</f>
        <v>-0.8415136096717637</v>
      </c>
      <c r="AK67">
        <f t="shared" si="61"/>
        <v>-0.54978889179709112</v>
      </c>
      <c r="AL67">
        <f t="shared" ref="AL67:AL89" si="71">SUM(AI67:AK67)</f>
        <v>-1.3913025359941777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-2.0696644497433175E-15</v>
      </c>
      <c r="AQ67">
        <f t="shared" ref="AQ67:AQ89" si="75">AH67*$K67</f>
        <v>-3.984553305988996E-11</v>
      </c>
      <c r="AR67">
        <f t="shared" ref="AR67:AR89" si="76">AI67*$K67</f>
        <v>-3.9847602724339705E-11</v>
      </c>
      <c r="AS67">
        <f t="shared" ref="AS67:AS89" si="77">AJ67*$K67</f>
        <v>-9.7123783670633324E-4</v>
      </c>
      <c r="AT67">
        <f t="shared" ref="AT67:AT89" si="78">AK67*$K67</f>
        <v>-6.3454205348200939E-4</v>
      </c>
      <c r="AU67">
        <f t="shared" ref="AU67:AU89" si="79">AL67*$K67</f>
        <v>-1.6057799300359453E-3</v>
      </c>
      <c r="AW67">
        <v>64</v>
      </c>
      <c r="AX67">
        <f>IF(Z67&gt;0, (R67*SUMPRODUCT(K67:$K$98, X67:$X$98)-K67*$AZ$3)/Z67, 0)</f>
        <v>-97765227626776.297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25</v>
      </c>
      <c r="R68">
        <f t="shared" si="62"/>
        <v>100000</v>
      </c>
      <c r="S68">
        <f t="shared" si="63"/>
        <v>-526537426372362.94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-7.0126134160009652</v>
      </c>
      <c r="AC68">
        <f t="shared" si="64"/>
        <v>-6.2612619786070995</v>
      </c>
      <c r="AE68">
        <f t="shared" si="65"/>
        <v>0</v>
      </c>
      <c r="AF68">
        <f t="shared" si="66"/>
        <v>0</v>
      </c>
      <c r="AG68">
        <f t="shared" si="67"/>
        <v>-2.9728475436896992E-13</v>
      </c>
      <c r="AH68">
        <f t="shared" si="68"/>
        <v>-5.9120435301107243E-9</v>
      </c>
      <c r="AI68">
        <f t="shared" si="69"/>
        <v>-5.9123408148650929E-9</v>
      </c>
      <c r="AJ68">
        <f t="shared" si="70"/>
        <v>-0.75135143739386567</v>
      </c>
      <c r="AK68">
        <f t="shared" si="61"/>
        <v>-0.49088293912006759</v>
      </c>
      <c r="AL68">
        <f t="shared" si="71"/>
        <v>-1.242234382426274</v>
      </c>
      <c r="AN68">
        <f t="shared" si="72"/>
        <v>0</v>
      </c>
      <c r="AO68">
        <f t="shared" si="73"/>
        <v>0</v>
      </c>
      <c r="AP68">
        <f t="shared" si="74"/>
        <v>-3.0635083191655314E-16</v>
      </c>
      <c r="AQ68">
        <f t="shared" si="75"/>
        <v>-6.09233883392623E-12</v>
      </c>
      <c r="AR68">
        <f t="shared" si="76"/>
        <v>-6.0926451847581458E-12</v>
      </c>
      <c r="AS68">
        <f t="shared" si="77"/>
        <v>-7.7426485726082102E-4</v>
      </c>
      <c r="AT68">
        <f t="shared" si="78"/>
        <v>-5.0585304010050528E-4</v>
      </c>
      <c r="AU68">
        <f t="shared" si="79"/>
        <v>-1.2801179034539715E-3</v>
      </c>
      <c r="AW68">
        <v>65</v>
      </c>
      <c r="AX68">
        <f>IF(Z68&gt;0, (R68*SUMPRODUCT(K68:$K$98, X68:$X$98)-K68*$AZ$3)/Z68, 0)</f>
        <v>-526537426372362.94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25</v>
      </c>
      <c r="R69">
        <f t="shared" si="62"/>
        <v>100000</v>
      </c>
      <c r="S69">
        <f t="shared" si="63"/>
        <v>-2919050341982610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-6.2612619786070995</v>
      </c>
      <c r="AC69">
        <f t="shared" si="64"/>
        <v>-5.5904124809045221</v>
      </c>
      <c r="AE69">
        <f t="shared" si="65"/>
        <v>0</v>
      </c>
      <c r="AF69">
        <f t="shared" si="66"/>
        <v>0</v>
      </c>
      <c r="AG69">
        <f t="shared" si="67"/>
        <v>-4.7878691919951017E-14</v>
      </c>
      <c r="AH69">
        <f t="shared" si="68"/>
        <v>-9.857328596213167E-10</v>
      </c>
      <c r="AI69">
        <f t="shared" si="69"/>
        <v>-9.8578073831323673E-10</v>
      </c>
      <c r="AJ69">
        <f t="shared" si="70"/>
        <v>-0.6708494977025774</v>
      </c>
      <c r="AK69">
        <f t="shared" si="61"/>
        <v>-0.43828833850249699</v>
      </c>
      <c r="AL69">
        <f t="shared" si="71"/>
        <v>-1.1091378371908551</v>
      </c>
      <c r="AN69">
        <f t="shared" si="72"/>
        <v>0</v>
      </c>
      <c r="AO69">
        <f t="shared" si="73"/>
        <v>0</v>
      </c>
      <c r="AP69">
        <f t="shared" si="74"/>
        <v>-4.4052512199383493E-17</v>
      </c>
      <c r="AQ69">
        <f t="shared" si="75"/>
        <v>-9.0695896405027875E-13</v>
      </c>
      <c r="AR69">
        <f t="shared" si="76"/>
        <v>-9.0700301656247826E-13</v>
      </c>
      <c r="AS69">
        <f t="shared" si="77"/>
        <v>-6.1723920383836817E-4</v>
      </c>
      <c r="AT69">
        <f t="shared" si="78"/>
        <v>-4.0326294651093554E-4</v>
      </c>
      <c r="AU69">
        <f t="shared" si="79"/>
        <v>-1.0205021512563067E-3</v>
      </c>
      <c r="AW69">
        <v>66</v>
      </c>
      <c r="AX69">
        <f>IF(Z69&gt;0, (R69*SUMPRODUCT(K69:$K$98, X69:$X$98)-K69*$AZ$3)/Z69, 0)</f>
        <v>-2919050341982610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25</v>
      </c>
      <c r="R70">
        <f t="shared" si="62"/>
        <v>100000</v>
      </c>
      <c r="S70">
        <f t="shared" si="63"/>
        <v>-1.667572166911362E+16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-5.5904124809045221</v>
      </c>
      <c r="AC70">
        <f t="shared" si="64"/>
        <v>-4.9914397150941161</v>
      </c>
      <c r="AE70">
        <f t="shared" si="65"/>
        <v>0</v>
      </c>
      <c r="AF70">
        <f t="shared" si="66"/>
        <v>0</v>
      </c>
      <c r="AG70">
        <f t="shared" si="67"/>
        <v>-7.4830940065687595E-15</v>
      </c>
      <c r="AH70">
        <f t="shared" si="68"/>
        <v>-1.5966724397673101E-10</v>
      </c>
      <c r="AI70">
        <f t="shared" si="69"/>
        <v>-1.5967472707073759E-10</v>
      </c>
      <c r="AJ70">
        <f t="shared" si="70"/>
        <v>-0.59897276581040604</v>
      </c>
      <c r="AK70">
        <f t="shared" si="61"/>
        <v>-0.39132887366331659</v>
      </c>
      <c r="AL70">
        <f t="shared" si="71"/>
        <v>-0.99030163963339735</v>
      </c>
      <c r="AN70">
        <f t="shared" si="72"/>
        <v>0</v>
      </c>
      <c r="AO70">
        <f t="shared" si="73"/>
        <v>0</v>
      </c>
      <c r="AP70">
        <f t="shared" si="74"/>
        <v>-6.1474015444491945E-18</v>
      </c>
      <c r="AQ70">
        <f t="shared" si="75"/>
        <v>-1.3116749052716628E-13</v>
      </c>
      <c r="AR70">
        <f t="shared" si="76"/>
        <v>-1.3117363792871075E-13</v>
      </c>
      <c r="AS70">
        <f t="shared" si="77"/>
        <v>-4.920593142881376E-4</v>
      </c>
      <c r="AT70">
        <f t="shared" si="78"/>
        <v>-3.2147875200200872E-4</v>
      </c>
      <c r="AU70">
        <f t="shared" si="79"/>
        <v>-8.1353806642131988E-4</v>
      </c>
      <c r="AW70">
        <v>67</v>
      </c>
      <c r="AX70">
        <f>IF(Z70&gt;0, (R70*SUMPRODUCT(K70:$K$98, X70:$X$98)-K70*$AZ$3)/Z70, 0)</f>
        <v>-1.667572166911362E+16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25</v>
      </c>
      <c r="R71">
        <f t="shared" si="62"/>
        <v>100000</v>
      </c>
      <c r="S71">
        <f t="shared" si="63"/>
        <v>-9.820603764228288E+16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-4.9914397150941161</v>
      </c>
      <c r="AC71">
        <f t="shared" si="64"/>
        <v>-4.4566426027627184</v>
      </c>
      <c r="AE71">
        <f t="shared" si="65"/>
        <v>0</v>
      </c>
      <c r="AF71">
        <f t="shared" si="66"/>
        <v>0</v>
      </c>
      <c r="AG71">
        <f t="shared" si="67"/>
        <v>-1.1345133939208793E-15</v>
      </c>
      <c r="AH71">
        <f t="shared" si="68"/>
        <v>-2.5094998690328767E-11</v>
      </c>
      <c r="AI71">
        <f t="shared" si="69"/>
        <v>-2.5096133203722687E-11</v>
      </c>
      <c r="AJ71">
        <f t="shared" si="70"/>
        <v>-0.53479711233139771</v>
      </c>
      <c r="AK71">
        <f t="shared" si="61"/>
        <v>-0.34940078005658814</v>
      </c>
      <c r="AL71">
        <f t="shared" si="71"/>
        <v>-0.884197892413082</v>
      </c>
      <c r="AN71">
        <f t="shared" si="72"/>
        <v>0</v>
      </c>
      <c r="AO71">
        <f t="shared" si="73"/>
        <v>0</v>
      </c>
      <c r="AP71">
        <f t="shared" si="74"/>
        <v>-8.3215070529379877E-19</v>
      </c>
      <c r="AQ71">
        <f t="shared" si="75"/>
        <v>-1.8406852639555883E-14</v>
      </c>
      <c r="AR71">
        <f t="shared" si="76"/>
        <v>-1.8407684790261175E-14</v>
      </c>
      <c r="AS71">
        <f t="shared" si="77"/>
        <v>-3.922666727429539E-4</v>
      </c>
      <c r="AT71">
        <f t="shared" si="78"/>
        <v>-2.5628089285878491E-4</v>
      </c>
      <c r="AU71">
        <f t="shared" si="79"/>
        <v>-6.485475656201465E-4</v>
      </c>
      <c r="AW71">
        <v>68</v>
      </c>
      <c r="AX71">
        <f>IF(Z71&gt;0, (R71*SUMPRODUCT(K71:$K$98, X71:$X$98)-K71*$AZ$3)/Z71, 0)</f>
        <v>-9.820603764228288E+16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25</v>
      </c>
      <c r="R72">
        <f t="shared" si="62"/>
        <v>100000</v>
      </c>
      <c r="S72">
        <f t="shared" si="63"/>
        <v>-5.972385529831456E+17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-4.4566426027627184</v>
      </c>
      <c r="AC72">
        <f t="shared" si="64"/>
        <v>-3.9791451810381582</v>
      </c>
      <c r="AE72">
        <f t="shared" si="65"/>
        <v>0</v>
      </c>
      <c r="AF72">
        <f t="shared" si="66"/>
        <v>0</v>
      </c>
      <c r="AG72">
        <f t="shared" si="67"/>
        <v>-1.6656431342060615E-16</v>
      </c>
      <c r="AH72">
        <f t="shared" si="68"/>
        <v>-3.8264157862442572E-12</v>
      </c>
      <c r="AI72">
        <f t="shared" si="69"/>
        <v>-3.8265823505576774E-12</v>
      </c>
      <c r="AJ72">
        <f t="shared" si="70"/>
        <v>-0.47749742172456022</v>
      </c>
      <c r="AK72">
        <f t="shared" ref="AK72:AK89" si="92">G72*SUM(AB72:AB72, AE72:AF72)</f>
        <v>-0.31196498219339031</v>
      </c>
      <c r="AL72">
        <f t="shared" si="71"/>
        <v>-0.78946240392177713</v>
      </c>
      <c r="AN72">
        <f t="shared" si="72"/>
        <v>0</v>
      </c>
      <c r="AO72">
        <f t="shared" si="73"/>
        <v>0</v>
      </c>
      <c r="AP72">
        <f t="shared" si="74"/>
        <v>-1.090828043487612E-19</v>
      </c>
      <c r="AQ72">
        <f t="shared" si="75"/>
        <v>-2.5059159191794575E-15</v>
      </c>
      <c r="AR72">
        <f t="shared" si="76"/>
        <v>-2.506025001983806E-15</v>
      </c>
      <c r="AS72">
        <f t="shared" si="77"/>
        <v>-3.1271258987805676E-4</v>
      </c>
      <c r="AT72">
        <f t="shared" si="78"/>
        <v>-2.0430555872033758E-4</v>
      </c>
      <c r="AU72">
        <f t="shared" si="79"/>
        <v>-5.170181486009003E-4</v>
      </c>
      <c r="AW72">
        <v>69</v>
      </c>
      <c r="AX72">
        <f>IF(Z72&gt;0, (R72*SUMPRODUCT(K72:$K$98, X72:$X$98)-K72*$AZ$3)/Z72, 0)</f>
        <v>-5.972385529831456E+17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25</v>
      </c>
      <c r="R73">
        <f t="shared" si="62"/>
        <v>100000</v>
      </c>
      <c r="S73">
        <f t="shared" si="63"/>
        <v>-3.7569354589520891E+18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-3.9791451810381582</v>
      </c>
      <c r="AC73">
        <f t="shared" si="64"/>
        <v>-3.5528081973554997</v>
      </c>
      <c r="AE73">
        <f t="shared" si="65"/>
        <v>0</v>
      </c>
      <c r="AF73">
        <f t="shared" si="66"/>
        <v>0</v>
      </c>
      <c r="AG73">
        <f t="shared" si="67"/>
        <v>-2.3641663772063268E-17</v>
      </c>
      <c r="AH73">
        <f t="shared" si="68"/>
        <v>-5.6502802605734719E-13</v>
      </c>
      <c r="AI73">
        <f t="shared" si="69"/>
        <v>-5.6505166772111925E-13</v>
      </c>
      <c r="AJ73">
        <f t="shared" si="70"/>
        <v>-0.42633698368265849</v>
      </c>
      <c r="AK73">
        <f t="shared" si="92"/>
        <v>-0.27854016267267112</v>
      </c>
      <c r="AL73">
        <f t="shared" si="71"/>
        <v>-0.70487714635589471</v>
      </c>
      <c r="AN73">
        <f t="shared" si="72"/>
        <v>0</v>
      </c>
      <c r="AO73">
        <f t="shared" si="73"/>
        <v>0</v>
      </c>
      <c r="AP73">
        <f t="shared" si="74"/>
        <v>-1.3824019869810677E-20</v>
      </c>
      <c r="AQ73">
        <f t="shared" si="75"/>
        <v>-3.3038955018244855E-16</v>
      </c>
      <c r="AR73">
        <f t="shared" si="76"/>
        <v>-3.3040337420231834E-16</v>
      </c>
      <c r="AS73">
        <f t="shared" si="77"/>
        <v>-2.4929256208391904E-4</v>
      </c>
      <c r="AT73">
        <f t="shared" si="78"/>
        <v>-1.6287114056149431E-4</v>
      </c>
      <c r="AU73">
        <f t="shared" si="79"/>
        <v>-4.1216370264574378E-4</v>
      </c>
      <c r="AW73">
        <v>70</v>
      </c>
      <c r="AX73">
        <f>IF(Z73&gt;0, (R73*SUMPRODUCT(K73:$K$98, X73:$X$98)-K73*$AZ$3)/Z73, 0)</f>
        <v>-3.7569354589520891E+18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25</v>
      </c>
      <c r="R74">
        <f t="shared" si="62"/>
        <v>100000</v>
      </c>
      <c r="S74">
        <f t="shared" si="63"/>
        <v>-2.4483604442599399E+19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-3.5528081973554997</v>
      </c>
      <c r="AC74">
        <f t="shared" si="64"/>
        <v>-3.172150176210268</v>
      </c>
      <c r="AE74">
        <f t="shared" si="65"/>
        <v>0</v>
      </c>
      <c r="AF74">
        <f t="shared" si="66"/>
        <v>0</v>
      </c>
      <c r="AG74">
        <f t="shared" si="67"/>
        <v>-3.2390555316795952E-18</v>
      </c>
      <c r="AH74">
        <f t="shared" si="68"/>
        <v>-8.0664766410652166E-14</v>
      </c>
      <c r="AI74">
        <f t="shared" si="69"/>
        <v>-8.066800546618385E-14</v>
      </c>
      <c r="AJ74">
        <f t="shared" si="70"/>
        <v>-0.38065802114523173</v>
      </c>
      <c r="AK74">
        <f t="shared" si="92"/>
        <v>-0.248696573814885</v>
      </c>
      <c r="AL74">
        <f t="shared" si="71"/>
        <v>-0.62935459496019741</v>
      </c>
      <c r="AN74">
        <f t="shared" si="72"/>
        <v>0</v>
      </c>
      <c r="AO74">
        <f t="shared" si="73"/>
        <v>0</v>
      </c>
      <c r="AP74">
        <f t="shared" si="74"/>
        <v>-1.6910509156429547E-21</v>
      </c>
      <c r="AQ74">
        <f t="shared" si="75"/>
        <v>-4.2113580877115937E-17</v>
      </c>
      <c r="AR74">
        <f t="shared" si="76"/>
        <v>-4.2115271928031583E-17</v>
      </c>
      <c r="AS74">
        <f t="shared" si="77"/>
        <v>-1.9873450421230838E-4</v>
      </c>
      <c r="AT74">
        <f t="shared" si="78"/>
        <v>-1.2983987608537496E-4</v>
      </c>
      <c r="AU74">
        <f t="shared" si="79"/>
        <v>-3.2857438029772548E-4</v>
      </c>
      <c r="AW74">
        <v>71</v>
      </c>
      <c r="AX74">
        <f>IF(Z74&gt;0, (R74*SUMPRODUCT(K74:$K$98, X74:$X$98)-K74*$AZ$3)/Z74, 0)</f>
        <v>-2.4483604442599399E+19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25</v>
      </c>
      <c r="R75">
        <f t="shared" si="62"/>
        <v>100000</v>
      </c>
      <c r="S75">
        <f t="shared" si="63"/>
        <v>-1.6554099470549985E+20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-3.172150176210268</v>
      </c>
      <c r="AC75">
        <f t="shared" si="64"/>
        <v>-2.8322769430448815</v>
      </c>
      <c r="AE75">
        <f t="shared" si="65"/>
        <v>0</v>
      </c>
      <c r="AF75">
        <f t="shared" si="66"/>
        <v>0</v>
      </c>
      <c r="AG75">
        <f t="shared" si="67"/>
        <v>-4.2773044647997145E-19</v>
      </c>
      <c r="AH75">
        <f t="shared" si="68"/>
        <v>-1.1115738119531312E-14</v>
      </c>
      <c r="AI75">
        <f t="shared" si="69"/>
        <v>-1.1116165849977792E-14</v>
      </c>
      <c r="AJ75">
        <f t="shared" si="70"/>
        <v>-0.33987323316538642</v>
      </c>
      <c r="AK75">
        <f t="shared" si="92"/>
        <v>-0.22205051233471879</v>
      </c>
      <c r="AL75">
        <f t="shared" si="71"/>
        <v>-0.56192374550011626</v>
      </c>
      <c r="AN75">
        <f t="shared" si="72"/>
        <v>0</v>
      </c>
      <c r="AO75">
        <f t="shared" si="73"/>
        <v>0</v>
      </c>
      <c r="AP75">
        <f t="shared" si="74"/>
        <v>-1.9938405878711912E-22</v>
      </c>
      <c r="AQ75">
        <f t="shared" si="75"/>
        <v>-5.181536645160542E-18</v>
      </c>
      <c r="AR75">
        <f t="shared" si="76"/>
        <v>-5.1817360292193294E-18</v>
      </c>
      <c r="AS75">
        <f t="shared" si="77"/>
        <v>-1.5842993001619017E-4</v>
      </c>
      <c r="AT75">
        <f t="shared" si="78"/>
        <v>-1.0350755427724408E-4</v>
      </c>
      <c r="AU75">
        <f t="shared" si="79"/>
        <v>-2.619374842934394E-4</v>
      </c>
      <c r="AW75">
        <v>72</v>
      </c>
      <c r="AX75">
        <f>IF(Z75&gt;0, (R75*SUMPRODUCT(K75:$K$98, X75:$X$98)-K75*$AZ$3)/Z75, 0)</f>
        <v>-1.6554099470549985E+20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25</v>
      </c>
      <c r="R76">
        <f t="shared" si="62"/>
        <v>100000</v>
      </c>
      <c r="S76">
        <f t="shared" si="63"/>
        <v>-1.1631224286541682E+21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-2.8322769430448815</v>
      </c>
      <c r="AC76">
        <f t="shared" si="64"/>
        <v>-2.5288186991472159</v>
      </c>
      <c r="AE76">
        <f t="shared" si="65"/>
        <v>0</v>
      </c>
      <c r="AF76">
        <f t="shared" si="66"/>
        <v>0</v>
      </c>
      <c r="AG76">
        <f t="shared" si="67"/>
        <v>-5.4354095425562276E-20</v>
      </c>
      <c r="AH76">
        <f t="shared" si="68"/>
        <v>-1.476396186358438E-15</v>
      </c>
      <c r="AI76">
        <f t="shared" si="69"/>
        <v>-1.4764505404538635E-15</v>
      </c>
      <c r="AJ76">
        <f t="shared" si="70"/>
        <v>-0.30345824389766562</v>
      </c>
      <c r="AK76">
        <f t="shared" si="92"/>
        <v>-0.19825938601314172</v>
      </c>
      <c r="AL76">
        <f t="shared" si="71"/>
        <v>-0.50171762991080882</v>
      </c>
      <c r="AN76">
        <f t="shared" si="72"/>
        <v>0</v>
      </c>
      <c r="AO76">
        <f t="shared" si="73"/>
        <v>0</v>
      </c>
      <c r="AP76">
        <f t="shared" si="74"/>
        <v>-2.2622183314192321E-23</v>
      </c>
      <c r="AQ76">
        <f t="shared" si="75"/>
        <v>-6.1447633174054483E-19</v>
      </c>
      <c r="AR76">
        <f t="shared" si="76"/>
        <v>-6.1449895392385893E-19</v>
      </c>
      <c r="AS76">
        <f t="shared" si="77"/>
        <v>-1.2629937022974309E-4</v>
      </c>
      <c r="AT76">
        <f t="shared" si="78"/>
        <v>-8.2515588550098894E-5</v>
      </c>
      <c r="AU76">
        <f t="shared" si="79"/>
        <v>-2.0881495877984258E-4</v>
      </c>
      <c r="AW76">
        <v>73</v>
      </c>
      <c r="AX76">
        <f>IF(Z76&gt;0, (R76*SUMPRODUCT(K76:$K$98, X76:$X$98)-K76*$AZ$3)/Z76, 0)</f>
        <v>-1.1631224286541682E+21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25</v>
      </c>
      <c r="R77">
        <f t="shared" si="62"/>
        <v>100000</v>
      </c>
      <c r="S77">
        <f t="shared" si="63"/>
        <v>-8.5080094072844887E+21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-2.5288186991472159</v>
      </c>
      <c r="AC77">
        <f t="shared" si="64"/>
        <v>-2.2578738385242998</v>
      </c>
      <c r="AE77">
        <f t="shared" si="65"/>
        <v>0</v>
      </c>
      <c r="AF77">
        <f t="shared" si="66"/>
        <v>0</v>
      </c>
      <c r="AG77">
        <f t="shared" si="67"/>
        <v>-6.6345537787932118E-21</v>
      </c>
      <c r="AH77">
        <f t="shared" si="68"/>
        <v>-1.8870400277005375E-16</v>
      </c>
      <c r="AI77">
        <f t="shared" si="69"/>
        <v>-1.8871063732383254E-16</v>
      </c>
      <c r="AJ77">
        <f t="shared" si="70"/>
        <v>-0.27094486062291612</v>
      </c>
      <c r="AK77">
        <f t="shared" si="92"/>
        <v>-0.17701730894030512</v>
      </c>
      <c r="AL77">
        <f t="shared" si="71"/>
        <v>-0.44796216956322144</v>
      </c>
      <c r="AN77">
        <f t="shared" si="72"/>
        <v>0</v>
      </c>
      <c r="AO77">
        <f t="shared" si="73"/>
        <v>0</v>
      </c>
      <c r="AP77">
        <f t="shared" si="74"/>
        <v>-2.4654485327157123E-24</v>
      </c>
      <c r="AQ77">
        <f t="shared" si="75"/>
        <v>-7.0123782587174266E-20</v>
      </c>
      <c r="AR77">
        <f t="shared" si="76"/>
        <v>-7.0126248035706984E-20</v>
      </c>
      <c r="AS77">
        <f t="shared" si="77"/>
        <v>-1.0068508468570093E-4</v>
      </c>
      <c r="AT77">
        <f t="shared" si="78"/>
        <v>-6.5780921994657918E-5</v>
      </c>
      <c r="AU77">
        <f t="shared" si="79"/>
        <v>-1.6646600668035892E-4</v>
      </c>
      <c r="AW77">
        <v>74</v>
      </c>
      <c r="AX77">
        <f>IF(Z77&gt;0, (R77*SUMPRODUCT(K77:$K$98, X77:$X$98)-K77*$AZ$3)/Z77, 0)</f>
        <v>-8.5080094072844887E+21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25</v>
      </c>
      <c r="R78">
        <f t="shared" si="62"/>
        <v>100000</v>
      </c>
      <c r="S78">
        <f t="shared" si="63"/>
        <v>-6.4904137982546635E+22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-2.2578738385242998</v>
      </c>
      <c r="AC78">
        <f t="shared" si="64"/>
        <v>-2.015958784396696</v>
      </c>
      <c r="AE78">
        <f t="shared" si="65"/>
        <v>0</v>
      </c>
      <c r="AF78">
        <f t="shared" si="66"/>
        <v>0</v>
      </c>
      <c r="AG78">
        <f t="shared" si="67"/>
        <v>-7.7651396623540671E-22</v>
      </c>
      <c r="AH78">
        <f t="shared" si="68"/>
        <v>-2.316677709907949E-17</v>
      </c>
      <c r="AI78">
        <f t="shared" si="69"/>
        <v>-2.3167553613045725E-17</v>
      </c>
      <c r="AJ78">
        <f t="shared" si="70"/>
        <v>-0.24191505412760383</v>
      </c>
      <c r="AK78">
        <f t="shared" si="92"/>
        <v>-0.15805116869670099</v>
      </c>
      <c r="AL78">
        <f t="shared" si="71"/>
        <v>-0.39996622282430483</v>
      </c>
      <c r="AN78">
        <f t="shared" si="72"/>
        <v>0</v>
      </c>
      <c r="AO78">
        <f t="shared" si="73"/>
        <v>0</v>
      </c>
      <c r="AP78">
        <f t="shared" si="74"/>
        <v>-2.576412933978715E-25</v>
      </c>
      <c r="AQ78">
        <f t="shared" si="75"/>
        <v>-7.6865564242247801E-21</v>
      </c>
      <c r="AR78">
        <f t="shared" si="76"/>
        <v>-7.6868140655181774E-21</v>
      </c>
      <c r="AS78">
        <f t="shared" si="77"/>
        <v>-8.026553307214684E-5</v>
      </c>
      <c r="AT78">
        <f t="shared" si="78"/>
        <v>-5.2440148273802544E-5</v>
      </c>
      <c r="AU78">
        <f t="shared" si="79"/>
        <v>-1.3270568134594938E-4</v>
      </c>
      <c r="AW78">
        <v>75</v>
      </c>
      <c r="AX78">
        <f>IF(Z78&gt;0, (R78*SUMPRODUCT(K78:$K$98, X78:$X$98)-K78*$AZ$3)/Z78, 0)</f>
        <v>-6.4904137982546635E+22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25</v>
      </c>
      <c r="R79">
        <f t="shared" si="62"/>
        <v>100000</v>
      </c>
      <c r="S79">
        <f t="shared" si="63"/>
        <v>-5.1721657425335759E+23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-2.015958784396696</v>
      </c>
      <c r="AC79">
        <f t="shared" si="64"/>
        <v>-1.7999632003541928</v>
      </c>
      <c r="AE79">
        <f t="shared" si="65"/>
        <v>0</v>
      </c>
      <c r="AF79">
        <f t="shared" si="66"/>
        <v>0</v>
      </c>
      <c r="AG79">
        <f t="shared" si="67"/>
        <v>-8.7002393675830094E-23</v>
      </c>
      <c r="AH79">
        <f t="shared" si="68"/>
        <v>-2.7269857315888903E-18</v>
      </c>
      <c r="AI79">
        <f t="shared" si="69"/>
        <v>-2.7270727339825662E-18</v>
      </c>
      <c r="AJ79">
        <f t="shared" si="70"/>
        <v>-0.21599558404250319</v>
      </c>
      <c r="AK79">
        <f t="shared" si="92"/>
        <v>-0.14111711490776874</v>
      </c>
      <c r="AL79">
        <f t="shared" si="71"/>
        <v>-0.35711269895027192</v>
      </c>
      <c r="AN79">
        <f t="shared" si="72"/>
        <v>0</v>
      </c>
      <c r="AO79">
        <f t="shared" si="73"/>
        <v>0</v>
      </c>
      <c r="AP79">
        <f t="shared" si="74"/>
        <v>-2.5773854838539193E-26</v>
      </c>
      <c r="AQ79">
        <f t="shared" si="75"/>
        <v>-8.0785058230260322E-22</v>
      </c>
      <c r="AR79">
        <f t="shared" si="76"/>
        <v>-8.0787635615744171E-22</v>
      </c>
      <c r="AS79">
        <f t="shared" si="77"/>
        <v>-6.398719154348433E-5</v>
      </c>
      <c r="AT79">
        <f t="shared" si="78"/>
        <v>-4.1804965141743091E-5</v>
      </c>
      <c r="AU79">
        <f t="shared" si="79"/>
        <v>-1.0579215668522742E-4</v>
      </c>
      <c r="AW79">
        <v>76</v>
      </c>
      <c r="AX79">
        <f>IF(Z79&gt;0, (R79*SUMPRODUCT(K79:$K$98, X79:$X$98)-K79*$AZ$3)/Z79, 0)</f>
        <v>-5.1721657425335759E+23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25</v>
      </c>
      <c r="R80">
        <f t="shared" si="62"/>
        <v>100000</v>
      </c>
      <c r="S80">
        <f t="shared" si="63"/>
        <v>-4.346809875973192E+24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-1.7999632003541928</v>
      </c>
      <c r="AC80">
        <f t="shared" si="64"/>
        <v>-1.6071100003162435</v>
      </c>
      <c r="AE80">
        <f t="shared" si="65"/>
        <v>0</v>
      </c>
      <c r="AF80">
        <f t="shared" si="66"/>
        <v>0</v>
      </c>
      <c r="AG80">
        <f t="shared" si="67"/>
        <v>-9.2430428646044321E-24</v>
      </c>
      <c r="AH80">
        <f t="shared" si="68"/>
        <v>-3.075573074978694E-19</v>
      </c>
      <c r="AI80">
        <f t="shared" si="69"/>
        <v>-3.0756655054073401E-19</v>
      </c>
      <c r="AJ80">
        <f t="shared" si="70"/>
        <v>-0.19285320003794926</v>
      </c>
      <c r="AK80">
        <f t="shared" si="92"/>
        <v>-0.1259974240247935</v>
      </c>
      <c r="AL80">
        <f t="shared" si="71"/>
        <v>-0.31885062406274278</v>
      </c>
      <c r="AN80">
        <f t="shared" si="72"/>
        <v>0</v>
      </c>
      <c r="AO80">
        <f t="shared" si="73"/>
        <v>0</v>
      </c>
      <c r="AP80">
        <f t="shared" si="74"/>
        <v>-2.4448100443972925E-27</v>
      </c>
      <c r="AQ80">
        <f t="shared" si="75"/>
        <v>-8.1349746572960109E-23</v>
      </c>
      <c r="AR80">
        <f t="shared" si="76"/>
        <v>-8.1352191383004507E-23</v>
      </c>
      <c r="AS80">
        <f t="shared" si="77"/>
        <v>-5.1010197340150129E-5</v>
      </c>
      <c r="AT80">
        <f t="shared" si="78"/>
        <v>-3.3326662262231416E-5</v>
      </c>
      <c r="AU80">
        <f t="shared" si="79"/>
        <v>-8.4336859602381545E-5</v>
      </c>
      <c r="AW80">
        <v>77</v>
      </c>
      <c r="AX80">
        <f>IF(Z80&gt;0, (R80*SUMPRODUCT(K80:$K$98, X80:$X$98)-K80*$AZ$3)/Z80, 0)</f>
        <v>-4.346809875973192E+24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25</v>
      </c>
      <c r="R81">
        <f t="shared" si="62"/>
        <v>100000</v>
      </c>
      <c r="S81">
        <f t="shared" si="63"/>
        <v>-3.8630343133916818E+25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-1.6071100003162435</v>
      </c>
      <c r="AC81">
        <f t="shared" si="64"/>
        <v>-1.4349196431395028</v>
      </c>
      <c r="AE81">
        <f t="shared" si="65"/>
        <v>0</v>
      </c>
      <c r="AF81">
        <f t="shared" si="66"/>
        <v>0</v>
      </c>
      <c r="AG81">
        <f t="shared" si="67"/>
        <v>-9.2862211847638649E-25</v>
      </c>
      <c r="AH81">
        <f t="shared" si="68"/>
        <v>-3.2887961269928003E-20</v>
      </c>
      <c r="AI81">
        <f t="shared" si="69"/>
        <v>-3.2888889892046479E-20</v>
      </c>
      <c r="AJ81">
        <f t="shared" si="70"/>
        <v>-0.17219035717674069</v>
      </c>
      <c r="AK81">
        <f t="shared" si="92"/>
        <v>-0.11249770002213706</v>
      </c>
      <c r="AL81">
        <f t="shared" si="71"/>
        <v>-0.28468805719887774</v>
      </c>
      <c r="AN81">
        <f t="shared" si="72"/>
        <v>0</v>
      </c>
      <c r="AO81">
        <f t="shared" si="73"/>
        <v>0</v>
      </c>
      <c r="AP81">
        <f t="shared" si="74"/>
        <v>-2.1930632391349042E-28</v>
      </c>
      <c r="AQ81">
        <f t="shared" si="75"/>
        <v>-7.7669245041793202E-24</v>
      </c>
      <c r="AR81">
        <f t="shared" si="76"/>
        <v>-7.7671438105032337E-24</v>
      </c>
      <c r="AS81">
        <f t="shared" si="77"/>
        <v>-4.0665017012237089E-5</v>
      </c>
      <c r="AT81">
        <f t="shared" si="78"/>
        <v>-2.6567811114661522E-5</v>
      </c>
      <c r="AU81">
        <f t="shared" si="79"/>
        <v>-6.7232828126898608E-5</v>
      </c>
      <c r="AW81">
        <v>78</v>
      </c>
      <c r="AX81">
        <f>IF(Z81&gt;0, (R81*SUMPRODUCT(K81:$K$98, X81:$X$98)-K81*$AZ$3)/Z81, 0)</f>
        <v>-3.8630343133916818E+25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25</v>
      </c>
      <c r="R82">
        <f t="shared" si="62"/>
        <v>100000</v>
      </c>
      <c r="S82">
        <f t="shared" si="63"/>
        <v>-3.6408650795472447E+26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-1.4349196431395028</v>
      </c>
      <c r="AC82">
        <f t="shared" si="64"/>
        <v>-1.2811782528031275</v>
      </c>
      <c r="AE82">
        <f t="shared" si="65"/>
        <v>0</v>
      </c>
      <c r="AF82">
        <f t="shared" si="66"/>
        <v>0</v>
      </c>
      <c r="AG82">
        <f t="shared" si="67"/>
        <v>-8.7972104486940151E-26</v>
      </c>
      <c r="AH82">
        <f t="shared" si="68"/>
        <v>-3.3254551712187302E-21</v>
      </c>
      <c r="AI82">
        <f t="shared" si="69"/>
        <v>-3.325543143323217E-21</v>
      </c>
      <c r="AJ82">
        <f t="shared" si="70"/>
        <v>-0.15374139033637535</v>
      </c>
      <c r="AK82">
        <f t="shared" si="92"/>
        <v>-0.10044437501976521</v>
      </c>
      <c r="AL82">
        <f t="shared" si="71"/>
        <v>-0.25418576535614057</v>
      </c>
      <c r="AN82">
        <f t="shared" si="72"/>
        <v>0</v>
      </c>
      <c r="AO82">
        <f t="shared" si="73"/>
        <v>0</v>
      </c>
      <c r="AP82">
        <f t="shared" si="74"/>
        <v>-1.8549793961727174E-29</v>
      </c>
      <c r="AQ82">
        <f t="shared" si="75"/>
        <v>-7.0120532656150383E-25</v>
      </c>
      <c r="AR82">
        <f t="shared" si="76"/>
        <v>-7.0122387635546555E-25</v>
      </c>
      <c r="AS82">
        <f t="shared" si="77"/>
        <v>-3.2417902592663436E-5</v>
      </c>
      <c r="AT82">
        <f t="shared" si="78"/>
        <v>-2.1179696360540108E-5</v>
      </c>
      <c r="AU82">
        <f t="shared" si="79"/>
        <v>-5.3597598953203551E-5</v>
      </c>
      <c r="AW82">
        <v>79</v>
      </c>
      <c r="AX82">
        <f>IF(Z82&gt;0, (R82*SUMPRODUCT(K82:$K$98, X82:$X$98)-K82*$AZ$3)/Z82, 0)</f>
        <v>-3.6408650795472447E+26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25</v>
      </c>
      <c r="R83">
        <f t="shared" si="62"/>
        <v>100000</v>
      </c>
      <c r="S83">
        <f t="shared" si="63"/>
        <v>-3.6506365017101287E+27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-1.2811782528031275</v>
      </c>
      <c r="AC83">
        <f t="shared" si="64"/>
        <v>-1.1439091542885067</v>
      </c>
      <c r="AE83">
        <f t="shared" si="65"/>
        <v>0</v>
      </c>
      <c r="AF83">
        <f t="shared" si="66"/>
        <v>0</v>
      </c>
      <c r="AG83">
        <f t="shared" si="67"/>
        <v>-7.8336281478082406E-27</v>
      </c>
      <c r="AH83">
        <f t="shared" si="68"/>
        <v>-3.1703502117705002E-22</v>
      </c>
      <c r="AI83">
        <f t="shared" si="69"/>
        <v>-3.1704285480519782E-22</v>
      </c>
      <c r="AJ83">
        <f t="shared" si="70"/>
        <v>-0.13726909851462077</v>
      </c>
      <c r="AK83">
        <f t="shared" si="92"/>
        <v>-8.9682477696218926E-2</v>
      </c>
      <c r="AL83">
        <f t="shared" si="71"/>
        <v>-0.2269515762108397</v>
      </c>
      <c r="AN83">
        <f t="shared" si="72"/>
        <v>0</v>
      </c>
      <c r="AO83">
        <f t="shared" si="73"/>
        <v>0</v>
      </c>
      <c r="AP83">
        <f t="shared" si="74"/>
        <v>-1.4748200677819244E-30</v>
      </c>
      <c r="AQ83">
        <f t="shared" si="75"/>
        <v>-5.968749123640766E-26</v>
      </c>
      <c r="AR83">
        <f t="shared" si="76"/>
        <v>-5.9688966056475447E-26</v>
      </c>
      <c r="AS83">
        <f t="shared" si="77"/>
        <v>-2.5843353469916629E-5</v>
      </c>
      <c r="AT83">
        <f t="shared" si="78"/>
        <v>-1.6884324267012201E-5</v>
      </c>
      <c r="AU83">
        <f t="shared" si="79"/>
        <v>-4.2727677736928826E-5</v>
      </c>
      <c r="AW83">
        <v>80</v>
      </c>
      <c r="AX83">
        <f>IF(Z83&gt;0, (R83*SUMPRODUCT(K83:$K$98, X83:$X$98)-K83*$AZ$3)/Z83, 0)</f>
        <v>-3.6506365017101287E+27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25</v>
      </c>
      <c r="R84">
        <f t="shared" si="62"/>
        <v>100000</v>
      </c>
      <c r="S84">
        <f t="shared" si="63"/>
        <v>-3.9076962730623078E+28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-1.1439091542885067</v>
      </c>
      <c r="AC84">
        <f t="shared" si="64"/>
        <v>-1.0213474591861667</v>
      </c>
      <c r="AE84">
        <f t="shared" si="65"/>
        <v>0</v>
      </c>
      <c r="AF84">
        <f t="shared" si="66"/>
        <v>0</v>
      </c>
      <c r="AG84">
        <f t="shared" si="67"/>
        <v>-6.5342044763485217E-28</v>
      </c>
      <c r="AH84">
        <f t="shared" si="68"/>
        <v>-2.8407485674781225E-23</v>
      </c>
      <c r="AI84">
        <f t="shared" si="69"/>
        <v>-2.8408139095228861E-23</v>
      </c>
      <c r="AJ84">
        <f t="shared" si="70"/>
        <v>-0.12256169510234005</v>
      </c>
      <c r="AK84">
        <f t="shared" si="92"/>
        <v>-8.0073640800195481E-2</v>
      </c>
      <c r="AL84">
        <f t="shared" si="71"/>
        <v>-0.20263533590253552</v>
      </c>
      <c r="AN84">
        <f t="shared" si="72"/>
        <v>0</v>
      </c>
      <c r="AO84">
        <f t="shared" si="73"/>
        <v>0</v>
      </c>
      <c r="AP84">
        <f t="shared" si="74"/>
        <v>-1.0983753663051961E-31</v>
      </c>
      <c r="AQ84">
        <f t="shared" si="75"/>
        <v>-4.7751922359925829E-27</v>
      </c>
      <c r="AR84">
        <f t="shared" si="76"/>
        <v>-4.7753020735292135E-27</v>
      </c>
      <c r="AS84">
        <f t="shared" si="77"/>
        <v>-2.0602163161604467E-5</v>
      </c>
      <c r="AT84">
        <f t="shared" si="78"/>
        <v>-1.3460079932248249E-5</v>
      </c>
      <c r="AU84">
        <f t="shared" si="79"/>
        <v>-3.4062243093852712E-5</v>
      </c>
      <c r="AW84">
        <v>81</v>
      </c>
      <c r="AX84">
        <f>IF(Z84&gt;0, (R84*SUMPRODUCT(K84:$K$98, X84:$X$98)-K84*$AZ$3)/Z84, 0)</f>
        <v>-3.9076962730623078E+28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25</v>
      </c>
      <c r="R85">
        <f t="shared" si="62"/>
        <v>100000</v>
      </c>
      <c r="S85">
        <f t="shared" si="63"/>
        <v>-4.4842274152645708E+29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-1.0213474591861667</v>
      </c>
      <c r="AC85">
        <f t="shared" si="64"/>
        <v>-0.91191737427336306</v>
      </c>
      <c r="AE85">
        <f t="shared" si="65"/>
        <v>0</v>
      </c>
      <c r="AF85">
        <f t="shared" si="66"/>
        <v>0</v>
      </c>
      <c r="AG85">
        <f t="shared" si="67"/>
        <v>-5.0840272460822532E-29</v>
      </c>
      <c r="AH85">
        <f t="shared" si="68"/>
        <v>-2.3841838827907243E-24</v>
      </c>
      <c r="AI85">
        <f t="shared" si="69"/>
        <v>-2.3842347230631852E-24</v>
      </c>
      <c r="AJ85">
        <f t="shared" si="70"/>
        <v>-0.10943008491280359</v>
      </c>
      <c r="AK85">
        <f t="shared" si="92"/>
        <v>-7.1494322143031669E-2</v>
      </c>
      <c r="AL85">
        <f t="shared" si="71"/>
        <v>-0.18092440705583526</v>
      </c>
      <c r="AN85">
        <f t="shared" si="72"/>
        <v>0</v>
      </c>
      <c r="AO85">
        <f t="shared" si="73"/>
        <v>0</v>
      </c>
      <c r="AP85">
        <f t="shared" si="74"/>
        <v>-7.6304106295761014E-33</v>
      </c>
      <c r="AQ85">
        <f t="shared" si="75"/>
        <v>-3.5783250485388994E-28</v>
      </c>
      <c r="AR85">
        <f t="shared" si="76"/>
        <v>-3.578401352645195E-28</v>
      </c>
      <c r="AS85">
        <f t="shared" si="77"/>
        <v>-1.6423918336738253E-5</v>
      </c>
      <c r="AT85">
        <f t="shared" si="78"/>
        <v>-1.0730293313335656E-5</v>
      </c>
      <c r="AU85">
        <f t="shared" si="79"/>
        <v>-2.7154211650073906E-5</v>
      </c>
      <c r="AW85">
        <v>82</v>
      </c>
      <c r="AX85">
        <f>IF(Z85&gt;0, (R85*SUMPRODUCT(K85:$K$98, X85:$X$98)-K85*$AZ$3)/Z85, 0)</f>
        <v>-4.4842274152645708E+29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25</v>
      </c>
      <c r="R86">
        <f t="shared" si="62"/>
        <v>100000</v>
      </c>
      <c r="S86">
        <f t="shared" si="63"/>
        <v>-5.5453407108729356E+30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-0.91191737427336306</v>
      </c>
      <c r="AC86">
        <f t="shared" si="64"/>
        <v>-0.81421194131550267</v>
      </c>
      <c r="AE86">
        <f t="shared" si="65"/>
        <v>0</v>
      </c>
      <c r="AF86">
        <f t="shared" si="66"/>
        <v>0</v>
      </c>
      <c r="AG86">
        <f t="shared" si="67"/>
        <v>-3.6707029548204762E-30</v>
      </c>
      <c r="AH86">
        <f t="shared" si="68"/>
        <v>-1.8664466712557533E-25</v>
      </c>
      <c r="AI86">
        <f t="shared" si="69"/>
        <v>-1.8664833782853014E-25</v>
      </c>
      <c r="AJ86">
        <f t="shared" si="70"/>
        <v>-9.7705432957860383E-2</v>
      </c>
      <c r="AK86">
        <f t="shared" si="92"/>
        <v>-6.3834216199135416E-2</v>
      </c>
      <c r="AL86">
        <f t="shared" si="71"/>
        <v>-0.16153964915699581</v>
      </c>
      <c r="AN86">
        <f t="shared" si="72"/>
        <v>0</v>
      </c>
      <c r="AO86">
        <f t="shared" si="73"/>
        <v>0</v>
      </c>
      <c r="AP86">
        <f t="shared" si="74"/>
        <v>-4.9189369907176047E-34</v>
      </c>
      <c r="AQ86">
        <f t="shared" si="75"/>
        <v>-2.5011377072571319E-29</v>
      </c>
      <c r="AR86">
        <f t="shared" si="76"/>
        <v>-2.501186896627039E-29</v>
      </c>
      <c r="AS86">
        <f t="shared" si="77"/>
        <v>-1.3093047143445677E-5</v>
      </c>
      <c r="AT86">
        <f t="shared" si="78"/>
        <v>-8.5541241337178377E-6</v>
      </c>
      <c r="AU86">
        <f t="shared" si="79"/>
        <v>-2.1647171277163515E-5</v>
      </c>
      <c r="AW86">
        <v>83</v>
      </c>
      <c r="AX86">
        <f>IF(Z86&gt;0, (R86*SUMPRODUCT(K86:$K$98, X86:$X$98)-K86*$AZ$3)/Z86, 0)</f>
        <v>-5.5453407108729356E+30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25</v>
      </c>
      <c r="R87">
        <f t="shared" si="62"/>
        <v>100000</v>
      </c>
      <c r="S87">
        <f t="shared" si="63"/>
        <v>-7.434807529382958E+31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-0.81421194131550267</v>
      </c>
      <c r="AC87">
        <f t="shared" si="64"/>
        <v>-0.72697494760312731</v>
      </c>
      <c r="AE87">
        <f t="shared" si="65"/>
        <v>0</v>
      </c>
      <c r="AF87">
        <f t="shared" si="66"/>
        <v>0</v>
      </c>
      <c r="AG87">
        <f t="shared" si="67"/>
        <v>-2.4444982090325263E-31</v>
      </c>
      <c r="AH87">
        <f t="shared" si="68"/>
        <v>-1.3558184417476077E-26</v>
      </c>
      <c r="AI87">
        <f t="shared" si="69"/>
        <v>-1.355842886729698E-26</v>
      </c>
      <c r="AJ87">
        <f t="shared" si="70"/>
        <v>-8.7236993712375366E-2</v>
      </c>
      <c r="AK87">
        <f t="shared" si="92"/>
        <v>-5.6994835892085191E-2</v>
      </c>
      <c r="AL87">
        <f t="shared" si="71"/>
        <v>-0.14423182960446057</v>
      </c>
      <c r="AN87">
        <f t="shared" si="72"/>
        <v>0</v>
      </c>
      <c r="AO87">
        <f t="shared" si="73"/>
        <v>0</v>
      </c>
      <c r="AP87">
        <f t="shared" si="74"/>
        <v>-2.9247834650255858E-35</v>
      </c>
      <c r="AQ87">
        <f t="shared" si="75"/>
        <v>-1.6222042402598437E-30</v>
      </c>
      <c r="AR87">
        <f t="shared" si="76"/>
        <v>-1.6222334880944941E-30</v>
      </c>
      <c r="AS87">
        <f t="shared" si="77"/>
        <v>-1.0437697021241772E-5</v>
      </c>
      <c r="AT87">
        <f t="shared" si="78"/>
        <v>-6.8192953872112851E-6</v>
      </c>
      <c r="AU87">
        <f t="shared" si="79"/>
        <v>-1.7256992408453059E-5</v>
      </c>
      <c r="AW87">
        <v>84</v>
      </c>
      <c r="AX87">
        <f>IF(Z87&gt;0, (R87*SUMPRODUCT(K87:$K$98, X87:$X$98)-K87*$AZ$3)/Z87, 0)</f>
        <v>-7.434807529382958E+31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25</v>
      </c>
      <c r="R88">
        <f t="shared" si="62"/>
        <v>100000</v>
      </c>
      <c r="S88">
        <f t="shared" si="63"/>
        <v>-1.0884299937081464E+33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-0.72697494760312731</v>
      </c>
      <c r="AC88">
        <f t="shared" si="64"/>
        <v>-0.6490847746456494</v>
      </c>
      <c r="AE88">
        <f t="shared" si="65"/>
        <v>0</v>
      </c>
      <c r="AF88">
        <f t="shared" si="66"/>
        <v>0</v>
      </c>
      <c r="AG88">
        <f t="shared" si="67"/>
        <v>-1.4908739615726177E-32</v>
      </c>
      <c r="AH88">
        <f t="shared" si="68"/>
        <v>-9.0838633231397567E-28</v>
      </c>
      <c r="AI88">
        <f t="shared" si="69"/>
        <v>-9.0840124105359133E-28</v>
      </c>
      <c r="AJ88">
        <f t="shared" si="70"/>
        <v>-7.789017295747791E-2</v>
      </c>
      <c r="AK88">
        <f t="shared" si="92"/>
        <v>-5.0888246332218917E-2</v>
      </c>
      <c r="AL88">
        <f t="shared" si="71"/>
        <v>-0.12877841928969683</v>
      </c>
      <c r="AN88">
        <f t="shared" si="72"/>
        <v>0</v>
      </c>
      <c r="AO88">
        <f t="shared" si="73"/>
        <v>0</v>
      </c>
      <c r="AP88">
        <f t="shared" si="74"/>
        <v>-1.5926740444888969E-36</v>
      </c>
      <c r="AQ88">
        <f t="shared" si="75"/>
        <v>-9.7041290621163325E-32</v>
      </c>
      <c r="AR88">
        <f t="shared" si="76"/>
        <v>-9.7042883295207806E-32</v>
      </c>
      <c r="AS88">
        <f t="shared" si="77"/>
        <v>-8.3208681610664534E-6</v>
      </c>
      <c r="AT88">
        <f t="shared" si="78"/>
        <v>-5.4363005318967507E-6</v>
      </c>
      <c r="AU88">
        <f t="shared" si="79"/>
        <v>-1.3757168692963204E-5</v>
      </c>
      <c r="AW88">
        <v>85</v>
      </c>
      <c r="AX88">
        <f>IF(Z88&gt;0, (R88*SUMPRODUCT(K88:$K$98, X88:$X$98)-K88*$AZ$3)/Z88, 0)</f>
        <v>-1.0884299937081464E+33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-0.6490847746456494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-5.9634958462904705E-29</v>
      </c>
      <c r="AI89">
        <f t="shared" si="69"/>
        <v>-5.9634958462904705E-29</v>
      </c>
      <c r="AJ89">
        <f t="shared" si="70"/>
        <v>-0.6490847746456494</v>
      </c>
      <c r="AK89">
        <f t="shared" si="92"/>
        <v>-4.5435934225195464E-2</v>
      </c>
      <c r="AL89">
        <f t="shared" si="71"/>
        <v>-0.69452070887084483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-5.6881215874603457E-33</v>
      </c>
      <c r="AR89">
        <f t="shared" si="76"/>
        <v>-5.6881215874603457E-33</v>
      </c>
      <c r="AS89">
        <f t="shared" si="77"/>
        <v>-6.1911221436506363E-5</v>
      </c>
      <c r="AT89">
        <f t="shared" si="78"/>
        <v>-4.3337855005554455E-6</v>
      </c>
      <c r="AU89">
        <f t="shared" si="79"/>
        <v>-6.6245006937061792E-5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8294.6354689368745</v>
      </c>
      <c r="AO91" s="6">
        <f t="shared" si="93"/>
        <v>-829.46354689368752</v>
      </c>
      <c r="AP91" s="6">
        <f t="shared" si="93"/>
        <v>-1750.873403941549</v>
      </c>
      <c r="AQ91" s="6">
        <f t="shared" si="93"/>
        <v>-6075.9676012863893</v>
      </c>
      <c r="AR91" s="6">
        <f t="shared" si="93"/>
        <v>-361.66908318475208</v>
      </c>
      <c r="AS91" s="6">
        <f t="shared" si="93"/>
        <v>-1451.8671841971548</v>
      </c>
      <c r="AT91" s="6">
        <f t="shared" si="93"/>
        <v>729.77417548209269</v>
      </c>
      <c r="AU91" s="6">
        <f t="shared" si="93"/>
        <v>-1083.7620918998145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20451.119684285284</v>
      </c>
      <c r="K3">
        <v>1</v>
      </c>
      <c r="L3" s="2">
        <v>0</v>
      </c>
      <c r="O3">
        <f>$C$3</f>
        <v>20451.119684285284</v>
      </c>
      <c r="P3">
        <f>O3*C5</f>
        <v>2045.1119684285286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20451.119684285284</v>
      </c>
      <c r="AF3">
        <f t="shared" ref="AF3:AF34" si="4">-$Z3*P3</f>
        <v>-2045.1119684285286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16883.575128856755</v>
      </c>
      <c r="AJ3">
        <f t="shared" ref="AJ3:AJ34" si="8">AB3-AC3</f>
        <v>0</v>
      </c>
      <c r="AL3">
        <f t="shared" ref="AL3:AL34" si="9">SUM(AI3:AK3)</f>
        <v>16883.575128856755</v>
      </c>
      <c r="AN3">
        <f t="shared" ref="AN3:AN34" si="10">AE3*$K3</f>
        <v>20451.119684285284</v>
      </c>
      <c r="AO3">
        <f t="shared" ref="AO3:AO34" si="11">AF3*$K3</f>
        <v>-2045.1119684285286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16883.575128856755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16883.575128856755</v>
      </c>
      <c r="AW3">
        <v>0</v>
      </c>
      <c r="AX3">
        <f>IF(Z3&gt;0, (R3*SUMPRODUCT(K3:$K$98, X3:$X$98)-K3*$AZ$3)/Z3, 0)</f>
        <v>0</v>
      </c>
      <c r="AZ3">
        <f>C6*ABS(SUMPRODUCT(X4:X79, K4:K79))/1</f>
        <v>16226.305417343581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100000</v>
      </c>
      <c r="S4">
        <f t="shared" si="1"/>
        <v>809.15936428774251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799.12780054991345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-799.12780054991345</v>
      </c>
      <c r="AK4">
        <f>G4*SUM(AB4, AE4:AF4)</f>
        <v>0</v>
      </c>
      <c r="AL4">
        <f t="shared" si="9"/>
        <v>-1038.8791005499133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-227.94381061038217</v>
      </c>
      <c r="AR4">
        <f t="shared" si="14"/>
        <v>-227.94381061038217</v>
      </c>
      <c r="AS4">
        <f t="shared" si="15"/>
        <v>-759.7716301102048</v>
      </c>
      <c r="AT4">
        <f t="shared" si="16"/>
        <v>0</v>
      </c>
      <c r="AU4">
        <f t="shared" si="17"/>
        <v>-987.71544072058691</v>
      </c>
      <c r="AW4">
        <v>1</v>
      </c>
      <c r="AX4">
        <f>IF(Z4&gt;0, (R4*SUMPRODUCT(K4:$K$98, X4:$X$98)-K4*$AZ$3)/Z4, 0)</f>
        <v>809.15936428774251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25</v>
      </c>
      <c r="R5">
        <f t="shared" si="0"/>
        <v>100000</v>
      </c>
      <c r="S5">
        <f t="shared" si="1"/>
        <v>1397.6039335903524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799.12780054991345</v>
      </c>
      <c r="AC5">
        <f t="shared" si="2"/>
        <v>1362.9592570570112</v>
      </c>
      <c r="AE5">
        <f t="shared" si="3"/>
        <v>0</v>
      </c>
      <c r="AF5">
        <f t="shared" si="4"/>
        <v>0</v>
      </c>
      <c r="AG5">
        <f t="shared" si="5"/>
        <v>-24.3802844335816</v>
      </c>
      <c r="AH5">
        <f t="shared" si="6"/>
        <v>-251.50847867359587</v>
      </c>
      <c r="AI5">
        <f t="shared" si="7"/>
        <v>-275.88876310717745</v>
      </c>
      <c r="AJ5">
        <f t="shared" si="8"/>
        <v>-563.83145650709776</v>
      </c>
      <c r="AK5">
        <f>G5*SUM(AB5, AE5:AF5)</f>
        <v>3.2764239822546455</v>
      </c>
      <c r="AL5">
        <f t="shared" si="9"/>
        <v>-836.44379563202062</v>
      </c>
      <c r="AN5">
        <f t="shared" si="10"/>
        <v>0</v>
      </c>
      <c r="AO5">
        <f t="shared" si="11"/>
        <v>0</v>
      </c>
      <c r="AP5">
        <f t="shared" si="12"/>
        <v>-21.989927029453657</v>
      </c>
      <c r="AQ5">
        <f t="shared" si="13"/>
        <v>-226.84940811040366</v>
      </c>
      <c r="AR5">
        <f t="shared" si="14"/>
        <v>-248.8393351398573</v>
      </c>
      <c r="AS5">
        <f t="shared" si="15"/>
        <v>-508.55077672611986</v>
      </c>
      <c r="AT5">
        <f t="shared" si="16"/>
        <v>2.9551880120025045</v>
      </c>
      <c r="AU5">
        <f t="shared" si="17"/>
        <v>-754.43492385397474</v>
      </c>
      <c r="AW5">
        <v>2</v>
      </c>
      <c r="AX5">
        <f>IF(Z5&gt;0, (R5*SUMPRODUCT(K5:$K$98, X5:$X$98)-K5*$AZ$3)/Z5, 0)</f>
        <v>1397.6039335903524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25</v>
      </c>
      <c r="R6">
        <f t="shared" si="0"/>
        <v>100000</v>
      </c>
      <c r="S6">
        <f t="shared" si="1"/>
        <v>2003.3593683465206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1362.9592570570112</v>
      </c>
      <c r="AC6">
        <f t="shared" si="2"/>
        <v>1926.6514005183708</v>
      </c>
      <c r="AE6">
        <f t="shared" si="3"/>
        <v>0</v>
      </c>
      <c r="AF6">
        <f t="shared" si="4"/>
        <v>0</v>
      </c>
      <c r="AG6">
        <f t="shared" si="5"/>
        <v>-24.042758265938815</v>
      </c>
      <c r="AH6">
        <f t="shared" si="6"/>
        <v>-374.89329322787864</v>
      </c>
      <c r="AI6">
        <f t="shared" si="7"/>
        <v>-398.93605149381744</v>
      </c>
      <c r="AJ6">
        <f t="shared" si="8"/>
        <v>-563.69214346135959</v>
      </c>
      <c r="AK6">
        <f>G6*SUM(AB6, AE6:AF6)</f>
        <v>9.6770107251047808</v>
      </c>
      <c r="AL6">
        <f t="shared" si="9"/>
        <v>-952.95118423007227</v>
      </c>
      <c r="AN6">
        <f t="shared" si="10"/>
        <v>0</v>
      </c>
      <c r="AO6">
        <f t="shared" si="11"/>
        <v>0</v>
      </c>
      <c r="AP6">
        <f t="shared" si="12"/>
        <v>-20.514136325734928</v>
      </c>
      <c r="AQ6">
        <f t="shared" si="13"/>
        <v>-319.8722891863722</v>
      </c>
      <c r="AR6">
        <f t="shared" si="14"/>
        <v>-340.38642551210711</v>
      </c>
      <c r="AS6">
        <f t="shared" si="15"/>
        <v>-480.96218199282913</v>
      </c>
      <c r="AT6">
        <f t="shared" si="16"/>
        <v>8.2567696702933553</v>
      </c>
      <c r="AU6">
        <f t="shared" si="17"/>
        <v>-813.09183783464289</v>
      </c>
      <c r="AW6">
        <v>3</v>
      </c>
      <c r="AX6">
        <f>IF(Z6&gt;0, (R6*SUMPRODUCT(K6:$K$98, X6:$X$98)-K6*$AZ$3)/Z6, 0)</f>
        <v>2003.3593683465206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25</v>
      </c>
      <c r="R7">
        <f t="shared" si="0"/>
        <v>100000</v>
      </c>
      <c r="S7">
        <f t="shared" si="1"/>
        <v>2573.5908282449286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1926.6514005183708</v>
      </c>
      <c r="AC7">
        <f t="shared" si="2"/>
        <v>2437.1063522786626</v>
      </c>
      <c r="AE7">
        <f t="shared" si="3"/>
        <v>0</v>
      </c>
      <c r="AF7">
        <f t="shared" si="4"/>
        <v>0</v>
      </c>
      <c r="AG7">
        <f t="shared" si="5"/>
        <v>-23.674182445123357</v>
      </c>
      <c r="AH7">
        <f t="shared" si="6"/>
        <v>-512.59295262427838</v>
      </c>
      <c r="AI7">
        <f t="shared" si="7"/>
        <v>-536.26713506940177</v>
      </c>
      <c r="AJ7">
        <f t="shared" si="8"/>
        <v>-510.45495176029181</v>
      </c>
      <c r="AK7">
        <f>G7*SUM(AB7, AE7:AF7)</f>
        <v>26.587789327153516</v>
      </c>
      <c r="AL7">
        <f t="shared" si="9"/>
        <v>-1020.1342975025401</v>
      </c>
      <c r="AN7">
        <f t="shared" si="10"/>
        <v>0</v>
      </c>
      <c r="AO7">
        <f t="shared" si="11"/>
        <v>0</v>
      </c>
      <c r="AP7">
        <f t="shared" si="12"/>
        <v>-18.988206738732377</v>
      </c>
      <c r="AQ7">
        <f t="shared" si="13"/>
        <v>-411.1322948451803</v>
      </c>
      <c r="AR7">
        <f t="shared" si="14"/>
        <v>-430.1205015839127</v>
      </c>
      <c r="AS7">
        <f t="shared" si="15"/>
        <v>-409.41748156674635</v>
      </c>
      <c r="AT7">
        <f t="shared" si="16"/>
        <v>21.325105592985242</v>
      </c>
      <c r="AU7">
        <f t="shared" si="17"/>
        <v>-818.21287755767389</v>
      </c>
      <c r="AW7">
        <v>4</v>
      </c>
      <c r="AX7">
        <f>IF(Z7&gt;0, (R7*SUMPRODUCT(K7:$K$98, X7:$X$98)-K7*$AZ$3)/Z7, 0)</f>
        <v>2573.5908282449286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25</v>
      </c>
      <c r="R8">
        <f t="shared" si="0"/>
        <v>100000</v>
      </c>
      <c r="S8">
        <f t="shared" si="1"/>
        <v>3110.2764571912976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2437.1063522786626</v>
      </c>
      <c r="AC8">
        <f t="shared" si="2"/>
        <v>2895.5528206776926</v>
      </c>
      <c r="AE8">
        <f t="shared" si="3"/>
        <v>0</v>
      </c>
      <c r="AF8">
        <f t="shared" si="4"/>
        <v>0</v>
      </c>
      <c r="AG8">
        <f t="shared" si="5"/>
        <v>-23.274079173756881</v>
      </c>
      <c r="AH8">
        <f t="shared" si="6"/>
        <v>-653.44578766096572</v>
      </c>
      <c r="AI8">
        <f t="shared" si="7"/>
        <v>-676.71986683472255</v>
      </c>
      <c r="AJ8">
        <f t="shared" si="8"/>
        <v>-458.44646839902998</v>
      </c>
      <c r="AK8">
        <f t="shared" ref="AK8:AK39" si="30">G8*SUM(AB8:AB8, AE8:AF8)</f>
        <v>52.641497209219118</v>
      </c>
      <c r="AL8">
        <f t="shared" si="9"/>
        <v>-1082.5248380245334</v>
      </c>
      <c r="AN8">
        <f t="shared" si="10"/>
        <v>0</v>
      </c>
      <c r="AO8">
        <f t="shared" si="11"/>
        <v>0</v>
      </c>
      <c r="AP8">
        <f t="shared" si="12"/>
        <v>-17.420024593714135</v>
      </c>
      <c r="AQ8">
        <f t="shared" si="13"/>
        <v>-489.08666189243212</v>
      </c>
      <c r="AR8">
        <f t="shared" si="14"/>
        <v>-506.50668648614618</v>
      </c>
      <c r="AS8">
        <f t="shared" si="15"/>
        <v>-343.13489675748042</v>
      </c>
      <c r="AT8">
        <f t="shared" si="16"/>
        <v>39.400750044217844</v>
      </c>
      <c r="AU8">
        <f t="shared" si="17"/>
        <v>-810.24083319940871</v>
      </c>
      <c r="AW8">
        <v>5</v>
      </c>
      <c r="AX8">
        <f>IF(Z8&gt;0, (R8*SUMPRODUCT(K8:$K$98, X8:$X$98)-K8*$AZ$3)/Z8, 0)</f>
        <v>3110.2764571912976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25</v>
      </c>
      <c r="R9">
        <f t="shared" si="0"/>
        <v>100000</v>
      </c>
      <c r="S9">
        <f t="shared" si="1"/>
        <v>3530.2752691458395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2895.5528206776926</v>
      </c>
      <c r="AC9">
        <f t="shared" si="2"/>
        <v>3225.3416895135542</v>
      </c>
      <c r="AE9">
        <f t="shared" si="3"/>
        <v>0</v>
      </c>
      <c r="AF9">
        <f t="shared" si="4"/>
        <v>0</v>
      </c>
      <c r="AG9">
        <f t="shared" si="5"/>
        <v>-22.840582133230754</v>
      </c>
      <c r="AH9">
        <f t="shared" si="6"/>
        <v>-803.02499515423347</v>
      </c>
      <c r="AI9">
        <f t="shared" si="7"/>
        <v>-825.86557728746425</v>
      </c>
      <c r="AJ9">
        <f t="shared" si="8"/>
        <v>-329.78886883586165</v>
      </c>
      <c r="AK9">
        <f t="shared" si="30"/>
        <v>64.570827901112551</v>
      </c>
      <c r="AL9">
        <f t="shared" si="9"/>
        <v>-1091.0836182222133</v>
      </c>
      <c r="AN9">
        <f t="shared" si="10"/>
        <v>0</v>
      </c>
      <c r="AO9">
        <f t="shared" si="11"/>
        <v>0</v>
      </c>
      <c r="AP9">
        <f t="shared" si="12"/>
        <v>-15.942892544211425</v>
      </c>
      <c r="AQ9">
        <f t="shared" si="13"/>
        <v>-560.51729038172948</v>
      </c>
      <c r="AR9">
        <f t="shared" si="14"/>
        <v>-576.4601829259409</v>
      </c>
      <c r="AS9">
        <f t="shared" si="15"/>
        <v>-230.19503038311899</v>
      </c>
      <c r="AT9">
        <f t="shared" si="16"/>
        <v>45.070907769047885</v>
      </c>
      <c r="AU9">
        <f t="shared" si="17"/>
        <v>-761.584305540012</v>
      </c>
      <c r="AW9">
        <v>6</v>
      </c>
      <c r="AX9">
        <f>IF(Z9&gt;0, (R9*SUMPRODUCT(K9:$K$98, X9:$X$98)-K9*$AZ$3)/Z9, 0)</f>
        <v>3530.2752691458395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25</v>
      </c>
      <c r="R10">
        <f t="shared" si="0"/>
        <v>100000</v>
      </c>
      <c r="S10">
        <f t="shared" si="1"/>
        <v>3629.5671560520136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3225.3416895135542</v>
      </c>
      <c r="AC10">
        <f t="shared" si="2"/>
        <v>3248.1556179414238</v>
      </c>
      <c r="AE10">
        <f t="shared" si="3"/>
        <v>0</v>
      </c>
      <c r="AF10">
        <f t="shared" si="4"/>
        <v>0</v>
      </c>
      <c r="AG10">
        <f t="shared" si="5"/>
        <v>-22.372885514222979</v>
      </c>
      <c r="AH10">
        <f t="shared" si="6"/>
        <v>-957.16319070186557</v>
      </c>
      <c r="AI10">
        <f t="shared" si="7"/>
        <v>-979.53607621608853</v>
      </c>
      <c r="AJ10">
        <f t="shared" si="8"/>
        <v>-22.813928427869541</v>
      </c>
      <c r="AK10">
        <f t="shared" si="30"/>
        <v>13.868969264908284</v>
      </c>
      <c r="AL10">
        <f t="shared" si="9"/>
        <v>-988.48103537904979</v>
      </c>
      <c r="AN10">
        <f t="shared" si="10"/>
        <v>0</v>
      </c>
      <c r="AO10">
        <f t="shared" si="11"/>
        <v>0</v>
      </c>
      <c r="AP10">
        <f t="shared" si="12"/>
        <v>-14.812137817156072</v>
      </c>
      <c r="AQ10">
        <f t="shared" si="13"/>
        <v>-633.69711900469042</v>
      </c>
      <c r="AR10">
        <f t="shared" si="14"/>
        <v>-648.50925682184641</v>
      </c>
      <c r="AS10">
        <f t="shared" si="15"/>
        <v>-15.104133608939833</v>
      </c>
      <c r="AT10">
        <f t="shared" si="16"/>
        <v>9.182055841796851</v>
      </c>
      <c r="AU10">
        <f t="shared" si="17"/>
        <v>-654.43133458898944</v>
      </c>
      <c r="AW10">
        <v>7</v>
      </c>
      <c r="AX10">
        <f>IF(Z10&gt;0, (R10*SUMPRODUCT(K10:$K$98, X10:$X$98)-K10*$AZ$3)/Z10, 0)</f>
        <v>3629.5671560520136</v>
      </c>
    </row>
    <row r="11" spans="1:52" x14ac:dyDescent="0.25">
      <c r="A11" t="s">
        <v>33</v>
      </c>
      <c r="C11" s="25">
        <f>AU81</f>
        <v>-782.18993916003251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25</v>
      </c>
      <c r="R11">
        <f t="shared" si="0"/>
        <v>100000</v>
      </c>
      <c r="S11">
        <f t="shared" si="1"/>
        <v>3591.6821912359724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3248.1556179414238</v>
      </c>
      <c r="AC11">
        <f t="shared" si="2"/>
        <v>3141.5845916428807</v>
      </c>
      <c r="AE11">
        <f t="shared" si="3"/>
        <v>0</v>
      </c>
      <c r="AF11">
        <f t="shared" si="4"/>
        <v>0</v>
      </c>
      <c r="AG11">
        <f t="shared" si="5"/>
        <v>-21.867083614111444</v>
      </c>
      <c r="AH11">
        <f t="shared" si="6"/>
        <v>-1128.2921798772184</v>
      </c>
      <c r="AI11">
        <f t="shared" si="7"/>
        <v>-1150.1592634913297</v>
      </c>
      <c r="AJ11">
        <f t="shared" si="8"/>
        <v>106.57102629854307</v>
      </c>
      <c r="AK11">
        <f t="shared" si="30"/>
        <v>5.1970489887062783</v>
      </c>
      <c r="AL11">
        <f t="shared" si="9"/>
        <v>-1038.3911882040804</v>
      </c>
      <c r="AN11">
        <f t="shared" si="10"/>
        <v>0</v>
      </c>
      <c r="AO11">
        <f t="shared" si="11"/>
        <v>0</v>
      </c>
      <c r="AP11">
        <f t="shared" si="12"/>
        <v>-13.7668960149451</v>
      </c>
      <c r="AQ11">
        <f t="shared" si="13"/>
        <v>-710.34077469852741</v>
      </c>
      <c r="AR11">
        <f t="shared" si="14"/>
        <v>-724.10767071347254</v>
      </c>
      <c r="AS11">
        <f t="shared" si="15"/>
        <v>67.094097372510504</v>
      </c>
      <c r="AT11">
        <f t="shared" si="16"/>
        <v>3.2719147315064681</v>
      </c>
      <c r="AU11">
        <f t="shared" si="17"/>
        <v>-653.74165860945561</v>
      </c>
      <c r="AW11">
        <v>8</v>
      </c>
      <c r="AX11">
        <f>IF(Z11&gt;0, (R11*SUMPRODUCT(K11:$K$98, X11:$X$98)-K11*$AZ$3)/Z11, 0)</f>
        <v>3591.6821912359724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25</v>
      </c>
      <c r="R12">
        <f t="shared" si="0"/>
        <v>100000</v>
      </c>
      <c r="S12">
        <f t="shared" si="1"/>
        <v>3645.0729587644387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3141.5845916428807</v>
      </c>
      <c r="AC12">
        <f t="shared" si="2"/>
        <v>3108.4699220503571</v>
      </c>
      <c r="AE12">
        <f t="shared" si="3"/>
        <v>0</v>
      </c>
      <c r="AF12">
        <f t="shared" si="4"/>
        <v>0</v>
      </c>
      <c r="AG12">
        <f t="shared" si="5"/>
        <v>-21.319668750224601</v>
      </c>
      <c r="AH12">
        <f t="shared" si="6"/>
        <v>-1314.9761109829126</v>
      </c>
      <c r="AI12">
        <f t="shared" si="7"/>
        <v>-1336.2957797331371</v>
      </c>
      <c r="AJ12">
        <f t="shared" si="8"/>
        <v>33.114669592523569</v>
      </c>
      <c r="AK12">
        <f t="shared" si="30"/>
        <v>65.973276424500497</v>
      </c>
      <c r="AL12">
        <f t="shared" si="9"/>
        <v>-1237.2078337161131</v>
      </c>
      <c r="AN12">
        <f t="shared" si="10"/>
        <v>0</v>
      </c>
      <c r="AO12">
        <f t="shared" si="11"/>
        <v>0</v>
      </c>
      <c r="AP12">
        <f t="shared" si="12"/>
        <v>-12.532454839651566</v>
      </c>
      <c r="AQ12">
        <f t="shared" si="13"/>
        <v>-772.9894361487386</v>
      </c>
      <c r="AR12">
        <f t="shared" si="14"/>
        <v>-785.52189098839017</v>
      </c>
      <c r="AS12">
        <f t="shared" si="15"/>
        <v>19.465973231592187</v>
      </c>
      <c r="AT12">
        <f t="shared" si="16"/>
        <v>38.781423721941806</v>
      </c>
      <c r="AU12">
        <f t="shared" si="17"/>
        <v>-727.27449403485616</v>
      </c>
      <c r="AW12">
        <v>9</v>
      </c>
      <c r="AX12">
        <f>IF(Z12&gt;0, (R12*SUMPRODUCT(K12:$K$98, X12:$X$98)-K12*$AZ$3)/Z12, 0)</f>
        <v>3645.0729587644387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25</v>
      </c>
      <c r="R13">
        <f t="shared" si="0"/>
        <v>100000</v>
      </c>
      <c r="S13">
        <f t="shared" si="1"/>
        <v>4049.2778985836617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3108.4699220503571</v>
      </c>
      <c r="AC13">
        <f t="shared" si="2"/>
        <v>3357.4514694619957</v>
      </c>
      <c r="AE13">
        <f t="shared" si="3"/>
        <v>0</v>
      </c>
      <c r="AF13">
        <f t="shared" si="4"/>
        <v>0</v>
      </c>
      <c r="AG13">
        <f t="shared" si="5"/>
        <v>-20.728704929318077</v>
      </c>
      <c r="AH13">
        <f t="shared" si="6"/>
        <v>-1511.0685336171191</v>
      </c>
      <c r="AI13">
        <f t="shared" si="7"/>
        <v>-1531.7972385464373</v>
      </c>
      <c r="AJ13">
        <f t="shared" si="8"/>
        <v>-248.98154741163853</v>
      </c>
      <c r="AK13">
        <f t="shared" si="30"/>
        <v>217.59289454352501</v>
      </c>
      <c r="AL13">
        <f t="shared" si="9"/>
        <v>-1563.1858914145507</v>
      </c>
      <c r="AN13">
        <f t="shared" si="10"/>
        <v>0</v>
      </c>
      <c r="AO13">
        <f t="shared" si="11"/>
        <v>0</v>
      </c>
      <c r="AP13">
        <f t="shared" si="12"/>
        <v>-10.879522694624619</v>
      </c>
      <c r="AQ13">
        <f t="shared" si="13"/>
        <v>-793.08883312670207</v>
      </c>
      <c r="AR13">
        <f t="shared" si="14"/>
        <v>-803.96835582132667</v>
      </c>
      <c r="AS13">
        <f t="shared" si="15"/>
        <v>-130.67870881679772</v>
      </c>
      <c r="AT13">
        <f t="shared" si="16"/>
        <v>114.20428060737609</v>
      </c>
      <c r="AU13">
        <f t="shared" si="17"/>
        <v>-820.44278403074827</v>
      </c>
      <c r="AW13">
        <v>10</v>
      </c>
      <c r="AX13">
        <f>IF(Z13&gt;0, (R13*SUMPRODUCT(K13:$K$98, X13:$X$98)-K13*$AZ$3)/Z13, 0)</f>
        <v>4049.2778985836617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25</v>
      </c>
      <c r="R14">
        <f t="shared" si="0"/>
        <v>100000</v>
      </c>
      <c r="S14">
        <f t="shared" si="1"/>
        <v>4326.3804698424474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3357.4514694619957</v>
      </c>
      <c r="AC14">
        <f t="shared" si="2"/>
        <v>3476.8367287999145</v>
      </c>
      <c r="AE14">
        <f t="shared" si="3"/>
        <v>0</v>
      </c>
      <c r="AF14">
        <f t="shared" si="4"/>
        <v>0</v>
      </c>
      <c r="AG14">
        <f t="shared" si="5"/>
        <v>-20.090909439401024</v>
      </c>
      <c r="AH14">
        <f t="shared" si="6"/>
        <v>-1722.0337624954907</v>
      </c>
      <c r="AI14">
        <f t="shared" si="7"/>
        <v>-1742.1246719348917</v>
      </c>
      <c r="AJ14">
        <f t="shared" si="8"/>
        <v>-119.3852593379188</v>
      </c>
      <c r="AK14">
        <f t="shared" si="30"/>
        <v>235.02160286233971</v>
      </c>
      <c r="AL14">
        <f t="shared" si="9"/>
        <v>-1626.4883284104708</v>
      </c>
      <c r="AN14">
        <f t="shared" si="10"/>
        <v>0</v>
      </c>
      <c r="AO14">
        <f t="shared" si="11"/>
        <v>0</v>
      </c>
      <c r="AP14">
        <f t="shared" si="12"/>
        <v>-9.414976631048944</v>
      </c>
      <c r="AQ14">
        <f t="shared" si="13"/>
        <v>-806.97728894126612</v>
      </c>
      <c r="AR14">
        <f t="shared" si="14"/>
        <v>-816.39226557231507</v>
      </c>
      <c r="AS14">
        <f t="shared" si="15"/>
        <v>-55.946169592198089</v>
      </c>
      <c r="AT14">
        <f t="shared" si="16"/>
        <v>110.13552698620707</v>
      </c>
      <c r="AU14">
        <f t="shared" si="17"/>
        <v>-762.20290817830607</v>
      </c>
      <c r="AW14">
        <v>11</v>
      </c>
      <c r="AX14">
        <f>IF(Z14&gt;0, (R14*SUMPRODUCT(K14:$K$98, X14:$X$98)-K14*$AZ$3)/Z14, 0)</f>
        <v>4326.3804698424474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25</v>
      </c>
      <c r="R15">
        <f t="shared" si="0"/>
        <v>100000</v>
      </c>
      <c r="S15">
        <f t="shared" si="1"/>
        <v>4489.6604229965442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3476.8367287999145</v>
      </c>
      <c r="AC15">
        <f t="shared" si="2"/>
        <v>3484.5684509877724</v>
      </c>
      <c r="AE15">
        <f t="shared" si="3"/>
        <v>0</v>
      </c>
      <c r="AF15">
        <f t="shared" si="4"/>
        <v>0</v>
      </c>
      <c r="AG15">
        <f t="shared" si="5"/>
        <v>-19.403296255655672</v>
      </c>
      <c r="AH15">
        <f t="shared" si="6"/>
        <v>-1946.8163574053572</v>
      </c>
      <c r="AI15">
        <f t="shared" si="7"/>
        <v>-1966.2196536610129</v>
      </c>
      <c r="AJ15">
        <f t="shared" si="8"/>
        <v>-7.7317221878579403</v>
      </c>
      <c r="AK15">
        <f t="shared" si="30"/>
        <v>243.37857101599403</v>
      </c>
      <c r="AL15">
        <f t="shared" si="9"/>
        <v>-1730.5728048328767</v>
      </c>
      <c r="AN15">
        <f t="shared" si="10"/>
        <v>0</v>
      </c>
      <c r="AO15">
        <f t="shared" si="11"/>
        <v>0</v>
      </c>
      <c r="AP15">
        <f t="shared" si="12"/>
        <v>-8.1185251861637457</v>
      </c>
      <c r="AQ15">
        <f t="shared" si="13"/>
        <v>-814.56662941091929</v>
      </c>
      <c r="AR15">
        <f t="shared" si="14"/>
        <v>-822.68515459708306</v>
      </c>
      <c r="AS15">
        <f t="shared" si="15"/>
        <v>-3.235026692758427</v>
      </c>
      <c r="AT15">
        <f t="shared" si="16"/>
        <v>101.83192755148296</v>
      </c>
      <c r="AU15">
        <f t="shared" si="17"/>
        <v>-724.0882537383585</v>
      </c>
      <c r="AW15">
        <v>12</v>
      </c>
      <c r="AX15">
        <f>IF(Z15&gt;0, (R15*SUMPRODUCT(K15:$K$98, X15:$X$98)-K15*$AZ$3)/Z15, 0)</f>
        <v>4489.6604229965442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25</v>
      </c>
      <c r="R16">
        <f t="shared" si="0"/>
        <v>100000</v>
      </c>
      <c r="S16">
        <f t="shared" si="1"/>
        <v>4549.4768644746127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3484.5684509877724</v>
      </c>
      <c r="AC16">
        <f t="shared" si="2"/>
        <v>3397.4205815135756</v>
      </c>
      <c r="AE16">
        <f t="shared" si="3"/>
        <v>0</v>
      </c>
      <c r="AF16">
        <f t="shared" si="4"/>
        <v>0</v>
      </c>
      <c r="AG16">
        <f t="shared" si="5"/>
        <v>-18.669292551210283</v>
      </c>
      <c r="AH16">
        <f t="shared" si="6"/>
        <v>-2159.8829675553379</v>
      </c>
      <c r="AI16">
        <f t="shared" si="7"/>
        <v>-2178.5522601065481</v>
      </c>
      <c r="AJ16">
        <f t="shared" si="8"/>
        <v>87.147869474196796</v>
      </c>
      <c r="AK16">
        <f t="shared" si="30"/>
        <v>243.91979156914408</v>
      </c>
      <c r="AL16">
        <f t="shared" si="9"/>
        <v>-1847.4845990632073</v>
      </c>
      <c r="AN16">
        <f t="shared" si="10"/>
        <v>0</v>
      </c>
      <c r="AO16">
        <f t="shared" si="11"/>
        <v>0</v>
      </c>
      <c r="AP16">
        <f t="shared" si="12"/>
        <v>-6.9744741060924262</v>
      </c>
      <c r="AQ16">
        <f t="shared" si="13"/>
        <v>-806.88905528068381</v>
      </c>
      <c r="AR16">
        <f t="shared" si="14"/>
        <v>-813.86352938677612</v>
      </c>
      <c r="AS16">
        <f t="shared" si="15"/>
        <v>32.556700120353796</v>
      </c>
      <c r="AT16">
        <f t="shared" si="16"/>
        <v>91.123553053550054</v>
      </c>
      <c r="AU16">
        <f t="shared" si="17"/>
        <v>-690.18327621287233</v>
      </c>
      <c r="AW16">
        <v>13</v>
      </c>
      <c r="AX16">
        <f>IF(Z16&gt;0, (R16*SUMPRODUCT(K16:$K$98, X16:$X$98)-K16*$AZ$3)/Z16, 0)</f>
        <v>4549.4768644746127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25</v>
      </c>
      <c r="R17">
        <f t="shared" si="0"/>
        <v>100000</v>
      </c>
      <c r="S17">
        <f t="shared" si="1"/>
        <v>4527.4150038924163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3397.4205815135756</v>
      </c>
      <c r="AC17">
        <f t="shared" si="2"/>
        <v>3240.0125618906777</v>
      </c>
      <c r="AE17">
        <f t="shared" si="3"/>
        <v>0</v>
      </c>
      <c r="AF17">
        <f t="shared" si="4"/>
        <v>0</v>
      </c>
      <c r="AG17">
        <f t="shared" si="5"/>
        <v>-17.891073377993276</v>
      </c>
      <c r="AH17">
        <f t="shared" si="6"/>
        <v>-2366.1049908196082</v>
      </c>
      <c r="AI17">
        <f t="shared" si="7"/>
        <v>-2383.9960641976013</v>
      </c>
      <c r="AJ17">
        <f t="shared" si="8"/>
        <v>157.40801962289788</v>
      </c>
      <c r="AK17">
        <f t="shared" si="30"/>
        <v>237.81944070595031</v>
      </c>
      <c r="AL17">
        <f t="shared" si="9"/>
        <v>-1988.7686038687532</v>
      </c>
      <c r="AN17">
        <f t="shared" si="10"/>
        <v>0</v>
      </c>
      <c r="AO17">
        <f t="shared" si="11"/>
        <v>0</v>
      </c>
      <c r="AP17">
        <f t="shared" si="12"/>
        <v>-5.9676312463528518</v>
      </c>
      <c r="AQ17">
        <f t="shared" si="13"/>
        <v>-789.22274684395006</v>
      </c>
      <c r="AR17">
        <f t="shared" si="14"/>
        <v>-795.19037809030283</v>
      </c>
      <c r="AS17">
        <f t="shared" si="15"/>
        <v>52.504005572050772</v>
      </c>
      <c r="AT17">
        <f t="shared" si="16"/>
        <v>79.325521468861851</v>
      </c>
      <c r="AU17">
        <f t="shared" si="17"/>
        <v>-663.36085104939025</v>
      </c>
      <c r="AW17">
        <v>14</v>
      </c>
      <c r="AX17">
        <f>IF(Z17&gt;0, (R17*SUMPRODUCT(K17:$K$98, X17:$X$98)-K17*$AZ$3)/Z17, 0)</f>
        <v>4527.4150038924163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25</v>
      </c>
      <c r="R18">
        <f t="shared" si="0"/>
        <v>100000</v>
      </c>
      <c r="S18">
        <f t="shared" si="1"/>
        <v>4438.8004665734416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3240.0125618906777</v>
      </c>
      <c r="AC18">
        <f t="shared" si="2"/>
        <v>3030.6835968840351</v>
      </c>
      <c r="AE18">
        <f t="shared" si="3"/>
        <v>0</v>
      </c>
      <c r="AF18">
        <f t="shared" si="4"/>
        <v>0</v>
      </c>
      <c r="AG18">
        <f t="shared" si="5"/>
        <v>-17.069271415254612</v>
      </c>
      <c r="AH18">
        <f t="shared" si="6"/>
        <v>-2571.5649158349356</v>
      </c>
      <c r="AI18">
        <f t="shared" si="7"/>
        <v>-2588.6341872501903</v>
      </c>
      <c r="AJ18">
        <f t="shared" si="8"/>
        <v>209.32896500664265</v>
      </c>
      <c r="AK18">
        <f t="shared" si="30"/>
        <v>226.80087933234745</v>
      </c>
      <c r="AL18">
        <f t="shared" si="9"/>
        <v>-2152.5043429112002</v>
      </c>
      <c r="AN18">
        <f t="shared" si="10"/>
        <v>0</v>
      </c>
      <c r="AO18">
        <f t="shared" si="11"/>
        <v>0</v>
      </c>
      <c r="AP18">
        <f t="shared" si="12"/>
        <v>-5.0834966738739382</v>
      </c>
      <c r="AQ18">
        <f t="shared" si="13"/>
        <v>-765.85235410897667</v>
      </c>
      <c r="AR18">
        <f t="shared" si="14"/>
        <v>-770.93585078285071</v>
      </c>
      <c r="AS18">
        <f t="shared" si="15"/>
        <v>62.341448060035376</v>
      </c>
      <c r="AT18">
        <f t="shared" si="16"/>
        <v>67.544858106087773</v>
      </c>
      <c r="AU18">
        <f t="shared" si="17"/>
        <v>-641.04954461672753</v>
      </c>
      <c r="AW18">
        <v>15</v>
      </c>
      <c r="AX18">
        <f>IF(Z18&gt;0, (R18*SUMPRODUCT(K18:$K$98, X18:$X$98)-K18*$AZ$3)/Z18, 0)</f>
        <v>4438.8004665734416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25</v>
      </c>
      <c r="R19">
        <f t="shared" si="0"/>
        <v>100000</v>
      </c>
      <c r="S19">
        <f t="shared" si="1"/>
        <v>4294.5348556049821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3030.6835968840351</v>
      </c>
      <c r="AC19">
        <f t="shared" si="2"/>
        <v>2782.5935479869404</v>
      </c>
      <c r="AE19">
        <f t="shared" si="3"/>
        <v>0</v>
      </c>
      <c r="AF19">
        <f t="shared" si="4"/>
        <v>0</v>
      </c>
      <c r="AG19">
        <f t="shared" si="5"/>
        <v>-16.198457117860261</v>
      </c>
      <c r="AH19">
        <f t="shared" si="6"/>
        <v>-2800.4863329672212</v>
      </c>
      <c r="AI19">
        <f t="shared" si="7"/>
        <v>-2816.6847900850817</v>
      </c>
      <c r="AJ19">
        <f t="shared" si="8"/>
        <v>248.09004889709468</v>
      </c>
      <c r="AK19">
        <f t="shared" si="30"/>
        <v>212.14785178188248</v>
      </c>
      <c r="AL19">
        <f t="shared" si="9"/>
        <v>-2356.4468894061047</v>
      </c>
      <c r="AN19">
        <f t="shared" si="10"/>
        <v>0</v>
      </c>
      <c r="AO19">
        <f t="shared" si="11"/>
        <v>0</v>
      </c>
      <c r="AP19">
        <f t="shared" si="12"/>
        <v>-4.3072808229729569</v>
      </c>
      <c r="AQ19">
        <f t="shared" si="13"/>
        <v>-744.66851930531061</v>
      </c>
      <c r="AR19">
        <f t="shared" si="14"/>
        <v>-748.97580012828359</v>
      </c>
      <c r="AS19">
        <f t="shared" si="15"/>
        <v>65.968845193698002</v>
      </c>
      <c r="AT19">
        <f t="shared" si="16"/>
        <v>56.411568519540431</v>
      </c>
      <c r="AU19">
        <f t="shared" si="17"/>
        <v>-626.59538641504525</v>
      </c>
      <c r="AW19">
        <v>16</v>
      </c>
      <c r="AX19">
        <f>IF(Z19&gt;0, (R19*SUMPRODUCT(K19:$K$98, X19:$X$98)-K19*$AZ$3)/Z19, 0)</f>
        <v>4294.5348556049821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25</v>
      </c>
      <c r="R20">
        <f t="shared" si="0"/>
        <v>100000</v>
      </c>
      <c r="S20">
        <f t="shared" si="1"/>
        <v>4089.5159361645142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2782.5935479869404</v>
      </c>
      <c r="AC20">
        <f t="shared" si="2"/>
        <v>2500.2128011922368</v>
      </c>
      <c r="AE20">
        <f t="shared" si="3"/>
        <v>0</v>
      </c>
      <c r="AF20">
        <f t="shared" si="4"/>
        <v>0</v>
      </c>
      <c r="AG20">
        <f t="shared" si="5"/>
        <v>-15.284283275939151</v>
      </c>
      <c r="AH20">
        <f t="shared" si="6"/>
        <v>-3008.7570829700221</v>
      </c>
      <c r="AI20">
        <f t="shared" si="7"/>
        <v>-3024.0413662459614</v>
      </c>
      <c r="AJ20">
        <f t="shared" si="8"/>
        <v>282.38074679470355</v>
      </c>
      <c r="AK20">
        <f t="shared" si="30"/>
        <v>194.78154835908583</v>
      </c>
      <c r="AL20">
        <f t="shared" si="9"/>
        <v>-2546.8790710921721</v>
      </c>
      <c r="AN20">
        <f t="shared" si="10"/>
        <v>0</v>
      </c>
      <c r="AO20">
        <f t="shared" si="11"/>
        <v>0</v>
      </c>
      <c r="AP20">
        <f t="shared" si="12"/>
        <v>-3.6287461872984377</v>
      </c>
      <c r="AQ20">
        <f t="shared" si="13"/>
        <v>-714.32958917491487</v>
      </c>
      <c r="AR20">
        <f t="shared" si="14"/>
        <v>-717.95833536221335</v>
      </c>
      <c r="AS20">
        <f t="shared" si="15"/>
        <v>67.041943661882542</v>
      </c>
      <c r="AT20">
        <f t="shared" si="16"/>
        <v>46.244419067840681</v>
      </c>
      <c r="AU20">
        <f t="shared" si="17"/>
        <v>-604.67197263249022</v>
      </c>
      <c r="AW20">
        <v>17</v>
      </c>
      <c r="AX20">
        <f>IF(Z20&gt;0, (R20*SUMPRODUCT(K20:$K$98, X20:$X$98)-K20*$AZ$3)/Z20, 0)</f>
        <v>4089.5159361645142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25</v>
      </c>
      <c r="R21">
        <f t="shared" si="0"/>
        <v>100000</v>
      </c>
      <c r="S21">
        <f t="shared" si="1"/>
        <v>3833.271165862152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2500.2128011922368</v>
      </c>
      <c r="AC21">
        <f t="shared" si="2"/>
        <v>2198.6401517589397</v>
      </c>
      <c r="AE21">
        <f t="shared" si="3"/>
        <v>0</v>
      </c>
      <c r="AF21">
        <f t="shared" si="4"/>
        <v>0</v>
      </c>
      <c r="AG21">
        <f t="shared" si="5"/>
        <v>-14.33919005873693</v>
      </c>
      <c r="AH21">
        <f t="shared" si="6"/>
        <v>-3169.0015377713135</v>
      </c>
      <c r="AI21">
        <f t="shared" si="7"/>
        <v>-3183.3407278300506</v>
      </c>
      <c r="AJ21">
        <f t="shared" si="8"/>
        <v>301.5726494332971</v>
      </c>
      <c r="AK21">
        <f t="shared" si="30"/>
        <v>175.01489608345659</v>
      </c>
      <c r="AL21">
        <f t="shared" si="9"/>
        <v>-2706.7531823132967</v>
      </c>
      <c r="AN21">
        <f t="shared" si="10"/>
        <v>0</v>
      </c>
      <c r="AO21">
        <f t="shared" si="11"/>
        <v>0</v>
      </c>
      <c r="AP21">
        <f t="shared" si="12"/>
        <v>-3.0396117368218611</v>
      </c>
      <c r="AQ21">
        <f t="shared" si="13"/>
        <v>-671.7627863748877</v>
      </c>
      <c r="AR21">
        <f t="shared" si="14"/>
        <v>-674.80239811170964</v>
      </c>
      <c r="AS21">
        <f t="shared" si="15"/>
        <v>63.927164712025501</v>
      </c>
      <c r="AT21">
        <f t="shared" si="16"/>
        <v>37.099538403132954</v>
      </c>
      <c r="AU21">
        <f t="shared" si="17"/>
        <v>-573.77569499655112</v>
      </c>
      <c r="AW21">
        <v>18</v>
      </c>
      <c r="AX21">
        <f>IF(Z21&gt;0, (R21*SUMPRODUCT(K21:$K$98, X21:$X$98)-K21*$AZ$3)/Z21, 0)</f>
        <v>3833.271165862152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25</v>
      </c>
      <c r="R22">
        <f t="shared" si="0"/>
        <v>100000</v>
      </c>
      <c r="S22">
        <f t="shared" si="1"/>
        <v>3544.841527048678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2198.6401517589397</v>
      </c>
      <c r="AC22">
        <f t="shared" si="2"/>
        <v>1895.4103472962079</v>
      </c>
      <c r="AE22">
        <f t="shared" si="3"/>
        <v>0</v>
      </c>
      <c r="AF22">
        <f t="shared" si="4"/>
        <v>0</v>
      </c>
      <c r="AG22">
        <f t="shared" si="5"/>
        <v>-13.367384217555319</v>
      </c>
      <c r="AH22">
        <f t="shared" si="6"/>
        <v>-3313.6557623769677</v>
      </c>
      <c r="AI22">
        <f t="shared" si="7"/>
        <v>-3327.023146594523</v>
      </c>
      <c r="AJ22">
        <f t="shared" si="8"/>
        <v>303.22980446273186</v>
      </c>
      <c r="AK22">
        <f t="shared" si="30"/>
        <v>153.9048106231258</v>
      </c>
      <c r="AL22">
        <f t="shared" si="9"/>
        <v>-2869.8885315086654</v>
      </c>
      <c r="AN22">
        <f t="shared" si="10"/>
        <v>0</v>
      </c>
      <c r="AO22">
        <f t="shared" si="11"/>
        <v>0</v>
      </c>
      <c r="AP22">
        <f t="shared" si="12"/>
        <v>-2.5300080329210517</v>
      </c>
      <c r="AQ22">
        <f t="shared" si="13"/>
        <v>-627.16650922165843</v>
      </c>
      <c r="AR22">
        <f t="shared" si="14"/>
        <v>-629.69651725457948</v>
      </c>
      <c r="AS22">
        <f t="shared" si="15"/>
        <v>57.39147080879637</v>
      </c>
      <c r="AT22">
        <f t="shared" si="16"/>
        <v>29.129140065438541</v>
      </c>
      <c r="AU22">
        <f t="shared" si="17"/>
        <v>-543.1759063803446</v>
      </c>
      <c r="AW22">
        <v>19</v>
      </c>
      <c r="AX22">
        <f>IF(Z22&gt;0, (R22*SUMPRODUCT(K22:$K$98, X22:$X$98)-K22*$AZ$3)/Z22, 0)</f>
        <v>3544.841527048678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25</v>
      </c>
      <c r="R23">
        <f t="shared" si="0"/>
        <v>100000</v>
      </c>
      <c r="S23">
        <f t="shared" si="1"/>
        <v>3226.3288342980641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1895.4103472962079</v>
      </c>
      <c r="AC23">
        <f t="shared" si="2"/>
        <v>1597.2911433532604</v>
      </c>
      <c r="AE23">
        <f t="shared" si="3"/>
        <v>0</v>
      </c>
      <c r="AF23">
        <f t="shared" si="4"/>
        <v>0</v>
      </c>
      <c r="AG23">
        <f t="shared" si="5"/>
        <v>-12.377002046203197</v>
      </c>
      <c r="AH23">
        <f t="shared" si="6"/>
        <v>-3426.8333167062769</v>
      </c>
      <c r="AI23">
        <f t="shared" si="7"/>
        <v>-3439.2103187524804</v>
      </c>
      <c r="AJ23">
        <f t="shared" si="8"/>
        <v>298.11920394294748</v>
      </c>
      <c r="AK23">
        <f t="shared" si="30"/>
        <v>132.67872431073457</v>
      </c>
      <c r="AL23">
        <f t="shared" si="9"/>
        <v>-3008.4123904987982</v>
      </c>
      <c r="AN23">
        <f t="shared" si="10"/>
        <v>0</v>
      </c>
      <c r="AO23">
        <f t="shared" si="11"/>
        <v>0</v>
      </c>
      <c r="AP23">
        <f t="shared" si="12"/>
        <v>-2.0915724323270828</v>
      </c>
      <c r="AQ23">
        <f t="shared" si="13"/>
        <v>-579.09581566252916</v>
      </c>
      <c r="AR23">
        <f t="shared" si="14"/>
        <v>-581.18738809485626</v>
      </c>
      <c r="AS23">
        <f t="shared" si="15"/>
        <v>50.378751347596534</v>
      </c>
      <c r="AT23">
        <f t="shared" si="16"/>
        <v>22.42119384716321</v>
      </c>
      <c r="AU23">
        <f t="shared" si="17"/>
        <v>-508.38744290009652</v>
      </c>
      <c r="AW23">
        <v>20</v>
      </c>
      <c r="AX23">
        <f>IF(Z23&gt;0, (R23*SUMPRODUCT(K23:$K$98, X23:$X$98)-K23*$AZ$3)/Z23, 0)</f>
        <v>3226.3288342980641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25</v>
      </c>
      <c r="R24">
        <f t="shared" si="0"/>
        <v>100000</v>
      </c>
      <c r="S24">
        <f t="shared" si="1"/>
        <v>2884.0076409849357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1597.2911433532604</v>
      </c>
      <c r="AC24">
        <f t="shared" si="2"/>
        <v>1311.9875645467237</v>
      </c>
      <c r="AE24">
        <f t="shared" si="3"/>
        <v>0</v>
      </c>
      <c r="AF24">
        <f t="shared" si="4"/>
        <v>0</v>
      </c>
      <c r="AG24">
        <f t="shared" si="5"/>
        <v>-11.372954997604118</v>
      </c>
      <c r="AH24">
        <f t="shared" si="6"/>
        <v>-3521.108112548181</v>
      </c>
      <c r="AI24">
        <f t="shared" si="7"/>
        <v>-3532.4810675457852</v>
      </c>
      <c r="AJ24">
        <f t="shared" si="8"/>
        <v>285.30357880653673</v>
      </c>
      <c r="AK24">
        <f t="shared" si="30"/>
        <v>111.81038003472824</v>
      </c>
      <c r="AL24">
        <f t="shared" si="9"/>
        <v>-3135.3671087045204</v>
      </c>
      <c r="AN24">
        <f t="shared" si="10"/>
        <v>0</v>
      </c>
      <c r="AO24">
        <f t="shared" si="11"/>
        <v>0</v>
      </c>
      <c r="AP24">
        <f t="shared" si="12"/>
        <v>-1.7159820645499975</v>
      </c>
      <c r="AQ24">
        <f t="shared" si="13"/>
        <v>-531.27427038505323</v>
      </c>
      <c r="AR24">
        <f t="shared" si="14"/>
        <v>-532.99025244960319</v>
      </c>
      <c r="AS24">
        <f t="shared" si="15"/>
        <v>43.047371970352486</v>
      </c>
      <c r="AT24">
        <f t="shared" si="16"/>
        <v>16.870251118599512</v>
      </c>
      <c r="AU24">
        <f t="shared" si="17"/>
        <v>-473.07262936065121</v>
      </c>
      <c r="AW24">
        <v>21</v>
      </c>
      <c r="AX24">
        <f>IF(Z24&gt;0, (R24*SUMPRODUCT(K24:$K$98, X24:$X$98)-K24*$AZ$3)/Z24, 0)</f>
        <v>2884.0076409849357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25</v>
      </c>
      <c r="R25">
        <f t="shared" si="0"/>
        <v>100000</v>
      </c>
      <c r="S25">
        <f t="shared" si="1"/>
        <v>2517.4189775072946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1311.9875645467237</v>
      </c>
      <c r="AC25">
        <f t="shared" si="2"/>
        <v>1043.0277913545206</v>
      </c>
      <c r="AE25">
        <f t="shared" si="3"/>
        <v>0</v>
      </c>
      <c r="AF25">
        <f t="shared" si="4"/>
        <v>0</v>
      </c>
      <c r="AG25">
        <f t="shared" si="5"/>
        <v>-10.358106861370658</v>
      </c>
      <c r="AH25">
        <f t="shared" si="6"/>
        <v>-3604.4743450296846</v>
      </c>
      <c r="AI25">
        <f t="shared" si="7"/>
        <v>-3614.8324518910554</v>
      </c>
      <c r="AJ25">
        <f t="shared" si="8"/>
        <v>268.9597731922031</v>
      </c>
      <c r="AK25">
        <f t="shared" si="30"/>
        <v>91.839129518270667</v>
      </c>
      <c r="AL25">
        <f t="shared" si="9"/>
        <v>-3254.0335491805818</v>
      </c>
      <c r="AN25">
        <f t="shared" si="10"/>
        <v>0</v>
      </c>
      <c r="AO25">
        <f t="shared" si="11"/>
        <v>0</v>
      </c>
      <c r="AP25">
        <f t="shared" si="12"/>
        <v>-1.3954098624252465</v>
      </c>
      <c r="AQ25">
        <f t="shared" si="13"/>
        <v>-485.58284995793474</v>
      </c>
      <c r="AR25">
        <f t="shared" si="14"/>
        <v>-486.97825982035999</v>
      </c>
      <c r="AS25">
        <f t="shared" si="15"/>
        <v>36.233370164168598</v>
      </c>
      <c r="AT25">
        <f t="shared" si="16"/>
        <v>12.372263464888247</v>
      </c>
      <c r="AU25">
        <f t="shared" si="17"/>
        <v>-438.37262619130314</v>
      </c>
      <c r="AW25">
        <v>22</v>
      </c>
      <c r="AX25">
        <f>IF(Z25&gt;0, (R25*SUMPRODUCT(K25:$K$98, X25:$X$98)-K25*$AZ$3)/Z25, 0)</f>
        <v>2517.4189775072946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25</v>
      </c>
      <c r="R26">
        <f t="shared" si="0"/>
        <v>100000</v>
      </c>
      <c r="S26">
        <f t="shared" si="1"/>
        <v>2118.0846161724849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1043.0277913545206</v>
      </c>
      <c r="AC26">
        <f t="shared" si="2"/>
        <v>791.65431389020216</v>
      </c>
      <c r="AE26">
        <f t="shared" si="3"/>
        <v>0</v>
      </c>
      <c r="AF26">
        <f t="shared" si="4"/>
        <v>0</v>
      </c>
      <c r="AG26">
        <f t="shared" si="5"/>
        <v>-9.3439882883523833</v>
      </c>
      <c r="AH26">
        <f t="shared" si="6"/>
        <v>-3642.1500176182676</v>
      </c>
      <c r="AI26">
        <f t="shared" si="7"/>
        <v>-3651.4940059066198</v>
      </c>
      <c r="AJ26">
        <f t="shared" si="8"/>
        <v>251.3734774643184</v>
      </c>
      <c r="AK26">
        <f t="shared" si="30"/>
        <v>73.011945394816451</v>
      </c>
      <c r="AL26">
        <f t="shared" si="9"/>
        <v>-3327.1085830474849</v>
      </c>
      <c r="AN26">
        <f t="shared" si="10"/>
        <v>0</v>
      </c>
      <c r="AO26">
        <f t="shared" si="11"/>
        <v>0</v>
      </c>
      <c r="AP26">
        <f t="shared" si="12"/>
        <v>-1.1239206837885449</v>
      </c>
      <c r="AQ26">
        <f t="shared" si="13"/>
        <v>-438.08784984936932</v>
      </c>
      <c r="AR26">
        <f t="shared" si="14"/>
        <v>-439.21177053315785</v>
      </c>
      <c r="AS26">
        <f t="shared" si="15"/>
        <v>30.235895204425422</v>
      </c>
      <c r="AT26">
        <f t="shared" si="16"/>
        <v>8.782078172675396</v>
      </c>
      <c r="AU26">
        <f t="shared" si="17"/>
        <v>-400.19379715605703</v>
      </c>
      <c r="AW26">
        <v>23</v>
      </c>
      <c r="AX26">
        <f>IF(Z26&gt;0, (R26*SUMPRODUCT(K26:$K$98, X26:$X$98)-K26*$AZ$3)/Z26, 0)</f>
        <v>2118.0846161724849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25</v>
      </c>
      <c r="R27">
        <f t="shared" si="0"/>
        <v>100000</v>
      </c>
      <c r="S27">
        <f t="shared" si="1"/>
        <v>1686.0741981099839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791.65431389020216</v>
      </c>
      <c r="AC27">
        <f t="shared" si="2"/>
        <v>562.68197519584646</v>
      </c>
      <c r="AE27">
        <f t="shared" si="3"/>
        <v>0</v>
      </c>
      <c r="AF27">
        <f t="shared" si="4"/>
        <v>0</v>
      </c>
      <c r="AG27">
        <f t="shared" si="5"/>
        <v>-8.343078493025228</v>
      </c>
      <c r="AH27">
        <f t="shared" si="6"/>
        <v>-3629.879649774532</v>
      </c>
      <c r="AI27">
        <f t="shared" si="7"/>
        <v>-3638.2227282675572</v>
      </c>
      <c r="AJ27">
        <f t="shared" si="8"/>
        <v>228.9723386943557</v>
      </c>
      <c r="AK27">
        <f t="shared" si="30"/>
        <v>55.415801972314156</v>
      </c>
      <c r="AL27">
        <f t="shared" si="9"/>
        <v>-3353.8345876008875</v>
      </c>
      <c r="AN27">
        <f t="shared" si="10"/>
        <v>0</v>
      </c>
      <c r="AO27">
        <f t="shared" si="11"/>
        <v>0</v>
      </c>
      <c r="AP27">
        <f t="shared" si="12"/>
        <v>-0.89600758295568772</v>
      </c>
      <c r="AQ27">
        <f t="shared" si="13"/>
        <v>-389.83208585817653</v>
      </c>
      <c r="AR27">
        <f t="shared" si="14"/>
        <v>-390.72809344113216</v>
      </c>
      <c r="AS27">
        <f t="shared" si="15"/>
        <v>24.590557541650156</v>
      </c>
      <c r="AT27">
        <f t="shared" si="16"/>
        <v>5.9513977753264431</v>
      </c>
      <c r="AU27">
        <f t="shared" si="17"/>
        <v>-360.1861381241556</v>
      </c>
      <c r="AW27">
        <v>24</v>
      </c>
      <c r="AX27">
        <f>IF(Z27&gt;0, (R27*SUMPRODUCT(K27:$K$98, X27:$X$98)-K27*$AZ$3)/Z27, 0)</f>
        <v>1686.0741981099839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25</v>
      </c>
      <c r="R28">
        <f t="shared" si="0"/>
        <v>100000</v>
      </c>
      <c r="S28">
        <f t="shared" si="1"/>
        <v>1220.8659439183386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562.68197519584646</v>
      </c>
      <c r="AC28">
        <f t="shared" si="2"/>
        <v>359.56016715464716</v>
      </c>
      <c r="AE28">
        <f t="shared" si="3"/>
        <v>0</v>
      </c>
      <c r="AF28">
        <f t="shared" si="4"/>
        <v>0</v>
      </c>
      <c r="AG28">
        <f t="shared" si="5"/>
        <v>-7.3628101624460056</v>
      </c>
      <c r="AH28">
        <f t="shared" si="6"/>
        <v>-3587.3501825958788</v>
      </c>
      <c r="AI28">
        <f t="shared" si="7"/>
        <v>-3594.7129927583246</v>
      </c>
      <c r="AJ28">
        <f t="shared" si="8"/>
        <v>203.1218080411993</v>
      </c>
      <c r="AK28">
        <f t="shared" si="30"/>
        <v>39.387738263709259</v>
      </c>
      <c r="AL28">
        <f t="shared" si="9"/>
        <v>-3352.2034464534163</v>
      </c>
      <c r="AN28">
        <f t="shared" si="10"/>
        <v>0</v>
      </c>
      <c r="AO28">
        <f t="shared" si="11"/>
        <v>0</v>
      </c>
      <c r="AP28">
        <f t="shared" si="12"/>
        <v>-0.70601013579806537</v>
      </c>
      <c r="AQ28">
        <f t="shared" si="13"/>
        <v>-343.98626797249091</v>
      </c>
      <c r="AR28">
        <f t="shared" si="14"/>
        <v>-344.69227810828897</v>
      </c>
      <c r="AS28">
        <f t="shared" si="15"/>
        <v>19.477081727593347</v>
      </c>
      <c r="AT28">
        <f t="shared" si="16"/>
        <v>3.7768381673311899</v>
      </c>
      <c r="AU28">
        <f t="shared" si="17"/>
        <v>-321.43835821336444</v>
      </c>
      <c r="AW28">
        <v>25</v>
      </c>
      <c r="AX28">
        <f>IF(Z28&gt;0, (R28*SUMPRODUCT(K28:$K$98, X28:$X$98)-K28*$AZ$3)/Z28, 0)</f>
        <v>1220.8659439183386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25</v>
      </c>
      <c r="R29">
        <f t="shared" si="0"/>
        <v>100000</v>
      </c>
      <c r="S29">
        <f t="shared" si="1"/>
        <v>710.74480939430123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359.56016715464716</v>
      </c>
      <c r="AC29">
        <f t="shared" si="2"/>
        <v>182.27950437588606</v>
      </c>
      <c r="AE29">
        <f t="shared" si="3"/>
        <v>0</v>
      </c>
      <c r="AF29">
        <f t="shared" si="4"/>
        <v>0</v>
      </c>
      <c r="AG29">
        <f t="shared" si="5"/>
        <v>-6.4115664992061356</v>
      </c>
      <c r="AH29">
        <f t="shared" si="6"/>
        <v>-3510.4622464616432</v>
      </c>
      <c r="AI29">
        <f t="shared" si="7"/>
        <v>-3516.8738129608491</v>
      </c>
      <c r="AJ29">
        <f t="shared" si="8"/>
        <v>177.2806627787611</v>
      </c>
      <c r="AK29">
        <f t="shared" si="30"/>
        <v>25.169211700825304</v>
      </c>
      <c r="AL29">
        <f t="shared" si="9"/>
        <v>-3314.4239384812627</v>
      </c>
      <c r="AN29">
        <f t="shared" si="10"/>
        <v>0</v>
      </c>
      <c r="AO29">
        <f t="shared" si="11"/>
        <v>0</v>
      </c>
      <c r="AP29">
        <f t="shared" si="12"/>
        <v>-0.54892556972517381</v>
      </c>
      <c r="AQ29">
        <f t="shared" si="13"/>
        <v>-300.5478440996074</v>
      </c>
      <c r="AR29">
        <f t="shared" si="14"/>
        <v>-301.09676966933256</v>
      </c>
      <c r="AS29">
        <f t="shared" si="15"/>
        <v>15.177864696425909</v>
      </c>
      <c r="AT29">
        <f t="shared" si="16"/>
        <v>2.1548593271425491</v>
      </c>
      <c r="AU29">
        <f t="shared" si="17"/>
        <v>-283.7640456457641</v>
      </c>
      <c r="AW29">
        <v>26</v>
      </c>
      <c r="AX29">
        <f>IF(Z29&gt;0, (R29*SUMPRODUCT(K29:$K$98, X29:$X$98)-K29*$AZ$3)/Z29, 0)</f>
        <v>710.74480939430123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25</v>
      </c>
      <c r="R30">
        <f t="shared" si="0"/>
        <v>100000</v>
      </c>
      <c r="S30">
        <f t="shared" si="1"/>
        <v>139.04829856171352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182.27950437588606</v>
      </c>
      <c r="AC30">
        <f t="shared" si="2"/>
        <v>30.57595062782298</v>
      </c>
      <c r="AE30">
        <f t="shared" si="3"/>
        <v>0</v>
      </c>
      <c r="AF30">
        <f t="shared" si="4"/>
        <v>0</v>
      </c>
      <c r="AG30">
        <f t="shared" si="5"/>
        <v>-5.4973615182807354</v>
      </c>
      <c r="AH30">
        <f t="shared" si="6"/>
        <v>-3400.3572637333523</v>
      </c>
      <c r="AI30">
        <f t="shared" si="7"/>
        <v>-3405.854625251633</v>
      </c>
      <c r="AJ30">
        <f t="shared" si="8"/>
        <v>151.70355374806309</v>
      </c>
      <c r="AK30">
        <f t="shared" si="30"/>
        <v>12.759565306312025</v>
      </c>
      <c r="AL30">
        <f t="shared" si="9"/>
        <v>-3241.391506197258</v>
      </c>
      <c r="AN30">
        <f t="shared" si="10"/>
        <v>0</v>
      </c>
      <c r="AO30">
        <f t="shared" si="11"/>
        <v>0</v>
      </c>
      <c r="AP30">
        <f t="shared" si="12"/>
        <v>-0.42022857994514629</v>
      </c>
      <c r="AQ30">
        <f t="shared" si="13"/>
        <v>-259.92965889056495</v>
      </c>
      <c r="AR30">
        <f t="shared" si="14"/>
        <v>-260.34988747051011</v>
      </c>
      <c r="AS30">
        <f t="shared" si="15"/>
        <v>11.596502931849782</v>
      </c>
      <c r="AT30">
        <f t="shared" si="16"/>
        <v>0.97536499856494208</v>
      </c>
      <c r="AU30">
        <f t="shared" si="17"/>
        <v>-247.77801954009539</v>
      </c>
      <c r="AW30">
        <v>27</v>
      </c>
      <c r="AX30">
        <f>IF(Z30&gt;0, (R30*SUMPRODUCT(K30:$K$98, X30:$X$98)-K30*$AZ$3)/Z30, 0)</f>
        <v>139.04829856171352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25</v>
      </c>
      <c r="R31">
        <f t="shared" si="0"/>
        <v>100000</v>
      </c>
      <c r="S31">
        <f t="shared" si="1"/>
        <v>-520.98831800881419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30.57595062782298</v>
      </c>
      <c r="AC31">
        <f t="shared" si="2"/>
        <v>-96.457020448863219</v>
      </c>
      <c r="AE31">
        <f t="shared" si="3"/>
        <v>0</v>
      </c>
      <c r="AF31">
        <f t="shared" si="4"/>
        <v>0</v>
      </c>
      <c r="AG31">
        <f t="shared" si="5"/>
        <v>-4.6285596583775668</v>
      </c>
      <c r="AH31">
        <f t="shared" si="6"/>
        <v>-3255.3129788814454</v>
      </c>
      <c r="AI31">
        <f t="shared" si="7"/>
        <v>-3259.9415385398229</v>
      </c>
      <c r="AJ31">
        <f t="shared" si="8"/>
        <v>127.0329710766862</v>
      </c>
      <c r="AK31">
        <f t="shared" si="30"/>
        <v>2.1403165439476086</v>
      </c>
      <c r="AL31">
        <f t="shared" si="9"/>
        <v>-3130.7682509191891</v>
      </c>
      <c r="AN31">
        <f t="shared" si="10"/>
        <v>0</v>
      </c>
      <c r="AO31">
        <f t="shared" si="11"/>
        <v>0</v>
      </c>
      <c r="AP31">
        <f t="shared" si="12"/>
        <v>-0.31590691376662239</v>
      </c>
      <c r="AQ31">
        <f t="shared" si="13"/>
        <v>-222.18053831099166</v>
      </c>
      <c r="AR31">
        <f t="shared" si="14"/>
        <v>-222.49644522475828</v>
      </c>
      <c r="AS31">
        <f t="shared" si="15"/>
        <v>8.6702120748957547</v>
      </c>
      <c r="AT31">
        <f t="shared" si="16"/>
        <v>0.146080172620944</v>
      </c>
      <c r="AU31">
        <f t="shared" si="17"/>
        <v>-213.68015297724159</v>
      </c>
      <c r="AW31">
        <v>28</v>
      </c>
      <c r="AX31">
        <f>IF(Z31&gt;0, (R31*SUMPRODUCT(K31:$K$98, X31:$X$98)-K31*$AZ$3)/Z31, 0)</f>
        <v>-520.98831800881419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25</v>
      </c>
      <c r="R32">
        <f t="shared" si="0"/>
        <v>100000</v>
      </c>
      <c r="S32">
        <f t="shared" si="1"/>
        <v>-1310.6180331766036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-96.457020448863219</v>
      </c>
      <c r="AC32">
        <f t="shared" si="2"/>
        <v>-199.97980178317755</v>
      </c>
      <c r="AE32">
        <f t="shared" si="3"/>
        <v>0</v>
      </c>
      <c r="AF32">
        <f t="shared" si="4"/>
        <v>0</v>
      </c>
      <c r="AG32">
        <f t="shared" si="5"/>
        <v>-3.8146087708422103</v>
      </c>
      <c r="AH32">
        <f t="shared" si="6"/>
        <v>-3070.6611638063259</v>
      </c>
      <c r="AI32">
        <f t="shared" si="7"/>
        <v>-3074.4757725771683</v>
      </c>
      <c r="AJ32">
        <f t="shared" si="8"/>
        <v>103.52278133431433</v>
      </c>
      <c r="AK32">
        <f t="shared" si="30"/>
        <v>-6.7519914314204259</v>
      </c>
      <c r="AL32">
        <f t="shared" si="9"/>
        <v>-2977.7049826742741</v>
      </c>
      <c r="AN32">
        <f t="shared" si="10"/>
        <v>0</v>
      </c>
      <c r="AO32">
        <f t="shared" si="11"/>
        <v>0</v>
      </c>
      <c r="AP32">
        <f t="shared" si="12"/>
        <v>-0.23245840054667119</v>
      </c>
      <c r="AQ32">
        <f t="shared" si="13"/>
        <v>-187.1229857738731</v>
      </c>
      <c r="AR32">
        <f t="shared" si="14"/>
        <v>-187.35544417441977</v>
      </c>
      <c r="AS32">
        <f t="shared" si="15"/>
        <v>6.308573595557573</v>
      </c>
      <c r="AT32">
        <f t="shared" si="16"/>
        <v>-0.41145952912657036</v>
      </c>
      <c r="AU32">
        <f t="shared" si="17"/>
        <v>-181.45833010798876</v>
      </c>
      <c r="AW32">
        <v>29</v>
      </c>
      <c r="AX32">
        <f>IF(Z32&gt;0, (R32*SUMPRODUCT(K32:$K$98, X32:$X$98)-K32*$AZ$3)/Z32, 0)</f>
        <v>-1310.6180331766036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25</v>
      </c>
      <c r="R33">
        <f t="shared" si="0"/>
        <v>100000</v>
      </c>
      <c r="S33">
        <f t="shared" si="1"/>
        <v>-2294.9153297642697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-199.97980178317755</v>
      </c>
      <c r="AC33">
        <f t="shared" si="2"/>
        <v>-281.15836168501664</v>
      </c>
      <c r="AE33">
        <f t="shared" si="3"/>
        <v>0</v>
      </c>
      <c r="AF33">
        <f t="shared" si="4"/>
        <v>0</v>
      </c>
      <c r="AG33">
        <f t="shared" si="5"/>
        <v>-3.0628402499047405</v>
      </c>
      <c r="AH33">
        <f t="shared" si="6"/>
        <v>-2854.489732916189</v>
      </c>
      <c r="AI33">
        <f t="shared" si="7"/>
        <v>-2857.5525731660937</v>
      </c>
      <c r="AJ33">
        <f t="shared" si="8"/>
        <v>81.178559901839094</v>
      </c>
      <c r="AK33">
        <f t="shared" si="30"/>
        <v>-13.998586124822429</v>
      </c>
      <c r="AL33">
        <f t="shared" si="9"/>
        <v>-2790.3725993890771</v>
      </c>
      <c r="AN33">
        <f t="shared" si="10"/>
        <v>0</v>
      </c>
      <c r="AO33">
        <f t="shared" si="11"/>
        <v>0</v>
      </c>
      <c r="AP33">
        <f t="shared" si="12"/>
        <v>-0.16664855999150152</v>
      </c>
      <c r="AQ33">
        <f t="shared" si="13"/>
        <v>-155.31224768115268</v>
      </c>
      <c r="AR33">
        <f t="shared" si="14"/>
        <v>-155.47889624114418</v>
      </c>
      <c r="AS33">
        <f t="shared" si="15"/>
        <v>4.4169101245963072</v>
      </c>
      <c r="AT33">
        <f t="shared" si="16"/>
        <v>-0.76166042929964328</v>
      </c>
      <c r="AU33">
        <f t="shared" si="17"/>
        <v>-151.82364654584754</v>
      </c>
      <c r="AW33">
        <v>30</v>
      </c>
      <c r="AX33">
        <f>IF(Z33&gt;0, (R33*SUMPRODUCT(K33:$K$98, X33:$X$98)-K33*$AZ$3)/Z33, 0)</f>
        <v>-2294.9153297642697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25</v>
      </c>
      <c r="R34">
        <f t="shared" si="0"/>
        <v>100000</v>
      </c>
      <c r="S34">
        <f t="shared" si="1"/>
        <v>-3584.7307385286258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-281.15836168501664</v>
      </c>
      <c r="AC34">
        <f t="shared" si="2"/>
        <v>-341.87737198042538</v>
      </c>
      <c r="AE34">
        <f t="shared" si="3"/>
        <v>0</v>
      </c>
      <c r="AF34">
        <f t="shared" si="4"/>
        <v>0</v>
      </c>
      <c r="AG34">
        <f t="shared" si="5"/>
        <v>-2.3842611685302684</v>
      </c>
      <c r="AH34">
        <f t="shared" si="6"/>
        <v>-2591.8027155016989</v>
      </c>
      <c r="AI34">
        <f t="shared" si="7"/>
        <v>-2594.1869766702293</v>
      </c>
      <c r="AJ34">
        <f t="shared" si="8"/>
        <v>60.719010295408737</v>
      </c>
      <c r="AK34">
        <f t="shared" si="30"/>
        <v>-19.681085317951165</v>
      </c>
      <c r="AL34">
        <f t="shared" si="9"/>
        <v>-2553.149051692772</v>
      </c>
      <c r="AN34">
        <f t="shared" si="10"/>
        <v>0</v>
      </c>
      <c r="AO34">
        <f t="shared" si="11"/>
        <v>0</v>
      </c>
      <c r="AP34">
        <f t="shared" si="12"/>
        <v>-0.1158278573503506</v>
      </c>
      <c r="AQ34">
        <f t="shared" si="13"/>
        <v>-125.9102648542636</v>
      </c>
      <c r="AR34">
        <f t="shared" si="14"/>
        <v>-126.02609271161396</v>
      </c>
      <c r="AS34">
        <f t="shared" si="15"/>
        <v>2.9497409745956649</v>
      </c>
      <c r="AT34">
        <f t="shared" si="16"/>
        <v>-0.95611083751909343</v>
      </c>
      <c r="AU34">
        <f t="shared" si="17"/>
        <v>-124.0324625745374</v>
      </c>
      <c r="AW34">
        <v>31</v>
      </c>
      <c r="AX34">
        <f>IF(Z34&gt;0, (R34*SUMPRODUCT(K34:$K$98, X34:$X$98)-K34*$AZ$3)/Z34, 0)</f>
        <v>-3584.7307385286258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-5356.7323969026838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-341.87737198042538</v>
      </c>
      <c r="AC35">
        <f t="shared" ref="AC35:AC66" si="33">S35*Z35</f>
        <v>-383.32938916884603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-1.7890075551958267</v>
      </c>
      <c r="AH35">
        <f t="shared" ref="AH35:AH66" si="37">-X35*R35</f>
        <v>-2285.6440065965571</v>
      </c>
      <c r="AI35">
        <f t="shared" ref="AI35:AI66" si="38">SUM(AE35:AH35)</f>
        <v>-2287.433014151753</v>
      </c>
      <c r="AJ35">
        <f t="shared" ref="AJ35:AJ66" si="39">AB35-AC35</f>
        <v>41.452017188420655</v>
      </c>
      <c r="AK35">
        <f t="shared" si="30"/>
        <v>-23.931416038629777</v>
      </c>
      <c r="AL35">
        <f t="shared" ref="AL35:AL66" si="40">SUM(AI35:AK35)</f>
        <v>-2269.9124130019622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-7.7598504037407548E-2</v>
      </c>
      <c r="AQ35">
        <f t="shared" ref="AQ35:AQ66" si="44">AH35*$K35</f>
        <v>-99.140193767680884</v>
      </c>
      <c r="AR35">
        <f t="shared" ref="AR35:AR66" si="45">AI35*$K35</f>
        <v>-99.217792271718295</v>
      </c>
      <c r="AS35">
        <f t="shared" ref="AS35:AS66" si="46">AJ35*$K35</f>
        <v>1.7979882275020651</v>
      </c>
      <c r="AT35">
        <f t="shared" ref="AT35:AT66" si="47">AK35*$K35</f>
        <v>-1.0380292015542767</v>
      </c>
      <c r="AU35">
        <f t="shared" ref="AU35:AU66" si="48">AL35*$K35</f>
        <v>-98.457833245770502</v>
      </c>
      <c r="AW35">
        <v>32</v>
      </c>
      <c r="AX35">
        <f>IF(Z35&gt;0, (R35*SUMPRODUCT(K35:$K$98, X35:$X$98)-K35*$AZ$3)/Z35, 0)</f>
        <v>-5356.7323969026838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25</v>
      </c>
      <c r="R36">
        <f t="shared" si="31"/>
        <v>100000</v>
      </c>
      <c r="S36">
        <f t="shared" si="32"/>
        <v>-7923.905605481993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-383.32938916884603</v>
      </c>
      <c r="AC36">
        <f t="shared" si="33"/>
        <v>-407.06043323488137</v>
      </c>
      <c r="AE36">
        <f t="shared" si="34"/>
        <v>0</v>
      </c>
      <c r="AF36">
        <f t="shared" si="35"/>
        <v>0</v>
      </c>
      <c r="AG36">
        <f t="shared" si="36"/>
        <v>-1.284279664289744</v>
      </c>
      <c r="AH36">
        <f t="shared" si="37"/>
        <v>-1947.3512614164974</v>
      </c>
      <c r="AI36">
        <f t="shared" si="38"/>
        <v>-1948.6355410807871</v>
      </c>
      <c r="AJ36">
        <f t="shared" si="39"/>
        <v>23.731044066035338</v>
      </c>
      <c r="AK36">
        <f t="shared" si="30"/>
        <v>-26.833057241819226</v>
      </c>
      <c r="AL36">
        <f t="shared" si="40"/>
        <v>-1951.737554256571</v>
      </c>
      <c r="AN36">
        <f t="shared" si="41"/>
        <v>0</v>
      </c>
      <c r="AO36">
        <f t="shared" si="42"/>
        <v>0</v>
      </c>
      <c r="AP36">
        <f t="shared" si="43"/>
        <v>-4.9737363174742061E-2</v>
      </c>
      <c r="AQ36">
        <f t="shared" si="44"/>
        <v>-75.416686576151264</v>
      </c>
      <c r="AR36">
        <f t="shared" si="45"/>
        <v>-75.466423939326006</v>
      </c>
      <c r="AS36">
        <f t="shared" si="46"/>
        <v>0.91905181561912308</v>
      </c>
      <c r="AT36">
        <f t="shared" si="47"/>
        <v>-1.0391860513209117</v>
      </c>
      <c r="AU36">
        <f t="shared" si="48"/>
        <v>-75.58655817502779</v>
      </c>
      <c r="AW36">
        <v>33</v>
      </c>
      <c r="AX36">
        <f>IF(Z36&gt;0, (R36*SUMPRODUCT(K36:$K$98, X36:$X$98)-K36*$AZ$3)/Z36, 0)</f>
        <v>-7923.905605481993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25</v>
      </c>
      <c r="R37">
        <f t="shared" si="31"/>
        <v>100000</v>
      </c>
      <c r="S37">
        <f t="shared" si="32"/>
        <v>-11856.929648043433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-407.06043323488137</v>
      </c>
      <c r="AC37">
        <f t="shared" si="33"/>
        <v>-415.14752186313478</v>
      </c>
      <c r="AE37">
        <f t="shared" si="34"/>
        <v>0</v>
      </c>
      <c r="AF37">
        <f t="shared" si="35"/>
        <v>0</v>
      </c>
      <c r="AG37">
        <f t="shared" si="36"/>
        <v>-0.8753267797528852</v>
      </c>
      <c r="AH37">
        <f t="shared" si="37"/>
        <v>-1584.4403515758454</v>
      </c>
      <c r="AI37">
        <f t="shared" si="38"/>
        <v>-1585.3156783555983</v>
      </c>
      <c r="AJ37">
        <f t="shared" si="39"/>
        <v>8.0870886282534116</v>
      </c>
      <c r="AK37">
        <f t="shared" si="30"/>
        <v>-28.494230326441699</v>
      </c>
      <c r="AL37">
        <f t="shared" si="40"/>
        <v>-1605.7228200537866</v>
      </c>
      <c r="AN37">
        <f t="shared" si="41"/>
        <v>0</v>
      </c>
      <c r="AO37">
        <f t="shared" si="42"/>
        <v>0</v>
      </c>
      <c r="AP37">
        <f t="shared" si="43"/>
        <v>-3.0267415901710403E-2</v>
      </c>
      <c r="AQ37">
        <f t="shared" si="44"/>
        <v>-54.787441903853498</v>
      </c>
      <c r="AR37">
        <f t="shared" si="45"/>
        <v>-54.81770931975521</v>
      </c>
      <c r="AS37">
        <f t="shared" si="46"/>
        <v>0.27963873676347656</v>
      </c>
      <c r="AT37">
        <f t="shared" si="47"/>
        <v>-0.98528542715558054</v>
      </c>
      <c r="AU37">
        <f t="shared" si="48"/>
        <v>-55.523356010147317</v>
      </c>
      <c r="AW37">
        <v>34</v>
      </c>
      <c r="AX37">
        <f>IF(Z37&gt;0, (R37*SUMPRODUCT(K37:$K$98, X37:$X$98)-K37*$AZ$3)/Z37, 0)</f>
        <v>-11856.929648043433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25</v>
      </c>
      <c r="R38">
        <f t="shared" si="31"/>
        <v>100000</v>
      </c>
      <c r="S38">
        <f t="shared" si="32"/>
        <v>-18255.415267853376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-415.14752186313478</v>
      </c>
      <c r="AC38">
        <f t="shared" si="33"/>
        <v>-409.81925131350818</v>
      </c>
      <c r="AE38">
        <f t="shared" si="34"/>
        <v>0</v>
      </c>
      <c r="AF38">
        <f t="shared" si="35"/>
        <v>0</v>
      </c>
      <c r="AG38">
        <f t="shared" si="36"/>
        <v>-0.56122970266687633</v>
      </c>
      <c r="AH38">
        <f t="shared" si="37"/>
        <v>-1221.3752371539201</v>
      </c>
      <c r="AI38">
        <f t="shared" si="38"/>
        <v>-1221.936466856587</v>
      </c>
      <c r="AJ38">
        <f t="shared" si="39"/>
        <v>-5.328270549626609</v>
      </c>
      <c r="AK38">
        <f t="shared" si="30"/>
        <v>-29.060326530419438</v>
      </c>
      <c r="AL38">
        <f t="shared" si="40"/>
        <v>-1256.3250639366329</v>
      </c>
      <c r="AN38">
        <f t="shared" si="41"/>
        <v>0</v>
      </c>
      <c r="AO38">
        <f t="shared" si="42"/>
        <v>0</v>
      </c>
      <c r="AP38">
        <f t="shared" si="43"/>
        <v>-1.7327174690575917E-2</v>
      </c>
      <c r="AQ38">
        <f t="shared" si="44"/>
        <v>-37.708236033029543</v>
      </c>
      <c r="AR38">
        <f t="shared" si="45"/>
        <v>-37.725563207720121</v>
      </c>
      <c r="AS38">
        <f t="shared" si="46"/>
        <v>-0.16450283043346156</v>
      </c>
      <c r="AT38">
        <f t="shared" si="47"/>
        <v>-0.89719655243662855</v>
      </c>
      <c r="AU38">
        <f t="shared" si="48"/>
        <v>-38.787262590590203</v>
      </c>
      <c r="AW38">
        <v>35</v>
      </c>
      <c r="AX38">
        <f>IF(Z38&gt;0, (R38*SUMPRODUCT(K38:$K$98, X38:$X$98)-K38*$AZ$3)/Z38, 0)</f>
        <v>-18255.415267853376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25</v>
      </c>
      <c r="R39">
        <f t="shared" si="31"/>
        <v>100000</v>
      </c>
      <c r="S39">
        <f t="shared" si="32"/>
        <v>-29383.967275027113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-409.81925131350818</v>
      </c>
      <c r="AC39">
        <f t="shared" si="33"/>
        <v>-393.85274408450198</v>
      </c>
      <c r="AE39">
        <f t="shared" si="34"/>
        <v>0</v>
      </c>
      <c r="AF39">
        <f t="shared" si="35"/>
        <v>0</v>
      </c>
      <c r="AG39">
        <f t="shared" si="36"/>
        <v>-0.33509153171705147</v>
      </c>
      <c r="AH39">
        <f t="shared" si="37"/>
        <v>-882.10349569262428</v>
      </c>
      <c r="AI39">
        <f t="shared" si="38"/>
        <v>-882.43858722434129</v>
      </c>
      <c r="AJ39">
        <f t="shared" si="39"/>
        <v>-15.966507229006197</v>
      </c>
      <c r="AK39">
        <f t="shared" si="30"/>
        <v>-28.687347591945574</v>
      </c>
      <c r="AL39">
        <f t="shared" si="40"/>
        <v>-927.09244204529307</v>
      </c>
      <c r="AN39">
        <f t="shared" si="41"/>
        <v>0</v>
      </c>
      <c r="AO39">
        <f t="shared" si="42"/>
        <v>0</v>
      </c>
      <c r="AP39">
        <f t="shared" si="43"/>
        <v>-9.2370338736971879E-3</v>
      </c>
      <c r="AQ39">
        <f t="shared" si="44"/>
        <v>-24.315803589747514</v>
      </c>
      <c r="AR39">
        <f t="shared" si="45"/>
        <v>-24.325040623621209</v>
      </c>
      <c r="AS39">
        <f t="shared" si="46"/>
        <v>-0.44012800730367263</v>
      </c>
      <c r="AT39">
        <f t="shared" si="47"/>
        <v>-0.79078692348775537</v>
      </c>
      <c r="AU39">
        <f t="shared" si="48"/>
        <v>-25.555955554412638</v>
      </c>
      <c r="AW39">
        <v>36</v>
      </c>
      <c r="AX39">
        <f>IF(Z39&gt;0, (R39*SUMPRODUCT(K39:$K$98, X39:$X$98)-K39*$AZ$3)/Z39, 0)</f>
        <v>-29383.967275027113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25</v>
      </c>
      <c r="R40">
        <f t="shared" si="31"/>
        <v>100000</v>
      </c>
      <c r="S40">
        <f t="shared" si="32"/>
        <v>-50351.928057671634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-393.85274408450198</v>
      </c>
      <c r="AC40">
        <f t="shared" si="33"/>
        <v>-370.24466976171743</v>
      </c>
      <c r="AE40">
        <f t="shared" si="34"/>
        <v>0</v>
      </c>
      <c r="AF40">
        <f t="shared" si="35"/>
        <v>0</v>
      </c>
      <c r="AG40">
        <f t="shared" si="36"/>
        <v>-0.18382844711410551</v>
      </c>
      <c r="AH40">
        <f t="shared" si="37"/>
        <v>-591.64867714310174</v>
      </c>
      <c r="AI40">
        <f t="shared" si="38"/>
        <v>-591.83250559021587</v>
      </c>
      <c r="AJ40">
        <f t="shared" si="39"/>
        <v>-23.608074322784546</v>
      </c>
      <c r="AK40">
        <f t="shared" ref="AK40:AK71" si="61">G40*SUM(AB40:AB40, AE40:AF40)</f>
        <v>-27.56969208591514</v>
      </c>
      <c r="AL40">
        <f t="shared" si="40"/>
        <v>-643.01027199891553</v>
      </c>
      <c r="AN40">
        <f t="shared" si="41"/>
        <v>0</v>
      </c>
      <c r="AO40">
        <f t="shared" si="42"/>
        <v>0</v>
      </c>
      <c r="AP40">
        <f t="shared" si="43"/>
        <v>-4.5244290211469175E-3</v>
      </c>
      <c r="AQ40">
        <f t="shared" si="44"/>
        <v>-14.561796540270242</v>
      </c>
      <c r="AR40">
        <f t="shared" si="45"/>
        <v>-14.56632096929139</v>
      </c>
      <c r="AS40">
        <f t="shared" si="46"/>
        <v>-0.58104748354371427</v>
      </c>
      <c r="AT40">
        <f t="shared" si="47"/>
        <v>-0.67855175265758771</v>
      </c>
      <c r="AU40">
        <f t="shared" si="48"/>
        <v>-15.82592020549269</v>
      </c>
      <c r="AW40">
        <v>37</v>
      </c>
      <c r="AX40">
        <f>IF(Z40&gt;0, (R40*SUMPRODUCT(K40:$K$98, X40:$X$98)-K40*$AZ$3)/Z40, 0)</f>
        <v>-50351.928057671634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25</v>
      </c>
      <c r="R41">
        <f t="shared" si="31"/>
        <v>100000</v>
      </c>
      <c r="S41">
        <f t="shared" si="32"/>
        <v>-94144.543390242077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-370.24466976171743</v>
      </c>
      <c r="AC41">
        <f t="shared" si="33"/>
        <v>-342.0172895943698</v>
      </c>
      <c r="AE41">
        <f t="shared" si="34"/>
        <v>0</v>
      </c>
      <c r="AF41">
        <f t="shared" si="35"/>
        <v>0</v>
      </c>
      <c r="AG41">
        <f t="shared" si="36"/>
        <v>-9.0822387914895164E-2</v>
      </c>
      <c r="AH41">
        <f t="shared" si="37"/>
        <v>-364.67109891227716</v>
      </c>
      <c r="AI41">
        <f t="shared" si="38"/>
        <v>-364.76192130019206</v>
      </c>
      <c r="AJ41">
        <f t="shared" si="39"/>
        <v>-28.227380167347633</v>
      </c>
      <c r="AK41">
        <f t="shared" si="61"/>
        <v>-25.917126883320222</v>
      </c>
      <c r="AL41">
        <f t="shared" si="40"/>
        <v>-418.90642835085993</v>
      </c>
      <c r="AN41">
        <f t="shared" si="41"/>
        <v>0</v>
      </c>
      <c r="AO41">
        <f t="shared" si="42"/>
        <v>0</v>
      </c>
      <c r="AP41">
        <f t="shared" si="43"/>
        <v>-1.9958410666836386E-3</v>
      </c>
      <c r="AQ41">
        <f t="shared" si="44"/>
        <v>-8.0137240580349047</v>
      </c>
      <c r="AR41">
        <f t="shared" si="45"/>
        <v>-8.0157198991015886</v>
      </c>
      <c r="AS41">
        <f t="shared" si="46"/>
        <v>-0.62030261300412448</v>
      </c>
      <c r="AT41">
        <f t="shared" si="47"/>
        <v>-0.56953431143707833</v>
      </c>
      <c r="AU41">
        <f t="shared" si="48"/>
        <v>-9.2055568235427909</v>
      </c>
      <c r="AW41">
        <v>38</v>
      </c>
      <c r="AX41">
        <f>IF(Z41&gt;0, (R41*SUMPRODUCT(K41:$K$98, X41:$X$98)-K41*$AZ$3)/Z41, 0)</f>
        <v>-94144.543390242077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25</v>
      </c>
      <c r="R42">
        <f t="shared" si="31"/>
        <v>100000</v>
      </c>
      <c r="S42">
        <f t="shared" si="32"/>
        <v>-198333.23536667947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-342.0172895943698</v>
      </c>
      <c r="AC42">
        <f t="shared" si="33"/>
        <v>-311.82639159203171</v>
      </c>
      <c r="AE42">
        <f t="shared" si="34"/>
        <v>0</v>
      </c>
      <c r="AF42">
        <f t="shared" si="35"/>
        <v>0</v>
      </c>
      <c r="AG42">
        <f t="shared" si="36"/>
        <v>-3.9305867094781864E-2</v>
      </c>
      <c r="AH42">
        <f t="shared" si="37"/>
        <v>-202.4331877638574</v>
      </c>
      <c r="AI42">
        <f t="shared" si="38"/>
        <v>-202.47249363095219</v>
      </c>
      <c r="AJ42">
        <f t="shared" si="39"/>
        <v>-30.190898002338088</v>
      </c>
      <c r="AK42">
        <f t="shared" si="61"/>
        <v>-23.94121027160589</v>
      </c>
      <c r="AL42">
        <f t="shared" si="40"/>
        <v>-256.60460190489619</v>
      </c>
      <c r="AN42">
        <f t="shared" si="41"/>
        <v>0</v>
      </c>
      <c r="AO42">
        <f t="shared" si="42"/>
        <v>0</v>
      </c>
      <c r="AP42">
        <f t="shared" si="43"/>
        <v>-7.7120954651940777E-4</v>
      </c>
      <c r="AQ42">
        <f t="shared" si="44"/>
        <v>-3.9718855854109485</v>
      </c>
      <c r="AR42">
        <f t="shared" si="45"/>
        <v>-3.9726567949574676</v>
      </c>
      <c r="AS42">
        <f t="shared" si="46"/>
        <v>-0.59236725909776211</v>
      </c>
      <c r="AT42">
        <f t="shared" si="47"/>
        <v>-0.46974386475606217</v>
      </c>
      <c r="AU42">
        <f t="shared" si="48"/>
        <v>-5.0347679188112924</v>
      </c>
      <c r="AW42">
        <v>39</v>
      </c>
      <c r="AX42">
        <f>IF(Z42&gt;0, (R42*SUMPRODUCT(K42:$K$98, X42:$X$98)-K42*$AZ$3)/Z42, 0)</f>
        <v>-198333.23536667947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25</v>
      </c>
      <c r="R43">
        <f t="shared" si="31"/>
        <v>100000</v>
      </c>
      <c r="S43">
        <f t="shared" si="32"/>
        <v>-492663.4735546147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-311.82639159203171</v>
      </c>
      <c r="AC43">
        <f t="shared" si="33"/>
        <v>-281.68700748068096</v>
      </c>
      <c r="AE43">
        <f t="shared" si="34"/>
        <v>0</v>
      </c>
      <c r="AF43">
        <f t="shared" si="35"/>
        <v>0</v>
      </c>
      <c r="AG43">
        <f t="shared" si="36"/>
        <v>-1.4294088287501909E-2</v>
      </c>
      <c r="AH43">
        <f t="shared" si="37"/>
        <v>-98.474880545328531</v>
      </c>
      <c r="AI43">
        <f t="shared" si="38"/>
        <v>-98.489174633616031</v>
      </c>
      <c r="AJ43">
        <f t="shared" si="39"/>
        <v>-30.139384111350751</v>
      </c>
      <c r="AK43">
        <f t="shared" si="61"/>
        <v>-21.827847411442221</v>
      </c>
      <c r="AL43">
        <f t="shared" si="40"/>
        <v>-150.456406156409</v>
      </c>
      <c r="AN43">
        <f t="shared" si="41"/>
        <v>0</v>
      </c>
      <c r="AO43">
        <f t="shared" si="42"/>
        <v>0</v>
      </c>
      <c r="AP43">
        <f t="shared" si="43"/>
        <v>-2.5041102914034094E-4</v>
      </c>
      <c r="AQ43">
        <f t="shared" si="44"/>
        <v>-1.7251324943465418</v>
      </c>
      <c r="AR43">
        <f t="shared" si="45"/>
        <v>-1.7253829053756822</v>
      </c>
      <c r="AS43">
        <f t="shared" si="46"/>
        <v>-0.52799689222420254</v>
      </c>
      <c r="AT43">
        <f t="shared" si="47"/>
        <v>-0.38239121126715958</v>
      </c>
      <c r="AU43">
        <f t="shared" si="48"/>
        <v>-2.6357710088670441</v>
      </c>
      <c r="AW43">
        <v>40</v>
      </c>
      <c r="AX43">
        <f>IF(Z43&gt;0, (R43*SUMPRODUCT(K43:$K$98, X43:$X$98)-K43*$AZ$3)/Z43, 0)</f>
        <v>-492663.4735546147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25</v>
      </c>
      <c r="R44">
        <f t="shared" si="31"/>
        <v>100000</v>
      </c>
      <c r="S44">
        <f t="shared" si="32"/>
        <v>-1530825.9468780186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-281.68700748068096</v>
      </c>
      <c r="AC44">
        <f t="shared" si="33"/>
        <v>-252.95564917434743</v>
      </c>
      <c r="AE44">
        <f t="shared" si="34"/>
        <v>0</v>
      </c>
      <c r="AF44">
        <f t="shared" si="35"/>
        <v>0</v>
      </c>
      <c r="AG44">
        <f t="shared" si="36"/>
        <v>-4.1310321674751403E-3</v>
      </c>
      <c r="AH44">
        <f t="shared" si="37"/>
        <v>-40.080460948606998</v>
      </c>
      <c r="AI44">
        <f t="shared" si="38"/>
        <v>-40.084591980774476</v>
      </c>
      <c r="AJ44">
        <f t="shared" si="39"/>
        <v>-28.731358306333533</v>
      </c>
      <c r="AK44">
        <f t="shared" si="61"/>
        <v>-19.718090523647668</v>
      </c>
      <c r="AL44">
        <f t="shared" si="40"/>
        <v>-88.53404081075567</v>
      </c>
      <c r="AN44">
        <f t="shared" si="41"/>
        <v>0</v>
      </c>
      <c r="AO44">
        <f t="shared" si="42"/>
        <v>0</v>
      </c>
      <c r="AP44">
        <f t="shared" si="43"/>
        <v>-6.4615624634397663E-5</v>
      </c>
      <c r="AQ44">
        <f t="shared" si="44"/>
        <v>-0.62691935449432901</v>
      </c>
      <c r="AR44">
        <f t="shared" si="45"/>
        <v>-0.62698397011896345</v>
      </c>
      <c r="AS44">
        <f t="shared" si="46"/>
        <v>-0.44940213203256374</v>
      </c>
      <c r="AT44">
        <f t="shared" si="47"/>
        <v>-0.30842091858166548</v>
      </c>
      <c r="AU44">
        <f t="shared" si="48"/>
        <v>-1.3848070207331926</v>
      </c>
      <c r="AW44">
        <v>41</v>
      </c>
      <c r="AX44">
        <f>IF(Z44&gt;0, (R44*SUMPRODUCT(K44:$K$98, X44:$X$98)-K44*$AZ$3)/Z44, 0)</f>
        <v>-1530825.9468780186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25</v>
      </c>
      <c r="R45">
        <f t="shared" si="31"/>
        <v>100000</v>
      </c>
      <c r="S45">
        <f t="shared" si="32"/>
        <v>-6493420.7148814183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-252.95564917434743</v>
      </c>
      <c r="AC45">
        <f t="shared" si="33"/>
        <v>-226.38927317109173</v>
      </c>
      <c r="AE45">
        <f t="shared" si="34"/>
        <v>0</v>
      </c>
      <c r="AF45">
        <f t="shared" si="35"/>
        <v>0</v>
      </c>
      <c r="AG45">
        <f t="shared" si="36"/>
        <v>-8.7161021559969108E-4</v>
      </c>
      <c r="AH45">
        <f t="shared" si="37"/>
        <v>-12.872446520802793</v>
      </c>
      <c r="AI45">
        <f t="shared" si="38"/>
        <v>-12.873318131018392</v>
      </c>
      <c r="AJ45">
        <f t="shared" si="39"/>
        <v>-26.566376003255698</v>
      </c>
      <c r="AK45">
        <f t="shared" si="61"/>
        <v>-17.706895442204321</v>
      </c>
      <c r="AL45">
        <f t="shared" si="40"/>
        <v>-57.146589576478412</v>
      </c>
      <c r="AN45">
        <f t="shared" si="41"/>
        <v>0</v>
      </c>
      <c r="AO45">
        <f t="shared" si="42"/>
        <v>0</v>
      </c>
      <c r="AP45">
        <f t="shared" si="43"/>
        <v>-1.2172597427457011E-5</v>
      </c>
      <c r="AQ45">
        <f t="shared" si="44"/>
        <v>-0.17977199739036373</v>
      </c>
      <c r="AR45">
        <f t="shared" si="45"/>
        <v>-0.17978416998779118</v>
      </c>
      <c r="AS45">
        <f t="shared" si="46"/>
        <v>-0.37101653285647951</v>
      </c>
      <c r="AT45">
        <f t="shared" si="47"/>
        <v>-0.2472881869101661</v>
      </c>
      <c r="AU45">
        <f t="shared" si="48"/>
        <v>-0.79808888975443681</v>
      </c>
      <c r="AW45">
        <v>42</v>
      </c>
      <c r="AX45">
        <f>IF(Z45&gt;0, (R45*SUMPRODUCT(K45:$K$98, X45:$X$98)-K45*$AZ$3)/Z45, 0)</f>
        <v>-6493420.7148814183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25</v>
      </c>
      <c r="R46">
        <f t="shared" si="31"/>
        <v>100000</v>
      </c>
      <c r="S46">
        <f t="shared" si="32"/>
        <v>-27809268.417020194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-226.38927317109173</v>
      </c>
      <c r="AC46">
        <f t="shared" si="33"/>
        <v>-202.28931717049096</v>
      </c>
      <c r="AE46">
        <f t="shared" si="34"/>
        <v>0</v>
      </c>
      <c r="AF46">
        <f t="shared" si="35"/>
        <v>0</v>
      </c>
      <c r="AG46">
        <f t="shared" si="36"/>
        <v>-1.8185422404593283E-4</v>
      </c>
      <c r="AH46">
        <f t="shared" si="37"/>
        <v>-2.7241595575910456</v>
      </c>
      <c r="AI46">
        <f t="shared" si="38"/>
        <v>-2.7243414118150917</v>
      </c>
      <c r="AJ46">
        <f t="shared" si="39"/>
        <v>-24.09995600060077</v>
      </c>
      <c r="AK46">
        <f t="shared" si="61"/>
        <v>-15.847249121976423</v>
      </c>
      <c r="AL46">
        <f t="shared" si="40"/>
        <v>-42.671546534392284</v>
      </c>
      <c r="AN46">
        <f t="shared" si="41"/>
        <v>0</v>
      </c>
      <c r="AO46">
        <f t="shared" si="42"/>
        <v>0</v>
      </c>
      <c r="AP46">
        <f t="shared" si="43"/>
        <v>-2.267599319724371E-6</v>
      </c>
      <c r="AQ46">
        <f t="shared" si="44"/>
        <v>-3.3968429339611229E-2</v>
      </c>
      <c r="AR46">
        <f t="shared" si="45"/>
        <v>-3.3970696938930955E-2</v>
      </c>
      <c r="AS46">
        <f t="shared" si="46"/>
        <v>-0.30051017026993171</v>
      </c>
      <c r="AT46">
        <f t="shared" si="47"/>
        <v>-0.19760449072340405</v>
      </c>
      <c r="AU46">
        <f t="shared" si="48"/>
        <v>-0.53208535793226674</v>
      </c>
      <c r="AW46">
        <v>43</v>
      </c>
      <c r="AX46">
        <f>IF(Z46&gt;0, (R46*SUMPRODUCT(K46:$K$98, X46:$X$98)-K46*$AZ$3)/Z46, 0)</f>
        <v>-27809268.417020194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25</v>
      </c>
      <c r="R47">
        <f t="shared" si="31"/>
        <v>100000</v>
      </c>
      <c r="S47">
        <f t="shared" si="32"/>
        <v>-120491341.33024862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-202.28931717049096</v>
      </c>
      <c r="AC47">
        <f t="shared" si="33"/>
        <v>-180.64495703019566</v>
      </c>
      <c r="AE47">
        <f t="shared" si="34"/>
        <v>0</v>
      </c>
      <c r="AF47">
        <f t="shared" si="35"/>
        <v>0</v>
      </c>
      <c r="AG47">
        <f t="shared" si="36"/>
        <v>-3.748090008706E-5</v>
      </c>
      <c r="AH47">
        <f t="shared" si="37"/>
        <v>-0.57021912687365406</v>
      </c>
      <c r="AI47">
        <f t="shared" si="38"/>
        <v>-0.5702566077737411</v>
      </c>
      <c r="AJ47">
        <f t="shared" si="39"/>
        <v>-21.644360140295305</v>
      </c>
      <c r="AK47">
        <f t="shared" si="61"/>
        <v>-14.160252201934368</v>
      </c>
      <c r="AL47">
        <f t="shared" si="40"/>
        <v>-36.37486895000341</v>
      </c>
      <c r="AN47">
        <f t="shared" si="41"/>
        <v>0</v>
      </c>
      <c r="AO47">
        <f t="shared" si="42"/>
        <v>0</v>
      </c>
      <c r="AP47">
        <f t="shared" si="43"/>
        <v>-4.1728705655964982E-7</v>
      </c>
      <c r="AQ47">
        <f t="shared" si="44"/>
        <v>-6.3484350827868559E-3</v>
      </c>
      <c r="AR47">
        <f t="shared" si="45"/>
        <v>-6.3488523698434149E-3</v>
      </c>
      <c r="AS47">
        <f t="shared" si="46"/>
        <v>-0.24097370428889558</v>
      </c>
      <c r="AT47">
        <f t="shared" si="47"/>
        <v>-0.15765069536116857</v>
      </c>
      <c r="AU47">
        <f t="shared" si="48"/>
        <v>-0.40497325201990753</v>
      </c>
      <c r="AW47">
        <v>44</v>
      </c>
      <c r="AX47">
        <f>IF(Z47&gt;0, (R47*SUMPRODUCT(K47:$K$98, X47:$X$98)-K47*$AZ$3)/Z47, 0)</f>
        <v>-120491341.33024862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25</v>
      </c>
      <c r="R48">
        <f t="shared" si="31"/>
        <v>100000</v>
      </c>
      <c r="S48">
        <f t="shared" si="32"/>
        <v>-529173818.56476128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-180.64495703019566</v>
      </c>
      <c r="AC48">
        <f t="shared" si="33"/>
        <v>-161.29565495667583</v>
      </c>
      <c r="AE48">
        <f t="shared" si="34"/>
        <v>0</v>
      </c>
      <c r="AF48">
        <f t="shared" si="35"/>
        <v>0</v>
      </c>
      <c r="AG48">
        <f t="shared" si="36"/>
        <v>-7.6201641737560835E-6</v>
      </c>
      <c r="AH48">
        <f t="shared" si="37"/>
        <v>-0.11794370764973325</v>
      </c>
      <c r="AI48">
        <f t="shared" si="38"/>
        <v>-0.11795132781390701</v>
      </c>
      <c r="AJ48">
        <f t="shared" si="39"/>
        <v>-19.349302073519823</v>
      </c>
      <c r="AK48">
        <f t="shared" si="61"/>
        <v>-12.645146992113697</v>
      </c>
      <c r="AL48">
        <f t="shared" si="40"/>
        <v>-32.112400393447423</v>
      </c>
      <c r="AN48">
        <f t="shared" si="41"/>
        <v>0</v>
      </c>
      <c r="AO48">
        <f t="shared" si="42"/>
        <v>0</v>
      </c>
      <c r="AP48">
        <f t="shared" si="43"/>
        <v>-7.5748006488971613E-8</v>
      </c>
      <c r="AQ48">
        <f t="shared" si="44"/>
        <v>-1.1724157811657324E-3</v>
      </c>
      <c r="AR48">
        <f t="shared" si="45"/>
        <v>-1.1724915291722213E-3</v>
      </c>
      <c r="AS48">
        <f t="shared" si="46"/>
        <v>-0.19234113932477157</v>
      </c>
      <c r="AT48">
        <f t="shared" si="47"/>
        <v>-0.1256986929115588</v>
      </c>
      <c r="AU48">
        <f t="shared" si="48"/>
        <v>-0.31921232376550257</v>
      </c>
      <c r="AW48">
        <v>45</v>
      </c>
      <c r="AX48">
        <f>IF(Z48&gt;0, (R48*SUMPRODUCT(K48:$K$98, X48:$X$98)-K48*$AZ$3)/Z48, 0)</f>
        <v>-529173818.56476128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25</v>
      </c>
      <c r="R49">
        <f t="shared" si="31"/>
        <v>100000</v>
      </c>
      <c r="S49">
        <f t="shared" si="32"/>
        <v>-2359855083.0922327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-161.29565495667583</v>
      </c>
      <c r="AC49">
        <f t="shared" si="33"/>
        <v>-144.01499656120467</v>
      </c>
      <c r="AE49">
        <f t="shared" si="34"/>
        <v>0</v>
      </c>
      <c r="AF49">
        <f t="shared" si="35"/>
        <v>0</v>
      </c>
      <c r="AG49">
        <f t="shared" si="36"/>
        <v>-1.5256762755585698E-6</v>
      </c>
      <c r="AH49">
        <f t="shared" si="37"/>
        <v>-2.4073145025839814E-2</v>
      </c>
      <c r="AI49">
        <f t="shared" si="38"/>
        <v>-2.4074670702115372E-2</v>
      </c>
      <c r="AJ49">
        <f t="shared" si="39"/>
        <v>-17.280658395471164</v>
      </c>
      <c r="AK49">
        <f t="shared" si="61"/>
        <v>-11.29069584696731</v>
      </c>
      <c r="AL49">
        <f t="shared" si="40"/>
        <v>-28.595428913140591</v>
      </c>
      <c r="AN49">
        <f t="shared" si="41"/>
        <v>0</v>
      </c>
      <c r="AO49">
        <f t="shared" si="42"/>
        <v>0</v>
      </c>
      <c r="AP49">
        <f t="shared" si="43"/>
        <v>-1.3541015955673028E-8</v>
      </c>
      <c r="AQ49">
        <f t="shared" si="44"/>
        <v>-2.1365924483474327E-4</v>
      </c>
      <c r="AR49">
        <f t="shared" si="45"/>
        <v>-2.1367278585069892E-4</v>
      </c>
      <c r="AS49">
        <f t="shared" si="46"/>
        <v>-0.15337308104364442</v>
      </c>
      <c r="AT49">
        <f t="shared" si="47"/>
        <v>-0.10020965460609357</v>
      </c>
      <c r="AU49">
        <f t="shared" si="48"/>
        <v>-0.25379640843558871</v>
      </c>
      <c r="AW49">
        <v>46</v>
      </c>
      <c r="AX49">
        <f>IF(Z49&gt;0, (R49*SUMPRODUCT(K49:$K$98, X49:$X$98)-K49*$AZ$3)/Z49, 0)</f>
        <v>-2359855083.0922327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25</v>
      </c>
      <c r="R50">
        <f t="shared" si="31"/>
        <v>100000</v>
      </c>
      <c r="S50">
        <f t="shared" si="32"/>
        <v>-10687676336.250257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-144.01499656120467</v>
      </c>
      <c r="AC50">
        <f t="shared" si="33"/>
        <v>-128.58500413897423</v>
      </c>
      <c r="AE50">
        <f t="shared" si="34"/>
        <v>0</v>
      </c>
      <c r="AF50">
        <f t="shared" si="35"/>
        <v>0</v>
      </c>
      <c r="AG50">
        <f t="shared" si="36"/>
        <v>-3.0077867277576992E-7</v>
      </c>
      <c r="AH50">
        <f t="shared" si="37"/>
        <v>-4.8385633601088565E-3</v>
      </c>
      <c r="AI50">
        <f t="shared" si="38"/>
        <v>-4.838864138781632E-3</v>
      </c>
      <c r="AJ50">
        <f t="shared" si="39"/>
        <v>-15.429992422230441</v>
      </c>
      <c r="AK50">
        <f t="shared" si="61"/>
        <v>-10.081049759284328</v>
      </c>
      <c r="AL50">
        <f t="shared" si="40"/>
        <v>-25.515881045653551</v>
      </c>
      <c r="AN50">
        <f t="shared" si="41"/>
        <v>0</v>
      </c>
      <c r="AO50">
        <f t="shared" si="42"/>
        <v>0</v>
      </c>
      <c r="AP50">
        <f t="shared" si="43"/>
        <v>-2.3835149091107469E-9</v>
      </c>
      <c r="AQ50">
        <f t="shared" si="44"/>
        <v>-3.8343103921115212E-5</v>
      </c>
      <c r="AR50">
        <f t="shared" si="45"/>
        <v>-3.8345487436024316E-5</v>
      </c>
      <c r="AS50">
        <f t="shared" si="46"/>
        <v>-0.12227468339575315</v>
      </c>
      <c r="AT50">
        <f t="shared" si="47"/>
        <v>-7.9887088333070053E-2</v>
      </c>
      <c r="AU50">
        <f t="shared" si="48"/>
        <v>-0.20220011721625922</v>
      </c>
      <c r="AW50">
        <v>47</v>
      </c>
      <c r="AX50">
        <f>IF(Z50&gt;0, (R50*SUMPRODUCT(K50:$K$98, X50:$X$98)-K50*$AZ$3)/Z50, 0)</f>
        <v>-10687676336.250257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25</v>
      </c>
      <c r="R51">
        <f t="shared" si="31"/>
        <v>100000</v>
      </c>
      <c r="S51">
        <f t="shared" si="32"/>
        <v>-49232236548.513153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-128.58500413897423</v>
      </c>
      <c r="AC51">
        <f t="shared" si="33"/>
        <v>-114.80807276647519</v>
      </c>
      <c r="AE51">
        <f t="shared" si="34"/>
        <v>0</v>
      </c>
      <c r="AF51">
        <f t="shared" si="35"/>
        <v>0</v>
      </c>
      <c r="AG51">
        <f t="shared" si="36"/>
        <v>-5.829923684928675E-8</v>
      </c>
      <c r="AH51">
        <f t="shared" si="37"/>
        <v>-9.5788659679490193E-4</v>
      </c>
      <c r="AI51">
        <f t="shared" si="38"/>
        <v>-9.5794489603175125E-4</v>
      </c>
      <c r="AJ51">
        <f t="shared" si="39"/>
        <v>-13.776931372499035</v>
      </c>
      <c r="AK51">
        <f t="shared" si="61"/>
        <v>-9.0009502897281966</v>
      </c>
      <c r="AL51">
        <f t="shared" si="40"/>
        <v>-22.778839607123263</v>
      </c>
      <c r="AN51">
        <f t="shared" si="41"/>
        <v>0</v>
      </c>
      <c r="AO51">
        <f t="shared" si="42"/>
        <v>0</v>
      </c>
      <c r="AP51">
        <f t="shared" si="43"/>
        <v>-4.1249214359917023E-10</v>
      </c>
      <c r="AQ51">
        <f t="shared" si="44"/>
        <v>-6.7774591399591742E-6</v>
      </c>
      <c r="AR51">
        <f t="shared" si="45"/>
        <v>-6.7778716321027734E-6</v>
      </c>
      <c r="AS51">
        <f t="shared" si="46"/>
        <v>-9.7477707448417689E-2</v>
      </c>
      <c r="AT51">
        <f t="shared" si="47"/>
        <v>-6.3685589728006531E-2</v>
      </c>
      <c r="AU51">
        <f t="shared" si="48"/>
        <v>-0.16117007504805633</v>
      </c>
      <c r="AW51">
        <v>48</v>
      </c>
      <c r="AX51">
        <f>IF(Z51&gt;0, (R51*SUMPRODUCT(K51:$K$98, X51:$X$98)-K51*$AZ$3)/Z51, 0)</f>
        <v>-49232236548.513153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25</v>
      </c>
      <c r="R52">
        <f t="shared" si="31"/>
        <v>100000</v>
      </c>
      <c r="S52">
        <f t="shared" si="32"/>
        <v>-230926307797.55896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-114.80807276647519</v>
      </c>
      <c r="AC52">
        <f t="shared" si="33"/>
        <v>-102.50721372643171</v>
      </c>
      <c r="AE52">
        <f t="shared" si="34"/>
        <v>0</v>
      </c>
      <c r="AF52">
        <f t="shared" si="35"/>
        <v>0</v>
      </c>
      <c r="AG52">
        <f t="shared" si="36"/>
        <v>-1.1097394522097329E-8</v>
      </c>
      <c r="AH52">
        <f t="shared" si="37"/>
        <v>-1.864753998347862E-4</v>
      </c>
      <c r="AI52">
        <f t="shared" si="38"/>
        <v>-1.8648649722930829E-4</v>
      </c>
      <c r="AJ52">
        <f t="shared" si="39"/>
        <v>-12.300859040043477</v>
      </c>
      <c r="AK52">
        <f t="shared" si="61"/>
        <v>-8.0365650936532642</v>
      </c>
      <c r="AL52">
        <f t="shared" si="40"/>
        <v>-20.337610620193971</v>
      </c>
      <c r="AN52">
        <f t="shared" si="41"/>
        <v>0</v>
      </c>
      <c r="AO52">
        <f t="shared" si="42"/>
        <v>0</v>
      </c>
      <c r="AP52">
        <f t="shared" si="43"/>
        <v>-7.0106101085658981E-11</v>
      </c>
      <c r="AQ52">
        <f t="shared" si="44"/>
        <v>-1.1780299605258586E-6</v>
      </c>
      <c r="AR52">
        <f t="shared" si="45"/>
        <v>-1.1781000666269444E-6</v>
      </c>
      <c r="AS52">
        <f t="shared" si="46"/>
        <v>-7.7708805033881875E-2</v>
      </c>
      <c r="AT52">
        <f t="shared" si="47"/>
        <v>-5.0769776970194011E-2</v>
      </c>
      <c r="AU52">
        <f t="shared" si="48"/>
        <v>-0.12847976010414253</v>
      </c>
      <c r="AW52">
        <v>49</v>
      </c>
      <c r="AX52">
        <f>IF(Z52&gt;0, (R52*SUMPRODUCT(K52:$K$98, X52:$X$98)-K52*$AZ$3)/Z52, 0)</f>
        <v>-230926307797.55896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25</v>
      </c>
      <c r="R53">
        <f t="shared" si="31"/>
        <v>100000</v>
      </c>
      <c r="S53">
        <f t="shared" si="32"/>
        <v>-1103997557986.2019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-102.50721372643171</v>
      </c>
      <c r="AC53">
        <f t="shared" si="33"/>
        <v>-91.524298995977176</v>
      </c>
      <c r="AE53">
        <f t="shared" si="34"/>
        <v>0</v>
      </c>
      <c r="AF53">
        <f t="shared" si="35"/>
        <v>0</v>
      </c>
      <c r="AG53">
        <f t="shared" si="36"/>
        <v>-2.0725657030194511E-9</v>
      </c>
      <c r="AH53">
        <f t="shared" si="37"/>
        <v>-3.5655419495427622E-5</v>
      </c>
      <c r="AI53">
        <f t="shared" si="38"/>
        <v>-3.5657492061130639E-5</v>
      </c>
      <c r="AJ53">
        <f t="shared" si="39"/>
        <v>-10.982914730454539</v>
      </c>
      <c r="AK53">
        <f t="shared" si="61"/>
        <v>-7.1755049608502208</v>
      </c>
      <c r="AL53">
        <f t="shared" si="40"/>
        <v>-18.158455348796821</v>
      </c>
      <c r="AN53">
        <f t="shared" si="41"/>
        <v>0</v>
      </c>
      <c r="AO53">
        <f t="shared" si="42"/>
        <v>0</v>
      </c>
      <c r="AP53">
        <f t="shared" si="43"/>
        <v>-1.1690284307696581E-11</v>
      </c>
      <c r="AQ53">
        <f t="shared" si="44"/>
        <v>-2.0111400589350793E-7</v>
      </c>
      <c r="AR53">
        <f t="shared" si="45"/>
        <v>-2.0112569617781562E-7</v>
      </c>
      <c r="AS53">
        <f t="shared" si="46"/>
        <v>-6.1949011092459129E-2</v>
      </c>
      <c r="AT53">
        <f t="shared" si="47"/>
        <v>-4.047335769448418E-2</v>
      </c>
      <c r="AU53">
        <f t="shared" si="48"/>
        <v>-0.10242256991263948</v>
      </c>
      <c r="AW53">
        <v>50</v>
      </c>
      <c r="AX53">
        <f>IF(Z53&gt;0, (R53*SUMPRODUCT(K53:$K$98, X53:$X$98)-K53*$AZ$3)/Z53, 0)</f>
        <v>-1103997557986.2019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25</v>
      </c>
      <c r="R54">
        <f t="shared" si="31"/>
        <v>100000</v>
      </c>
      <c r="S54">
        <f t="shared" si="32"/>
        <v>-5389097416647.3262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-91.524298995977176</v>
      </c>
      <c r="AC54">
        <f t="shared" si="33"/>
        <v>-81.718124278801469</v>
      </c>
      <c r="AE54">
        <f t="shared" si="34"/>
        <v>0</v>
      </c>
      <c r="AF54">
        <f t="shared" si="35"/>
        <v>0</v>
      </c>
      <c r="AG54">
        <f t="shared" si="36"/>
        <v>-3.7909003104289811E-10</v>
      </c>
      <c r="AH54">
        <f t="shared" si="37"/>
        <v>-6.6910000597854328E-6</v>
      </c>
      <c r="AI54">
        <f t="shared" si="38"/>
        <v>-6.6913791498164759E-6</v>
      </c>
      <c r="AJ54">
        <f t="shared" si="39"/>
        <v>-9.8061747171757077</v>
      </c>
      <c r="AK54">
        <f t="shared" si="61"/>
        <v>-6.4067009297184025</v>
      </c>
      <c r="AL54">
        <f t="shared" si="40"/>
        <v>-16.212882338273261</v>
      </c>
      <c r="AN54">
        <f t="shared" si="41"/>
        <v>0</v>
      </c>
      <c r="AO54">
        <f t="shared" si="42"/>
        <v>0</v>
      </c>
      <c r="AP54">
        <f t="shared" si="43"/>
        <v>-1.9091546404504515E-12</v>
      </c>
      <c r="AQ54">
        <f t="shared" si="44"/>
        <v>-3.3696886668982529E-8</v>
      </c>
      <c r="AR54">
        <f t="shared" si="45"/>
        <v>-3.3698795823622982E-8</v>
      </c>
      <c r="AS54">
        <f t="shared" si="46"/>
        <v>-4.9385376647494469E-2</v>
      </c>
      <c r="AT54">
        <f t="shared" si="47"/>
        <v>-3.22651133196536E-2</v>
      </c>
      <c r="AU54">
        <f t="shared" si="48"/>
        <v>-8.16505236659439E-2</v>
      </c>
      <c r="AW54">
        <v>51</v>
      </c>
      <c r="AX54">
        <f>IF(Z54&gt;0, (R54*SUMPRODUCT(K54:$K$98, X54:$X$98)-K54*$AZ$3)/Z54, 0)</f>
        <v>-5389097416647.3262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25</v>
      </c>
      <c r="R55">
        <f t="shared" si="31"/>
        <v>100000</v>
      </c>
      <c r="S55">
        <f t="shared" si="32"/>
        <v>-26889053145261.973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-81.718124278801469</v>
      </c>
      <c r="AC55">
        <f t="shared" si="33"/>
        <v>-72.962610992596822</v>
      </c>
      <c r="AE55">
        <f t="shared" si="34"/>
        <v>0</v>
      </c>
      <c r="AF55">
        <f t="shared" si="35"/>
        <v>0</v>
      </c>
      <c r="AG55">
        <f t="shared" si="36"/>
        <v>-6.7836723924818928E-11</v>
      </c>
      <c r="AH55">
        <f t="shared" si="37"/>
        <v>-1.2298496272306007E-6</v>
      </c>
      <c r="AI55">
        <f t="shared" si="38"/>
        <v>-1.2299174639545255E-6</v>
      </c>
      <c r="AJ55">
        <f t="shared" si="39"/>
        <v>-8.7555132862046463</v>
      </c>
      <c r="AK55">
        <f t="shared" si="61"/>
        <v>-5.7202686995161036</v>
      </c>
      <c r="AL55">
        <f t="shared" si="40"/>
        <v>-14.475783215638213</v>
      </c>
      <c r="AN55">
        <f t="shared" si="41"/>
        <v>0</v>
      </c>
      <c r="AO55">
        <f t="shared" si="42"/>
        <v>0</v>
      </c>
      <c r="AP55">
        <f t="shared" si="43"/>
        <v>-3.0503212973514844E-13</v>
      </c>
      <c r="AQ55">
        <f t="shared" si="44"/>
        <v>-5.5300968169377869E-9</v>
      </c>
      <c r="AR55">
        <f t="shared" si="45"/>
        <v>-5.5304018490675214E-9</v>
      </c>
      <c r="AS55">
        <f t="shared" si="46"/>
        <v>-3.93697205598438E-2</v>
      </c>
      <c r="AT55">
        <f t="shared" si="47"/>
        <v>-2.5721550852079455E-2</v>
      </c>
      <c r="AU55">
        <f t="shared" si="48"/>
        <v>-6.5091276942325096E-2</v>
      </c>
      <c r="AW55">
        <v>52</v>
      </c>
      <c r="AX55">
        <f>IF(Z55&gt;0, (R55*SUMPRODUCT(K55:$K$98, X55:$X$98)-K55*$AZ$3)/Z55, 0)</f>
        <v>-26889053145261.973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25</v>
      </c>
      <c r="R56">
        <f t="shared" si="31"/>
        <v>100000</v>
      </c>
      <c r="S56">
        <f t="shared" si="32"/>
        <v>-137385746946462.83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-72.962610992596822</v>
      </c>
      <c r="AC56">
        <f t="shared" si="33"/>
        <v>-65.145188391071983</v>
      </c>
      <c r="AE56">
        <f t="shared" si="34"/>
        <v>0</v>
      </c>
      <c r="AF56">
        <f t="shared" si="35"/>
        <v>0</v>
      </c>
      <c r="AG56">
        <f t="shared" si="36"/>
        <v>-1.1854429924317056E-11</v>
      </c>
      <c r="AH56">
        <f t="shared" si="37"/>
        <v>-2.2121570704501473E-7</v>
      </c>
      <c r="AI56">
        <f t="shared" si="38"/>
        <v>-2.2122756147493905E-7</v>
      </c>
      <c r="AJ56">
        <f t="shared" si="39"/>
        <v>-7.8174226015248394</v>
      </c>
      <c r="AK56">
        <f t="shared" si="61"/>
        <v>-5.1073827694817782</v>
      </c>
      <c r="AL56">
        <f t="shared" si="40"/>
        <v>-12.924805592234179</v>
      </c>
      <c r="AN56">
        <f t="shared" si="41"/>
        <v>0</v>
      </c>
      <c r="AO56">
        <f t="shared" si="42"/>
        <v>0</v>
      </c>
      <c r="AP56">
        <f t="shared" si="43"/>
        <v>-4.7593031860194049E-14</v>
      </c>
      <c r="AQ56">
        <f t="shared" si="44"/>
        <v>-8.8813433126564152E-10</v>
      </c>
      <c r="AR56">
        <f t="shared" si="45"/>
        <v>-8.8818192429750179E-10</v>
      </c>
      <c r="AS56">
        <f t="shared" si="46"/>
        <v>-3.1385300289790787E-2</v>
      </c>
      <c r="AT56">
        <f t="shared" si="47"/>
        <v>-2.0505062868652134E-2</v>
      </c>
      <c r="AU56">
        <f t="shared" si="48"/>
        <v>-5.1890364046624844E-2</v>
      </c>
      <c r="AW56">
        <v>53</v>
      </c>
      <c r="AX56">
        <f>IF(Z56&gt;0, (R56*SUMPRODUCT(K56:$K$98, X56:$X$98)-K56*$AZ$3)/Z56, 0)</f>
        <v>-137385746946462.83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25</v>
      </c>
      <c r="R57">
        <f t="shared" si="31"/>
        <v>100000</v>
      </c>
      <c r="S57">
        <f t="shared" si="32"/>
        <v>-720264435718457.75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-65.145188391071983</v>
      </c>
      <c r="AC57">
        <f t="shared" si="33"/>
        <v>-58.165346778518213</v>
      </c>
      <c r="AE57">
        <f t="shared" si="34"/>
        <v>0</v>
      </c>
      <c r="AF57">
        <f t="shared" si="35"/>
        <v>0</v>
      </c>
      <c r="AG57">
        <f t="shared" si="36"/>
        <v>-2.0188886155575198E-12</v>
      </c>
      <c r="AH57">
        <f t="shared" si="37"/>
        <v>-3.8867988038065466E-8</v>
      </c>
      <c r="AI57">
        <f t="shared" si="38"/>
        <v>-3.8870006926681022E-8</v>
      </c>
      <c r="AJ57">
        <f t="shared" si="39"/>
        <v>-6.9798416125537699</v>
      </c>
      <c r="AK57">
        <f t="shared" si="61"/>
        <v>-4.5601631873750392</v>
      </c>
      <c r="AL57">
        <f t="shared" si="40"/>
        <v>-11.540004838798815</v>
      </c>
      <c r="AN57">
        <f t="shared" si="41"/>
        <v>0</v>
      </c>
      <c r="AO57">
        <f t="shared" si="42"/>
        <v>0</v>
      </c>
      <c r="AP57">
        <f t="shared" si="43"/>
        <v>-7.2369743703900946E-15</v>
      </c>
      <c r="AQ57">
        <f t="shared" si="44"/>
        <v>-1.3932746516698285E-10</v>
      </c>
      <c r="AR57">
        <f t="shared" si="45"/>
        <v>-1.3933470214135324E-10</v>
      </c>
      <c r="AS57">
        <f t="shared" si="46"/>
        <v>-2.502016925063727E-2</v>
      </c>
      <c r="AT57">
        <f t="shared" si="47"/>
        <v>-1.6346510578898906E-2</v>
      </c>
      <c r="AU57">
        <f t="shared" si="48"/>
        <v>-4.1366679968870876E-2</v>
      </c>
      <c r="AW57">
        <v>54</v>
      </c>
      <c r="AX57">
        <f>IF(Z57&gt;0, (R57*SUMPRODUCT(K57:$K$98, X57:$X$98)-K57*$AZ$3)/Z57, 0)</f>
        <v>-720264435718457.75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25</v>
      </c>
      <c r="R58">
        <f t="shared" si="31"/>
        <v>100000</v>
      </c>
      <c r="S58">
        <f t="shared" si="32"/>
        <v>-3879152041023328.5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-58.165346778518213</v>
      </c>
      <c r="AC58">
        <f t="shared" si="33"/>
        <v>-51.933345338084408</v>
      </c>
      <c r="AE58">
        <f t="shared" si="34"/>
        <v>0</v>
      </c>
      <c r="AF58">
        <f t="shared" si="35"/>
        <v>0</v>
      </c>
      <c r="AG58">
        <f t="shared" si="36"/>
        <v>-3.3469521682104707E-13</v>
      </c>
      <c r="AH58">
        <f t="shared" si="37"/>
        <v>-6.6560180503235891E-9</v>
      </c>
      <c r="AI58">
        <f t="shared" si="38"/>
        <v>-6.6563527455404097E-9</v>
      </c>
      <c r="AJ58">
        <f t="shared" si="39"/>
        <v>-6.2320014404338053</v>
      </c>
      <c r="AK58">
        <f t="shared" si="61"/>
        <v>-4.0715742744962755</v>
      </c>
      <c r="AL58">
        <f t="shared" si="40"/>
        <v>-10.303575721586434</v>
      </c>
      <c r="AN58">
        <f t="shared" si="41"/>
        <v>0</v>
      </c>
      <c r="AO58">
        <f t="shared" si="42"/>
        <v>0</v>
      </c>
      <c r="AP58">
        <f t="shared" si="43"/>
        <v>-1.0712137995136071E-15</v>
      </c>
      <c r="AQ58">
        <f t="shared" si="44"/>
        <v>-2.1303018468681974E-11</v>
      </c>
      <c r="AR58">
        <f t="shared" si="45"/>
        <v>-2.1304089682481487E-11</v>
      </c>
      <c r="AS58">
        <f t="shared" si="46"/>
        <v>-1.9945925743990393E-2</v>
      </c>
      <c r="AT58">
        <f t="shared" si="47"/>
        <v>-1.3031338152994908E-2</v>
      </c>
      <c r="AU58">
        <f t="shared" si="48"/>
        <v>-3.2977263918289389E-2</v>
      </c>
      <c r="AW58">
        <v>55</v>
      </c>
      <c r="AX58">
        <f>IF(Z58&gt;0, (R58*SUMPRODUCT(K58:$K$98, X58:$X$98)-K58*$AZ$3)/Z58, 0)</f>
        <v>-3879152041023328.5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25</v>
      </c>
      <c r="R59">
        <f t="shared" si="31"/>
        <v>100000</v>
      </c>
      <c r="S59">
        <f t="shared" si="32"/>
        <v>-2.1505479999702056E+16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-51.933345338084408</v>
      </c>
      <c r="AC59">
        <f t="shared" si="33"/>
        <v>-46.369058337593984</v>
      </c>
      <c r="AE59">
        <f t="shared" si="34"/>
        <v>0</v>
      </c>
      <c r="AF59">
        <f t="shared" si="35"/>
        <v>0</v>
      </c>
      <c r="AG59">
        <f t="shared" si="36"/>
        <v>-5.3903770502025993E-14</v>
      </c>
      <c r="AH59">
        <f t="shared" si="37"/>
        <v>-1.1097779766032423E-9</v>
      </c>
      <c r="AI59">
        <f t="shared" si="38"/>
        <v>-1.1098318803737444E-9</v>
      </c>
      <c r="AJ59">
        <f t="shared" si="39"/>
        <v>-5.5642870004904239</v>
      </c>
      <c r="AK59">
        <f t="shared" si="61"/>
        <v>-3.6353341736659091</v>
      </c>
      <c r="AL59">
        <f t="shared" si="40"/>
        <v>-9.1996211752661647</v>
      </c>
      <c r="AN59">
        <f t="shared" si="41"/>
        <v>0</v>
      </c>
      <c r="AO59">
        <f t="shared" si="42"/>
        <v>0</v>
      </c>
      <c r="AP59">
        <f t="shared" si="43"/>
        <v>-1.5403796580541067E-16</v>
      </c>
      <c r="AQ59">
        <f t="shared" si="44"/>
        <v>-3.171354070772896E-12</v>
      </c>
      <c r="AR59">
        <f t="shared" si="45"/>
        <v>-3.1715081087387013E-12</v>
      </c>
      <c r="AS59">
        <f t="shared" si="46"/>
        <v>-1.5900769885491037E-2</v>
      </c>
      <c r="AT59">
        <f t="shared" si="47"/>
        <v>-1.0388502991888909E-2</v>
      </c>
      <c r="AU59">
        <f t="shared" si="48"/>
        <v>-2.6289272880551454E-2</v>
      </c>
      <c r="AW59">
        <v>56</v>
      </c>
      <c r="AX59">
        <f>IF(Z59&gt;0, (R59*SUMPRODUCT(K59:$K$98, X59:$X$98)-K59*$AZ$3)/Z59, 0)</f>
        <v>-2.1505479999702056E+16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25</v>
      </c>
      <c r="R60">
        <f t="shared" si="31"/>
        <v>100000</v>
      </c>
      <c r="S60">
        <f t="shared" si="32"/>
        <v>-1.2285481811598867E+17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-46.369058337593984</v>
      </c>
      <c r="AC60">
        <f t="shared" si="33"/>
        <v>-41.400944944283111</v>
      </c>
      <c r="AE60">
        <f t="shared" si="34"/>
        <v>0</v>
      </c>
      <c r="AF60">
        <f t="shared" si="35"/>
        <v>0</v>
      </c>
      <c r="AG60">
        <f t="shared" si="36"/>
        <v>-8.4247703059549514E-15</v>
      </c>
      <c r="AH60">
        <f t="shared" si="37"/>
        <v>-1.7975984996420312E-10</v>
      </c>
      <c r="AI60">
        <f t="shared" si="38"/>
        <v>-1.7976827473450908E-10</v>
      </c>
      <c r="AJ60">
        <f t="shared" si="39"/>
        <v>-4.9681133933108725</v>
      </c>
      <c r="AK60">
        <f t="shared" si="61"/>
        <v>-3.2458340836315793</v>
      </c>
      <c r="AL60">
        <f t="shared" si="40"/>
        <v>-8.2139474771222201</v>
      </c>
      <c r="AN60">
        <f t="shared" si="41"/>
        <v>0</v>
      </c>
      <c r="AO60">
        <f t="shared" si="42"/>
        <v>0</v>
      </c>
      <c r="AP60">
        <f t="shared" si="43"/>
        <v>-2.1495555681595066E-17</v>
      </c>
      <c r="AQ60">
        <f t="shared" si="44"/>
        <v>-4.5865201351417889E-13</v>
      </c>
      <c r="AR60">
        <f t="shared" si="45"/>
        <v>-4.5867350906986043E-13</v>
      </c>
      <c r="AS60">
        <f t="shared" si="46"/>
        <v>-1.2675996401101538E-2</v>
      </c>
      <c r="AT60">
        <f t="shared" si="47"/>
        <v>-8.2816509820576208E-3</v>
      </c>
      <c r="AU60">
        <f t="shared" si="48"/>
        <v>-2.0957647383617831E-2</v>
      </c>
      <c r="AW60">
        <v>57</v>
      </c>
      <c r="AX60">
        <f>IF(Z60&gt;0, (R60*SUMPRODUCT(K60:$K$98, X60:$X$98)-K60*$AZ$3)/Z60, 0)</f>
        <v>-1.2285481811598867E+17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25</v>
      </c>
      <c r="R61">
        <f t="shared" si="31"/>
        <v>100000</v>
      </c>
      <c r="S61">
        <f t="shared" si="32"/>
        <v>-7.2351200936515354E+17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-41.400944944283111</v>
      </c>
      <c r="AC61">
        <f t="shared" si="33"/>
        <v>-36.9651294145389</v>
      </c>
      <c r="AE61">
        <f t="shared" si="34"/>
        <v>0</v>
      </c>
      <c r="AF61">
        <f t="shared" si="35"/>
        <v>0</v>
      </c>
      <c r="AG61">
        <f t="shared" si="36"/>
        <v>-1.2772811278894318E-15</v>
      </c>
      <c r="AH61">
        <f t="shared" si="37"/>
        <v>-2.8252965900023881E-11</v>
      </c>
      <c r="AI61">
        <f t="shared" si="38"/>
        <v>-2.8254243181151768E-11</v>
      </c>
      <c r="AJ61">
        <f t="shared" si="39"/>
        <v>-4.435815529744211</v>
      </c>
      <c r="AK61">
        <f t="shared" si="61"/>
        <v>-2.8980661460998181</v>
      </c>
      <c r="AL61">
        <f t="shared" si="40"/>
        <v>-7.3338816758722825</v>
      </c>
      <c r="AN61">
        <f t="shared" si="41"/>
        <v>0</v>
      </c>
      <c r="AO61">
        <f t="shared" si="42"/>
        <v>0</v>
      </c>
      <c r="AP61">
        <f t="shared" si="43"/>
        <v>-2.9097728026686384E-18</v>
      </c>
      <c r="AQ61">
        <f t="shared" si="44"/>
        <v>-6.4363052092108001E-14</v>
      </c>
      <c r="AR61">
        <f t="shared" si="45"/>
        <v>-6.4365961864910665E-14</v>
      </c>
      <c r="AS61">
        <f t="shared" si="46"/>
        <v>-1.0105226722822293E-2</v>
      </c>
      <c r="AT61">
        <f t="shared" si="47"/>
        <v>-6.6020814589111722E-3</v>
      </c>
      <c r="AU61">
        <f t="shared" si="48"/>
        <v>-1.6707308181797831E-2</v>
      </c>
      <c r="AW61">
        <v>58</v>
      </c>
      <c r="AX61">
        <f>IF(Z61&gt;0, (R61*SUMPRODUCT(K61:$K$98, X61:$X$98)-K61*$AZ$3)/Z61, 0)</f>
        <v>-7.2351200936515354E+17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25</v>
      </c>
      <c r="R62">
        <f t="shared" si="31"/>
        <v>100000</v>
      </c>
      <c r="S62">
        <f t="shared" si="32"/>
        <v>-4.4000274923333791E+18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-36.9651294145389</v>
      </c>
      <c r="AC62">
        <f t="shared" si="33"/>
        <v>-33.004579834409789</v>
      </c>
      <c r="AE62">
        <f t="shared" si="34"/>
        <v>0</v>
      </c>
      <c r="AF62">
        <f t="shared" si="35"/>
        <v>0</v>
      </c>
      <c r="AG62">
        <f t="shared" si="36"/>
        <v>-1.8752485008285212E-16</v>
      </c>
      <c r="AH62">
        <f t="shared" si="37"/>
        <v>-4.3079338661107419E-12</v>
      </c>
      <c r="AI62">
        <f t="shared" si="38"/>
        <v>-4.3081213909608251E-12</v>
      </c>
      <c r="AJ62">
        <f t="shared" si="39"/>
        <v>-3.9605495801291113</v>
      </c>
      <c r="AK62">
        <f t="shared" si="61"/>
        <v>-2.5875590590177233</v>
      </c>
      <c r="AL62">
        <f t="shared" si="40"/>
        <v>-6.5481086391511427</v>
      </c>
      <c r="AN62">
        <f t="shared" si="41"/>
        <v>0</v>
      </c>
      <c r="AO62">
        <f t="shared" si="42"/>
        <v>0</v>
      </c>
      <c r="AP62">
        <f t="shared" si="43"/>
        <v>-3.814287187568823E-19</v>
      </c>
      <c r="AQ62">
        <f t="shared" si="44"/>
        <v>-8.7624103915508724E-15</v>
      </c>
      <c r="AR62">
        <f t="shared" si="45"/>
        <v>-8.7627918202696305E-15</v>
      </c>
      <c r="AS62">
        <f t="shared" si="46"/>
        <v>-8.0558248746996092E-3</v>
      </c>
      <c r="AT62">
        <f t="shared" si="47"/>
        <v>-5.2631389181371536E-3</v>
      </c>
      <c r="AU62">
        <f t="shared" si="48"/>
        <v>-1.3318963792845525E-2</v>
      </c>
      <c r="AW62">
        <v>59</v>
      </c>
      <c r="AX62">
        <f>IF(Z62&gt;0, (R62*SUMPRODUCT(K62:$K$98, X62:$X$98)-K62*$AZ$3)/Z62, 0)</f>
        <v>-4.4000274923333791E+18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25</v>
      </c>
      <c r="R63">
        <f t="shared" si="31"/>
        <v>100000</v>
      </c>
      <c r="S63">
        <f t="shared" si="32"/>
        <v>-2.767841965951887E+19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-33.004579834409789</v>
      </c>
      <c r="AC63">
        <f t="shared" si="33"/>
        <v>-29.468374852151594</v>
      </c>
      <c r="AE63">
        <f t="shared" si="34"/>
        <v>0</v>
      </c>
      <c r="AF63">
        <f t="shared" si="35"/>
        <v>0</v>
      </c>
      <c r="AG63">
        <f t="shared" si="36"/>
        <v>-2.661674258741245E-17</v>
      </c>
      <c r="AH63">
        <f t="shared" si="37"/>
        <v>-6.3613143597844464E-13</v>
      </c>
      <c r="AI63">
        <f t="shared" si="38"/>
        <v>-6.36158052721032E-13</v>
      </c>
      <c r="AJ63">
        <f t="shared" si="39"/>
        <v>-3.5362049822581945</v>
      </c>
      <c r="AK63">
        <f t="shared" si="61"/>
        <v>-2.3103205884086853</v>
      </c>
      <c r="AL63">
        <f t="shared" si="40"/>
        <v>-5.8465255706675165</v>
      </c>
      <c r="AN63">
        <f t="shared" si="41"/>
        <v>0</v>
      </c>
      <c r="AO63">
        <f t="shared" si="42"/>
        <v>0</v>
      </c>
      <c r="AP63">
        <f t="shared" si="43"/>
        <v>-4.8338307934888132E-20</v>
      </c>
      <c r="AQ63">
        <f t="shared" si="44"/>
        <v>-1.1552697381508528E-15</v>
      </c>
      <c r="AR63">
        <f t="shared" si="45"/>
        <v>-1.1553180764587876E-15</v>
      </c>
      <c r="AS63">
        <f t="shared" si="46"/>
        <v>-6.4220542687338511E-3</v>
      </c>
      <c r="AT63">
        <f t="shared" si="47"/>
        <v>-4.1957421222394466E-3</v>
      </c>
      <c r="AU63">
        <f t="shared" si="48"/>
        <v>-1.0617796390974455E-2</v>
      </c>
      <c r="AW63">
        <v>60</v>
      </c>
      <c r="AX63">
        <f>IF(Z63&gt;0, (R63*SUMPRODUCT(K63:$K$98, X63:$X$98)-K63*$AZ$3)/Z63, 0)</f>
        <v>-2.767841965951887E+19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25</v>
      </c>
      <c r="R64">
        <f t="shared" si="31"/>
        <v>100000</v>
      </c>
      <c r="S64">
        <f t="shared" si="32"/>
        <v>-1.803777269916013E+20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-29.468374852151594</v>
      </c>
      <c r="AC64">
        <f t="shared" si="33"/>
        <v>-26.311048975135353</v>
      </c>
      <c r="AE64">
        <f t="shared" si="34"/>
        <v>0</v>
      </c>
      <c r="AF64">
        <f t="shared" si="35"/>
        <v>0</v>
      </c>
      <c r="AG64">
        <f t="shared" si="36"/>
        <v>-3.6466599027994793E-18</v>
      </c>
      <c r="AH64">
        <f t="shared" si="37"/>
        <v>-9.0815661034955389E-14</v>
      </c>
      <c r="AI64">
        <f t="shared" si="38"/>
        <v>-9.0819307694858185E-14</v>
      </c>
      <c r="AJ64">
        <f t="shared" si="39"/>
        <v>-3.1573258770162411</v>
      </c>
      <c r="AK64">
        <f t="shared" si="61"/>
        <v>-2.0627862396506118</v>
      </c>
      <c r="AL64">
        <f t="shared" si="40"/>
        <v>-5.220112116666944</v>
      </c>
      <c r="AN64">
        <f t="shared" si="41"/>
        <v>0</v>
      </c>
      <c r="AO64">
        <f t="shared" si="42"/>
        <v>0</v>
      </c>
      <c r="AP64">
        <f t="shared" si="43"/>
        <v>-5.9130803242286711E-21</v>
      </c>
      <c r="AQ64">
        <f t="shared" si="44"/>
        <v>-1.4725812461572548E-16</v>
      </c>
      <c r="AR64">
        <f t="shared" si="45"/>
        <v>-1.472640376960497E-16</v>
      </c>
      <c r="AS64">
        <f t="shared" si="46"/>
        <v>-5.1196223443350153E-3</v>
      </c>
      <c r="AT64">
        <f t="shared" si="47"/>
        <v>-3.3448199316322112E-3</v>
      </c>
      <c r="AU64">
        <f t="shared" si="48"/>
        <v>-8.4644422759673748E-3</v>
      </c>
      <c r="AW64">
        <v>61</v>
      </c>
      <c r="AX64">
        <f>IF(Z64&gt;0, (R64*SUMPRODUCT(K64:$K$98, X64:$X$98)-K64*$AZ$3)/Z64, 0)</f>
        <v>-1.803777269916013E+20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25</v>
      </c>
      <c r="R65">
        <f t="shared" si="31"/>
        <v>100000</v>
      </c>
      <c r="S65">
        <f t="shared" si="32"/>
        <v>-1.2195879254180841E+21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-26.311048975135353</v>
      </c>
      <c r="AC65">
        <f t="shared" si="33"/>
        <v>-23.492008013513704</v>
      </c>
      <c r="AE65">
        <f t="shared" si="34"/>
        <v>0</v>
      </c>
      <c r="AF65">
        <f t="shared" si="35"/>
        <v>0</v>
      </c>
      <c r="AG65">
        <f t="shared" si="36"/>
        <v>-4.8155626019051604E-19</v>
      </c>
      <c r="AH65">
        <f t="shared" si="37"/>
        <v>-1.2514548174323875E-14</v>
      </c>
      <c r="AI65">
        <f t="shared" si="38"/>
        <v>-1.2515029730584065E-14</v>
      </c>
      <c r="AJ65">
        <f t="shared" si="39"/>
        <v>-2.8190409616216492</v>
      </c>
      <c r="AK65">
        <f t="shared" si="61"/>
        <v>-1.8417734282594749</v>
      </c>
      <c r="AL65">
        <f t="shared" si="40"/>
        <v>-4.6608143898811365</v>
      </c>
      <c r="AN65">
        <f t="shared" si="41"/>
        <v>0</v>
      </c>
      <c r="AO65">
        <f t="shared" si="42"/>
        <v>0</v>
      </c>
      <c r="AP65">
        <f t="shared" si="43"/>
        <v>-6.9718418533288683E-22</v>
      </c>
      <c r="AQ65">
        <f t="shared" si="44"/>
        <v>-1.8118225833619823E-17</v>
      </c>
      <c r="AR65">
        <f t="shared" si="45"/>
        <v>-1.8118923017805157E-17</v>
      </c>
      <c r="AS65">
        <f t="shared" si="46"/>
        <v>-4.0813315882772833E-3</v>
      </c>
      <c r="AT65">
        <f t="shared" si="47"/>
        <v>-2.6664699710078213E-3</v>
      </c>
      <c r="AU65">
        <f t="shared" si="48"/>
        <v>-6.7478015592851229E-3</v>
      </c>
      <c r="AW65">
        <v>62</v>
      </c>
      <c r="AX65">
        <f>IF(Z65&gt;0, (R65*SUMPRODUCT(K65:$K$98, X65:$X$98)-K65*$AZ$3)/Z65, 0)</f>
        <v>-1.2195879254180841E+21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25</v>
      </c>
      <c r="R66">
        <f t="shared" si="31"/>
        <v>100000</v>
      </c>
      <c r="S66">
        <f t="shared" si="32"/>
        <v>-8.5690560957010611E+21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-23.492008013513704</v>
      </c>
      <c r="AC66">
        <f t="shared" si="33"/>
        <v>-20.975007154922949</v>
      </c>
      <c r="AE66">
        <f t="shared" si="34"/>
        <v>0</v>
      </c>
      <c r="AF66">
        <f t="shared" si="35"/>
        <v>0</v>
      </c>
      <c r="AG66">
        <f t="shared" si="36"/>
        <v>-6.1194042029453297E-20</v>
      </c>
      <c r="AH66">
        <f t="shared" si="37"/>
        <v>-1.6621866222366304E-15</v>
      </c>
      <c r="AI66">
        <f t="shared" si="38"/>
        <v>-1.6622478162786598E-15</v>
      </c>
      <c r="AJ66">
        <f t="shared" si="39"/>
        <v>-2.5170008585907553</v>
      </c>
      <c r="AK66">
        <f t="shared" si="61"/>
        <v>-1.6444405609459594</v>
      </c>
      <c r="AL66">
        <f t="shared" si="40"/>
        <v>-4.1614414195367164</v>
      </c>
      <c r="AN66">
        <f t="shared" si="41"/>
        <v>0</v>
      </c>
      <c r="AO66">
        <f t="shared" si="42"/>
        <v>0</v>
      </c>
      <c r="AP66">
        <f t="shared" si="43"/>
        <v>-7.910275545747546E-23</v>
      </c>
      <c r="AQ66">
        <f t="shared" si="44"/>
        <v>-2.1486330620256623E-18</v>
      </c>
      <c r="AR66">
        <f t="shared" si="45"/>
        <v>-2.1487121647811199E-18</v>
      </c>
      <c r="AS66">
        <f t="shared" si="46"/>
        <v>-3.2536125544302282E-3</v>
      </c>
      <c r="AT66">
        <f t="shared" si="47"/>
        <v>-2.1256935355610817E-3</v>
      </c>
      <c r="AU66">
        <f t="shared" si="48"/>
        <v>-5.3793060899913125E-3</v>
      </c>
      <c r="AW66">
        <v>63</v>
      </c>
      <c r="AX66">
        <f>IF(Z66&gt;0, (R66*SUMPRODUCT(K66:$K$98, X66:$X$98)-K66*$AZ$3)/Z66, 0)</f>
        <v>-8.5690560957010611E+21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-6.2680942330491479E+22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-20.975007154922949</v>
      </c>
      <c r="AC67">
        <f t="shared" ref="AC67:AC79" si="64">S67*Z67</f>
        <v>-18.727684959752633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-7.4694493507328986E-21</v>
      </c>
      <c r="AH67">
        <f t="shared" ref="AH67:AH79" si="68">-X67*R67</f>
        <v>-2.1245060903370347E-16</v>
      </c>
      <c r="AI67">
        <f t="shared" ref="AI67:AI79" si="69">SUM(AE67:AH67)</f>
        <v>-2.1245807848305421E-16</v>
      </c>
      <c r="AJ67">
        <f t="shared" ref="AJ67:AJ79" si="70">AB67-AC67</f>
        <v>-2.247322195170316</v>
      </c>
      <c r="AK67">
        <f t="shared" si="61"/>
        <v>-1.4682505008446065</v>
      </c>
      <c r="AL67">
        <f t="shared" ref="AL67:AL79" si="71">SUM(AI67:AK67)</f>
        <v>-3.7155726960149225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-8.62090849798976E-24</v>
      </c>
      <c r="AQ67">
        <f t="shared" ref="AQ67:AQ79" si="75">AH67*$K67</f>
        <v>-2.4520110851840059E-19</v>
      </c>
      <c r="AR67">
        <f t="shared" ref="AR67:AR79" si="76">AI67*$K67</f>
        <v>-2.4520972942689861E-19</v>
      </c>
      <c r="AS67">
        <f t="shared" ref="AS67:AS79" si="77">AJ67*$K67</f>
        <v>-2.5937600083149122E-3</v>
      </c>
      <c r="AT67">
        <f t="shared" ref="AT67:AT79" si="78">AK67*$K67</f>
        <v>-1.6945898720990761E-3</v>
      </c>
      <c r="AU67">
        <f t="shared" ref="AU67:AU79" si="79">AL67*$K67</f>
        <v>-4.2883498804139886E-3</v>
      </c>
      <c r="AW67">
        <v>64</v>
      </c>
      <c r="AX67">
        <f>IF(Z67&gt;0, (R67*SUMPRODUCT(K67:$K$98, X67:$X$98)-K67*$AZ$3)/Z67, 0)</f>
        <v>-6.2680942330491479E+22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25</v>
      </c>
      <c r="R68">
        <f t="shared" si="62"/>
        <v>100000</v>
      </c>
      <c r="S68">
        <f t="shared" si="63"/>
        <v>-4.78167375603871E+23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-18.727684959752633</v>
      </c>
      <c r="AC68">
        <f t="shared" si="64"/>
        <v>-16.721147285493419</v>
      </c>
      <c r="AE68">
        <f t="shared" si="65"/>
        <v>0</v>
      </c>
      <c r="AF68">
        <f t="shared" si="66"/>
        <v>0</v>
      </c>
      <c r="AG68">
        <f t="shared" si="67"/>
        <v>-8.7423087283906141E-22</v>
      </c>
      <c r="AH68">
        <f t="shared" si="68"/>
        <v>-2.608209593754603E-17</v>
      </c>
      <c r="AI68">
        <f t="shared" si="69"/>
        <v>-2.6082970168418868E-17</v>
      </c>
      <c r="AJ68">
        <f t="shared" si="70"/>
        <v>-2.0065376742592136</v>
      </c>
      <c r="AK68">
        <f t="shared" si="61"/>
        <v>-1.3109379471826845</v>
      </c>
      <c r="AL68">
        <f t="shared" si="71"/>
        <v>-3.3174756214418979</v>
      </c>
      <c r="AN68">
        <f t="shared" si="72"/>
        <v>0</v>
      </c>
      <c r="AO68">
        <f t="shared" si="73"/>
        <v>0</v>
      </c>
      <c r="AP68">
        <f t="shared" si="74"/>
        <v>-9.0089165773021418E-25</v>
      </c>
      <c r="AQ68">
        <f t="shared" si="75"/>
        <v>-2.6877502701257216E-20</v>
      </c>
      <c r="AR68">
        <f t="shared" si="76"/>
        <v>-2.6878403592914946E-20</v>
      </c>
      <c r="AS68">
        <f t="shared" si="77"/>
        <v>-2.0677295984653345E-3</v>
      </c>
      <c r="AT68">
        <f t="shared" si="78"/>
        <v>-1.3509166709973501E-3</v>
      </c>
      <c r="AU68">
        <f t="shared" si="79"/>
        <v>-3.4186462694626844E-3</v>
      </c>
      <c r="AW68">
        <v>65</v>
      </c>
      <c r="AX68">
        <f>IF(Z68&gt;0, (R68*SUMPRODUCT(K68:$K$98, X68:$X$98)-K68*$AZ$3)/Z68, 0)</f>
        <v>-4.78167375603871E+23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25</v>
      </c>
      <c r="R69">
        <f t="shared" si="62"/>
        <v>100000</v>
      </c>
      <c r="S69">
        <f t="shared" si="63"/>
        <v>-3.8104826536030483E+24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-16.721147285493419</v>
      </c>
      <c r="AC69">
        <f t="shared" si="64"/>
        <v>-14.929595790619123</v>
      </c>
      <c r="AE69">
        <f t="shared" si="65"/>
        <v>0</v>
      </c>
      <c r="AF69">
        <f t="shared" si="66"/>
        <v>0</v>
      </c>
      <c r="AG69">
        <f t="shared" si="67"/>
        <v>-9.7950818490816793E-23</v>
      </c>
      <c r="AH69">
        <f t="shared" si="68"/>
        <v>-3.0701509824794163E-18</v>
      </c>
      <c r="AI69">
        <f t="shared" si="69"/>
        <v>-3.070248933297907E-18</v>
      </c>
      <c r="AJ69">
        <f t="shared" si="70"/>
        <v>-1.7915514948742963</v>
      </c>
      <c r="AK69">
        <f t="shared" si="61"/>
        <v>-1.1704803099845396</v>
      </c>
      <c r="AL69">
        <f t="shared" si="71"/>
        <v>-2.9620318048588361</v>
      </c>
      <c r="AN69">
        <f t="shared" si="72"/>
        <v>0</v>
      </c>
      <c r="AO69">
        <f t="shared" si="73"/>
        <v>0</v>
      </c>
      <c r="AP69">
        <f t="shared" si="74"/>
        <v>-9.0123172824365648E-26</v>
      </c>
      <c r="AQ69">
        <f t="shared" si="75"/>
        <v>-2.8248028128200805E-21</v>
      </c>
      <c r="AR69">
        <f t="shared" si="76"/>
        <v>-2.8248929359929048E-21</v>
      </c>
      <c r="AS69">
        <f t="shared" si="77"/>
        <v>-1.648381376327593E-3</v>
      </c>
      <c r="AT69">
        <f t="shared" si="78"/>
        <v>-1.0769424992006936E-3</v>
      </c>
      <c r="AU69">
        <f t="shared" si="79"/>
        <v>-2.7253238755282866E-3</v>
      </c>
      <c r="AW69">
        <v>66</v>
      </c>
      <c r="AX69">
        <f>IF(Z69&gt;0, (R69*SUMPRODUCT(K69:$K$98, X69:$X$98)-K69*$AZ$3)/Z69, 0)</f>
        <v>-3.8104826536030483E+24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25</v>
      </c>
      <c r="R70">
        <f t="shared" si="62"/>
        <v>100000</v>
      </c>
      <c r="S70">
        <f t="shared" si="63"/>
        <v>-3.2024193452842998E+25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-14.929595790619123</v>
      </c>
      <c r="AC70">
        <f t="shared" si="64"/>
        <v>-13.329996241624217</v>
      </c>
      <c r="AE70">
        <f t="shared" si="65"/>
        <v>0</v>
      </c>
      <c r="AF70">
        <f t="shared" si="66"/>
        <v>0</v>
      </c>
      <c r="AG70">
        <f t="shared" si="67"/>
        <v>-1.0406192010154142E-23</v>
      </c>
      <c r="AH70">
        <f t="shared" si="68"/>
        <v>-3.462604731830179E-19</v>
      </c>
      <c r="AI70">
        <f t="shared" si="69"/>
        <v>-3.4627087937502807E-19</v>
      </c>
      <c r="AJ70">
        <f t="shared" si="70"/>
        <v>-1.599599548994906</v>
      </c>
      <c r="AK70">
        <f t="shared" si="61"/>
        <v>-1.0450717053433387</v>
      </c>
      <c r="AL70">
        <f t="shared" si="71"/>
        <v>-2.6446712543382445</v>
      </c>
      <c r="AN70">
        <f t="shared" si="72"/>
        <v>0</v>
      </c>
      <c r="AO70">
        <f t="shared" si="73"/>
        <v>0</v>
      </c>
      <c r="AP70">
        <f t="shared" si="74"/>
        <v>-8.5487421083981848E-27</v>
      </c>
      <c r="AQ70">
        <f t="shared" si="75"/>
        <v>-2.8445482119541432E-22</v>
      </c>
      <c r="AR70">
        <f t="shared" si="76"/>
        <v>-2.8446336993752274E-22</v>
      </c>
      <c r="AS70">
        <f t="shared" si="77"/>
        <v>-1.3140795410774805E-3</v>
      </c>
      <c r="AT70">
        <f t="shared" si="78"/>
        <v>-8.5853196683728736E-4</v>
      </c>
      <c r="AU70">
        <f t="shared" si="79"/>
        <v>-2.1726115079147676E-3</v>
      </c>
      <c r="AW70">
        <v>67</v>
      </c>
      <c r="AX70">
        <f>IF(Z70&gt;0, (R70*SUMPRODUCT(K70:$K$98, X70:$X$98)-K70*$AZ$3)/Z70, 0)</f>
        <v>-3.2024193452842998E+25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25</v>
      </c>
      <c r="R71">
        <f t="shared" si="62"/>
        <v>100000</v>
      </c>
      <c r="S71">
        <f t="shared" si="63"/>
        <v>-2.8460080311041606E+26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-13.329996241624217</v>
      </c>
      <c r="AC71">
        <f t="shared" si="64"/>
        <v>-11.901782358593049</v>
      </c>
      <c r="AE71">
        <f t="shared" si="65"/>
        <v>0</v>
      </c>
      <c r="AF71">
        <f t="shared" si="66"/>
        <v>0</v>
      </c>
      <c r="AG71">
        <f t="shared" si="67"/>
        <v>-1.0454803911758058E-24</v>
      </c>
      <c r="AH71">
        <f t="shared" si="68"/>
        <v>-3.7026598795507182E-20</v>
      </c>
      <c r="AI71">
        <f t="shared" si="69"/>
        <v>-3.7027644275898356E-20</v>
      </c>
      <c r="AJ71">
        <f t="shared" si="70"/>
        <v>-1.4282138830311677</v>
      </c>
      <c r="AK71">
        <f t="shared" si="61"/>
        <v>-0.9330997369136953</v>
      </c>
      <c r="AL71">
        <f t="shared" si="71"/>
        <v>-2.361313619944863</v>
      </c>
      <c r="AN71">
        <f t="shared" si="72"/>
        <v>0</v>
      </c>
      <c r="AO71">
        <f t="shared" si="73"/>
        <v>0</v>
      </c>
      <c r="AP71">
        <f t="shared" si="74"/>
        <v>-7.6684616466366442E-28</v>
      </c>
      <c r="AQ71">
        <f t="shared" si="75"/>
        <v>-2.7158524938896069E-23</v>
      </c>
      <c r="AR71">
        <f t="shared" si="76"/>
        <v>-2.7159291785060733E-23</v>
      </c>
      <c r="AS71">
        <f t="shared" si="77"/>
        <v>-1.0475761647620232E-3</v>
      </c>
      <c r="AT71">
        <f t="shared" si="78"/>
        <v>-6.8441642764452111E-4</v>
      </c>
      <c r="AU71">
        <f t="shared" si="79"/>
        <v>-1.7319925924065445E-3</v>
      </c>
      <c r="AW71">
        <v>68</v>
      </c>
      <c r="AX71">
        <f>IF(Z71&gt;0, (R71*SUMPRODUCT(K71:$K$98, X71:$X$98)-K71*$AZ$3)/Z71, 0)</f>
        <v>-2.8460080311041606E+26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25</v>
      </c>
      <c r="R72">
        <f t="shared" si="62"/>
        <v>100000</v>
      </c>
      <c r="S72">
        <f t="shared" si="63"/>
        <v>-2.6823295927341969E+27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-11.901782358593049</v>
      </c>
      <c r="AC72">
        <f t="shared" si="64"/>
        <v>-10.626591391600938</v>
      </c>
      <c r="AE72">
        <f t="shared" si="65"/>
        <v>0</v>
      </c>
      <c r="AF72">
        <f t="shared" si="66"/>
        <v>0</v>
      </c>
      <c r="AG72">
        <f t="shared" si="67"/>
        <v>-9.9042558196295913E-26</v>
      </c>
      <c r="AH72">
        <f t="shared" si="68"/>
        <v>-3.7439321162710068E-21</v>
      </c>
      <c r="AI72">
        <f t="shared" si="69"/>
        <v>-3.7440311588292033E-21</v>
      </c>
      <c r="AJ72">
        <f t="shared" si="70"/>
        <v>-1.2751909669921115</v>
      </c>
      <c r="AK72">
        <f t="shared" ref="AK72:AK79" si="92">G72*SUM(AB72:AB72, AE72:AF72)</f>
        <v>-0.83312476510151356</v>
      </c>
      <c r="AL72">
        <f t="shared" si="71"/>
        <v>-2.108315732093625</v>
      </c>
      <c r="AN72">
        <f t="shared" si="72"/>
        <v>0</v>
      </c>
      <c r="AO72">
        <f t="shared" si="73"/>
        <v>0</v>
      </c>
      <c r="AP72">
        <f t="shared" si="74"/>
        <v>-6.486287354149875E-29</v>
      </c>
      <c r="AQ72">
        <f t="shared" si="75"/>
        <v>-2.4518974451805323E-24</v>
      </c>
      <c r="AR72">
        <f t="shared" si="76"/>
        <v>-2.4519623080540738E-24</v>
      </c>
      <c r="AS72">
        <f t="shared" si="77"/>
        <v>-8.3512130481666223E-4</v>
      </c>
      <c r="AT72">
        <f t="shared" si="78"/>
        <v>-5.4561258581355306E-4</v>
      </c>
      <c r="AU72">
        <f t="shared" si="79"/>
        <v>-1.3807338906302153E-3</v>
      </c>
      <c r="AW72">
        <v>69</v>
      </c>
      <c r="AX72">
        <f>IF(Z72&gt;0, (R72*SUMPRODUCT(K72:$K$98, X72:$X$98)-K72*$AZ$3)/Z72, 0)</f>
        <v>-2.6823295927341969E+27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25</v>
      </c>
      <c r="R73">
        <f t="shared" si="62"/>
        <v>100000</v>
      </c>
      <c r="S73">
        <f t="shared" si="63"/>
        <v>-2.6895284793333822E+28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-10.626591391600938</v>
      </c>
      <c r="AC73">
        <f t="shared" si="64"/>
        <v>-9.4880280282151208</v>
      </c>
      <c r="AE73">
        <f t="shared" si="65"/>
        <v>0</v>
      </c>
      <c r="AF73">
        <f t="shared" si="66"/>
        <v>0</v>
      </c>
      <c r="AG73">
        <f t="shared" si="67"/>
        <v>-8.8194158391722941E-27</v>
      </c>
      <c r="AH73">
        <f t="shared" si="68"/>
        <v>-3.5693086710064268E-22</v>
      </c>
      <c r="AI73">
        <f t="shared" si="69"/>
        <v>-3.5693968651648184E-22</v>
      </c>
      <c r="AJ73">
        <f t="shared" si="70"/>
        <v>-1.138563363385817</v>
      </c>
      <c r="AK73">
        <f t="shared" si="92"/>
        <v>-0.74386139741206569</v>
      </c>
      <c r="AL73">
        <f t="shared" si="71"/>
        <v>-1.8824247607978828</v>
      </c>
      <c r="AN73">
        <f t="shared" si="72"/>
        <v>0</v>
      </c>
      <c r="AO73">
        <f t="shared" si="73"/>
        <v>0</v>
      </c>
      <c r="AP73">
        <f t="shared" si="74"/>
        <v>-5.1569881450099211E-30</v>
      </c>
      <c r="AQ73">
        <f t="shared" si="75"/>
        <v>-2.0870863601311666E-25</v>
      </c>
      <c r="AR73">
        <f t="shared" si="76"/>
        <v>-2.0871379300126163E-25</v>
      </c>
      <c r="AS73">
        <f t="shared" si="77"/>
        <v>-6.6575359121226441E-4</v>
      </c>
      <c r="AT73">
        <f t="shared" si="78"/>
        <v>-4.3495901292534526E-4</v>
      </c>
      <c r="AU73">
        <f t="shared" si="79"/>
        <v>-1.1007126041376097E-3</v>
      </c>
      <c r="AW73">
        <v>70</v>
      </c>
      <c r="AX73">
        <f>IF(Z73&gt;0, (R73*SUMPRODUCT(K73:$K$98, X73:$X$98)-K73*$AZ$3)/Z73, 0)</f>
        <v>-2.6895284793333822E+28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25</v>
      </c>
      <c r="R74">
        <f t="shared" si="62"/>
        <v>100000</v>
      </c>
      <c r="S74">
        <f t="shared" si="63"/>
        <v>-2.8789117760869072E+29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-9.4880280282151208</v>
      </c>
      <c r="AC74">
        <f t="shared" si="64"/>
        <v>-8.471453596620643</v>
      </c>
      <c r="AE74">
        <f t="shared" si="65"/>
        <v>0</v>
      </c>
      <c r="AF74">
        <f t="shared" si="66"/>
        <v>0</v>
      </c>
      <c r="AG74">
        <f t="shared" si="67"/>
        <v>-7.3564720417859296E-28</v>
      </c>
      <c r="AH74">
        <f t="shared" si="68"/>
        <v>-3.1982297906407909E-23</v>
      </c>
      <c r="AI74">
        <f t="shared" si="69"/>
        <v>-3.1983033553612085E-23</v>
      </c>
      <c r="AJ74">
        <f t="shared" si="70"/>
        <v>-1.0165744315944778</v>
      </c>
      <c r="AK74">
        <f t="shared" si="92"/>
        <v>-0.6641619619750585</v>
      </c>
      <c r="AL74">
        <f t="shared" si="71"/>
        <v>-1.6807363935695363</v>
      </c>
      <c r="AN74">
        <f t="shared" si="72"/>
        <v>0</v>
      </c>
      <c r="AO74">
        <f t="shared" si="73"/>
        <v>0</v>
      </c>
      <c r="AP74">
        <f t="shared" si="74"/>
        <v>-3.8406778335514081E-31</v>
      </c>
      <c r="AQ74">
        <f t="shared" si="75"/>
        <v>-1.6697365522150226E-26</v>
      </c>
      <c r="AR74">
        <f t="shared" si="76"/>
        <v>-1.6697749589933581E-26</v>
      </c>
      <c r="AS74">
        <f t="shared" si="77"/>
        <v>-5.3073468687202111E-4</v>
      </c>
      <c r="AT74">
        <f t="shared" si="78"/>
        <v>-3.4674666208972028E-4</v>
      </c>
      <c r="AU74">
        <f t="shared" si="79"/>
        <v>-8.7748134896174139E-4</v>
      </c>
      <c r="AW74">
        <v>71</v>
      </c>
      <c r="AX74">
        <f>IF(Z74&gt;0, (R74*SUMPRODUCT(K74:$K$98, X74:$X$98)-K74*$AZ$3)/Z74, 0)</f>
        <v>-2.8789117760869072E+29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25</v>
      </c>
      <c r="R75">
        <f t="shared" si="62"/>
        <v>100000</v>
      </c>
      <c r="S75">
        <f t="shared" si="63"/>
        <v>-3.3036587826566439E+30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-8.471453596620643</v>
      </c>
      <c r="AC75">
        <f t="shared" si="64"/>
        <v>-7.5637978541255748</v>
      </c>
      <c r="AE75">
        <f t="shared" si="65"/>
        <v>0</v>
      </c>
      <c r="AF75">
        <f t="shared" si="66"/>
        <v>0</v>
      </c>
      <c r="AG75">
        <f t="shared" si="67"/>
        <v>-5.7238037822138002E-29</v>
      </c>
      <c r="AH75">
        <f t="shared" si="68"/>
        <v>-2.6842107772586761E-24</v>
      </c>
      <c r="AI75">
        <f t="shared" si="69"/>
        <v>-2.6842680152964982E-24</v>
      </c>
      <c r="AJ75">
        <f t="shared" si="70"/>
        <v>-0.9076557424950682</v>
      </c>
      <c r="AK75">
        <f t="shared" si="92"/>
        <v>-0.59300175176344505</v>
      </c>
      <c r="AL75">
        <f t="shared" si="71"/>
        <v>-1.5006574942585131</v>
      </c>
      <c r="AN75">
        <f t="shared" si="72"/>
        <v>0</v>
      </c>
      <c r="AO75">
        <f t="shared" si="73"/>
        <v>0</v>
      </c>
      <c r="AP75">
        <f t="shared" si="74"/>
        <v>-2.6681178279234084E-32</v>
      </c>
      <c r="AQ75">
        <f t="shared" si="75"/>
        <v>-1.2512292351744543E-27</v>
      </c>
      <c r="AR75">
        <f t="shared" si="76"/>
        <v>-1.2512559163527337E-27</v>
      </c>
      <c r="AS75">
        <f t="shared" si="77"/>
        <v>-4.2309844297833257E-4</v>
      </c>
      <c r="AT75">
        <f t="shared" si="78"/>
        <v>-2.7642431607917753E-4</v>
      </c>
      <c r="AU75">
        <f t="shared" si="79"/>
        <v>-6.9952275905751005E-4</v>
      </c>
      <c r="AW75">
        <v>72</v>
      </c>
      <c r="AX75">
        <f>IF(Z75&gt;0, (R75*SUMPRODUCT(K75:$K$98, X75:$X$98)-K75*$AZ$3)/Z75, 0)</f>
        <v>-3.3036587826566439E+30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25</v>
      </c>
      <c r="R76">
        <f t="shared" si="62"/>
        <v>100000</v>
      </c>
      <c r="S76">
        <f t="shared" si="63"/>
        <v>-4.0854113419709222E+31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-7.5637978541255748</v>
      </c>
      <c r="AC76">
        <f t="shared" si="64"/>
        <v>-6.7533909411835493</v>
      </c>
      <c r="AE76">
        <f t="shared" si="65"/>
        <v>0</v>
      </c>
      <c r="AF76">
        <f t="shared" si="66"/>
        <v>0</v>
      </c>
      <c r="AG76">
        <f t="shared" si="67"/>
        <v>-4.1326260539566105E-30</v>
      </c>
      <c r="AH76">
        <f t="shared" si="68"/>
        <v>-2.1013212555984005E-25</v>
      </c>
      <c r="AI76">
        <f t="shared" si="69"/>
        <v>-2.1013625818589399E-25</v>
      </c>
      <c r="AJ76">
        <f t="shared" si="70"/>
        <v>-0.81040691294202549</v>
      </c>
      <c r="AK76">
        <f t="shared" si="92"/>
        <v>-0.5294658497887903</v>
      </c>
      <c r="AL76">
        <f t="shared" si="71"/>
        <v>-1.3398727627308158</v>
      </c>
      <c r="AN76">
        <f t="shared" si="72"/>
        <v>0</v>
      </c>
      <c r="AO76">
        <f t="shared" si="73"/>
        <v>0</v>
      </c>
      <c r="AP76">
        <f t="shared" si="74"/>
        <v>-1.71999963258788E-33</v>
      </c>
      <c r="AQ76">
        <f t="shared" si="75"/>
        <v>-8.7457024671226136E-29</v>
      </c>
      <c r="AR76">
        <f t="shared" si="76"/>
        <v>-8.7458744670858717E-29</v>
      </c>
      <c r="AS76">
        <f t="shared" si="77"/>
        <v>-3.3729148834369635E-4</v>
      </c>
      <c r="AT76">
        <f t="shared" si="78"/>
        <v>-2.2036377238454841E-4</v>
      </c>
      <c r="AU76">
        <f t="shared" si="79"/>
        <v>-5.5765526072824477E-4</v>
      </c>
      <c r="AW76">
        <v>73</v>
      </c>
      <c r="AX76">
        <f>IF(Z76&gt;0, (R76*SUMPRODUCT(K76:$K$98, X76:$X$98)-K76*$AZ$3)/Z76, 0)</f>
        <v>-4.0854113419709222E+31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25</v>
      </c>
      <c r="R77">
        <f t="shared" si="62"/>
        <v>100000</v>
      </c>
      <c r="S77">
        <f t="shared" si="63"/>
        <v>-5.4774356688951784E+32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-6.7533909411835493</v>
      </c>
      <c r="AC77">
        <f t="shared" si="64"/>
        <v>-6.0298133403424536</v>
      </c>
      <c r="AE77">
        <f t="shared" si="65"/>
        <v>0</v>
      </c>
      <c r="AF77">
        <f t="shared" si="66"/>
        <v>0</v>
      </c>
      <c r="AG77">
        <f t="shared" si="67"/>
        <v>-2.75211508853681E-31</v>
      </c>
      <c r="AH77">
        <f t="shared" si="68"/>
        <v>-1.5264353138253454E-26</v>
      </c>
      <c r="AI77">
        <f t="shared" si="69"/>
        <v>-1.5264628349762308E-26</v>
      </c>
      <c r="AJ77">
        <f t="shared" si="70"/>
        <v>-0.72357760084109568</v>
      </c>
      <c r="AK77">
        <f t="shared" si="92"/>
        <v>-0.47273736588284848</v>
      </c>
      <c r="AL77">
        <f t="shared" si="71"/>
        <v>-1.1963149667239441</v>
      </c>
      <c r="AN77">
        <f t="shared" si="72"/>
        <v>0</v>
      </c>
      <c r="AO77">
        <f t="shared" si="73"/>
        <v>0</v>
      </c>
      <c r="AP77">
        <f t="shared" si="74"/>
        <v>-1.0227060226094121E-34</v>
      </c>
      <c r="AQ77">
        <f t="shared" si="75"/>
        <v>-5.6723448633205252E-30</v>
      </c>
      <c r="AR77">
        <f t="shared" si="76"/>
        <v>-5.6724471339227865E-30</v>
      </c>
      <c r="AS77">
        <f t="shared" si="77"/>
        <v>-2.6888670945766663E-4</v>
      </c>
      <c r="AT77">
        <f t="shared" si="78"/>
        <v>-1.7567265017900859E-4</v>
      </c>
      <c r="AU77">
        <f t="shared" si="79"/>
        <v>-4.4455935963667523E-4</v>
      </c>
      <c r="AW77">
        <v>74</v>
      </c>
      <c r="AX77">
        <f>IF(Z77&gt;0, (R77*SUMPRODUCT(K77:$K$98, X77:$X$98)-K77*$AZ$3)/Z77, 0)</f>
        <v>-5.4774356688951784E+32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25</v>
      </c>
      <c r="R78">
        <f t="shared" si="62"/>
        <v>100000</v>
      </c>
      <c r="S78">
        <f t="shared" si="63"/>
        <v>-8.0187755326157716E+33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-6.0298133403424536</v>
      </c>
      <c r="AC78">
        <f t="shared" si="64"/>
        <v>-5.3837619110200476</v>
      </c>
      <c r="AE78">
        <f t="shared" si="65"/>
        <v>0</v>
      </c>
      <c r="AF78">
        <f t="shared" si="66"/>
        <v>0</v>
      </c>
      <c r="AG78">
        <f t="shared" si="67"/>
        <v>-1.6784862879382261E-32</v>
      </c>
      <c r="AH78">
        <f t="shared" si="68"/>
        <v>-1.0226981235430477E-27</v>
      </c>
      <c r="AI78">
        <f t="shared" si="69"/>
        <v>-1.0227149084059271E-27</v>
      </c>
      <c r="AJ78">
        <f t="shared" si="70"/>
        <v>-0.646051429322406</v>
      </c>
      <c r="AK78">
        <f t="shared" si="92"/>
        <v>-0.42208693382397178</v>
      </c>
      <c r="AL78">
        <f t="shared" si="71"/>
        <v>-1.0681383631463777</v>
      </c>
      <c r="AN78">
        <f t="shared" si="72"/>
        <v>0</v>
      </c>
      <c r="AO78">
        <f t="shared" si="73"/>
        <v>0</v>
      </c>
      <c r="AP78">
        <f t="shared" si="74"/>
        <v>-5.5690869318362871E-36</v>
      </c>
      <c r="AQ78">
        <f t="shared" si="75"/>
        <v>-3.3932328169526837E-31</v>
      </c>
      <c r="AR78">
        <f t="shared" si="76"/>
        <v>-3.393288507822002E-31</v>
      </c>
      <c r="AS78">
        <f t="shared" si="77"/>
        <v>-2.1435483853449159E-4</v>
      </c>
      <c r="AT78">
        <f t="shared" si="78"/>
        <v>-1.4004516117586778E-4</v>
      </c>
      <c r="AU78">
        <f t="shared" si="79"/>
        <v>-3.5439999971035934E-4</v>
      </c>
      <c r="AW78">
        <v>75</v>
      </c>
      <c r="AX78">
        <f>IF(Z78&gt;0, (R78*SUMPRODUCT(K78:$K$98, X78:$X$98)-K78*$AZ$3)/Z78, 0)</f>
        <v>-8.0187755326157716E+33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-5.3837619110200476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-6.7139451517529049E-29</v>
      </c>
      <c r="AI79">
        <f t="shared" si="69"/>
        <v>-6.7139451517529049E-29</v>
      </c>
      <c r="AJ79">
        <f t="shared" si="70"/>
        <v>-5.3837619110200476</v>
      </c>
      <c r="AK79">
        <f t="shared" si="92"/>
        <v>-0.37686333377140335</v>
      </c>
      <c r="AL79">
        <f t="shared" si="71"/>
        <v>-5.7606252447914512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-1.9889596185129598E-32</v>
      </c>
      <c r="AR79">
        <f t="shared" si="76"/>
        <v>-1.9889596185129598E-32</v>
      </c>
      <c r="AS79">
        <f t="shared" si="77"/>
        <v>-1.5949020724292521E-3</v>
      </c>
      <c r="AT79">
        <f t="shared" si="78"/>
        <v>-1.1164314507004765E-4</v>
      </c>
      <c r="AU79">
        <f t="shared" si="79"/>
        <v>-1.7065452174992997E-3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20451.119684285284</v>
      </c>
      <c r="AO81" s="6">
        <f t="shared" si="93"/>
        <v>-2045.1119684285286</v>
      </c>
      <c r="AP81" s="6">
        <f t="shared" si="93"/>
        <v>-1728.2642238125582</v>
      </c>
      <c r="AQ81" s="6">
        <f t="shared" si="93"/>
        <v>-16226.305417343579</v>
      </c>
      <c r="AR81" s="6">
        <f t="shared" si="93"/>
        <v>451.4380747006166</v>
      </c>
      <c r="AS81" s="6">
        <f t="shared" si="93"/>
        <v>-2197.8625110340063</v>
      </c>
      <c r="AT81" s="6">
        <f t="shared" si="93"/>
        <v>964.23449717335779</v>
      </c>
      <c r="AU81" s="6">
        <f t="shared" si="93"/>
        <v>-782.18993916003251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41446.188498073687</v>
      </c>
      <c r="K3">
        <v>1</v>
      </c>
      <c r="L3" s="2">
        <v>0</v>
      </c>
      <c r="O3">
        <f>$C$3</f>
        <v>41446.188498073687</v>
      </c>
      <c r="P3" s="2">
        <f>O3*C5</f>
        <v>4144.6188498073689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41446.188498073687</v>
      </c>
      <c r="AF3">
        <f t="shared" ref="AF3:AF34" si="4">-$Z3*P3</f>
        <v>-4144.6188498073689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35779.137061266316</v>
      </c>
      <c r="AJ3">
        <f t="shared" ref="AJ3:AJ34" si="8">AB3-AC3</f>
        <v>0</v>
      </c>
      <c r="AL3">
        <f t="shared" ref="AL3:AL34" si="9">SUM(AI3:AK3)</f>
        <v>35779.137061266316</v>
      </c>
      <c r="AN3">
        <f t="shared" ref="AN3:AN34" si="10">AE3*$K3</f>
        <v>41446.188498073687</v>
      </c>
      <c r="AO3">
        <f t="shared" ref="AO3:AO34" si="11">AF3*$K3</f>
        <v>-4144.6188498073689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35779.137061266316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35779.137061266316</v>
      </c>
      <c r="AW3">
        <v>0</v>
      </c>
      <c r="AX3">
        <f>IF(Z3&gt;0, (R3*SUMPRODUCT(K3:$K$98, X3:$X$98)-K3*$AZ$3)/Z3, 0)</f>
        <v>0</v>
      </c>
      <c r="AZ3">
        <f>C6*ABS(SUMPRODUCT(X4:X69, K4:K69))/1</f>
        <v>36695.089121141245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100000</v>
      </c>
      <c r="S4">
        <f t="shared" si="1"/>
        <v>1864.5632213040958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1807.1930181356875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-1807.1930181356875</v>
      </c>
      <c r="AK4">
        <f>G4*SUM(AB4, AE4:AF4)</f>
        <v>0</v>
      </c>
      <c r="AL4">
        <f t="shared" si="9"/>
        <v>-3884.0639181356873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-1974.5872789503705</v>
      </c>
      <c r="AR4">
        <f t="shared" si="14"/>
        <v>-1974.5872789503705</v>
      </c>
      <c r="AS4">
        <f t="shared" si="15"/>
        <v>-1718.1907379118534</v>
      </c>
      <c r="AT4">
        <f t="shared" si="16"/>
        <v>0</v>
      </c>
      <c r="AU4">
        <f t="shared" si="17"/>
        <v>-3692.7780168622239</v>
      </c>
      <c r="AW4">
        <v>1</v>
      </c>
      <c r="AX4">
        <f>IF(Z4&gt;0, (R4*SUMPRODUCT(K4:$K$98, X4:$X$98)-K4*$AZ$3)/Z4, 0)</f>
        <v>1864.5632213040958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25</v>
      </c>
      <c r="R5">
        <f t="shared" si="0"/>
        <v>100000</v>
      </c>
      <c r="S5">
        <f t="shared" si="1"/>
        <v>1734.0476023900019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1807.1930181356875</v>
      </c>
      <c r="AC5">
        <f t="shared" si="2"/>
        <v>1623.1713204134794</v>
      </c>
      <c r="AE5">
        <f t="shared" si="3"/>
        <v>0</v>
      </c>
      <c r="AF5">
        <f t="shared" si="4"/>
        <v>0</v>
      </c>
      <c r="AG5">
        <f t="shared" si="5"/>
        <v>-23.401481570867723</v>
      </c>
      <c r="AH5">
        <f t="shared" si="6"/>
        <v>-2347.9715255291189</v>
      </c>
      <c r="AI5">
        <f t="shared" si="7"/>
        <v>-2371.3730070999868</v>
      </c>
      <c r="AJ5">
        <f t="shared" si="8"/>
        <v>184.02169772220805</v>
      </c>
      <c r="AK5">
        <f>G5*SUM(AB5, AE5:AF5)</f>
        <v>7.4094913743563193</v>
      </c>
      <c r="AL5">
        <f t="shared" si="9"/>
        <v>-2179.9418180034227</v>
      </c>
      <c r="AN5">
        <f t="shared" si="10"/>
        <v>0</v>
      </c>
      <c r="AO5">
        <f t="shared" si="11"/>
        <v>0</v>
      </c>
      <c r="AP5">
        <f t="shared" si="12"/>
        <v>-21.107090588970973</v>
      </c>
      <c r="AQ5">
        <f t="shared" si="13"/>
        <v>-2117.7653876138688</v>
      </c>
      <c r="AR5">
        <f t="shared" si="14"/>
        <v>-2138.8724782028398</v>
      </c>
      <c r="AS5">
        <f t="shared" si="15"/>
        <v>165.97934760653084</v>
      </c>
      <c r="AT5">
        <f t="shared" si="16"/>
        <v>6.6830300971811019</v>
      </c>
      <c r="AU5">
        <f t="shared" si="17"/>
        <v>-1966.210100499128</v>
      </c>
      <c r="AW5">
        <v>2</v>
      </c>
      <c r="AX5">
        <f>IF(Z5&gt;0, (R5*SUMPRODUCT(K5:$K$98, X5:$X$98)-K5*$AZ$3)/Z5, 0)</f>
        <v>1734.0476023900019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25</v>
      </c>
      <c r="R6">
        <f t="shared" si="0"/>
        <v>100000</v>
      </c>
      <c r="S6">
        <f t="shared" si="1"/>
        <v>1435.8325611989414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1623.1713204134794</v>
      </c>
      <c r="AC6">
        <f t="shared" si="2"/>
        <v>1293.181519587506</v>
      </c>
      <c r="AE6">
        <f t="shared" si="3"/>
        <v>0</v>
      </c>
      <c r="AF6">
        <f t="shared" si="4"/>
        <v>0</v>
      </c>
      <c r="AG6">
        <f t="shared" si="5"/>
        <v>-22.516231253797457</v>
      </c>
      <c r="AH6">
        <f t="shared" si="6"/>
        <v>-2604.942005446349</v>
      </c>
      <c r="AI6">
        <f t="shared" si="7"/>
        <v>-2627.4582367001462</v>
      </c>
      <c r="AJ6">
        <f t="shared" si="8"/>
        <v>329.98980082597336</v>
      </c>
      <c r="AK6">
        <f>G6*SUM(AB6, AE6:AF6)</f>
        <v>11.524516374935704</v>
      </c>
      <c r="AL6">
        <f t="shared" si="9"/>
        <v>-2285.9439194992374</v>
      </c>
      <c r="AN6">
        <f t="shared" si="10"/>
        <v>0</v>
      </c>
      <c r="AO6">
        <f t="shared" si="11"/>
        <v>0</v>
      </c>
      <c r="AP6">
        <f t="shared" si="12"/>
        <v>-19.211649194865718</v>
      </c>
      <c r="AQ6">
        <f t="shared" si="13"/>
        <v>-2222.6291521661692</v>
      </c>
      <c r="AR6">
        <f t="shared" si="14"/>
        <v>-2241.8408013610347</v>
      </c>
      <c r="AS6">
        <f t="shared" si="15"/>
        <v>281.55903267706054</v>
      </c>
      <c r="AT6">
        <f t="shared" si="16"/>
        <v>9.8331271890099021</v>
      </c>
      <c r="AU6">
        <f t="shared" si="17"/>
        <v>-1950.4486414949645</v>
      </c>
      <c r="AW6">
        <v>3</v>
      </c>
      <c r="AX6">
        <f>IF(Z6&gt;0, (R6*SUMPRODUCT(K6:$K$98, X6:$X$98)-K6*$AZ$3)/Z6, 0)</f>
        <v>1435.8325611989414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25</v>
      </c>
      <c r="R7">
        <f t="shared" si="0"/>
        <v>100000</v>
      </c>
      <c r="S7">
        <f t="shared" si="1"/>
        <v>1098.7078904992393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1293.181519587506</v>
      </c>
      <c r="AC7">
        <f t="shared" si="2"/>
        <v>948.30157296029211</v>
      </c>
      <c r="AE7">
        <f t="shared" si="3"/>
        <v>0</v>
      </c>
      <c r="AF7">
        <f t="shared" si="4"/>
        <v>0</v>
      </c>
      <c r="AG7">
        <f t="shared" si="5"/>
        <v>-21.577654560426328</v>
      </c>
      <c r="AH7">
        <f t="shared" si="6"/>
        <v>-2853.6575233326066</v>
      </c>
      <c r="AI7">
        <f t="shared" si="7"/>
        <v>-2875.2351778930329</v>
      </c>
      <c r="AJ7">
        <f t="shared" si="8"/>
        <v>344.87994662721394</v>
      </c>
      <c r="AK7">
        <f>G7*SUM(AB7, AE7:AF7)</f>
        <v>17.845904970307583</v>
      </c>
      <c r="AL7">
        <f t="shared" si="9"/>
        <v>-2512.5093262955115</v>
      </c>
      <c r="AN7">
        <f t="shared" si="10"/>
        <v>0</v>
      </c>
      <c r="AO7">
        <f t="shared" si="11"/>
        <v>0</v>
      </c>
      <c r="AP7">
        <f t="shared" si="12"/>
        <v>-17.306657439176952</v>
      </c>
      <c r="AQ7">
        <f t="shared" si="13"/>
        <v>-2288.8156387313925</v>
      </c>
      <c r="AR7">
        <f t="shared" si="14"/>
        <v>-2306.1222961705698</v>
      </c>
      <c r="AS7">
        <f t="shared" si="15"/>
        <v>276.61574974258434</v>
      </c>
      <c r="AT7">
        <f t="shared" si="16"/>
        <v>14.313555866245938</v>
      </c>
      <c r="AU7">
        <f t="shared" si="17"/>
        <v>-2015.1929905617394</v>
      </c>
      <c r="AW7">
        <v>4</v>
      </c>
      <c r="AX7">
        <f>IF(Z7&gt;0, (R7*SUMPRODUCT(K7:$K$98, X7:$X$98)-K7*$AZ$3)/Z7, 0)</f>
        <v>1098.7078904992393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25</v>
      </c>
      <c r="R8">
        <f t="shared" si="0"/>
        <v>100000</v>
      </c>
      <c r="S8">
        <f t="shared" si="1"/>
        <v>760.2073211334997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948.30157296029211</v>
      </c>
      <c r="AC8">
        <f t="shared" si="2"/>
        <v>626.00076273642117</v>
      </c>
      <c r="AE8">
        <f t="shared" si="3"/>
        <v>0</v>
      </c>
      <c r="AF8">
        <f t="shared" si="4"/>
        <v>0</v>
      </c>
      <c r="AG8">
        <f t="shared" si="5"/>
        <v>-20.586514538002241</v>
      </c>
      <c r="AH8">
        <f t="shared" si="6"/>
        <v>-3101.4539072793077</v>
      </c>
      <c r="AI8">
        <f t="shared" si="7"/>
        <v>-3122.0404218173098</v>
      </c>
      <c r="AJ8">
        <f t="shared" si="8"/>
        <v>322.30081022387094</v>
      </c>
      <c r="AK8">
        <f t="shared" ref="AK8:AK39" si="30">G8*SUM(AB8:AB8, AE8:AF8)</f>
        <v>20.483313975942309</v>
      </c>
      <c r="AL8">
        <f t="shared" si="9"/>
        <v>-2779.2562976174968</v>
      </c>
      <c r="AN8">
        <f t="shared" si="10"/>
        <v>0</v>
      </c>
      <c r="AO8">
        <f t="shared" si="11"/>
        <v>0</v>
      </c>
      <c r="AP8">
        <f t="shared" si="12"/>
        <v>-15.408454481637174</v>
      </c>
      <c r="AQ8">
        <f t="shared" si="13"/>
        <v>-2321.3551409585275</v>
      </c>
      <c r="AR8">
        <f t="shared" si="14"/>
        <v>-2336.7635954401649</v>
      </c>
      <c r="AS8">
        <f t="shared" si="15"/>
        <v>241.23351986378665</v>
      </c>
      <c r="AT8">
        <f t="shared" si="16"/>
        <v>15.331211626366825</v>
      </c>
      <c r="AU8">
        <f t="shared" si="17"/>
        <v>-2080.1988639500114</v>
      </c>
      <c r="AW8">
        <v>5</v>
      </c>
      <c r="AX8">
        <f>IF(Z8&gt;0, (R8*SUMPRODUCT(K8:$K$98, X8:$X$98)-K8*$AZ$3)/Z8, 0)</f>
        <v>760.2073211334997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25</v>
      </c>
      <c r="R9">
        <f t="shared" si="0"/>
        <v>100000</v>
      </c>
      <c r="S9">
        <f t="shared" si="1"/>
        <v>200.26511765540155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626.00076273642117</v>
      </c>
      <c r="AC9">
        <f t="shared" si="2"/>
        <v>156.49727909224384</v>
      </c>
      <c r="AE9">
        <f t="shared" si="3"/>
        <v>0</v>
      </c>
      <c r="AF9">
        <f t="shared" si="4"/>
        <v>0</v>
      </c>
      <c r="AG9">
        <f t="shared" si="5"/>
        <v>-19.536262845525908</v>
      </c>
      <c r="AH9">
        <f t="shared" si="6"/>
        <v>-3377.5461883852358</v>
      </c>
      <c r="AI9">
        <f t="shared" si="7"/>
        <v>-3397.0824512307618</v>
      </c>
      <c r="AJ9">
        <f t="shared" si="8"/>
        <v>469.50348364417732</v>
      </c>
      <c r="AK9">
        <f t="shared" si="30"/>
        <v>13.959817009022192</v>
      </c>
      <c r="AL9">
        <f t="shared" si="9"/>
        <v>-2913.6191505775623</v>
      </c>
      <c r="AN9">
        <f t="shared" si="10"/>
        <v>0</v>
      </c>
      <c r="AO9">
        <f t="shared" si="11"/>
        <v>0</v>
      </c>
      <c r="AP9">
        <f t="shared" si="12"/>
        <v>-13.636453635239883</v>
      </c>
      <c r="AQ9">
        <f t="shared" si="13"/>
        <v>-2357.5518185323949</v>
      </c>
      <c r="AR9">
        <f t="shared" si="14"/>
        <v>-2371.1882721676348</v>
      </c>
      <c r="AS9">
        <f t="shared" si="15"/>
        <v>327.71684824887922</v>
      </c>
      <c r="AT9">
        <f t="shared" si="16"/>
        <v>9.7440538605140663</v>
      </c>
      <c r="AU9">
        <f t="shared" si="17"/>
        <v>-2033.7273700582416</v>
      </c>
      <c r="AW9">
        <v>6</v>
      </c>
      <c r="AX9">
        <f>IF(Z9&gt;0, (R9*SUMPRODUCT(K9:$K$98, X9:$X$98)-K9*$AZ$3)/Z9, 0)</f>
        <v>200.26511765540155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25</v>
      </c>
      <c r="R10">
        <f t="shared" si="0"/>
        <v>100000</v>
      </c>
      <c r="S10">
        <f t="shared" si="1"/>
        <v>-1196.009695723985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156.49727909224384</v>
      </c>
      <c r="AC10">
        <f t="shared" si="2"/>
        <v>-881.87617376714479</v>
      </c>
      <c r="AE10">
        <f t="shared" si="3"/>
        <v>0</v>
      </c>
      <c r="AF10">
        <f t="shared" si="4"/>
        <v>0</v>
      </c>
      <c r="AG10">
        <f t="shared" si="5"/>
        <v>-18.43371707018887</v>
      </c>
      <c r="AH10">
        <f t="shared" si="6"/>
        <v>-3628.7325875271199</v>
      </c>
      <c r="AI10">
        <f t="shared" si="7"/>
        <v>-3647.1663045973087</v>
      </c>
      <c r="AJ10">
        <f t="shared" si="8"/>
        <v>1038.3734528593886</v>
      </c>
      <c r="AK10">
        <f t="shared" si="30"/>
        <v>0.67293830009664857</v>
      </c>
      <c r="AL10">
        <f t="shared" si="9"/>
        <v>-2608.1199134378235</v>
      </c>
      <c r="AN10">
        <f t="shared" si="10"/>
        <v>0</v>
      </c>
      <c r="AO10">
        <f t="shared" si="11"/>
        <v>0</v>
      </c>
      <c r="AP10">
        <f t="shared" si="12"/>
        <v>-12.204181599754765</v>
      </c>
      <c r="AQ10">
        <f t="shared" si="13"/>
        <v>-2402.4298141555032</v>
      </c>
      <c r="AR10">
        <f t="shared" si="14"/>
        <v>-2414.6339957552577</v>
      </c>
      <c r="AS10">
        <f t="shared" si="15"/>
        <v>687.46298637481107</v>
      </c>
      <c r="AT10">
        <f t="shared" si="16"/>
        <v>0.4455238836822194</v>
      </c>
      <c r="AU10">
        <f t="shared" si="17"/>
        <v>-1726.7254854967646</v>
      </c>
      <c r="AW10">
        <v>7</v>
      </c>
      <c r="AX10">
        <f>IF(Z10&gt;0, (R10*SUMPRODUCT(K10:$K$98, X10:$X$98)-K10*$AZ$3)/Z10, 0)</f>
        <v>-1196.009695723985</v>
      </c>
    </row>
    <row r="11" spans="1:52" x14ac:dyDescent="0.25">
      <c r="A11" t="s">
        <v>33</v>
      </c>
      <c r="C11" s="25">
        <f>AU71</f>
        <v>-468.63375142236981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25</v>
      </c>
      <c r="R11">
        <f t="shared" si="0"/>
        <v>100000</v>
      </c>
      <c r="S11">
        <f t="shared" si="1"/>
        <v>-3024.528034840559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-881.87617376714479</v>
      </c>
      <c r="AC11">
        <f t="shared" si="2"/>
        <v>-2092.2330882435708</v>
      </c>
      <c r="AE11">
        <f t="shared" si="3"/>
        <v>0</v>
      </c>
      <c r="AF11">
        <f t="shared" si="4"/>
        <v>0</v>
      </c>
      <c r="AG11">
        <f t="shared" si="5"/>
        <v>-17.2938807653825</v>
      </c>
      <c r="AH11">
        <f t="shared" si="6"/>
        <v>-3821.9965364179243</v>
      </c>
      <c r="AI11">
        <f t="shared" si="7"/>
        <v>-3839.290417183307</v>
      </c>
      <c r="AJ11">
        <f t="shared" si="8"/>
        <v>1210.356914476426</v>
      </c>
      <c r="AK11">
        <f t="shared" si="30"/>
        <v>-1.4110018780274318</v>
      </c>
      <c r="AL11">
        <f t="shared" si="9"/>
        <v>-2630.3445045849085</v>
      </c>
      <c r="AN11">
        <f t="shared" si="10"/>
        <v>0</v>
      </c>
      <c r="AO11">
        <f t="shared" si="11"/>
        <v>0</v>
      </c>
      <c r="AP11">
        <f t="shared" si="12"/>
        <v>-10.887737130077939</v>
      </c>
      <c r="AQ11">
        <f t="shared" si="13"/>
        <v>-2406.2206837856811</v>
      </c>
      <c r="AR11">
        <f t="shared" si="14"/>
        <v>-2417.1084209157593</v>
      </c>
      <c r="AS11">
        <f t="shared" si="15"/>
        <v>762.00640545471492</v>
      </c>
      <c r="AT11">
        <f t="shared" si="16"/>
        <v>-0.88832678716975</v>
      </c>
      <c r="AU11">
        <f t="shared" si="17"/>
        <v>-1655.9903422482141</v>
      </c>
      <c r="AW11">
        <v>8</v>
      </c>
      <c r="AX11">
        <f>IF(Z11&gt;0, (R11*SUMPRODUCT(K11:$K$98, X11:$X$98)-K11*$AZ$3)/Z11, 0)</f>
        <v>-3024.528034840559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25</v>
      </c>
      <c r="R12">
        <f t="shared" si="0"/>
        <v>100000</v>
      </c>
      <c r="S12">
        <f t="shared" si="1"/>
        <v>-4600.8062246138797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-2092.2330882435708</v>
      </c>
      <c r="AC12">
        <f t="shared" si="2"/>
        <v>-2966.936174963299</v>
      </c>
      <c r="AE12">
        <f t="shared" si="3"/>
        <v>0</v>
      </c>
      <c r="AF12">
        <f t="shared" si="4"/>
        <v>0</v>
      </c>
      <c r="AG12">
        <f t="shared" si="5"/>
        <v>-16.121827513026251</v>
      </c>
      <c r="AH12">
        <f t="shared" si="6"/>
        <v>-3996.4577788096999</v>
      </c>
      <c r="AI12">
        <f t="shared" si="7"/>
        <v>-4012.5796063227262</v>
      </c>
      <c r="AJ12">
        <f t="shared" si="8"/>
        <v>874.70308671972816</v>
      </c>
      <c r="AK12">
        <f t="shared" si="30"/>
        <v>-43.936894853114993</v>
      </c>
      <c r="AL12">
        <f t="shared" si="9"/>
        <v>-3181.8134144561132</v>
      </c>
      <c r="AN12">
        <f t="shared" si="10"/>
        <v>0</v>
      </c>
      <c r="AO12">
        <f t="shared" si="11"/>
        <v>0</v>
      </c>
      <c r="AP12">
        <f t="shared" si="12"/>
        <v>-9.476980041611812</v>
      </c>
      <c r="AQ12">
        <f t="shared" si="13"/>
        <v>-2349.259138042617</v>
      </c>
      <c r="AR12">
        <f t="shared" si="14"/>
        <v>-2358.736118084229</v>
      </c>
      <c r="AS12">
        <f t="shared" si="15"/>
        <v>514.18139094226478</v>
      </c>
      <c r="AT12">
        <f t="shared" si="16"/>
        <v>-25.827659753643314</v>
      </c>
      <c r="AU12">
        <f t="shared" si="17"/>
        <v>-1870.3823868956076</v>
      </c>
      <c r="AW12">
        <v>9</v>
      </c>
      <c r="AX12">
        <f>IF(Z12&gt;0, (R12*SUMPRODUCT(K12:$K$98, X12:$X$98)-K12*$AZ$3)/Z12, 0)</f>
        <v>-4600.8062246138797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25</v>
      </c>
      <c r="R13">
        <f t="shared" si="0"/>
        <v>100000</v>
      </c>
      <c r="S13">
        <f t="shared" si="1"/>
        <v>-5032.7888104425392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-2966.936174963299</v>
      </c>
      <c r="AC13">
        <f t="shared" si="2"/>
        <v>-3005.0520578762025</v>
      </c>
      <c r="AE13">
        <f t="shared" si="3"/>
        <v>0</v>
      </c>
      <c r="AF13">
        <f t="shared" si="4"/>
        <v>0</v>
      </c>
      <c r="AG13">
        <f t="shared" si="5"/>
        <v>-14.927370147347613</v>
      </c>
      <c r="AH13">
        <f t="shared" si="6"/>
        <v>-4132.9563621935013</v>
      </c>
      <c r="AI13">
        <f t="shared" si="7"/>
        <v>-4147.8837323408488</v>
      </c>
      <c r="AJ13">
        <f t="shared" si="8"/>
        <v>38.115882912903544</v>
      </c>
      <c r="AK13">
        <f t="shared" si="30"/>
        <v>-207.68553224743096</v>
      </c>
      <c r="AL13">
        <f t="shared" si="9"/>
        <v>-4317.4533816753765</v>
      </c>
      <c r="AN13">
        <f t="shared" si="10"/>
        <v>0</v>
      </c>
      <c r="AO13">
        <f t="shared" si="11"/>
        <v>0</v>
      </c>
      <c r="AP13">
        <f t="shared" si="12"/>
        <v>-7.8346748068873699</v>
      </c>
      <c r="AQ13">
        <f t="shared" si="13"/>
        <v>-2169.1944910065649</v>
      </c>
      <c r="AR13">
        <f t="shared" si="14"/>
        <v>-2177.0291658134524</v>
      </c>
      <c r="AS13">
        <f t="shared" si="15"/>
        <v>20.005234991312641</v>
      </c>
      <c r="AT13">
        <f t="shared" si="16"/>
        <v>-109.00437191497282</v>
      </c>
      <c r="AU13">
        <f t="shared" si="17"/>
        <v>-2266.0283027371124</v>
      </c>
      <c r="AW13">
        <v>10</v>
      </c>
      <c r="AX13">
        <f>IF(Z13&gt;0, (R13*SUMPRODUCT(K13:$K$98, X13:$X$98)-K13*$AZ$3)/Z13, 0)</f>
        <v>-5032.7888104425392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25</v>
      </c>
      <c r="R14">
        <f t="shared" si="0"/>
        <v>100000</v>
      </c>
      <c r="S14">
        <f t="shared" si="1"/>
        <v>-5669.7065041253354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-3005.0520578762025</v>
      </c>
      <c r="AC14">
        <f t="shared" si="2"/>
        <v>-3110.7257853740939</v>
      </c>
      <c r="AE14">
        <f t="shared" si="3"/>
        <v>0</v>
      </c>
      <c r="AF14">
        <f t="shared" si="4"/>
        <v>0</v>
      </c>
      <c r="AG14">
        <f t="shared" si="5"/>
        <v>-13.71643216060081</v>
      </c>
      <c r="AH14">
        <f t="shared" si="6"/>
        <v>-4246.657141093302</v>
      </c>
      <c r="AI14">
        <f t="shared" si="7"/>
        <v>-4260.3735732539026</v>
      </c>
      <c r="AJ14">
        <f t="shared" si="8"/>
        <v>105.67372749789138</v>
      </c>
      <c r="AK14">
        <f t="shared" si="30"/>
        <v>-210.35364405133419</v>
      </c>
      <c r="AL14">
        <f t="shared" si="9"/>
        <v>-4365.0534898073456</v>
      </c>
      <c r="AN14">
        <f t="shared" si="10"/>
        <v>0</v>
      </c>
      <c r="AO14">
        <f t="shared" si="11"/>
        <v>0</v>
      </c>
      <c r="AP14">
        <f t="shared" si="12"/>
        <v>-6.4277771318885044</v>
      </c>
      <c r="AQ14">
        <f t="shared" si="13"/>
        <v>-1990.0631110834649</v>
      </c>
      <c r="AR14">
        <f t="shared" si="14"/>
        <v>-1996.4908882153534</v>
      </c>
      <c r="AS14">
        <f t="shared" si="15"/>
        <v>49.520688842353529</v>
      </c>
      <c r="AT14">
        <f t="shared" si="16"/>
        <v>-98.575659253897044</v>
      </c>
      <c r="AU14">
        <f t="shared" si="17"/>
        <v>-2045.5458586268969</v>
      </c>
      <c r="AW14">
        <v>11</v>
      </c>
      <c r="AX14">
        <f>IF(Z14&gt;0, (R14*SUMPRODUCT(K14:$K$98, X14:$X$98)-K14*$AZ$3)/Z14, 0)</f>
        <v>-5669.7065041253354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25</v>
      </c>
      <c r="R15">
        <f t="shared" si="0"/>
        <v>100000</v>
      </c>
      <c r="S15">
        <f t="shared" si="1"/>
        <v>-6520.648657523182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-3110.7257853740939</v>
      </c>
      <c r="AC15">
        <f t="shared" si="2"/>
        <v>-3258.3596433248185</v>
      </c>
      <c r="AE15">
        <f t="shared" si="3"/>
        <v>0</v>
      </c>
      <c r="AF15">
        <f t="shared" si="4"/>
        <v>0</v>
      </c>
      <c r="AG15">
        <f t="shared" si="5"/>
        <v>-12.492467446338694</v>
      </c>
      <c r="AH15">
        <f t="shared" si="6"/>
        <v>-4347.201570624441</v>
      </c>
      <c r="AI15">
        <f t="shared" si="7"/>
        <v>-4359.6940380707802</v>
      </c>
      <c r="AJ15">
        <f t="shared" si="8"/>
        <v>147.63385795072463</v>
      </c>
      <c r="AK15">
        <f t="shared" si="30"/>
        <v>-217.7508049761866</v>
      </c>
      <c r="AL15">
        <f t="shared" si="9"/>
        <v>-4429.8109850962419</v>
      </c>
      <c r="AN15">
        <f t="shared" si="10"/>
        <v>0</v>
      </c>
      <c r="AO15">
        <f t="shared" si="11"/>
        <v>0</v>
      </c>
      <c r="AP15">
        <f t="shared" si="12"/>
        <v>-5.2269681534584285</v>
      </c>
      <c r="AQ15">
        <f t="shared" si="13"/>
        <v>-1818.9108167720706</v>
      </c>
      <c r="AR15">
        <f t="shared" si="14"/>
        <v>-1824.1377849255291</v>
      </c>
      <c r="AS15">
        <f t="shared" si="15"/>
        <v>61.771421634307096</v>
      </c>
      <c r="AT15">
        <f t="shared" si="16"/>
        <v>-91.109024529340886</v>
      </c>
      <c r="AU15">
        <f t="shared" si="17"/>
        <v>-1853.4753878205627</v>
      </c>
      <c r="AW15">
        <v>12</v>
      </c>
      <c r="AX15">
        <f>IF(Z15&gt;0, (R15*SUMPRODUCT(K15:$K$98, X15:$X$98)-K15*$AZ$3)/Z15, 0)</f>
        <v>-6520.648657523182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25</v>
      </c>
      <c r="R16">
        <f t="shared" si="0"/>
        <v>100000</v>
      </c>
      <c r="S16">
        <f t="shared" si="1"/>
        <v>-7614.0913279322695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-3258.3596433248185</v>
      </c>
      <c r="AC16">
        <f t="shared" si="2"/>
        <v>-3432.2443412283701</v>
      </c>
      <c r="AE16">
        <f t="shared" si="3"/>
        <v>0</v>
      </c>
      <c r="AF16">
        <f t="shared" si="4"/>
        <v>0</v>
      </c>
      <c r="AG16">
        <f t="shared" si="5"/>
        <v>-11.269382626910426</v>
      </c>
      <c r="AH16">
        <f t="shared" si="6"/>
        <v>-4392.6405798595233</v>
      </c>
      <c r="AI16">
        <f t="shared" si="7"/>
        <v>-4403.9099624864339</v>
      </c>
      <c r="AJ16">
        <f t="shared" si="8"/>
        <v>173.88469790355157</v>
      </c>
      <c r="AK16">
        <f t="shared" si="30"/>
        <v>-228.08517503273731</v>
      </c>
      <c r="AL16">
        <f t="shared" si="9"/>
        <v>-4458.1104396156197</v>
      </c>
      <c r="AN16">
        <f t="shared" si="10"/>
        <v>0</v>
      </c>
      <c r="AO16">
        <f t="shared" si="11"/>
        <v>0</v>
      </c>
      <c r="AP16">
        <f t="shared" si="12"/>
        <v>-4.2100158379027217</v>
      </c>
      <c r="AQ16">
        <f t="shared" si="13"/>
        <v>-1641.0026195456981</v>
      </c>
      <c r="AR16">
        <f t="shared" si="14"/>
        <v>-1645.2126353836009</v>
      </c>
      <c r="AS16">
        <f t="shared" si="15"/>
        <v>64.959843531693153</v>
      </c>
      <c r="AT16">
        <f t="shared" si="16"/>
        <v>-85.208057181912835</v>
      </c>
      <c r="AU16">
        <f t="shared" si="17"/>
        <v>-1665.4608490338205</v>
      </c>
      <c r="AW16">
        <v>13</v>
      </c>
      <c r="AX16">
        <f>IF(Z16&gt;0, (R16*SUMPRODUCT(K16:$K$98, X16:$X$98)-K16*$AZ$3)/Z16, 0)</f>
        <v>-7614.0913279322695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25</v>
      </c>
      <c r="R17">
        <f t="shared" si="0"/>
        <v>100000</v>
      </c>
      <c r="S17">
        <f t="shared" si="1"/>
        <v>-8955.455780369497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-3432.2443412283701</v>
      </c>
      <c r="AC17">
        <f t="shared" si="2"/>
        <v>-3604.4736403557458</v>
      </c>
      <c r="AE17">
        <f t="shared" si="3"/>
        <v>0</v>
      </c>
      <c r="AF17">
        <f t="shared" si="4"/>
        <v>0</v>
      </c>
      <c r="AG17">
        <f t="shared" si="5"/>
        <v>-10.062228346481286</v>
      </c>
      <c r="AH17">
        <f t="shared" si="6"/>
        <v>-4377.8418166401416</v>
      </c>
      <c r="AI17">
        <f t="shared" si="7"/>
        <v>-4387.9040449866225</v>
      </c>
      <c r="AJ17">
        <f t="shared" si="8"/>
        <v>172.22929912737573</v>
      </c>
      <c r="AK17">
        <f t="shared" si="30"/>
        <v>-240.25710388598594</v>
      </c>
      <c r="AL17">
        <f t="shared" si="9"/>
        <v>-4455.9318497452332</v>
      </c>
      <c r="AN17">
        <f t="shared" si="10"/>
        <v>0</v>
      </c>
      <c r="AO17">
        <f t="shared" si="11"/>
        <v>0</v>
      </c>
      <c r="AP17">
        <f t="shared" si="12"/>
        <v>-3.3562921027566799</v>
      </c>
      <c r="AQ17">
        <f t="shared" si="13"/>
        <v>-1460.2447301293305</v>
      </c>
      <c r="AR17">
        <f t="shared" si="14"/>
        <v>-1463.6010222320872</v>
      </c>
      <c r="AS17">
        <f t="shared" si="15"/>
        <v>57.447696138467293</v>
      </c>
      <c r="AT17">
        <f t="shared" si="16"/>
        <v>-80.138612704581561</v>
      </c>
      <c r="AU17">
        <f t="shared" si="17"/>
        <v>-1486.2919387982015</v>
      </c>
      <c r="AW17">
        <v>14</v>
      </c>
      <c r="AX17">
        <f>IF(Z17&gt;0, (R17*SUMPRODUCT(K17:$K$98, X17:$X$98)-K17*$AZ$3)/Z17, 0)</f>
        <v>-8955.455780369497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25</v>
      </c>
      <c r="R18">
        <f t="shared" si="0"/>
        <v>100000</v>
      </c>
      <c r="S18">
        <f t="shared" si="1"/>
        <v>-10566.7983856638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-3604.4736403557458</v>
      </c>
      <c r="AC18">
        <f t="shared" si="2"/>
        <v>-3753.3136201115749</v>
      </c>
      <c r="AE18">
        <f t="shared" si="3"/>
        <v>0</v>
      </c>
      <c r="AF18">
        <f t="shared" si="4"/>
        <v>0</v>
      </c>
      <c r="AG18">
        <f t="shared" si="5"/>
        <v>-8.8799688494193649</v>
      </c>
      <c r="AH18">
        <f t="shared" si="6"/>
        <v>-4326.548854388433</v>
      </c>
      <c r="AI18">
        <f t="shared" si="7"/>
        <v>-4335.4288232378522</v>
      </c>
      <c r="AJ18">
        <f t="shared" si="8"/>
        <v>148.83997975582906</v>
      </c>
      <c r="AK18">
        <f t="shared" si="30"/>
        <v>-252.31315482490223</v>
      </c>
      <c r="AL18">
        <f t="shared" si="9"/>
        <v>-4438.9019983069247</v>
      </c>
      <c r="AN18">
        <f t="shared" si="10"/>
        <v>0</v>
      </c>
      <c r="AO18">
        <f t="shared" si="11"/>
        <v>0</v>
      </c>
      <c r="AP18">
        <f t="shared" si="12"/>
        <v>-2.6445939613910685</v>
      </c>
      <c r="AQ18">
        <f t="shared" si="13"/>
        <v>-1288.5140891825597</v>
      </c>
      <c r="AR18">
        <f t="shared" si="14"/>
        <v>-1291.1586831439506</v>
      </c>
      <c r="AS18">
        <f t="shared" si="15"/>
        <v>44.326879784220431</v>
      </c>
      <c r="AT18">
        <f t="shared" si="16"/>
        <v>-75.142813780602026</v>
      </c>
      <c r="AU18">
        <f t="shared" si="17"/>
        <v>-1321.9746171403322</v>
      </c>
      <c r="AW18">
        <v>15</v>
      </c>
      <c r="AX18">
        <f>IF(Z18&gt;0, (R18*SUMPRODUCT(K18:$K$98, X18:$X$98)-K18*$AZ$3)/Z18, 0)</f>
        <v>-10566.7983856638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25</v>
      </c>
      <c r="R19">
        <f t="shared" si="0"/>
        <v>100000</v>
      </c>
      <c r="S19">
        <f t="shared" si="1"/>
        <v>-12514.785340206867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-3753.3136201115749</v>
      </c>
      <c r="AC19">
        <f t="shared" si="2"/>
        <v>-3870.9306107463644</v>
      </c>
      <c r="AE19">
        <f t="shared" si="3"/>
        <v>0</v>
      </c>
      <c r="AF19">
        <f t="shared" si="4"/>
        <v>0</v>
      </c>
      <c r="AG19">
        <f t="shared" si="5"/>
        <v>-7.7327147560214939</v>
      </c>
      <c r="AH19">
        <f t="shared" si="6"/>
        <v>-4233.817619614706</v>
      </c>
      <c r="AI19">
        <f t="shared" si="7"/>
        <v>-4241.5503343707278</v>
      </c>
      <c r="AJ19">
        <f t="shared" si="8"/>
        <v>117.61699063478954</v>
      </c>
      <c r="AK19">
        <f t="shared" si="30"/>
        <v>-262.73195340781029</v>
      </c>
      <c r="AL19">
        <f t="shared" si="9"/>
        <v>-4386.6652971437488</v>
      </c>
      <c r="AN19">
        <f t="shared" si="10"/>
        <v>0</v>
      </c>
      <c r="AO19">
        <f t="shared" si="11"/>
        <v>0</v>
      </c>
      <c r="AP19">
        <f t="shared" si="12"/>
        <v>-2.0561818780510546</v>
      </c>
      <c r="AQ19">
        <f t="shared" si="13"/>
        <v>-1125.8011369999142</v>
      </c>
      <c r="AR19">
        <f t="shared" si="14"/>
        <v>-1127.8573188779653</v>
      </c>
      <c r="AS19">
        <f t="shared" si="15"/>
        <v>31.275164327745525</v>
      </c>
      <c r="AT19">
        <f t="shared" si="16"/>
        <v>-69.862228004908445</v>
      </c>
      <c r="AU19">
        <f t="shared" si="17"/>
        <v>-1166.4443825551282</v>
      </c>
      <c r="AW19">
        <v>16</v>
      </c>
      <c r="AX19">
        <f>IF(Z19&gt;0, (R19*SUMPRODUCT(K19:$K$98, X19:$X$98)-K19*$AZ$3)/Z19, 0)</f>
        <v>-12514.785340206867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25</v>
      </c>
      <c r="R20">
        <f t="shared" si="0"/>
        <v>100000</v>
      </c>
      <c r="S20">
        <f t="shared" si="1"/>
        <v>-14898.980338072115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-3870.9306107463644</v>
      </c>
      <c r="AC20">
        <f t="shared" si="2"/>
        <v>-3951.2879097571986</v>
      </c>
      <c r="AE20">
        <f t="shared" si="3"/>
        <v>0</v>
      </c>
      <c r="AF20">
        <f t="shared" si="4"/>
        <v>0</v>
      </c>
      <c r="AG20">
        <f t="shared" si="5"/>
        <v>-6.6301314252698775</v>
      </c>
      <c r="AH20">
        <f t="shared" si="6"/>
        <v>-4101.024732765608</v>
      </c>
      <c r="AI20">
        <f t="shared" si="7"/>
        <v>-4107.6548641908776</v>
      </c>
      <c r="AJ20">
        <f t="shared" si="8"/>
        <v>80.35729901083414</v>
      </c>
      <c r="AK20">
        <f t="shared" si="30"/>
        <v>-270.96514275224553</v>
      </c>
      <c r="AL20">
        <f t="shared" si="9"/>
        <v>-4298.2627079322892</v>
      </c>
      <c r="AN20">
        <f t="shared" si="10"/>
        <v>0</v>
      </c>
      <c r="AO20">
        <f t="shared" si="11"/>
        <v>0</v>
      </c>
      <c r="AP20">
        <f t="shared" si="12"/>
        <v>-1.5741048301957294</v>
      </c>
      <c r="AQ20">
        <f t="shared" si="13"/>
        <v>-973.65231946902577</v>
      </c>
      <c r="AR20">
        <f t="shared" si="14"/>
        <v>-975.22642429922143</v>
      </c>
      <c r="AS20">
        <f t="shared" si="15"/>
        <v>19.078175740579344</v>
      </c>
      <c r="AT20">
        <f t="shared" si="16"/>
        <v>-64.331687060580904</v>
      </c>
      <c r="AU20">
        <f t="shared" si="17"/>
        <v>-1020.4799356192231</v>
      </c>
      <c r="AW20">
        <v>17</v>
      </c>
      <c r="AX20">
        <f>IF(Z20&gt;0, (R20*SUMPRODUCT(K20:$K$98, X20:$X$98)-K20*$AZ$3)/Z20, 0)</f>
        <v>-14898.980338072115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25</v>
      </c>
      <c r="R21">
        <f t="shared" si="0"/>
        <v>100000</v>
      </c>
      <c r="S21">
        <f t="shared" si="1"/>
        <v>-17875.711333662519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-3951.2879097571986</v>
      </c>
      <c r="AC21">
        <f t="shared" si="2"/>
        <v>-3991.5082310216908</v>
      </c>
      <c r="AE21">
        <f t="shared" si="3"/>
        <v>0</v>
      </c>
      <c r="AF21">
        <f t="shared" si="4"/>
        <v>0</v>
      </c>
      <c r="AG21">
        <f t="shared" si="5"/>
        <v>-5.5823068471478257</v>
      </c>
      <c r="AH21">
        <f t="shared" si="6"/>
        <v>-3926.0930554774136</v>
      </c>
      <c r="AI21">
        <f t="shared" si="7"/>
        <v>-3931.6753623245613</v>
      </c>
      <c r="AJ21">
        <f t="shared" si="8"/>
        <v>40.220321264492213</v>
      </c>
      <c r="AK21">
        <f t="shared" si="30"/>
        <v>-276.5901536830039</v>
      </c>
      <c r="AL21">
        <f t="shared" si="9"/>
        <v>-4168.0451947430729</v>
      </c>
      <c r="AN21">
        <f t="shared" si="10"/>
        <v>0</v>
      </c>
      <c r="AO21">
        <f t="shared" si="11"/>
        <v>0</v>
      </c>
      <c r="AP21">
        <f t="shared" si="12"/>
        <v>-1.1833336012442952</v>
      </c>
      <c r="AQ21">
        <f t="shared" si="13"/>
        <v>-832.25053035771941</v>
      </c>
      <c r="AR21">
        <f t="shared" si="14"/>
        <v>-833.43386395896368</v>
      </c>
      <c r="AS21">
        <f t="shared" si="15"/>
        <v>8.525876292420465</v>
      </c>
      <c r="AT21">
        <f t="shared" si="16"/>
        <v>-58.631392287876302</v>
      </c>
      <c r="AU21">
        <f t="shared" si="17"/>
        <v>-883.53937995441947</v>
      </c>
      <c r="AW21">
        <v>18</v>
      </c>
      <c r="AX21">
        <f>IF(Z21&gt;0, (R21*SUMPRODUCT(K21:$K$98, X21:$X$98)-K21*$AZ$3)/Z21, 0)</f>
        <v>-17875.711333662519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25</v>
      </c>
      <c r="R22">
        <f t="shared" si="0"/>
        <v>100000</v>
      </c>
      <c r="S22">
        <f t="shared" si="1"/>
        <v>-21683.619511834397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-3991.5082310216908</v>
      </c>
      <c r="AC22">
        <f t="shared" si="2"/>
        <v>-3990.3373344110728</v>
      </c>
      <c r="AE22">
        <f t="shared" si="3"/>
        <v>0</v>
      </c>
      <c r="AF22">
        <f t="shared" si="4"/>
        <v>0</v>
      </c>
      <c r="AG22">
        <f t="shared" si="5"/>
        <v>-4.6006356690510586</v>
      </c>
      <c r="AH22">
        <f t="shared" si="6"/>
        <v>-3703.3924385011533</v>
      </c>
      <c r="AI22">
        <f t="shared" si="7"/>
        <v>-3707.9930741702042</v>
      </c>
      <c r="AJ22">
        <f t="shared" si="8"/>
        <v>-1.1708966106180014</v>
      </c>
      <c r="AK22">
        <f t="shared" si="30"/>
        <v>-279.40557617151836</v>
      </c>
      <c r="AL22">
        <f t="shared" si="9"/>
        <v>-3988.5695469523407</v>
      </c>
      <c r="AN22">
        <f t="shared" si="10"/>
        <v>0</v>
      </c>
      <c r="AO22">
        <f t="shared" si="11"/>
        <v>0</v>
      </c>
      <c r="AP22">
        <f t="shared" si="12"/>
        <v>-0.87074965526583781</v>
      </c>
      <c r="AQ22">
        <f t="shared" si="13"/>
        <v>-700.9308976218349</v>
      </c>
      <c r="AR22">
        <f t="shared" si="14"/>
        <v>-701.80164727710076</v>
      </c>
      <c r="AS22">
        <f t="shared" si="15"/>
        <v>-0.22161237998179931</v>
      </c>
      <c r="AT22">
        <f t="shared" si="16"/>
        <v>-52.882324668165829</v>
      </c>
      <c r="AU22">
        <f t="shared" si="17"/>
        <v>-754.90558432524847</v>
      </c>
      <c r="AW22">
        <v>19</v>
      </c>
      <c r="AX22">
        <f>IF(Z22&gt;0, (R22*SUMPRODUCT(K22:$K$98, X22:$X$98)-K22*$AZ$3)/Z22, 0)</f>
        <v>-21683.619511834397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25</v>
      </c>
      <c r="R23">
        <f t="shared" si="0"/>
        <v>100000</v>
      </c>
      <c r="S23">
        <f t="shared" si="1"/>
        <v>-26713.486269192392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-3990.3373344110728</v>
      </c>
      <c r="AC23">
        <f t="shared" si="2"/>
        <v>-3947.1419579540384</v>
      </c>
      <c r="AE23">
        <f t="shared" si="3"/>
        <v>0</v>
      </c>
      <c r="AF23">
        <f t="shared" si="4"/>
        <v>0</v>
      </c>
      <c r="AG23">
        <f t="shared" si="5"/>
        <v>-3.6939599704233674</v>
      </c>
      <c r="AH23">
        <f t="shared" si="6"/>
        <v>-3442.6773677487226</v>
      </c>
      <c r="AI23">
        <f t="shared" si="7"/>
        <v>-3446.3713277191459</v>
      </c>
      <c r="AJ23">
        <f t="shared" si="8"/>
        <v>-43.195376457034399</v>
      </c>
      <c r="AK23">
        <f t="shared" si="30"/>
        <v>-279.32361340877515</v>
      </c>
      <c r="AL23">
        <f t="shared" si="9"/>
        <v>-3768.8903175849555</v>
      </c>
      <c r="AN23">
        <f t="shared" si="10"/>
        <v>0</v>
      </c>
      <c r="AO23">
        <f t="shared" si="11"/>
        <v>0</v>
      </c>
      <c r="AP23">
        <f t="shared" si="12"/>
        <v>-0.62423717887542784</v>
      </c>
      <c r="AQ23">
        <f t="shared" si="13"/>
        <v>-581.77327990250058</v>
      </c>
      <c r="AR23">
        <f t="shared" si="14"/>
        <v>-582.39751708137601</v>
      </c>
      <c r="AS23">
        <f t="shared" si="15"/>
        <v>-7.2995268372956534</v>
      </c>
      <c r="AT23">
        <f t="shared" si="16"/>
        <v>-47.20251053711349</v>
      </c>
      <c r="AU23">
        <f t="shared" si="17"/>
        <v>-636.89955445578516</v>
      </c>
      <c r="AW23">
        <v>20</v>
      </c>
      <c r="AX23">
        <f>IF(Z23&gt;0, (R23*SUMPRODUCT(K23:$K$98, X23:$X$98)-K23*$AZ$3)/Z23, 0)</f>
        <v>-26713.486269192392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25</v>
      </c>
      <c r="R24">
        <f t="shared" si="0"/>
        <v>100000</v>
      </c>
      <c r="S24">
        <f t="shared" si="1"/>
        <v>-33598.008918090505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-3947.1419579540384</v>
      </c>
      <c r="AC24">
        <f t="shared" si="2"/>
        <v>-3864.5167788575473</v>
      </c>
      <c r="AE24">
        <f t="shared" si="3"/>
        <v>0</v>
      </c>
      <c r="AF24">
        <f t="shared" si="4"/>
        <v>0</v>
      </c>
      <c r="AG24">
        <f t="shared" si="5"/>
        <v>-2.8755549088332564</v>
      </c>
      <c r="AH24">
        <f t="shared" si="6"/>
        <v>-3125.8618475435101</v>
      </c>
      <c r="AI24">
        <f t="shared" si="7"/>
        <v>-3128.7374024523433</v>
      </c>
      <c r="AJ24">
        <f t="shared" si="8"/>
        <v>-82.625179096491138</v>
      </c>
      <c r="AK24">
        <f t="shared" si="30"/>
        <v>-276.29993705678271</v>
      </c>
      <c r="AL24">
        <f t="shared" si="9"/>
        <v>-3487.6625186056172</v>
      </c>
      <c r="AN24">
        <f t="shared" si="10"/>
        <v>0</v>
      </c>
      <c r="AO24">
        <f t="shared" si="11"/>
        <v>0</v>
      </c>
      <c r="AP24">
        <f t="shared" si="12"/>
        <v>-0.43387146526351994</v>
      </c>
      <c r="AQ24">
        <f t="shared" si="13"/>
        <v>-471.63844996975467</v>
      </c>
      <c r="AR24">
        <f t="shared" si="14"/>
        <v>-472.07232143501824</v>
      </c>
      <c r="AS24">
        <f t="shared" si="15"/>
        <v>-12.466709438283974</v>
      </c>
      <c r="AT24">
        <f t="shared" si="16"/>
        <v>-41.688878266520348</v>
      </c>
      <c r="AU24">
        <f t="shared" si="17"/>
        <v>-526.22790913982249</v>
      </c>
      <c r="AW24">
        <v>21</v>
      </c>
      <c r="AX24">
        <f>IF(Z24&gt;0, (R24*SUMPRODUCT(K24:$K$98, X24:$X$98)-K24*$AZ$3)/Z24, 0)</f>
        <v>-33598.008918090505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25</v>
      </c>
      <c r="R25">
        <f t="shared" si="0"/>
        <v>100000</v>
      </c>
      <c r="S25">
        <f t="shared" si="1"/>
        <v>-43368.372969032127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-3864.5167788575473</v>
      </c>
      <c r="AC25">
        <f t="shared" si="2"/>
        <v>-3742.9423190067737</v>
      </c>
      <c r="AE25">
        <f t="shared" si="3"/>
        <v>0</v>
      </c>
      <c r="AF25">
        <f t="shared" si="4"/>
        <v>0</v>
      </c>
      <c r="AG25">
        <f t="shared" si="5"/>
        <v>-2.1576451125336664</v>
      </c>
      <c r="AH25">
        <f t="shared" si="6"/>
        <v>-2756.6169888450304</v>
      </c>
      <c r="AI25">
        <f t="shared" si="7"/>
        <v>-2758.7746339575642</v>
      </c>
      <c r="AJ25">
        <f t="shared" si="8"/>
        <v>-121.57445985077356</v>
      </c>
      <c r="AK25">
        <f t="shared" si="30"/>
        <v>-270.51617452002836</v>
      </c>
      <c r="AL25">
        <f t="shared" si="9"/>
        <v>-3150.8652683283663</v>
      </c>
      <c r="AN25">
        <f t="shared" si="10"/>
        <v>0</v>
      </c>
      <c r="AO25">
        <f t="shared" si="11"/>
        <v>0</v>
      </c>
      <c r="AP25">
        <f t="shared" si="12"/>
        <v>-0.29067080596277017</v>
      </c>
      <c r="AQ25">
        <f t="shared" si="13"/>
        <v>-371.3623140449364</v>
      </c>
      <c r="AR25">
        <f t="shared" si="14"/>
        <v>-371.6529848508992</v>
      </c>
      <c r="AS25">
        <f t="shared" si="15"/>
        <v>-16.378108718637296</v>
      </c>
      <c r="AT25">
        <f t="shared" si="16"/>
        <v>-36.44304339807185</v>
      </c>
      <c r="AU25">
        <f t="shared" si="17"/>
        <v>-424.47413696760839</v>
      </c>
      <c r="AW25">
        <v>22</v>
      </c>
      <c r="AX25">
        <f>IF(Z25&gt;0, (R25*SUMPRODUCT(K25:$K$98, X25:$X$98)-K25*$AZ$3)/Z25, 0)</f>
        <v>-43368.372969032127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25</v>
      </c>
      <c r="R26">
        <f t="shared" si="0"/>
        <v>100000</v>
      </c>
      <c r="S26">
        <f t="shared" si="1"/>
        <v>-57857.458432385363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-3742.9423190067737</v>
      </c>
      <c r="AC26">
        <f t="shared" si="2"/>
        <v>-3584.6502492833811</v>
      </c>
      <c r="AE26">
        <f t="shared" si="3"/>
        <v>0</v>
      </c>
      <c r="AF26">
        <f t="shared" si="4"/>
        <v>0</v>
      </c>
      <c r="AG26">
        <f t="shared" si="5"/>
        <v>-1.5489144988422507</v>
      </c>
      <c r="AH26">
        <f t="shared" si="6"/>
        <v>-2348.6166502643159</v>
      </c>
      <c r="AI26">
        <f t="shared" si="7"/>
        <v>-2350.1655647631583</v>
      </c>
      <c r="AJ26">
        <f t="shared" si="8"/>
        <v>-158.29206972339261</v>
      </c>
      <c r="AK26">
        <f t="shared" si="30"/>
        <v>-262.00596233047418</v>
      </c>
      <c r="AL26">
        <f t="shared" si="9"/>
        <v>-2770.4635968170251</v>
      </c>
      <c r="AN26">
        <f t="shared" si="10"/>
        <v>0</v>
      </c>
      <c r="AO26">
        <f t="shared" si="11"/>
        <v>0</v>
      </c>
      <c r="AP26">
        <f t="shared" si="12"/>
        <v>-0.18630770811633129</v>
      </c>
      <c r="AQ26">
        <f t="shared" si="13"/>
        <v>-282.4980886173264</v>
      </c>
      <c r="AR26">
        <f t="shared" si="14"/>
        <v>-282.68439632544278</v>
      </c>
      <c r="AS26">
        <f t="shared" si="15"/>
        <v>-19.039806745433086</v>
      </c>
      <c r="AT26">
        <f t="shared" si="16"/>
        <v>-31.51479981050646</v>
      </c>
      <c r="AU26">
        <f t="shared" si="17"/>
        <v>-333.23900288138231</v>
      </c>
      <c r="AW26">
        <v>23</v>
      </c>
      <c r="AX26">
        <f>IF(Z26&gt;0, (R26*SUMPRODUCT(K26:$K$98, X26:$X$98)-K26*$AZ$3)/Z26, 0)</f>
        <v>-57857.458432385363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25</v>
      </c>
      <c r="R27">
        <f t="shared" si="0"/>
        <v>100000</v>
      </c>
      <c r="S27">
        <f t="shared" si="1"/>
        <v>-80379.414558417426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-3584.6502492833811</v>
      </c>
      <c r="AC27">
        <f t="shared" si="2"/>
        <v>-3394.2426381075575</v>
      </c>
      <c r="AE27">
        <f t="shared" si="3"/>
        <v>0</v>
      </c>
      <c r="AF27">
        <f t="shared" si="4"/>
        <v>0</v>
      </c>
      <c r="AG27">
        <f t="shared" si="5"/>
        <v>-1.0556940034816751</v>
      </c>
      <c r="AH27">
        <f t="shared" si="6"/>
        <v>-1910.9254014886126</v>
      </c>
      <c r="AI27">
        <f t="shared" si="7"/>
        <v>-1911.9810954920943</v>
      </c>
      <c r="AJ27">
        <f t="shared" si="8"/>
        <v>-190.4076111758236</v>
      </c>
      <c r="AK27">
        <f t="shared" si="30"/>
        <v>-250.92551744983669</v>
      </c>
      <c r="AL27">
        <f t="shared" si="9"/>
        <v>-2353.3142241177547</v>
      </c>
      <c r="AN27">
        <f t="shared" si="10"/>
        <v>0</v>
      </c>
      <c r="AO27">
        <f t="shared" si="11"/>
        <v>0</v>
      </c>
      <c r="AP27">
        <f t="shared" si="12"/>
        <v>-0.11337659512507343</v>
      </c>
      <c r="AQ27">
        <f t="shared" si="13"/>
        <v>-205.22444462530618</v>
      </c>
      <c r="AR27">
        <f t="shared" si="14"/>
        <v>-205.33782122043127</v>
      </c>
      <c r="AS27">
        <f t="shared" si="15"/>
        <v>-20.448886296424327</v>
      </c>
      <c r="AT27">
        <f t="shared" si="16"/>
        <v>-26.948226194934058</v>
      </c>
      <c r="AU27">
        <f t="shared" si="17"/>
        <v>-252.73493371178967</v>
      </c>
      <c r="AW27">
        <v>24</v>
      </c>
      <c r="AX27">
        <f>IF(Z27&gt;0, (R27*SUMPRODUCT(K27:$K$98, X27:$X$98)-K27*$AZ$3)/Z27, 0)</f>
        <v>-80379.414558417426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25</v>
      </c>
      <c r="R28">
        <f t="shared" si="0"/>
        <v>100000</v>
      </c>
      <c r="S28">
        <f t="shared" si="1"/>
        <v>-117349.20613854557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-3394.2426381075575</v>
      </c>
      <c r="AC28">
        <f t="shared" si="2"/>
        <v>-3177.2298507746932</v>
      </c>
      <c r="AE28">
        <f t="shared" si="3"/>
        <v>0</v>
      </c>
      <c r="AF28">
        <f t="shared" si="4"/>
        <v>0</v>
      </c>
      <c r="AG28">
        <f t="shared" si="5"/>
        <v>-0.67687502014789336</v>
      </c>
      <c r="AH28">
        <f t="shared" si="6"/>
        <v>-1473.0481731958598</v>
      </c>
      <c r="AI28">
        <f t="shared" si="7"/>
        <v>-1473.7250482160077</v>
      </c>
      <c r="AJ28">
        <f t="shared" si="8"/>
        <v>-217.01278733286426</v>
      </c>
      <c r="AK28">
        <f t="shared" si="30"/>
        <v>-237.59698466752906</v>
      </c>
      <c r="AL28">
        <f t="shared" si="9"/>
        <v>-1928.3348202164011</v>
      </c>
      <c r="AN28">
        <f t="shared" si="10"/>
        <v>0</v>
      </c>
      <c r="AO28">
        <f t="shared" si="11"/>
        <v>0</v>
      </c>
      <c r="AP28">
        <f t="shared" si="12"/>
        <v>-6.4904651124968751E-2</v>
      </c>
      <c r="AQ28">
        <f t="shared" si="13"/>
        <v>-141.24864254949176</v>
      </c>
      <c r="AR28">
        <f t="shared" si="14"/>
        <v>-141.31354720061674</v>
      </c>
      <c r="AS28">
        <f t="shared" si="15"/>
        <v>-20.809069373573674</v>
      </c>
      <c r="AT28">
        <f t="shared" si="16"/>
        <v>-22.782860851950318</v>
      </c>
      <c r="AU28">
        <f t="shared" si="17"/>
        <v>-184.90547742614072</v>
      </c>
      <c r="AW28">
        <v>25</v>
      </c>
      <c r="AX28">
        <f>IF(Z28&gt;0, (R28*SUMPRODUCT(K28:$K$98, X28:$X$98)-K28*$AZ$3)/Z28, 0)</f>
        <v>-117349.20613854557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25</v>
      </c>
      <c r="R29">
        <f t="shared" si="0"/>
        <v>100000</v>
      </c>
      <c r="S29">
        <f t="shared" si="1"/>
        <v>-181959.51017295505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-3177.2298507746932</v>
      </c>
      <c r="AC29">
        <f t="shared" si="2"/>
        <v>-2941.4809647901043</v>
      </c>
      <c r="AE29">
        <f t="shared" si="3"/>
        <v>0</v>
      </c>
      <c r="AF29">
        <f t="shared" si="4"/>
        <v>0</v>
      </c>
      <c r="AG29">
        <f t="shared" si="5"/>
        <v>-0.40413949262588494</v>
      </c>
      <c r="AH29">
        <f t="shared" si="6"/>
        <v>-1063.867109282118</v>
      </c>
      <c r="AI29">
        <f t="shared" si="7"/>
        <v>-1064.271248774744</v>
      </c>
      <c r="AJ29">
        <f t="shared" si="8"/>
        <v>-235.74888598458892</v>
      </c>
      <c r="AK29">
        <f t="shared" si="30"/>
        <v>-222.40608955422854</v>
      </c>
      <c r="AL29">
        <f t="shared" si="9"/>
        <v>-1522.4262243135615</v>
      </c>
      <c r="AN29">
        <f t="shared" si="10"/>
        <v>0</v>
      </c>
      <c r="AO29">
        <f t="shared" si="11"/>
        <v>0</v>
      </c>
      <c r="AP29">
        <f t="shared" si="12"/>
        <v>-3.4600358783703572E-2</v>
      </c>
      <c r="AQ29">
        <f t="shared" si="13"/>
        <v>-91.082867057039465</v>
      </c>
      <c r="AR29">
        <f t="shared" si="14"/>
        <v>-91.117467415823185</v>
      </c>
      <c r="AS29">
        <f t="shared" si="15"/>
        <v>-20.183615278292532</v>
      </c>
      <c r="AT29">
        <f t="shared" si="16"/>
        <v>-19.041273210535852</v>
      </c>
      <c r="AU29">
        <f t="shared" si="17"/>
        <v>-130.34235590465158</v>
      </c>
      <c r="AW29">
        <v>26</v>
      </c>
      <c r="AX29">
        <f>IF(Z29&gt;0, (R29*SUMPRODUCT(K29:$K$98, X29:$X$98)-K29*$AZ$3)/Z29, 0)</f>
        <v>-181959.51017295505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25</v>
      </c>
      <c r="R30">
        <f t="shared" si="0"/>
        <v>100000</v>
      </c>
      <c r="S30">
        <f t="shared" si="1"/>
        <v>-303999.39360275096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-2941.4809647901043</v>
      </c>
      <c r="AC30">
        <f t="shared" si="2"/>
        <v>-2695.9588956560005</v>
      </c>
      <c r="AE30">
        <f t="shared" si="3"/>
        <v>0</v>
      </c>
      <c r="AF30">
        <f t="shared" si="4"/>
        <v>0</v>
      </c>
      <c r="AG30">
        <f t="shared" si="5"/>
        <v>-0.22170758827063036</v>
      </c>
      <c r="AH30">
        <f t="shared" si="6"/>
        <v>-713.5620377159828</v>
      </c>
      <c r="AI30">
        <f t="shared" si="7"/>
        <v>-713.78374530425344</v>
      </c>
      <c r="AJ30">
        <f t="shared" si="8"/>
        <v>-245.52206913410373</v>
      </c>
      <c r="AK30">
        <f t="shared" si="30"/>
        <v>-205.90366753530731</v>
      </c>
      <c r="AL30">
        <f t="shared" si="9"/>
        <v>-1165.2094819736644</v>
      </c>
      <c r="AN30">
        <f t="shared" si="10"/>
        <v>0</v>
      </c>
      <c r="AO30">
        <f t="shared" si="11"/>
        <v>0</v>
      </c>
      <c r="AP30">
        <f t="shared" si="12"/>
        <v>-1.6947742052657984E-2</v>
      </c>
      <c r="AQ30">
        <f t="shared" si="13"/>
        <v>-54.546014631748541</v>
      </c>
      <c r="AR30">
        <f t="shared" si="14"/>
        <v>-54.562962373801199</v>
      </c>
      <c r="AS30">
        <f t="shared" si="15"/>
        <v>-18.768165439788266</v>
      </c>
      <c r="AT30">
        <f t="shared" si="16"/>
        <v>-15.739660840228012</v>
      </c>
      <c r="AU30">
        <f t="shared" si="17"/>
        <v>-89.070788653817473</v>
      </c>
      <c r="AW30">
        <v>27</v>
      </c>
      <c r="AX30">
        <f>IF(Z30&gt;0, (R30*SUMPRODUCT(K30:$K$98, X30:$X$98)-K30*$AZ$3)/Z30, 0)</f>
        <v>-303999.39360275096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25</v>
      </c>
      <c r="R31">
        <f t="shared" si="0"/>
        <v>100000</v>
      </c>
      <c r="S31">
        <f t="shared" si="1"/>
        <v>-559163.86210337107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-2695.9588956560005</v>
      </c>
      <c r="AC31">
        <f t="shared" si="2"/>
        <v>-2449.9647886885141</v>
      </c>
      <c r="AE31">
        <f t="shared" si="3"/>
        <v>0</v>
      </c>
      <c r="AF31">
        <f t="shared" si="4"/>
        <v>0</v>
      </c>
      <c r="AG31">
        <f t="shared" si="5"/>
        <v>-0.10953697809943572</v>
      </c>
      <c r="AH31">
        <f t="shared" si="6"/>
        <v>-439.81413715395337</v>
      </c>
      <c r="AI31">
        <f t="shared" si="7"/>
        <v>-439.92367413205278</v>
      </c>
      <c r="AJ31">
        <f t="shared" si="8"/>
        <v>-245.99410696748646</v>
      </c>
      <c r="AK31">
        <f t="shared" si="30"/>
        <v>-188.71712269592007</v>
      </c>
      <c r="AL31">
        <f t="shared" si="9"/>
        <v>-874.63490379545942</v>
      </c>
      <c r="AN31">
        <f t="shared" si="10"/>
        <v>0</v>
      </c>
      <c r="AO31">
        <f t="shared" si="11"/>
        <v>0</v>
      </c>
      <c r="AP31">
        <f t="shared" si="12"/>
        <v>-7.4760813835646417E-3</v>
      </c>
      <c r="AQ31">
        <f t="shared" si="13"/>
        <v>-30.018048151925015</v>
      </c>
      <c r="AR31">
        <f t="shared" si="14"/>
        <v>-30.025524233308577</v>
      </c>
      <c r="AS31">
        <f t="shared" si="15"/>
        <v>-16.789507940384826</v>
      </c>
      <c r="AT31">
        <f t="shared" si="16"/>
        <v>-12.880258267359673</v>
      </c>
      <c r="AU31">
        <f t="shared" si="17"/>
        <v>-59.695290441053082</v>
      </c>
      <c r="AW31">
        <v>28</v>
      </c>
      <c r="AX31">
        <f>IF(Z31&gt;0, (R31*SUMPRODUCT(K31:$K$98, X31:$X$98)-K31*$AZ$3)/Z31, 0)</f>
        <v>-559163.86210337107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25</v>
      </c>
      <c r="R32">
        <f t="shared" si="0"/>
        <v>100000</v>
      </c>
      <c r="S32">
        <f t="shared" si="1"/>
        <v>-1166352.7029957944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-2449.9647886885141</v>
      </c>
      <c r="AC32">
        <f t="shared" si="2"/>
        <v>-2211.6434425554075</v>
      </c>
      <c r="AE32">
        <f t="shared" si="3"/>
        <v>0</v>
      </c>
      <c r="AF32">
        <f t="shared" si="4"/>
        <v>0</v>
      </c>
      <c r="AG32">
        <f t="shared" si="5"/>
        <v>-4.7405116755737102E-2</v>
      </c>
      <c r="AH32">
        <f t="shared" si="6"/>
        <v>-244.14596625081703</v>
      </c>
      <c r="AI32">
        <f t="shared" si="7"/>
        <v>-244.19337136757275</v>
      </c>
      <c r="AJ32">
        <f t="shared" si="8"/>
        <v>-238.32134613310654</v>
      </c>
      <c r="AK32">
        <f t="shared" si="30"/>
        <v>-171.49753520819601</v>
      </c>
      <c r="AL32">
        <f t="shared" si="9"/>
        <v>-654.01225270887528</v>
      </c>
      <c r="AN32">
        <f t="shared" si="10"/>
        <v>0</v>
      </c>
      <c r="AO32">
        <f t="shared" si="11"/>
        <v>0</v>
      </c>
      <c r="AP32">
        <f t="shared" si="12"/>
        <v>-2.8888198713845708E-3</v>
      </c>
      <c r="AQ32">
        <f t="shared" si="13"/>
        <v>-14.878008263493841</v>
      </c>
      <c r="AR32">
        <f t="shared" si="14"/>
        <v>-14.880897083365227</v>
      </c>
      <c r="AS32">
        <f t="shared" si="15"/>
        <v>-14.523061804317113</v>
      </c>
      <c r="AT32">
        <f t="shared" si="16"/>
        <v>-10.450886349582799</v>
      </c>
      <c r="AU32">
        <f t="shared" si="17"/>
        <v>-39.854845237265138</v>
      </c>
      <c r="AW32">
        <v>29</v>
      </c>
      <c r="AX32">
        <f>IF(Z32&gt;0, (R32*SUMPRODUCT(K32:$K$98, X32:$X$98)-K32*$AZ$3)/Z32, 0)</f>
        <v>-1166352.7029957944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25</v>
      </c>
      <c r="R33">
        <f t="shared" si="0"/>
        <v>100000</v>
      </c>
      <c r="S33">
        <f t="shared" si="1"/>
        <v>-2881368.923086266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-2211.6434425554075</v>
      </c>
      <c r="AC33">
        <f t="shared" si="2"/>
        <v>-1986.932705921552</v>
      </c>
      <c r="AE33">
        <f t="shared" si="3"/>
        <v>0</v>
      </c>
      <c r="AF33">
        <f t="shared" si="4"/>
        <v>0</v>
      </c>
      <c r="AG33">
        <f t="shared" si="5"/>
        <v>-1.7239485457777884E-2</v>
      </c>
      <c r="AH33">
        <f t="shared" si="6"/>
        <v>-118.7663205216074</v>
      </c>
      <c r="AI33">
        <f t="shared" si="7"/>
        <v>-118.78356000706518</v>
      </c>
      <c r="AJ33">
        <f t="shared" si="8"/>
        <v>-224.7107366338555</v>
      </c>
      <c r="AK33">
        <f t="shared" si="30"/>
        <v>-154.81504097887856</v>
      </c>
      <c r="AL33">
        <f t="shared" si="9"/>
        <v>-498.30933761979918</v>
      </c>
      <c r="AN33">
        <f t="shared" si="10"/>
        <v>0</v>
      </c>
      <c r="AO33">
        <f t="shared" si="11"/>
        <v>0</v>
      </c>
      <c r="AP33">
        <f t="shared" si="12"/>
        <v>-9.3799715039740274E-4</v>
      </c>
      <c r="AQ33">
        <f t="shared" si="13"/>
        <v>-6.4620530865201209</v>
      </c>
      <c r="AR33">
        <f t="shared" si="14"/>
        <v>-6.4629910836705182</v>
      </c>
      <c r="AS33">
        <f t="shared" si="15"/>
        <v>-12.226468773820722</v>
      </c>
      <c r="AT33">
        <f t="shared" si="16"/>
        <v>-8.423457163643393</v>
      </c>
      <c r="AU33">
        <f t="shared" si="17"/>
        <v>-27.112917021134631</v>
      </c>
      <c r="AW33">
        <v>30</v>
      </c>
      <c r="AX33">
        <f>IF(Z33&gt;0, (R33*SUMPRODUCT(K33:$K$98, X33:$X$98)-K33*$AZ$3)/Z33, 0)</f>
        <v>-2881368.923086266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25</v>
      </c>
      <c r="R34">
        <f t="shared" si="0"/>
        <v>100000</v>
      </c>
      <c r="S34">
        <f t="shared" si="1"/>
        <v>-8929060.9091178458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-1986.932705921552</v>
      </c>
      <c r="AC34">
        <f t="shared" si="2"/>
        <v>-1779.4762367782962</v>
      </c>
      <c r="AE34">
        <f t="shared" si="3"/>
        <v>0</v>
      </c>
      <c r="AF34">
        <f t="shared" si="4"/>
        <v>0</v>
      </c>
      <c r="AG34">
        <f t="shared" si="5"/>
        <v>-4.9822603263944502E-3</v>
      </c>
      <c r="AH34">
        <f t="shared" si="6"/>
        <v>-48.339321107222617</v>
      </c>
      <c r="AI34">
        <f t="shared" si="7"/>
        <v>-48.34430336754901</v>
      </c>
      <c r="AJ34">
        <f t="shared" si="8"/>
        <v>-207.45646914325584</v>
      </c>
      <c r="AK34">
        <f t="shared" si="30"/>
        <v>-139.08528941450865</v>
      </c>
      <c r="AL34">
        <f t="shared" si="9"/>
        <v>-394.88606192531347</v>
      </c>
      <c r="AN34">
        <f t="shared" si="10"/>
        <v>0</v>
      </c>
      <c r="AO34">
        <f t="shared" si="11"/>
        <v>0</v>
      </c>
      <c r="AP34">
        <f t="shared" si="12"/>
        <v>-2.4203914654352243E-4</v>
      </c>
      <c r="AQ34">
        <f t="shared" si="13"/>
        <v>-2.3483333384452982</v>
      </c>
      <c r="AR34">
        <f t="shared" si="14"/>
        <v>-2.3485753775918417</v>
      </c>
      <c r="AS34">
        <f t="shared" si="15"/>
        <v>-10.078274406970612</v>
      </c>
      <c r="AT34">
        <f t="shared" si="16"/>
        <v>-6.7567895977463763</v>
      </c>
      <c r="AU34">
        <f t="shared" si="17"/>
        <v>-19.183639382308829</v>
      </c>
      <c r="AW34">
        <v>31</v>
      </c>
      <c r="AX34">
        <f>IF(Z34&gt;0, (R34*SUMPRODUCT(K34:$K$98, X34:$X$98)-K34*$AZ$3)/Z34, 0)</f>
        <v>-8929060.9091178458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-37833150.493544571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-1779.4762367782962</v>
      </c>
      <c r="AC35">
        <f t="shared" ref="AC35:AC69" si="33">S35*Z35</f>
        <v>-1590.8258895544416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-1.0512116152115605E-3</v>
      </c>
      <c r="AH35">
        <f t="shared" ref="AH35:AH69" si="37">-X35*R35</f>
        <v>-15.524904431675781</v>
      </c>
      <c r="AI35">
        <f t="shared" ref="AI35:AI66" si="38">SUM(AE35:AH35)</f>
        <v>-15.525955643290992</v>
      </c>
      <c r="AJ35">
        <f t="shared" ref="AJ35:AJ69" si="39">AB35-AC35</f>
        <v>-188.65034722385462</v>
      </c>
      <c r="AK35">
        <f t="shared" si="30"/>
        <v>-124.56333657448074</v>
      </c>
      <c r="AL35">
        <f t="shared" ref="AL35:AL66" si="40">SUM(AI35:AK35)</f>
        <v>-328.73963944162637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-4.5596480870219121E-5</v>
      </c>
      <c r="AQ35">
        <f t="shared" ref="AQ35:AQ69" si="44">AH35*$K35</f>
        <v>-0.67339534465514916</v>
      </c>
      <c r="AR35">
        <f t="shared" ref="AR35:AR69" si="45">AI35*$K35</f>
        <v>-0.67344094113601927</v>
      </c>
      <c r="AS35">
        <f t="shared" ref="AS35:AS69" si="46">AJ35*$K35</f>
        <v>-8.18274058608222</v>
      </c>
      <c r="AT35">
        <f t="shared" ref="AT35:AT69" si="47">AK35*$K35</f>
        <v>-5.4029557046950289</v>
      </c>
      <c r="AU35">
        <f t="shared" ref="AU35:AU69" si="48">AL35*$K35</f>
        <v>-14.25913723191327</v>
      </c>
      <c r="AW35">
        <v>32</v>
      </c>
      <c r="AX35">
        <f>IF(Z35&gt;0, (R35*SUMPRODUCT(K35:$K$98, X35:$X$98)-K35*$AZ$3)/Z35, 0)</f>
        <v>-37833150.493544571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25</v>
      </c>
      <c r="R36">
        <f t="shared" si="31"/>
        <v>100000</v>
      </c>
      <c r="S36">
        <f t="shared" si="32"/>
        <v>-161969066.95424223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-1590.8258895544416</v>
      </c>
      <c r="AC36">
        <f t="shared" si="33"/>
        <v>-1420.9647486827569</v>
      </c>
      <c r="AE36">
        <f t="shared" si="34"/>
        <v>0</v>
      </c>
      <c r="AF36">
        <f t="shared" si="35"/>
        <v>0</v>
      </c>
      <c r="AG36">
        <f t="shared" si="36"/>
        <v>-2.1932656268931164E-4</v>
      </c>
      <c r="AH36">
        <f t="shared" si="37"/>
        <v>-3.2854917454805332</v>
      </c>
      <c r="AI36">
        <f t="shared" si="38"/>
        <v>-3.2857110720432225</v>
      </c>
      <c r="AJ36">
        <f t="shared" si="39"/>
        <v>-169.86114087168471</v>
      </c>
      <c r="AK36">
        <f t="shared" si="30"/>
        <v>-111.35781226881092</v>
      </c>
      <c r="AL36">
        <f t="shared" si="40"/>
        <v>-284.50466421253884</v>
      </c>
      <c r="AN36">
        <f t="shared" si="41"/>
        <v>0</v>
      </c>
      <c r="AO36">
        <f t="shared" si="42"/>
        <v>0</v>
      </c>
      <c r="AP36">
        <f t="shared" si="43"/>
        <v>-8.4940416061006994E-6</v>
      </c>
      <c r="AQ36">
        <f t="shared" si="44"/>
        <v>-0.12723996236672908</v>
      </c>
      <c r="AR36">
        <f t="shared" si="45"/>
        <v>-0.12724845640833518</v>
      </c>
      <c r="AS36">
        <f t="shared" si="46"/>
        <v>-6.5783532105394809</v>
      </c>
      <c r="AT36">
        <f t="shared" si="47"/>
        <v>-4.3126463068475651</v>
      </c>
      <c r="AU36">
        <f t="shared" si="48"/>
        <v>-11.018247973795381</v>
      </c>
      <c r="AW36">
        <v>33</v>
      </c>
      <c r="AX36">
        <f>IF(Z36&gt;0, (R36*SUMPRODUCT(K36:$K$98, X36:$X$98)-K36*$AZ$3)/Z36, 0)</f>
        <v>-161969066.95424223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25</v>
      </c>
      <c r="R37">
        <f t="shared" si="31"/>
        <v>100000</v>
      </c>
      <c r="S37">
        <f t="shared" si="32"/>
        <v>-701722266.28710794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-1420.9647486827569</v>
      </c>
      <c r="AC37">
        <f t="shared" si="33"/>
        <v>-1268.8290098805348</v>
      </c>
      <c r="AE37">
        <f t="shared" si="34"/>
        <v>0</v>
      </c>
      <c r="AF37">
        <f t="shared" si="35"/>
        <v>0</v>
      </c>
      <c r="AG37">
        <f t="shared" si="36"/>
        <v>-4.5204102493214765E-5</v>
      </c>
      <c r="AH37">
        <f t="shared" si="37"/>
        <v>-0.6877167782768151</v>
      </c>
      <c r="AI37">
        <f t="shared" si="38"/>
        <v>-0.6877619823793083</v>
      </c>
      <c r="AJ37">
        <f t="shared" si="39"/>
        <v>-152.13573880222202</v>
      </c>
      <c r="AK37">
        <f t="shared" si="30"/>
        <v>-99.467532407792987</v>
      </c>
      <c r="AL37">
        <f t="shared" si="40"/>
        <v>-252.29103319239431</v>
      </c>
      <c r="AN37">
        <f t="shared" si="41"/>
        <v>0</v>
      </c>
      <c r="AO37">
        <f t="shared" si="42"/>
        <v>0</v>
      </c>
      <c r="AP37">
        <f t="shared" si="43"/>
        <v>-1.5630863835925793E-6</v>
      </c>
      <c r="AQ37">
        <f t="shared" si="44"/>
        <v>-2.3780158715771441E-2</v>
      </c>
      <c r="AR37">
        <f t="shared" si="45"/>
        <v>-2.3781721802155032E-2</v>
      </c>
      <c r="AS37">
        <f t="shared" si="46"/>
        <v>-5.2606132776387931</v>
      </c>
      <c r="AT37">
        <f t="shared" si="47"/>
        <v>-3.4394299840266083</v>
      </c>
      <c r="AU37">
        <f t="shared" si="48"/>
        <v>-8.7238249834675567</v>
      </c>
      <c r="AW37">
        <v>34</v>
      </c>
      <c r="AX37">
        <f>IF(Z37&gt;0, (R37*SUMPRODUCT(K37:$K$98, X37:$X$98)-K37*$AZ$3)/Z37, 0)</f>
        <v>-701722266.28710794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25</v>
      </c>
      <c r="R38">
        <f t="shared" si="31"/>
        <v>100000</v>
      </c>
      <c r="S38">
        <f t="shared" si="32"/>
        <v>-3081774357.3025684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-1268.8290098805348</v>
      </c>
      <c r="AC38">
        <f t="shared" si="33"/>
        <v>-1132.9037018565821</v>
      </c>
      <c r="AE38">
        <f t="shared" si="34"/>
        <v>0</v>
      </c>
      <c r="AF38">
        <f t="shared" si="35"/>
        <v>0</v>
      </c>
      <c r="AG38">
        <f t="shared" si="36"/>
        <v>-9.1903524601992273E-6</v>
      </c>
      <c r="AH38">
        <f t="shared" si="37"/>
        <v>-0.14224683603233357</v>
      </c>
      <c r="AI38">
        <f t="shared" si="38"/>
        <v>-0.14225602638479376</v>
      </c>
      <c r="AJ38">
        <f t="shared" si="39"/>
        <v>-135.92530802395277</v>
      </c>
      <c r="AK38">
        <f t="shared" si="30"/>
        <v>-88.818030691637446</v>
      </c>
      <c r="AL38">
        <f t="shared" si="40"/>
        <v>-224.88559474197501</v>
      </c>
      <c r="AN38">
        <f t="shared" si="41"/>
        <v>0</v>
      </c>
      <c r="AO38">
        <f t="shared" si="42"/>
        <v>0</v>
      </c>
      <c r="AP38">
        <f t="shared" si="43"/>
        <v>-2.8373915669313101E-7</v>
      </c>
      <c r="AQ38">
        <f t="shared" si="44"/>
        <v>-4.3916702295012386E-3</v>
      </c>
      <c r="AR38">
        <f t="shared" si="45"/>
        <v>-4.3919539686579313E-3</v>
      </c>
      <c r="AS38">
        <f t="shared" si="46"/>
        <v>-4.1965019773718639</v>
      </c>
      <c r="AT38">
        <f t="shared" si="47"/>
        <v>-2.7421312987427613</v>
      </c>
      <c r="AU38">
        <f t="shared" si="48"/>
        <v>-6.9430252300832835</v>
      </c>
      <c r="AW38">
        <v>35</v>
      </c>
      <c r="AX38">
        <f>IF(Z38&gt;0, (R38*SUMPRODUCT(K38:$K$98, X38:$X$98)-K38*$AZ$3)/Z38, 0)</f>
        <v>-3081774357.3025684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25</v>
      </c>
      <c r="R39">
        <f t="shared" si="31"/>
        <v>100000</v>
      </c>
      <c r="S39">
        <f t="shared" si="32"/>
        <v>-13743153220.538858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-1132.9037018565821</v>
      </c>
      <c r="AC39">
        <f t="shared" si="33"/>
        <v>-1011.5249790780003</v>
      </c>
      <c r="AE39">
        <f t="shared" si="34"/>
        <v>0</v>
      </c>
      <c r="AF39">
        <f t="shared" si="35"/>
        <v>0</v>
      </c>
      <c r="AG39">
        <f t="shared" si="36"/>
        <v>-1.840052575354936E-6</v>
      </c>
      <c r="AH39">
        <f t="shared" si="37"/>
        <v>-2.9033585440969192E-2</v>
      </c>
      <c r="AI39">
        <f t="shared" si="38"/>
        <v>-2.9035425493544546E-2</v>
      </c>
      <c r="AJ39">
        <f t="shared" si="39"/>
        <v>-121.37872277858173</v>
      </c>
      <c r="AK39">
        <f t="shared" si="30"/>
        <v>-79.30325912996075</v>
      </c>
      <c r="AL39">
        <f t="shared" si="40"/>
        <v>-200.71101733403603</v>
      </c>
      <c r="AN39">
        <f t="shared" si="41"/>
        <v>0</v>
      </c>
      <c r="AO39">
        <f t="shared" si="42"/>
        <v>0</v>
      </c>
      <c r="AP39">
        <f t="shared" si="43"/>
        <v>-5.0722344073705524E-8</v>
      </c>
      <c r="AQ39">
        <f t="shared" si="44"/>
        <v>-8.0033121344160526E-4</v>
      </c>
      <c r="AR39">
        <f t="shared" si="45"/>
        <v>-8.0038193578567895E-4</v>
      </c>
      <c r="AS39">
        <f t="shared" si="46"/>
        <v>-3.3458899068764727</v>
      </c>
      <c r="AT39">
        <f t="shared" si="47"/>
        <v>-2.1860501431488664</v>
      </c>
      <c r="AU39">
        <f t="shared" si="48"/>
        <v>-5.5327404319611251</v>
      </c>
      <c r="AW39">
        <v>36</v>
      </c>
      <c r="AX39">
        <f>IF(Z39&gt;0, (R39*SUMPRODUCT(K39:$K$98, X39:$X$98)-K39*$AZ$3)/Z39, 0)</f>
        <v>-13743153220.538858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25</v>
      </c>
      <c r="R40">
        <f t="shared" si="31"/>
        <v>100000</v>
      </c>
      <c r="S40">
        <f t="shared" si="32"/>
        <v>-62242073877.041306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-1011.5249790780003</v>
      </c>
      <c r="AC40">
        <f t="shared" si="33"/>
        <v>-903.14799865134671</v>
      </c>
      <c r="AE40">
        <f t="shared" si="34"/>
        <v>0</v>
      </c>
      <c r="AF40">
        <f t="shared" si="35"/>
        <v>0</v>
      </c>
      <c r="AG40">
        <f t="shared" si="36"/>
        <v>-3.62756228381588E-7</v>
      </c>
      <c r="AH40">
        <f t="shared" si="37"/>
        <v>-5.835583284879195E-3</v>
      </c>
      <c r="AI40">
        <f t="shared" si="38"/>
        <v>-5.8359460411075764E-3</v>
      </c>
      <c r="AJ40">
        <f t="shared" si="39"/>
        <v>-108.37698042665363</v>
      </c>
      <c r="AK40">
        <f t="shared" ref="AK40:AK69" si="61">G40*SUM(AB40:AB40, AE40:AF40)</f>
        <v>-70.806748535460031</v>
      </c>
      <c r="AL40">
        <f t="shared" si="40"/>
        <v>-179.18956490815475</v>
      </c>
      <c r="AN40">
        <f t="shared" si="41"/>
        <v>0</v>
      </c>
      <c r="AO40">
        <f t="shared" si="42"/>
        <v>0</v>
      </c>
      <c r="AP40">
        <f t="shared" si="43"/>
        <v>-8.9282417006585184E-9</v>
      </c>
      <c r="AQ40">
        <f t="shared" si="44"/>
        <v>-1.4362674974368188E-4</v>
      </c>
      <c r="AR40">
        <f t="shared" si="45"/>
        <v>-1.4363567798538255E-4</v>
      </c>
      <c r="AS40">
        <f t="shared" si="46"/>
        <v>-2.6673997586579086</v>
      </c>
      <c r="AT40">
        <f t="shared" si="47"/>
        <v>-1.7427123657745653</v>
      </c>
      <c r="AU40">
        <f t="shared" si="48"/>
        <v>-4.4102557601104593</v>
      </c>
      <c r="AW40">
        <v>37</v>
      </c>
      <c r="AX40">
        <f>IF(Z40&gt;0, (R40*SUMPRODUCT(K40:$K$98, X40:$X$98)-K40*$AZ$3)/Z40, 0)</f>
        <v>-62242073877.041306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25</v>
      </c>
      <c r="R41">
        <f t="shared" si="31"/>
        <v>100000</v>
      </c>
      <c r="S41">
        <f t="shared" si="32"/>
        <v>-286714903452.80939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-903.14799865134671</v>
      </c>
      <c r="AC41">
        <f t="shared" si="33"/>
        <v>-806.38226660142936</v>
      </c>
      <c r="AE41">
        <f t="shared" si="34"/>
        <v>0</v>
      </c>
      <c r="AF41">
        <f t="shared" si="35"/>
        <v>0</v>
      </c>
      <c r="AG41">
        <f t="shared" si="36"/>
        <v>-7.0312203594096782E-8</v>
      </c>
      <c r="AH41">
        <f t="shared" si="37"/>
        <v>-1.1552658500147014E-3</v>
      </c>
      <c r="AI41">
        <f t="shared" si="38"/>
        <v>-1.1553361622182955E-3</v>
      </c>
      <c r="AJ41">
        <f t="shared" si="39"/>
        <v>-96.765732049917347</v>
      </c>
      <c r="AK41">
        <f t="shared" si="61"/>
        <v>-63.220359905594279</v>
      </c>
      <c r="AL41">
        <f t="shared" si="40"/>
        <v>-159.98724729167384</v>
      </c>
      <c r="AN41">
        <f t="shared" si="41"/>
        <v>0</v>
      </c>
      <c r="AO41">
        <f t="shared" si="42"/>
        <v>0</v>
      </c>
      <c r="AP41">
        <f t="shared" si="43"/>
        <v>-1.5451254546799292E-9</v>
      </c>
      <c r="AQ41">
        <f t="shared" si="44"/>
        <v>-2.5387209908608618E-5</v>
      </c>
      <c r="AR41">
        <f t="shared" si="45"/>
        <v>-2.5388755034063298E-5</v>
      </c>
      <c r="AS41">
        <f t="shared" si="46"/>
        <v>-2.12644730343251</v>
      </c>
      <c r="AT41">
        <f t="shared" si="47"/>
        <v>-1.3892806988111712</v>
      </c>
      <c r="AU41">
        <f t="shared" si="48"/>
        <v>-3.5157533909987149</v>
      </c>
      <c r="AW41">
        <v>38</v>
      </c>
      <c r="AX41">
        <f>IF(Z41&gt;0, (R41*SUMPRODUCT(K41:$K$98, X41:$X$98)-K41*$AZ$3)/Z41, 0)</f>
        <v>-286714903452.80939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25</v>
      </c>
      <c r="R42">
        <f t="shared" si="31"/>
        <v>100000</v>
      </c>
      <c r="S42">
        <f t="shared" si="32"/>
        <v>-1344850791034.0093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-806.38226660142936</v>
      </c>
      <c r="AC42">
        <f t="shared" si="33"/>
        <v>-719.98418870590103</v>
      </c>
      <c r="AE42">
        <f t="shared" si="34"/>
        <v>0</v>
      </c>
      <c r="AF42">
        <f t="shared" si="35"/>
        <v>0</v>
      </c>
      <c r="AG42">
        <f t="shared" si="36"/>
        <v>-1.338409051595103E-8</v>
      </c>
      <c r="AH42">
        <f t="shared" si="37"/>
        <v>-2.2489996416881914E-4</v>
      </c>
      <c r="AI42">
        <f t="shared" si="38"/>
        <v>-2.2491334825933509E-4</v>
      </c>
      <c r="AJ42">
        <f t="shared" si="39"/>
        <v>-86.398077895528331</v>
      </c>
      <c r="AK42">
        <f t="shared" si="61"/>
        <v>-56.446758662100059</v>
      </c>
      <c r="AL42">
        <f t="shared" si="40"/>
        <v>-142.84506147097665</v>
      </c>
      <c r="AN42">
        <f t="shared" si="41"/>
        <v>0</v>
      </c>
      <c r="AO42">
        <f t="shared" si="42"/>
        <v>0</v>
      </c>
      <c r="AP42">
        <f t="shared" si="43"/>
        <v>-2.6260553806104968E-10</v>
      </c>
      <c r="AQ42">
        <f t="shared" si="44"/>
        <v>-4.412699991088408E-6</v>
      </c>
      <c r="AR42">
        <f t="shared" si="45"/>
        <v>-4.4129625966264683E-6</v>
      </c>
      <c r="AS42">
        <f t="shared" si="46"/>
        <v>-1.6951927892414977</v>
      </c>
      <c r="AT42">
        <f t="shared" si="47"/>
        <v>-1.1075262389025851</v>
      </c>
      <c r="AU42">
        <f t="shared" si="48"/>
        <v>-2.8027234411066795</v>
      </c>
      <c r="AW42">
        <v>39</v>
      </c>
      <c r="AX42">
        <f>IF(Z42&gt;0, (R42*SUMPRODUCT(K42:$K$98, X42:$X$98)-K42*$AZ$3)/Z42, 0)</f>
        <v>-1344850791034.0093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25</v>
      </c>
      <c r="R43">
        <f t="shared" si="31"/>
        <v>100000</v>
      </c>
      <c r="S43">
        <f t="shared" si="32"/>
        <v>-6429375654729.6631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-719.98418870590103</v>
      </c>
      <c r="AC43">
        <f t="shared" si="33"/>
        <v>-642.84302947329877</v>
      </c>
      <c r="AE43">
        <f t="shared" si="34"/>
        <v>0</v>
      </c>
      <c r="AF43">
        <f t="shared" si="35"/>
        <v>0</v>
      </c>
      <c r="AG43">
        <f t="shared" si="36"/>
        <v>-2.4996324059879827E-9</v>
      </c>
      <c r="AH43">
        <f t="shared" si="37"/>
        <v>-4.3002468819214149E-5</v>
      </c>
      <c r="AI43">
        <f t="shared" si="38"/>
        <v>-4.3004968451620137E-5</v>
      </c>
      <c r="AJ43">
        <f t="shared" si="39"/>
        <v>-77.141159232602263</v>
      </c>
      <c r="AK43">
        <f t="shared" si="61"/>
        <v>-50.398893209413075</v>
      </c>
      <c r="AL43">
        <f t="shared" si="40"/>
        <v>-127.54009544698378</v>
      </c>
      <c r="AN43">
        <f t="shared" si="41"/>
        <v>0</v>
      </c>
      <c r="AO43">
        <f t="shared" si="42"/>
        <v>0</v>
      </c>
      <c r="AP43">
        <f t="shared" si="43"/>
        <v>-4.3789817906979517E-11</v>
      </c>
      <c r="AQ43">
        <f t="shared" si="44"/>
        <v>-7.5333888080222189E-7</v>
      </c>
      <c r="AR43">
        <f t="shared" si="45"/>
        <v>-7.533826706201289E-7</v>
      </c>
      <c r="AS43">
        <f t="shared" si="46"/>
        <v>-1.3513976326426316</v>
      </c>
      <c r="AT43">
        <f t="shared" si="47"/>
        <v>-0.8829131639782859</v>
      </c>
      <c r="AU43">
        <f t="shared" si="48"/>
        <v>-2.2343115500035879</v>
      </c>
      <c r="AW43">
        <v>40</v>
      </c>
      <c r="AX43">
        <f>IF(Z43&gt;0, (R43*SUMPRODUCT(K43:$K$98, X43:$X$98)-K43*$AZ$3)/Z43, 0)</f>
        <v>-6429375654729.6631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25</v>
      </c>
      <c r="R44">
        <f t="shared" si="31"/>
        <v>100000</v>
      </c>
      <c r="S44">
        <f t="shared" si="32"/>
        <v>-31384609002290.805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-642.84302947329877</v>
      </c>
      <c r="AC44">
        <f t="shared" si="33"/>
        <v>-573.96699125761791</v>
      </c>
      <c r="AE44">
        <f t="shared" si="34"/>
        <v>0</v>
      </c>
      <c r="AF44">
        <f t="shared" si="35"/>
        <v>0</v>
      </c>
      <c r="AG44">
        <f t="shared" si="36"/>
        <v>-4.5720419140455385E-10</v>
      </c>
      <c r="AH44">
        <f t="shared" si="37"/>
        <v>-8.0697275620941967E-6</v>
      </c>
      <c r="AI44">
        <f t="shared" si="38"/>
        <v>-8.070184766285602E-6</v>
      </c>
      <c r="AJ44">
        <f t="shared" si="39"/>
        <v>-68.876038215680865</v>
      </c>
      <c r="AK44">
        <f t="shared" si="61"/>
        <v>-44.99901206313092</v>
      </c>
      <c r="AL44">
        <f t="shared" si="40"/>
        <v>-113.87505834899655</v>
      </c>
      <c r="AN44">
        <f t="shared" si="41"/>
        <v>0</v>
      </c>
      <c r="AO44">
        <f t="shared" si="42"/>
        <v>0</v>
      </c>
      <c r="AP44">
        <f t="shared" si="43"/>
        <v>-7.1513687658177105E-12</v>
      </c>
      <c r="AQ44">
        <f t="shared" si="44"/>
        <v>-1.2622280967926388E-7</v>
      </c>
      <c r="AR44">
        <f t="shared" si="45"/>
        <v>-1.2622996104802971E-7</v>
      </c>
      <c r="AS44">
        <f t="shared" si="46"/>
        <v>-1.0773259687224757</v>
      </c>
      <c r="AT44">
        <f t="shared" si="47"/>
        <v>-0.70385297294044791</v>
      </c>
      <c r="AU44">
        <f t="shared" si="48"/>
        <v>-1.7811790678928845</v>
      </c>
      <c r="AW44">
        <v>41</v>
      </c>
      <c r="AX44">
        <f>IF(Z44&gt;0, (R44*SUMPRODUCT(K44:$K$98, X44:$X$98)-K44*$AZ$3)/Z44, 0)</f>
        <v>-31384609002290.805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25</v>
      </c>
      <c r="R45">
        <f t="shared" si="31"/>
        <v>100000</v>
      </c>
      <c r="S45">
        <f t="shared" si="32"/>
        <v>-156594389375926.09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-573.96699125761791</v>
      </c>
      <c r="AC45">
        <f t="shared" si="33"/>
        <v>-512.47052801864447</v>
      </c>
      <c r="AE45">
        <f t="shared" si="34"/>
        <v>0</v>
      </c>
      <c r="AF45">
        <f t="shared" si="35"/>
        <v>0</v>
      </c>
      <c r="AG45">
        <f t="shared" si="36"/>
        <v>-8.1814956790755344E-11</v>
      </c>
      <c r="AH45">
        <f t="shared" si="37"/>
        <v>-1.4832687707990117E-6</v>
      </c>
      <c r="AI45">
        <f t="shared" si="38"/>
        <v>-1.4833505857558025E-6</v>
      </c>
      <c r="AJ45">
        <f t="shared" si="39"/>
        <v>-61.496463238973433</v>
      </c>
      <c r="AK45">
        <f t="shared" si="61"/>
        <v>-40.177689388033258</v>
      </c>
      <c r="AL45">
        <f t="shared" si="40"/>
        <v>-101.67415411035728</v>
      </c>
      <c r="AN45">
        <f t="shared" si="41"/>
        <v>0</v>
      </c>
      <c r="AO45">
        <f t="shared" si="42"/>
        <v>0</v>
      </c>
      <c r="AP45">
        <f t="shared" si="43"/>
        <v>-1.1425985087536507E-12</v>
      </c>
      <c r="AQ45">
        <f t="shared" si="44"/>
        <v>-2.0714802672698013E-8</v>
      </c>
      <c r="AR45">
        <f t="shared" si="45"/>
        <v>-2.0715945271206768E-8</v>
      </c>
      <c r="AS45">
        <f t="shared" si="46"/>
        <v>-0.85883767402312439</v>
      </c>
      <c r="AT45">
        <f t="shared" si="47"/>
        <v>-0.56110728136595944</v>
      </c>
      <c r="AU45">
        <f t="shared" si="48"/>
        <v>-1.4199449761050291</v>
      </c>
      <c r="AW45">
        <v>42</v>
      </c>
      <c r="AX45">
        <f>IF(Z45&gt;0, (R45*SUMPRODUCT(K45:$K$98, X45:$X$98)-K45*$AZ$3)/Z45, 0)</f>
        <v>-156594389375926.09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25</v>
      </c>
      <c r="R46">
        <f t="shared" si="31"/>
        <v>100000</v>
      </c>
      <c r="S46">
        <f t="shared" si="32"/>
        <v>-800096494103740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-512.47052801864447</v>
      </c>
      <c r="AC46">
        <f t="shared" si="33"/>
        <v>-457.56297146329121</v>
      </c>
      <c r="AE46">
        <f t="shared" si="34"/>
        <v>0</v>
      </c>
      <c r="AF46">
        <f t="shared" si="35"/>
        <v>0</v>
      </c>
      <c r="AG46">
        <f t="shared" si="36"/>
        <v>-1.4297118373698431E-11</v>
      </c>
      <c r="AH46">
        <f t="shared" si="37"/>
        <v>-2.6679875539659747E-7</v>
      </c>
      <c r="AI46">
        <f t="shared" si="38"/>
        <v>-2.6681305251497115E-7</v>
      </c>
      <c r="AJ46">
        <f t="shared" si="39"/>
        <v>-54.907556555353267</v>
      </c>
      <c r="AK46">
        <f t="shared" si="61"/>
        <v>-35.872936961305115</v>
      </c>
      <c r="AL46">
        <f t="shared" si="40"/>
        <v>-90.780493783471428</v>
      </c>
      <c r="AN46">
        <f t="shared" si="41"/>
        <v>0</v>
      </c>
      <c r="AO46">
        <f t="shared" si="42"/>
        <v>0</v>
      </c>
      <c r="AP46">
        <f t="shared" si="43"/>
        <v>-1.7827540750457727E-13</v>
      </c>
      <c r="AQ46">
        <f t="shared" si="44"/>
        <v>-3.3268002402178132E-9</v>
      </c>
      <c r="AR46">
        <f t="shared" si="45"/>
        <v>-3.3269785156253172E-9</v>
      </c>
      <c r="AS46">
        <f t="shared" si="46"/>
        <v>-0.68466013668837367</v>
      </c>
      <c r="AT46">
        <f t="shared" si="47"/>
        <v>-0.44731128945030418</v>
      </c>
      <c r="AU46">
        <f t="shared" si="48"/>
        <v>-1.1319714294656564</v>
      </c>
      <c r="AW46">
        <v>43</v>
      </c>
      <c r="AX46">
        <f>IF(Z46&gt;0, (R46*SUMPRODUCT(K46:$K$98, X46:$X$98)-K46*$AZ$3)/Z46, 0)</f>
        <v>-800096494103740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25</v>
      </c>
      <c r="R47">
        <f t="shared" si="31"/>
        <v>100000</v>
      </c>
      <c r="S47">
        <f t="shared" si="32"/>
        <v>-4194620349277785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-457.56297146329121</v>
      </c>
      <c r="AC47">
        <f t="shared" si="33"/>
        <v>-408.53836738084294</v>
      </c>
      <c r="AE47">
        <f t="shared" si="34"/>
        <v>0</v>
      </c>
      <c r="AF47">
        <f t="shared" si="35"/>
        <v>0</v>
      </c>
      <c r="AG47">
        <f t="shared" si="36"/>
        <v>-2.4348947780886991E-12</v>
      </c>
      <c r="AH47">
        <f t="shared" si="37"/>
        <v>-4.6877009647490993E-8</v>
      </c>
      <c r="AI47">
        <f t="shared" si="38"/>
        <v>-4.6879444542269085E-8</v>
      </c>
      <c r="AJ47">
        <f t="shared" si="39"/>
        <v>-49.024604082448263</v>
      </c>
      <c r="AK47">
        <f t="shared" si="61"/>
        <v>-32.029408002430387</v>
      </c>
      <c r="AL47">
        <f t="shared" si="40"/>
        <v>-81.0540121317581</v>
      </c>
      <c r="AN47">
        <f t="shared" si="41"/>
        <v>0</v>
      </c>
      <c r="AO47">
        <f t="shared" si="42"/>
        <v>0</v>
      </c>
      <c r="AP47">
        <f t="shared" si="43"/>
        <v>-2.7108475853595592E-14</v>
      </c>
      <c r="AQ47">
        <f t="shared" si="44"/>
        <v>-5.2189700169108722E-10</v>
      </c>
      <c r="AR47">
        <f t="shared" si="45"/>
        <v>-5.2192411016694087E-10</v>
      </c>
      <c r="AS47">
        <f t="shared" si="46"/>
        <v>-0.5458068693400927</v>
      </c>
      <c r="AT47">
        <f t="shared" si="47"/>
        <v>-0.35659382132331963</v>
      </c>
      <c r="AU47">
        <f t="shared" si="48"/>
        <v>-0.9024006911853365</v>
      </c>
      <c r="AW47">
        <v>44</v>
      </c>
      <c r="AX47">
        <f>IF(Z47&gt;0, (R47*SUMPRODUCT(K47:$K$98, X47:$X$98)-K47*$AZ$3)/Z47, 0)</f>
        <v>-4194620349277785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25</v>
      </c>
      <c r="R48">
        <f t="shared" si="31"/>
        <v>100000</v>
      </c>
      <c r="S48">
        <f t="shared" si="32"/>
        <v>-2.2591105824863268E+16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-408.53836738084294</v>
      </c>
      <c r="AC48">
        <f t="shared" si="33"/>
        <v>-364.76639944763713</v>
      </c>
      <c r="AE48">
        <f t="shared" si="34"/>
        <v>0</v>
      </c>
      <c r="AF48">
        <f t="shared" si="35"/>
        <v>0</v>
      </c>
      <c r="AG48">
        <f t="shared" si="36"/>
        <v>-4.0366151426525491E-13</v>
      </c>
      <c r="AH48">
        <f t="shared" si="37"/>
        <v>-8.027537264170229E-9</v>
      </c>
      <c r="AI48">
        <f t="shared" si="38"/>
        <v>-8.0279409256844942E-9</v>
      </c>
      <c r="AJ48">
        <f t="shared" si="39"/>
        <v>-43.771967933205815</v>
      </c>
      <c r="AK48">
        <f t="shared" si="61"/>
        <v>-28.597685716659008</v>
      </c>
      <c r="AL48">
        <f t="shared" si="40"/>
        <v>-72.369653657892769</v>
      </c>
      <c r="AN48">
        <f t="shared" si="41"/>
        <v>0</v>
      </c>
      <c r="AO48">
        <f t="shared" si="42"/>
        <v>0</v>
      </c>
      <c r="AP48">
        <f t="shared" si="43"/>
        <v>-4.0125848085030214E-15</v>
      </c>
      <c r="AQ48">
        <f t="shared" si="44"/>
        <v>-7.9797486105486616E-11</v>
      </c>
      <c r="AR48">
        <f t="shared" si="45"/>
        <v>-7.9801498690295117E-11</v>
      </c>
      <c r="AS48">
        <f t="shared" si="46"/>
        <v>-0.43511389458755029</v>
      </c>
      <c r="AT48">
        <f t="shared" si="47"/>
        <v>-0.28427441113349389</v>
      </c>
      <c r="AU48">
        <f t="shared" si="48"/>
        <v>-0.71938830580084567</v>
      </c>
      <c r="AW48">
        <v>45</v>
      </c>
      <c r="AX48">
        <f>IF(Z48&gt;0, (R48*SUMPRODUCT(K48:$K$98, X48:$X$98)-K48*$AZ$3)/Z48, 0)</f>
        <v>-2.2591105824863268E+16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25</v>
      </c>
      <c r="R49">
        <f t="shared" si="31"/>
        <v>100000</v>
      </c>
      <c r="S49">
        <f t="shared" si="32"/>
        <v>-1.2524195219723715E+17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-364.76639944763713</v>
      </c>
      <c r="AC49">
        <f t="shared" si="33"/>
        <v>-325.68428522117432</v>
      </c>
      <c r="AE49">
        <f t="shared" si="34"/>
        <v>0</v>
      </c>
      <c r="AF49">
        <f t="shared" si="35"/>
        <v>0</v>
      </c>
      <c r="AG49">
        <f t="shared" si="36"/>
        <v>-6.5011020570062418E-14</v>
      </c>
      <c r="AH49">
        <f t="shared" si="37"/>
        <v>-1.3384555142101599E-9</v>
      </c>
      <c r="AI49">
        <f t="shared" si="38"/>
        <v>-1.33852052523073E-9</v>
      </c>
      <c r="AJ49">
        <f t="shared" si="39"/>
        <v>-39.082114226462807</v>
      </c>
      <c r="AK49">
        <f t="shared" si="61"/>
        <v>-25.533647961334601</v>
      </c>
      <c r="AL49">
        <f t="shared" si="40"/>
        <v>-64.615762189135921</v>
      </c>
      <c r="AN49">
        <f t="shared" si="41"/>
        <v>0</v>
      </c>
      <c r="AO49">
        <f t="shared" si="42"/>
        <v>0</v>
      </c>
      <c r="AP49">
        <f t="shared" si="43"/>
        <v>-5.7700003659787386E-16</v>
      </c>
      <c r="AQ49">
        <f t="shared" si="44"/>
        <v>-1.1879353283672759E-11</v>
      </c>
      <c r="AR49">
        <f t="shared" si="45"/>
        <v>-1.1879930283709358E-11</v>
      </c>
      <c r="AS49">
        <f t="shared" si="46"/>
        <v>-0.34687013280600271</v>
      </c>
      <c r="AT49">
        <f t="shared" si="47"/>
        <v>-0.22662182010032619</v>
      </c>
      <c r="AU49">
        <f t="shared" si="48"/>
        <v>-0.57349195291820876</v>
      </c>
      <c r="AW49">
        <v>46</v>
      </c>
      <c r="AX49">
        <f>IF(Z49&gt;0, (R49*SUMPRODUCT(K49:$K$98, X49:$X$98)-K49*$AZ$3)/Z49, 0)</f>
        <v>-1.2524195219723715E+17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25</v>
      </c>
      <c r="R50">
        <f t="shared" si="31"/>
        <v>100000</v>
      </c>
      <c r="S50">
        <f t="shared" si="32"/>
        <v>-7.1547239391520666E+17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-325.68428522117432</v>
      </c>
      <c r="AC50">
        <f t="shared" si="33"/>
        <v>-290.78954037605882</v>
      </c>
      <c r="AE50">
        <f t="shared" si="34"/>
        <v>0</v>
      </c>
      <c r="AF50">
        <f t="shared" si="35"/>
        <v>0</v>
      </c>
      <c r="AG50">
        <f t="shared" si="36"/>
        <v>-1.0160753330565308E-14</v>
      </c>
      <c r="AH50">
        <f t="shared" si="37"/>
        <v>-2.1680062813518594E-10</v>
      </c>
      <c r="AI50">
        <f t="shared" si="38"/>
        <v>-2.1681078888851651E-10</v>
      </c>
      <c r="AJ50">
        <f t="shared" si="39"/>
        <v>-34.894744845115497</v>
      </c>
      <c r="AK50">
        <f t="shared" si="61"/>
        <v>-22.797899965482205</v>
      </c>
      <c r="AL50">
        <f t="shared" si="40"/>
        <v>-57.692644810814514</v>
      </c>
      <c r="AN50">
        <f t="shared" si="41"/>
        <v>0</v>
      </c>
      <c r="AO50">
        <f t="shared" si="42"/>
        <v>0</v>
      </c>
      <c r="AP50">
        <f t="shared" si="43"/>
        <v>-8.0518697777663927E-17</v>
      </c>
      <c r="AQ50">
        <f t="shared" si="44"/>
        <v>-1.7180324811461122E-12</v>
      </c>
      <c r="AR50">
        <f t="shared" si="45"/>
        <v>-1.7181129998438898E-12</v>
      </c>
      <c r="AS50">
        <f t="shared" si="46"/>
        <v>-0.27652274617872552</v>
      </c>
      <c r="AT50">
        <f t="shared" si="47"/>
        <v>-0.18066152750348749</v>
      </c>
      <c r="AU50">
        <f t="shared" si="48"/>
        <v>-0.45718427368393116</v>
      </c>
      <c r="AW50">
        <v>47</v>
      </c>
      <c r="AX50">
        <f>IF(Z50&gt;0, (R50*SUMPRODUCT(K50:$K$98, X50:$X$98)-K50*$AZ$3)/Z50, 0)</f>
        <v>-7.1547239391520666E+17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25</v>
      </c>
      <c r="R51">
        <f t="shared" si="31"/>
        <v>100000</v>
      </c>
      <c r="S51">
        <f t="shared" si="32"/>
        <v>-4.2135333176608748E+18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-290.78954037605882</v>
      </c>
      <c r="AC51">
        <f t="shared" si="33"/>
        <v>-259.63351819291114</v>
      </c>
      <c r="AE51">
        <f t="shared" si="34"/>
        <v>0</v>
      </c>
      <c r="AF51">
        <f t="shared" si="35"/>
        <v>0</v>
      </c>
      <c r="AG51">
        <f t="shared" si="36"/>
        <v>-1.5404738649191791E-15</v>
      </c>
      <c r="AH51">
        <f t="shared" si="37"/>
        <v>-3.40746877293619E-11</v>
      </c>
      <c r="AI51">
        <f t="shared" si="38"/>
        <v>-3.4076228203226819E-11</v>
      </c>
      <c r="AJ51">
        <f t="shared" si="39"/>
        <v>-31.156022183147684</v>
      </c>
      <c r="AK51">
        <f t="shared" si="61"/>
        <v>-20.35526782632412</v>
      </c>
      <c r="AL51">
        <f t="shared" si="40"/>
        <v>-51.511290009505885</v>
      </c>
      <c r="AN51">
        <f t="shared" si="41"/>
        <v>0</v>
      </c>
      <c r="AO51">
        <f t="shared" si="42"/>
        <v>0</v>
      </c>
      <c r="AP51">
        <f t="shared" si="43"/>
        <v>-1.0899514316829087E-17</v>
      </c>
      <c r="AQ51">
        <f t="shared" si="44"/>
        <v>-2.4109305273228104E-13</v>
      </c>
      <c r="AR51">
        <f t="shared" si="45"/>
        <v>-2.4110395224659787E-13</v>
      </c>
      <c r="AS51">
        <f t="shared" si="46"/>
        <v>-0.22044224025733741</v>
      </c>
      <c r="AT51">
        <f t="shared" si="47"/>
        <v>-0.14402226363480061</v>
      </c>
      <c r="AU51">
        <f t="shared" si="48"/>
        <v>-0.36446450389237917</v>
      </c>
      <c r="AW51">
        <v>48</v>
      </c>
      <c r="AX51">
        <f>IF(Z51&gt;0, (R51*SUMPRODUCT(K51:$K$98, X51:$X$98)-K51*$AZ$3)/Z51, 0)</f>
        <v>-4.2135333176608748E+18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25</v>
      </c>
      <c r="R52">
        <f t="shared" si="31"/>
        <v>100000</v>
      </c>
      <c r="S52">
        <f t="shared" si="32"/>
        <v>-2.562454001812376E+19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-259.63351819291114</v>
      </c>
      <c r="AC52">
        <f t="shared" si="33"/>
        <v>-231.81564124367088</v>
      </c>
      <c r="AE52">
        <f t="shared" si="34"/>
        <v>0</v>
      </c>
      <c r="AF52">
        <f t="shared" si="35"/>
        <v>0</v>
      </c>
      <c r="AG52">
        <f t="shared" si="36"/>
        <v>-2.2616566100280435E-16</v>
      </c>
      <c r="AH52">
        <f t="shared" si="37"/>
        <v>-5.1956138610687317E-12</v>
      </c>
      <c r="AI52">
        <f t="shared" si="38"/>
        <v>-5.1958400267297346E-12</v>
      </c>
      <c r="AJ52">
        <f t="shared" si="39"/>
        <v>-27.817876949240258</v>
      </c>
      <c r="AK52">
        <f t="shared" si="61"/>
        <v>-18.174346273503783</v>
      </c>
      <c r="AL52">
        <f t="shared" si="40"/>
        <v>-45.992223222749232</v>
      </c>
      <c r="AN52">
        <f t="shared" si="41"/>
        <v>0</v>
      </c>
      <c r="AO52">
        <f t="shared" si="42"/>
        <v>0</v>
      </c>
      <c r="AP52">
        <f t="shared" si="43"/>
        <v>-1.4287671453687209E-18</v>
      </c>
      <c r="AQ52">
        <f t="shared" si="44"/>
        <v>-3.28224998958851E-14</v>
      </c>
      <c r="AR52">
        <f t="shared" si="45"/>
        <v>-3.2823928663030471E-14</v>
      </c>
      <c r="AS52">
        <f t="shared" si="46"/>
        <v>-0.17573520428678838</v>
      </c>
      <c r="AT52">
        <f t="shared" si="47"/>
        <v>-0.11481366680070267</v>
      </c>
      <c r="AU52">
        <f t="shared" si="48"/>
        <v>-0.29054887108752381</v>
      </c>
      <c r="AW52">
        <v>49</v>
      </c>
      <c r="AX52">
        <f>IF(Z52&gt;0, (R52*SUMPRODUCT(K52:$K$98, X52:$X$98)-K52*$AZ$3)/Z52, 0)</f>
        <v>-2.562454001812376E+19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25</v>
      </c>
      <c r="R53">
        <f t="shared" si="31"/>
        <v>100000</v>
      </c>
      <c r="S53">
        <f t="shared" si="32"/>
        <v>-1.6119144106248385E+20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-231.81564124367088</v>
      </c>
      <c r="AC53">
        <f t="shared" si="33"/>
        <v>-206.97825111042042</v>
      </c>
      <c r="AE53">
        <f t="shared" si="34"/>
        <v>0</v>
      </c>
      <c r="AF53">
        <f t="shared" si="35"/>
        <v>0</v>
      </c>
      <c r="AG53">
        <f t="shared" si="36"/>
        <v>-3.2101309124438547E-17</v>
      </c>
      <c r="AH53">
        <f t="shared" si="37"/>
        <v>-7.6721078107335106E-13</v>
      </c>
      <c r="AI53">
        <f t="shared" si="38"/>
        <v>-7.6724288238247551E-13</v>
      </c>
      <c r="AJ53">
        <f t="shared" si="39"/>
        <v>-24.837390133250466</v>
      </c>
      <c r="AK53">
        <f t="shared" si="61"/>
        <v>-16.227094887056964</v>
      </c>
      <c r="AL53">
        <f t="shared" si="40"/>
        <v>-41.064485020308197</v>
      </c>
      <c r="AN53">
        <f t="shared" si="41"/>
        <v>0</v>
      </c>
      <c r="AO53">
        <f t="shared" si="42"/>
        <v>0</v>
      </c>
      <c r="AP53">
        <f t="shared" si="43"/>
        <v>-1.8106708499866509E-19</v>
      </c>
      <c r="AQ53">
        <f t="shared" si="44"/>
        <v>-4.3274440668447457E-15</v>
      </c>
      <c r="AR53">
        <f t="shared" si="45"/>
        <v>-4.3276251339297443E-15</v>
      </c>
      <c r="AS53">
        <f t="shared" si="46"/>
        <v>-0.14009502892760686</v>
      </c>
      <c r="AT53">
        <f t="shared" si="47"/>
        <v>-9.1528752232703098E-2</v>
      </c>
      <c r="AU53">
        <f t="shared" si="48"/>
        <v>-0.23162378116031429</v>
      </c>
      <c r="AW53">
        <v>50</v>
      </c>
      <c r="AX53">
        <f>IF(Z53&gt;0, (R53*SUMPRODUCT(K53:$K$98, X53:$X$98)-K53*$AZ$3)/Z53, 0)</f>
        <v>-1.6119144106248385E+20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25</v>
      </c>
      <c r="R54">
        <f t="shared" si="31"/>
        <v>100000</v>
      </c>
      <c r="S54">
        <f t="shared" si="32"/>
        <v>-1.0504698645015394E+21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-206.97825111042042</v>
      </c>
      <c r="AC54">
        <f t="shared" si="33"/>
        <v>-184.80200992001826</v>
      </c>
      <c r="AE54">
        <f t="shared" si="34"/>
        <v>0</v>
      </c>
      <c r="AF54">
        <f t="shared" si="35"/>
        <v>0</v>
      </c>
      <c r="AG54">
        <f t="shared" si="36"/>
        <v>-4.3980797585209419E-18</v>
      </c>
      <c r="AH54">
        <f t="shared" si="37"/>
        <v>-1.0952886509869287E-13</v>
      </c>
      <c r="AI54">
        <f t="shared" si="38"/>
        <v>-1.0953326317845139E-13</v>
      </c>
      <c r="AJ54">
        <f t="shared" si="39"/>
        <v>-22.176241190402152</v>
      </c>
      <c r="AK54">
        <f t="shared" si="61"/>
        <v>-14.48847757772943</v>
      </c>
      <c r="AL54">
        <f t="shared" si="40"/>
        <v>-36.664718768131692</v>
      </c>
      <c r="AN54">
        <f t="shared" si="41"/>
        <v>0</v>
      </c>
      <c r="AO54">
        <f t="shared" si="42"/>
        <v>0</v>
      </c>
      <c r="AP54">
        <f t="shared" si="43"/>
        <v>-2.2149393791632811E-20</v>
      </c>
      <c r="AQ54">
        <f t="shared" si="44"/>
        <v>-5.5160390393589174E-16</v>
      </c>
      <c r="AR54">
        <f t="shared" si="45"/>
        <v>-5.5162605332968335E-16</v>
      </c>
      <c r="AS54">
        <f t="shared" si="46"/>
        <v>-0.11168289933642102</v>
      </c>
      <c r="AT54">
        <f t="shared" si="47"/>
        <v>-7.2966160899795185E-2</v>
      </c>
      <c r="AU54">
        <f t="shared" si="48"/>
        <v>-0.18464906023621677</v>
      </c>
      <c r="AW54">
        <v>51</v>
      </c>
      <c r="AX54">
        <f>IF(Z54&gt;0, (R54*SUMPRODUCT(K54:$K$98, X54:$X$98)-K54*$AZ$3)/Z54, 0)</f>
        <v>-1.0504698645015394E+21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25</v>
      </c>
      <c r="R55">
        <f t="shared" si="31"/>
        <v>100000</v>
      </c>
      <c r="S55">
        <f t="shared" si="32"/>
        <v>-7.102541894328785E+21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-184.80200992001826</v>
      </c>
      <c r="AC55">
        <f t="shared" si="33"/>
        <v>-165.00179457144486</v>
      </c>
      <c r="AE55">
        <f t="shared" si="34"/>
        <v>0</v>
      </c>
      <c r="AF55">
        <f t="shared" si="35"/>
        <v>0</v>
      </c>
      <c r="AG55">
        <f t="shared" si="36"/>
        <v>-5.8078430590882878E-19</v>
      </c>
      <c r="AH55">
        <f t="shared" si="37"/>
        <v>-1.5093258620107615E-14</v>
      </c>
      <c r="AI55">
        <f t="shared" si="38"/>
        <v>-1.5093839404413524E-14</v>
      </c>
      <c r="AJ55">
        <f t="shared" si="39"/>
        <v>-19.800215348573403</v>
      </c>
      <c r="AK55">
        <f t="shared" si="61"/>
        <v>-12.93614069440128</v>
      </c>
      <c r="AL55">
        <f t="shared" si="40"/>
        <v>-32.736356042974698</v>
      </c>
      <c r="AN55">
        <f t="shared" si="41"/>
        <v>0</v>
      </c>
      <c r="AO55">
        <f t="shared" si="42"/>
        <v>0</v>
      </c>
      <c r="AP55">
        <f t="shared" si="43"/>
        <v>-2.6115334511798933E-21</v>
      </c>
      <c r="AQ55">
        <f t="shared" si="44"/>
        <v>-6.786779424426786E-17</v>
      </c>
      <c r="AR55">
        <f t="shared" si="45"/>
        <v>-6.7870405777719041E-17</v>
      </c>
      <c r="AS55">
        <f t="shared" si="46"/>
        <v>-8.9032923578141993E-2</v>
      </c>
      <c r="AT55">
        <f t="shared" si="47"/>
        <v>-5.8168176737719388E-2</v>
      </c>
      <c r="AU55">
        <f t="shared" si="48"/>
        <v>-0.14720110031586145</v>
      </c>
      <c r="AW55">
        <v>52</v>
      </c>
      <c r="AX55">
        <f>IF(Z55&gt;0, (R55*SUMPRODUCT(K55:$K$98, X55:$X$98)-K55*$AZ$3)/Z55, 0)</f>
        <v>-7.102541894328785E+21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25</v>
      </c>
      <c r="R56">
        <f t="shared" si="31"/>
        <v>100000</v>
      </c>
      <c r="S56">
        <f t="shared" si="32"/>
        <v>-4.9903806561307383E+22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-165.00179457144486</v>
      </c>
      <c r="AC56">
        <f t="shared" si="33"/>
        <v>-147.32303086736147</v>
      </c>
      <c r="AE56">
        <f t="shared" si="34"/>
        <v>0</v>
      </c>
      <c r="AF56">
        <f t="shared" si="35"/>
        <v>0</v>
      </c>
      <c r="AG56">
        <f t="shared" si="36"/>
        <v>-7.3803503689830495E-20</v>
      </c>
      <c r="AH56">
        <f t="shared" si="37"/>
        <v>-2.0046918366396402E-15</v>
      </c>
      <c r="AI56">
        <f t="shared" si="38"/>
        <v>-2.0047656401433301E-15</v>
      </c>
      <c r="AJ56">
        <f t="shared" si="39"/>
        <v>-17.678763704083394</v>
      </c>
      <c r="AK56">
        <f t="shared" si="61"/>
        <v>-11.550125620001142</v>
      </c>
      <c r="AL56">
        <f t="shared" si="40"/>
        <v>-29.228889324084541</v>
      </c>
      <c r="AN56">
        <f t="shared" si="41"/>
        <v>0</v>
      </c>
      <c r="AO56">
        <f t="shared" si="42"/>
        <v>0</v>
      </c>
      <c r="AP56">
        <f t="shared" si="43"/>
        <v>-2.9630547609031578E-22</v>
      </c>
      <c r="AQ56">
        <f t="shared" si="44"/>
        <v>-8.048414226596217E-18</v>
      </c>
      <c r="AR56">
        <f t="shared" si="45"/>
        <v>-8.0487105320723076E-18</v>
      </c>
      <c r="AS56">
        <f t="shared" si="46"/>
        <v>-7.0976501576962683E-2</v>
      </c>
      <c r="AT56">
        <f t="shared" si="47"/>
        <v>-4.6371314363615579E-2</v>
      </c>
      <c r="AU56">
        <f t="shared" si="48"/>
        <v>-0.11734781594057828</v>
      </c>
      <c r="AW56">
        <v>53</v>
      </c>
      <c r="AX56">
        <f>IF(Z56&gt;0, (R56*SUMPRODUCT(K56:$K$98, X56:$X$98)-K56*$AZ$3)/Z56, 0)</f>
        <v>-4.9903806561307383E+22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25</v>
      </c>
      <c r="R57">
        <f t="shared" si="31"/>
        <v>100000</v>
      </c>
      <c r="S57">
        <f t="shared" si="32"/>
        <v>-3.6503642714050839E+23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-147.32303086736147</v>
      </c>
      <c r="AC57">
        <f t="shared" si="33"/>
        <v>-131.53842041728703</v>
      </c>
      <c r="AE57">
        <f t="shared" si="34"/>
        <v>0</v>
      </c>
      <c r="AF57">
        <f t="shared" si="35"/>
        <v>0</v>
      </c>
      <c r="AG57">
        <f t="shared" si="36"/>
        <v>-9.0085817905685196E-21</v>
      </c>
      <c r="AH57">
        <f t="shared" si="37"/>
        <v>-2.562275474494547E-16</v>
      </c>
      <c r="AI57">
        <f t="shared" si="38"/>
        <v>-2.5623655603124525E-16</v>
      </c>
      <c r="AJ57">
        <f t="shared" si="39"/>
        <v>-15.784610450074439</v>
      </c>
      <c r="AK57">
        <f t="shared" si="61"/>
        <v>-10.312612160715304</v>
      </c>
      <c r="AL57">
        <f t="shared" si="40"/>
        <v>-26.097222610789743</v>
      </c>
      <c r="AN57">
        <f t="shared" si="41"/>
        <v>0</v>
      </c>
      <c r="AO57">
        <f t="shared" si="42"/>
        <v>0</v>
      </c>
      <c r="AP57">
        <f t="shared" si="43"/>
        <v>-3.2292457855038029E-23</v>
      </c>
      <c r="AQ57">
        <f t="shared" si="44"/>
        <v>-9.1848167332775017E-19</v>
      </c>
      <c r="AR57">
        <f t="shared" si="45"/>
        <v>-9.1851396578560519E-19</v>
      </c>
      <c r="AS57">
        <f t="shared" si="46"/>
        <v>-5.6582032507144914E-2</v>
      </c>
      <c r="AT57">
        <f t="shared" si="47"/>
        <v>-3.6966927904668025E-2</v>
      </c>
      <c r="AU57">
        <f t="shared" si="48"/>
        <v>-9.3548960411812945E-2</v>
      </c>
      <c r="AW57">
        <v>54</v>
      </c>
      <c r="AX57">
        <f>IF(Z57&gt;0, (R57*SUMPRODUCT(K57:$K$98, X57:$X$98)-K57*$AZ$3)/Z57, 0)</f>
        <v>-3.6503642714050839E+23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25</v>
      </c>
      <c r="R58">
        <f t="shared" si="31"/>
        <v>100000</v>
      </c>
      <c r="S58">
        <f t="shared" si="32"/>
        <v>-2.784714203007132E+24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-131.53842041728703</v>
      </c>
      <c r="AC58">
        <f t="shared" si="33"/>
        <v>-117.44501822972055</v>
      </c>
      <c r="AE58">
        <f t="shared" si="34"/>
        <v>0</v>
      </c>
      <c r="AF58">
        <f t="shared" si="35"/>
        <v>0</v>
      </c>
      <c r="AG58">
        <f t="shared" si="36"/>
        <v>-1.0543722772600424E-21</v>
      </c>
      <c r="AH58">
        <f t="shared" si="37"/>
        <v>-3.1456494781611168E-17</v>
      </c>
      <c r="AI58">
        <f t="shared" si="38"/>
        <v>-3.1457549153888428E-17</v>
      </c>
      <c r="AJ58">
        <f t="shared" si="39"/>
        <v>-14.093402187566483</v>
      </c>
      <c r="AK58">
        <f t="shared" si="61"/>
        <v>-9.2076894292100935</v>
      </c>
      <c r="AL58">
        <f t="shared" si="40"/>
        <v>-23.301091616776574</v>
      </c>
      <c r="AN58">
        <f t="shared" si="41"/>
        <v>0</v>
      </c>
      <c r="AO58">
        <f t="shared" si="42"/>
        <v>0</v>
      </c>
      <c r="AP58">
        <f t="shared" si="43"/>
        <v>-3.3745870166690691E-24</v>
      </c>
      <c r="AQ58">
        <f t="shared" si="44"/>
        <v>-1.0067855649220819E-19</v>
      </c>
      <c r="AR58">
        <f t="shared" si="45"/>
        <v>-1.0068193107922486E-19</v>
      </c>
      <c r="AS58">
        <f t="shared" si="46"/>
        <v>-4.51068498940888E-2</v>
      </c>
      <c r="AT58">
        <f t="shared" si="47"/>
        <v>-2.9469808597471323E-2</v>
      </c>
      <c r="AU58">
        <f t="shared" si="48"/>
        <v>-7.4576658491560116E-2</v>
      </c>
      <c r="AW58">
        <v>55</v>
      </c>
      <c r="AX58">
        <f>IF(Z58&gt;0, (R58*SUMPRODUCT(K58:$K$98, X58:$X$98)-K58*$AZ$3)/Z58, 0)</f>
        <v>-2.784714203007132E+24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25</v>
      </c>
      <c r="R59">
        <f t="shared" si="31"/>
        <v>100000</v>
      </c>
      <c r="S59">
        <f t="shared" si="32"/>
        <v>-2.2191194354069202E+25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-117.44501822972055</v>
      </c>
      <c r="AC59">
        <f t="shared" si="33"/>
        <v>-104.86162341939331</v>
      </c>
      <c r="AE59">
        <f t="shared" si="34"/>
        <v>0</v>
      </c>
      <c r="AF59">
        <f t="shared" si="35"/>
        <v>0</v>
      </c>
      <c r="AG59">
        <f t="shared" si="36"/>
        <v>-1.1813427180426278E-22</v>
      </c>
      <c r="AH59">
        <f t="shared" si="37"/>
        <v>-3.7027771307327168E-18</v>
      </c>
      <c r="AI59">
        <f t="shared" si="38"/>
        <v>-3.7028952650045213E-18</v>
      </c>
      <c r="AJ59">
        <f t="shared" si="39"/>
        <v>-12.583394810327235</v>
      </c>
      <c r="AK59">
        <f t="shared" si="61"/>
        <v>-8.2211512760804393</v>
      </c>
      <c r="AL59">
        <f t="shared" si="40"/>
        <v>-20.804546086407676</v>
      </c>
      <c r="AN59">
        <f t="shared" si="41"/>
        <v>0</v>
      </c>
      <c r="AO59">
        <f t="shared" si="42"/>
        <v>0</v>
      </c>
      <c r="AP59">
        <f t="shared" si="43"/>
        <v>-3.3758608630073796E-25</v>
      </c>
      <c r="AQ59">
        <f t="shared" si="44"/>
        <v>-1.0581231178019826E-20</v>
      </c>
      <c r="AR59">
        <f t="shared" si="45"/>
        <v>-1.0581568764106128E-20</v>
      </c>
      <c r="AS59">
        <f t="shared" si="46"/>
        <v>-3.5958904571180533E-2</v>
      </c>
      <c r="AT59">
        <f t="shared" si="47"/>
        <v>-2.3493150986504552E-2</v>
      </c>
      <c r="AU59">
        <f t="shared" si="48"/>
        <v>-5.9452055557685089E-2</v>
      </c>
      <c r="AW59">
        <v>56</v>
      </c>
      <c r="AX59">
        <f>IF(Z59&gt;0, (R59*SUMPRODUCT(K59:$K$98, X59:$X$98)-K59*$AZ$3)/Z59, 0)</f>
        <v>-2.2191194354069202E+25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25</v>
      </c>
      <c r="R60">
        <f t="shared" si="31"/>
        <v>100000</v>
      </c>
      <c r="S60">
        <f t="shared" si="32"/>
        <v>-1.8650002258175384E+26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-104.86162341939331</v>
      </c>
      <c r="AC60">
        <f t="shared" si="33"/>
        <v>-93.626449481601185</v>
      </c>
      <c r="AE60">
        <f t="shared" si="34"/>
        <v>0</v>
      </c>
      <c r="AF60">
        <f t="shared" si="35"/>
        <v>0</v>
      </c>
      <c r="AG60">
        <f t="shared" si="36"/>
        <v>-1.2550460877365208E-23</v>
      </c>
      <c r="AH60">
        <f t="shared" si="37"/>
        <v>-4.1760987283541979E-19</v>
      </c>
      <c r="AI60">
        <f t="shared" si="38"/>
        <v>-4.1762242329629716E-19</v>
      </c>
      <c r="AJ60">
        <f t="shared" si="39"/>
        <v>-11.235173937792126</v>
      </c>
      <c r="AK60">
        <f t="shared" si="61"/>
        <v>-7.3403136393575323</v>
      </c>
      <c r="AL60">
        <f t="shared" si="40"/>
        <v>-18.575487577149659</v>
      </c>
      <c r="AN60">
        <f t="shared" si="41"/>
        <v>0</v>
      </c>
      <c r="AO60">
        <f t="shared" si="42"/>
        <v>0</v>
      </c>
      <c r="AP60">
        <f t="shared" si="43"/>
        <v>-3.2022134826440791E-26</v>
      </c>
      <c r="AQ60">
        <f t="shared" si="44"/>
        <v>-1.0655194086861317E-21</v>
      </c>
      <c r="AR60">
        <f t="shared" si="45"/>
        <v>-1.0655514308209582E-21</v>
      </c>
      <c r="AS60">
        <f t="shared" si="46"/>
        <v>-2.8666218567586395E-2</v>
      </c>
      <c r="AT60">
        <f t="shared" si="47"/>
        <v>-1.8728596130823137E-2</v>
      </c>
      <c r="AU60">
        <f t="shared" si="48"/>
        <v>-4.7394814698409532E-2</v>
      </c>
      <c r="AW60">
        <v>57</v>
      </c>
      <c r="AX60">
        <f>IF(Z60&gt;0, (R60*SUMPRODUCT(K60:$K$98, X60:$X$98)-K60*$AZ$3)/Z60, 0)</f>
        <v>-1.8650002258175384E+26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25</v>
      </c>
      <c r="R61">
        <f t="shared" si="31"/>
        <v>100000</v>
      </c>
      <c r="S61">
        <f t="shared" si="32"/>
        <v>-1.6574361594785378E+27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-93.626449481601185</v>
      </c>
      <c r="AC61">
        <f t="shared" si="33"/>
        <v>-83.595044180001054</v>
      </c>
      <c r="AE61">
        <f t="shared" si="34"/>
        <v>0</v>
      </c>
      <c r="AF61">
        <f t="shared" si="35"/>
        <v>0</v>
      </c>
      <c r="AG61">
        <f t="shared" si="36"/>
        <v>-1.2609089602326179E-24</v>
      </c>
      <c r="AH61">
        <f t="shared" si="37"/>
        <v>-4.4656189233435752E-20</v>
      </c>
      <c r="AI61">
        <f t="shared" si="38"/>
        <v>-4.4657450142395987E-20</v>
      </c>
      <c r="AJ61">
        <f t="shared" si="39"/>
        <v>-10.031405301600131</v>
      </c>
      <c r="AK61">
        <f t="shared" si="61"/>
        <v>-6.5538514637120837</v>
      </c>
      <c r="AL61">
        <f t="shared" si="40"/>
        <v>-16.585256765312216</v>
      </c>
      <c r="AN61">
        <f t="shared" si="41"/>
        <v>0</v>
      </c>
      <c r="AO61">
        <f t="shared" si="42"/>
        <v>0</v>
      </c>
      <c r="AP61">
        <f t="shared" si="43"/>
        <v>-2.8724753846387901E-27</v>
      </c>
      <c r="AQ61">
        <f t="shared" si="44"/>
        <v>-1.017312180263605E-22</v>
      </c>
      <c r="AR61">
        <f t="shared" si="45"/>
        <v>-1.0173409050174514E-22</v>
      </c>
      <c r="AS61">
        <f t="shared" si="46"/>
        <v>-2.28525339346193E-2</v>
      </c>
      <c r="AT61">
        <f t="shared" si="47"/>
        <v>-1.4930322170617938E-2</v>
      </c>
      <c r="AU61">
        <f t="shared" si="48"/>
        <v>-3.7782856105237239E-2</v>
      </c>
      <c r="AW61">
        <v>58</v>
      </c>
      <c r="AX61">
        <f>IF(Z61&gt;0, (R61*SUMPRODUCT(K61:$K$98, X61:$X$98)-K61*$AZ$3)/Z61, 0)</f>
        <v>-1.6574361594785378E+27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25</v>
      </c>
      <c r="R62">
        <f t="shared" si="31"/>
        <v>100000</v>
      </c>
      <c r="S62">
        <f t="shared" si="32"/>
        <v>-1.5621143756618906E+28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-83.595044180001054</v>
      </c>
      <c r="AC62">
        <f t="shared" si="33"/>
        <v>-74.638432303572372</v>
      </c>
      <c r="AE62">
        <f t="shared" si="34"/>
        <v>0</v>
      </c>
      <c r="AF62">
        <f t="shared" si="35"/>
        <v>0</v>
      </c>
      <c r="AG62">
        <f t="shared" si="36"/>
        <v>-1.1945097213503809E-25</v>
      </c>
      <c r="AH62">
        <f t="shared" si="37"/>
        <v>-4.515395593981014E-21</v>
      </c>
      <c r="AI62">
        <f t="shared" si="38"/>
        <v>-4.5155150449531493E-21</v>
      </c>
      <c r="AJ62">
        <f t="shared" si="39"/>
        <v>-8.9566118764286813</v>
      </c>
      <c r="AK62">
        <f t="shared" si="61"/>
        <v>-5.851653092600074</v>
      </c>
      <c r="AL62">
        <f t="shared" si="40"/>
        <v>-14.808264969028755</v>
      </c>
      <c r="AN62">
        <f t="shared" si="41"/>
        <v>0</v>
      </c>
      <c r="AO62">
        <f t="shared" si="42"/>
        <v>0</v>
      </c>
      <c r="AP62">
        <f t="shared" si="43"/>
        <v>-2.4296529892225721E-28</v>
      </c>
      <c r="AQ62">
        <f t="shared" si="44"/>
        <v>-9.1843910571409789E-24</v>
      </c>
      <c r="AR62">
        <f t="shared" si="45"/>
        <v>-9.1846340224399014E-24</v>
      </c>
      <c r="AS62">
        <f t="shared" si="46"/>
        <v>-1.8217900139205424E-2</v>
      </c>
      <c r="AT62">
        <f t="shared" si="47"/>
        <v>-1.190236142428088E-2</v>
      </c>
      <c r="AU62">
        <f t="shared" si="48"/>
        <v>-3.0120261563486302E-2</v>
      </c>
      <c r="AW62">
        <v>59</v>
      </c>
      <c r="AX62">
        <f>IF(Z62&gt;0, (R62*SUMPRODUCT(K62:$K$98, X62:$X$98)-K62*$AZ$3)/Z62, 0)</f>
        <v>-1.5621143756618906E+28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25</v>
      </c>
      <c r="R63">
        <f t="shared" si="31"/>
        <v>100000</v>
      </c>
      <c r="S63">
        <f t="shared" si="32"/>
        <v>-1.5663068075971055E+29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-74.638432303572372</v>
      </c>
      <c r="AC63">
        <f t="shared" si="33"/>
        <v>-66.641457413903893</v>
      </c>
      <c r="AE63">
        <f t="shared" si="34"/>
        <v>0</v>
      </c>
      <c r="AF63">
        <f t="shared" si="35"/>
        <v>0</v>
      </c>
      <c r="AG63">
        <f t="shared" si="36"/>
        <v>-1.0636718344495282E-26</v>
      </c>
      <c r="AH63">
        <f t="shared" si="37"/>
        <v>-4.3047897627676975E-22</v>
      </c>
      <c r="AI63">
        <f t="shared" si="38"/>
        <v>-4.3048961299511422E-22</v>
      </c>
      <c r="AJ63">
        <f t="shared" si="39"/>
        <v>-7.9969748896684791</v>
      </c>
      <c r="AK63">
        <f t="shared" si="61"/>
        <v>-5.2246902612500667</v>
      </c>
      <c r="AL63">
        <f t="shared" si="40"/>
        <v>-13.221665150918547</v>
      </c>
      <c r="AN63">
        <f t="shared" si="41"/>
        <v>0</v>
      </c>
      <c r="AO63">
        <f t="shared" si="42"/>
        <v>0</v>
      </c>
      <c r="AP63">
        <f t="shared" si="43"/>
        <v>-1.9317201008512689E-29</v>
      </c>
      <c r="AQ63">
        <f t="shared" si="44"/>
        <v>-7.8178707429821567E-25</v>
      </c>
      <c r="AR63">
        <f t="shared" si="45"/>
        <v>-7.818063914992242E-25</v>
      </c>
      <c r="AS63">
        <f t="shared" si="46"/>
        <v>-1.4523198452810467E-2</v>
      </c>
      <c r="AT63">
        <f t="shared" si="47"/>
        <v>-9.4884896558361607E-3</v>
      </c>
      <c r="AU63">
        <f t="shared" si="48"/>
        <v>-2.401168810864663E-2</v>
      </c>
      <c r="AW63">
        <v>60</v>
      </c>
      <c r="AX63">
        <f>IF(Z63&gt;0, (R63*SUMPRODUCT(K63:$K$98, X63:$X$98)-K63*$AZ$3)/Z63, 0)</f>
        <v>-1.5663068075971055E+29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25</v>
      </c>
      <c r="R64">
        <f t="shared" si="31"/>
        <v>100000</v>
      </c>
      <c r="S64">
        <f t="shared" si="32"/>
        <v>-1.6765983881583759E+30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-66.641457413903893</v>
      </c>
      <c r="AC64">
        <f t="shared" si="33"/>
        <v>-59.501301262414195</v>
      </c>
      <c r="AE64">
        <f t="shared" si="34"/>
        <v>0</v>
      </c>
      <c r="AF64">
        <f t="shared" si="35"/>
        <v>0</v>
      </c>
      <c r="AG64">
        <f t="shared" si="36"/>
        <v>-8.8723247145328789E-28</v>
      </c>
      <c r="AH64">
        <f t="shared" si="37"/>
        <v>-3.8572474758388163E-23</v>
      </c>
      <c r="AI64">
        <f t="shared" si="38"/>
        <v>-3.8573361990859618E-23</v>
      </c>
      <c r="AJ64">
        <f t="shared" si="39"/>
        <v>-7.1401561514896983</v>
      </c>
      <c r="AK64">
        <f t="shared" si="61"/>
        <v>-4.6649020189732733</v>
      </c>
      <c r="AL64">
        <f t="shared" si="40"/>
        <v>-11.805058170462971</v>
      </c>
      <c r="AN64">
        <f t="shared" si="41"/>
        <v>0</v>
      </c>
      <c r="AO64">
        <f t="shared" si="42"/>
        <v>0</v>
      </c>
      <c r="AP64">
        <f t="shared" si="43"/>
        <v>-1.4386526327666955E-30</v>
      </c>
      <c r="AQ64">
        <f t="shared" si="44"/>
        <v>-6.2545493034745937E-26</v>
      </c>
      <c r="AR64">
        <f t="shared" si="45"/>
        <v>-6.2546931687378703E-26</v>
      </c>
      <c r="AS64">
        <f t="shared" si="46"/>
        <v>-1.1577804889038932E-2</v>
      </c>
      <c r="AT64">
        <f t="shared" si="47"/>
        <v>-7.5641658608387747E-3</v>
      </c>
      <c r="AU64">
        <f t="shared" si="48"/>
        <v>-1.9141970749877706E-2</v>
      </c>
      <c r="AW64">
        <v>61</v>
      </c>
      <c r="AX64">
        <f>IF(Z64&gt;0, (R64*SUMPRODUCT(K64:$K$98, X64:$X$98)-K64*$AZ$3)/Z64, 0)</f>
        <v>-1.6765983881583759E+30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25</v>
      </c>
      <c r="R65">
        <f t="shared" si="31"/>
        <v>100000</v>
      </c>
      <c r="S65">
        <f t="shared" si="32"/>
        <v>-1.9239592668435354E+31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-59.501301262414195</v>
      </c>
      <c r="AC65">
        <f t="shared" si="33"/>
        <v>-53.126161841441231</v>
      </c>
      <c r="AE65">
        <f t="shared" si="34"/>
        <v>0</v>
      </c>
      <c r="AF65">
        <f t="shared" si="35"/>
        <v>0</v>
      </c>
      <c r="AG65">
        <f t="shared" si="36"/>
        <v>-6.9032337062676588E-29</v>
      </c>
      <c r="AH65">
        <f t="shared" si="37"/>
        <v>-3.2373112387043138E-24</v>
      </c>
      <c r="AI65">
        <f t="shared" si="38"/>
        <v>-3.2373802710413765E-24</v>
      </c>
      <c r="AJ65">
        <f t="shared" si="39"/>
        <v>-6.3751394209729639</v>
      </c>
      <c r="AK65">
        <f t="shared" si="61"/>
        <v>-4.1650910883689942</v>
      </c>
      <c r="AL65">
        <f t="shared" si="40"/>
        <v>-10.540230509341958</v>
      </c>
      <c r="AN65">
        <f t="shared" si="41"/>
        <v>0</v>
      </c>
      <c r="AO65">
        <f t="shared" si="42"/>
        <v>0</v>
      </c>
      <c r="AP65">
        <f t="shared" si="43"/>
        <v>-9.9943158578452825E-32</v>
      </c>
      <c r="AQ65">
        <f t="shared" si="44"/>
        <v>-4.6868920315398613E-27</v>
      </c>
      <c r="AR65">
        <f t="shared" si="45"/>
        <v>-4.6869919746984397E-27</v>
      </c>
      <c r="AS65">
        <f t="shared" si="46"/>
        <v>-9.229755173022134E-3</v>
      </c>
      <c r="AT65">
        <f t="shared" si="47"/>
        <v>-6.0301067130411144E-3</v>
      </c>
      <c r="AU65">
        <f t="shared" si="48"/>
        <v>-1.5259861886063248E-2</v>
      </c>
      <c r="AW65">
        <v>62</v>
      </c>
      <c r="AX65">
        <f>IF(Z65&gt;0, (R65*SUMPRODUCT(K65:$K$98, X65:$X$98)-K65*$AZ$3)/Z65, 0)</f>
        <v>-1.9239592668435354E+31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25</v>
      </c>
      <c r="R66">
        <f t="shared" si="31"/>
        <v>100000</v>
      </c>
      <c r="S66">
        <f t="shared" si="32"/>
        <v>-2.3792302799297784E+32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-53.126161841441231</v>
      </c>
      <c r="AC66">
        <f t="shared" si="33"/>
        <v>-47.434073072715385</v>
      </c>
      <c r="AE66">
        <f t="shared" si="34"/>
        <v>0</v>
      </c>
      <c r="AF66">
        <f t="shared" si="35"/>
        <v>0</v>
      </c>
      <c r="AG66">
        <f t="shared" si="36"/>
        <v>-4.9841826443671706E-30</v>
      </c>
      <c r="AH66">
        <f t="shared" si="37"/>
        <v>-2.5343132419073061E-25</v>
      </c>
      <c r="AI66">
        <f t="shared" si="38"/>
        <v>-2.5343630837337497E-25</v>
      </c>
      <c r="AJ66">
        <f t="shared" si="39"/>
        <v>-5.6920887687258457</v>
      </c>
      <c r="AK66">
        <f t="shared" si="61"/>
        <v>-3.7188313289008867</v>
      </c>
      <c r="AL66">
        <f t="shared" si="40"/>
        <v>-9.4109200976267324</v>
      </c>
      <c r="AN66">
        <f t="shared" si="41"/>
        <v>0</v>
      </c>
      <c r="AO66">
        <f t="shared" si="42"/>
        <v>0</v>
      </c>
      <c r="AP66">
        <f t="shared" si="43"/>
        <v>-6.4428262588538804E-33</v>
      </c>
      <c r="AQ66">
        <f t="shared" si="44"/>
        <v>-3.2759914850982834E-28</v>
      </c>
      <c r="AR66">
        <f t="shared" si="45"/>
        <v>-3.2760559133608719E-28</v>
      </c>
      <c r="AS66">
        <f t="shared" si="46"/>
        <v>-7.3579043152280843E-3</v>
      </c>
      <c r="AT66">
        <f t="shared" si="47"/>
        <v>-4.8071641526156832E-3</v>
      </c>
      <c r="AU66">
        <f t="shared" si="48"/>
        <v>-1.2165068467843767E-2</v>
      </c>
      <c r="AW66">
        <v>63</v>
      </c>
      <c r="AX66">
        <f>IF(Z66&gt;0, (R66*SUMPRODUCT(K66:$K$98, X66:$X$98)-K66*$AZ$3)/Z66, 0)</f>
        <v>-2.3792302799297784E+32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25</v>
      </c>
      <c r="R67">
        <f t="shared" si="31"/>
        <v>100000</v>
      </c>
      <c r="S67">
        <f t="shared" si="32"/>
        <v>-3.1899066480575635E+33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-47.434073072715385</v>
      </c>
      <c r="AC67">
        <f t="shared" si="33"/>
        <v>-42.351850957781579</v>
      </c>
      <c r="AE67">
        <f t="shared" si="34"/>
        <v>0</v>
      </c>
      <c r="AF67">
        <f t="shared" si="35"/>
        <v>0</v>
      </c>
      <c r="AG67">
        <f t="shared" si="36"/>
        <v>-3.3192077096966914E-31</v>
      </c>
      <c r="AH67">
        <f t="shared" si="37"/>
        <v>-1.8409680187815319E-26</v>
      </c>
      <c r="AI67">
        <f t="shared" ref="AI67:AI69" si="62">SUM(AE67:AH67)</f>
        <v>-1.841001210858629E-26</v>
      </c>
      <c r="AJ67">
        <f t="shared" si="39"/>
        <v>-5.0822221149338063</v>
      </c>
      <c r="AK67">
        <f t="shared" si="61"/>
        <v>-3.3203851150900774</v>
      </c>
      <c r="AL67">
        <f t="shared" ref="AL67:AL69" si="63">SUM(AI67:AK67)</f>
        <v>-8.4026072300238841</v>
      </c>
      <c r="AN67">
        <f t="shared" si="41"/>
        <v>0</v>
      </c>
      <c r="AO67">
        <f t="shared" si="42"/>
        <v>0</v>
      </c>
      <c r="AP67">
        <f t="shared" si="43"/>
        <v>-3.8308829215515982E-34</v>
      </c>
      <c r="AQ67">
        <f t="shared" si="44"/>
        <v>-2.1247639675184147E-29</v>
      </c>
      <c r="AR67">
        <f t="shared" si="45"/>
        <v>-2.1248022763476304E-29</v>
      </c>
      <c r="AS67">
        <f t="shared" si="46"/>
        <v>-5.8656762717060789E-3</v>
      </c>
      <c r="AT67">
        <f t="shared" si="47"/>
        <v>-3.8322418308479609E-3</v>
      </c>
      <c r="AU67">
        <f t="shared" si="48"/>
        <v>-9.6979181025540397E-3</v>
      </c>
      <c r="AW67">
        <v>64</v>
      </c>
      <c r="AX67">
        <f>IF(Z67&gt;0, (R67*SUMPRODUCT(K67:$K$98, X67:$X$98)-K67*$AZ$3)/Z67, 0)</f>
        <v>-3.1899066480575635E+33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25</v>
      </c>
      <c r="R68">
        <f t="shared" si="31"/>
        <v>100000</v>
      </c>
      <c r="S68">
        <f t="shared" si="32"/>
        <v>-4.6699125150897159E+34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-42.351850957781579</v>
      </c>
      <c r="AC68">
        <f t="shared" si="33"/>
        <v>-37.814152640876408</v>
      </c>
      <c r="AE68">
        <f t="shared" si="34"/>
        <v>0</v>
      </c>
      <c r="AF68">
        <f t="shared" si="35"/>
        <v>0</v>
      </c>
      <c r="AG68">
        <f t="shared" si="36"/>
        <v>-2.0243501628075972E-32</v>
      </c>
      <c r="AH68">
        <f t="shared" si="37"/>
        <v>-1.233432246527586E-27</v>
      </c>
      <c r="AI68">
        <f t="shared" si="62"/>
        <v>-1.233452490029214E-27</v>
      </c>
      <c r="AJ68">
        <f t="shared" si="39"/>
        <v>-4.5376983169051712</v>
      </c>
      <c r="AK68">
        <f t="shared" si="61"/>
        <v>-2.9646295670447107</v>
      </c>
      <c r="AL68">
        <f t="shared" si="63"/>
        <v>-7.5023278839498815</v>
      </c>
      <c r="AN68">
        <f t="shared" si="41"/>
        <v>0</v>
      </c>
      <c r="AO68">
        <f t="shared" si="42"/>
        <v>0</v>
      </c>
      <c r="AP68">
        <f t="shared" si="43"/>
        <v>-2.0860853015584327E-35</v>
      </c>
      <c r="AQ68">
        <f t="shared" si="44"/>
        <v>-1.2710473352005491E-30</v>
      </c>
      <c r="AR68">
        <f t="shared" si="45"/>
        <v>-1.2710681960535646E-30</v>
      </c>
      <c r="AS68">
        <f t="shared" si="46"/>
        <v>-4.6760812115003679E-3</v>
      </c>
      <c r="AT68">
        <f t="shared" si="47"/>
        <v>-3.0550397248469059E-3</v>
      </c>
      <c r="AU68">
        <f t="shared" si="48"/>
        <v>-7.7311209363472733E-3</v>
      </c>
      <c r="AW68">
        <v>65</v>
      </c>
      <c r="AX68">
        <f>IF(Z68&gt;0, (R68*SUMPRODUCT(K68:$K$98, X68:$X$98)-K68*$AZ$3)/Z68, 0)</f>
        <v>-4.6699125150897159E+34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-37.814152640876408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-8.0974006512303884E-29</v>
      </c>
      <c r="AI69">
        <f t="shared" si="62"/>
        <v>-8.0974006512303884E-29</v>
      </c>
      <c r="AJ69">
        <f t="shared" si="39"/>
        <v>-37.814152640876408</v>
      </c>
      <c r="AK69">
        <f t="shared" si="61"/>
        <v>-2.6469906848613487</v>
      </c>
      <c r="AL69">
        <f t="shared" si="63"/>
        <v>-40.461143325737758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-7.4503046484229735E-32</v>
      </c>
      <c r="AR69">
        <f t="shared" si="45"/>
        <v>-7.4503046484229735E-32</v>
      </c>
      <c r="AS69">
        <f t="shared" si="46"/>
        <v>-3.4792270918901531E-2</v>
      </c>
      <c r="AT69">
        <f t="shared" si="47"/>
        <v>-2.4354589643231072E-3</v>
      </c>
      <c r="AU69">
        <f t="shared" si="48"/>
        <v>-3.722772988322464E-2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41446.188498073687</v>
      </c>
      <c r="AO71" s="6">
        <f t="shared" si="70"/>
        <v>-4144.6188498073689</v>
      </c>
      <c r="AP71" s="6">
        <f t="shared" si="70"/>
        <v>-1678.8330005120927</v>
      </c>
      <c r="AQ71" s="6">
        <f t="shared" si="70"/>
        <v>-36695.08912114126</v>
      </c>
      <c r="AR71" s="6">
        <f t="shared" si="70"/>
        <v>-1072.3524733870345</v>
      </c>
      <c r="AS71" s="6">
        <f t="shared" si="70"/>
        <v>1665.5096650550356</v>
      </c>
      <c r="AT71" s="6">
        <f t="shared" si="70"/>
        <v>-1061.7909430903749</v>
      </c>
      <c r="AU71" s="6">
        <f t="shared" si="70"/>
        <v>-468.63375142236981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9586.1687185519513</v>
      </c>
      <c r="K3">
        <v>1</v>
      </c>
      <c r="L3" s="2">
        <v>0</v>
      </c>
      <c r="O3">
        <f>$C$3</f>
        <v>9586.1687185519513</v>
      </c>
      <c r="P3">
        <f>O3*C5</f>
        <v>958.6168718551952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9586.1687185519513</v>
      </c>
      <c r="AF3">
        <f t="shared" ref="AF3:AF34" si="4">-$Z3*P3</f>
        <v>-958.6168718551952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7105.1192596967567</v>
      </c>
      <c r="AJ3">
        <f t="shared" ref="AJ3:AJ34" si="8">AB3-AC3</f>
        <v>0</v>
      </c>
      <c r="AL3">
        <f t="shared" ref="AL3:AL34" si="9">SUM(AI3:AK3)</f>
        <v>7105.1192596967567</v>
      </c>
      <c r="AN3">
        <f t="shared" ref="AN3:AN34" si="10">AE3*$K3</f>
        <v>9586.1687185519513</v>
      </c>
      <c r="AO3">
        <f t="shared" ref="AO3:AO34" si="11">AF3*$K3</f>
        <v>-958.6168718551952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7105.1192596967567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7105.1192596967567</v>
      </c>
      <c r="AW3">
        <v>0</v>
      </c>
      <c r="AX3">
        <f>IF(Z3&gt;0, (R3*SUMPRODUCT(K3:$K$98, X3:$X$98)-K3*$AZ$3)/Z3, 0)</f>
        <v>0</v>
      </c>
      <c r="AZ3">
        <f>C6*SUMPRODUCT(X4:X98, K4:K98)/1</f>
        <v>7193.514024481291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250000</v>
      </c>
      <c r="S4">
        <f t="shared" si="1"/>
        <v>358.27158687183993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354.27270057818168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-354.27270057818168</v>
      </c>
      <c r="AK4">
        <f>G4*SUM(AB4, AE4:AF4)</f>
        <v>0</v>
      </c>
      <c r="AL4">
        <f t="shared" si="9"/>
        <v>-644.67420057818163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-276.09954363947514</v>
      </c>
      <c r="AR4">
        <f t="shared" si="14"/>
        <v>-276.09954363947514</v>
      </c>
      <c r="AS4">
        <f t="shared" si="15"/>
        <v>-336.82515742363722</v>
      </c>
      <c r="AT4">
        <f t="shared" si="16"/>
        <v>0</v>
      </c>
      <c r="AU4">
        <f t="shared" si="17"/>
        <v>-612.92470106311237</v>
      </c>
      <c r="AW4">
        <v>1</v>
      </c>
      <c r="AX4">
        <f>IF(Z4&gt;0, (R4*SUMPRODUCT(K4:$K$98, X4:$X$98)-K4*$AZ$3)/Z4, 0)</f>
        <v>358.27158687183993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25</v>
      </c>
      <c r="R5">
        <f t="shared" si="0"/>
        <v>250000</v>
      </c>
      <c r="S5">
        <f t="shared" si="1"/>
        <v>438.93500547473428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354.27270057818168</v>
      </c>
      <c r="AC5">
        <f t="shared" si="2"/>
        <v>429.18630144412055</v>
      </c>
      <c r="AE5">
        <f t="shared" si="3"/>
        <v>0</v>
      </c>
      <c r="AF5">
        <f t="shared" si="4"/>
        <v>0</v>
      </c>
      <c r="AG5">
        <f t="shared" si="5"/>
        <v>-24.444752417270188</v>
      </c>
      <c r="AH5">
        <f t="shared" si="6"/>
        <v>-289.97834229809098</v>
      </c>
      <c r="AI5">
        <f t="shared" si="7"/>
        <v>-314.42309471536117</v>
      </c>
      <c r="AJ5">
        <f t="shared" si="8"/>
        <v>-74.913600865938861</v>
      </c>
      <c r="AK5">
        <f>G5*SUM(AB5, AE5:AF5)</f>
        <v>1.4525180723705451</v>
      </c>
      <c r="AL5">
        <f t="shared" si="9"/>
        <v>-387.8841775089295</v>
      </c>
      <c r="AN5">
        <f t="shared" si="10"/>
        <v>0</v>
      </c>
      <c r="AO5">
        <f t="shared" si="11"/>
        <v>0</v>
      </c>
      <c r="AP5">
        <f t="shared" si="12"/>
        <v>-22.048074269733402</v>
      </c>
      <c r="AQ5">
        <f t="shared" si="13"/>
        <v>-261.54750592137356</v>
      </c>
      <c r="AR5">
        <f t="shared" si="14"/>
        <v>-283.59558019110699</v>
      </c>
      <c r="AS5">
        <f t="shared" si="15"/>
        <v>-67.568720169915082</v>
      </c>
      <c r="AT5">
        <f t="shared" si="16"/>
        <v>1.3101063897513641</v>
      </c>
      <c r="AU5">
        <f t="shared" si="17"/>
        <v>-349.85419397127066</v>
      </c>
      <c r="AW5">
        <v>2</v>
      </c>
      <c r="AX5">
        <f>IF(Z5&gt;0, (R5*SUMPRODUCT(K5:$K$98, X5:$X$98)-K5*$AZ$3)/Z5, 0)</f>
        <v>438.93500547473428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25</v>
      </c>
      <c r="R6">
        <f t="shared" si="0"/>
        <v>250000</v>
      </c>
      <c r="S6">
        <f t="shared" si="1"/>
        <v>535.86833771163515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429.18630144412055</v>
      </c>
      <c r="AC6">
        <f t="shared" si="2"/>
        <v>518.1050040589389</v>
      </c>
      <c r="AE6">
        <f t="shared" si="3"/>
        <v>0</v>
      </c>
      <c r="AF6">
        <f t="shared" si="4"/>
        <v>0</v>
      </c>
      <c r="AG6">
        <f t="shared" si="5"/>
        <v>-24.171282738566319</v>
      </c>
      <c r="AH6">
        <f t="shared" si="6"/>
        <v>-290.22154531166115</v>
      </c>
      <c r="AI6">
        <f t="shared" si="7"/>
        <v>-314.39282805022748</v>
      </c>
      <c r="AJ6">
        <f t="shared" si="8"/>
        <v>-88.918702614818358</v>
      </c>
      <c r="AK6">
        <f>G6*SUM(AB6, AE6:AF6)</f>
        <v>3.0472227402532561</v>
      </c>
      <c r="AL6">
        <f t="shared" si="9"/>
        <v>-400.2643079247926</v>
      </c>
      <c r="AN6">
        <f t="shared" si="10"/>
        <v>0</v>
      </c>
      <c r="AO6">
        <f t="shared" si="11"/>
        <v>0</v>
      </c>
      <c r="AP6">
        <f t="shared" si="12"/>
        <v>-20.62379797617913</v>
      </c>
      <c r="AQ6">
        <f t="shared" si="13"/>
        <v>-247.62734289199065</v>
      </c>
      <c r="AR6">
        <f t="shared" si="14"/>
        <v>-268.25114086816978</v>
      </c>
      <c r="AS6">
        <f t="shared" si="15"/>
        <v>-75.868599067189436</v>
      </c>
      <c r="AT6">
        <f t="shared" si="16"/>
        <v>2.5999988028409327</v>
      </c>
      <c r="AU6">
        <f t="shared" si="17"/>
        <v>-341.51974113251833</v>
      </c>
      <c r="AW6">
        <v>3</v>
      </c>
      <c r="AX6">
        <f>IF(Z6&gt;0, (R6*SUMPRODUCT(K6:$K$98, X6:$X$98)-K6*$AZ$3)/Z6, 0)</f>
        <v>535.86833771163515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25</v>
      </c>
      <c r="R7">
        <f t="shared" si="0"/>
        <v>250000</v>
      </c>
      <c r="S7">
        <f t="shared" si="1"/>
        <v>667.95850983203729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518.1050040589389</v>
      </c>
      <c r="AC7">
        <f t="shared" si="2"/>
        <v>638.58182900015527</v>
      </c>
      <c r="AE7">
        <f t="shared" si="3"/>
        <v>0</v>
      </c>
      <c r="AF7">
        <f t="shared" si="4"/>
        <v>0</v>
      </c>
      <c r="AG7">
        <f t="shared" si="5"/>
        <v>-23.900505031395252</v>
      </c>
      <c r="AH7">
        <f t="shared" si="6"/>
        <v>-290.64879785402763</v>
      </c>
      <c r="AI7">
        <f t="shared" si="7"/>
        <v>-314.54930288542289</v>
      </c>
      <c r="AJ7">
        <f t="shared" si="8"/>
        <v>-120.47682494121636</v>
      </c>
      <c r="AK7">
        <f>G7*SUM(AB7, AE7:AF7)</f>
        <v>7.1498490560133563</v>
      </c>
      <c r="AL7">
        <f t="shared" si="9"/>
        <v>-427.8762787706259</v>
      </c>
      <c r="AN7">
        <f t="shared" si="10"/>
        <v>0</v>
      </c>
      <c r="AO7">
        <f t="shared" si="11"/>
        <v>0</v>
      </c>
      <c r="AP7">
        <f t="shared" si="12"/>
        <v>-19.169731911470095</v>
      </c>
      <c r="AQ7">
        <f t="shared" si="13"/>
        <v>-233.11890388650565</v>
      </c>
      <c r="AR7">
        <f t="shared" si="14"/>
        <v>-252.28863579797576</v>
      </c>
      <c r="AS7">
        <f t="shared" si="15"/>
        <v>-96.630110227148137</v>
      </c>
      <c r="AT7">
        <f t="shared" si="16"/>
        <v>5.7346357087941549</v>
      </c>
      <c r="AU7">
        <f t="shared" si="17"/>
        <v>-343.18411031632974</v>
      </c>
      <c r="AW7">
        <v>4</v>
      </c>
      <c r="AX7">
        <f>IF(Z7&gt;0, (R7*SUMPRODUCT(K7:$K$98, X7:$X$98)-K7*$AZ$3)/Z7, 0)</f>
        <v>667.95850983203729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25</v>
      </c>
      <c r="R8">
        <f t="shared" si="0"/>
        <v>250000</v>
      </c>
      <c r="S8">
        <f t="shared" si="1"/>
        <v>836.74464788702198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638.58182900015527</v>
      </c>
      <c r="AC8">
        <f t="shared" si="2"/>
        <v>790.96824304648544</v>
      </c>
      <c r="AE8">
        <f t="shared" si="3"/>
        <v>0</v>
      </c>
      <c r="AF8">
        <f t="shared" si="4"/>
        <v>0</v>
      </c>
      <c r="AG8">
        <f t="shared" si="5"/>
        <v>-23.63230661360868</v>
      </c>
      <c r="AH8">
        <f t="shared" si="6"/>
        <v>-291.93367472617859</v>
      </c>
      <c r="AI8">
        <f t="shared" si="7"/>
        <v>-315.5659813397873</v>
      </c>
      <c r="AJ8">
        <f t="shared" si="8"/>
        <v>-152.38641404633017</v>
      </c>
      <c r="AK8">
        <f>G8*SUM(AB8, AE8:AF8)</f>
        <v>13.793367506403355</v>
      </c>
      <c r="AL8">
        <f t="shared" si="9"/>
        <v>-454.15902787971413</v>
      </c>
      <c r="AN8">
        <f t="shared" si="10"/>
        <v>0</v>
      </c>
      <c r="AO8">
        <f t="shared" si="11"/>
        <v>0</v>
      </c>
      <c r="AP8">
        <f t="shared" si="12"/>
        <v>-17.68814823314035</v>
      </c>
      <c r="AQ8">
        <f t="shared" si="13"/>
        <v>-218.50453268190364</v>
      </c>
      <c r="AR8">
        <f t="shared" si="14"/>
        <v>-236.19268091504401</v>
      </c>
      <c r="AS8">
        <f t="shared" si="15"/>
        <v>-114.05714746507316</v>
      </c>
      <c r="AT8">
        <f t="shared" si="16"/>
        <v>10.323965962211597</v>
      </c>
      <c r="AU8">
        <f t="shared" si="17"/>
        <v>-339.92586241790559</v>
      </c>
      <c r="AW8">
        <v>5</v>
      </c>
      <c r="AX8">
        <f>IF(Z8&gt;0, (R8*SUMPRODUCT(K8:$K$98, X8:$X$98)-K8*$AZ$3)/Z8, 0)</f>
        <v>836.74464788702198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25</v>
      </c>
      <c r="R9">
        <f t="shared" si="0"/>
        <v>250000</v>
      </c>
      <c r="S9">
        <f t="shared" si="1"/>
        <v>1000.892503838624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790.96824304648544</v>
      </c>
      <c r="AC9">
        <f t="shared" si="2"/>
        <v>935.49105781622984</v>
      </c>
      <c r="AE9">
        <f t="shared" si="3"/>
        <v>0</v>
      </c>
      <c r="AF9">
        <f t="shared" si="4"/>
        <v>0</v>
      </c>
      <c r="AG9">
        <f t="shared" si="5"/>
        <v>-23.36642182423271</v>
      </c>
      <c r="AH9">
        <f t="shared" si="6"/>
        <v>-295.6172323988294</v>
      </c>
      <c r="AI9">
        <f t="shared" si="7"/>
        <v>-318.9836542230621</v>
      </c>
      <c r="AJ9">
        <f t="shared" si="8"/>
        <v>-144.5228147697444</v>
      </c>
      <c r="AK9">
        <f t="shared" ref="AK9:AK40" si="30">G9*SUM(AB9:AB9, AE9:AF9)</f>
        <v>17.638591819936625</v>
      </c>
      <c r="AL9">
        <f t="shared" si="9"/>
        <v>-445.8678771728699</v>
      </c>
      <c r="AN9">
        <f t="shared" si="10"/>
        <v>0</v>
      </c>
      <c r="AO9">
        <f t="shared" si="11"/>
        <v>0</v>
      </c>
      <c r="AP9">
        <f t="shared" si="12"/>
        <v>-16.309932475165219</v>
      </c>
      <c r="AQ9">
        <f t="shared" si="13"/>
        <v>-206.34297947663867</v>
      </c>
      <c r="AR9">
        <f t="shared" si="14"/>
        <v>-222.65291195180387</v>
      </c>
      <c r="AS9">
        <f t="shared" si="15"/>
        <v>-100.87797642901384</v>
      </c>
      <c r="AT9">
        <f t="shared" si="16"/>
        <v>12.31186544966924</v>
      </c>
      <c r="AU9">
        <f t="shared" si="17"/>
        <v>-311.21902293114852</v>
      </c>
      <c r="AW9">
        <v>6</v>
      </c>
      <c r="AX9">
        <f>IF(Z9&gt;0, (R9*SUMPRODUCT(K9:$K$98, X9:$X$98)-K9*$AZ$3)/Z9, 0)</f>
        <v>1000.892503838624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25</v>
      </c>
      <c r="R10">
        <f t="shared" si="0"/>
        <v>250000</v>
      </c>
      <c r="S10">
        <f t="shared" si="1"/>
        <v>1068.8714124510532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935.49105781622984</v>
      </c>
      <c r="AC10">
        <f t="shared" si="2"/>
        <v>987.75292987526416</v>
      </c>
      <c r="AE10">
        <f t="shared" si="3"/>
        <v>0</v>
      </c>
      <c r="AF10">
        <f t="shared" si="4"/>
        <v>0</v>
      </c>
      <c r="AG10">
        <f t="shared" si="5"/>
        <v>-23.102707172470485</v>
      </c>
      <c r="AH10">
        <f t="shared" si="6"/>
        <v>-300.50433519898127</v>
      </c>
      <c r="AI10">
        <f t="shared" si="7"/>
        <v>-323.60704237145177</v>
      </c>
      <c r="AJ10">
        <f t="shared" si="8"/>
        <v>-52.261872059034317</v>
      </c>
      <c r="AK10">
        <f t="shared" si="30"/>
        <v>4.0226115486097882</v>
      </c>
      <c r="AL10">
        <f t="shared" si="9"/>
        <v>-371.84630288187628</v>
      </c>
      <c r="AN10">
        <f t="shared" si="10"/>
        <v>0</v>
      </c>
      <c r="AO10">
        <f t="shared" si="11"/>
        <v>0</v>
      </c>
      <c r="AP10">
        <f t="shared" si="12"/>
        <v>-15.295321757691374</v>
      </c>
      <c r="AQ10">
        <f t="shared" si="13"/>
        <v>-198.95116455990876</v>
      </c>
      <c r="AR10">
        <f t="shared" si="14"/>
        <v>-214.24648631760016</v>
      </c>
      <c r="AS10">
        <f t="shared" si="15"/>
        <v>-34.600367084025628</v>
      </c>
      <c r="AT10">
        <f t="shared" si="16"/>
        <v>2.6632003549570373</v>
      </c>
      <c r="AU10">
        <f t="shared" si="17"/>
        <v>-246.18365304666872</v>
      </c>
      <c r="AW10">
        <v>7</v>
      </c>
      <c r="AX10">
        <f>IF(Z10&gt;0, (R10*SUMPRODUCT(K10:$K$98, X10:$X$98)-K10*$AZ$3)/Z10, 0)</f>
        <v>1068.8714124510532</v>
      </c>
    </row>
    <row r="11" spans="1:52" x14ac:dyDescent="0.25">
      <c r="A11" t="s">
        <v>33</v>
      </c>
      <c r="C11" s="25">
        <f>AU100</f>
        <v>-1011.3200243658162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25</v>
      </c>
      <c r="R11">
        <f t="shared" si="0"/>
        <v>250000</v>
      </c>
      <c r="S11">
        <f t="shared" si="1"/>
        <v>1119.1295509498914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987.75292987526416</v>
      </c>
      <c r="AC11">
        <f t="shared" si="2"/>
        <v>1022.4895237436349</v>
      </c>
      <c r="AE11">
        <f t="shared" si="3"/>
        <v>0</v>
      </c>
      <c r="AF11">
        <f t="shared" si="4"/>
        <v>0</v>
      </c>
      <c r="AG11">
        <f t="shared" si="5"/>
        <v>-22.841178728498619</v>
      </c>
      <c r="AH11">
        <f t="shared" si="6"/>
        <v>-305.01372247161328</v>
      </c>
      <c r="AI11">
        <f t="shared" si="7"/>
        <v>-327.8549012001119</v>
      </c>
      <c r="AJ11">
        <f t="shared" si="8"/>
        <v>-34.736593868370733</v>
      </c>
      <c r="AK11">
        <f t="shared" si="30"/>
        <v>1.5804046878004228</v>
      </c>
      <c r="AL11">
        <f t="shared" si="9"/>
        <v>-361.01109038068222</v>
      </c>
      <c r="AN11">
        <f t="shared" si="10"/>
        <v>0</v>
      </c>
      <c r="AO11">
        <f t="shared" si="11"/>
        <v>0</v>
      </c>
      <c r="AP11">
        <f t="shared" si="12"/>
        <v>-14.380158687969329</v>
      </c>
      <c r="AQ11">
        <f t="shared" si="13"/>
        <v>-192.02799397027189</v>
      </c>
      <c r="AR11">
        <f t="shared" si="14"/>
        <v>-206.40815265824122</v>
      </c>
      <c r="AS11">
        <f t="shared" si="15"/>
        <v>-21.869174881218903</v>
      </c>
      <c r="AT11">
        <f t="shared" si="16"/>
        <v>0.99497799443358881</v>
      </c>
      <c r="AU11">
        <f t="shared" si="17"/>
        <v>-227.28234954502656</v>
      </c>
      <c r="AW11">
        <v>8</v>
      </c>
      <c r="AX11">
        <f>IF(Z11&gt;0, (R11*SUMPRODUCT(K11:$K$98, X11:$X$98)-K11*$AZ$3)/Z11, 0)</f>
        <v>1119.1295509498914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25</v>
      </c>
      <c r="R12">
        <f t="shared" si="0"/>
        <v>250000</v>
      </c>
      <c r="S12">
        <f t="shared" si="1"/>
        <v>1251.7842178365095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1022.4895237436349</v>
      </c>
      <c r="AC12">
        <f t="shared" si="2"/>
        <v>1130.6922575653989</v>
      </c>
      <c r="AE12">
        <f t="shared" si="3"/>
        <v>0</v>
      </c>
      <c r="AF12">
        <f t="shared" si="4"/>
        <v>0</v>
      </c>
      <c r="AG12">
        <f t="shared" si="5"/>
        <v>-22.581612738328076</v>
      </c>
      <c r="AH12">
        <f t="shared" si="6"/>
        <v>-311.54202885556964</v>
      </c>
      <c r="AI12">
        <f t="shared" si="7"/>
        <v>-334.12364159389773</v>
      </c>
      <c r="AJ12">
        <f t="shared" si="8"/>
        <v>-108.20273382176401</v>
      </c>
      <c r="AK12">
        <f t="shared" si="30"/>
        <v>21.472279998616333</v>
      </c>
      <c r="AL12">
        <f t="shared" si="9"/>
        <v>-420.85409541704541</v>
      </c>
      <c r="AN12">
        <f t="shared" si="10"/>
        <v>0</v>
      </c>
      <c r="AO12">
        <f t="shared" si="11"/>
        <v>0</v>
      </c>
      <c r="AP12">
        <f t="shared" si="12"/>
        <v>-13.274270119540001</v>
      </c>
      <c r="AQ12">
        <f t="shared" si="13"/>
        <v>-183.13541608120525</v>
      </c>
      <c r="AR12">
        <f t="shared" si="14"/>
        <v>-196.40968620074526</v>
      </c>
      <c r="AS12">
        <f t="shared" si="15"/>
        <v>-63.605391389292137</v>
      </c>
      <c r="AT12">
        <f t="shared" si="16"/>
        <v>12.622165125533567</v>
      </c>
      <c r="AU12">
        <f t="shared" si="17"/>
        <v>-247.39291246450384</v>
      </c>
      <c r="AW12">
        <v>9</v>
      </c>
      <c r="AX12">
        <f>IF(Z12&gt;0, (R12*SUMPRODUCT(K12:$K$98, X12:$X$98)-K12*$AZ$3)/Z12, 0)</f>
        <v>1251.7842178365095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25</v>
      </c>
      <c r="R13">
        <f t="shared" si="0"/>
        <v>250000</v>
      </c>
      <c r="S13">
        <f t="shared" si="1"/>
        <v>1568.5175205379305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1130.6922575653989</v>
      </c>
      <c r="AC13">
        <f t="shared" si="2"/>
        <v>1400.6213200436041</v>
      </c>
      <c r="AE13">
        <f t="shared" si="3"/>
        <v>0</v>
      </c>
      <c r="AF13">
        <f t="shared" si="4"/>
        <v>0</v>
      </c>
      <c r="AG13">
        <f t="shared" si="5"/>
        <v>-22.323966766454326</v>
      </c>
      <c r="AH13">
        <f t="shared" si="6"/>
        <v>-318.29844490472124</v>
      </c>
      <c r="AI13">
        <f t="shared" si="7"/>
        <v>-340.62241167117554</v>
      </c>
      <c r="AJ13">
        <f t="shared" si="8"/>
        <v>-269.9290624782052</v>
      </c>
      <c r="AK13">
        <f t="shared" si="30"/>
        <v>79.148458029577924</v>
      </c>
      <c r="AL13">
        <f t="shared" si="9"/>
        <v>-531.40301611980283</v>
      </c>
      <c r="AN13">
        <f t="shared" si="10"/>
        <v>0</v>
      </c>
      <c r="AO13">
        <f t="shared" si="11"/>
        <v>0</v>
      </c>
      <c r="AP13">
        <f t="shared" si="12"/>
        <v>-11.716800634571797</v>
      </c>
      <c r="AQ13">
        <f t="shared" si="13"/>
        <v>-167.05988950167185</v>
      </c>
      <c r="AR13">
        <f t="shared" si="14"/>
        <v>-178.77669013624362</v>
      </c>
      <c r="AS13">
        <f t="shared" si="15"/>
        <v>-141.67307466549914</v>
      </c>
      <c r="AT13">
        <f t="shared" si="16"/>
        <v>41.54130459734732</v>
      </c>
      <c r="AU13">
        <f t="shared" si="17"/>
        <v>-278.90846020439545</v>
      </c>
      <c r="AW13">
        <v>10</v>
      </c>
      <c r="AX13">
        <f>IF(Z13&gt;0, (R13*SUMPRODUCT(K13:$K$98, X13:$X$98)-K13*$AZ$3)/Z13, 0)</f>
        <v>1568.5175205379305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25</v>
      </c>
      <c r="R14">
        <f t="shared" si="0"/>
        <v>250000</v>
      </c>
      <c r="S14">
        <f t="shared" si="1"/>
        <v>1855.7162884377381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1400.6213200436041</v>
      </c>
      <c r="AC14">
        <f t="shared" si="2"/>
        <v>1638.0832863985484</v>
      </c>
      <c r="AE14">
        <f t="shared" si="3"/>
        <v>0</v>
      </c>
      <c r="AF14">
        <f t="shared" si="4"/>
        <v>0</v>
      </c>
      <c r="AG14">
        <f t="shared" si="5"/>
        <v>-22.068072805698019</v>
      </c>
      <c r="AH14">
        <f t="shared" si="6"/>
        <v>-326.54293091763998</v>
      </c>
      <c r="AI14">
        <f t="shared" si="7"/>
        <v>-348.611003723338</v>
      </c>
      <c r="AJ14">
        <f t="shared" si="8"/>
        <v>-237.46196635494425</v>
      </c>
      <c r="AK14">
        <f t="shared" si="30"/>
        <v>98.043492403052298</v>
      </c>
      <c r="AL14">
        <f t="shared" si="9"/>
        <v>-488.02947767522988</v>
      </c>
      <c r="AN14">
        <f t="shared" si="10"/>
        <v>0</v>
      </c>
      <c r="AO14">
        <f t="shared" si="11"/>
        <v>0</v>
      </c>
      <c r="AP14">
        <f t="shared" si="12"/>
        <v>-10.341512433004519</v>
      </c>
      <c r="AQ14">
        <f t="shared" si="13"/>
        <v>-153.02413625908355</v>
      </c>
      <c r="AR14">
        <f t="shared" si="14"/>
        <v>-163.36564869208806</v>
      </c>
      <c r="AS14">
        <f t="shared" si="15"/>
        <v>-111.27912704689311</v>
      </c>
      <c r="AT14">
        <f t="shared" si="16"/>
        <v>45.94501769993952</v>
      </c>
      <c r="AU14">
        <f t="shared" si="17"/>
        <v>-228.69975803904163</v>
      </c>
      <c r="AW14">
        <v>11</v>
      </c>
      <c r="AX14">
        <f>IF(Z14&gt;0, (R14*SUMPRODUCT(K14:$K$98, X14:$X$98)-K14*$AZ$3)/Z14, 0)</f>
        <v>1855.7162884377381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25</v>
      </c>
      <c r="R15">
        <f t="shared" si="0"/>
        <v>250000</v>
      </c>
      <c r="S15">
        <f t="shared" si="1"/>
        <v>2115.9368717662146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1638.0832863985484</v>
      </c>
      <c r="AC15">
        <f t="shared" si="2"/>
        <v>1846.2393785828729</v>
      </c>
      <c r="AE15">
        <f t="shared" si="3"/>
        <v>0</v>
      </c>
      <c r="AF15">
        <f t="shared" si="4"/>
        <v>0</v>
      </c>
      <c r="AG15">
        <f t="shared" si="5"/>
        <v>-21.81349787909528</v>
      </c>
      <c r="AH15">
        <f t="shared" si="6"/>
        <v>-338.94198545761947</v>
      </c>
      <c r="AI15">
        <f t="shared" si="7"/>
        <v>-360.75548333671475</v>
      </c>
      <c r="AJ15">
        <f t="shared" si="8"/>
        <v>-208.15609218432451</v>
      </c>
      <c r="AK15">
        <f t="shared" si="30"/>
        <v>114.6658300478984</v>
      </c>
      <c r="AL15">
        <f t="shared" si="9"/>
        <v>-454.24574547314086</v>
      </c>
      <c r="AN15">
        <f t="shared" si="10"/>
        <v>0</v>
      </c>
      <c r="AO15">
        <f t="shared" si="11"/>
        <v>0</v>
      </c>
      <c r="AP15">
        <f t="shared" si="12"/>
        <v>-9.1269766536778665</v>
      </c>
      <c r="AQ15">
        <f t="shared" si="13"/>
        <v>-141.81657638629113</v>
      </c>
      <c r="AR15">
        <f t="shared" si="14"/>
        <v>-150.943553039969</v>
      </c>
      <c r="AS15">
        <f t="shared" si="15"/>
        <v>-87.094504706089964</v>
      </c>
      <c r="AT15">
        <f t="shared" si="16"/>
        <v>47.977282672519671</v>
      </c>
      <c r="AU15">
        <f t="shared" si="17"/>
        <v>-190.0607750735393</v>
      </c>
      <c r="AW15">
        <v>12</v>
      </c>
      <c r="AX15">
        <f>IF(Z15&gt;0, (R15*SUMPRODUCT(K15:$K$98, X15:$X$98)-K15*$AZ$3)/Z15, 0)</f>
        <v>2115.9368717662146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25</v>
      </c>
      <c r="R16">
        <f t="shared" si="0"/>
        <v>250000</v>
      </c>
      <c r="S16">
        <f t="shared" si="1"/>
        <v>2350.3057721091768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1846.2393785828729</v>
      </c>
      <c r="AC16">
        <f t="shared" si="2"/>
        <v>2026.9051490210534</v>
      </c>
      <c r="AE16">
        <f t="shared" si="3"/>
        <v>0</v>
      </c>
      <c r="AF16">
        <f t="shared" si="4"/>
        <v>0</v>
      </c>
      <c r="AG16">
        <f t="shared" si="5"/>
        <v>-21.560015435801123</v>
      </c>
      <c r="AH16">
        <f t="shared" si="6"/>
        <v>-353.47464503201155</v>
      </c>
      <c r="AI16">
        <f t="shared" si="7"/>
        <v>-375.03466046781267</v>
      </c>
      <c r="AJ16">
        <f t="shared" si="8"/>
        <v>-180.66577043818052</v>
      </c>
      <c r="AK16">
        <f t="shared" si="30"/>
        <v>129.23675650080111</v>
      </c>
      <c r="AL16">
        <f t="shared" si="9"/>
        <v>-426.46367440519214</v>
      </c>
      <c r="AN16">
        <f t="shared" si="10"/>
        <v>0</v>
      </c>
      <c r="AO16">
        <f t="shared" si="11"/>
        <v>0</v>
      </c>
      <c r="AP16">
        <f t="shared" si="12"/>
        <v>-8.054390329546786</v>
      </c>
      <c r="AQ16">
        <f t="shared" si="13"/>
        <v>-132.05105400612285</v>
      </c>
      <c r="AR16">
        <f t="shared" si="14"/>
        <v>-140.10544433566963</v>
      </c>
      <c r="AS16">
        <f t="shared" si="15"/>
        <v>-67.493116534651051</v>
      </c>
      <c r="AT16">
        <f t="shared" si="16"/>
        <v>48.28026607316604</v>
      </c>
      <c r="AU16">
        <f t="shared" si="17"/>
        <v>-159.31829479715466</v>
      </c>
      <c r="AW16">
        <v>13</v>
      </c>
      <c r="AX16">
        <f>IF(Z16&gt;0, (R16*SUMPRODUCT(K16:$K$98, X16:$X$98)-K16*$AZ$3)/Z16, 0)</f>
        <v>2350.3057721091768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25</v>
      </c>
      <c r="R17">
        <f t="shared" si="0"/>
        <v>250000</v>
      </c>
      <c r="S17">
        <f t="shared" si="1"/>
        <v>2561.0383720128839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2026.9051490210534</v>
      </c>
      <c r="AC17">
        <f t="shared" si="2"/>
        <v>2182.7847618224932</v>
      </c>
      <c r="AE17">
        <f t="shared" si="3"/>
        <v>0</v>
      </c>
      <c r="AF17">
        <f t="shared" si="4"/>
        <v>0</v>
      </c>
      <c r="AG17">
        <f t="shared" si="5"/>
        <v>-21.307614771375945</v>
      </c>
      <c r="AH17">
        <f t="shared" si="6"/>
        <v>-368.00510067168278</v>
      </c>
      <c r="AI17">
        <f t="shared" si="7"/>
        <v>-389.31271544305872</v>
      </c>
      <c r="AJ17">
        <f t="shared" si="8"/>
        <v>-155.87961280143986</v>
      </c>
      <c r="AK17">
        <f t="shared" si="30"/>
        <v>141.88336043147376</v>
      </c>
      <c r="AL17">
        <f t="shared" si="9"/>
        <v>-403.30896781302488</v>
      </c>
      <c r="AN17">
        <f t="shared" si="10"/>
        <v>0</v>
      </c>
      <c r="AO17">
        <f t="shared" si="11"/>
        <v>0</v>
      </c>
      <c r="AP17">
        <f t="shared" si="12"/>
        <v>-7.1072307965222219</v>
      </c>
      <c r="AQ17">
        <f t="shared" si="13"/>
        <v>-122.74941202168861</v>
      </c>
      <c r="AR17">
        <f t="shared" si="14"/>
        <v>-129.85664281821084</v>
      </c>
      <c r="AS17">
        <f t="shared" si="15"/>
        <v>-51.994200033156119</v>
      </c>
      <c r="AT17">
        <f t="shared" si="16"/>
        <v>47.325700205885369</v>
      </c>
      <c r="AU17">
        <f t="shared" si="17"/>
        <v>-134.52514264548159</v>
      </c>
      <c r="AW17">
        <v>14</v>
      </c>
      <c r="AX17">
        <f>IF(Z17&gt;0, (R17*SUMPRODUCT(K17:$K$98, X17:$X$98)-K17*$AZ$3)/Z17, 0)</f>
        <v>2561.0383720128839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25</v>
      </c>
      <c r="R18">
        <f t="shared" si="0"/>
        <v>250000</v>
      </c>
      <c r="S18">
        <f t="shared" si="1"/>
        <v>2751.1059325730462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2182.7847618224932</v>
      </c>
      <c r="AC18">
        <f t="shared" si="2"/>
        <v>2317.1163023075578</v>
      </c>
      <c r="AE18">
        <f t="shared" si="3"/>
        <v>0</v>
      </c>
      <c r="AF18">
        <f t="shared" si="4"/>
        <v>0</v>
      </c>
      <c r="AG18">
        <f t="shared" si="5"/>
        <v>-21.056225742463614</v>
      </c>
      <c r="AH18">
        <f t="shared" si="6"/>
        <v>-383.12881198574746</v>
      </c>
      <c r="AI18">
        <f t="shared" si="7"/>
        <v>-404.18503772821106</v>
      </c>
      <c r="AJ18">
        <f t="shared" si="8"/>
        <v>-134.33154048506458</v>
      </c>
      <c r="AK18">
        <f t="shared" si="30"/>
        <v>152.79493332757454</v>
      </c>
      <c r="AL18">
        <f t="shared" si="9"/>
        <v>-385.72164488570104</v>
      </c>
      <c r="AN18">
        <f t="shared" si="10"/>
        <v>0</v>
      </c>
      <c r="AO18">
        <f t="shared" si="11"/>
        <v>0</v>
      </c>
      <c r="AP18">
        <f t="shared" si="12"/>
        <v>-6.2708741880155952</v>
      </c>
      <c r="AQ18">
        <f t="shared" si="13"/>
        <v>-114.10176767440949</v>
      </c>
      <c r="AR18">
        <f t="shared" si="14"/>
        <v>-120.37264186242508</v>
      </c>
      <c r="AS18">
        <f t="shared" si="15"/>
        <v>-40.006039076858983</v>
      </c>
      <c r="AT18">
        <f t="shared" si="16"/>
        <v>45.504726971612762</v>
      </c>
      <c r="AU18">
        <f t="shared" si="17"/>
        <v>-114.87395396767128</v>
      </c>
      <c r="AW18">
        <v>15</v>
      </c>
      <c r="AX18">
        <f>IF(Z18&gt;0, (R18*SUMPRODUCT(K18:$K$98, X18:$X$98)-K18*$AZ$3)/Z18, 0)</f>
        <v>2751.1059325730462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25</v>
      </c>
      <c r="R19">
        <f t="shared" si="0"/>
        <v>250000</v>
      </c>
      <c r="S19">
        <f t="shared" si="1"/>
        <v>2922.9548361863995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2317.1163023075578</v>
      </c>
      <c r="AC19">
        <f t="shared" si="2"/>
        <v>2432.5510993713206</v>
      </c>
      <c r="AE19">
        <f t="shared" si="3"/>
        <v>0</v>
      </c>
      <c r="AF19">
        <f t="shared" si="4"/>
        <v>0</v>
      </c>
      <c r="AG19">
        <f t="shared" si="5"/>
        <v>-20.805582327651422</v>
      </c>
      <c r="AH19">
        <f t="shared" si="6"/>
        <v>-400.81157387551764</v>
      </c>
      <c r="AI19">
        <f t="shared" si="7"/>
        <v>-421.61715620316909</v>
      </c>
      <c r="AJ19">
        <f t="shared" si="8"/>
        <v>-115.43479706376274</v>
      </c>
      <c r="AK19">
        <f t="shared" si="30"/>
        <v>162.19814116152907</v>
      </c>
      <c r="AL19">
        <f t="shared" si="9"/>
        <v>-374.85381210540277</v>
      </c>
      <c r="AN19">
        <f t="shared" si="10"/>
        <v>0</v>
      </c>
      <c r="AO19">
        <f t="shared" si="11"/>
        <v>0</v>
      </c>
      <c r="AP19">
        <f t="shared" si="12"/>
        <v>-5.5323470080288608</v>
      </c>
      <c r="AQ19">
        <f t="shared" si="13"/>
        <v>-106.57854592065469</v>
      </c>
      <c r="AR19">
        <f t="shared" si="14"/>
        <v>-112.11089292868355</v>
      </c>
      <c r="AS19">
        <f t="shared" si="15"/>
        <v>-30.69490409356958</v>
      </c>
      <c r="AT19">
        <f t="shared" si="16"/>
        <v>43.129597952672221</v>
      </c>
      <c r="AU19">
        <f t="shared" si="17"/>
        <v>-99.676199069580903</v>
      </c>
      <c r="AW19">
        <v>16</v>
      </c>
      <c r="AX19">
        <f>IF(Z19&gt;0, (R19*SUMPRODUCT(K19:$K$98, X19:$X$98)-K19*$AZ$3)/Z19, 0)</f>
        <v>2922.9548361863995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25</v>
      </c>
      <c r="R20">
        <f t="shared" si="0"/>
        <v>250000</v>
      </c>
      <c r="S20">
        <f t="shared" si="1"/>
        <v>3078.1121066765654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2432.5510993713206</v>
      </c>
      <c r="AC20">
        <f t="shared" si="2"/>
        <v>2530.9159148240346</v>
      </c>
      <c r="AE20">
        <f t="shared" si="3"/>
        <v>0</v>
      </c>
      <c r="AF20">
        <f t="shared" si="4"/>
        <v>0</v>
      </c>
      <c r="AG20">
        <f t="shared" si="5"/>
        <v>-20.555748354115842</v>
      </c>
      <c r="AH20">
        <f t="shared" si="6"/>
        <v>-417.78150259064574</v>
      </c>
      <c r="AI20">
        <f t="shared" si="7"/>
        <v>-438.33725094476159</v>
      </c>
      <c r="AJ20">
        <f t="shared" si="8"/>
        <v>-98.364815452714083</v>
      </c>
      <c r="AK20">
        <f t="shared" si="30"/>
        <v>170.27857695599246</v>
      </c>
      <c r="AL20">
        <f t="shared" si="9"/>
        <v>-366.42348944148318</v>
      </c>
      <c r="AN20">
        <f t="shared" si="10"/>
        <v>0</v>
      </c>
      <c r="AO20">
        <f t="shared" si="11"/>
        <v>0</v>
      </c>
      <c r="AP20">
        <f t="shared" si="12"/>
        <v>-4.8802807511744888</v>
      </c>
      <c r="AQ20">
        <f t="shared" si="13"/>
        <v>-99.188362795930004</v>
      </c>
      <c r="AR20">
        <f t="shared" si="14"/>
        <v>-104.0686435471045</v>
      </c>
      <c r="AS20">
        <f t="shared" si="15"/>
        <v>-23.353463331856378</v>
      </c>
      <c r="AT20">
        <f t="shared" si="16"/>
        <v>40.427001106448294</v>
      </c>
      <c r="AU20">
        <f t="shared" si="17"/>
        <v>-86.995105772512574</v>
      </c>
      <c r="AW20">
        <v>17</v>
      </c>
      <c r="AX20">
        <f>IF(Z20&gt;0, (R20*SUMPRODUCT(K20:$K$98, X20:$X$98)-K20*$AZ$3)/Z20, 0)</f>
        <v>3078.1121066765654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25</v>
      </c>
      <c r="R21">
        <f t="shared" si="0"/>
        <v>250000</v>
      </c>
      <c r="S21">
        <f t="shared" si="1"/>
        <v>3219.0660937380003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2530.9159148240346</v>
      </c>
      <c r="AC21">
        <f t="shared" si="2"/>
        <v>2614.7126961114691</v>
      </c>
      <c r="AE21">
        <f t="shared" si="3"/>
        <v>0</v>
      </c>
      <c r="AF21">
        <f t="shared" si="4"/>
        <v>0</v>
      </c>
      <c r="AG21">
        <f t="shared" si="5"/>
        <v>-20.306453952575172</v>
      </c>
      <c r="AH21">
        <f t="shared" si="6"/>
        <v>-437.36917999516066</v>
      </c>
      <c r="AI21">
        <f t="shared" si="7"/>
        <v>-457.67563394773583</v>
      </c>
      <c r="AJ21">
        <f t="shared" si="8"/>
        <v>-83.796781287434442</v>
      </c>
      <c r="AK21">
        <f t="shared" si="30"/>
        <v>177.16411403768245</v>
      </c>
      <c r="AL21">
        <f t="shared" si="9"/>
        <v>-364.30830119748782</v>
      </c>
      <c r="AN21">
        <f t="shared" si="10"/>
        <v>0</v>
      </c>
      <c r="AO21">
        <f t="shared" si="11"/>
        <v>0</v>
      </c>
      <c r="AP21">
        <f t="shared" si="12"/>
        <v>-4.3045482704841911</v>
      </c>
      <c r="AQ21">
        <f t="shared" si="13"/>
        <v>-92.713220718307895</v>
      </c>
      <c r="AR21">
        <f t="shared" si="14"/>
        <v>-97.017768988792085</v>
      </c>
      <c r="AS21">
        <f t="shared" si="15"/>
        <v>-17.763184591725565</v>
      </c>
      <c r="AT21">
        <f t="shared" si="16"/>
        <v>37.555128160427003</v>
      </c>
      <c r="AU21">
        <f t="shared" si="17"/>
        <v>-77.225825420090658</v>
      </c>
      <c r="AW21">
        <v>18</v>
      </c>
      <c r="AX21">
        <f>IF(Z21&gt;0, (R21*SUMPRODUCT(K21:$K$98, X21:$X$98)-K21*$AZ$3)/Z21, 0)</f>
        <v>3219.0660937380003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25</v>
      </c>
      <c r="R22">
        <f t="shared" si="0"/>
        <v>250000</v>
      </c>
      <c r="S22">
        <f t="shared" si="1"/>
        <v>3347.0910059608968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2614.7126961114691</v>
      </c>
      <c r="AC22">
        <f t="shared" si="2"/>
        <v>2685.3790683247362</v>
      </c>
      <c r="AE22">
        <f t="shared" si="3"/>
        <v>0</v>
      </c>
      <c r="AF22">
        <f t="shared" si="4"/>
        <v>0</v>
      </c>
      <c r="AG22">
        <f t="shared" si="5"/>
        <v>-20.057559411607681</v>
      </c>
      <c r="AH22">
        <f t="shared" si="6"/>
        <v>-458.30001441738051</v>
      </c>
      <c r="AI22">
        <f t="shared" si="7"/>
        <v>-478.35757382898817</v>
      </c>
      <c r="AJ22">
        <f t="shared" si="8"/>
        <v>-70.666372213267096</v>
      </c>
      <c r="AK22">
        <f t="shared" si="30"/>
        <v>183.02988872780284</v>
      </c>
      <c r="AL22">
        <f t="shared" si="9"/>
        <v>-365.99405731445245</v>
      </c>
      <c r="AN22">
        <f t="shared" si="10"/>
        <v>0</v>
      </c>
      <c r="AO22">
        <f t="shared" si="11"/>
        <v>0</v>
      </c>
      <c r="AP22">
        <f t="shared" si="12"/>
        <v>-3.796239085094486</v>
      </c>
      <c r="AQ22">
        <f t="shared" si="13"/>
        <v>-86.741182799327134</v>
      </c>
      <c r="AR22">
        <f t="shared" si="14"/>
        <v>-90.537421884421619</v>
      </c>
      <c r="AS22">
        <f t="shared" si="15"/>
        <v>-13.37482984308593</v>
      </c>
      <c r="AT22">
        <f t="shared" si="16"/>
        <v>34.641563465935519</v>
      </c>
      <c r="AU22">
        <f t="shared" si="17"/>
        <v>-69.270688261572033</v>
      </c>
      <c r="AW22">
        <v>19</v>
      </c>
      <c r="AX22">
        <f>IF(Z22&gt;0, (R22*SUMPRODUCT(K22:$K$98, X22:$X$98)-K22*$AZ$3)/Z22, 0)</f>
        <v>3347.0910059608968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25</v>
      </c>
      <c r="R23">
        <f t="shared" si="0"/>
        <v>250000</v>
      </c>
      <c r="S23">
        <f t="shared" si="1"/>
        <v>3463.737433048836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2685.3790683247362</v>
      </c>
      <c r="AC23">
        <f t="shared" si="2"/>
        <v>2744.5125220714585</v>
      </c>
      <c r="AE23">
        <f t="shared" si="3"/>
        <v>0</v>
      </c>
      <c r="AF23">
        <f t="shared" si="4"/>
        <v>0</v>
      </c>
      <c r="AG23">
        <f t="shared" si="5"/>
        <v>-19.808895558054004</v>
      </c>
      <c r="AH23">
        <f t="shared" si="6"/>
        <v>-480.88259437601766</v>
      </c>
      <c r="AI23">
        <f t="shared" si="7"/>
        <v>-500.69148993407168</v>
      </c>
      <c r="AJ23">
        <f t="shared" si="8"/>
        <v>-59.133453746722353</v>
      </c>
      <c r="AK23">
        <f t="shared" si="30"/>
        <v>187.97653478273156</v>
      </c>
      <c r="AL23">
        <f t="shared" si="9"/>
        <v>-371.84840889806247</v>
      </c>
      <c r="AN23">
        <f t="shared" si="10"/>
        <v>0</v>
      </c>
      <c r="AO23">
        <f t="shared" si="11"/>
        <v>0</v>
      </c>
      <c r="AP23">
        <f t="shared" si="12"/>
        <v>-3.3474778229338567</v>
      </c>
      <c r="AQ23">
        <f t="shared" si="13"/>
        <v>-81.263683550197641</v>
      </c>
      <c r="AR23">
        <f t="shared" si="14"/>
        <v>-84.611161373131509</v>
      </c>
      <c r="AS23">
        <f t="shared" si="15"/>
        <v>-9.9928804425522522</v>
      </c>
      <c r="AT23">
        <f t="shared" si="16"/>
        <v>31.765894245492447</v>
      </c>
      <c r="AU23">
        <f t="shared" si="17"/>
        <v>-62.83814757019131</v>
      </c>
      <c r="AW23">
        <v>20</v>
      </c>
      <c r="AX23">
        <f>IF(Z23&gt;0, (R23*SUMPRODUCT(K23:$K$98, X23:$X$98)-K23*$AZ$3)/Z23, 0)</f>
        <v>3463.737433048836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25</v>
      </c>
      <c r="R24">
        <f t="shared" si="0"/>
        <v>250000</v>
      </c>
      <c r="S24">
        <f t="shared" si="1"/>
        <v>3570.3509926938195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2744.5125220714585</v>
      </c>
      <c r="AC24">
        <f t="shared" si="2"/>
        <v>2793.49404972309</v>
      </c>
      <c r="AE24">
        <f t="shared" si="3"/>
        <v>0</v>
      </c>
      <c r="AF24">
        <f t="shared" si="4"/>
        <v>0</v>
      </c>
      <c r="AG24">
        <f t="shared" si="5"/>
        <v>-19.560360139938279</v>
      </c>
      <c r="AH24">
        <f t="shared" si="6"/>
        <v>-504.46462535187135</v>
      </c>
      <c r="AI24">
        <f t="shared" si="7"/>
        <v>-524.02498549180962</v>
      </c>
      <c r="AJ24">
        <f t="shared" si="8"/>
        <v>-48.981527651631495</v>
      </c>
      <c r="AK24">
        <f t="shared" si="30"/>
        <v>192.11587654500212</v>
      </c>
      <c r="AL24">
        <f t="shared" si="9"/>
        <v>-380.89063659843896</v>
      </c>
      <c r="AN24">
        <f t="shared" si="10"/>
        <v>0</v>
      </c>
      <c r="AO24">
        <f t="shared" si="11"/>
        <v>0</v>
      </c>
      <c r="AP24">
        <f t="shared" si="12"/>
        <v>-2.9513197918521419</v>
      </c>
      <c r="AQ24">
        <f t="shared" si="13"/>
        <v>-76.114980626064877</v>
      </c>
      <c r="AR24">
        <f t="shared" si="14"/>
        <v>-79.06630041791702</v>
      </c>
      <c r="AS24">
        <f t="shared" si="15"/>
        <v>-7.3904647439619762</v>
      </c>
      <c r="AT24">
        <f t="shared" si="16"/>
        <v>28.986960603992056</v>
      </c>
      <c r="AU24">
        <f t="shared" si="17"/>
        <v>-57.469804557886931</v>
      </c>
      <c r="AW24">
        <v>21</v>
      </c>
      <c r="AX24">
        <f>IF(Z24&gt;0, (R24*SUMPRODUCT(K24:$K$98, X24:$X$98)-K24*$AZ$3)/Z24, 0)</f>
        <v>3570.3509926938195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25</v>
      </c>
      <c r="R25">
        <f t="shared" si="0"/>
        <v>250000</v>
      </c>
      <c r="S25">
        <f t="shared" si="1"/>
        <v>3672.5424642914782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2793.49404972309</v>
      </c>
      <c r="AC25">
        <f t="shared" si="2"/>
        <v>2833.6694362415155</v>
      </c>
      <c r="AE25">
        <f t="shared" si="3"/>
        <v>0</v>
      </c>
      <c r="AF25">
        <f t="shared" si="4"/>
        <v>0</v>
      </c>
      <c r="AG25">
        <f t="shared" si="5"/>
        <v>-19.289562093519582</v>
      </c>
      <c r="AH25">
        <f t="shared" si="6"/>
        <v>-751.94445019314378</v>
      </c>
      <c r="AI25">
        <f t="shared" si="7"/>
        <v>-771.23401228666341</v>
      </c>
      <c r="AJ25">
        <f t="shared" si="8"/>
        <v>-40.175386518425512</v>
      </c>
      <c r="AK25">
        <f t="shared" si="30"/>
        <v>195.54458348061632</v>
      </c>
      <c r="AL25">
        <f t="shared" si="9"/>
        <v>-615.8648153244726</v>
      </c>
      <c r="AN25">
        <f t="shared" si="10"/>
        <v>0</v>
      </c>
      <c r="AO25">
        <f t="shared" si="11"/>
        <v>0</v>
      </c>
      <c r="AP25">
        <f t="shared" si="12"/>
        <v>-2.5986259407638106</v>
      </c>
      <c r="AQ25">
        <f t="shared" si="13"/>
        <v>-101.29946676921958</v>
      </c>
      <c r="AR25">
        <f t="shared" si="14"/>
        <v>-103.8980927099834</v>
      </c>
      <c r="AS25">
        <f t="shared" si="15"/>
        <v>-5.4122950578575937</v>
      </c>
      <c r="AT25">
        <f t="shared" si="16"/>
        <v>26.343118871490532</v>
      </c>
      <c r="AU25">
        <f t="shared" si="17"/>
        <v>-82.967268896350461</v>
      </c>
      <c r="AW25">
        <v>22</v>
      </c>
      <c r="AX25">
        <f>IF(Z25&gt;0, (R25*SUMPRODUCT(K25:$K$98, X25:$X$98)-K25*$AZ$3)/Z25, 0)</f>
        <v>3672.5424642914782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25</v>
      </c>
      <c r="R26">
        <f t="shared" si="0"/>
        <v>250000</v>
      </c>
      <c r="S26">
        <f t="shared" si="1"/>
        <v>3733.0507386075456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2833.6694362415155</v>
      </c>
      <c r="AC26">
        <f t="shared" si="2"/>
        <v>2836.2006544227338</v>
      </c>
      <c r="AE26">
        <f t="shared" si="3"/>
        <v>0</v>
      </c>
      <c r="AF26">
        <f t="shared" si="4"/>
        <v>0</v>
      </c>
      <c r="AG26">
        <f t="shared" si="5"/>
        <v>-18.99385283657206</v>
      </c>
      <c r="AH26">
        <f t="shared" si="6"/>
        <v>-1028.136360123287</v>
      </c>
      <c r="AI26">
        <f t="shared" si="7"/>
        <v>-1047.1302129598591</v>
      </c>
      <c r="AJ26">
        <f t="shared" si="8"/>
        <v>-2.5312181812182644</v>
      </c>
      <c r="AK26">
        <f t="shared" si="30"/>
        <v>198.35686053690611</v>
      </c>
      <c r="AL26">
        <f t="shared" si="9"/>
        <v>-851.30457060417132</v>
      </c>
      <c r="AN26">
        <f t="shared" si="10"/>
        <v>0</v>
      </c>
      <c r="AO26">
        <f t="shared" si="11"/>
        <v>0</v>
      </c>
      <c r="AP26">
        <f t="shared" si="12"/>
        <v>-2.2846330077778023</v>
      </c>
      <c r="AQ26">
        <f t="shared" si="13"/>
        <v>-123.6670771878061</v>
      </c>
      <c r="AR26">
        <f t="shared" si="14"/>
        <v>-125.95171019558391</v>
      </c>
      <c r="AS26">
        <f t="shared" si="15"/>
        <v>-0.3044619044096068</v>
      </c>
      <c r="AT26">
        <f t="shared" si="16"/>
        <v>23.858910290661214</v>
      </c>
      <c r="AU26">
        <f t="shared" si="17"/>
        <v>-102.39726180933231</v>
      </c>
      <c r="AW26">
        <v>23</v>
      </c>
      <c r="AX26">
        <f>IF(Z26&gt;0, (R26*SUMPRODUCT(K26:$K$98, X26:$X$98)-K26*$AZ$3)/Z26, 0)</f>
        <v>3733.0507386075456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25</v>
      </c>
      <c r="R27">
        <f t="shared" si="0"/>
        <v>250000</v>
      </c>
      <c r="S27">
        <f t="shared" si="1"/>
        <v>3755.7733440474854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2836.2006544227338</v>
      </c>
      <c r="AC27">
        <f t="shared" si="2"/>
        <v>2805.2395459406762</v>
      </c>
      <c r="AE27">
        <f t="shared" si="3"/>
        <v>0</v>
      </c>
      <c r="AF27">
        <f t="shared" si="4"/>
        <v>0</v>
      </c>
      <c r="AG27">
        <f t="shared" si="5"/>
        <v>-18.672849031123594</v>
      </c>
      <c r="AH27">
        <f t="shared" si="6"/>
        <v>-1310.6527708274602</v>
      </c>
      <c r="AI27">
        <f t="shared" si="7"/>
        <v>-1329.3256198585839</v>
      </c>
      <c r="AJ27">
        <f t="shared" si="8"/>
        <v>30.961108482057625</v>
      </c>
      <c r="AK27">
        <f t="shared" si="30"/>
        <v>198.53404580959139</v>
      </c>
      <c r="AL27">
        <f t="shared" si="9"/>
        <v>-1099.8304655669349</v>
      </c>
      <c r="AN27">
        <f t="shared" si="10"/>
        <v>0</v>
      </c>
      <c r="AO27">
        <f t="shared" si="11"/>
        <v>0</v>
      </c>
      <c r="AP27">
        <f t="shared" si="12"/>
        <v>-2.0053765934553476</v>
      </c>
      <c r="AQ27">
        <f t="shared" si="13"/>
        <v>-140.75797348245521</v>
      </c>
      <c r="AR27">
        <f t="shared" si="14"/>
        <v>-142.76335007591058</v>
      </c>
      <c r="AS27">
        <f t="shared" si="15"/>
        <v>3.3250781470927016</v>
      </c>
      <c r="AT27">
        <f t="shared" si="16"/>
        <v>21.321627342830258</v>
      </c>
      <c r="AU27">
        <f t="shared" si="17"/>
        <v>-118.11664458598761</v>
      </c>
      <c r="AW27">
        <v>24</v>
      </c>
      <c r="AX27">
        <f>IF(Z27&gt;0, (R27*SUMPRODUCT(K27:$K$98, X27:$X$98)-K27*$AZ$3)/Z27, 0)</f>
        <v>3755.7733440474854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25</v>
      </c>
      <c r="R28">
        <f t="shared" si="0"/>
        <v>250000</v>
      </c>
      <c r="S28">
        <f t="shared" si="1"/>
        <v>3747.9492010629388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2805.2395459406762</v>
      </c>
      <c r="AC28">
        <f t="shared" si="2"/>
        <v>2747.2547588026391</v>
      </c>
      <c r="AE28">
        <f t="shared" si="3"/>
        <v>0</v>
      </c>
      <c r="AF28">
        <f t="shared" si="4"/>
        <v>0</v>
      </c>
      <c r="AG28">
        <f t="shared" si="5"/>
        <v>-18.325053325319235</v>
      </c>
      <c r="AH28">
        <f t="shared" si="6"/>
        <v>-1610.6721549312015</v>
      </c>
      <c r="AI28">
        <f t="shared" si="7"/>
        <v>-1628.9972082565207</v>
      </c>
      <c r="AJ28">
        <f t="shared" si="8"/>
        <v>57.984787138037063</v>
      </c>
      <c r="AK28">
        <f t="shared" si="30"/>
        <v>196.36676821584734</v>
      </c>
      <c r="AL28">
        <f t="shared" si="9"/>
        <v>-1374.6456529026364</v>
      </c>
      <c r="AN28">
        <f t="shared" si="10"/>
        <v>0</v>
      </c>
      <c r="AO28">
        <f t="shared" si="11"/>
        <v>0</v>
      </c>
      <c r="AP28">
        <f t="shared" si="12"/>
        <v>-1.7571651450018355</v>
      </c>
      <c r="AQ28">
        <f t="shared" si="13"/>
        <v>-154.44522427444554</v>
      </c>
      <c r="AR28">
        <f t="shared" si="14"/>
        <v>-156.20238941944737</v>
      </c>
      <c r="AS28">
        <f t="shared" si="15"/>
        <v>5.5600846060585472</v>
      </c>
      <c r="AT28">
        <f t="shared" si="16"/>
        <v>18.829349886190862</v>
      </c>
      <c r="AU28">
        <f t="shared" si="17"/>
        <v>-131.81295492719798</v>
      </c>
      <c r="AW28">
        <v>25</v>
      </c>
      <c r="AX28">
        <f>IF(Z28&gt;0, (R28*SUMPRODUCT(K28:$K$98, X28:$X$98)-K28*$AZ$3)/Z28, 0)</f>
        <v>3747.9492010629388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25</v>
      </c>
      <c r="R29">
        <f t="shared" si="0"/>
        <v>250000</v>
      </c>
      <c r="S29">
        <f t="shared" si="1"/>
        <v>3714.1239878793285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2747.2547588026391</v>
      </c>
      <c r="AC29">
        <f t="shared" si="2"/>
        <v>2666.7141651928532</v>
      </c>
      <c r="AE29">
        <f t="shared" si="3"/>
        <v>0</v>
      </c>
      <c r="AF29">
        <f t="shared" si="4"/>
        <v>0</v>
      </c>
      <c r="AG29">
        <f t="shared" si="5"/>
        <v>-17.949819216424974</v>
      </c>
      <c r="AH29">
        <f t="shared" si="6"/>
        <v>-1919.8357564106645</v>
      </c>
      <c r="AI29">
        <f t="shared" si="7"/>
        <v>-1937.7855756270894</v>
      </c>
      <c r="AJ29">
        <f t="shared" si="8"/>
        <v>80.540593609785901</v>
      </c>
      <c r="AK29">
        <f t="shared" si="30"/>
        <v>192.30783311618475</v>
      </c>
      <c r="AL29">
        <f t="shared" si="9"/>
        <v>-1664.9371489011187</v>
      </c>
      <c r="AN29">
        <f t="shared" si="10"/>
        <v>0</v>
      </c>
      <c r="AO29">
        <f t="shared" si="11"/>
        <v>0</v>
      </c>
      <c r="AP29">
        <f t="shared" si="12"/>
        <v>-1.5367718234007151</v>
      </c>
      <c r="AQ29">
        <f t="shared" si="13"/>
        <v>-164.36652984835592</v>
      </c>
      <c r="AR29">
        <f t="shared" si="14"/>
        <v>-165.90330167175662</v>
      </c>
      <c r="AS29">
        <f t="shared" si="15"/>
        <v>6.8954741776022273</v>
      </c>
      <c r="AT29">
        <f t="shared" si="16"/>
        <v>16.464414253363181</v>
      </c>
      <c r="AU29">
        <f t="shared" si="17"/>
        <v>-142.54341324079121</v>
      </c>
      <c r="AW29">
        <v>26</v>
      </c>
      <c r="AX29">
        <f>IF(Z29&gt;0, (R29*SUMPRODUCT(K29:$K$98, X29:$X$98)-K29*$AZ$3)/Z29, 0)</f>
        <v>3714.1239878793285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25</v>
      </c>
      <c r="R30">
        <f t="shared" si="0"/>
        <v>250000</v>
      </c>
      <c r="S30">
        <f t="shared" si="1"/>
        <v>3659.8438036562634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2666.7141651928532</v>
      </c>
      <c r="AC30">
        <f t="shared" si="2"/>
        <v>2568.3339127236568</v>
      </c>
      <c r="AE30">
        <f t="shared" si="3"/>
        <v>0</v>
      </c>
      <c r="AF30">
        <f t="shared" si="4"/>
        <v>0</v>
      </c>
      <c r="AG30">
        <f t="shared" si="5"/>
        <v>-17.544013149945332</v>
      </c>
      <c r="AH30">
        <f t="shared" si="6"/>
        <v>-2263.0787431539652</v>
      </c>
      <c r="AI30">
        <f t="shared" si="7"/>
        <v>-2280.6227563039106</v>
      </c>
      <c r="AJ30">
        <f t="shared" si="8"/>
        <v>98.380252469196421</v>
      </c>
      <c r="AK30">
        <f t="shared" si="30"/>
        <v>186.66999156349974</v>
      </c>
      <c r="AL30">
        <f t="shared" si="9"/>
        <v>-1995.5725122712145</v>
      </c>
      <c r="AN30">
        <f t="shared" si="10"/>
        <v>0</v>
      </c>
      <c r="AO30">
        <f t="shared" si="11"/>
        <v>0</v>
      </c>
      <c r="AP30">
        <f t="shared" si="12"/>
        <v>-1.3410971259620197</v>
      </c>
      <c r="AQ30">
        <f t="shared" si="13"/>
        <v>-172.99396508255467</v>
      </c>
      <c r="AR30">
        <f t="shared" si="14"/>
        <v>-174.33506220851669</v>
      </c>
      <c r="AS30">
        <f t="shared" si="15"/>
        <v>7.5203702089261339</v>
      </c>
      <c r="AT30">
        <f t="shared" si="16"/>
        <v>14.269402732974129</v>
      </c>
      <c r="AU30">
        <f t="shared" si="17"/>
        <v>-152.54528926661644</v>
      </c>
      <c r="AW30">
        <v>27</v>
      </c>
      <c r="AX30">
        <f>IF(Z30&gt;0, (R30*SUMPRODUCT(K30:$K$98, X30:$X$98)-K30*$AZ$3)/Z30, 0)</f>
        <v>3659.8438036562634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25</v>
      </c>
      <c r="R31">
        <f t="shared" si="0"/>
        <v>250000</v>
      </c>
      <c r="S31">
        <f t="shared" si="1"/>
        <v>3587.0826718118924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2568.3339127236568</v>
      </c>
      <c r="AC31">
        <f t="shared" si="2"/>
        <v>2454.2562667296379</v>
      </c>
      <c r="AE31">
        <f t="shared" si="3"/>
        <v>0</v>
      </c>
      <c r="AF31">
        <f t="shared" si="4"/>
        <v>0</v>
      </c>
      <c r="AG31">
        <f t="shared" si="5"/>
        <v>-17.104820903737032</v>
      </c>
      <c r="AH31">
        <f t="shared" si="6"/>
        <v>-2637.5211470884597</v>
      </c>
      <c r="AI31">
        <f t="shared" si="7"/>
        <v>-2654.6259679921968</v>
      </c>
      <c r="AJ31">
        <f t="shared" si="8"/>
        <v>114.07764599401889</v>
      </c>
      <c r="AK31">
        <f t="shared" si="30"/>
        <v>179.78337389065598</v>
      </c>
      <c r="AL31">
        <f t="shared" si="9"/>
        <v>-2360.7649481075218</v>
      </c>
      <c r="AN31">
        <f t="shared" si="10"/>
        <v>0</v>
      </c>
      <c r="AO31">
        <f t="shared" si="11"/>
        <v>0</v>
      </c>
      <c r="AP31">
        <f t="shared" si="12"/>
        <v>-1.1674325451223537</v>
      </c>
      <c r="AQ31">
        <f t="shared" si="13"/>
        <v>-180.01521576217075</v>
      </c>
      <c r="AR31">
        <f t="shared" si="14"/>
        <v>-181.18264830729311</v>
      </c>
      <c r="AS31">
        <f t="shared" si="15"/>
        <v>7.7859895379125463</v>
      </c>
      <c r="AT31">
        <f t="shared" si="16"/>
        <v>12.270515016383301</v>
      </c>
      <c r="AU31">
        <f t="shared" si="17"/>
        <v>-161.12614375299725</v>
      </c>
      <c r="AW31">
        <v>28</v>
      </c>
      <c r="AX31">
        <f>IF(Z31&gt;0, (R31*SUMPRODUCT(K31:$K$98, X31:$X$98)-K31*$AZ$3)/Z31, 0)</f>
        <v>3587.0826718118924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25</v>
      </c>
      <c r="R32">
        <f t="shared" si="0"/>
        <v>250000</v>
      </c>
      <c r="S32">
        <f t="shared" si="1"/>
        <v>3497.8179131687275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2454.2562667296379</v>
      </c>
      <c r="AC32">
        <f t="shared" si="2"/>
        <v>2326.8449072965163</v>
      </c>
      <c r="AE32">
        <f t="shared" si="3"/>
        <v>0</v>
      </c>
      <c r="AF32">
        <f t="shared" si="4"/>
        <v>0</v>
      </c>
      <c r="AG32">
        <f t="shared" si="5"/>
        <v>-16.6306892258193</v>
      </c>
      <c r="AH32">
        <f t="shared" si="6"/>
        <v>-3030.8346888036276</v>
      </c>
      <c r="AI32">
        <f t="shared" si="7"/>
        <v>-3047.465378029447</v>
      </c>
      <c r="AJ32">
        <f t="shared" si="8"/>
        <v>127.41135943312156</v>
      </c>
      <c r="AK32">
        <f t="shared" si="30"/>
        <v>171.79793867107466</v>
      </c>
      <c r="AL32">
        <f t="shared" si="9"/>
        <v>-2748.256079925251</v>
      </c>
      <c r="AN32">
        <f t="shared" si="10"/>
        <v>0</v>
      </c>
      <c r="AO32">
        <f t="shared" si="11"/>
        <v>0</v>
      </c>
      <c r="AP32">
        <f t="shared" si="12"/>
        <v>-1.0134573817826062</v>
      </c>
      <c r="AQ32">
        <f t="shared" si="13"/>
        <v>-184.69600066617221</v>
      </c>
      <c r="AR32">
        <f t="shared" si="14"/>
        <v>-185.70945804795483</v>
      </c>
      <c r="AS32">
        <f t="shared" si="15"/>
        <v>7.764319384910678</v>
      </c>
      <c r="AT32">
        <f t="shared" si="16"/>
        <v>10.469192632794126</v>
      </c>
      <c r="AU32">
        <f t="shared" si="17"/>
        <v>-167.47594603025004</v>
      </c>
      <c r="AW32">
        <v>29</v>
      </c>
      <c r="AX32">
        <f>IF(Z32&gt;0, (R32*SUMPRODUCT(K32:$K$98, X32:$X$98)-K32*$AZ$3)/Z32, 0)</f>
        <v>3497.8179131687275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25</v>
      </c>
      <c r="R33">
        <f t="shared" si="0"/>
        <v>250000</v>
      </c>
      <c r="S33">
        <f t="shared" si="1"/>
        <v>3395.245914266698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2326.8449072965163</v>
      </c>
      <c r="AC33">
        <f t="shared" si="2"/>
        <v>2189.1166354955672</v>
      </c>
      <c r="AE33">
        <f t="shared" si="3"/>
        <v>0</v>
      </c>
      <c r="AF33">
        <f t="shared" si="4"/>
        <v>0</v>
      </c>
      <c r="AG33">
        <f t="shared" si="5"/>
        <v>-16.118984388560634</v>
      </c>
      <c r="AH33">
        <f t="shared" si="6"/>
        <v>-3453.9794500047633</v>
      </c>
      <c r="AI33">
        <f t="shared" si="7"/>
        <v>-3470.0984343933237</v>
      </c>
      <c r="AJ33">
        <f t="shared" si="8"/>
        <v>137.72827180094919</v>
      </c>
      <c r="AK33">
        <f t="shared" si="30"/>
        <v>162.87914351075617</v>
      </c>
      <c r="AL33">
        <f t="shared" si="9"/>
        <v>-3169.4910190816186</v>
      </c>
      <c r="AN33">
        <f t="shared" si="10"/>
        <v>0</v>
      </c>
      <c r="AO33">
        <f t="shared" si="11"/>
        <v>0</v>
      </c>
      <c r="AP33">
        <f t="shared" si="12"/>
        <v>-0.87703089867735307</v>
      </c>
      <c r="AQ33">
        <f t="shared" si="13"/>
        <v>-187.93037005486471</v>
      </c>
      <c r="AR33">
        <f t="shared" si="14"/>
        <v>-188.80740095354204</v>
      </c>
      <c r="AS33">
        <f t="shared" si="15"/>
        <v>7.4937692772125999</v>
      </c>
      <c r="AT33">
        <f t="shared" si="16"/>
        <v>8.8622234605806955</v>
      </c>
      <c r="AU33">
        <f t="shared" si="17"/>
        <v>-172.45140821574876</v>
      </c>
      <c r="AW33">
        <v>30</v>
      </c>
      <c r="AX33">
        <f>IF(Z33&gt;0, (R33*SUMPRODUCT(K33:$K$98, X33:$X$98)-K33*$AZ$3)/Z33, 0)</f>
        <v>3395.245914266698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25</v>
      </c>
      <c r="R34">
        <f t="shared" si="0"/>
        <v>250000</v>
      </c>
      <c r="S34">
        <f t="shared" si="1"/>
        <v>3281.1090132854074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2189.1166354955672</v>
      </c>
      <c r="AC34">
        <f t="shared" si="2"/>
        <v>2043.1217376417944</v>
      </c>
      <c r="AE34">
        <f t="shared" si="3"/>
        <v>0</v>
      </c>
      <c r="AF34">
        <f t="shared" si="4"/>
        <v>0</v>
      </c>
      <c r="AG34">
        <f t="shared" si="5"/>
        <v>-15.567310697153552</v>
      </c>
      <c r="AH34">
        <f t="shared" si="6"/>
        <v>-3904.8384752147631</v>
      </c>
      <c r="AI34">
        <f t="shared" si="7"/>
        <v>-3920.4057859119166</v>
      </c>
      <c r="AJ34">
        <f t="shared" si="8"/>
        <v>145.99489785377273</v>
      </c>
      <c r="AK34">
        <f t="shared" si="30"/>
        <v>153.23816448468972</v>
      </c>
      <c r="AL34">
        <f t="shared" si="9"/>
        <v>-3621.1727235734543</v>
      </c>
      <c r="AN34">
        <f t="shared" si="10"/>
        <v>0</v>
      </c>
      <c r="AO34">
        <f t="shared" si="11"/>
        <v>0</v>
      </c>
      <c r="AP34">
        <f t="shared" si="12"/>
        <v>-0.75626289039048189</v>
      </c>
      <c r="AQ34">
        <f t="shared" si="13"/>
        <v>-189.69778976106926</v>
      </c>
      <c r="AR34">
        <f t="shared" si="14"/>
        <v>-190.45405265145973</v>
      </c>
      <c r="AS34">
        <f t="shared" si="15"/>
        <v>7.0924596792010863</v>
      </c>
      <c r="AT34">
        <f t="shared" si="16"/>
        <v>7.4443389385498335</v>
      </c>
      <c r="AU34">
        <f t="shared" si="17"/>
        <v>-175.91725403370882</v>
      </c>
      <c r="AW34">
        <v>31</v>
      </c>
      <c r="AX34">
        <f>IF(Z34&gt;0, (R34*SUMPRODUCT(K34:$K$98, X34:$X$98)-K34*$AZ$3)/Z34, 0)</f>
        <v>3281.1090132854074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3155.9847666378632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2043.1217376417944</v>
      </c>
      <c r="AC35">
        <f t="shared" ref="AC35:AC66" si="33">S35*Z35</f>
        <v>1890.8663337745566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-14.978417780743412</v>
      </c>
      <c r="AH35">
        <f t="shared" ref="AH35:AH66" si="37">-X35*R35</f>
        <v>-4332.1980943860726</v>
      </c>
      <c r="AI35">
        <f t="shared" ref="AI35:AI66" si="38">SUM(AE35:AH35)</f>
        <v>-4347.1765121668159</v>
      </c>
      <c r="AJ35">
        <f t="shared" ref="AJ35:AJ66" si="39">AB35-AC35</f>
        <v>152.25540386723787</v>
      </c>
      <c r="AK35">
        <f t="shared" si="30"/>
        <v>143.01852163492563</v>
      </c>
      <c r="AL35">
        <f t="shared" ref="AL35:AL66" si="40">SUM(AI35:AK35)</f>
        <v>-4051.9025866646525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-0.64969139412369203</v>
      </c>
      <c r="AQ35">
        <f t="shared" ref="AQ35:AQ66" si="44">AH35*$K35</f>
        <v>-187.90982203608928</v>
      </c>
      <c r="AR35">
        <f t="shared" ref="AR35:AR66" si="45">AI35*$K35</f>
        <v>-188.55951343021295</v>
      </c>
      <c r="AS35">
        <f t="shared" ref="AS35:AS66" si="46">AJ35*$K35</f>
        <v>6.6041037878209048</v>
      </c>
      <c r="AT35">
        <f t="shared" ref="AT35:AT66" si="47">AK35*$K35</f>
        <v>6.2034524651837115</v>
      </c>
      <c r="AU35">
        <f t="shared" ref="AU35:AU66" si="48">AL35*$K35</f>
        <v>-175.75195717720834</v>
      </c>
      <c r="AW35">
        <v>32</v>
      </c>
      <c r="AX35">
        <f>IF(Z35&gt;0, (R35*SUMPRODUCT(K35:$K$98, X35:$X$98)-K35*$AZ$3)/Z35, 0)</f>
        <v>3155.9847666378632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25</v>
      </c>
      <c r="R36">
        <f t="shared" si="31"/>
        <v>250000</v>
      </c>
      <c r="S36">
        <f t="shared" si="32"/>
        <v>3024.211163614274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1890.8663337745566</v>
      </c>
      <c r="AC36">
        <f t="shared" si="33"/>
        <v>1736.3872134293888</v>
      </c>
      <c r="AE36">
        <f t="shared" si="34"/>
        <v>0</v>
      </c>
      <c r="AF36">
        <f t="shared" si="35"/>
        <v>0</v>
      </c>
      <c r="AG36">
        <f t="shared" si="36"/>
        <v>-14.354050688661319</v>
      </c>
      <c r="AH36">
        <f t="shared" si="37"/>
        <v>-4745.8291427465783</v>
      </c>
      <c r="AI36">
        <f t="shared" si="38"/>
        <v>-4760.1831934352394</v>
      </c>
      <c r="AJ36">
        <f t="shared" si="39"/>
        <v>154.47912034516776</v>
      </c>
      <c r="AK36">
        <f t="shared" si="30"/>
        <v>132.36064336421896</v>
      </c>
      <c r="AL36">
        <f t="shared" si="40"/>
        <v>-4473.3434297258527</v>
      </c>
      <c r="AN36">
        <f t="shared" si="41"/>
        <v>0</v>
      </c>
      <c r="AO36">
        <f t="shared" si="42"/>
        <v>0</v>
      </c>
      <c r="AP36">
        <f t="shared" si="43"/>
        <v>-0.555901219946075</v>
      </c>
      <c r="AQ36">
        <f t="shared" si="44"/>
        <v>-183.79565931116983</v>
      </c>
      <c r="AR36">
        <f t="shared" si="45"/>
        <v>-184.35156053111589</v>
      </c>
      <c r="AS36">
        <f t="shared" si="46"/>
        <v>5.9826409505374363</v>
      </c>
      <c r="AT36">
        <f t="shared" si="47"/>
        <v>5.1260403571752198</v>
      </c>
      <c r="AU36">
        <f t="shared" si="48"/>
        <v>-173.24287922340324</v>
      </c>
      <c r="AW36">
        <v>33</v>
      </c>
      <c r="AX36">
        <f>IF(Z36&gt;0, (R36*SUMPRODUCT(K36:$K$98, X36:$X$98)-K36*$AZ$3)/Z36, 0)</f>
        <v>3024.211163614274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25</v>
      </c>
      <c r="R37">
        <f t="shared" si="31"/>
        <v>250000</v>
      </c>
      <c r="S37">
        <f t="shared" si="32"/>
        <v>2888.7789219927354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1736.3872134293888</v>
      </c>
      <c r="AC37">
        <f t="shared" si="33"/>
        <v>1582.4403949136838</v>
      </c>
      <c r="AE37">
        <f t="shared" si="34"/>
        <v>0</v>
      </c>
      <c r="AF37">
        <f t="shared" si="35"/>
        <v>0</v>
      </c>
      <c r="AG37">
        <f t="shared" si="36"/>
        <v>-13.694717020973052</v>
      </c>
      <c r="AH37">
        <f t="shared" si="37"/>
        <v>-5157.9316080165172</v>
      </c>
      <c r="AI37">
        <f t="shared" si="38"/>
        <v>-5171.6263250374905</v>
      </c>
      <c r="AJ37">
        <f t="shared" si="39"/>
        <v>153.94681851570499</v>
      </c>
      <c r="AK37">
        <f t="shared" si="30"/>
        <v>121.54710494005722</v>
      </c>
      <c r="AL37">
        <f t="shared" si="40"/>
        <v>-4896.1324015817281</v>
      </c>
      <c r="AN37">
        <f t="shared" si="41"/>
        <v>0</v>
      </c>
      <c r="AO37">
        <f t="shared" si="42"/>
        <v>0</v>
      </c>
      <c r="AP37">
        <f t="shared" si="43"/>
        <v>-0.47354165931841252</v>
      </c>
      <c r="AQ37">
        <f t="shared" si="44"/>
        <v>-178.35311883921517</v>
      </c>
      <c r="AR37">
        <f t="shared" si="45"/>
        <v>-178.82666049853358</v>
      </c>
      <c r="AS37">
        <f t="shared" si="46"/>
        <v>5.323237550295703</v>
      </c>
      <c r="AT37">
        <f t="shared" si="47"/>
        <v>4.2029066880692847</v>
      </c>
      <c r="AU37">
        <f t="shared" si="48"/>
        <v>-169.30051626016859</v>
      </c>
      <c r="AW37">
        <v>34</v>
      </c>
      <c r="AX37">
        <f>IF(Z37&gt;0, (R37*SUMPRODUCT(K37:$K$98, X37:$X$98)-K37*$AZ$3)/Z37, 0)</f>
        <v>2888.7789219927354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25</v>
      </c>
      <c r="R38">
        <f t="shared" si="31"/>
        <v>250000</v>
      </c>
      <c r="S38">
        <f t="shared" si="32"/>
        <v>2752.2532910904652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1582.4403949136838</v>
      </c>
      <c r="AC38">
        <f t="shared" si="33"/>
        <v>1430.7380267847059</v>
      </c>
      <c r="AE38">
        <f t="shared" si="34"/>
        <v>0</v>
      </c>
      <c r="AF38">
        <f t="shared" si="35"/>
        <v>0</v>
      </c>
      <c r="AG38">
        <f t="shared" si="36"/>
        <v>-12.996060640714466</v>
      </c>
      <c r="AH38">
        <f t="shared" si="37"/>
        <v>-5617.0921004885404</v>
      </c>
      <c r="AI38">
        <f t="shared" si="38"/>
        <v>-5630.0881611292552</v>
      </c>
      <c r="AJ38">
        <f t="shared" si="39"/>
        <v>151.70236812897792</v>
      </c>
      <c r="AK38">
        <f t="shared" si="30"/>
        <v>110.77082764395787</v>
      </c>
      <c r="AL38">
        <f t="shared" si="40"/>
        <v>-5367.6149653563198</v>
      </c>
      <c r="AN38">
        <f t="shared" si="41"/>
        <v>0</v>
      </c>
      <c r="AO38">
        <f t="shared" si="42"/>
        <v>0</v>
      </c>
      <c r="AP38">
        <f t="shared" si="43"/>
        <v>-0.40123502362924368</v>
      </c>
      <c r="AQ38">
        <f t="shared" si="44"/>
        <v>-173.41978803995909</v>
      </c>
      <c r="AR38">
        <f t="shared" si="45"/>
        <v>-173.82102306358834</v>
      </c>
      <c r="AS38">
        <f t="shared" si="46"/>
        <v>4.6835964330723847</v>
      </c>
      <c r="AT38">
        <f t="shared" si="47"/>
        <v>3.419892910311237</v>
      </c>
      <c r="AU38">
        <f t="shared" si="48"/>
        <v>-165.71753372020473</v>
      </c>
      <c r="AW38">
        <v>35</v>
      </c>
      <c r="AX38">
        <f>IF(Z38&gt;0, (R38*SUMPRODUCT(K38:$K$98, X38:$X$98)-K38*$AZ$3)/Z38, 0)</f>
        <v>2752.2532910904652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25</v>
      </c>
      <c r="R39">
        <f t="shared" si="31"/>
        <v>250000</v>
      </c>
      <c r="S39">
        <f t="shared" si="32"/>
        <v>2611.8274209180299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1430.7380267847059</v>
      </c>
      <c r="AC39">
        <f t="shared" si="33"/>
        <v>1281.1135518788869</v>
      </c>
      <c r="AE39">
        <f t="shared" si="34"/>
        <v>0</v>
      </c>
      <c r="AF39">
        <f t="shared" si="35"/>
        <v>0</v>
      </c>
      <c r="AG39">
        <f t="shared" si="36"/>
        <v>-12.262616794839653</v>
      </c>
      <c r="AH39">
        <f t="shared" si="37"/>
        <v>-6034.8323946766659</v>
      </c>
      <c r="AI39">
        <f t="shared" si="38"/>
        <v>-6047.0950114715051</v>
      </c>
      <c r="AJ39">
        <f t="shared" si="39"/>
        <v>149.62447490581894</v>
      </c>
      <c r="AK39">
        <f t="shared" si="30"/>
        <v>100.15166187492942</v>
      </c>
      <c r="AL39">
        <f t="shared" si="40"/>
        <v>-5797.3188746907572</v>
      </c>
      <c r="AN39">
        <f t="shared" si="41"/>
        <v>0</v>
      </c>
      <c r="AO39">
        <f t="shared" si="42"/>
        <v>0</v>
      </c>
      <c r="AP39">
        <f t="shared" si="43"/>
        <v>-0.33802766108021598</v>
      </c>
      <c r="AQ39">
        <f t="shared" si="44"/>
        <v>-166.35440163490381</v>
      </c>
      <c r="AR39">
        <f t="shared" si="45"/>
        <v>-166.692429295984</v>
      </c>
      <c r="AS39">
        <f t="shared" si="46"/>
        <v>4.1245039406314419</v>
      </c>
      <c r="AT39">
        <f t="shared" si="47"/>
        <v>2.7607510357108658</v>
      </c>
      <c r="AU39">
        <f t="shared" si="48"/>
        <v>-159.80717431964172</v>
      </c>
      <c r="AW39">
        <v>36</v>
      </c>
      <c r="AX39">
        <f>IF(Z39&gt;0, (R39*SUMPRODUCT(K39:$K$98, X39:$X$98)-K39*$AZ$3)/Z39, 0)</f>
        <v>2611.8274209180299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25</v>
      </c>
      <c r="R40">
        <f t="shared" si="31"/>
        <v>250000</v>
      </c>
      <c r="S40">
        <f t="shared" si="32"/>
        <v>2468.6387320247677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1281.1135518788869</v>
      </c>
      <c r="AC40">
        <f t="shared" si="33"/>
        <v>1136.0049655423227</v>
      </c>
      <c r="AE40">
        <f t="shared" si="34"/>
        <v>0</v>
      </c>
      <c r="AF40">
        <f t="shared" si="35"/>
        <v>0</v>
      </c>
      <c r="AG40">
        <f t="shared" si="36"/>
        <v>-11.504366260698015</v>
      </c>
      <c r="AH40">
        <f t="shared" si="37"/>
        <v>-6356.2436619324253</v>
      </c>
      <c r="AI40">
        <f t="shared" si="38"/>
        <v>-6367.748028193123</v>
      </c>
      <c r="AJ40">
        <f t="shared" si="39"/>
        <v>145.10858633656426</v>
      </c>
      <c r="AK40">
        <f t="shared" si="30"/>
        <v>89.677948631522099</v>
      </c>
      <c r="AL40">
        <f t="shared" si="40"/>
        <v>-6132.961493225037</v>
      </c>
      <c r="AN40">
        <f t="shared" si="41"/>
        <v>0</v>
      </c>
      <c r="AO40">
        <f t="shared" si="42"/>
        <v>0</v>
      </c>
      <c r="AP40">
        <f t="shared" si="43"/>
        <v>-0.2831481710091191</v>
      </c>
      <c r="AQ40">
        <f t="shared" si="44"/>
        <v>-156.44136552857569</v>
      </c>
      <c r="AR40">
        <f t="shared" si="45"/>
        <v>-156.7245136995848</v>
      </c>
      <c r="AS40">
        <f t="shared" si="46"/>
        <v>3.5714466914428793</v>
      </c>
      <c r="AT40">
        <f t="shared" si="47"/>
        <v>2.2071747855952366</v>
      </c>
      <c r="AU40">
        <f t="shared" si="48"/>
        <v>-150.94589222254669</v>
      </c>
      <c r="AW40">
        <v>37</v>
      </c>
      <c r="AX40">
        <f>IF(Z40&gt;0, (R40*SUMPRODUCT(K40:$K$98, X40:$X$98)-K40*$AZ$3)/Z40, 0)</f>
        <v>2468.6387320247677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25</v>
      </c>
      <c r="R41">
        <f t="shared" si="31"/>
        <v>250000</v>
      </c>
      <c r="S41">
        <f t="shared" si="32"/>
        <v>2327.651486826634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1136.0049655423227</v>
      </c>
      <c r="AC41">
        <f t="shared" si="33"/>
        <v>998.5330779586933</v>
      </c>
      <c r="AE41">
        <f t="shared" si="34"/>
        <v>0</v>
      </c>
      <c r="AF41">
        <f t="shared" si="35"/>
        <v>0</v>
      </c>
      <c r="AG41">
        <f t="shared" si="36"/>
        <v>-10.724684124856115</v>
      </c>
      <c r="AH41">
        <f t="shared" si="37"/>
        <v>-6646.3847323492209</v>
      </c>
      <c r="AI41">
        <f t="shared" si="38"/>
        <v>-6657.1094164740771</v>
      </c>
      <c r="AJ41">
        <f t="shared" si="39"/>
        <v>137.47188758362938</v>
      </c>
      <c r="AK41">
        <f t="shared" ref="AK41:AK72" si="61">G41*SUM(AB41:AB41, AE41:AF41)</f>
        <v>79.52034758796259</v>
      </c>
      <c r="AL41">
        <f t="shared" si="40"/>
        <v>-6440.1171813024848</v>
      </c>
      <c r="AN41">
        <f t="shared" si="41"/>
        <v>0</v>
      </c>
      <c r="AO41">
        <f t="shared" si="42"/>
        <v>0</v>
      </c>
      <c r="AP41">
        <f t="shared" si="43"/>
        <v>-0.2356771881362025</v>
      </c>
      <c r="AQ41">
        <f t="shared" si="44"/>
        <v>-146.05570166500979</v>
      </c>
      <c r="AR41">
        <f t="shared" si="45"/>
        <v>-146.291378853146</v>
      </c>
      <c r="AS41">
        <f t="shared" si="46"/>
        <v>3.020973628341765</v>
      </c>
      <c r="AT41">
        <f t="shared" si="47"/>
        <v>1.7474763546377095</v>
      </c>
      <c r="AU41">
        <f t="shared" si="48"/>
        <v>-141.52292887016651</v>
      </c>
      <c r="AW41">
        <v>38</v>
      </c>
      <c r="AX41">
        <f>IF(Z41&gt;0, (R41*SUMPRODUCT(K41:$K$98, X41:$X$98)-K41*$AZ$3)/Z41, 0)</f>
        <v>2327.651486826634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25</v>
      </c>
      <c r="R42">
        <f t="shared" si="31"/>
        <v>250000</v>
      </c>
      <c r="S42">
        <f t="shared" si="32"/>
        <v>2188.8363956408525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998.5330779586933</v>
      </c>
      <c r="AC42">
        <f t="shared" si="33"/>
        <v>869.41441017309955</v>
      </c>
      <c r="AE42">
        <f t="shared" si="34"/>
        <v>0</v>
      </c>
      <c r="AF42">
        <f t="shared" si="35"/>
        <v>0</v>
      </c>
      <c r="AG42">
        <f t="shared" si="36"/>
        <v>-9.9300981551724252</v>
      </c>
      <c r="AH42">
        <f t="shared" si="37"/>
        <v>-6873.3912843512799</v>
      </c>
      <c r="AI42">
        <f t="shared" si="38"/>
        <v>-6883.3213825064522</v>
      </c>
      <c r="AJ42">
        <f t="shared" si="39"/>
        <v>129.11866778559374</v>
      </c>
      <c r="AK42">
        <f t="shared" si="61"/>
        <v>69.897315457108533</v>
      </c>
      <c r="AL42">
        <f t="shared" si="40"/>
        <v>-6684.3053992637497</v>
      </c>
      <c r="AN42">
        <f t="shared" si="41"/>
        <v>0</v>
      </c>
      <c r="AO42">
        <f t="shared" si="42"/>
        <v>0</v>
      </c>
      <c r="AP42">
        <f t="shared" si="43"/>
        <v>-0.19483570930204497</v>
      </c>
      <c r="AQ42">
        <f t="shared" si="44"/>
        <v>-134.8609092549118</v>
      </c>
      <c r="AR42">
        <f t="shared" si="45"/>
        <v>-135.05574496421383</v>
      </c>
      <c r="AS42">
        <f t="shared" si="46"/>
        <v>2.5334016672370381</v>
      </c>
      <c r="AT42">
        <f t="shared" si="47"/>
        <v>1.3714358934408803</v>
      </c>
      <c r="AU42">
        <f t="shared" si="48"/>
        <v>-131.15090740353591</v>
      </c>
      <c r="AW42">
        <v>39</v>
      </c>
      <c r="AX42">
        <f>IF(Z42&gt;0, (R42*SUMPRODUCT(K42:$K$98, X42:$X$98)-K42*$AZ$3)/Z42, 0)</f>
        <v>2188.8363956408525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25</v>
      </c>
      <c r="R43">
        <f t="shared" si="31"/>
        <v>250000</v>
      </c>
      <c r="S43">
        <f t="shared" si="32"/>
        <v>2054.0080041786819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869.41441017309955</v>
      </c>
      <c r="AC43">
        <f t="shared" si="33"/>
        <v>749.67585259623809</v>
      </c>
      <c r="AE43">
        <f t="shared" si="34"/>
        <v>0</v>
      </c>
      <c r="AF43">
        <f t="shared" si="35"/>
        <v>0</v>
      </c>
      <c r="AG43">
        <f t="shared" si="36"/>
        <v>-9.1245488219994098</v>
      </c>
      <c r="AH43">
        <f t="shared" si="37"/>
        <v>-7062.4835162128975</v>
      </c>
      <c r="AI43">
        <f t="shared" si="38"/>
        <v>-7071.6080650348968</v>
      </c>
      <c r="AJ43">
        <f t="shared" si="39"/>
        <v>119.73855757686147</v>
      </c>
      <c r="AK43">
        <f t="shared" si="61"/>
        <v>60.859008712116974</v>
      </c>
      <c r="AL43">
        <f t="shared" si="40"/>
        <v>-6891.0104987459181</v>
      </c>
      <c r="AN43">
        <f t="shared" si="41"/>
        <v>0</v>
      </c>
      <c r="AO43">
        <f t="shared" si="42"/>
        <v>0</v>
      </c>
      <c r="AP43">
        <f t="shared" si="43"/>
        <v>-0.15984843629068377</v>
      </c>
      <c r="AQ43">
        <f t="shared" si="44"/>
        <v>-123.72413895945228</v>
      </c>
      <c r="AR43">
        <f t="shared" si="45"/>
        <v>-123.88398739574296</v>
      </c>
      <c r="AS43">
        <f t="shared" si="46"/>
        <v>2.0976402850973259</v>
      </c>
      <c r="AT43">
        <f t="shared" si="47"/>
        <v>1.0661587292270425</v>
      </c>
      <c r="AU43">
        <f t="shared" si="48"/>
        <v>-120.72018838141859</v>
      </c>
      <c r="AW43">
        <v>40</v>
      </c>
      <c r="AX43">
        <f>IF(Z43&gt;0, (R43*SUMPRODUCT(K43:$K$98, X43:$X$98)-K43*$AZ$3)/Z43, 0)</f>
        <v>2054.0080041786819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25</v>
      </c>
      <c r="R44">
        <f t="shared" si="31"/>
        <v>250000</v>
      </c>
      <c r="S44">
        <f t="shared" si="32"/>
        <v>1923.6706748001907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749.67585259623809</v>
      </c>
      <c r="AC44">
        <f t="shared" si="33"/>
        <v>639.4538133493304</v>
      </c>
      <c r="AE44">
        <f t="shared" si="34"/>
        <v>0</v>
      </c>
      <c r="AF44">
        <f t="shared" si="35"/>
        <v>0</v>
      </c>
      <c r="AG44">
        <f t="shared" si="36"/>
        <v>-8.3103337505489296</v>
      </c>
      <c r="AH44">
        <f t="shared" si="37"/>
        <v>-7229.695832304863</v>
      </c>
      <c r="AI44">
        <f t="shared" si="38"/>
        <v>-7238.006166055412</v>
      </c>
      <c r="AJ44">
        <f t="shared" si="39"/>
        <v>110.22203924690768</v>
      </c>
      <c r="AK44">
        <f t="shared" si="61"/>
        <v>52.477309681736671</v>
      </c>
      <c r="AL44">
        <f t="shared" si="40"/>
        <v>-7075.3068171267669</v>
      </c>
      <c r="AN44">
        <f t="shared" si="41"/>
        <v>0</v>
      </c>
      <c r="AO44">
        <f t="shared" si="42"/>
        <v>0</v>
      </c>
      <c r="AP44">
        <f t="shared" si="43"/>
        <v>-0.1299862563259179</v>
      </c>
      <c r="AQ44">
        <f t="shared" si="44"/>
        <v>-113.08343609597212</v>
      </c>
      <c r="AR44">
        <f t="shared" si="45"/>
        <v>-113.21342235229804</v>
      </c>
      <c r="AS44">
        <f t="shared" si="46"/>
        <v>1.7240402944547861</v>
      </c>
      <c r="AT44">
        <f t="shared" si="47"/>
        <v>0.82082491899127641</v>
      </c>
      <c r="AU44">
        <f t="shared" si="48"/>
        <v>-110.66855713885197</v>
      </c>
      <c r="AW44">
        <v>41</v>
      </c>
      <c r="AX44">
        <f>IF(Z44&gt;0, (R44*SUMPRODUCT(K44:$K$98, X44:$X$98)-K44*$AZ$3)/Z44, 0)</f>
        <v>1923.6706748001907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25</v>
      </c>
      <c r="R45">
        <f t="shared" si="31"/>
        <v>250000</v>
      </c>
      <c r="S45">
        <f t="shared" si="32"/>
        <v>1795.5418232804893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639.4538133493304</v>
      </c>
      <c r="AC45">
        <f t="shared" si="33"/>
        <v>538.42582342527317</v>
      </c>
      <c r="AE45">
        <f t="shared" si="34"/>
        <v>0</v>
      </c>
      <c r="AF45">
        <f t="shared" si="35"/>
        <v>0</v>
      </c>
      <c r="AG45">
        <f t="shared" si="36"/>
        <v>-7.4967040093997763</v>
      </c>
      <c r="AH45">
        <f t="shared" si="37"/>
        <v>-7305.2640364366416</v>
      </c>
      <c r="AI45">
        <f t="shared" si="38"/>
        <v>-7312.7607404460414</v>
      </c>
      <c r="AJ45">
        <f t="shared" si="39"/>
        <v>101.02798992405724</v>
      </c>
      <c r="AK45">
        <f t="shared" si="61"/>
        <v>44.761766934453135</v>
      </c>
      <c r="AL45">
        <f t="shared" si="40"/>
        <v>-7166.970983587531</v>
      </c>
      <c r="AN45">
        <f t="shared" si="41"/>
        <v>0</v>
      </c>
      <c r="AO45">
        <f t="shared" si="42"/>
        <v>0</v>
      </c>
      <c r="AP45">
        <f t="shared" si="43"/>
        <v>-0.10469629463491423</v>
      </c>
      <c r="AQ45">
        <f t="shared" si="44"/>
        <v>-102.02271224602475</v>
      </c>
      <c r="AR45">
        <f t="shared" si="45"/>
        <v>-102.12740854065967</v>
      </c>
      <c r="AS45">
        <f t="shared" si="46"/>
        <v>1.4109208775216284</v>
      </c>
      <c r="AT45">
        <f t="shared" si="47"/>
        <v>0.62512687355307273</v>
      </c>
      <c r="AU45">
        <f t="shared" si="48"/>
        <v>-100.09136078958497</v>
      </c>
      <c r="AW45">
        <v>42</v>
      </c>
      <c r="AX45">
        <f>IF(Z45&gt;0, (R45*SUMPRODUCT(K45:$K$98, X45:$X$98)-K45*$AZ$3)/Z45, 0)</f>
        <v>1795.5418232804893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25</v>
      </c>
      <c r="R46">
        <f t="shared" si="31"/>
        <v>250000</v>
      </c>
      <c r="S46">
        <f t="shared" si="32"/>
        <v>1670.1106743543296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538.42582342527317</v>
      </c>
      <c r="AC46">
        <f t="shared" si="33"/>
        <v>447.16690240417239</v>
      </c>
      <c r="AE46">
        <f t="shared" si="34"/>
        <v>0</v>
      </c>
      <c r="AF46">
        <f t="shared" si="35"/>
        <v>0</v>
      </c>
      <c r="AG46">
        <f t="shared" si="36"/>
        <v>-6.6936717019823941</v>
      </c>
      <c r="AH46">
        <f t="shared" si="37"/>
        <v>-7280.6526732338398</v>
      </c>
      <c r="AI46">
        <f t="shared" si="38"/>
        <v>-7287.3463449358223</v>
      </c>
      <c r="AJ46">
        <f t="shared" si="39"/>
        <v>91.258921021100775</v>
      </c>
      <c r="AK46">
        <f t="shared" si="61"/>
        <v>37.689807639769128</v>
      </c>
      <c r="AL46">
        <f t="shared" si="40"/>
        <v>-7158.3976162749523</v>
      </c>
      <c r="AN46">
        <f t="shared" si="41"/>
        <v>0</v>
      </c>
      <c r="AO46">
        <f t="shared" si="42"/>
        <v>0</v>
      </c>
      <c r="AP46">
        <f t="shared" si="43"/>
        <v>-8.346556412151164E-2</v>
      </c>
      <c r="AQ46">
        <f t="shared" si="44"/>
        <v>-90.784820289928902</v>
      </c>
      <c r="AR46">
        <f t="shared" si="45"/>
        <v>-90.868285854050413</v>
      </c>
      <c r="AS46">
        <f t="shared" si="46"/>
        <v>1.1379370939107776</v>
      </c>
      <c r="AT46">
        <f t="shared" si="47"/>
        <v>0.46996643939871308</v>
      </c>
      <c r="AU46">
        <f t="shared" si="48"/>
        <v>-89.260382320740931</v>
      </c>
      <c r="AW46">
        <v>43</v>
      </c>
      <c r="AX46">
        <f>IF(Z46&gt;0, (R46*SUMPRODUCT(K46:$K$98, X46:$X$98)-K46*$AZ$3)/Z46, 0)</f>
        <v>1670.1106743543296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25</v>
      </c>
      <c r="R47">
        <f t="shared" si="31"/>
        <v>250000</v>
      </c>
      <c r="S47">
        <f t="shared" si="32"/>
        <v>1548.9259055424293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447.16690240417239</v>
      </c>
      <c r="AC47">
        <f t="shared" si="33"/>
        <v>365.99260999364009</v>
      </c>
      <c r="AE47">
        <f t="shared" si="34"/>
        <v>0</v>
      </c>
      <c r="AF47">
        <f t="shared" si="35"/>
        <v>0</v>
      </c>
      <c r="AG47">
        <f t="shared" si="36"/>
        <v>-5.9072000907859845</v>
      </c>
      <c r="AH47">
        <f t="shared" si="37"/>
        <v>-7195.3489417658539</v>
      </c>
      <c r="AI47">
        <f t="shared" si="38"/>
        <v>-7201.2561418566402</v>
      </c>
      <c r="AJ47">
        <f t="shared" si="39"/>
        <v>81.174292410532303</v>
      </c>
      <c r="AK47">
        <f t="shared" si="61"/>
        <v>31.301683168292069</v>
      </c>
      <c r="AL47">
        <f t="shared" si="40"/>
        <v>-7088.7801662778165</v>
      </c>
      <c r="AN47">
        <f t="shared" si="41"/>
        <v>0</v>
      </c>
      <c r="AO47">
        <f t="shared" si="42"/>
        <v>0</v>
      </c>
      <c r="AP47">
        <f t="shared" si="43"/>
        <v>-6.5766780751458045E-2</v>
      </c>
      <c r="AQ47">
        <f t="shared" si="44"/>
        <v>-80.108161059495572</v>
      </c>
      <c r="AR47">
        <f t="shared" si="45"/>
        <v>-80.173927840247046</v>
      </c>
      <c r="AS47">
        <f t="shared" si="46"/>
        <v>0.90373981066686659</v>
      </c>
      <c r="AT47">
        <f t="shared" si="47"/>
        <v>0.34849182395085587</v>
      </c>
      <c r="AU47">
        <f t="shared" si="48"/>
        <v>-78.921696205629331</v>
      </c>
      <c r="AW47">
        <v>44</v>
      </c>
      <c r="AX47">
        <f>IF(Z47&gt;0, (R47*SUMPRODUCT(K47:$K$98, X47:$X$98)-K47*$AZ$3)/Z47, 0)</f>
        <v>1548.9259055424293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25</v>
      </c>
      <c r="R48">
        <f t="shared" si="31"/>
        <v>250000</v>
      </c>
      <c r="S48">
        <f t="shared" si="32"/>
        <v>1431.1062232299007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365.99260999364009</v>
      </c>
      <c r="AC48">
        <f t="shared" si="33"/>
        <v>294.46527739789133</v>
      </c>
      <c r="AE48">
        <f t="shared" si="34"/>
        <v>0</v>
      </c>
      <c r="AF48">
        <f t="shared" si="35"/>
        <v>0</v>
      </c>
      <c r="AG48">
        <f t="shared" si="36"/>
        <v>-5.1440150391720234</v>
      </c>
      <c r="AH48">
        <f t="shared" si="37"/>
        <v>-7041.1305070610215</v>
      </c>
      <c r="AI48">
        <f t="shared" si="38"/>
        <v>-7046.2745221001933</v>
      </c>
      <c r="AJ48">
        <f t="shared" si="39"/>
        <v>71.52733259574876</v>
      </c>
      <c r="AK48">
        <f t="shared" si="61"/>
        <v>25.619482699554808</v>
      </c>
      <c r="AL48">
        <f t="shared" si="40"/>
        <v>-6949.1277068048894</v>
      </c>
      <c r="AN48">
        <f t="shared" si="41"/>
        <v>0</v>
      </c>
      <c r="AO48">
        <f t="shared" si="42"/>
        <v>0</v>
      </c>
      <c r="AP48">
        <f t="shared" si="43"/>
        <v>-5.1133922535228887E-2</v>
      </c>
      <c r="AQ48">
        <f t="shared" si="44"/>
        <v>-69.992140218634944</v>
      </c>
      <c r="AR48">
        <f t="shared" si="45"/>
        <v>-70.043274141170173</v>
      </c>
      <c r="AS48">
        <f t="shared" si="46"/>
        <v>0.71101523931222277</v>
      </c>
      <c r="AT48">
        <f t="shared" si="47"/>
        <v>0.25466967607515645</v>
      </c>
      <c r="AU48">
        <f t="shared" si="48"/>
        <v>-69.077589225782788</v>
      </c>
      <c r="AW48">
        <v>45</v>
      </c>
      <c r="AX48">
        <f>IF(Z48&gt;0, (R48*SUMPRODUCT(K48:$K$98, X48:$X$98)-K48*$AZ$3)/Z48, 0)</f>
        <v>1431.1062232299007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25</v>
      </c>
      <c r="R49">
        <f t="shared" si="31"/>
        <v>250000</v>
      </c>
      <c r="S49">
        <f t="shared" si="32"/>
        <v>1315.7927617750111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294.46527739789133</v>
      </c>
      <c r="AC49">
        <f t="shared" si="33"/>
        <v>232.13459116474459</v>
      </c>
      <c r="AE49">
        <f t="shared" si="34"/>
        <v>0</v>
      </c>
      <c r="AF49">
        <f t="shared" si="35"/>
        <v>0</v>
      </c>
      <c r="AG49">
        <f t="shared" si="36"/>
        <v>-4.4105462104000681</v>
      </c>
      <c r="AH49">
        <f t="shared" si="37"/>
        <v>-6820.2867838023467</v>
      </c>
      <c r="AI49">
        <f t="shared" si="38"/>
        <v>-6824.6973300127465</v>
      </c>
      <c r="AJ49">
        <f t="shared" si="39"/>
        <v>62.330686233146736</v>
      </c>
      <c r="AK49">
        <f t="shared" si="61"/>
        <v>20.612569417852395</v>
      </c>
      <c r="AL49">
        <f t="shared" si="40"/>
        <v>-6741.7540743617474</v>
      </c>
      <c r="AN49">
        <f t="shared" si="41"/>
        <v>0</v>
      </c>
      <c r="AO49">
        <f t="shared" si="42"/>
        <v>0</v>
      </c>
      <c r="AP49">
        <f t="shared" si="43"/>
        <v>-3.9145444918447764E-2</v>
      </c>
      <c r="AQ49">
        <f t="shared" si="44"/>
        <v>-60.532901796563365</v>
      </c>
      <c r="AR49">
        <f t="shared" si="45"/>
        <v>-60.572047241481812</v>
      </c>
      <c r="AS49">
        <f t="shared" si="46"/>
        <v>0.55321094673382276</v>
      </c>
      <c r="AT49">
        <f t="shared" si="47"/>
        <v>0.1829451868958043</v>
      </c>
      <c r="AU49">
        <f t="shared" si="48"/>
        <v>-59.835891107852184</v>
      </c>
      <c r="AW49">
        <v>46</v>
      </c>
      <c r="AX49">
        <f>IF(Z49&gt;0, (R49*SUMPRODUCT(K49:$K$98, X49:$X$98)-K49*$AZ$3)/Z49, 0)</f>
        <v>1315.7927617750111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25</v>
      </c>
      <c r="R50">
        <f t="shared" si="31"/>
        <v>250000</v>
      </c>
      <c r="S50">
        <f t="shared" si="32"/>
        <v>1201.306457547068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232.13459116474459</v>
      </c>
      <c r="AC50">
        <f t="shared" si="33"/>
        <v>178.44227328379571</v>
      </c>
      <c r="AE50">
        <f t="shared" si="34"/>
        <v>0</v>
      </c>
      <c r="AF50">
        <f t="shared" si="35"/>
        <v>0</v>
      </c>
      <c r="AG50">
        <f t="shared" si="36"/>
        <v>-3.7135044135231459</v>
      </c>
      <c r="AH50">
        <f t="shared" si="37"/>
        <v>-6529.3633477292196</v>
      </c>
      <c r="AI50">
        <f t="shared" si="38"/>
        <v>-6533.0768521427426</v>
      </c>
      <c r="AJ50">
        <f t="shared" si="39"/>
        <v>53.692317880948877</v>
      </c>
      <c r="AK50">
        <f t="shared" si="61"/>
        <v>16.249421381532123</v>
      </c>
      <c r="AL50">
        <f t="shared" si="40"/>
        <v>-6463.1351128802607</v>
      </c>
      <c r="AN50">
        <f t="shared" si="41"/>
        <v>0</v>
      </c>
      <c r="AO50">
        <f t="shared" si="42"/>
        <v>0</v>
      </c>
      <c r="AP50">
        <f t="shared" si="43"/>
        <v>-2.9427595557214029E-2</v>
      </c>
      <c r="AQ50">
        <f t="shared" si="44"/>
        <v>-51.741816474853337</v>
      </c>
      <c r="AR50">
        <f t="shared" si="45"/>
        <v>-51.771244070410553</v>
      </c>
      <c r="AS50">
        <f t="shared" si="46"/>
        <v>0.42548375851555625</v>
      </c>
      <c r="AT50">
        <f t="shared" si="47"/>
        <v>0.1287682327003899</v>
      </c>
      <c r="AU50">
        <f t="shared" si="48"/>
        <v>-51.216992079194597</v>
      </c>
      <c r="AW50">
        <v>47</v>
      </c>
      <c r="AX50">
        <f>IF(Z50&gt;0, (R50*SUMPRODUCT(K50:$K$98, X50:$X$98)-K50*$AZ$3)/Z50, 0)</f>
        <v>1201.306457547068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25</v>
      </c>
      <c r="R51">
        <f t="shared" si="31"/>
        <v>250000</v>
      </c>
      <c r="S51">
        <f t="shared" si="32"/>
        <v>1084.867151232125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178.44227328379571</v>
      </c>
      <c r="AC51">
        <f t="shared" si="33"/>
        <v>132.80812101931247</v>
      </c>
      <c r="AE51">
        <f t="shared" si="34"/>
        <v>0</v>
      </c>
      <c r="AF51">
        <f t="shared" si="35"/>
        <v>0</v>
      </c>
      <c r="AG51">
        <f t="shared" si="36"/>
        <v>-3.0604696821282964</v>
      </c>
      <c r="AH51">
        <f t="shared" si="37"/>
        <v>-6158.9968725961789</v>
      </c>
      <c r="AI51">
        <f t="shared" si="38"/>
        <v>-6162.0573422783073</v>
      </c>
      <c r="AJ51">
        <f t="shared" si="39"/>
        <v>45.634152264483248</v>
      </c>
      <c r="AK51">
        <f t="shared" si="61"/>
        <v>12.490959129865701</v>
      </c>
      <c r="AL51">
        <f t="shared" si="40"/>
        <v>-6103.9322308839583</v>
      </c>
      <c r="AN51">
        <f t="shared" si="41"/>
        <v>0</v>
      </c>
      <c r="AO51">
        <f t="shared" si="42"/>
        <v>0</v>
      </c>
      <c r="AP51">
        <f t="shared" si="43"/>
        <v>-2.1654137649604877E-2</v>
      </c>
      <c r="AQ51">
        <f t="shared" si="44"/>
        <v>-43.577548518610932</v>
      </c>
      <c r="AR51">
        <f t="shared" si="45"/>
        <v>-43.599202656260537</v>
      </c>
      <c r="AS51">
        <f t="shared" si="46"/>
        <v>0.32288122977613076</v>
      </c>
      <c r="AT51">
        <f t="shared" si="47"/>
        <v>8.8378901432411561E-2</v>
      </c>
      <c r="AU51">
        <f t="shared" si="48"/>
        <v>-43.187942525051994</v>
      </c>
      <c r="AW51">
        <v>48</v>
      </c>
      <c r="AX51">
        <f>IF(Z51&gt;0, (R51*SUMPRODUCT(K51:$K$98, X51:$X$98)-K51*$AZ$3)/Z51, 0)</f>
        <v>1084.867151232125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25</v>
      </c>
      <c r="R52">
        <f t="shared" si="31"/>
        <v>250000</v>
      </c>
      <c r="S52">
        <f t="shared" si="32"/>
        <v>963.28204669420393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132.80812101931247</v>
      </c>
      <c r="AC52">
        <f t="shared" si="33"/>
        <v>94.683844117103405</v>
      </c>
      <c r="AE52">
        <f t="shared" si="34"/>
        <v>0</v>
      </c>
      <c r="AF52">
        <f t="shared" si="35"/>
        <v>0</v>
      </c>
      <c r="AG52">
        <f t="shared" si="36"/>
        <v>-2.4573240112291068</v>
      </c>
      <c r="AH52">
        <f t="shared" si="37"/>
        <v>-5725.4097407790632</v>
      </c>
      <c r="AI52">
        <f t="shared" si="38"/>
        <v>-5727.8670647902927</v>
      </c>
      <c r="AJ52">
        <f t="shared" si="39"/>
        <v>38.124276902209061</v>
      </c>
      <c r="AK52">
        <f t="shared" si="61"/>
        <v>9.2965684713518737</v>
      </c>
      <c r="AL52">
        <f t="shared" si="40"/>
        <v>-5680.4462194167318</v>
      </c>
      <c r="AN52">
        <f t="shared" si="41"/>
        <v>0</v>
      </c>
      <c r="AO52">
        <f t="shared" si="42"/>
        <v>0</v>
      </c>
      <c r="AP52">
        <f t="shared" si="43"/>
        <v>-1.5523770484000627E-2</v>
      </c>
      <c r="AQ52">
        <f t="shared" si="44"/>
        <v>-36.169404741322509</v>
      </c>
      <c r="AR52">
        <f t="shared" si="45"/>
        <v>-36.184928511806511</v>
      </c>
      <c r="AS52">
        <f t="shared" si="46"/>
        <v>0.2408443175559728</v>
      </c>
      <c r="AT52">
        <f t="shared" si="47"/>
        <v>5.8729656560787859E-2</v>
      </c>
      <c r="AU52">
        <f t="shared" si="48"/>
        <v>-35.88535453768975</v>
      </c>
      <c r="AW52">
        <v>49</v>
      </c>
      <c r="AX52">
        <f>IF(Z52&gt;0, (R52*SUMPRODUCT(K52:$K$98, X52:$X$98)-K52*$AZ$3)/Z52, 0)</f>
        <v>963.28204669420393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25</v>
      </c>
      <c r="R53">
        <f t="shared" si="31"/>
        <v>250000</v>
      </c>
      <c r="S53">
        <f t="shared" si="32"/>
        <v>828.36903199660821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94.683844117103405</v>
      </c>
      <c r="AC53">
        <f t="shared" si="33"/>
        <v>63.383431890425442</v>
      </c>
      <c r="AE53">
        <f t="shared" si="34"/>
        <v>0</v>
      </c>
      <c r="AF53">
        <f t="shared" si="35"/>
        <v>0</v>
      </c>
      <c r="AG53">
        <f t="shared" si="36"/>
        <v>-1.9128984016234012</v>
      </c>
      <c r="AH53">
        <f t="shared" si="37"/>
        <v>-5198.5236949341461</v>
      </c>
      <c r="AI53">
        <f t="shared" si="38"/>
        <v>-5200.4365933357694</v>
      </c>
      <c r="AJ53">
        <f t="shared" si="39"/>
        <v>31.300412226677963</v>
      </c>
      <c r="AK53">
        <f t="shared" si="61"/>
        <v>6.6278690881972393</v>
      </c>
      <c r="AL53">
        <f t="shared" si="40"/>
        <v>-5162.5083120208947</v>
      </c>
      <c r="AN53">
        <f t="shared" si="41"/>
        <v>0</v>
      </c>
      <c r="AO53">
        <f t="shared" si="42"/>
        <v>0</v>
      </c>
      <c r="AP53">
        <f t="shared" si="43"/>
        <v>-1.0789682630633615E-2</v>
      </c>
      <c r="AQ53">
        <f t="shared" si="44"/>
        <v>-29.322216364740814</v>
      </c>
      <c r="AR53">
        <f t="shared" si="45"/>
        <v>-29.333006047371448</v>
      </c>
      <c r="AS53">
        <f t="shared" si="46"/>
        <v>0.17654963475699931</v>
      </c>
      <c r="AT53">
        <f t="shared" si="47"/>
        <v>3.7384423510598001E-2</v>
      </c>
      <c r="AU53">
        <f t="shared" si="48"/>
        <v>-29.119071989103851</v>
      </c>
      <c r="AW53">
        <v>50</v>
      </c>
      <c r="AX53">
        <f>IF(Z53&gt;0, (R53*SUMPRODUCT(K53:$K$98, X53:$X$98)-K53*$AZ$3)/Z53, 0)</f>
        <v>828.36903199660821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25</v>
      </c>
      <c r="R54">
        <f t="shared" si="31"/>
        <v>250000</v>
      </c>
      <c r="S54">
        <f t="shared" si="32"/>
        <v>668.98663929411896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63.383431890425442</v>
      </c>
      <c r="AC54">
        <f t="shared" si="33"/>
        <v>38.408530270902929</v>
      </c>
      <c r="AE54">
        <f t="shared" si="34"/>
        <v>0</v>
      </c>
      <c r="AF54">
        <f t="shared" si="35"/>
        <v>0</v>
      </c>
      <c r="AG54">
        <f t="shared" si="36"/>
        <v>-1.4353250130462125</v>
      </c>
      <c r="AH54">
        <f t="shared" si="37"/>
        <v>-4584.4440456095481</v>
      </c>
      <c r="AI54">
        <f t="shared" si="38"/>
        <v>-4585.8793706225943</v>
      </c>
      <c r="AJ54">
        <f t="shared" si="39"/>
        <v>24.974901619522512</v>
      </c>
      <c r="AK54">
        <f t="shared" si="61"/>
        <v>4.4368402323297813</v>
      </c>
      <c r="AL54">
        <f t="shared" si="40"/>
        <v>-4556.4676287707416</v>
      </c>
      <c r="AN54">
        <f t="shared" si="41"/>
        <v>0</v>
      </c>
      <c r="AO54">
        <f t="shared" si="42"/>
        <v>0</v>
      </c>
      <c r="AP54">
        <f t="shared" si="43"/>
        <v>-7.2285135055468967E-3</v>
      </c>
      <c r="AQ54">
        <f t="shared" si="44"/>
        <v>-23.087952483167463</v>
      </c>
      <c r="AR54">
        <f t="shared" si="45"/>
        <v>-23.095180996673008</v>
      </c>
      <c r="AS54">
        <f t="shared" si="46"/>
        <v>0.125777375866445</v>
      </c>
      <c r="AT54">
        <f t="shared" si="47"/>
        <v>2.2344597390721466E-2</v>
      </c>
      <c r="AU54">
        <f t="shared" si="48"/>
        <v>-22.947059023415839</v>
      </c>
      <c r="AW54">
        <v>51</v>
      </c>
      <c r="AX54">
        <f>IF(Z54&gt;0, (R54*SUMPRODUCT(K54:$K$98, X54:$X$98)-K54*$AZ$3)/Z54, 0)</f>
        <v>668.98663929411896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25</v>
      </c>
      <c r="R55">
        <f t="shared" si="31"/>
        <v>250000</v>
      </c>
      <c r="S55">
        <f t="shared" si="32"/>
        <v>465.89843385515712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38.408530270902929</v>
      </c>
      <c r="AC55">
        <f t="shared" si="33"/>
        <v>19.202108810251843</v>
      </c>
      <c r="AE55">
        <f t="shared" si="34"/>
        <v>0</v>
      </c>
      <c r="AF55">
        <f t="shared" si="35"/>
        <v>0</v>
      </c>
      <c r="AG55">
        <f t="shared" si="36"/>
        <v>-1.0303806267044449</v>
      </c>
      <c r="AH55">
        <f t="shared" si="37"/>
        <v>-3905.9113621130573</v>
      </c>
      <c r="AI55">
        <f t="shared" si="38"/>
        <v>-3906.9417427397616</v>
      </c>
      <c r="AJ55">
        <f t="shared" si="39"/>
        <v>19.206421460651086</v>
      </c>
      <c r="AK55">
        <f t="shared" si="61"/>
        <v>2.6885971189632052</v>
      </c>
      <c r="AL55">
        <f t="shared" si="40"/>
        <v>-3885.0467241601473</v>
      </c>
      <c r="AN55">
        <f t="shared" si="41"/>
        <v>0</v>
      </c>
      <c r="AO55">
        <f t="shared" si="42"/>
        <v>0</v>
      </c>
      <c r="AP55">
        <f t="shared" si="43"/>
        <v>-4.6331718104462207E-3</v>
      </c>
      <c r="AQ55">
        <f t="shared" si="44"/>
        <v>-17.563178060639824</v>
      </c>
      <c r="AR55">
        <f t="shared" si="45"/>
        <v>-17.567811232450271</v>
      </c>
      <c r="AS55">
        <f t="shared" si="46"/>
        <v>8.6362891716677187E-2</v>
      </c>
      <c r="AT55">
        <f t="shared" si="47"/>
        <v>1.2089447392919924E-2</v>
      </c>
      <c r="AU55">
        <f t="shared" si="48"/>
        <v>-17.469358893340672</v>
      </c>
      <c r="AW55">
        <v>52</v>
      </c>
      <c r="AX55">
        <f>IF(Z55&gt;0, (R55*SUMPRODUCT(K55:$K$98, X55:$X$98)-K55*$AZ$3)/Z55, 0)</f>
        <v>465.89843385515712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25</v>
      </c>
      <c r="R56">
        <f t="shared" si="31"/>
        <v>250000</v>
      </c>
      <c r="S56">
        <f t="shared" si="32"/>
        <v>181.71552054580647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19.202108810251843</v>
      </c>
      <c r="AC56">
        <f t="shared" si="33"/>
        <v>5.1045834482873396</v>
      </c>
      <c r="AE56">
        <f t="shared" si="34"/>
        <v>0</v>
      </c>
      <c r="AF56">
        <f t="shared" si="35"/>
        <v>0</v>
      </c>
      <c r="AG56">
        <f t="shared" si="36"/>
        <v>-0.70227675557858948</v>
      </c>
      <c r="AH56">
        <f t="shared" si="37"/>
        <v>-3178.0006485881095</v>
      </c>
      <c r="AI56">
        <f t="shared" si="38"/>
        <v>-3178.7029253436881</v>
      </c>
      <c r="AJ56">
        <f t="shared" si="39"/>
        <v>14.097525361964504</v>
      </c>
      <c r="AK56">
        <f t="shared" si="61"/>
        <v>1.3441476167176292</v>
      </c>
      <c r="AL56">
        <f t="shared" si="40"/>
        <v>-3163.2612523650059</v>
      </c>
      <c r="AN56">
        <f t="shared" si="41"/>
        <v>0</v>
      </c>
      <c r="AO56">
        <f t="shared" si="42"/>
        <v>0</v>
      </c>
      <c r="AP56">
        <f t="shared" si="43"/>
        <v>-2.8194928154549001E-3</v>
      </c>
      <c r="AQ56">
        <f t="shared" si="44"/>
        <v>-12.759001241359559</v>
      </c>
      <c r="AR56">
        <f t="shared" si="45"/>
        <v>-12.761820734175016</v>
      </c>
      <c r="AS56">
        <f t="shared" si="46"/>
        <v>5.6598586181319376E-2</v>
      </c>
      <c r="AT56">
        <f t="shared" si="47"/>
        <v>5.396468725671893E-3</v>
      </c>
      <c r="AU56">
        <f t="shared" si="48"/>
        <v>-12.699825679268024</v>
      </c>
      <c r="AW56">
        <v>53</v>
      </c>
      <c r="AX56">
        <f>IF(Z56&gt;0, (R56*SUMPRODUCT(K56:$K$98, X56:$X$98)-K56*$AZ$3)/Z56, 0)</f>
        <v>181.71552054580647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25</v>
      </c>
      <c r="R57">
        <f t="shared" si="31"/>
        <v>250000</v>
      </c>
      <c r="S57">
        <f t="shared" si="32"/>
        <v>-253.18281421445994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5.1045834482873396</v>
      </c>
      <c r="AC57">
        <f t="shared" si="33"/>
        <v>-4.560085026397811</v>
      </c>
      <c r="AE57">
        <f t="shared" si="34"/>
        <v>0</v>
      </c>
      <c r="AF57">
        <f t="shared" si="35"/>
        <v>0</v>
      </c>
      <c r="AG57">
        <f t="shared" si="36"/>
        <v>-0.45027592419199169</v>
      </c>
      <c r="AH57">
        <f t="shared" si="37"/>
        <v>-2449.7806383081188</v>
      </c>
      <c r="AI57">
        <f t="shared" si="38"/>
        <v>-2450.2309142323106</v>
      </c>
      <c r="AJ57">
        <f t="shared" si="39"/>
        <v>9.6646684746851506</v>
      </c>
      <c r="AK57">
        <f t="shared" si="61"/>
        <v>0.35732084138011383</v>
      </c>
      <c r="AL57">
        <f t="shared" si="40"/>
        <v>-2440.2089249162455</v>
      </c>
      <c r="AN57">
        <f t="shared" si="41"/>
        <v>0</v>
      </c>
      <c r="AO57">
        <f t="shared" si="42"/>
        <v>0</v>
      </c>
      <c r="AP57">
        <f t="shared" si="43"/>
        <v>-1.6140738512616156E-3</v>
      </c>
      <c r="AQ57">
        <f t="shared" si="44"/>
        <v>-8.7815640525655478</v>
      </c>
      <c r="AR57">
        <f t="shared" si="45"/>
        <v>-8.783178126416809</v>
      </c>
      <c r="AS57">
        <f t="shared" si="46"/>
        <v>3.4644287708907949E-2</v>
      </c>
      <c r="AT57">
        <f t="shared" si="47"/>
        <v>1.2808640115888718E-3</v>
      </c>
      <c r="AU57">
        <f t="shared" si="48"/>
        <v>-8.7472529746963126</v>
      </c>
      <c r="AW57">
        <v>54</v>
      </c>
      <c r="AX57">
        <f>IF(Z57&gt;0, (R57*SUMPRODUCT(K57:$K$98, X57:$X$98)-K57*$AZ$3)/Z57, 0)</f>
        <v>-253.18281421445994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25</v>
      </c>
      <c r="R58">
        <f t="shared" si="31"/>
        <v>250000</v>
      </c>
      <c r="S58">
        <f t="shared" si="32"/>
        <v>-983.73249478666071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-4.560085026397811</v>
      </c>
      <c r="AC58">
        <f t="shared" si="33"/>
        <v>-10.578851965861224</v>
      </c>
      <c r="AE58">
        <f t="shared" si="34"/>
        <v>0</v>
      </c>
      <c r="AF58">
        <f t="shared" si="35"/>
        <v>0</v>
      </c>
      <c r="AG58">
        <f t="shared" si="36"/>
        <v>-0.26884473222965533</v>
      </c>
      <c r="AH58">
        <f t="shared" si="37"/>
        <v>-1769.2843272041644</v>
      </c>
      <c r="AI58">
        <f t="shared" si="38"/>
        <v>-1769.5531719363939</v>
      </c>
      <c r="AJ58">
        <f t="shared" si="39"/>
        <v>6.0187669394634131</v>
      </c>
      <c r="AK58">
        <f t="shared" si="61"/>
        <v>-0.31920595184784678</v>
      </c>
      <c r="AL58">
        <f t="shared" si="40"/>
        <v>-1763.8536109487784</v>
      </c>
      <c r="AN58">
        <f t="shared" si="41"/>
        <v>0</v>
      </c>
      <c r="AO58">
        <f t="shared" si="42"/>
        <v>0</v>
      </c>
      <c r="AP58">
        <f t="shared" si="43"/>
        <v>-8.6045504272900424E-4</v>
      </c>
      <c r="AQ58">
        <f t="shared" si="44"/>
        <v>-5.6627095079688798</v>
      </c>
      <c r="AR58">
        <f t="shared" si="45"/>
        <v>-5.663569963011609</v>
      </c>
      <c r="AS58">
        <f t="shared" si="46"/>
        <v>1.9263454861551663E-2</v>
      </c>
      <c r="AT58">
        <f t="shared" si="47"/>
        <v>-1.0216394000309686E-3</v>
      </c>
      <c r="AU58">
        <f t="shared" si="48"/>
        <v>-5.6453281475500878</v>
      </c>
      <c r="AW58">
        <v>55</v>
      </c>
      <c r="AX58">
        <f>IF(Z58&gt;0, (R58*SUMPRODUCT(K58:$K$98, X58:$X$98)-K58*$AZ$3)/Z58, 0)</f>
        <v>-983.73249478666071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25</v>
      </c>
      <c r="R59">
        <f t="shared" si="31"/>
        <v>250000</v>
      </c>
      <c r="S59">
        <f t="shared" si="32"/>
        <v>-2334.9298134856654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-10.578851965861224</v>
      </c>
      <c r="AC59">
        <f t="shared" si="33"/>
        <v>-13.774778337131766</v>
      </c>
      <c r="AE59">
        <f t="shared" si="34"/>
        <v>0</v>
      </c>
      <c r="AF59">
        <f t="shared" si="35"/>
        <v>0</v>
      </c>
      <c r="AG59">
        <f t="shared" si="36"/>
        <v>-0.14748599998139014</v>
      </c>
      <c r="AH59">
        <f t="shared" si="37"/>
        <v>-1186.7028492596862</v>
      </c>
      <c r="AI59">
        <f t="shared" si="38"/>
        <v>-1186.8503352596676</v>
      </c>
      <c r="AJ59">
        <f t="shared" si="39"/>
        <v>3.1959263712705415</v>
      </c>
      <c r="AK59">
        <f t="shared" si="61"/>
        <v>-0.74051963761028572</v>
      </c>
      <c r="AL59">
        <f t="shared" si="40"/>
        <v>-1184.3949285260073</v>
      </c>
      <c r="AN59">
        <f t="shared" si="41"/>
        <v>0</v>
      </c>
      <c r="AO59">
        <f t="shared" si="42"/>
        <v>0</v>
      </c>
      <c r="AP59">
        <f t="shared" si="43"/>
        <v>-4.214629739315971E-4</v>
      </c>
      <c r="AQ59">
        <f t="shared" si="44"/>
        <v>-3.3911782276636186</v>
      </c>
      <c r="AR59">
        <f t="shared" si="45"/>
        <v>-3.3915996906375505</v>
      </c>
      <c r="AS59">
        <f t="shared" si="46"/>
        <v>9.1328304589727884E-3</v>
      </c>
      <c r="AT59">
        <f t="shared" si="47"/>
        <v>-2.1161439645889148E-3</v>
      </c>
      <c r="AU59">
        <f t="shared" si="48"/>
        <v>-3.3845830041431664</v>
      </c>
      <c r="AW59">
        <v>56</v>
      </c>
      <c r="AX59">
        <f>IF(Z59&gt;0, (R59*SUMPRODUCT(K59:$K$98, X59:$X$98)-K59*$AZ$3)/Z59, 0)</f>
        <v>-2334.9298134856654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25</v>
      </c>
      <c r="R60">
        <f t="shared" si="31"/>
        <v>250000</v>
      </c>
      <c r="S60">
        <f t="shared" si="32"/>
        <v>-5133.828754690001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-13.774778337131766</v>
      </c>
      <c r="AC60">
        <f t="shared" si="33"/>
        <v>-14.963471621314723</v>
      </c>
      <c r="AE60">
        <f t="shared" si="34"/>
        <v>0</v>
      </c>
      <c r="AF60">
        <f t="shared" si="35"/>
        <v>0</v>
      </c>
      <c r="AG60">
        <f t="shared" si="36"/>
        <v>-7.2867017660283598E-2</v>
      </c>
      <c r="AH60">
        <f t="shared" si="37"/>
        <v>-731.44122321292627</v>
      </c>
      <c r="AI60">
        <f t="shared" si="38"/>
        <v>-731.51409023058659</v>
      </c>
      <c r="AJ60">
        <f t="shared" si="39"/>
        <v>1.1886932841829569</v>
      </c>
      <c r="AK60">
        <f t="shared" si="61"/>
        <v>-0.9642344835992237</v>
      </c>
      <c r="AL60">
        <f t="shared" si="40"/>
        <v>-731.28963143000283</v>
      </c>
      <c r="AN60">
        <f t="shared" si="41"/>
        <v>0</v>
      </c>
      <c r="AO60">
        <f t="shared" si="42"/>
        <v>0</v>
      </c>
      <c r="AP60">
        <f t="shared" si="43"/>
        <v>-1.8591806999904365E-4</v>
      </c>
      <c r="AQ60">
        <f t="shared" si="44"/>
        <v>-1.8662509445835014</v>
      </c>
      <c r="AR60">
        <f t="shared" si="45"/>
        <v>-1.8664368626535006</v>
      </c>
      <c r="AS60">
        <f t="shared" si="46"/>
        <v>3.0329162399159999E-3</v>
      </c>
      <c r="AT60">
        <f t="shared" si="47"/>
        <v>-2.4602161577830448E-3</v>
      </c>
      <c r="AU60">
        <f t="shared" si="48"/>
        <v>-1.8658641625713674</v>
      </c>
      <c r="AW60">
        <v>57</v>
      </c>
      <c r="AX60">
        <f>IF(Z60&gt;0, (R60*SUMPRODUCT(K60:$K$98, X60:$X$98)-K60*$AZ$3)/Z60, 0)</f>
        <v>-5133.828754690001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25</v>
      </c>
      <c r="R61">
        <f t="shared" si="31"/>
        <v>250000</v>
      </c>
      <c r="S61">
        <f t="shared" si="32"/>
        <v>-11783.04132551441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-14.963471621314723</v>
      </c>
      <c r="AC61">
        <f t="shared" si="33"/>
        <v>-14.863218152076209</v>
      </c>
      <c r="AE61">
        <f t="shared" si="34"/>
        <v>0</v>
      </c>
      <c r="AF61">
        <f t="shared" si="35"/>
        <v>0</v>
      </c>
      <c r="AG61">
        <f t="shared" si="36"/>
        <v>-3.1535190579133711E-2</v>
      </c>
      <c r="AH61">
        <f t="shared" si="37"/>
        <v>-406.03156904547052</v>
      </c>
      <c r="AI61">
        <f t="shared" si="38"/>
        <v>-406.06310423604964</v>
      </c>
      <c r="AJ61">
        <f t="shared" si="39"/>
        <v>-0.1002534692385133</v>
      </c>
      <c r="AK61">
        <f t="shared" si="61"/>
        <v>-1.0474430134920307</v>
      </c>
      <c r="AL61">
        <f t="shared" si="40"/>
        <v>-407.21080071878021</v>
      </c>
      <c r="AN61">
        <f t="shared" si="41"/>
        <v>0</v>
      </c>
      <c r="AO61">
        <f t="shared" si="42"/>
        <v>0</v>
      </c>
      <c r="AP61">
        <f t="shared" si="43"/>
        <v>-7.184028470361835E-5</v>
      </c>
      <c r="AQ61">
        <f t="shared" si="44"/>
        <v>-0.92498009313393459</v>
      </c>
      <c r="AR61">
        <f t="shared" si="45"/>
        <v>-0.92505193341863812</v>
      </c>
      <c r="AS61">
        <f t="shared" si="46"/>
        <v>-2.2838732350600845E-4</v>
      </c>
      <c r="AT61">
        <f t="shared" si="47"/>
        <v>-2.3861788344438973E-3</v>
      </c>
      <c r="AU61">
        <f t="shared" si="48"/>
        <v>-0.92766649957658809</v>
      </c>
      <c r="AW61">
        <v>58</v>
      </c>
      <c r="AX61">
        <f>IF(Z61&gt;0, (R61*SUMPRODUCT(K61:$K$98, X61:$X$98)-K61*$AZ$3)/Z61, 0)</f>
        <v>-11783.04132551441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25</v>
      </c>
      <c r="R62">
        <f t="shared" si="31"/>
        <v>250000</v>
      </c>
      <c r="S62">
        <f t="shared" si="32"/>
        <v>-30589.835323202278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-14.863218152076209</v>
      </c>
      <c r="AC62">
        <f t="shared" si="33"/>
        <v>-14.032390732869059</v>
      </c>
      <c r="AE62">
        <f t="shared" si="34"/>
        <v>0</v>
      </c>
      <c r="AF62">
        <f t="shared" si="35"/>
        <v>0</v>
      </c>
      <c r="AG62">
        <f t="shared" si="36"/>
        <v>-1.1468181002453405E-2</v>
      </c>
      <c r="AH62">
        <f t="shared" si="37"/>
        <v>-197.51657670888972</v>
      </c>
      <c r="AI62">
        <f t="shared" si="38"/>
        <v>-197.52804488989216</v>
      </c>
      <c r="AJ62">
        <f t="shared" si="39"/>
        <v>-0.83082741920715009</v>
      </c>
      <c r="AK62">
        <f t="shared" si="61"/>
        <v>-1.0404252706453347</v>
      </c>
      <c r="AL62">
        <f t="shared" si="40"/>
        <v>-199.39929757974463</v>
      </c>
      <c r="AN62">
        <f t="shared" si="41"/>
        <v>0</v>
      </c>
      <c r="AO62">
        <f t="shared" si="42"/>
        <v>0</v>
      </c>
      <c r="AP62">
        <f t="shared" si="43"/>
        <v>-2.3326474247573975E-5</v>
      </c>
      <c r="AQ62">
        <f t="shared" si="44"/>
        <v>-0.40175205981517254</v>
      </c>
      <c r="AR62">
        <f t="shared" si="45"/>
        <v>-0.40177538628942011</v>
      </c>
      <c r="AS62">
        <f t="shared" si="46"/>
        <v>-1.6899170316694411E-3</v>
      </c>
      <c r="AT62">
        <f t="shared" si="47"/>
        <v>-2.11624260874864E-3</v>
      </c>
      <c r="AU62">
        <f t="shared" si="48"/>
        <v>-0.40558154592983814</v>
      </c>
      <c r="AW62">
        <v>59</v>
      </c>
      <c r="AX62">
        <f>IF(Z62&gt;0, (R62*SUMPRODUCT(K62:$K$98, X62:$X$98)-K62*$AZ$3)/Z62, 0)</f>
        <v>-30589.835323202278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25</v>
      </c>
      <c r="R63">
        <f t="shared" si="31"/>
        <v>250000</v>
      </c>
      <c r="S63">
        <f t="shared" si="32"/>
        <v>-97051.520440777851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-14.032390732869059</v>
      </c>
      <c r="AC63">
        <f t="shared" si="33"/>
        <v>-12.86645751380826</v>
      </c>
      <c r="AE63">
        <f t="shared" si="34"/>
        <v>0</v>
      </c>
      <c r="AF63">
        <f t="shared" si="35"/>
        <v>0</v>
      </c>
      <c r="AG63">
        <f t="shared" si="36"/>
        <v>-3.3143369252158048E-3</v>
      </c>
      <c r="AH63">
        <f t="shared" si="37"/>
        <v>-80.391622672130651</v>
      </c>
      <c r="AI63">
        <f t="shared" si="38"/>
        <v>-80.394937009055866</v>
      </c>
      <c r="AJ63">
        <f t="shared" si="39"/>
        <v>-1.1659332190607987</v>
      </c>
      <c r="AK63">
        <f t="shared" si="61"/>
        <v>-0.9822673513008342</v>
      </c>
      <c r="AL63">
        <f t="shared" si="40"/>
        <v>-82.543137579417504</v>
      </c>
      <c r="AN63">
        <f t="shared" si="41"/>
        <v>0</v>
      </c>
      <c r="AO63">
        <f t="shared" si="42"/>
        <v>0</v>
      </c>
      <c r="AP63">
        <f t="shared" si="43"/>
        <v>-6.019122676822891E-6</v>
      </c>
      <c r="AQ63">
        <f t="shared" si="44"/>
        <v>-0.1459981438130053</v>
      </c>
      <c r="AR63">
        <f t="shared" si="45"/>
        <v>-0.14600416293568211</v>
      </c>
      <c r="AS63">
        <f t="shared" si="46"/>
        <v>-2.1174356249411825E-3</v>
      </c>
      <c r="AT63">
        <f t="shared" si="47"/>
        <v>-1.7838825147605166E-3</v>
      </c>
      <c r="AU63">
        <f t="shared" si="48"/>
        <v>-0.14990548107538382</v>
      </c>
      <c r="AW63">
        <v>60</v>
      </c>
      <c r="AX63">
        <f>IF(Z63&gt;0, (R63*SUMPRODUCT(K63:$K$98, X63:$X$98)-K63*$AZ$3)/Z63, 0)</f>
        <v>-97051.520440777851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25</v>
      </c>
      <c r="R64">
        <f t="shared" si="31"/>
        <v>250000</v>
      </c>
      <c r="S64">
        <f t="shared" si="32"/>
        <v>-415158.75036087865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-12.86645751380826</v>
      </c>
      <c r="AC64">
        <f t="shared" si="33"/>
        <v>-11.612736658624865</v>
      </c>
      <c r="AE64">
        <f t="shared" si="34"/>
        <v>0</v>
      </c>
      <c r="AF64">
        <f t="shared" si="35"/>
        <v>0</v>
      </c>
      <c r="AG64">
        <f t="shared" si="36"/>
        <v>-6.9929494732619984E-4</v>
      </c>
      <c r="AH64">
        <f t="shared" si="37"/>
        <v>-25.818986086374469</v>
      </c>
      <c r="AI64">
        <f t="shared" si="38"/>
        <v>-25.819685381321797</v>
      </c>
      <c r="AJ64">
        <f t="shared" si="39"/>
        <v>-1.2537208551833956</v>
      </c>
      <c r="AK64">
        <f t="shared" si="61"/>
        <v>-0.90065202596657834</v>
      </c>
      <c r="AL64">
        <f t="shared" si="40"/>
        <v>-27.974058262471772</v>
      </c>
      <c r="AN64">
        <f t="shared" si="41"/>
        <v>0</v>
      </c>
      <c r="AO64">
        <f t="shared" si="42"/>
        <v>0</v>
      </c>
      <c r="AP64">
        <f t="shared" si="43"/>
        <v>-1.1339108400793606E-6</v>
      </c>
      <c r="AQ64">
        <f t="shared" si="44"/>
        <v>-4.1865636688980155E-2</v>
      </c>
      <c r="AR64">
        <f t="shared" si="45"/>
        <v>-4.186677059982024E-2</v>
      </c>
      <c r="AS64">
        <f t="shared" si="46"/>
        <v>-2.0329156868094484E-3</v>
      </c>
      <c r="AT64">
        <f t="shared" si="47"/>
        <v>-1.4604125187630658E-3</v>
      </c>
      <c r="AU64">
        <f t="shared" si="48"/>
        <v>-4.5360098805392754E-2</v>
      </c>
      <c r="AW64">
        <v>61</v>
      </c>
      <c r="AX64">
        <f>IF(Z64&gt;0, (R64*SUMPRODUCT(K64:$K$98, X64:$X$98)-K64*$AZ$3)/Z64, 0)</f>
        <v>-415158.75036087865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25</v>
      </c>
      <c r="R65">
        <f t="shared" si="31"/>
        <v>250000</v>
      </c>
      <c r="S65">
        <f t="shared" si="32"/>
        <v>-1782848.7204592393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-11.612736658624865</v>
      </c>
      <c r="AC65">
        <f t="shared" si="33"/>
        <v>-10.404853189067058</v>
      </c>
      <c r="AE65">
        <f t="shared" si="34"/>
        <v>0</v>
      </c>
      <c r="AF65">
        <f t="shared" si="35"/>
        <v>0</v>
      </c>
      <c r="AG65">
        <f t="shared" si="36"/>
        <v>-1.4590207612212464E-4</v>
      </c>
      <c r="AH65">
        <f t="shared" si="37"/>
        <v>-5.4639992173081326</v>
      </c>
      <c r="AI65">
        <f t="shared" si="38"/>
        <v>-5.4641451193842547</v>
      </c>
      <c r="AJ65">
        <f t="shared" si="39"/>
        <v>-1.2078834695578067</v>
      </c>
      <c r="AK65">
        <f t="shared" si="61"/>
        <v>-0.81289156610374058</v>
      </c>
      <c r="AL65">
        <f t="shared" si="40"/>
        <v>-7.4849201550458018</v>
      </c>
      <c r="AN65">
        <f t="shared" si="41"/>
        <v>0</v>
      </c>
      <c r="AO65">
        <f t="shared" si="42"/>
        <v>0</v>
      </c>
      <c r="AP65">
        <f t="shared" si="43"/>
        <v>-2.1123309670886017E-7</v>
      </c>
      <c r="AQ65">
        <f t="shared" si="44"/>
        <v>-7.9106309228986031E-3</v>
      </c>
      <c r="AR65">
        <f t="shared" si="45"/>
        <v>-7.9108421559953117E-3</v>
      </c>
      <c r="AS65">
        <f t="shared" si="46"/>
        <v>-1.7487411592729727E-3</v>
      </c>
      <c r="AT65">
        <f t="shared" si="47"/>
        <v>-1.1768825184700037E-3</v>
      </c>
      <c r="AU65">
        <f t="shared" si="48"/>
        <v>-1.0836465833738288E-2</v>
      </c>
      <c r="AW65">
        <v>62</v>
      </c>
      <c r="AX65">
        <f>IF(Z65&gt;0, (R65*SUMPRODUCT(K65:$K$98, X65:$X$98)-K65*$AZ$3)/Z65, 0)</f>
        <v>-1782848.7204592393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25</v>
      </c>
      <c r="R66">
        <f t="shared" si="31"/>
        <v>250000</v>
      </c>
      <c r="S66">
        <f t="shared" si="32"/>
        <v>-7729134.1331473682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-10.404853189067058</v>
      </c>
      <c r="AC66">
        <f t="shared" si="33"/>
        <v>-9.296916403698182</v>
      </c>
      <c r="AE66">
        <f t="shared" si="34"/>
        <v>0</v>
      </c>
      <c r="AF66">
        <f t="shared" si="35"/>
        <v>0</v>
      </c>
      <c r="AG66">
        <f t="shared" si="36"/>
        <v>-3.0071015211869532E-5</v>
      </c>
      <c r="AH66">
        <f t="shared" si="37"/>
        <v>-1.1437204014903386</v>
      </c>
      <c r="AI66">
        <f t="shared" si="38"/>
        <v>-1.1437504725055505</v>
      </c>
      <c r="AJ66">
        <f t="shared" si="39"/>
        <v>-1.1079367853688762</v>
      </c>
      <c r="AK66">
        <f t="shared" si="61"/>
        <v>-0.72833972323469409</v>
      </c>
      <c r="AL66">
        <f t="shared" si="40"/>
        <v>-2.9800269811091207</v>
      </c>
      <c r="AN66">
        <f t="shared" si="41"/>
        <v>0</v>
      </c>
      <c r="AO66">
        <f t="shared" si="42"/>
        <v>0</v>
      </c>
      <c r="AP66">
        <f t="shared" si="43"/>
        <v>-3.8871433946423224E-8</v>
      </c>
      <c r="AQ66">
        <f t="shared" si="44"/>
        <v>-1.4784353546587283E-3</v>
      </c>
      <c r="AR66">
        <f t="shared" si="45"/>
        <v>-1.4784742260926748E-3</v>
      </c>
      <c r="AS66">
        <f t="shared" si="46"/>
        <v>-1.4321795012853258E-3</v>
      </c>
      <c r="AT66">
        <f t="shared" si="47"/>
        <v>-9.414916404650854E-4</v>
      </c>
      <c r="AU66">
        <f t="shared" si="48"/>
        <v>-3.8521453678430858E-3</v>
      </c>
      <c r="AW66">
        <v>63</v>
      </c>
      <c r="AX66">
        <f>IF(Z66&gt;0, (R66*SUMPRODUCT(K66:$K$98, X66:$X$98)-K66*$AZ$3)/Z66, 0)</f>
        <v>-7729134.1331473682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-33948898.910549112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-9.296916403698182</v>
      </c>
      <c r="AC67">
        <f t="shared" ref="AC67:AC98" si="64">S67*Z67</f>
        <v>-8.3021025030780411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-6.1136758256526892E-6</v>
      </c>
      <c r="AH67">
        <f t="shared" ref="AH67:AH98" si="68">-X67*R67</f>
        <v>-0.23656629234098148</v>
      </c>
      <c r="AI67">
        <f t="shared" ref="AI67:AI98" si="69">SUM(AE67:AH67)</f>
        <v>-0.23657240601680712</v>
      </c>
      <c r="AJ67">
        <f t="shared" ref="AJ67:AJ98" si="70">AB67-AC67</f>
        <v>-0.99481390062014086</v>
      </c>
      <c r="AK67">
        <f t="shared" si="61"/>
        <v>-0.65078414825887276</v>
      </c>
      <c r="AL67">
        <f t="shared" ref="AL67:AL98" si="71">SUM(AI67:AK67)</f>
        <v>-1.8821704548958207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-7.0561345829532133E-9</v>
      </c>
      <c r="AQ67">
        <f t="shared" ref="AQ67:AQ98" si="75">AH67*$K67</f>
        <v>-2.7303436494688734E-4</v>
      </c>
      <c r="AR67">
        <f t="shared" ref="AR67:AR98" si="76">AI67*$K67</f>
        <v>-2.7304142108147033E-4</v>
      </c>
      <c r="AS67">
        <f t="shared" ref="AS67:AS98" si="77">AJ67*$K67</f>
        <v>-1.1481702608952052E-3</v>
      </c>
      <c r="AT67">
        <f t="shared" ref="AT67:AT98" si="78">AK67*$K67</f>
        <v>-7.511063172992075E-4</v>
      </c>
      <c r="AU67">
        <f t="shared" ref="AU67:AU98" si="79">AL67*$K67</f>
        <v>-2.172317999275883E-3</v>
      </c>
      <c r="AW67">
        <v>64</v>
      </c>
      <c r="AX67">
        <f>IF(Z67&gt;0, (R67*SUMPRODUCT(K67:$K$98, X67:$X$98)-K67*$AZ$3)/Z67, 0)</f>
        <v>-33948898.910549112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25</v>
      </c>
      <c r="R68">
        <f t="shared" si="62"/>
        <v>250000</v>
      </c>
      <c r="S68">
        <f t="shared" si="63"/>
        <v>-151399174.71001497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-8.3021025030780411</v>
      </c>
      <c r="AC68">
        <f t="shared" si="64"/>
        <v>-7.4128288088940604</v>
      </c>
      <c r="AE68">
        <f t="shared" si="65"/>
        <v>0</v>
      </c>
      <c r="AF68">
        <f t="shared" si="66"/>
        <v>0</v>
      </c>
      <c r="AG68">
        <f t="shared" si="67"/>
        <v>-1.2240537015958558E-6</v>
      </c>
      <c r="AH68">
        <f t="shared" si="68"/>
        <v>-4.8284853658003057E-2</v>
      </c>
      <c r="AI68">
        <f t="shared" si="69"/>
        <v>-4.828607771170465E-2</v>
      </c>
      <c r="AJ68">
        <f t="shared" si="70"/>
        <v>-0.88927369418398072</v>
      </c>
      <c r="AK68">
        <f t="shared" si="61"/>
        <v>-0.58114717521546289</v>
      </c>
      <c r="AL68">
        <f t="shared" si="71"/>
        <v>-1.5187069471111483</v>
      </c>
      <c r="AN68">
        <f t="shared" si="72"/>
        <v>0</v>
      </c>
      <c r="AO68">
        <f t="shared" si="73"/>
        <v>0</v>
      </c>
      <c r="AP68">
        <f t="shared" si="74"/>
        <v>-1.2613827795858458E-9</v>
      </c>
      <c r="AQ68">
        <f t="shared" si="75"/>
        <v>-4.975736182131725E-5</v>
      </c>
      <c r="AR68">
        <f t="shared" si="76"/>
        <v>-4.9758623204096835E-5</v>
      </c>
      <c r="AS68">
        <f t="shared" si="77"/>
        <v>-9.1639322908785095E-4</v>
      </c>
      <c r="AT68">
        <f t="shared" si="78"/>
        <v>-5.9886999913977062E-4</v>
      </c>
      <c r="AU68">
        <f t="shared" si="79"/>
        <v>-1.5650218514317183E-3</v>
      </c>
      <c r="AW68">
        <v>65</v>
      </c>
      <c r="AX68">
        <f>IF(Z68&gt;0, (R68*SUMPRODUCT(K68:$K$98, X68:$X$98)-K68*$AZ$3)/Z68, 0)</f>
        <v>-151399174.71001497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25</v>
      </c>
      <c r="R69">
        <f t="shared" si="62"/>
        <v>250000</v>
      </c>
      <c r="S69">
        <f t="shared" si="63"/>
        <v>-685683467.58234513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-7.4128288088940604</v>
      </c>
      <c r="AC69">
        <f t="shared" si="64"/>
        <v>-6.6186404157657694</v>
      </c>
      <c r="AE69">
        <f t="shared" si="65"/>
        <v>0</v>
      </c>
      <c r="AF69">
        <f t="shared" si="66"/>
        <v>0</v>
      </c>
      <c r="AG69">
        <f t="shared" si="67"/>
        <v>-2.4131544395778084E-7</v>
      </c>
      <c r="AH69">
        <f t="shared" si="68"/>
        <v>-9.7049772062211652E-3</v>
      </c>
      <c r="AI69">
        <f t="shared" si="69"/>
        <v>-9.7052185216651224E-3</v>
      </c>
      <c r="AJ69">
        <f t="shared" si="70"/>
        <v>-0.79418839312829093</v>
      </c>
      <c r="AK69">
        <f t="shared" si="61"/>
        <v>-0.51889801662258428</v>
      </c>
      <c r="AL69">
        <f t="shared" si="71"/>
        <v>-1.3227916282725403</v>
      </c>
      <c r="AN69">
        <f t="shared" si="72"/>
        <v>0</v>
      </c>
      <c r="AO69">
        <f t="shared" si="73"/>
        <v>0</v>
      </c>
      <c r="AP69">
        <f t="shared" si="74"/>
        <v>-2.2203095181930065E-10</v>
      </c>
      <c r="AQ69">
        <f t="shared" si="75"/>
        <v>-8.9294132656461681E-6</v>
      </c>
      <c r="AR69">
        <f t="shared" si="76"/>
        <v>-8.9296352965979859E-6</v>
      </c>
      <c r="AS69">
        <f t="shared" si="77"/>
        <v>-7.3072158979168287E-4</v>
      </c>
      <c r="AT69">
        <f t="shared" si="78"/>
        <v>-4.7743077955680451E-4</v>
      </c>
      <c r="AU69">
        <f t="shared" si="79"/>
        <v>-1.2170820046450853E-3</v>
      </c>
      <c r="AW69">
        <v>66</v>
      </c>
      <c r="AX69">
        <f>IF(Z69&gt;0, (R69*SUMPRODUCT(K69:$K$98, X69:$X$98)-K69*$AZ$3)/Z69, 0)</f>
        <v>-685683467.58234513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25</v>
      </c>
      <c r="R70">
        <f t="shared" si="62"/>
        <v>250000</v>
      </c>
      <c r="S70">
        <f t="shared" si="63"/>
        <v>-3158569194.8862977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-6.6186404157657694</v>
      </c>
      <c r="AC70">
        <f t="shared" si="64"/>
        <v>-5.9095081393842914</v>
      </c>
      <c r="AE70">
        <f t="shared" si="65"/>
        <v>0</v>
      </c>
      <c r="AF70">
        <f t="shared" si="66"/>
        <v>0</v>
      </c>
      <c r="AG70">
        <f t="shared" si="67"/>
        <v>-4.677361627023832E-8</v>
      </c>
      <c r="AH70">
        <f t="shared" si="68"/>
        <v>-1.9212867324796469E-3</v>
      </c>
      <c r="AI70">
        <f t="shared" si="69"/>
        <v>-1.9213335060959172E-3</v>
      </c>
      <c r="AJ70">
        <f t="shared" si="70"/>
        <v>-0.70913227638147802</v>
      </c>
      <c r="AK70">
        <f t="shared" si="61"/>
        <v>-0.46330482910360393</v>
      </c>
      <c r="AL70">
        <f t="shared" si="71"/>
        <v>-1.1743584389911779</v>
      </c>
      <c r="AN70">
        <f t="shared" si="72"/>
        <v>0</v>
      </c>
      <c r="AO70">
        <f t="shared" si="73"/>
        <v>0</v>
      </c>
      <c r="AP70">
        <f t="shared" si="74"/>
        <v>-3.8424774651599182E-11</v>
      </c>
      <c r="AQ70">
        <f t="shared" si="75"/>
        <v>-1.5783472740296118E-6</v>
      </c>
      <c r="AR70">
        <f t="shared" si="76"/>
        <v>-1.5783856988042635E-6</v>
      </c>
      <c r="AS70">
        <f t="shared" si="77"/>
        <v>-5.8255593838853301E-4</v>
      </c>
      <c r="AT70">
        <f t="shared" si="78"/>
        <v>-3.806073823851667E-4</v>
      </c>
      <c r="AU70">
        <f t="shared" si="79"/>
        <v>-9.6474170647250395E-4</v>
      </c>
      <c r="AW70">
        <v>67</v>
      </c>
      <c r="AX70">
        <f>IF(Z70&gt;0, (R70*SUMPRODUCT(K70:$K$98, X70:$X$98)-K70*$AZ$3)/Z70, 0)</f>
        <v>-3158569194.8862977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25</v>
      </c>
      <c r="R71">
        <f t="shared" si="62"/>
        <v>250000</v>
      </c>
      <c r="S71">
        <f t="shared" si="63"/>
        <v>-14815432350.282391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-5.9095081393842914</v>
      </c>
      <c r="AC71">
        <f t="shared" si="64"/>
        <v>-5.2763479268434024</v>
      </c>
      <c r="AE71">
        <f t="shared" si="65"/>
        <v>0</v>
      </c>
      <c r="AF71">
        <f t="shared" si="66"/>
        <v>0</v>
      </c>
      <c r="AG71">
        <f t="shared" si="67"/>
        <v>-8.9034659976406841E-9</v>
      </c>
      <c r="AH71">
        <f t="shared" si="68"/>
        <v>-3.7402414109895249E-4</v>
      </c>
      <c r="AI71">
        <f t="shared" si="69"/>
        <v>-3.7403304456495011E-4</v>
      </c>
      <c r="AJ71">
        <f t="shared" si="70"/>
        <v>-0.63316021254088906</v>
      </c>
      <c r="AK71">
        <f t="shared" si="61"/>
        <v>-0.41366556975690044</v>
      </c>
      <c r="AL71">
        <f t="shared" si="71"/>
        <v>-1.0471998153423545</v>
      </c>
      <c r="AN71">
        <f t="shared" si="72"/>
        <v>0</v>
      </c>
      <c r="AO71">
        <f t="shared" si="73"/>
        <v>0</v>
      </c>
      <c r="AP71">
        <f t="shared" si="74"/>
        <v>-6.5305756187597326E-12</v>
      </c>
      <c r="AQ71">
        <f t="shared" si="75"/>
        <v>-2.7434180546493113E-7</v>
      </c>
      <c r="AR71">
        <f t="shared" si="76"/>
        <v>-2.7434833604054987E-7</v>
      </c>
      <c r="AS71">
        <f t="shared" si="77"/>
        <v>-4.6441471758121631E-4</v>
      </c>
      <c r="AT71">
        <f t="shared" si="78"/>
        <v>-3.0341827383747262E-4</v>
      </c>
      <c r="AU71">
        <f t="shared" si="79"/>
        <v>-7.6810733975472953E-4</v>
      </c>
      <c r="AW71">
        <v>68</v>
      </c>
      <c r="AX71">
        <f>IF(Z71&gt;0, (R71*SUMPRODUCT(K71:$K$98, X71:$X$98)-K71*$AZ$3)/Z71, 0)</f>
        <v>-14815432350.282391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25</v>
      </c>
      <c r="R72">
        <f t="shared" si="62"/>
        <v>250000</v>
      </c>
      <c r="S72">
        <f t="shared" si="63"/>
        <v>-70828663643.368851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-5.2763479268434024</v>
      </c>
      <c r="AC72">
        <f t="shared" si="64"/>
        <v>-4.7110251736064894</v>
      </c>
      <c r="AE72">
        <f t="shared" si="65"/>
        <v>0</v>
      </c>
      <c r="AF72">
        <f t="shared" si="66"/>
        <v>0</v>
      </c>
      <c r="AG72">
        <f t="shared" si="67"/>
        <v>-1.6628243889109247E-9</v>
      </c>
      <c r="AH72">
        <f t="shared" si="68"/>
        <v>-7.1516069487533523E-5</v>
      </c>
      <c r="AI72">
        <f t="shared" si="69"/>
        <v>-7.1517732311922433E-5</v>
      </c>
      <c r="AJ72">
        <f t="shared" si="70"/>
        <v>-0.56532275323691294</v>
      </c>
      <c r="AK72">
        <f t="shared" si="61"/>
        <v>-0.36934435487903822</v>
      </c>
      <c r="AL72">
        <f t="shared" si="71"/>
        <v>-0.93473862584826306</v>
      </c>
      <c r="AN72">
        <f t="shared" si="72"/>
        <v>0</v>
      </c>
      <c r="AO72">
        <f t="shared" si="73"/>
        <v>0</v>
      </c>
      <c r="AP72">
        <f t="shared" si="74"/>
        <v>-1.0889820499778138E-12</v>
      </c>
      <c r="AQ72">
        <f t="shared" si="75"/>
        <v>-4.6835803273187346E-8</v>
      </c>
      <c r="AR72">
        <f t="shared" si="76"/>
        <v>-4.6836892255237328E-8</v>
      </c>
      <c r="AS72">
        <f t="shared" si="77"/>
        <v>-3.7022931274314716E-4</v>
      </c>
      <c r="AT72">
        <f t="shared" si="78"/>
        <v>-2.4188325322034595E-4</v>
      </c>
      <c r="AU72">
        <f t="shared" si="79"/>
        <v>-6.1215940285574836E-4</v>
      </c>
      <c r="AW72">
        <v>69</v>
      </c>
      <c r="AX72">
        <f>IF(Z72&gt;0, (R72*SUMPRODUCT(K72:$K$98, X72:$X$98)-K72*$AZ$3)/Z72, 0)</f>
        <v>-70828663643.368851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25</v>
      </c>
      <c r="R73">
        <f t="shared" si="62"/>
        <v>250000</v>
      </c>
      <c r="S73">
        <f t="shared" si="63"/>
        <v>-345745847342.56183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-4.7110251736064894</v>
      </c>
      <c r="AC73">
        <f t="shared" si="64"/>
        <v>-4.206272517247009</v>
      </c>
      <c r="AE73">
        <f t="shared" si="65"/>
        <v>0</v>
      </c>
      <c r="AF73">
        <f t="shared" si="66"/>
        <v>0</v>
      </c>
      <c r="AG73">
        <f t="shared" si="67"/>
        <v>-3.0414483279964552E-10</v>
      </c>
      <c r="AH73">
        <f t="shared" si="68"/>
        <v>-1.3420513122221698E-5</v>
      </c>
      <c r="AI73">
        <f t="shared" si="69"/>
        <v>-1.3420817267054498E-5</v>
      </c>
      <c r="AJ73">
        <f t="shared" si="70"/>
        <v>-0.50475265635948041</v>
      </c>
      <c r="AK73">
        <f t="shared" ref="AK73:AK98" si="92">G73*SUM(AB73:AB73, AE73:AF73)</f>
        <v>-0.3297717621524543</v>
      </c>
      <c r="AL73">
        <f t="shared" si="71"/>
        <v>-0.83453783932920178</v>
      </c>
      <c r="AN73">
        <f t="shared" si="72"/>
        <v>0</v>
      </c>
      <c r="AO73">
        <f t="shared" si="73"/>
        <v>0</v>
      </c>
      <c r="AP73">
        <f t="shared" si="74"/>
        <v>-1.778429916125826E-13</v>
      </c>
      <c r="AQ73">
        <f t="shared" si="75"/>
        <v>-7.8473935613566336E-9</v>
      </c>
      <c r="AR73">
        <f t="shared" si="76"/>
        <v>-7.8475714043482462E-9</v>
      </c>
      <c r="AS73">
        <f t="shared" si="77"/>
        <v>-2.9514465725117688E-4</v>
      </c>
      <c r="AT73">
        <f t="shared" si="78"/>
        <v>-1.9282785832886216E-4</v>
      </c>
      <c r="AU73">
        <f t="shared" si="79"/>
        <v>-4.8798036315144338E-4</v>
      </c>
      <c r="AW73">
        <v>70</v>
      </c>
      <c r="AX73">
        <f>IF(Z73&gt;0, (R73*SUMPRODUCT(K73:$K$98, X73:$X$98)-K73*$AZ$3)/Z73, 0)</f>
        <v>-345745847342.56183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25</v>
      </c>
      <c r="R74">
        <f t="shared" si="62"/>
        <v>250000</v>
      </c>
      <c r="S74">
        <f t="shared" si="63"/>
        <v>-1725108632926.8208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-4.206272517247009</v>
      </c>
      <c r="AC74">
        <f t="shared" si="64"/>
        <v>-3.7556004686700413</v>
      </c>
      <c r="AE74">
        <f t="shared" si="65"/>
        <v>0</v>
      </c>
      <c r="AF74">
        <f t="shared" si="66"/>
        <v>0</v>
      </c>
      <c r="AG74">
        <f t="shared" si="67"/>
        <v>-5.442556481643545E-11</v>
      </c>
      <c r="AH74">
        <f t="shared" si="68"/>
        <v>-2.4667781965521362E-6</v>
      </c>
      <c r="AI74">
        <f t="shared" si="69"/>
        <v>-2.4668326221169526E-6</v>
      </c>
      <c r="AJ74">
        <f t="shared" si="70"/>
        <v>-0.45067204857696774</v>
      </c>
      <c r="AK74">
        <f t="shared" si="92"/>
        <v>-0.29443907620729065</v>
      </c>
      <c r="AL74">
        <f t="shared" si="71"/>
        <v>-0.74511359161688051</v>
      </c>
      <c r="AN74">
        <f t="shared" si="72"/>
        <v>0</v>
      </c>
      <c r="AO74">
        <f t="shared" si="73"/>
        <v>0</v>
      </c>
      <c r="AP74">
        <f t="shared" si="74"/>
        <v>-2.8414579594902208E-14</v>
      </c>
      <c r="AQ74">
        <f t="shared" si="75"/>
        <v>-1.2878592191979135E-9</v>
      </c>
      <c r="AR74">
        <f t="shared" si="76"/>
        <v>-1.2878876337775084E-9</v>
      </c>
      <c r="AS74">
        <f t="shared" si="77"/>
        <v>-2.3528753148779132E-4</v>
      </c>
      <c r="AT74">
        <f t="shared" si="78"/>
        <v>-1.5372118957257124E-4</v>
      </c>
      <c r="AU74">
        <f t="shared" si="79"/>
        <v>-3.8901000894799633E-4</v>
      </c>
      <c r="AW74">
        <v>71</v>
      </c>
      <c r="AX74">
        <f>IF(Z74&gt;0, (R74*SUMPRODUCT(K74:$K$98, X74:$X$98)-K74*$AZ$3)/Z74, 0)</f>
        <v>-1725108632926.8208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25</v>
      </c>
      <c r="R75">
        <f t="shared" si="62"/>
        <v>250000</v>
      </c>
      <c r="S75">
        <f t="shared" si="63"/>
        <v>-8814194270059.9902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-3.7556004686700413</v>
      </c>
      <c r="AC75">
        <f t="shared" si="64"/>
        <v>-3.3532147052932939</v>
      </c>
      <c r="AE75">
        <f t="shared" si="65"/>
        <v>0</v>
      </c>
      <c r="AF75">
        <f t="shared" si="66"/>
        <v>0</v>
      </c>
      <c r="AG75">
        <f t="shared" si="67"/>
        <v>-9.5108372999091829E-12</v>
      </c>
      <c r="AH75">
        <f t="shared" si="68"/>
        <v>-4.4370471868361911E-7</v>
      </c>
      <c r="AI75">
        <f t="shared" si="69"/>
        <v>-4.43714229520919E-7</v>
      </c>
      <c r="AJ75">
        <f t="shared" si="70"/>
        <v>-0.40238576337674736</v>
      </c>
      <c r="AK75">
        <f t="shared" si="92"/>
        <v>-0.26289203280690293</v>
      </c>
      <c r="AL75">
        <f t="shared" si="71"/>
        <v>-0.66527823989787982</v>
      </c>
      <c r="AN75">
        <f t="shared" si="72"/>
        <v>0</v>
      </c>
      <c r="AO75">
        <f t="shared" si="73"/>
        <v>0</v>
      </c>
      <c r="AP75">
        <f t="shared" si="74"/>
        <v>-4.4334214665464852E-15</v>
      </c>
      <c r="AQ75">
        <f t="shared" si="75"/>
        <v>-2.0683037282518859E-10</v>
      </c>
      <c r="AR75">
        <f t="shared" si="76"/>
        <v>-2.0683480624665512E-10</v>
      </c>
      <c r="AS75">
        <f t="shared" si="77"/>
        <v>-1.8756978223191775E-4</v>
      </c>
      <c r="AT75">
        <f t="shared" si="78"/>
        <v>-1.2254559140038022E-4</v>
      </c>
      <c r="AU75">
        <f t="shared" si="79"/>
        <v>-3.1011558046710426E-4</v>
      </c>
      <c r="AW75">
        <v>72</v>
      </c>
      <c r="AX75">
        <f>IF(Z75&gt;0, (R75*SUMPRODUCT(K75:$K$98, X75:$X$98)-K75*$AZ$3)/Z75, 0)</f>
        <v>-8814194270059.9902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25</v>
      </c>
      <c r="R76">
        <f t="shared" si="62"/>
        <v>250000</v>
      </c>
      <c r="S76">
        <f t="shared" si="63"/>
        <v>-46209674610640.789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-3.3532147052932939</v>
      </c>
      <c r="AC76">
        <f t="shared" si="64"/>
        <v>-2.993941701335296</v>
      </c>
      <c r="AE76">
        <f t="shared" si="65"/>
        <v>0</v>
      </c>
      <c r="AF76">
        <f t="shared" si="66"/>
        <v>0</v>
      </c>
      <c r="AG76">
        <f t="shared" si="67"/>
        <v>-1.6197591340785353E-12</v>
      </c>
      <c r="AH76">
        <f t="shared" si="68"/>
        <v>-7.7959697928315556E-8</v>
      </c>
      <c r="AI76">
        <f t="shared" si="69"/>
        <v>-7.7961317687449641E-8</v>
      </c>
      <c r="AJ76">
        <f t="shared" si="70"/>
        <v>-0.35927300395799788</v>
      </c>
      <c r="AK76">
        <f t="shared" si="92"/>
        <v>-0.23472502937053061</v>
      </c>
      <c r="AL76">
        <f t="shared" si="71"/>
        <v>-0.59399811128984614</v>
      </c>
      <c r="AN76">
        <f t="shared" si="72"/>
        <v>0</v>
      </c>
      <c r="AO76">
        <f t="shared" si="73"/>
        <v>0</v>
      </c>
      <c r="AP76">
        <f t="shared" si="74"/>
        <v>-6.7414401378721847E-16</v>
      </c>
      <c r="AQ76">
        <f t="shared" si="75"/>
        <v>-3.2446838896779775E-11</v>
      </c>
      <c r="AR76">
        <f t="shared" si="76"/>
        <v>-3.2447513040793569E-11</v>
      </c>
      <c r="AS76">
        <f t="shared" si="77"/>
        <v>-1.4952948240135844E-4</v>
      </c>
      <c r="AT76">
        <f t="shared" si="78"/>
        <v>-9.7692595217987473E-5</v>
      </c>
      <c r="AU76">
        <f t="shared" si="79"/>
        <v>-2.4722211006685896E-4</v>
      </c>
      <c r="AW76">
        <v>73</v>
      </c>
      <c r="AX76">
        <f>IF(Z76&gt;0, (R76*SUMPRODUCT(K76:$K$98, X76:$X$98)-K76*$AZ$3)/Z76, 0)</f>
        <v>-46209674610640.789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25</v>
      </c>
      <c r="R77">
        <f t="shared" si="62"/>
        <v>250000</v>
      </c>
      <c r="S77">
        <f t="shared" si="63"/>
        <v>-248872975941908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-2.993941701335296</v>
      </c>
      <c r="AC77">
        <f t="shared" si="64"/>
        <v>-2.6731622333634317</v>
      </c>
      <c r="AE77">
        <f t="shared" si="65"/>
        <v>0</v>
      </c>
      <c r="AF77">
        <f t="shared" si="66"/>
        <v>0</v>
      </c>
      <c r="AG77">
        <f t="shared" si="67"/>
        <v>-2.6852676784676312E-13</v>
      </c>
      <c r="AH77">
        <f t="shared" si="68"/>
        <v>-1.3350347748909868E-8</v>
      </c>
      <c r="AI77">
        <f t="shared" si="69"/>
        <v>-1.3350616275677715E-8</v>
      </c>
      <c r="AJ77">
        <f t="shared" si="70"/>
        <v>-0.3207794679718643</v>
      </c>
      <c r="AK77">
        <f t="shared" si="92"/>
        <v>-0.20957591909347073</v>
      </c>
      <c r="AL77">
        <f t="shared" si="71"/>
        <v>-0.53035540041595131</v>
      </c>
      <c r="AN77">
        <f t="shared" si="72"/>
        <v>0</v>
      </c>
      <c r="AO77">
        <f t="shared" si="73"/>
        <v>0</v>
      </c>
      <c r="AP77">
        <f t="shared" si="74"/>
        <v>-9.9786503788520945E-17</v>
      </c>
      <c r="AQ77">
        <f t="shared" si="75"/>
        <v>-4.9610865125553821E-12</v>
      </c>
      <c r="AR77">
        <f t="shared" si="76"/>
        <v>-4.9611862990591706E-12</v>
      </c>
      <c r="AS77">
        <f t="shared" si="77"/>
        <v>-1.1920398794030329E-4</v>
      </c>
      <c r="AT77">
        <f t="shared" si="78"/>
        <v>-7.7879938794546757E-5</v>
      </c>
      <c r="AU77">
        <f t="shared" si="79"/>
        <v>-1.9708393169603634E-4</v>
      </c>
      <c r="AW77">
        <v>74</v>
      </c>
      <c r="AX77">
        <f>IF(Z77&gt;0, (R77*SUMPRODUCT(K77:$K$98, X77:$X$98)-K77*$AZ$3)/Z77, 0)</f>
        <v>-248872975941908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25</v>
      </c>
      <c r="R78">
        <f t="shared" si="62"/>
        <v>250000</v>
      </c>
      <c r="S78">
        <f t="shared" si="63"/>
        <v>-1379717203654823.3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-2.6731622333634317</v>
      </c>
      <c r="AC78">
        <f t="shared" si="64"/>
        <v>-2.3867519940788293</v>
      </c>
      <c r="AE78">
        <f t="shared" si="65"/>
        <v>0</v>
      </c>
      <c r="AF78">
        <f t="shared" si="66"/>
        <v>0</v>
      </c>
      <c r="AG78">
        <f t="shared" si="67"/>
        <v>-4.3247123174162167E-14</v>
      </c>
      <c r="AH78">
        <f t="shared" si="68"/>
        <v>-2.2259437699413334E-9</v>
      </c>
      <c r="AI78">
        <f t="shared" si="69"/>
        <v>-2.2259870170645077E-9</v>
      </c>
      <c r="AJ78">
        <f t="shared" si="70"/>
        <v>-0.28641023928460241</v>
      </c>
      <c r="AK78">
        <f t="shared" si="92"/>
        <v>-0.18712135633544025</v>
      </c>
      <c r="AL78">
        <f t="shared" si="71"/>
        <v>-0.47353159784602966</v>
      </c>
      <c r="AN78">
        <f t="shared" si="72"/>
        <v>0</v>
      </c>
      <c r="AO78">
        <f t="shared" si="73"/>
        <v>0</v>
      </c>
      <c r="AP78">
        <f t="shared" si="74"/>
        <v>-1.4349059044419479E-17</v>
      </c>
      <c r="AQ78">
        <f t="shared" si="75"/>
        <v>-7.3855082697219577E-13</v>
      </c>
      <c r="AR78">
        <f t="shared" si="76"/>
        <v>-7.3856517603124017E-13</v>
      </c>
      <c r="AS78">
        <f t="shared" si="77"/>
        <v>-9.5028689373641531E-5</v>
      </c>
      <c r="AT78">
        <f t="shared" si="78"/>
        <v>-6.2085410391719224E-5</v>
      </c>
      <c r="AU78">
        <f t="shared" si="79"/>
        <v>-1.5711410050392593E-4</v>
      </c>
      <c r="AW78">
        <v>75</v>
      </c>
      <c r="AX78">
        <f>IF(Z78&gt;0, (R78*SUMPRODUCT(K78:$K$98, X78:$X$98)-K78*$AZ$3)/Z78, 0)</f>
        <v>-1379717203654823.3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25</v>
      </c>
      <c r="R79">
        <f t="shared" si="62"/>
        <v>250000</v>
      </c>
      <c r="S79">
        <f t="shared" si="63"/>
        <v>-7881940143112463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-2.3867519940788293</v>
      </c>
      <c r="AC79">
        <f t="shared" si="64"/>
        <v>-2.1310285661424579</v>
      </c>
      <c r="AE79">
        <f t="shared" si="65"/>
        <v>0</v>
      </c>
      <c r="AF79">
        <f t="shared" si="66"/>
        <v>0</v>
      </c>
      <c r="AG79">
        <f t="shared" si="67"/>
        <v>-6.7592132376336025E-15</v>
      </c>
      <c r="AH79">
        <f t="shared" si="68"/>
        <v>-3.6055438704786945E-10</v>
      </c>
      <c r="AI79">
        <f t="shared" si="69"/>
        <v>-3.6056114626110708E-10</v>
      </c>
      <c r="AJ79">
        <f t="shared" si="70"/>
        <v>-0.25572342793637137</v>
      </c>
      <c r="AK79">
        <f t="shared" si="92"/>
        <v>-0.16707263958551807</v>
      </c>
      <c r="AL79">
        <f t="shared" si="71"/>
        <v>-0.42279606788245061</v>
      </c>
      <c r="AN79">
        <f t="shared" si="72"/>
        <v>0</v>
      </c>
      <c r="AO79">
        <f t="shared" si="73"/>
        <v>0</v>
      </c>
      <c r="AP79">
        <f t="shared" si="74"/>
        <v>-2.002369974538966E-18</v>
      </c>
      <c r="AQ79">
        <f t="shared" si="75"/>
        <v>-1.0681173287938964E-13</v>
      </c>
      <c r="AR79">
        <f t="shared" si="76"/>
        <v>-1.0681373524936419E-13</v>
      </c>
      <c r="AS79">
        <f t="shared" si="77"/>
        <v>-7.5756289361458064E-5</v>
      </c>
      <c r="AT79">
        <f t="shared" si="78"/>
        <v>-4.9494109049610986E-5</v>
      </c>
      <c r="AU79">
        <f t="shared" si="79"/>
        <v>-1.2525039851788279E-4</v>
      </c>
      <c r="AW79">
        <v>76</v>
      </c>
      <c r="AX79">
        <f>IF(Z79&gt;0, (R79*SUMPRODUCT(K79:$K$98, X79:$X$98)-K79*$AZ$3)/Z79, 0)</f>
        <v>-7881940143112463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25</v>
      </c>
      <c r="R80">
        <f t="shared" si="62"/>
        <v>250000</v>
      </c>
      <c r="S80">
        <f t="shared" si="63"/>
        <v>-4.6418027702059016E+16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-2.1310285661424579</v>
      </c>
      <c r="AC80">
        <f t="shared" si="64"/>
        <v>-1.9027040769130026</v>
      </c>
      <c r="AE80">
        <f t="shared" si="65"/>
        <v>0</v>
      </c>
      <c r="AF80">
        <f t="shared" si="66"/>
        <v>0</v>
      </c>
      <c r="AG80">
        <f t="shared" si="67"/>
        <v>-1.0247656843187039E-15</v>
      </c>
      <c r="AH80">
        <f t="shared" si="68"/>
        <v>-5.666855420938562E-11</v>
      </c>
      <c r="AI80">
        <f t="shared" si="69"/>
        <v>-5.6669578975069939E-11</v>
      </c>
      <c r="AJ80">
        <f t="shared" si="70"/>
        <v>-0.22832448922945536</v>
      </c>
      <c r="AK80">
        <f t="shared" si="92"/>
        <v>-0.14917199962997207</v>
      </c>
      <c r="AL80">
        <f t="shared" si="71"/>
        <v>-0.37749648891609699</v>
      </c>
      <c r="AN80">
        <f t="shared" si="72"/>
        <v>0</v>
      </c>
      <c r="AO80">
        <f t="shared" si="73"/>
        <v>0</v>
      </c>
      <c r="AP80">
        <f t="shared" si="74"/>
        <v>-2.7105331814159579E-19</v>
      </c>
      <c r="AQ80">
        <f t="shared" si="75"/>
        <v>-1.4988987129240969E-14</v>
      </c>
      <c r="AR80">
        <f t="shared" si="76"/>
        <v>-1.4989258182559111E-14</v>
      </c>
      <c r="AS80">
        <f t="shared" si="77"/>
        <v>-6.039245006508397E-5</v>
      </c>
      <c r="AT80">
        <f t="shared" si="78"/>
        <v>-3.9456400709204394E-5</v>
      </c>
      <c r="AU80">
        <f t="shared" si="79"/>
        <v>-9.9848850789277608E-5</v>
      </c>
      <c r="AW80">
        <v>77</v>
      </c>
      <c r="AX80">
        <f>IF(Z80&gt;0, (R80*SUMPRODUCT(K80:$K$98, X80:$X$98)-K80*$AZ$3)/Z80, 0)</f>
        <v>-4.6418027702059016E+16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25</v>
      </c>
      <c r="R81">
        <f t="shared" si="62"/>
        <v>250000</v>
      </c>
      <c r="S81">
        <f t="shared" si="63"/>
        <v>-2.8229054305285741E+17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-1.9027040769130026</v>
      </c>
      <c r="AC81">
        <f t="shared" si="64"/>
        <v>-1.6988429258151936</v>
      </c>
      <c r="AE81">
        <f t="shared" si="65"/>
        <v>0</v>
      </c>
      <c r="AF81">
        <f t="shared" si="66"/>
        <v>0</v>
      </c>
      <c r="AG81">
        <f t="shared" si="67"/>
        <v>-1.504516328675855E-16</v>
      </c>
      <c r="AH81">
        <f t="shared" si="68"/>
        <v>-8.6406639460793133E-12</v>
      </c>
      <c r="AI81">
        <f t="shared" si="69"/>
        <v>-8.6408143977121803E-12</v>
      </c>
      <c r="AJ81">
        <f t="shared" si="70"/>
        <v>-0.203861151097809</v>
      </c>
      <c r="AK81">
        <f t="shared" si="92"/>
        <v>-0.1331892853839102</v>
      </c>
      <c r="AL81">
        <f t="shared" si="71"/>
        <v>-0.33705043649036004</v>
      </c>
      <c r="AN81">
        <f t="shared" si="72"/>
        <v>0</v>
      </c>
      <c r="AO81">
        <f t="shared" si="73"/>
        <v>0</v>
      </c>
      <c r="AP81">
        <f t="shared" si="74"/>
        <v>-3.5531131419858875E-20</v>
      </c>
      <c r="AQ81">
        <f t="shared" si="75"/>
        <v>-2.0406064086601597E-15</v>
      </c>
      <c r="AR81">
        <f t="shared" si="76"/>
        <v>-2.0406419397915794E-15</v>
      </c>
      <c r="AS81">
        <f t="shared" si="77"/>
        <v>-4.8144491442209788E-5</v>
      </c>
      <c r="AT81">
        <f t="shared" si="78"/>
        <v>-3.1454401075579026E-5</v>
      </c>
      <c r="AU81">
        <f t="shared" si="79"/>
        <v>-7.9598892519829465E-5</v>
      </c>
      <c r="AW81">
        <v>78</v>
      </c>
      <c r="AX81">
        <f>IF(Z81&gt;0, (R81*SUMPRODUCT(K81:$K$98, X81:$X$98)-K81*$AZ$3)/Z81, 0)</f>
        <v>-2.8229054305285741E+17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25</v>
      </c>
      <c r="R82">
        <f t="shared" si="62"/>
        <v>250000</v>
      </c>
      <c r="S82">
        <f t="shared" si="63"/>
        <v>-1.7757516584031557E+18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-1.6988429258151936</v>
      </c>
      <c r="AC82">
        <f t="shared" si="64"/>
        <v>-1.5168240409064246</v>
      </c>
      <c r="AE82">
        <f t="shared" si="65"/>
        <v>0</v>
      </c>
      <c r="AF82">
        <f t="shared" si="66"/>
        <v>0</v>
      </c>
      <c r="AG82">
        <f t="shared" si="67"/>
        <v>-2.135467583161978E-17</v>
      </c>
      <c r="AH82">
        <f t="shared" si="68"/>
        <v>-1.2759244070728987E-12</v>
      </c>
      <c r="AI82">
        <f t="shared" si="69"/>
        <v>-1.2759457617487304E-12</v>
      </c>
      <c r="AJ82">
        <f t="shared" si="70"/>
        <v>-0.18201888490876894</v>
      </c>
      <c r="AK82">
        <f t="shared" si="92"/>
        <v>-0.11891900480706356</v>
      </c>
      <c r="AL82">
        <f t="shared" si="71"/>
        <v>-0.30093788971710844</v>
      </c>
      <c r="AN82">
        <f t="shared" si="72"/>
        <v>0</v>
      </c>
      <c r="AO82">
        <f t="shared" si="73"/>
        <v>0</v>
      </c>
      <c r="AP82">
        <f t="shared" si="74"/>
        <v>-4.5028459772134732E-21</v>
      </c>
      <c r="AQ82">
        <f t="shared" si="75"/>
        <v>-2.690413625998321E-16</v>
      </c>
      <c r="AR82">
        <f t="shared" si="76"/>
        <v>-2.6904586544580932E-16</v>
      </c>
      <c r="AS82">
        <f t="shared" si="77"/>
        <v>-3.8380493815539439E-5</v>
      </c>
      <c r="AT82">
        <f t="shared" si="78"/>
        <v>-2.5075255959486018E-5</v>
      </c>
      <c r="AU82">
        <f t="shared" si="79"/>
        <v>-6.3455749775294498E-5</v>
      </c>
      <c r="AW82">
        <v>79</v>
      </c>
      <c r="AX82">
        <f>IF(Z82&gt;0, (R82*SUMPRODUCT(K82:$K$98, X82:$X$98)-K82*$AZ$3)/Z82, 0)</f>
        <v>-1.7757516584031557E+18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25</v>
      </c>
      <c r="R83">
        <f t="shared" si="62"/>
        <v>250000</v>
      </c>
      <c r="S83">
        <f t="shared" si="63"/>
        <v>-1.1572410989663259E+19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-1.5168240409064246</v>
      </c>
      <c r="AC83">
        <f t="shared" si="64"/>
        <v>-1.3543071793807364</v>
      </c>
      <c r="AE83">
        <f t="shared" si="65"/>
        <v>0</v>
      </c>
      <c r="AF83">
        <f t="shared" si="66"/>
        <v>0</v>
      </c>
      <c r="AG83">
        <f t="shared" si="67"/>
        <v>-2.925723906173127E-18</v>
      </c>
      <c r="AH83">
        <f t="shared" si="68"/>
        <v>-1.8215405167130457E-13</v>
      </c>
      <c r="AI83">
        <f t="shared" si="69"/>
        <v>-1.8215697739521074E-13</v>
      </c>
      <c r="AJ83">
        <f t="shared" si="70"/>
        <v>-0.16251686152568823</v>
      </c>
      <c r="AK83">
        <f t="shared" si="92"/>
        <v>-0.10617768286344974</v>
      </c>
      <c r="AL83">
        <f t="shared" si="71"/>
        <v>-0.26869454438932011</v>
      </c>
      <c r="AN83">
        <f t="shared" si="72"/>
        <v>0</v>
      </c>
      <c r="AO83">
        <f t="shared" si="73"/>
        <v>0</v>
      </c>
      <c r="AP83">
        <f t="shared" si="74"/>
        <v>-5.5081965191578715E-22</v>
      </c>
      <c r="AQ83">
        <f t="shared" si="75"/>
        <v>-3.4293745600854085E-17</v>
      </c>
      <c r="AR83">
        <f t="shared" si="76"/>
        <v>-3.4294296420506E-17</v>
      </c>
      <c r="AS83">
        <f t="shared" si="77"/>
        <v>-3.0596694687133152E-5</v>
      </c>
      <c r="AT83">
        <f t="shared" si="78"/>
        <v>-1.9989840528927012E-5</v>
      </c>
      <c r="AU83">
        <f t="shared" si="79"/>
        <v>-5.0586535216094459E-5</v>
      </c>
      <c r="AW83">
        <v>80</v>
      </c>
      <c r="AX83">
        <f>IF(Z83&gt;0, (R83*SUMPRODUCT(K83:$K$98, X83:$X$98)-K83*$AZ$3)/Z83, 0)</f>
        <v>-1.1572410989663259E+19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25</v>
      </c>
      <c r="R84">
        <f t="shared" si="62"/>
        <v>250000</v>
      </c>
      <c r="S84">
        <f t="shared" si="63"/>
        <v>-7.8244542418621334E+19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-1.3543071793807364</v>
      </c>
      <c r="AC84">
        <f t="shared" si="64"/>
        <v>-1.2092028387328004</v>
      </c>
      <c r="AE84">
        <f t="shared" si="65"/>
        <v>0</v>
      </c>
      <c r="AF84">
        <f t="shared" si="66"/>
        <v>0</v>
      </c>
      <c r="AG84">
        <f t="shared" si="67"/>
        <v>-3.8635373195211619E-19</v>
      </c>
      <c r="AH84">
        <f t="shared" si="68"/>
        <v>-2.5101129351592794E-14</v>
      </c>
      <c r="AI84">
        <f t="shared" si="69"/>
        <v>-2.5101515705324745E-14</v>
      </c>
      <c r="AJ84">
        <f t="shared" si="70"/>
        <v>-0.14510434064793598</v>
      </c>
      <c r="AK84">
        <f t="shared" si="92"/>
        <v>-9.4801502556651554E-2</v>
      </c>
      <c r="AL84">
        <f t="shared" si="71"/>
        <v>-0.23990584320461261</v>
      </c>
      <c r="AN84">
        <f t="shared" si="72"/>
        <v>0</v>
      </c>
      <c r="AO84">
        <f t="shared" si="73"/>
        <v>0</v>
      </c>
      <c r="AP84">
        <f t="shared" si="74"/>
        <v>-6.4944619255843843E-23</v>
      </c>
      <c r="AQ84">
        <f t="shared" si="75"/>
        <v>-4.2194060877686091E-18</v>
      </c>
      <c r="AR84">
        <f t="shared" si="76"/>
        <v>-4.2194710323878647E-18</v>
      </c>
      <c r="AS84">
        <f t="shared" si="77"/>
        <v>-2.4391497677880397E-5</v>
      </c>
      <c r="AT84">
        <f t="shared" si="78"/>
        <v>-1.5935778482881866E-5</v>
      </c>
      <c r="AU84">
        <f t="shared" si="79"/>
        <v>-4.0327276160766478E-5</v>
      </c>
      <c r="AW84">
        <v>81</v>
      </c>
      <c r="AX84">
        <f>IF(Z84&gt;0, (R84*SUMPRODUCT(K84:$K$98, X84:$X$98)-K84*$AZ$3)/Z84, 0)</f>
        <v>-7.8244542418621334E+19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25</v>
      </c>
      <c r="R85">
        <f t="shared" si="62"/>
        <v>250000</v>
      </c>
      <c r="S85">
        <f t="shared" si="63"/>
        <v>-5.4976099647574114E+20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-1.2092028387328004</v>
      </c>
      <c r="AC85">
        <f t="shared" si="64"/>
        <v>-1.0796453917257147</v>
      </c>
      <c r="AE85">
        <f t="shared" si="65"/>
        <v>0</v>
      </c>
      <c r="AF85">
        <f t="shared" si="66"/>
        <v>0</v>
      </c>
      <c r="AG85">
        <f t="shared" si="67"/>
        <v>-4.9096125345687165E-20</v>
      </c>
      <c r="AH85">
        <f t="shared" si="68"/>
        <v>-3.3339406928690786E-15</v>
      </c>
      <c r="AI85">
        <f t="shared" si="69"/>
        <v>-3.3339897889944244E-15</v>
      </c>
      <c r="AJ85">
        <f t="shared" si="70"/>
        <v>-0.12955744700708571</v>
      </c>
      <c r="AK85">
        <f t="shared" si="92"/>
        <v>-8.464419871129604E-2</v>
      </c>
      <c r="AL85">
        <f t="shared" si="71"/>
        <v>-0.21420164571838507</v>
      </c>
      <c r="AN85">
        <f t="shared" si="72"/>
        <v>0</v>
      </c>
      <c r="AO85">
        <f t="shared" si="73"/>
        <v>0</v>
      </c>
      <c r="AP85">
        <f t="shared" si="74"/>
        <v>-7.3686386515221104E-24</v>
      </c>
      <c r="AQ85">
        <f t="shared" si="75"/>
        <v>-5.0037765869268423E-19</v>
      </c>
      <c r="AR85">
        <f t="shared" si="76"/>
        <v>-5.0038502733133575E-19</v>
      </c>
      <c r="AS85">
        <f t="shared" si="77"/>
        <v>-1.9444752613106184E-5</v>
      </c>
      <c r="AT85">
        <f t="shared" si="78"/>
        <v>-1.2703905040562713E-5</v>
      </c>
      <c r="AU85">
        <f t="shared" si="79"/>
        <v>-3.2148657653669395E-5</v>
      </c>
      <c r="AW85">
        <v>82</v>
      </c>
      <c r="AX85">
        <f>IF(Z85&gt;0, (R85*SUMPRODUCT(K85:$K$98, X85:$X$98)-K85*$AZ$3)/Z85, 0)</f>
        <v>-5.4976099647574114E+20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25</v>
      </c>
      <c r="R86">
        <f t="shared" si="62"/>
        <v>250000</v>
      </c>
      <c r="S86">
        <f t="shared" si="63"/>
        <v>-4.0213924300177188E+21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-1.0796453917257147</v>
      </c>
      <c r="AC86">
        <f t="shared" si="64"/>
        <v>-0.96396909975510237</v>
      </c>
      <c r="AE86">
        <f t="shared" si="65"/>
        <v>0</v>
      </c>
      <c r="AF86">
        <f t="shared" si="66"/>
        <v>0</v>
      </c>
      <c r="AG86">
        <f t="shared" si="67"/>
        <v>-5.9927569649727953E-21</v>
      </c>
      <c r="AH86">
        <f t="shared" si="68"/>
        <v>-4.26124071272575E-16</v>
      </c>
      <c r="AI86">
        <f t="shared" si="69"/>
        <v>-4.2613006402953998E-16</v>
      </c>
      <c r="AJ86">
        <f t="shared" si="70"/>
        <v>-0.11567629197061235</v>
      </c>
      <c r="AK86">
        <f t="shared" si="92"/>
        <v>-7.5575177420800041E-2</v>
      </c>
      <c r="AL86">
        <f t="shared" si="71"/>
        <v>-0.19125146939141283</v>
      </c>
      <c r="AN86">
        <f t="shared" si="72"/>
        <v>0</v>
      </c>
      <c r="AO86">
        <f t="shared" si="73"/>
        <v>0</v>
      </c>
      <c r="AP86">
        <f t="shared" si="74"/>
        <v>-8.0306127393593284E-25</v>
      </c>
      <c r="AQ86">
        <f t="shared" si="75"/>
        <v>-5.7102889626773613E-20</v>
      </c>
      <c r="AR86">
        <f t="shared" si="76"/>
        <v>-5.710369268804755E-20</v>
      </c>
      <c r="AS86">
        <f t="shared" si="77"/>
        <v>-1.5501237733662471E-5</v>
      </c>
      <c r="AT86">
        <f t="shared" si="78"/>
        <v>-1.0127475319326143E-5</v>
      </c>
      <c r="AU86">
        <f t="shared" si="79"/>
        <v>-2.562871305298867E-5</v>
      </c>
      <c r="AW86">
        <v>83</v>
      </c>
      <c r="AX86">
        <f>IF(Z86&gt;0, (R86*SUMPRODUCT(K86:$K$98, X86:$X$98)-K86*$AZ$3)/Z86, 0)</f>
        <v>-4.0213924300177188E+21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25</v>
      </c>
      <c r="R87">
        <f t="shared" si="62"/>
        <v>250000</v>
      </c>
      <c r="S87">
        <f t="shared" si="63"/>
        <v>-3.0677564711713678E+22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-0.96396909975510237</v>
      </c>
      <c r="AC87">
        <f t="shared" si="64"/>
        <v>-0.86068669620991267</v>
      </c>
      <c r="AE87">
        <f t="shared" si="65"/>
        <v>0</v>
      </c>
      <c r="AF87">
        <f t="shared" si="66"/>
        <v>0</v>
      </c>
      <c r="AG87">
        <f t="shared" si="67"/>
        <v>-7.0139750685724646E-22</v>
      </c>
      <c r="AH87">
        <f t="shared" si="68"/>
        <v>-5.231431888465821E-17</v>
      </c>
      <c r="AI87">
        <f t="shared" si="69"/>
        <v>-5.2315020282165064E-17</v>
      </c>
      <c r="AJ87">
        <f t="shared" si="70"/>
        <v>-0.10328240354518969</v>
      </c>
      <c r="AK87">
        <f t="shared" si="92"/>
        <v>-6.747783698285717E-2</v>
      </c>
      <c r="AL87">
        <f t="shared" si="71"/>
        <v>-0.17076024052804692</v>
      </c>
      <c r="AN87">
        <f t="shared" si="72"/>
        <v>0</v>
      </c>
      <c r="AO87">
        <f t="shared" si="73"/>
        <v>0</v>
      </c>
      <c r="AP87">
        <f t="shared" si="74"/>
        <v>-8.3920529083887251E-26</v>
      </c>
      <c r="AQ87">
        <f t="shared" si="75"/>
        <v>-6.2592827555591045E-21</v>
      </c>
      <c r="AR87">
        <f t="shared" si="76"/>
        <v>-6.2593666760881881E-21</v>
      </c>
      <c r="AS87">
        <f t="shared" si="77"/>
        <v>-1.2357491815738585E-5</v>
      </c>
      <c r="AT87">
        <f t="shared" si="78"/>
        <v>-8.073561319615865E-6</v>
      </c>
      <c r="AU87">
        <f t="shared" si="79"/>
        <v>-2.0431053135354459E-5</v>
      </c>
      <c r="AW87">
        <v>84</v>
      </c>
      <c r="AX87">
        <f>IF(Z87&gt;0, (R87*SUMPRODUCT(K87:$K$98, X87:$X$98)-K87*$AZ$3)/Z87, 0)</f>
        <v>-3.0677564711713678E+22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25</v>
      </c>
      <c r="R88">
        <f t="shared" si="62"/>
        <v>250000</v>
      </c>
      <c r="S88">
        <f t="shared" si="63"/>
        <v>-2.4446738559096216E+23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-0.86068669620991267</v>
      </c>
      <c r="AC88">
        <f t="shared" si="64"/>
        <v>-0.76847026447313627</v>
      </c>
      <c r="AE88">
        <f t="shared" si="65"/>
        <v>0</v>
      </c>
      <c r="AF88">
        <f t="shared" si="66"/>
        <v>0</v>
      </c>
      <c r="AG88">
        <f t="shared" si="67"/>
        <v>-7.8586174451806525E-23</v>
      </c>
      <c r="AH88">
        <f t="shared" si="68"/>
        <v>-6.1579735733686746E-18</v>
      </c>
      <c r="AI88">
        <f t="shared" si="69"/>
        <v>-6.1580521595431267E-18</v>
      </c>
      <c r="AJ88">
        <f t="shared" si="70"/>
        <v>-9.2216431736776405E-2</v>
      </c>
      <c r="AK88">
        <f t="shared" si="92"/>
        <v>-6.0248068734693891E-2</v>
      </c>
      <c r="AL88">
        <f t="shared" si="71"/>
        <v>-0.15246450047147031</v>
      </c>
      <c r="AN88">
        <f t="shared" si="72"/>
        <v>0</v>
      </c>
      <c r="AO88">
        <f t="shared" si="73"/>
        <v>0</v>
      </c>
      <c r="AP88">
        <f t="shared" si="74"/>
        <v>-8.3952207585035556E-27</v>
      </c>
      <c r="AQ88">
        <f t="shared" si="75"/>
        <v>-6.5784532628146781E-22</v>
      </c>
      <c r="AR88">
        <f t="shared" si="76"/>
        <v>-6.5785372150222631E-22</v>
      </c>
      <c r="AS88">
        <f t="shared" si="77"/>
        <v>-9.8513168173936318E-6</v>
      </c>
      <c r="AT88">
        <f t="shared" si="78"/>
        <v>-6.4361936540305029E-6</v>
      </c>
      <c r="AU88">
        <f t="shared" si="79"/>
        <v>-1.6287510471424136E-5</v>
      </c>
      <c r="AW88">
        <v>85</v>
      </c>
      <c r="AX88">
        <f>IF(Z88&gt;0, (R88*SUMPRODUCT(K88:$K$98, X88:$X$98)-K88*$AZ$3)/Z88, 0)</f>
        <v>-2.4446738559096216E+23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25</v>
      </c>
      <c r="R89">
        <f t="shared" si="62"/>
        <v>250000</v>
      </c>
      <c r="S89">
        <f t="shared" si="63"/>
        <v>-2.0545614718054303E+24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-0.76847026447313627</v>
      </c>
      <c r="AC89">
        <f t="shared" si="64"/>
        <v>-0.68613416470815736</v>
      </c>
      <c r="AE89">
        <f t="shared" si="65"/>
        <v>0</v>
      </c>
      <c r="AF89">
        <f t="shared" si="66"/>
        <v>0</v>
      </c>
      <c r="AG89">
        <f t="shared" si="67"/>
        <v>-8.3489125796905717E-24</v>
      </c>
      <c r="AH89">
        <f t="shared" si="68"/>
        <v>-6.945140012759789E-19</v>
      </c>
      <c r="AI89">
        <f t="shared" si="69"/>
        <v>-6.9452235018855855E-19</v>
      </c>
      <c r="AJ89">
        <f t="shared" si="70"/>
        <v>-8.2336099764978909E-2</v>
      </c>
      <c r="AK89">
        <f t="shared" si="92"/>
        <v>-5.3792918513119542E-2</v>
      </c>
      <c r="AL89">
        <f t="shared" si="71"/>
        <v>-0.13612901827809845</v>
      </c>
      <c r="AN89">
        <f t="shared" si="72"/>
        <v>0</v>
      </c>
      <c r="AO89">
        <f t="shared" si="73"/>
        <v>0</v>
      </c>
      <c r="AP89">
        <f t="shared" si="74"/>
        <v>-7.9633877679142856E-28</v>
      </c>
      <c r="AQ89">
        <f t="shared" si="75"/>
        <v>-6.6244367151001067E-23</v>
      </c>
      <c r="AR89">
        <f t="shared" si="76"/>
        <v>-6.6245163489777854E-23</v>
      </c>
      <c r="AS89">
        <f t="shared" si="77"/>
        <v>-7.8534094526416046E-6</v>
      </c>
      <c r="AT89">
        <f t="shared" si="78"/>
        <v>-5.1308941757258463E-6</v>
      </c>
      <c r="AU89">
        <f t="shared" si="79"/>
        <v>-1.298430362836745E-5</v>
      </c>
      <c r="AW89">
        <v>86</v>
      </c>
      <c r="AX89">
        <f>IF(Z89&gt;0, (R89*SUMPRODUCT(K89:$K$98, X89:$X$98)-K89*$AZ$3)/Z89, 0)</f>
        <v>-2.0545614718054303E+24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25</v>
      </c>
      <c r="R90">
        <f t="shared" si="62"/>
        <v>250000</v>
      </c>
      <c r="S90">
        <f t="shared" si="63"/>
        <v>-1.8259003018345607E+25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-0.68613416470815736</v>
      </c>
      <c r="AC90">
        <f t="shared" si="64"/>
        <v>-0.61261978991799759</v>
      </c>
      <c r="AE90">
        <f t="shared" si="65"/>
        <v>0</v>
      </c>
      <c r="AF90">
        <f t="shared" si="66"/>
        <v>0</v>
      </c>
      <c r="AG90">
        <f t="shared" si="67"/>
        <v>-8.3879140238718408E-25</v>
      </c>
      <c r="AH90">
        <f t="shared" si="68"/>
        <v>-7.426632051506482E-20</v>
      </c>
      <c r="AI90">
        <f t="shared" si="69"/>
        <v>-7.4267159306467204E-20</v>
      </c>
      <c r="AJ90">
        <f t="shared" si="70"/>
        <v>-7.3514374790159764E-2</v>
      </c>
      <c r="AK90">
        <f t="shared" si="92"/>
        <v>-4.8029391529571017E-2</v>
      </c>
      <c r="AL90">
        <f t="shared" si="71"/>
        <v>-0.12154376631973078</v>
      </c>
      <c r="AN90">
        <f t="shared" si="72"/>
        <v>0</v>
      </c>
      <c r="AO90">
        <f t="shared" si="73"/>
        <v>0</v>
      </c>
      <c r="AP90">
        <f t="shared" si="74"/>
        <v>-7.1433823714900263E-29</v>
      </c>
      <c r="AQ90">
        <f t="shared" si="75"/>
        <v>-6.3247277362752312E-24</v>
      </c>
      <c r="AR90">
        <f t="shared" si="76"/>
        <v>-6.3247991700989464E-24</v>
      </c>
      <c r="AS90">
        <f t="shared" si="77"/>
        <v>-6.2606899335471984E-6</v>
      </c>
      <c r="AT90">
        <f t="shared" si="78"/>
        <v>-4.0903174232508342E-6</v>
      </c>
      <c r="AU90">
        <f t="shared" si="79"/>
        <v>-1.0351007356798032E-5</v>
      </c>
      <c r="AW90">
        <v>87</v>
      </c>
      <c r="AX90">
        <f>IF(Z90&gt;0, (R90*SUMPRODUCT(K90:$K$98, X90:$X$98)-K90*$AZ$3)/Z90, 0)</f>
        <v>-1.8259003018345607E+25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25</v>
      </c>
      <c r="R91">
        <f t="shared" si="62"/>
        <v>250000</v>
      </c>
      <c r="S91">
        <f t="shared" si="63"/>
        <v>-1.7208898778451476E+26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-0.61261978991799759</v>
      </c>
      <c r="AC91">
        <f t="shared" si="64"/>
        <v>-0.54698195528392635</v>
      </c>
      <c r="AE91">
        <f t="shared" si="65"/>
        <v>0</v>
      </c>
      <c r="AF91">
        <f t="shared" si="66"/>
        <v>0</v>
      </c>
      <c r="AG91">
        <f t="shared" si="67"/>
        <v>-7.9462079811992762E-26</v>
      </c>
      <c r="AH91">
        <f t="shared" si="68"/>
        <v>-7.5094140855131957E-21</v>
      </c>
      <c r="AI91">
        <f t="shared" si="69"/>
        <v>-7.5094935475930082E-21</v>
      </c>
      <c r="AJ91">
        <f t="shared" si="70"/>
        <v>-6.5637834634071246E-2</v>
      </c>
      <c r="AK91">
        <f t="shared" si="92"/>
        <v>-4.2883385294259835E-2</v>
      </c>
      <c r="AL91">
        <f t="shared" si="71"/>
        <v>-0.10852121992833108</v>
      </c>
      <c r="AN91">
        <f t="shared" si="72"/>
        <v>0</v>
      </c>
      <c r="AO91">
        <f t="shared" si="73"/>
        <v>0</v>
      </c>
      <c r="AP91">
        <f t="shared" si="74"/>
        <v>-6.0421545907287411E-30</v>
      </c>
      <c r="AQ91">
        <f t="shared" si="75"/>
        <v>-5.7100243157263462E-25</v>
      </c>
      <c r="AR91">
        <f t="shared" si="76"/>
        <v>-5.7100847372722536E-25</v>
      </c>
      <c r="AS91">
        <f t="shared" si="77"/>
        <v>-4.9909836842691327E-6</v>
      </c>
      <c r="AT91">
        <f t="shared" si="78"/>
        <v>-3.2607760070558301E-6</v>
      </c>
      <c r="AU91">
        <f t="shared" si="79"/>
        <v>-8.2517596913249633E-6</v>
      </c>
      <c r="AW91">
        <v>88</v>
      </c>
      <c r="AX91">
        <f>IF(Z91&gt;0, (R91*SUMPRODUCT(K91:$K$98, X91:$X$98)-K91*$AZ$3)/Z91, 0)</f>
        <v>-1.7208898778451476E+26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25</v>
      </c>
      <c r="R92">
        <f t="shared" si="62"/>
        <v>250000</v>
      </c>
      <c r="S92">
        <f t="shared" si="63"/>
        <v>-1.7255084344587172E+27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-0.54698195528392635</v>
      </c>
      <c r="AC92">
        <f t="shared" si="64"/>
        <v>-0.48837674578921997</v>
      </c>
      <c r="AE92">
        <f t="shared" si="65"/>
        <v>0</v>
      </c>
      <c r="AF92">
        <f t="shared" si="66"/>
        <v>0</v>
      </c>
      <c r="AG92">
        <f t="shared" si="67"/>
        <v>-7.0758382867948883E-27</v>
      </c>
      <c r="AH92">
        <f t="shared" si="68"/>
        <v>-7.1591620727077948E-22</v>
      </c>
      <c r="AI92">
        <f t="shared" si="69"/>
        <v>-7.1592328310906631E-22</v>
      </c>
      <c r="AJ92">
        <f t="shared" si="70"/>
        <v>-5.8605209494706378E-2</v>
      </c>
      <c r="AK92">
        <f t="shared" si="92"/>
        <v>-3.828873686987485E-2</v>
      </c>
      <c r="AL92">
        <f t="shared" si="71"/>
        <v>-9.6893946364581235E-2</v>
      </c>
      <c r="AN92">
        <f t="shared" si="72"/>
        <v>0</v>
      </c>
      <c r="AO92">
        <f t="shared" si="73"/>
        <v>0</v>
      </c>
      <c r="AP92">
        <f t="shared" si="74"/>
        <v>-4.8038759144350705E-31</v>
      </c>
      <c r="AQ92">
        <f t="shared" si="75"/>
        <v>-4.8604454842899336E-26</v>
      </c>
      <c r="AR92">
        <f t="shared" si="76"/>
        <v>-4.8604935230490781E-26</v>
      </c>
      <c r="AS92">
        <f t="shared" si="77"/>
        <v>-3.9787816360563817E-6</v>
      </c>
      <c r="AT92">
        <f t="shared" si="78"/>
        <v>-2.5994706688901704E-6</v>
      </c>
      <c r="AU92">
        <f t="shared" si="79"/>
        <v>-6.5782523049465525E-6</v>
      </c>
      <c r="AW92">
        <v>89</v>
      </c>
      <c r="AX92">
        <f>IF(Z92&gt;0, (R92*SUMPRODUCT(K92:$K$98, X92:$X$98)-K92*$AZ$3)/Z92, 0)</f>
        <v>-1.7255084344587172E+27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25</v>
      </c>
      <c r="R93">
        <f t="shared" si="62"/>
        <v>250000</v>
      </c>
      <c r="S93">
        <f t="shared" si="63"/>
        <v>-1.8470102063881954E+28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-0.48837674578921997</v>
      </c>
      <c r="AC93">
        <f t="shared" si="64"/>
        <v>-0.43605066588323205</v>
      </c>
      <c r="AE93">
        <f t="shared" si="65"/>
        <v>0</v>
      </c>
      <c r="AF93">
        <f t="shared" si="66"/>
        <v>0</v>
      </c>
      <c r="AG93">
        <f t="shared" si="67"/>
        <v>-5.9021150015180951E-28</v>
      </c>
      <c r="AH93">
        <f t="shared" si="68"/>
        <v>-6.4148684037751299E-23</v>
      </c>
      <c r="AI93">
        <f t="shared" si="69"/>
        <v>-6.4149274249251452E-23</v>
      </c>
      <c r="AJ93">
        <f t="shared" si="70"/>
        <v>-5.2326079905987921E-2</v>
      </c>
      <c r="AK93">
        <f t="shared" si="92"/>
        <v>-3.4186372205245404E-2</v>
      </c>
      <c r="AL93">
        <f t="shared" si="71"/>
        <v>-8.6512452111233318E-2</v>
      </c>
      <c r="AN93">
        <f t="shared" si="72"/>
        <v>0</v>
      </c>
      <c r="AO93">
        <f t="shared" si="73"/>
        <v>0</v>
      </c>
      <c r="AP93">
        <f t="shared" si="74"/>
        <v>-3.5776967526200895E-32</v>
      </c>
      <c r="AQ93">
        <f t="shared" si="75"/>
        <v>-3.8885134991047052E-27</v>
      </c>
      <c r="AR93">
        <f t="shared" si="76"/>
        <v>-3.888549276072231E-27</v>
      </c>
      <c r="AS93">
        <f t="shared" si="77"/>
        <v>-3.1718603603765843E-6</v>
      </c>
      <c r="AT93">
        <f t="shared" si="78"/>
        <v>-2.0722821021126996E-6</v>
      </c>
      <c r="AU93">
        <f t="shared" si="79"/>
        <v>-5.2441424624892831E-6</v>
      </c>
      <c r="AW93">
        <v>90</v>
      </c>
      <c r="AX93">
        <f>IF(Z93&gt;0, (R93*SUMPRODUCT(K93:$K$98, X93:$X$98)-K93*$AZ$3)/Z93, 0)</f>
        <v>-1.8470102063881954E+28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25</v>
      </c>
      <c r="R94">
        <f t="shared" si="62"/>
        <v>250000</v>
      </c>
      <c r="S94">
        <f t="shared" si="63"/>
        <v>-2.1195131926844504E+29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-0.43605066588323205</v>
      </c>
      <c r="AC94">
        <f t="shared" si="64"/>
        <v>-0.38933095168145715</v>
      </c>
      <c r="AE94">
        <f t="shared" si="65"/>
        <v>0</v>
      </c>
      <c r="AF94">
        <f t="shared" si="66"/>
        <v>0</v>
      </c>
      <c r="AG94">
        <f t="shared" si="67"/>
        <v>-4.592221376885528E-29</v>
      </c>
      <c r="AH94">
        <f t="shared" si="68"/>
        <v>-5.3838717138143612E-24</v>
      </c>
      <c r="AI94">
        <f t="shared" si="69"/>
        <v>-5.38391763602813E-24</v>
      </c>
      <c r="AJ94">
        <f t="shared" si="70"/>
        <v>-4.6719714201774898E-2</v>
      </c>
      <c r="AK94">
        <f t="shared" si="92"/>
        <v>-3.0523546611826245E-2</v>
      </c>
      <c r="AL94">
        <f t="shared" si="71"/>
        <v>-7.7243260813601139E-2</v>
      </c>
      <c r="AN94">
        <f t="shared" si="72"/>
        <v>0</v>
      </c>
      <c r="AO94">
        <f t="shared" si="73"/>
        <v>0</v>
      </c>
      <c r="AP94">
        <f t="shared" si="74"/>
        <v>-2.4854249437898267E-33</v>
      </c>
      <c r="AQ94">
        <f t="shared" si="75"/>
        <v>-2.9138858851691318E-28</v>
      </c>
      <c r="AR94">
        <f t="shared" si="76"/>
        <v>-2.9139107394185699E-28</v>
      </c>
      <c r="AS94">
        <f t="shared" si="77"/>
        <v>-2.5285876597389846E-6</v>
      </c>
      <c r="AT94">
        <f t="shared" si="78"/>
        <v>-1.6520106043628019E-6</v>
      </c>
      <c r="AU94">
        <f t="shared" si="79"/>
        <v>-4.1805982641017861E-6</v>
      </c>
      <c r="AW94">
        <v>91</v>
      </c>
      <c r="AX94">
        <f>IF(Z94&gt;0, (R94*SUMPRODUCT(K94:$K$98, X94:$X$98)-K94*$AZ$3)/Z94, 0)</f>
        <v>-2.1195131926844504E+29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25</v>
      </c>
      <c r="R95">
        <f t="shared" si="62"/>
        <v>250000</v>
      </c>
      <c r="S95">
        <f t="shared" si="63"/>
        <v>-2.6210585918582168E+30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-0.38933095168145715</v>
      </c>
      <c r="AC95">
        <f t="shared" si="64"/>
        <v>-0.34761692114415815</v>
      </c>
      <c r="AE95">
        <f t="shared" si="65"/>
        <v>0</v>
      </c>
      <c r="AF95">
        <f t="shared" si="66"/>
        <v>0</v>
      </c>
      <c r="AG95">
        <f t="shared" si="67"/>
        <v>-3.3156157041277053E-30</v>
      </c>
      <c r="AH95">
        <f t="shared" si="68"/>
        <v>-4.2147375927039023E-25</v>
      </c>
      <c r="AI95">
        <f t="shared" si="69"/>
        <v>-4.2147707488609434E-25</v>
      </c>
      <c r="AJ95">
        <f t="shared" si="70"/>
        <v>-4.1714030537298996E-2</v>
      </c>
      <c r="AK95">
        <f t="shared" si="92"/>
        <v>-2.7253166617702003E-2</v>
      </c>
      <c r="AL95">
        <f t="shared" si="71"/>
        <v>-6.8967197155000992E-2</v>
      </c>
      <c r="AN95">
        <f t="shared" si="72"/>
        <v>0</v>
      </c>
      <c r="AO95">
        <f t="shared" si="73"/>
        <v>0</v>
      </c>
      <c r="AP95">
        <f t="shared" si="74"/>
        <v>-1.6022268377369319E-34</v>
      </c>
      <c r="AQ95">
        <f t="shared" si="75"/>
        <v>-2.0367154361833855E-29</v>
      </c>
      <c r="AR95">
        <f t="shared" si="76"/>
        <v>-2.0367314584517629E-29</v>
      </c>
      <c r="AS95">
        <f t="shared" si="77"/>
        <v>-2.0157746011949801E-6</v>
      </c>
      <c r="AT95">
        <f t="shared" si="78"/>
        <v>-1.3169727394473867E-6</v>
      </c>
      <c r="AU95">
        <f t="shared" si="79"/>
        <v>-3.3327473406423666E-6</v>
      </c>
      <c r="AW95">
        <v>92</v>
      </c>
      <c r="AX95">
        <f>IF(Z95&gt;0, (R95*SUMPRODUCT(K95:$K$98, X95:$X$98)-K95*$AZ$3)/Z95, 0)</f>
        <v>-2.6210585918582168E+30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25</v>
      </c>
      <c r="R96">
        <f t="shared" si="62"/>
        <v>250000</v>
      </c>
      <c r="S96">
        <f t="shared" si="63"/>
        <v>-3.5141332462209954E+31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-0.34761692114415815</v>
      </c>
      <c r="AC96">
        <f t="shared" si="64"/>
        <v>-0.31037225102156979</v>
      </c>
      <c r="AE96">
        <f t="shared" si="65"/>
        <v>0</v>
      </c>
      <c r="AF96">
        <f t="shared" si="66"/>
        <v>0</v>
      </c>
      <c r="AG96">
        <f t="shared" si="67"/>
        <v>-2.2080284758363655E-31</v>
      </c>
      <c r="AH96">
        <f t="shared" si="68"/>
        <v>-3.0616566995027917E-26</v>
      </c>
      <c r="AI96">
        <f t="shared" si="69"/>
        <v>-3.0616787797875503E-26</v>
      </c>
      <c r="AJ96">
        <f t="shared" si="70"/>
        <v>-3.7244670122588364E-2</v>
      </c>
      <c r="AK96">
        <f t="shared" si="92"/>
        <v>-2.4333184480091072E-2</v>
      </c>
      <c r="AL96">
        <f t="shared" si="71"/>
        <v>-6.1577854602679435E-2</v>
      </c>
      <c r="AN96">
        <f t="shared" si="72"/>
        <v>0</v>
      </c>
      <c r="AO96">
        <f t="shared" si="73"/>
        <v>0</v>
      </c>
      <c r="AP96">
        <f t="shared" si="74"/>
        <v>-9.526787131195936E-36</v>
      </c>
      <c r="AQ96">
        <f t="shared" si="75"/>
        <v>-1.3209862084733643E-30</v>
      </c>
      <c r="AR96">
        <f t="shared" si="76"/>
        <v>-1.3209957352604957E-30</v>
      </c>
      <c r="AS96">
        <f t="shared" si="77"/>
        <v>-1.6069631705954869E-6</v>
      </c>
      <c r="AT96">
        <f t="shared" si="78"/>
        <v>-1.0498826047890517E-6</v>
      </c>
      <c r="AU96">
        <f t="shared" si="79"/>
        <v>-2.6568457753845384E-6</v>
      </c>
      <c r="AW96">
        <v>93</v>
      </c>
      <c r="AX96">
        <f>IF(Z96&gt;0, (R96*SUMPRODUCT(K96:$K$98, X96:$X$98)-K96*$AZ$3)/Z96, 0)</f>
        <v>-3.5141332462209954E+31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25</v>
      </c>
      <c r="R97">
        <f t="shared" si="62"/>
        <v>250000</v>
      </c>
      <c r="S97">
        <f t="shared" si="63"/>
        <v>-5.1445689911374923E+32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-0.31037225102156979</v>
      </c>
      <c r="AC97">
        <f t="shared" si="64"/>
        <v>-0.27711808126925874</v>
      </c>
      <c r="AE97">
        <f t="shared" si="65"/>
        <v>0</v>
      </c>
      <c r="AF97">
        <f t="shared" si="66"/>
        <v>0</v>
      </c>
      <c r="AG97">
        <f t="shared" si="67"/>
        <v>-1.3466535376755947E-32</v>
      </c>
      <c r="AH97">
        <f t="shared" si="68"/>
        <v>-2.0512828373104427E-27</v>
      </c>
      <c r="AI97">
        <f t="shared" si="69"/>
        <v>-2.0512963038458194E-27</v>
      </c>
      <c r="AJ97">
        <f t="shared" si="70"/>
        <v>-3.3254169752311047E-2</v>
      </c>
      <c r="AK97">
        <f t="shared" si="92"/>
        <v>-2.1726057571509888E-2</v>
      </c>
      <c r="AL97">
        <f t="shared" si="71"/>
        <v>-5.4980227323820935E-2</v>
      </c>
      <c r="AN97">
        <f t="shared" si="72"/>
        <v>0</v>
      </c>
      <c r="AO97">
        <f t="shared" si="73"/>
        <v>0</v>
      </c>
      <c r="AP97">
        <f t="shared" si="74"/>
        <v>-5.1877572383273359E-37</v>
      </c>
      <c r="AQ97">
        <f t="shared" si="75"/>
        <v>-7.9022236153493901E-32</v>
      </c>
      <c r="AR97">
        <f t="shared" si="76"/>
        <v>-7.9022754929217736E-32</v>
      </c>
      <c r="AS97">
        <f t="shared" si="77"/>
        <v>-1.2810612010486983E-6</v>
      </c>
      <c r="AT97">
        <f t="shared" si="78"/>
        <v>-8.369599846851497E-7</v>
      </c>
      <c r="AU97">
        <f t="shared" si="79"/>
        <v>-2.1180211857338481E-6</v>
      </c>
      <c r="AW97">
        <v>94</v>
      </c>
      <c r="AX97">
        <f>IF(Z97&gt;0, (R97*SUMPRODUCT(K97:$K$98, X97:$X$98)-K97*$AZ$3)/Z97, 0)</f>
        <v>-5.1445689911374923E+32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-0.27711808126925874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-1.3466535376755946E-28</v>
      </c>
      <c r="AI98">
        <f t="shared" si="69"/>
        <v>-1.3466535376755946E-28</v>
      </c>
      <c r="AJ98">
        <f t="shared" si="70"/>
        <v>-0.27711808126925874</v>
      </c>
      <c r="AK98">
        <f t="shared" si="92"/>
        <v>-1.9398265688848115E-2</v>
      </c>
      <c r="AL98">
        <f t="shared" si="71"/>
        <v>-0.29651634695810686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-4.6319261056494069E-33</v>
      </c>
      <c r="AR98">
        <f t="shared" si="76"/>
        <v>-4.6319261056494069E-33</v>
      </c>
      <c r="AS98">
        <f t="shared" si="77"/>
        <v>-9.5317053649456726E-6</v>
      </c>
      <c r="AT98">
        <f t="shared" si="78"/>
        <v>-6.6721937554619715E-7</v>
      </c>
      <c r="AU98">
        <f t="shared" si="79"/>
        <v>-1.019892474049187E-5</v>
      </c>
      <c r="AW98">
        <v>95</v>
      </c>
    </row>
    <row r="100" spans="5:50" x14ac:dyDescent="0.25">
      <c r="AN100" s="6">
        <f t="shared" ref="AN100:AU100" si="93">SUM(AN3:AN98)</f>
        <v>9586.1687185519513</v>
      </c>
      <c r="AO100" s="6">
        <f t="shared" si="93"/>
        <v>-958.6168718551952</v>
      </c>
      <c r="AP100" s="6">
        <f t="shared" si="93"/>
        <v>-1757.8512351271265</v>
      </c>
      <c r="AQ100" s="6">
        <f t="shared" si="93"/>
        <v>-7193.5140244812919</v>
      </c>
      <c r="AR100" s="6">
        <f t="shared" si="93"/>
        <v>-323.8134129116624</v>
      </c>
      <c r="AS100" s="6">
        <f t="shared" si="93"/>
        <v>-1420.4235865710887</v>
      </c>
      <c r="AT100" s="6">
        <f t="shared" si="93"/>
        <v>732.9169751169353</v>
      </c>
      <c r="AU100" s="6">
        <f t="shared" si="93"/>
        <v>-1011.3200243658162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20023.346627283398</v>
      </c>
      <c r="K3">
        <v>1</v>
      </c>
      <c r="L3" s="2">
        <v>0</v>
      </c>
      <c r="O3">
        <f>$C$3</f>
        <v>20023.346627283398</v>
      </c>
      <c r="P3">
        <f>O3*C5</f>
        <v>2002.3346627283399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20023.346627283398</v>
      </c>
      <c r="AF3">
        <f t="shared" ref="AF3:AF34" si="4">-$Z3*P3</f>
        <v>-2002.3346627283399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16498.579377555059</v>
      </c>
      <c r="AJ3">
        <f t="shared" ref="AJ3:AJ34" si="8">AB3-AC3</f>
        <v>0</v>
      </c>
      <c r="AL3">
        <f t="shared" ref="AL3:AL34" si="9">SUM(AI3:AK3)</f>
        <v>16498.579377555059</v>
      </c>
      <c r="AN3">
        <f t="shared" ref="AN3:AN34" si="10">AE3*$K3</f>
        <v>20023.346627283398</v>
      </c>
      <c r="AO3">
        <f t="shared" ref="AO3:AO34" si="11">AF3*$K3</f>
        <v>-2002.3346627283399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16498.579377555059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16498.579377555059</v>
      </c>
      <c r="AW3">
        <v>0</v>
      </c>
      <c r="AX3">
        <f>IF(Z3&gt;0, (R3*SUMPRODUCT(K3:$K$98, X3:$X$98)-K3*$AZ$3)/Z3, 0)</f>
        <v>0</v>
      </c>
      <c r="AZ3">
        <f>C6*SUMPRODUCT(X4:X89, K4:K89)/1</f>
        <v>15189.919003215968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250000</v>
      </c>
      <c r="S4">
        <f t="shared" si="1"/>
        <v>756.72074369250583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748.0869028014713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-748.0869028014713</v>
      </c>
      <c r="AK4">
        <f>G4*SUM(AB4, AE4:AF4)</f>
        <v>0</v>
      </c>
      <c r="AL4">
        <f t="shared" si="9"/>
        <v>-1100.4736528014714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-335.03208784940102</v>
      </c>
      <c r="AR4">
        <f t="shared" si="14"/>
        <v>-335.03208784940102</v>
      </c>
      <c r="AS4">
        <f t="shared" si="15"/>
        <v>-711.24444076960572</v>
      </c>
      <c r="AT4">
        <f t="shared" si="16"/>
        <v>0</v>
      </c>
      <c r="AU4">
        <f t="shared" si="17"/>
        <v>-1046.2765286190067</v>
      </c>
      <c r="AW4">
        <v>1</v>
      </c>
      <c r="AX4">
        <f>IF(Z4&gt;0, (R4*SUMPRODUCT(K4:$K$98, X4:$X$98)-K4*$AZ$3)/Z4, 0)</f>
        <v>756.72074369250583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25</v>
      </c>
      <c r="R5">
        <f t="shared" si="0"/>
        <v>250000</v>
      </c>
      <c r="S5">
        <f t="shared" si="1"/>
        <v>1181.1192289000126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748.0869028014713</v>
      </c>
      <c r="AC5">
        <f t="shared" si="2"/>
        <v>1154.2587961990357</v>
      </c>
      <c r="AE5">
        <f t="shared" si="3"/>
        <v>0</v>
      </c>
      <c r="AF5">
        <f t="shared" si="4"/>
        <v>0</v>
      </c>
      <c r="AG5">
        <f t="shared" si="5"/>
        <v>-24.431462293480902</v>
      </c>
      <c r="AH5">
        <f t="shared" si="6"/>
        <v>-361.51418269098451</v>
      </c>
      <c r="AI5">
        <f t="shared" si="7"/>
        <v>-385.94564498446539</v>
      </c>
      <c r="AJ5">
        <f t="shared" si="8"/>
        <v>-406.17189339756442</v>
      </c>
      <c r="AK5">
        <f>G5*SUM(AB5, AE5:AF5)</f>
        <v>3.0671563014860324</v>
      </c>
      <c r="AL5">
        <f t="shared" si="9"/>
        <v>-789.05038208054373</v>
      </c>
      <c r="AN5">
        <f t="shared" si="10"/>
        <v>0</v>
      </c>
      <c r="AO5">
        <f t="shared" si="11"/>
        <v>0</v>
      </c>
      <c r="AP5">
        <f t="shared" si="12"/>
        <v>-22.03608717199732</v>
      </c>
      <c r="AQ5">
        <f t="shared" si="13"/>
        <v>-326.06963709321565</v>
      </c>
      <c r="AR5">
        <f t="shared" si="14"/>
        <v>-348.10572426521293</v>
      </c>
      <c r="AS5">
        <f t="shared" si="15"/>
        <v>-366.34889644375471</v>
      </c>
      <c r="AT5">
        <f t="shared" si="16"/>
        <v>2.7664379159049268</v>
      </c>
      <c r="AU5">
        <f t="shared" si="17"/>
        <v>-711.68818279306265</v>
      </c>
      <c r="AW5">
        <v>2</v>
      </c>
      <c r="AX5">
        <f>IF(Z5&gt;0, (R5*SUMPRODUCT(K5:$K$98, X5:$X$98)-K5*$AZ$3)/Z5, 0)</f>
        <v>1181.1192289000126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25</v>
      </c>
      <c r="R6">
        <f t="shared" si="0"/>
        <v>250000</v>
      </c>
      <c r="S6">
        <f t="shared" si="1"/>
        <v>1623.4603195220172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1154.2587961990357</v>
      </c>
      <c r="AC6">
        <f t="shared" si="2"/>
        <v>1568.238223153181</v>
      </c>
      <c r="AE6">
        <f t="shared" si="3"/>
        <v>0</v>
      </c>
      <c r="AF6">
        <f t="shared" si="4"/>
        <v>0</v>
      </c>
      <c r="AG6">
        <f t="shared" si="5"/>
        <v>-24.14962355862977</v>
      </c>
      <c r="AH6">
        <f t="shared" si="6"/>
        <v>-375.2411191632126</v>
      </c>
      <c r="AI6">
        <f t="shared" si="7"/>
        <v>-399.39074272184234</v>
      </c>
      <c r="AJ6">
        <f t="shared" si="8"/>
        <v>-413.97942695414531</v>
      </c>
      <c r="AK6">
        <f>G6*SUM(AB6, AE6:AF6)</f>
        <v>8.1952374530131546</v>
      </c>
      <c r="AL6">
        <f t="shared" si="9"/>
        <v>-805.17493222297446</v>
      </c>
      <c r="AN6">
        <f t="shared" si="10"/>
        <v>0</v>
      </c>
      <c r="AO6">
        <f t="shared" si="11"/>
        <v>0</v>
      </c>
      <c r="AP6">
        <f t="shared" si="12"/>
        <v>-20.605317593645339</v>
      </c>
      <c r="AQ6">
        <f t="shared" si="13"/>
        <v>-320.16906664327388</v>
      </c>
      <c r="AR6">
        <f t="shared" si="14"/>
        <v>-340.77438423691922</v>
      </c>
      <c r="AS6">
        <f t="shared" si="15"/>
        <v>-353.22196840526908</v>
      </c>
      <c r="AT6">
        <f t="shared" si="16"/>
        <v>6.9924680219013098</v>
      </c>
      <c r="AU6">
        <f t="shared" si="17"/>
        <v>-687.00388462028695</v>
      </c>
      <c r="AW6">
        <v>3</v>
      </c>
      <c r="AX6">
        <f>IF(Z6&gt;0, (R6*SUMPRODUCT(K6:$K$98, X6:$X$98)-K6*$AZ$3)/Z6, 0)</f>
        <v>1623.4603195220172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25</v>
      </c>
      <c r="R7">
        <f t="shared" si="0"/>
        <v>250000</v>
      </c>
      <c r="S7">
        <f t="shared" si="1"/>
        <v>2121.3323252867176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1568.238223153181</v>
      </c>
      <c r="AC7">
        <f t="shared" si="2"/>
        <v>2025.3627678246937</v>
      </c>
      <c r="AE7">
        <f t="shared" si="3"/>
        <v>0</v>
      </c>
      <c r="AF7">
        <f t="shared" si="4"/>
        <v>0</v>
      </c>
      <c r="AG7">
        <f t="shared" si="5"/>
        <v>-23.868994307044129</v>
      </c>
      <c r="AH7">
        <f t="shared" si="6"/>
        <v>-391.3301599934602</v>
      </c>
      <c r="AI7">
        <f t="shared" si="7"/>
        <v>-415.19915430050435</v>
      </c>
      <c r="AJ7">
        <f t="shared" si="8"/>
        <v>-457.12454467151269</v>
      </c>
      <c r="AK7">
        <f>G7*SUM(AB7, AE7:AF7)</f>
        <v>21.641687479513898</v>
      </c>
      <c r="AL7">
        <f t="shared" si="9"/>
        <v>-850.68201149250319</v>
      </c>
      <c r="AN7">
        <f t="shared" si="10"/>
        <v>0</v>
      </c>
      <c r="AO7">
        <f t="shared" si="11"/>
        <v>0</v>
      </c>
      <c r="AP7">
        <f t="shared" si="12"/>
        <v>-19.144458297487724</v>
      </c>
      <c r="AQ7">
        <f t="shared" si="13"/>
        <v>-313.8717883196714</v>
      </c>
      <c r="AR7">
        <f t="shared" si="14"/>
        <v>-333.01624661715914</v>
      </c>
      <c r="AS7">
        <f t="shared" si="15"/>
        <v>-366.64308808516313</v>
      </c>
      <c r="AT7">
        <f t="shared" si="16"/>
        <v>17.3580159310082</v>
      </c>
      <c r="AU7">
        <f t="shared" si="17"/>
        <v>-682.30131877131419</v>
      </c>
      <c r="AW7">
        <v>4</v>
      </c>
      <c r="AX7">
        <f>IF(Z7&gt;0, (R7*SUMPRODUCT(K7:$K$98, X7:$X$98)-K7*$AZ$3)/Z7, 0)</f>
        <v>2121.3323252867176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25</v>
      </c>
      <c r="R8">
        <f t="shared" si="0"/>
        <v>250000</v>
      </c>
      <c r="S8">
        <f t="shared" si="1"/>
        <v>2676.532331354244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2025.3627678246937</v>
      </c>
      <c r="AC8">
        <f t="shared" si="2"/>
        <v>2525.5290886655894</v>
      </c>
      <c r="AE8">
        <f t="shared" si="3"/>
        <v>0</v>
      </c>
      <c r="AF8">
        <f t="shared" si="4"/>
        <v>0</v>
      </c>
      <c r="AG8">
        <f t="shared" si="5"/>
        <v>-23.58956268788792</v>
      </c>
      <c r="AH8">
        <f t="shared" si="6"/>
        <v>-407.41676085767631</v>
      </c>
      <c r="AI8">
        <f t="shared" si="7"/>
        <v>-431.00632354556421</v>
      </c>
      <c r="AJ8">
        <f t="shared" si="8"/>
        <v>-500.16632084089565</v>
      </c>
      <c r="AK8">
        <f t="shared" ref="AK8:AK39" si="30">G8*SUM(AB8:AB8, AE8:AF8)</f>
        <v>43.747835785013386</v>
      </c>
      <c r="AL8">
        <f t="shared" si="9"/>
        <v>-887.42480860144644</v>
      </c>
      <c r="AN8">
        <f t="shared" si="10"/>
        <v>0</v>
      </c>
      <c r="AO8">
        <f t="shared" si="11"/>
        <v>0</v>
      </c>
      <c r="AP8">
        <f t="shared" si="12"/>
        <v>-17.656155550133278</v>
      </c>
      <c r="AQ8">
        <f t="shared" si="13"/>
        <v>-304.94052808906235</v>
      </c>
      <c r="AR8">
        <f t="shared" si="14"/>
        <v>-322.59668363919565</v>
      </c>
      <c r="AS8">
        <f t="shared" si="15"/>
        <v>-374.36108835705602</v>
      </c>
      <c r="AT8">
        <f t="shared" si="16"/>
        <v>32.74408278871919</v>
      </c>
      <c r="AU8">
        <f t="shared" si="17"/>
        <v>-664.21368920753241</v>
      </c>
      <c r="AW8">
        <v>5</v>
      </c>
      <c r="AX8">
        <f>IF(Z8&gt;0, (R8*SUMPRODUCT(K8:$K$98, X8:$X$98)-K8*$AZ$3)/Z8, 0)</f>
        <v>2676.532331354244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25</v>
      </c>
      <c r="R9">
        <f t="shared" si="0"/>
        <v>250000</v>
      </c>
      <c r="S9">
        <f t="shared" si="1"/>
        <v>3203.5623969845724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2525.5290886655894</v>
      </c>
      <c r="AC9">
        <f t="shared" si="2"/>
        <v>2987.1618910762209</v>
      </c>
      <c r="AE9">
        <f t="shared" si="3"/>
        <v>0</v>
      </c>
      <c r="AF9">
        <f t="shared" si="4"/>
        <v>0</v>
      </c>
      <c r="AG9">
        <f t="shared" si="5"/>
        <v>-23.311251045772952</v>
      </c>
      <c r="AH9">
        <f t="shared" si="6"/>
        <v>-424.16015236088259</v>
      </c>
      <c r="AI9">
        <f t="shared" si="7"/>
        <v>-447.47140340665555</v>
      </c>
      <c r="AJ9">
        <f t="shared" si="8"/>
        <v>-461.63280241063148</v>
      </c>
      <c r="AK9">
        <f t="shared" si="30"/>
        <v>56.319298677242642</v>
      </c>
      <c r="AL9">
        <f t="shared" si="9"/>
        <v>-852.78490714004442</v>
      </c>
      <c r="AN9">
        <f t="shared" si="10"/>
        <v>0</v>
      </c>
      <c r="AO9">
        <f t="shared" si="11"/>
        <v>0</v>
      </c>
      <c r="AP9">
        <f t="shared" si="12"/>
        <v>-16.271422870312168</v>
      </c>
      <c r="AQ9">
        <f t="shared" si="13"/>
        <v>-296.066873041181</v>
      </c>
      <c r="AR9">
        <f t="shared" si="14"/>
        <v>-312.33829591149316</v>
      </c>
      <c r="AS9">
        <f t="shared" si="15"/>
        <v>-322.22305547143509</v>
      </c>
      <c r="AT9">
        <f t="shared" si="16"/>
        <v>39.311280322855019</v>
      </c>
      <c r="AU9">
        <f t="shared" si="17"/>
        <v>-595.25007106007331</v>
      </c>
      <c r="AW9">
        <v>6</v>
      </c>
      <c r="AX9">
        <f>IF(Z9&gt;0, (R9*SUMPRODUCT(K9:$K$98, X9:$X$98)-K9*$AZ$3)/Z9, 0)</f>
        <v>3203.5623969845724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25</v>
      </c>
      <c r="R10">
        <f t="shared" si="0"/>
        <v>250000</v>
      </c>
      <c r="S10">
        <f t="shared" si="1"/>
        <v>3513.5033813462051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2987.1618910762209</v>
      </c>
      <c r="AC10">
        <f t="shared" si="2"/>
        <v>3237.1684301806163</v>
      </c>
      <c r="AE10">
        <f t="shared" si="3"/>
        <v>0</v>
      </c>
      <c r="AF10">
        <f t="shared" si="4"/>
        <v>0</v>
      </c>
      <c r="AG10">
        <f t="shared" si="5"/>
        <v>-23.03376486961206</v>
      </c>
      <c r="AH10">
        <f t="shared" si="6"/>
        <v>-443.73665703160191</v>
      </c>
      <c r="AI10">
        <f t="shared" si="7"/>
        <v>-466.77042190121398</v>
      </c>
      <c r="AJ10">
        <f t="shared" si="8"/>
        <v>-250.00653910439542</v>
      </c>
      <c r="AK10">
        <f t="shared" si="30"/>
        <v>12.844796131627749</v>
      </c>
      <c r="AL10">
        <f t="shared" si="9"/>
        <v>-703.93216487398161</v>
      </c>
      <c r="AN10">
        <f t="shared" si="10"/>
        <v>0</v>
      </c>
      <c r="AO10">
        <f t="shared" si="11"/>
        <v>0</v>
      </c>
      <c r="AP10">
        <f t="shared" si="12"/>
        <v>-15.249677985424185</v>
      </c>
      <c r="AQ10">
        <f t="shared" si="13"/>
        <v>-293.77920493526813</v>
      </c>
      <c r="AR10">
        <f t="shared" si="14"/>
        <v>-309.02888292069235</v>
      </c>
      <c r="AS10">
        <f t="shared" si="15"/>
        <v>-165.51871729063981</v>
      </c>
      <c r="AT10">
        <f t="shared" si="16"/>
        <v>8.5039942842415783</v>
      </c>
      <c r="AU10">
        <f t="shared" si="17"/>
        <v>-466.04360592709054</v>
      </c>
      <c r="AW10">
        <v>7</v>
      </c>
      <c r="AX10">
        <f>IF(Z10&gt;0, (R10*SUMPRODUCT(K10:$K$98, X10:$X$98)-K10*$AZ$3)/Z10, 0)</f>
        <v>3513.5033813462051</v>
      </c>
    </row>
    <row r="11" spans="1:52" x14ac:dyDescent="0.25">
      <c r="A11" t="s">
        <v>33</v>
      </c>
      <c r="C11" s="25">
        <f>AU91</f>
        <v>-725.01296439011378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25</v>
      </c>
      <c r="R11">
        <f t="shared" si="0"/>
        <v>250000</v>
      </c>
      <c r="S11">
        <f t="shared" si="1"/>
        <v>3775.5646319315015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3237.1684301806163</v>
      </c>
      <c r="AC11">
        <f t="shared" si="2"/>
        <v>3436.847375252175</v>
      </c>
      <c r="AE11">
        <f t="shared" si="3"/>
        <v>0</v>
      </c>
      <c r="AF11">
        <f t="shared" si="4"/>
        <v>0</v>
      </c>
      <c r="AG11">
        <f t="shared" si="5"/>
        <v>-22.75717482217987</v>
      </c>
      <c r="AH11">
        <f t="shared" si="6"/>
        <v>-462.5239873606763</v>
      </c>
      <c r="AI11">
        <f t="shared" si="7"/>
        <v>-485.28116218285618</v>
      </c>
      <c r="AJ11">
        <f t="shared" si="8"/>
        <v>-199.6789450715587</v>
      </c>
      <c r="AK11">
        <f t="shared" si="30"/>
        <v>5.1794694882889862</v>
      </c>
      <c r="AL11">
        <f t="shared" si="9"/>
        <v>-679.78063776612589</v>
      </c>
      <c r="AN11">
        <f t="shared" si="10"/>
        <v>0</v>
      </c>
      <c r="AO11">
        <f t="shared" si="11"/>
        <v>0</v>
      </c>
      <c r="AP11">
        <f t="shared" si="12"/>
        <v>-14.327272209664875</v>
      </c>
      <c r="AQ11">
        <f t="shared" si="13"/>
        <v>-291.19199207264535</v>
      </c>
      <c r="AR11">
        <f t="shared" si="14"/>
        <v>-305.51926428231025</v>
      </c>
      <c r="AS11">
        <f t="shared" si="15"/>
        <v>-125.71220386243471</v>
      </c>
      <c r="AT11">
        <f t="shared" si="16"/>
        <v>3.2608471763395155</v>
      </c>
      <c r="AU11">
        <f t="shared" si="17"/>
        <v>-427.97062096840546</v>
      </c>
      <c r="AW11">
        <v>8</v>
      </c>
      <c r="AX11">
        <f>IF(Z11&gt;0, (R11*SUMPRODUCT(K11:$K$98, X11:$X$98)-K11*$AZ$3)/Z11, 0)</f>
        <v>3775.5646319315015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25</v>
      </c>
      <c r="R12">
        <f t="shared" si="0"/>
        <v>250000</v>
      </c>
      <c r="S12">
        <f t="shared" si="1"/>
        <v>4203.1003105935988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3436.847375252175</v>
      </c>
      <c r="AC12">
        <f t="shared" si="2"/>
        <v>3779.6265441332926</v>
      </c>
      <c r="AE12">
        <f t="shared" si="3"/>
        <v>0</v>
      </c>
      <c r="AF12">
        <f t="shared" si="4"/>
        <v>0</v>
      </c>
      <c r="AG12">
        <f t="shared" si="5"/>
        <v>-22.481182132431073</v>
      </c>
      <c r="AH12">
        <f t="shared" si="6"/>
        <v>-484.20941526998195</v>
      </c>
      <c r="AI12">
        <f t="shared" si="7"/>
        <v>-506.690597402413</v>
      </c>
      <c r="AJ12">
        <f t="shared" si="8"/>
        <v>-342.77916888111758</v>
      </c>
      <c r="AK12">
        <f t="shared" si="30"/>
        <v>72.173794880295674</v>
      </c>
      <c r="AL12">
        <f t="shared" si="9"/>
        <v>-777.29597140323494</v>
      </c>
      <c r="AN12">
        <f t="shared" si="10"/>
        <v>0</v>
      </c>
      <c r="AO12">
        <f t="shared" si="11"/>
        <v>0</v>
      </c>
      <c r="AP12">
        <f t="shared" si="12"/>
        <v>-13.215233459652413</v>
      </c>
      <c r="AQ12">
        <f t="shared" si="13"/>
        <v>-284.63540878144323</v>
      </c>
      <c r="AR12">
        <f t="shared" si="14"/>
        <v>-297.85064224109561</v>
      </c>
      <c r="AS12">
        <f t="shared" si="15"/>
        <v>-201.49771107164349</v>
      </c>
      <c r="AT12">
        <f t="shared" si="16"/>
        <v>42.426307628914351</v>
      </c>
      <c r="AU12">
        <f t="shared" si="17"/>
        <v>-456.92204568382476</v>
      </c>
      <c r="AW12">
        <v>9</v>
      </c>
      <c r="AX12">
        <f>IF(Z12&gt;0, (R12*SUMPRODUCT(K12:$K$98, X12:$X$98)-K12*$AZ$3)/Z12, 0)</f>
        <v>4203.1003105935988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25</v>
      </c>
      <c r="R13">
        <f t="shared" si="0"/>
        <v>250000</v>
      </c>
      <c r="S13">
        <f t="shared" si="1"/>
        <v>5011.8907142138387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3779.6265441332926</v>
      </c>
      <c r="AC13">
        <f t="shared" si="2"/>
        <v>4451.6880583203101</v>
      </c>
      <c r="AE13">
        <f t="shared" si="3"/>
        <v>0</v>
      </c>
      <c r="AF13">
        <f t="shared" si="4"/>
        <v>0</v>
      </c>
      <c r="AG13">
        <f t="shared" si="5"/>
        <v>-22.205632126490801</v>
      </c>
      <c r="AH13">
        <f t="shared" si="6"/>
        <v>-507.38184615962075</v>
      </c>
      <c r="AI13">
        <f t="shared" si="7"/>
        <v>-529.5874782861116</v>
      </c>
      <c r="AJ13">
        <f t="shared" si="8"/>
        <v>-672.06151418701756</v>
      </c>
      <c r="AK13">
        <f t="shared" si="30"/>
        <v>264.57385808933049</v>
      </c>
      <c r="AL13">
        <f t="shared" si="9"/>
        <v>-937.07513438379851</v>
      </c>
      <c r="AN13">
        <f t="shared" si="10"/>
        <v>0</v>
      </c>
      <c r="AO13">
        <f t="shared" si="11"/>
        <v>0</v>
      </c>
      <c r="AP13">
        <f t="shared" si="12"/>
        <v>-11.654692345345175</v>
      </c>
      <c r="AQ13">
        <f t="shared" si="13"/>
        <v>-266.30087740439109</v>
      </c>
      <c r="AR13">
        <f t="shared" si="14"/>
        <v>-277.9555697497363</v>
      </c>
      <c r="AS13">
        <f t="shared" si="15"/>
        <v>-352.73349303361323</v>
      </c>
      <c r="AT13">
        <f t="shared" si="16"/>
        <v>138.86237964707993</v>
      </c>
      <c r="AU13">
        <f t="shared" si="17"/>
        <v>-491.82668313626954</v>
      </c>
      <c r="AW13">
        <v>10</v>
      </c>
      <c r="AX13">
        <f>IF(Z13&gt;0, (R13*SUMPRODUCT(K13:$K$98, X13:$X$98)-K13*$AZ$3)/Z13, 0)</f>
        <v>5011.8907142138387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25</v>
      </c>
      <c r="R14">
        <f t="shared" si="0"/>
        <v>250000</v>
      </c>
      <c r="S14">
        <f t="shared" si="1"/>
        <v>5744.9878040279873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4451.6880583203101</v>
      </c>
      <c r="AC14">
        <f t="shared" si="2"/>
        <v>5039.5808621377582</v>
      </c>
      <c r="AE14">
        <f t="shared" si="3"/>
        <v>0</v>
      </c>
      <c r="AF14">
        <f t="shared" si="4"/>
        <v>0</v>
      </c>
      <c r="AG14">
        <f t="shared" si="5"/>
        <v>-21.930337513529416</v>
      </c>
      <c r="AH14">
        <f t="shared" si="6"/>
        <v>-532.38291696479348</v>
      </c>
      <c r="AI14">
        <f t="shared" si="7"/>
        <v>-554.31325447832285</v>
      </c>
      <c r="AJ14">
        <f t="shared" si="8"/>
        <v>-587.89280381744811</v>
      </c>
      <c r="AK14">
        <f t="shared" si="30"/>
        <v>311.61816408242174</v>
      </c>
      <c r="AL14">
        <f t="shared" si="9"/>
        <v>-830.58789421334927</v>
      </c>
      <c r="AN14">
        <f t="shared" si="10"/>
        <v>0</v>
      </c>
      <c r="AO14">
        <f t="shared" si="11"/>
        <v>0</v>
      </c>
      <c r="AP14">
        <f t="shared" si="12"/>
        <v>-10.276967094181034</v>
      </c>
      <c r="AQ14">
        <f t="shared" si="13"/>
        <v>-249.48461079433525</v>
      </c>
      <c r="AR14">
        <f t="shared" si="14"/>
        <v>-259.76157788851629</v>
      </c>
      <c r="AS14">
        <f t="shared" si="15"/>
        <v>-275.49758392958699</v>
      </c>
      <c r="AT14">
        <f t="shared" si="16"/>
        <v>146.0301108566365</v>
      </c>
      <c r="AU14">
        <f t="shared" si="17"/>
        <v>-389.22905096146678</v>
      </c>
      <c r="AW14">
        <v>11</v>
      </c>
      <c r="AX14">
        <f>IF(Z14&gt;0, (R14*SUMPRODUCT(K14:$K$98, X14:$X$98)-K14*$AZ$3)/Z14, 0)</f>
        <v>5744.9878040279873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25</v>
      </c>
      <c r="R15">
        <f t="shared" si="0"/>
        <v>250000</v>
      </c>
      <c r="S15">
        <f t="shared" si="1"/>
        <v>6410.4383750467814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5039.5808621377582</v>
      </c>
      <c r="AC15">
        <f t="shared" si="2"/>
        <v>5552.7691810057813</v>
      </c>
      <c r="AE15">
        <f t="shared" si="3"/>
        <v>0</v>
      </c>
      <c r="AF15">
        <f t="shared" si="4"/>
        <v>0</v>
      </c>
      <c r="AG15">
        <f t="shared" si="5"/>
        <v>-21.655185090852928</v>
      </c>
      <c r="AH15">
        <f t="shared" si="6"/>
        <v>-558.49047541192272</v>
      </c>
      <c r="AI15">
        <f t="shared" si="7"/>
        <v>-580.14566050277563</v>
      </c>
      <c r="AJ15">
        <f t="shared" si="8"/>
        <v>-513.18831886802309</v>
      </c>
      <c r="AK15">
        <f t="shared" si="30"/>
        <v>352.77066034964309</v>
      </c>
      <c r="AL15">
        <f t="shared" si="9"/>
        <v>-740.56331902115562</v>
      </c>
      <c r="AN15">
        <f t="shared" si="10"/>
        <v>0</v>
      </c>
      <c r="AO15">
        <f t="shared" si="11"/>
        <v>0</v>
      </c>
      <c r="AP15">
        <f t="shared" si="12"/>
        <v>-9.0607370652232646</v>
      </c>
      <c r="AQ15">
        <f t="shared" si="13"/>
        <v>-233.67776954612305</v>
      </c>
      <c r="AR15">
        <f t="shared" si="14"/>
        <v>-242.73850661134631</v>
      </c>
      <c r="AS15">
        <f t="shared" si="15"/>
        <v>-214.72291290510364</v>
      </c>
      <c r="AT15">
        <f t="shared" si="16"/>
        <v>147.60262654616744</v>
      </c>
      <c r="AU15">
        <f t="shared" si="17"/>
        <v>-309.85879297028248</v>
      </c>
      <c r="AW15">
        <v>12</v>
      </c>
      <c r="AX15">
        <f>IF(Z15&gt;0, (R15*SUMPRODUCT(K15:$K$98, X15:$X$98)-K15*$AZ$3)/Z15, 0)</f>
        <v>6410.4383750467814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25</v>
      </c>
      <c r="R16">
        <f t="shared" si="0"/>
        <v>250000</v>
      </c>
      <c r="S16">
        <f t="shared" si="1"/>
        <v>7024.0470442956203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5552.7691810057813</v>
      </c>
      <c r="AC16">
        <f t="shared" si="2"/>
        <v>6000.0493843724744</v>
      </c>
      <c r="AE16">
        <f t="shared" si="3"/>
        <v>0</v>
      </c>
      <c r="AF16">
        <f t="shared" si="4"/>
        <v>0</v>
      </c>
      <c r="AG16">
        <f t="shared" si="5"/>
        <v>-21.355385814383332</v>
      </c>
      <c r="AH16">
        <f t="shared" si="6"/>
        <v>-832.4742556106919</v>
      </c>
      <c r="AI16">
        <f t="shared" si="7"/>
        <v>-853.82964142507524</v>
      </c>
      <c r="AJ16">
        <f t="shared" si="8"/>
        <v>-447.28020336669306</v>
      </c>
      <c r="AK16">
        <f t="shared" si="30"/>
        <v>388.69384267040471</v>
      </c>
      <c r="AL16">
        <f t="shared" si="9"/>
        <v>-912.4160021213637</v>
      </c>
      <c r="AN16">
        <f t="shared" si="10"/>
        <v>0</v>
      </c>
      <c r="AO16">
        <f t="shared" si="11"/>
        <v>0</v>
      </c>
      <c r="AP16">
        <f t="shared" si="12"/>
        <v>-7.9779447978265514</v>
      </c>
      <c r="AQ16">
        <f t="shared" si="13"/>
        <v>-310.9957232615622</v>
      </c>
      <c r="AR16">
        <f t="shared" si="14"/>
        <v>-318.97366805938879</v>
      </c>
      <c r="AS16">
        <f t="shared" si="15"/>
        <v>-167.09493345780385</v>
      </c>
      <c r="AT16">
        <f t="shared" si="16"/>
        <v>145.20824147278992</v>
      </c>
      <c r="AU16">
        <f t="shared" si="17"/>
        <v>-340.86036004440274</v>
      </c>
      <c r="AW16">
        <v>13</v>
      </c>
      <c r="AX16">
        <f>IF(Z16&gt;0, (R16*SUMPRODUCT(K16:$K$98, X16:$X$98)-K16*$AZ$3)/Z16, 0)</f>
        <v>7024.0470442956203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25</v>
      </c>
      <c r="R17">
        <f t="shared" si="0"/>
        <v>250000</v>
      </c>
      <c r="S17">
        <f t="shared" si="1"/>
        <v>7486.5056353093569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6000.0493843724744</v>
      </c>
      <c r="AC17">
        <f t="shared" si="2"/>
        <v>6297.0518512116441</v>
      </c>
      <c r="AE17">
        <f t="shared" si="3"/>
        <v>0</v>
      </c>
      <c r="AF17">
        <f t="shared" si="4"/>
        <v>0</v>
      </c>
      <c r="AG17">
        <f t="shared" si="5"/>
        <v>-21.028007450873435</v>
      </c>
      <c r="AH17">
        <f t="shared" si="6"/>
        <v>-1138.2450536606455</v>
      </c>
      <c r="AI17">
        <f t="shared" si="7"/>
        <v>-1159.2730611115189</v>
      </c>
      <c r="AJ17">
        <f t="shared" si="8"/>
        <v>-297.00246683916976</v>
      </c>
      <c r="AK17">
        <f t="shared" si="30"/>
        <v>420.00345690607327</v>
      </c>
      <c r="AL17">
        <f t="shared" si="9"/>
        <v>-1036.2720710446154</v>
      </c>
      <c r="AN17">
        <f t="shared" si="10"/>
        <v>0</v>
      </c>
      <c r="AO17">
        <f t="shared" si="11"/>
        <v>0</v>
      </c>
      <c r="AP17">
        <f t="shared" si="12"/>
        <v>-7.0139667789148596</v>
      </c>
      <c r="AQ17">
        <f t="shared" si="13"/>
        <v>-379.66569163966676</v>
      </c>
      <c r="AR17">
        <f t="shared" si="14"/>
        <v>-386.67965841858165</v>
      </c>
      <c r="AS17">
        <f t="shared" si="15"/>
        <v>-99.066230622776914</v>
      </c>
      <c r="AT17">
        <f t="shared" si="16"/>
        <v>140.09364894181803</v>
      </c>
      <c r="AU17">
        <f t="shared" si="17"/>
        <v>-345.65224009954051</v>
      </c>
      <c r="AW17">
        <v>14</v>
      </c>
      <c r="AX17">
        <f>IF(Z17&gt;0, (R17*SUMPRODUCT(K17:$K$98, X17:$X$98)-K17*$AZ$3)/Z17, 0)</f>
        <v>7486.5056353093569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25</v>
      </c>
      <c r="R18">
        <f t="shared" si="0"/>
        <v>250000</v>
      </c>
      <c r="S18">
        <f t="shared" si="1"/>
        <v>7812.5558513437945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6297.0518512116441</v>
      </c>
      <c r="AC18">
        <f t="shared" si="2"/>
        <v>6460.2416864476299</v>
      </c>
      <c r="AE18">
        <f t="shared" si="3"/>
        <v>0</v>
      </c>
      <c r="AF18">
        <f t="shared" si="4"/>
        <v>0</v>
      </c>
      <c r="AG18">
        <f t="shared" si="5"/>
        <v>-20.672625608610655</v>
      </c>
      <c r="AH18">
        <f t="shared" si="6"/>
        <v>-1451.0176775404429</v>
      </c>
      <c r="AI18">
        <f t="shared" si="7"/>
        <v>-1471.6903031490535</v>
      </c>
      <c r="AJ18">
        <f t="shared" si="8"/>
        <v>-163.18983523598581</v>
      </c>
      <c r="AK18">
        <f t="shared" si="30"/>
        <v>440.79362958481511</v>
      </c>
      <c r="AL18">
        <f t="shared" si="9"/>
        <v>-1194.0865088002242</v>
      </c>
      <c r="AN18">
        <f t="shared" si="10"/>
        <v>0</v>
      </c>
      <c r="AO18">
        <f t="shared" si="11"/>
        <v>0</v>
      </c>
      <c r="AP18">
        <f t="shared" si="12"/>
        <v>-6.1566320532987966</v>
      </c>
      <c r="AQ18">
        <f t="shared" si="13"/>
        <v>-432.13581634873202</v>
      </c>
      <c r="AR18">
        <f t="shared" si="14"/>
        <v>-438.2924484020308</v>
      </c>
      <c r="AS18">
        <f t="shared" si="15"/>
        <v>-48.600491752142872</v>
      </c>
      <c r="AT18">
        <f t="shared" si="16"/>
        <v>131.27525454054677</v>
      </c>
      <c r="AU18">
        <f t="shared" si="17"/>
        <v>-355.61768561362692</v>
      </c>
      <c r="AW18">
        <v>15</v>
      </c>
      <c r="AX18">
        <f>IF(Z18&gt;0, (R18*SUMPRODUCT(K18:$K$98, X18:$X$98)-K18*$AZ$3)/Z18, 0)</f>
        <v>7812.5558513437945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25</v>
      </c>
      <c r="R19">
        <f t="shared" si="0"/>
        <v>250000</v>
      </c>
      <c r="S19">
        <f t="shared" si="1"/>
        <v>8025.5967909703868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6460.2416864476299</v>
      </c>
      <c r="AC19">
        <f t="shared" si="2"/>
        <v>6512.798304809301</v>
      </c>
      <c r="AE19">
        <f t="shared" si="3"/>
        <v>0</v>
      </c>
      <c r="AF19">
        <f t="shared" si="4"/>
        <v>0</v>
      </c>
      <c r="AG19">
        <f t="shared" si="5"/>
        <v>-20.287582576216831</v>
      </c>
      <c r="AH19">
        <f t="shared" si="6"/>
        <v>-1783.1677630771972</v>
      </c>
      <c r="AI19">
        <f t="shared" si="7"/>
        <v>-1803.455345653414</v>
      </c>
      <c r="AJ19">
        <f t="shared" si="8"/>
        <v>-52.556618361671099</v>
      </c>
      <c r="AK19">
        <f t="shared" si="30"/>
        <v>452.21691805133412</v>
      </c>
      <c r="AL19">
        <f t="shared" si="9"/>
        <v>-1403.7950459637509</v>
      </c>
      <c r="AN19">
        <f t="shared" si="10"/>
        <v>0</v>
      </c>
      <c r="AO19">
        <f t="shared" si="11"/>
        <v>0</v>
      </c>
      <c r="AP19">
        <f t="shared" si="12"/>
        <v>-5.3946073221177313</v>
      </c>
      <c r="AQ19">
        <f t="shared" si="13"/>
        <v>-474.15653566026583</v>
      </c>
      <c r="AR19">
        <f t="shared" si="14"/>
        <v>-479.55114298238357</v>
      </c>
      <c r="AS19">
        <f t="shared" si="15"/>
        <v>-13.975165211255471</v>
      </c>
      <c r="AT19">
        <f t="shared" si="16"/>
        <v>120.24757943142568</v>
      </c>
      <c r="AU19">
        <f t="shared" si="17"/>
        <v>-373.27872876221335</v>
      </c>
      <c r="AW19">
        <v>16</v>
      </c>
      <c r="AX19">
        <f>IF(Z19&gt;0, (R19*SUMPRODUCT(K19:$K$98, X19:$X$98)-K19*$AZ$3)/Z19, 0)</f>
        <v>8025.5967909703868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25</v>
      </c>
      <c r="R20">
        <f t="shared" si="0"/>
        <v>250000</v>
      </c>
      <c r="S20">
        <f t="shared" si="1"/>
        <v>8141.2916619102143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6512.798304809301</v>
      </c>
      <c r="AC20">
        <f t="shared" si="2"/>
        <v>6471.4028715690401</v>
      </c>
      <c r="AE20">
        <f t="shared" si="3"/>
        <v>0</v>
      </c>
      <c r="AF20">
        <f t="shared" si="4"/>
        <v>0</v>
      </c>
      <c r="AG20">
        <f t="shared" si="5"/>
        <v>-19.872162613477222</v>
      </c>
      <c r="AH20">
        <f t="shared" si="6"/>
        <v>-2125.4413697743789</v>
      </c>
      <c r="AI20">
        <f t="shared" si="7"/>
        <v>-2145.313532387856</v>
      </c>
      <c r="AJ20">
        <f t="shared" si="8"/>
        <v>41.3954332402609</v>
      </c>
      <c r="AK20">
        <f t="shared" si="30"/>
        <v>455.89588133665114</v>
      </c>
      <c r="AL20">
        <f t="shared" si="9"/>
        <v>-1648.0222178109439</v>
      </c>
      <c r="AN20">
        <f t="shared" si="10"/>
        <v>0</v>
      </c>
      <c r="AO20">
        <f t="shared" si="11"/>
        <v>0</v>
      </c>
      <c r="AP20">
        <f t="shared" si="12"/>
        <v>-4.7179859869876122</v>
      </c>
      <c r="AQ20">
        <f t="shared" si="13"/>
        <v>-504.61556670024726</v>
      </c>
      <c r="AR20">
        <f t="shared" si="14"/>
        <v>-509.33355268723483</v>
      </c>
      <c r="AS20">
        <f t="shared" si="15"/>
        <v>9.8279728156198942</v>
      </c>
      <c r="AT20">
        <f t="shared" si="16"/>
        <v>108.23735803233355</v>
      </c>
      <c r="AU20">
        <f t="shared" si="17"/>
        <v>-391.26822183928135</v>
      </c>
      <c r="AW20">
        <v>17</v>
      </c>
      <c r="AX20">
        <f>IF(Z20&gt;0, (R20*SUMPRODUCT(K20:$K$98, X20:$X$98)-K20*$AZ$3)/Z20, 0)</f>
        <v>8141.2916619102143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25</v>
      </c>
      <c r="R21">
        <f t="shared" si="0"/>
        <v>250000</v>
      </c>
      <c r="S21">
        <f t="shared" si="1"/>
        <v>8177.4378003692254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6471.4028715690401</v>
      </c>
      <c r="AC21">
        <f t="shared" si="2"/>
        <v>6353.1811463152244</v>
      </c>
      <c r="AE21">
        <f t="shared" si="3"/>
        <v>0</v>
      </c>
      <c r="AF21">
        <f t="shared" si="4"/>
        <v>0</v>
      </c>
      <c r="AG21">
        <f t="shared" si="5"/>
        <v>-19.422896576566949</v>
      </c>
      <c r="AH21">
        <f t="shared" si="6"/>
        <v>-2505.4441077549905</v>
      </c>
      <c r="AI21">
        <f t="shared" si="7"/>
        <v>-2524.8670043315574</v>
      </c>
      <c r="AJ21">
        <f t="shared" si="8"/>
        <v>118.22172525381575</v>
      </c>
      <c r="AK21">
        <f t="shared" si="30"/>
        <v>452.99820100983283</v>
      </c>
      <c r="AL21">
        <f t="shared" si="9"/>
        <v>-1953.6470780679088</v>
      </c>
      <c r="AN21">
        <f t="shared" si="10"/>
        <v>0</v>
      </c>
      <c r="AO21">
        <f t="shared" si="11"/>
        <v>0</v>
      </c>
      <c r="AP21">
        <f t="shared" si="12"/>
        <v>-4.117252380042058</v>
      </c>
      <c r="AQ21">
        <f t="shared" si="13"/>
        <v>-531.10233455919922</v>
      </c>
      <c r="AR21">
        <f t="shared" si="14"/>
        <v>-535.21958693924125</v>
      </c>
      <c r="AS21">
        <f t="shared" si="15"/>
        <v>25.060560753909204</v>
      </c>
      <c r="AT21">
        <f t="shared" si="16"/>
        <v>96.026249942178694</v>
      </c>
      <c r="AU21">
        <f t="shared" si="17"/>
        <v>-414.13277624315333</v>
      </c>
      <c r="AW21">
        <v>18</v>
      </c>
      <c r="AX21">
        <f>IF(Z21&gt;0, (R21*SUMPRODUCT(K21:$K$98, X21:$X$98)-K21*$AZ$3)/Z21, 0)</f>
        <v>8177.4378003692254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25</v>
      </c>
      <c r="R22">
        <f t="shared" si="0"/>
        <v>250000</v>
      </c>
      <c r="S22">
        <f t="shared" si="1"/>
        <v>8141.7082393239443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6353.1811463152244</v>
      </c>
      <c r="AC22">
        <f t="shared" si="2"/>
        <v>6167.0733130474819</v>
      </c>
      <c r="AE22">
        <f t="shared" si="3"/>
        <v>0</v>
      </c>
      <c r="AF22">
        <f t="shared" si="4"/>
        <v>0</v>
      </c>
      <c r="AG22">
        <f t="shared" si="5"/>
        <v>-18.93666885304518</v>
      </c>
      <c r="AH22">
        <f t="shared" si="6"/>
        <v>-2919.9875775610103</v>
      </c>
      <c r="AI22">
        <f t="shared" si="7"/>
        <v>-2938.9242464140557</v>
      </c>
      <c r="AJ22">
        <f t="shared" si="8"/>
        <v>186.10783326774254</v>
      </c>
      <c r="AK22">
        <f t="shared" si="30"/>
        <v>444.72268024206574</v>
      </c>
      <c r="AL22">
        <f t="shared" si="9"/>
        <v>-2308.0937329042472</v>
      </c>
      <c r="AN22">
        <f t="shared" si="10"/>
        <v>0</v>
      </c>
      <c r="AO22">
        <f t="shared" si="11"/>
        <v>0</v>
      </c>
      <c r="AP22">
        <f t="shared" si="12"/>
        <v>-3.5840912130026394</v>
      </c>
      <c r="AQ22">
        <f t="shared" si="13"/>
        <v>-552.65801498822418</v>
      </c>
      <c r="AR22">
        <f t="shared" si="14"/>
        <v>-556.24210620122687</v>
      </c>
      <c r="AS22">
        <f t="shared" si="15"/>
        <v>35.224117560603197</v>
      </c>
      <c r="AT22">
        <f t="shared" si="16"/>
        <v>84.171438115540226</v>
      </c>
      <c r="AU22">
        <f t="shared" si="17"/>
        <v>-436.84655052508339</v>
      </c>
      <c r="AW22">
        <v>19</v>
      </c>
      <c r="AX22">
        <f>IF(Z22&gt;0, (R22*SUMPRODUCT(K22:$K$98, X22:$X$98)-K22*$AZ$3)/Z22, 0)</f>
        <v>8141.7082393239443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25</v>
      </c>
      <c r="R23">
        <f t="shared" si="0"/>
        <v>250000</v>
      </c>
      <c r="S23">
        <f t="shared" si="1"/>
        <v>8041.6621668964535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6167.0733130474819</v>
      </c>
      <c r="AC23">
        <f t="shared" si="2"/>
        <v>5922.4461027837706</v>
      </c>
      <c r="AE23">
        <f t="shared" si="3"/>
        <v>0</v>
      </c>
      <c r="AF23">
        <f t="shared" si="4"/>
        <v>0</v>
      </c>
      <c r="AG23">
        <f t="shared" si="5"/>
        <v>-18.411759844760553</v>
      </c>
      <c r="AH23">
        <f t="shared" si="6"/>
        <v>-3355.4231975417647</v>
      </c>
      <c r="AI23">
        <f t="shared" si="7"/>
        <v>-3373.8349573865253</v>
      </c>
      <c r="AJ23">
        <f t="shared" si="8"/>
        <v>244.62721026371128</v>
      </c>
      <c r="AK23">
        <f t="shared" si="30"/>
        <v>431.69513191332379</v>
      </c>
      <c r="AL23">
        <f t="shared" si="9"/>
        <v>-2697.5126152094904</v>
      </c>
      <c r="AN23">
        <f t="shared" si="10"/>
        <v>0</v>
      </c>
      <c r="AO23">
        <f t="shared" si="11"/>
        <v>0</v>
      </c>
      <c r="AP23">
        <f t="shared" si="12"/>
        <v>-3.111377793925568</v>
      </c>
      <c r="AQ23">
        <f t="shared" si="13"/>
        <v>-567.02831853550856</v>
      </c>
      <c r="AR23">
        <f t="shared" si="14"/>
        <v>-570.13969632943406</v>
      </c>
      <c r="AS23">
        <f t="shared" si="15"/>
        <v>41.33921342782812</v>
      </c>
      <c r="AT23">
        <f t="shared" si="16"/>
        <v>72.951562398480363</v>
      </c>
      <c r="AU23">
        <f t="shared" si="17"/>
        <v>-455.84892050312561</v>
      </c>
      <c r="AW23">
        <v>20</v>
      </c>
      <c r="AX23">
        <f>IF(Z23&gt;0, (R23*SUMPRODUCT(K23:$K$98, X23:$X$98)-K23*$AZ$3)/Z23, 0)</f>
        <v>8041.6621668964535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25</v>
      </c>
      <c r="R24">
        <f t="shared" si="0"/>
        <v>250000</v>
      </c>
      <c r="S24">
        <f t="shared" si="1"/>
        <v>7887.8750660450132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5922.4461027837706</v>
      </c>
      <c r="AC24">
        <f t="shared" si="2"/>
        <v>5630.445288466577</v>
      </c>
      <c r="AE24">
        <f t="shared" si="3"/>
        <v>0</v>
      </c>
      <c r="AF24">
        <f t="shared" si="4"/>
        <v>0</v>
      </c>
      <c r="AG24">
        <f t="shared" si="5"/>
        <v>-17.845253763919231</v>
      </c>
      <c r="AH24">
        <f t="shared" si="6"/>
        <v>-3823.8848239371709</v>
      </c>
      <c r="AI24">
        <f t="shared" si="7"/>
        <v>-3841.7300777010901</v>
      </c>
      <c r="AJ24">
        <f t="shared" si="8"/>
        <v>292.00081431719354</v>
      </c>
      <c r="AK24">
        <f t="shared" si="30"/>
        <v>414.57122719486398</v>
      </c>
      <c r="AL24">
        <f t="shared" si="9"/>
        <v>-3135.1580361890324</v>
      </c>
      <c r="AN24">
        <f t="shared" si="10"/>
        <v>0</v>
      </c>
      <c r="AO24">
        <f t="shared" si="11"/>
        <v>0</v>
      </c>
      <c r="AP24">
        <f t="shared" si="12"/>
        <v>-2.6925399249957236</v>
      </c>
      <c r="AQ24">
        <f t="shared" si="13"/>
        <v>-576.95803563484014</v>
      </c>
      <c r="AR24">
        <f t="shared" si="14"/>
        <v>-579.65057555983583</v>
      </c>
      <c r="AS24">
        <f t="shared" si="15"/>
        <v>44.057868892284866</v>
      </c>
      <c r="AT24">
        <f t="shared" si="16"/>
        <v>62.551622730832491</v>
      </c>
      <c r="AU24">
        <f t="shared" si="17"/>
        <v>-473.04108393671845</v>
      </c>
      <c r="AW24">
        <v>21</v>
      </c>
      <c r="AX24">
        <f>IF(Z24&gt;0, (R24*SUMPRODUCT(K24:$K$98, X24:$X$98)-K24*$AZ$3)/Z24, 0)</f>
        <v>7887.8750660450132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25</v>
      </c>
      <c r="R25">
        <f t="shared" si="0"/>
        <v>250000</v>
      </c>
      <c r="S25">
        <f t="shared" si="1"/>
        <v>7686.6866350347891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5630.445288466577</v>
      </c>
      <c r="AC25">
        <f t="shared" si="2"/>
        <v>5299.0475244552363</v>
      </c>
      <c r="AE25">
        <f t="shared" si="3"/>
        <v>0</v>
      </c>
      <c r="AF25">
        <f t="shared" si="4"/>
        <v>0</v>
      </c>
      <c r="AG25">
        <f t="shared" si="5"/>
        <v>-17.234498347776256</v>
      </c>
      <c r="AH25">
        <f t="shared" si="6"/>
        <v>-4323.0287850378218</v>
      </c>
      <c r="AI25">
        <f t="shared" si="7"/>
        <v>-4340.2632833855978</v>
      </c>
      <c r="AJ25">
        <f t="shared" si="8"/>
        <v>331.39776401134077</v>
      </c>
      <c r="AK25">
        <f t="shared" si="30"/>
        <v>394.13117019266042</v>
      </c>
      <c r="AL25">
        <f t="shared" si="9"/>
        <v>-3614.7343491815964</v>
      </c>
      <c r="AN25">
        <f t="shared" si="10"/>
        <v>0</v>
      </c>
      <c r="AO25">
        <f t="shared" si="11"/>
        <v>0</v>
      </c>
      <c r="AP25">
        <f t="shared" si="12"/>
        <v>-2.3217745569054928</v>
      </c>
      <c r="AQ25">
        <f t="shared" si="13"/>
        <v>-582.38412510370233</v>
      </c>
      <c r="AR25">
        <f t="shared" si="14"/>
        <v>-584.70589966060777</v>
      </c>
      <c r="AS25">
        <f t="shared" si="15"/>
        <v>44.644809565703454</v>
      </c>
      <c r="AT25">
        <f t="shared" si="16"/>
        <v>53.096046346761199</v>
      </c>
      <c r="AU25">
        <f t="shared" si="17"/>
        <v>-486.96504374814316</v>
      </c>
      <c r="AW25">
        <v>22</v>
      </c>
      <c r="AX25">
        <f>IF(Z25&gt;0, (R25*SUMPRODUCT(K25:$K$98, X25:$X$98)-K25*$AZ$3)/Z25, 0)</f>
        <v>7686.6866350347891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25</v>
      </c>
      <c r="R26">
        <f t="shared" si="0"/>
        <v>250000</v>
      </c>
      <c r="S26">
        <f t="shared" si="1"/>
        <v>7441.432867087763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5299.0475244552363</v>
      </c>
      <c r="AC26">
        <f t="shared" si="2"/>
        <v>4935.9136418725129</v>
      </c>
      <c r="AE26">
        <f t="shared" si="3"/>
        <v>0</v>
      </c>
      <c r="AF26">
        <f t="shared" si="4"/>
        <v>0</v>
      </c>
      <c r="AG26">
        <f t="shared" si="5"/>
        <v>-16.582537698160422</v>
      </c>
      <c r="AH26">
        <f t="shared" si="6"/>
        <v>-4796.1566613807108</v>
      </c>
      <c r="AI26">
        <f t="shared" si="7"/>
        <v>-4812.739199078871</v>
      </c>
      <c r="AJ26">
        <f t="shared" si="8"/>
        <v>363.13388258272334</v>
      </c>
      <c r="AK26">
        <f t="shared" si="30"/>
        <v>370.93332671186658</v>
      </c>
      <c r="AL26">
        <f t="shared" si="9"/>
        <v>-4078.6719897842813</v>
      </c>
      <c r="AN26">
        <f t="shared" si="10"/>
        <v>0</v>
      </c>
      <c r="AO26">
        <f t="shared" si="11"/>
        <v>0</v>
      </c>
      <c r="AP26">
        <f t="shared" si="12"/>
        <v>-1.9945933720719711</v>
      </c>
      <c r="AQ26">
        <f t="shared" si="13"/>
        <v>-576.89495192705283</v>
      </c>
      <c r="AR26">
        <f t="shared" si="14"/>
        <v>-578.88954529912485</v>
      </c>
      <c r="AS26">
        <f t="shared" si="15"/>
        <v>43.678744988145681</v>
      </c>
      <c r="AT26">
        <f t="shared" si="16"/>
        <v>44.616883640323181</v>
      </c>
      <c r="AU26">
        <f t="shared" si="17"/>
        <v>-490.59391667065597</v>
      </c>
      <c r="AW26">
        <v>23</v>
      </c>
      <c r="AX26">
        <f>IF(Z26&gt;0, (R26*SUMPRODUCT(K26:$K$98, X26:$X$98)-K26*$AZ$3)/Z26, 0)</f>
        <v>7441.432867087763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25</v>
      </c>
      <c r="R27">
        <f t="shared" si="0"/>
        <v>250000</v>
      </c>
      <c r="S27">
        <f t="shared" si="1"/>
        <v>7165.5194349805124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4935.9136418725129</v>
      </c>
      <c r="AC27">
        <f t="shared" si="2"/>
        <v>4554.7778350534772</v>
      </c>
      <c r="AE27">
        <f t="shared" si="3"/>
        <v>0</v>
      </c>
      <c r="AF27">
        <f t="shared" si="4"/>
        <v>0</v>
      </c>
      <c r="AG27">
        <f t="shared" si="5"/>
        <v>-15.891303751190874</v>
      </c>
      <c r="AH27">
        <f t="shared" si="6"/>
        <v>-5254.0856998794134</v>
      </c>
      <c r="AI27">
        <f t="shared" si="7"/>
        <v>-5269.9770036306045</v>
      </c>
      <c r="AJ27">
        <f t="shared" si="8"/>
        <v>381.13580681903568</v>
      </c>
      <c r="AK27">
        <f t="shared" si="30"/>
        <v>345.51395493107594</v>
      </c>
      <c r="AL27">
        <f t="shared" si="9"/>
        <v>-4543.3272418804927</v>
      </c>
      <c r="AN27">
        <f t="shared" si="10"/>
        <v>0</v>
      </c>
      <c r="AO27">
        <f t="shared" si="11"/>
        <v>0</v>
      </c>
      <c r="AP27">
        <f t="shared" si="12"/>
        <v>-1.7066516485518737</v>
      </c>
      <c r="AQ27">
        <f t="shared" si="13"/>
        <v>-564.26421404600353</v>
      </c>
      <c r="AR27">
        <f t="shared" si="14"/>
        <v>-565.97086569455541</v>
      </c>
      <c r="AS27">
        <f t="shared" si="15"/>
        <v>40.932201864249848</v>
      </c>
      <c r="AT27">
        <f t="shared" si="16"/>
        <v>37.106581688529445</v>
      </c>
      <c r="AU27">
        <f t="shared" si="17"/>
        <v>-487.93208214177611</v>
      </c>
      <c r="AW27">
        <v>24</v>
      </c>
      <c r="AX27">
        <f>IF(Z27&gt;0, (R27*SUMPRODUCT(K27:$K$98, X27:$X$98)-K27*$AZ$3)/Z27, 0)</f>
        <v>7165.5194349805124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25</v>
      </c>
      <c r="R28">
        <f t="shared" si="0"/>
        <v>250000</v>
      </c>
      <c r="S28">
        <f t="shared" si="1"/>
        <v>6868.2806039944744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4554.7778350534772</v>
      </c>
      <c r="AC28">
        <f t="shared" si="2"/>
        <v>4165.2985719967746</v>
      </c>
      <c r="AE28">
        <f t="shared" si="3"/>
        <v>0</v>
      </c>
      <c r="AF28">
        <f t="shared" si="4"/>
        <v>0</v>
      </c>
      <c r="AG28">
        <f t="shared" si="5"/>
        <v>-15.161358468574756</v>
      </c>
      <c r="AH28">
        <f t="shared" si="6"/>
        <v>-5710.3224510420869</v>
      </c>
      <c r="AI28">
        <f t="shared" si="7"/>
        <v>-5725.4838095106616</v>
      </c>
      <c r="AJ28">
        <f t="shared" si="8"/>
        <v>389.47926305670262</v>
      </c>
      <c r="AK28">
        <f t="shared" si="30"/>
        <v>318.83444845374345</v>
      </c>
      <c r="AL28">
        <f t="shared" si="9"/>
        <v>-5017.1700980002151</v>
      </c>
      <c r="AN28">
        <f t="shared" si="10"/>
        <v>0</v>
      </c>
      <c r="AO28">
        <f t="shared" si="11"/>
        <v>0</v>
      </c>
      <c r="AP28">
        <f t="shared" si="12"/>
        <v>-1.4538026263229913</v>
      </c>
      <c r="AQ28">
        <f t="shared" si="13"/>
        <v>-547.5552730768278</v>
      </c>
      <c r="AR28">
        <f t="shared" si="14"/>
        <v>-549.00907570315076</v>
      </c>
      <c r="AS28">
        <f t="shared" si="15"/>
        <v>37.346651799296552</v>
      </c>
      <c r="AT28">
        <f t="shared" si="16"/>
        <v>30.572613891099959</v>
      </c>
      <c r="AU28">
        <f t="shared" si="17"/>
        <v>-481.08981001275424</v>
      </c>
      <c r="AW28">
        <v>25</v>
      </c>
      <c r="AX28">
        <f>IF(Z28&gt;0, (R28*SUMPRODUCT(K28:$K$98, X28:$X$98)-K28*$AZ$3)/Z28, 0)</f>
        <v>6868.2806039944744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25</v>
      </c>
      <c r="R29">
        <f t="shared" si="0"/>
        <v>250000</v>
      </c>
      <c r="S29">
        <f t="shared" si="1"/>
        <v>6557.2577458556498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4165.2985719967746</v>
      </c>
      <c r="AC29">
        <f t="shared" si="2"/>
        <v>3773.8012908746796</v>
      </c>
      <c r="AE29">
        <f t="shared" si="3"/>
        <v>0</v>
      </c>
      <c r="AF29">
        <f t="shared" si="4"/>
        <v>0</v>
      </c>
      <c r="AG29">
        <f t="shared" si="5"/>
        <v>-14.387879191037655</v>
      </c>
      <c r="AH29">
        <f t="shared" si="6"/>
        <v>-6218.6569285135338</v>
      </c>
      <c r="AI29">
        <f t="shared" si="7"/>
        <v>-6233.0448077045712</v>
      </c>
      <c r="AJ29">
        <f t="shared" si="8"/>
        <v>391.49728112209505</v>
      </c>
      <c r="AK29">
        <f t="shared" si="30"/>
        <v>291.57090003977424</v>
      </c>
      <c r="AL29">
        <f t="shared" si="9"/>
        <v>-5549.9766265427015</v>
      </c>
      <c r="AN29">
        <f t="shared" si="10"/>
        <v>0</v>
      </c>
      <c r="AO29">
        <f t="shared" si="11"/>
        <v>0</v>
      </c>
      <c r="AP29">
        <f t="shared" si="12"/>
        <v>-1.2318167148473331</v>
      </c>
      <c r="AQ29">
        <f t="shared" si="13"/>
        <v>-532.40963777453646</v>
      </c>
      <c r="AR29">
        <f t="shared" si="14"/>
        <v>-533.6414544893837</v>
      </c>
      <c r="AS29">
        <f t="shared" si="15"/>
        <v>33.517997218372656</v>
      </c>
      <c r="AT29">
        <f t="shared" si="16"/>
        <v>24.962810951026068</v>
      </c>
      <c r="AU29">
        <f t="shared" si="17"/>
        <v>-475.16064631998495</v>
      </c>
      <c r="AW29">
        <v>26</v>
      </c>
      <c r="AX29">
        <f>IF(Z29&gt;0, (R29*SUMPRODUCT(K29:$K$98, X29:$X$98)-K29*$AZ$3)/Z29, 0)</f>
        <v>6557.2577458556498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25</v>
      </c>
      <c r="R30">
        <f t="shared" si="0"/>
        <v>250000</v>
      </c>
      <c r="S30">
        <f t="shared" si="1"/>
        <v>6225.6138003431506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3773.8012908746796</v>
      </c>
      <c r="AC30">
        <f t="shared" si="2"/>
        <v>3380.72914591687</v>
      </c>
      <c r="AE30">
        <f t="shared" si="3"/>
        <v>0</v>
      </c>
      <c r="AF30">
        <f t="shared" si="4"/>
        <v>0</v>
      </c>
      <c r="AG30">
        <f t="shared" si="5"/>
        <v>-13.575886869703222</v>
      </c>
      <c r="AH30">
        <f t="shared" si="6"/>
        <v>-6681.1352942405874</v>
      </c>
      <c r="AI30">
        <f t="shared" si="7"/>
        <v>-6694.7111811102905</v>
      </c>
      <c r="AJ30">
        <f t="shared" si="8"/>
        <v>393.07214495780954</v>
      </c>
      <c r="AK30">
        <f t="shared" si="30"/>
        <v>264.16609036122759</v>
      </c>
      <c r="AL30">
        <f t="shared" si="9"/>
        <v>-6037.4729457912536</v>
      </c>
      <c r="AN30">
        <f t="shared" si="10"/>
        <v>0</v>
      </c>
      <c r="AO30">
        <f t="shared" si="11"/>
        <v>0</v>
      </c>
      <c r="AP30">
        <f t="shared" si="12"/>
        <v>-1.0377661432271124</v>
      </c>
      <c r="AQ30">
        <f t="shared" si="13"/>
        <v>-510.71845789726763</v>
      </c>
      <c r="AR30">
        <f t="shared" si="14"/>
        <v>-511.75622404049471</v>
      </c>
      <c r="AS30">
        <f t="shared" si="15"/>
        <v>30.047168763110932</v>
      </c>
      <c r="AT30">
        <f t="shared" si="16"/>
        <v>20.193349237267839</v>
      </c>
      <c r="AU30">
        <f t="shared" si="17"/>
        <v>-461.51570604011596</v>
      </c>
      <c r="AW30">
        <v>27</v>
      </c>
      <c r="AX30">
        <f>IF(Z30&gt;0, (R30*SUMPRODUCT(K30:$K$98, X30:$X$98)-K30*$AZ$3)/Z30, 0)</f>
        <v>6225.6138003431506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25</v>
      </c>
      <c r="R31">
        <f t="shared" si="0"/>
        <v>250000</v>
      </c>
      <c r="S31">
        <f t="shared" si="1"/>
        <v>5877.665262015179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3380.72914591687</v>
      </c>
      <c r="AC31">
        <f t="shared" si="2"/>
        <v>2994.4191637488229</v>
      </c>
      <c r="AE31">
        <f t="shared" si="3"/>
        <v>0</v>
      </c>
      <c r="AF31">
        <f t="shared" si="4"/>
        <v>0</v>
      </c>
      <c r="AG31">
        <f t="shared" si="5"/>
        <v>-12.736431177445853</v>
      </c>
      <c r="AH31">
        <f t="shared" si="6"/>
        <v>-7036.9682356033445</v>
      </c>
      <c r="AI31">
        <f t="shared" si="7"/>
        <v>-7049.7046667807899</v>
      </c>
      <c r="AJ31">
        <f t="shared" si="8"/>
        <v>386.3099821680471</v>
      </c>
      <c r="AK31">
        <f t="shared" si="30"/>
        <v>236.65104021418094</v>
      </c>
      <c r="AL31">
        <f t="shared" si="9"/>
        <v>-6426.7436443985616</v>
      </c>
      <c r="AN31">
        <f t="shared" si="10"/>
        <v>0</v>
      </c>
      <c r="AO31">
        <f t="shared" si="11"/>
        <v>0</v>
      </c>
      <c r="AP31">
        <f t="shared" si="12"/>
        <v>-0.86928266299548174</v>
      </c>
      <c r="AQ31">
        <f t="shared" si="13"/>
        <v>-480.28481464197802</v>
      </c>
      <c r="AR31">
        <f t="shared" si="14"/>
        <v>-481.1540973049735</v>
      </c>
      <c r="AS31">
        <f t="shared" si="15"/>
        <v>26.366300367990558</v>
      </c>
      <c r="AT31">
        <f t="shared" si="16"/>
        <v>16.151828057008995</v>
      </c>
      <c r="AU31">
        <f t="shared" si="17"/>
        <v>-438.63596887997392</v>
      </c>
      <c r="AW31">
        <v>28</v>
      </c>
      <c r="AX31">
        <f>IF(Z31&gt;0, (R31*SUMPRODUCT(K31:$K$98, X31:$X$98)-K31*$AZ$3)/Z31, 0)</f>
        <v>5877.665262015179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25</v>
      </c>
      <c r="R32">
        <f t="shared" si="0"/>
        <v>250000</v>
      </c>
      <c r="S32">
        <f t="shared" si="1"/>
        <v>5527.5801532949426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2994.4191637488229</v>
      </c>
      <c r="AC32">
        <f t="shared" si="2"/>
        <v>2625.2133452936496</v>
      </c>
      <c r="AE32">
        <f t="shared" si="3"/>
        <v>0</v>
      </c>
      <c r="AF32">
        <f t="shared" si="4"/>
        <v>0</v>
      </c>
      <c r="AG32">
        <f t="shared" si="5"/>
        <v>-11.873248657139701</v>
      </c>
      <c r="AH32">
        <f t="shared" si="6"/>
        <v>-7358.1820853169374</v>
      </c>
      <c r="AI32">
        <f t="shared" si="7"/>
        <v>-7370.0553339740773</v>
      </c>
      <c r="AJ32">
        <f t="shared" si="8"/>
        <v>369.20581845517336</v>
      </c>
      <c r="AK32">
        <f t="shared" si="30"/>
        <v>209.60934146241763</v>
      </c>
      <c r="AL32">
        <f t="shared" si="9"/>
        <v>-6791.2401740564865</v>
      </c>
      <c r="AN32">
        <f t="shared" si="10"/>
        <v>0</v>
      </c>
      <c r="AO32">
        <f t="shared" si="11"/>
        <v>0</v>
      </c>
      <c r="AP32">
        <f t="shared" si="12"/>
        <v>-0.72354376501950701</v>
      </c>
      <c r="AQ32">
        <f t="shared" si="13"/>
        <v>-448.400174497134</v>
      </c>
      <c r="AR32">
        <f t="shared" si="14"/>
        <v>-449.12371826215355</v>
      </c>
      <c r="AS32">
        <f t="shared" si="15"/>
        <v>22.499029176107449</v>
      </c>
      <c r="AT32">
        <f t="shared" si="16"/>
        <v>12.773381277901477</v>
      </c>
      <c r="AU32">
        <f t="shared" si="17"/>
        <v>-413.85130780814461</v>
      </c>
      <c r="AW32">
        <v>29</v>
      </c>
      <c r="AX32">
        <f>IF(Z32&gt;0, (R32*SUMPRODUCT(K32:$K$98, X32:$X$98)-K32*$AZ$3)/Z32, 0)</f>
        <v>5527.5801532949426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25</v>
      </c>
      <c r="R33">
        <f t="shared" si="0"/>
        <v>250000</v>
      </c>
      <c r="S33">
        <f t="shared" si="1"/>
        <v>5175.7337214992185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2625.2133452936496</v>
      </c>
      <c r="AC33">
        <f t="shared" si="2"/>
        <v>2275.9908459633043</v>
      </c>
      <c r="AE33">
        <f t="shared" si="3"/>
        <v>0</v>
      </c>
      <c r="AF33">
        <f t="shared" si="4"/>
        <v>0</v>
      </c>
      <c r="AG33">
        <f t="shared" si="5"/>
        <v>-10.993566170672484</v>
      </c>
      <c r="AH33">
        <f t="shared" si="6"/>
        <v>-7609.4999989581938</v>
      </c>
      <c r="AI33">
        <f t="shared" si="7"/>
        <v>-7620.4935651288661</v>
      </c>
      <c r="AJ33">
        <f t="shared" si="8"/>
        <v>349.22249933034527</v>
      </c>
      <c r="AK33">
        <f t="shared" si="30"/>
        <v>183.76493417055548</v>
      </c>
      <c r="AL33">
        <f t="shared" si="9"/>
        <v>-7087.5061316279653</v>
      </c>
      <c r="AN33">
        <f t="shared" si="10"/>
        <v>0</v>
      </c>
      <c r="AO33">
        <f t="shared" si="11"/>
        <v>0</v>
      </c>
      <c r="AP33">
        <f t="shared" si="12"/>
        <v>-0.5981578606885668</v>
      </c>
      <c r="AQ33">
        <f t="shared" si="13"/>
        <v>-414.03145891175865</v>
      </c>
      <c r="AR33">
        <f t="shared" si="14"/>
        <v>-414.62961677244721</v>
      </c>
      <c r="AS33">
        <f t="shared" si="15"/>
        <v>19.001130284821475</v>
      </c>
      <c r="AT33">
        <f t="shared" si="16"/>
        <v>9.998615388905316</v>
      </c>
      <c r="AU33">
        <f t="shared" si="17"/>
        <v>-385.62987109872046</v>
      </c>
      <c r="AW33">
        <v>30</v>
      </c>
      <c r="AX33">
        <f>IF(Z33&gt;0, (R33*SUMPRODUCT(K33:$K$98, X33:$X$98)-K33*$AZ$3)/Z33, 0)</f>
        <v>5175.7337214992185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25</v>
      </c>
      <c r="R34">
        <f t="shared" si="0"/>
        <v>250000</v>
      </c>
      <c r="S34">
        <f t="shared" si="1"/>
        <v>4827.1626636100782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2275.9908459633043</v>
      </c>
      <c r="AC34">
        <f t="shared" si="2"/>
        <v>1950.5108827361785</v>
      </c>
      <c r="AE34">
        <f t="shared" si="3"/>
        <v>0</v>
      </c>
      <c r="AF34">
        <f t="shared" si="4"/>
        <v>0</v>
      </c>
      <c r="AG34">
        <f t="shared" si="5"/>
        <v>-10.101746194717286</v>
      </c>
      <c r="AH34">
        <f t="shared" si="6"/>
        <v>-7818.8431424847277</v>
      </c>
      <c r="AI34">
        <f t="shared" si="7"/>
        <v>-7828.9448886794453</v>
      </c>
      <c r="AJ34">
        <f t="shared" si="8"/>
        <v>325.47996322712584</v>
      </c>
      <c r="AK34">
        <f t="shared" si="30"/>
        <v>159.31935921743133</v>
      </c>
      <c r="AL34">
        <f t="shared" si="9"/>
        <v>-7344.1455662348881</v>
      </c>
      <c r="AN34">
        <f t="shared" si="10"/>
        <v>0</v>
      </c>
      <c r="AO34">
        <f t="shared" si="11"/>
        <v>0</v>
      </c>
      <c r="AP34">
        <f t="shared" si="12"/>
        <v>-0.49074473580108002</v>
      </c>
      <c r="AQ34">
        <f t="shared" si="13"/>
        <v>-379.84087486135263</v>
      </c>
      <c r="AR34">
        <f t="shared" si="14"/>
        <v>-380.33161959715375</v>
      </c>
      <c r="AS34">
        <f t="shared" si="15"/>
        <v>15.811878014315063</v>
      </c>
      <c r="AT34">
        <f t="shared" si="16"/>
        <v>7.7397645258641186</v>
      </c>
      <c r="AU34">
        <f t="shared" si="17"/>
        <v>-356.77997705697453</v>
      </c>
      <c r="AW34">
        <v>31</v>
      </c>
      <c r="AX34">
        <f>IF(Z34&gt;0, (R34*SUMPRODUCT(K34:$K$98, X34:$X$98)-K34*$AZ$3)/Z34, 0)</f>
        <v>4827.1626636100782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4482.8104248428799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1950.5108827361785</v>
      </c>
      <c r="AC35">
        <f t="shared" ref="AC35:AC66" si="33">S35*Z35</f>
        <v>1649.7338433075336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-9.2003324196190821</v>
      </c>
      <c r="AH35">
        <f t="shared" ref="AH35:AH66" si="37">-X35*R35</f>
        <v>-8003.9631315103052</v>
      </c>
      <c r="AI35">
        <f t="shared" ref="AI35:AI66" si="38">SUM(AE35:AH35)</f>
        <v>-8013.1634639299245</v>
      </c>
      <c r="AJ35">
        <f t="shared" ref="AJ35:AJ66" si="39">AB35-AC35</f>
        <v>300.77703942864491</v>
      </c>
      <c r="AK35">
        <f t="shared" si="30"/>
        <v>136.53576179153251</v>
      </c>
      <c r="AL35">
        <f t="shared" ref="AL35:AL66" si="40">SUM(AI35:AK35)</f>
        <v>-7575.8506627097468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-0.39906596835537406</v>
      </c>
      <c r="AQ35">
        <f t="shared" ref="AQ35:AQ66" si="44">AH35*$K35</f>
        <v>-347.17324897366228</v>
      </c>
      <c r="AR35">
        <f t="shared" ref="AR35:AR66" si="45">AI35*$K35</f>
        <v>-347.57231494201767</v>
      </c>
      <c r="AS35">
        <f t="shared" ref="AS35:AS66" si="46">AJ35*$K35</f>
        <v>13.04625474648059</v>
      </c>
      <c r="AT35">
        <f t="shared" ref="AT35:AT66" si="47">AK35*$K35</f>
        <v>5.9222616650554132</v>
      </c>
      <c r="AU35">
        <f t="shared" ref="AU35:AU66" si="48">AL35*$K35</f>
        <v>-328.60379853048164</v>
      </c>
      <c r="AW35">
        <v>32</v>
      </c>
      <c r="AX35">
        <f>IF(Z35&gt;0, (R35*SUMPRODUCT(K35:$K$98, X35:$X$98)-K35*$AZ$3)/Z35, 0)</f>
        <v>4482.8104248428799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25</v>
      </c>
      <c r="R36">
        <f t="shared" si="31"/>
        <v>250000</v>
      </c>
      <c r="S36">
        <f t="shared" si="32"/>
        <v>4136.2198793810485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1649.7338433075336</v>
      </c>
      <c r="AC36">
        <f t="shared" si="33"/>
        <v>1373.1533045416463</v>
      </c>
      <c r="AE36">
        <f t="shared" si="34"/>
        <v>0</v>
      </c>
      <c r="AF36">
        <f t="shared" si="35"/>
        <v>0</v>
      </c>
      <c r="AG36">
        <f t="shared" si="36"/>
        <v>-8.2995666610156587</v>
      </c>
      <c r="AH36">
        <f t="shared" si="37"/>
        <v>-8087.6243440723247</v>
      </c>
      <c r="AI36">
        <f t="shared" si="38"/>
        <v>-8095.9239107333406</v>
      </c>
      <c r="AJ36">
        <f t="shared" si="39"/>
        <v>276.58053876588724</v>
      </c>
      <c r="AK36">
        <f t="shared" si="30"/>
        <v>115.48136903152736</v>
      </c>
      <c r="AL36">
        <f t="shared" si="40"/>
        <v>-7703.8620029359254</v>
      </c>
      <c r="AN36">
        <f t="shared" si="41"/>
        <v>0</v>
      </c>
      <c r="AO36">
        <f t="shared" si="42"/>
        <v>0</v>
      </c>
      <c r="AP36">
        <f t="shared" si="43"/>
        <v>-0.32142419808555528</v>
      </c>
      <c r="AQ36">
        <f t="shared" si="44"/>
        <v>-313.21613228569953</v>
      </c>
      <c r="AR36">
        <f t="shared" si="45"/>
        <v>-313.53755648378507</v>
      </c>
      <c r="AS36">
        <f t="shared" si="46"/>
        <v>10.711363798844054</v>
      </c>
      <c r="AT36">
        <f t="shared" si="47"/>
        <v>4.4723427078587239</v>
      </c>
      <c r="AU36">
        <f t="shared" si="48"/>
        <v>-298.35384997708229</v>
      </c>
      <c r="AW36">
        <v>33</v>
      </c>
      <c r="AX36">
        <f>IF(Z36&gt;0, (R36*SUMPRODUCT(K36:$K$98, X36:$X$98)-K36*$AZ$3)/Z36, 0)</f>
        <v>4136.2198793810485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25</v>
      </c>
      <c r="R37">
        <f t="shared" si="31"/>
        <v>250000</v>
      </c>
      <c r="S37">
        <f t="shared" si="32"/>
        <v>3788.4128458378068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1373.1533045416463</v>
      </c>
      <c r="AC37">
        <f t="shared" si="33"/>
        <v>1122.9663777986038</v>
      </c>
      <c r="AE37">
        <f t="shared" si="34"/>
        <v>0</v>
      </c>
      <c r="AF37">
        <f t="shared" si="35"/>
        <v>0</v>
      </c>
      <c r="AG37">
        <f t="shared" si="36"/>
        <v>-7.4105332727422164</v>
      </c>
      <c r="AH37">
        <f t="shared" si="37"/>
        <v>-8060.3772166328508</v>
      </c>
      <c r="AI37">
        <f t="shared" si="38"/>
        <v>-8067.787749905593</v>
      </c>
      <c r="AJ37">
        <f t="shared" si="39"/>
        <v>250.18692674304248</v>
      </c>
      <c r="AK37">
        <f t="shared" si="30"/>
        <v>96.120731317915258</v>
      </c>
      <c r="AL37">
        <f t="shared" si="40"/>
        <v>-7721.4800918446354</v>
      </c>
      <c r="AN37">
        <f t="shared" si="41"/>
        <v>0</v>
      </c>
      <c r="AO37">
        <f t="shared" si="42"/>
        <v>0</v>
      </c>
      <c r="AP37">
        <f t="shared" si="43"/>
        <v>-0.25624452239753664</v>
      </c>
      <c r="AQ37">
        <f t="shared" si="44"/>
        <v>-278.71509838802376</v>
      </c>
      <c r="AR37">
        <f t="shared" si="45"/>
        <v>-278.9713429104213</v>
      </c>
      <c r="AS37">
        <f t="shared" si="46"/>
        <v>8.6510683096434295</v>
      </c>
      <c r="AT37">
        <f t="shared" si="47"/>
        <v>3.3237028945889646</v>
      </c>
      <c r="AU37">
        <f t="shared" si="48"/>
        <v>-266.99657170618889</v>
      </c>
      <c r="AW37">
        <v>34</v>
      </c>
      <c r="AX37">
        <f>IF(Z37&gt;0, (R37*SUMPRODUCT(K37:$K$98, X37:$X$98)-K37*$AZ$3)/Z37, 0)</f>
        <v>3788.4128458378068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25</v>
      </c>
      <c r="R38">
        <f t="shared" si="31"/>
        <v>250000</v>
      </c>
      <c r="S38">
        <f t="shared" si="32"/>
        <v>3442.470154412596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1122.9663777986038</v>
      </c>
      <c r="AC38">
        <f t="shared" si="33"/>
        <v>900.52735578795159</v>
      </c>
      <c r="AE38">
        <f t="shared" si="34"/>
        <v>0</v>
      </c>
      <c r="AF38">
        <f t="shared" si="35"/>
        <v>0</v>
      </c>
      <c r="AG38">
        <f t="shared" si="36"/>
        <v>-6.5398341553785571</v>
      </c>
      <c r="AH38">
        <f t="shared" si="37"/>
        <v>-7965.9378463623671</v>
      </c>
      <c r="AI38">
        <f t="shared" si="38"/>
        <v>-7972.4776805177453</v>
      </c>
      <c r="AJ38">
        <f t="shared" si="39"/>
        <v>222.43902201065225</v>
      </c>
      <c r="AK38">
        <f t="shared" si="30"/>
        <v>78.607646445902276</v>
      </c>
      <c r="AL38">
        <f t="shared" si="40"/>
        <v>-7671.4310120611908</v>
      </c>
      <c r="AN38">
        <f t="shared" si="41"/>
        <v>0</v>
      </c>
      <c r="AO38">
        <f t="shared" si="42"/>
        <v>0</v>
      </c>
      <c r="AP38">
        <f t="shared" si="43"/>
        <v>-0.20190814619963129</v>
      </c>
      <c r="AQ38">
        <f t="shared" si="44"/>
        <v>-245.93708419619819</v>
      </c>
      <c r="AR38">
        <f t="shared" si="45"/>
        <v>-246.13899234239778</v>
      </c>
      <c r="AS38">
        <f t="shared" si="46"/>
        <v>6.8674907512283907</v>
      </c>
      <c r="AT38">
        <f t="shared" si="47"/>
        <v>2.4269001008160034</v>
      </c>
      <c r="AU38">
        <f t="shared" si="48"/>
        <v>-236.8446014903534</v>
      </c>
      <c r="AW38">
        <v>35</v>
      </c>
      <c r="AX38">
        <f>IF(Z38&gt;0, (R38*SUMPRODUCT(K38:$K$98, X38:$X$98)-K38*$AZ$3)/Z38, 0)</f>
        <v>3442.470154412596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25</v>
      </c>
      <c r="R39">
        <f t="shared" si="31"/>
        <v>250000</v>
      </c>
      <c r="S39">
        <f t="shared" si="32"/>
        <v>3094.1493805080872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900.52735578795159</v>
      </c>
      <c r="AC39">
        <f t="shared" si="33"/>
        <v>704.83676835726374</v>
      </c>
      <c r="AE39">
        <f t="shared" si="34"/>
        <v>0</v>
      </c>
      <c r="AF39">
        <f t="shared" si="35"/>
        <v>0</v>
      </c>
      <c r="AG39">
        <f t="shared" si="36"/>
        <v>-5.6949154814361549</v>
      </c>
      <c r="AH39">
        <f t="shared" si="37"/>
        <v>-7795.2033238861723</v>
      </c>
      <c r="AI39">
        <f t="shared" si="38"/>
        <v>-7800.8982393676088</v>
      </c>
      <c r="AJ39">
        <f t="shared" si="39"/>
        <v>195.69058743068786</v>
      </c>
      <c r="AK39">
        <f t="shared" si="30"/>
        <v>63.036914905156614</v>
      </c>
      <c r="AL39">
        <f t="shared" si="40"/>
        <v>-7542.1707370317645</v>
      </c>
      <c r="AN39">
        <f t="shared" si="41"/>
        <v>0</v>
      </c>
      <c r="AO39">
        <f t="shared" si="42"/>
        <v>0</v>
      </c>
      <c r="AP39">
        <f t="shared" si="43"/>
        <v>-0.1569843527239202</v>
      </c>
      <c r="AQ39">
        <f t="shared" si="44"/>
        <v>-214.88026506111038</v>
      </c>
      <c r="AR39">
        <f t="shared" si="45"/>
        <v>-215.0372494138343</v>
      </c>
      <c r="AS39">
        <f t="shared" si="46"/>
        <v>5.3943487488286879</v>
      </c>
      <c r="AT39">
        <f t="shared" si="47"/>
        <v>1.7376569180625141</v>
      </c>
      <c r="AU39">
        <f t="shared" si="48"/>
        <v>-207.90524374694309</v>
      </c>
      <c r="AW39">
        <v>36</v>
      </c>
      <c r="AX39">
        <f>IF(Z39&gt;0, (R39*SUMPRODUCT(K39:$K$98, X39:$X$98)-K39*$AZ$3)/Z39, 0)</f>
        <v>3094.1493805080872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25</v>
      </c>
      <c r="R40">
        <f t="shared" si="31"/>
        <v>250000</v>
      </c>
      <c r="S40">
        <f t="shared" si="32"/>
        <v>2738.2290213664255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704.83676835726374</v>
      </c>
      <c r="AC40">
        <f t="shared" si="33"/>
        <v>534.81944683678694</v>
      </c>
      <c r="AE40">
        <f t="shared" si="34"/>
        <v>0</v>
      </c>
      <c r="AF40">
        <f t="shared" si="35"/>
        <v>0</v>
      </c>
      <c r="AG40">
        <f t="shared" si="36"/>
        <v>-4.8828955016507569</v>
      </c>
      <c r="AH40">
        <f t="shared" si="37"/>
        <v>-7550.7082497103656</v>
      </c>
      <c r="AI40">
        <f t="shared" si="38"/>
        <v>-7555.5911452120163</v>
      </c>
      <c r="AJ40">
        <f t="shared" si="39"/>
        <v>170.0173215204768</v>
      </c>
      <c r="AK40">
        <f t="shared" ref="AK40:AK71" si="61">G40*SUM(AB40:AB40, AE40:AF40)</f>
        <v>49.338573785008464</v>
      </c>
      <c r="AL40">
        <f t="shared" si="40"/>
        <v>-7336.235249906531</v>
      </c>
      <c r="AN40">
        <f t="shared" si="41"/>
        <v>0</v>
      </c>
      <c r="AO40">
        <f t="shared" si="42"/>
        <v>0</v>
      </c>
      <c r="AP40">
        <f t="shared" si="43"/>
        <v>-0.12017897372098965</v>
      </c>
      <c r="AQ40">
        <f t="shared" si="44"/>
        <v>-185.83980918904069</v>
      </c>
      <c r="AR40">
        <f t="shared" si="45"/>
        <v>-185.95998816276168</v>
      </c>
      <c r="AS40">
        <f t="shared" si="46"/>
        <v>4.1845063463297194</v>
      </c>
      <c r="AT40">
        <f t="shared" si="47"/>
        <v>1.2143325943254517</v>
      </c>
      <c r="AU40">
        <f t="shared" si="48"/>
        <v>-180.56114922210651</v>
      </c>
      <c r="AW40">
        <v>37</v>
      </c>
      <c r="AX40">
        <f>IF(Z40&gt;0, (R40*SUMPRODUCT(K40:$K$98, X40:$X$98)-K40*$AZ$3)/Z40, 0)</f>
        <v>2738.2290213664255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25</v>
      </c>
      <c r="R41">
        <f t="shared" si="31"/>
        <v>250000</v>
      </c>
      <c r="S41">
        <f t="shared" si="32"/>
        <v>2365.7051775242026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534.81944683678694</v>
      </c>
      <c r="AC41">
        <f t="shared" si="33"/>
        <v>389.03583723759806</v>
      </c>
      <c r="AE41">
        <f t="shared" si="34"/>
        <v>0</v>
      </c>
      <c r="AF41">
        <f t="shared" si="35"/>
        <v>0</v>
      </c>
      <c r="AG41">
        <f t="shared" si="36"/>
        <v>-4.1112037219779261</v>
      </c>
      <c r="AH41">
        <f t="shared" si="37"/>
        <v>-7228.6282465632275</v>
      </c>
      <c r="AI41">
        <f t="shared" si="38"/>
        <v>-7232.7394502852057</v>
      </c>
      <c r="AJ41">
        <f t="shared" si="39"/>
        <v>145.78360959918888</v>
      </c>
      <c r="AK41">
        <f t="shared" si="61"/>
        <v>37.437361278575089</v>
      </c>
      <c r="AL41">
        <f t="shared" si="40"/>
        <v>-7049.5184794074421</v>
      </c>
      <c r="AN41">
        <f t="shared" si="41"/>
        <v>0</v>
      </c>
      <c r="AO41">
        <f t="shared" si="42"/>
        <v>0</v>
      </c>
      <c r="AP41">
        <f t="shared" si="43"/>
        <v>-9.0344566028311535E-2</v>
      </c>
      <c r="AQ41">
        <f t="shared" si="44"/>
        <v>-158.85062528634668</v>
      </c>
      <c r="AR41">
        <f t="shared" si="45"/>
        <v>-158.94096985237499</v>
      </c>
      <c r="AS41">
        <f t="shared" si="46"/>
        <v>3.2036254668846662</v>
      </c>
      <c r="AT41">
        <f t="shared" si="47"/>
        <v>0.82269388400211718</v>
      </c>
      <c r="AU41">
        <f t="shared" si="48"/>
        <v>-154.91465050148821</v>
      </c>
      <c r="AW41">
        <v>38</v>
      </c>
      <c r="AX41">
        <f>IF(Z41&gt;0, (R41*SUMPRODUCT(K41:$K$98, X41:$X$98)-K41*$AZ$3)/Z41, 0)</f>
        <v>2365.7051775242026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25</v>
      </c>
      <c r="R42">
        <f t="shared" si="31"/>
        <v>250000</v>
      </c>
      <c r="S42">
        <f t="shared" si="32"/>
        <v>1962.3042252197924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389.03583723759806</v>
      </c>
      <c r="AC42">
        <f t="shared" si="33"/>
        <v>265.94967587076206</v>
      </c>
      <c r="AE42">
        <f t="shared" si="34"/>
        <v>0</v>
      </c>
      <c r="AF42">
        <f t="shared" si="35"/>
        <v>0</v>
      </c>
      <c r="AG42">
        <f t="shared" si="36"/>
        <v>-3.3882319628722928</v>
      </c>
      <c r="AH42">
        <f t="shared" si="37"/>
        <v>-6818.5972188585356</v>
      </c>
      <c r="AI42">
        <f t="shared" si="38"/>
        <v>-6821.9854508214075</v>
      </c>
      <c r="AJ42">
        <f t="shared" si="39"/>
        <v>123.086161366836</v>
      </c>
      <c r="AK42">
        <f t="shared" si="61"/>
        <v>27.232508606631868</v>
      </c>
      <c r="AL42">
        <f t="shared" si="40"/>
        <v>-6671.6667808479397</v>
      </c>
      <c r="AN42">
        <f t="shared" si="41"/>
        <v>0</v>
      </c>
      <c r="AO42">
        <f t="shared" si="42"/>
        <v>0</v>
      </c>
      <c r="AP42">
        <f t="shared" si="43"/>
        <v>-6.6479562180583554E-2</v>
      </c>
      <c r="AQ42">
        <f t="shared" si="44"/>
        <v>-133.78581005156096</v>
      </c>
      <c r="AR42">
        <f t="shared" si="45"/>
        <v>-133.85228961374153</v>
      </c>
      <c r="AS42">
        <f t="shared" si="46"/>
        <v>2.4150395273466501</v>
      </c>
      <c r="AT42">
        <f t="shared" si="47"/>
        <v>0.53432151903588443</v>
      </c>
      <c r="AU42">
        <f t="shared" si="48"/>
        <v>-130.902928567359</v>
      </c>
      <c r="AW42">
        <v>39</v>
      </c>
      <c r="AX42">
        <f>IF(Z42&gt;0, (R42*SUMPRODUCT(K42:$K$98, X42:$X$98)-K42*$AZ$3)/Z42, 0)</f>
        <v>1962.3042252197924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25</v>
      </c>
      <c r="R43">
        <f t="shared" si="31"/>
        <v>250000</v>
      </c>
      <c r="S43">
        <f t="shared" si="32"/>
        <v>1507.9663310650703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265.94967587076206</v>
      </c>
      <c r="AC43">
        <f t="shared" si="33"/>
        <v>164.09642289019303</v>
      </c>
      <c r="AE43">
        <f t="shared" si="34"/>
        <v>0</v>
      </c>
      <c r="AF43">
        <f t="shared" si="35"/>
        <v>0</v>
      </c>
      <c r="AG43">
        <f t="shared" si="36"/>
        <v>-2.7204921540637517</v>
      </c>
      <c r="AH43">
        <f t="shared" si="37"/>
        <v>-6338.5748917981846</v>
      </c>
      <c r="AI43">
        <f t="shared" si="38"/>
        <v>-6341.2953839522479</v>
      </c>
      <c r="AJ43">
        <f t="shared" si="39"/>
        <v>101.85325298056904</v>
      </c>
      <c r="AK43">
        <f t="shared" si="61"/>
        <v>18.616477310953346</v>
      </c>
      <c r="AL43">
        <f t="shared" si="40"/>
        <v>-6220.8256536607259</v>
      </c>
      <c r="AN43">
        <f t="shared" si="41"/>
        <v>0</v>
      </c>
      <c r="AO43">
        <f t="shared" si="42"/>
        <v>0</v>
      </c>
      <c r="AP43">
        <f t="shared" si="43"/>
        <v>-4.765895007539396E-2</v>
      </c>
      <c r="AQ43">
        <f t="shared" si="44"/>
        <v>-111.04234352086142</v>
      </c>
      <c r="AR43">
        <f t="shared" si="45"/>
        <v>-111.0900024709368</v>
      </c>
      <c r="AS43">
        <f t="shared" si="46"/>
        <v>1.7843165221286861</v>
      </c>
      <c r="AT43">
        <f t="shared" si="47"/>
        <v>0.32613281439430258</v>
      </c>
      <c r="AU43">
        <f t="shared" si="48"/>
        <v>-108.97955313441382</v>
      </c>
      <c r="AW43">
        <v>40</v>
      </c>
      <c r="AX43">
        <f>IF(Z43&gt;0, (R43*SUMPRODUCT(K43:$K$98, X43:$X$98)-K43*$AZ$3)/Z43, 0)</f>
        <v>1507.9663310650703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25</v>
      </c>
      <c r="R44">
        <f t="shared" si="31"/>
        <v>250000</v>
      </c>
      <c r="S44">
        <f t="shared" si="32"/>
        <v>962.87174143070695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164.09642289019303</v>
      </c>
      <c r="AC44">
        <f t="shared" si="33"/>
        <v>81.565291039859943</v>
      </c>
      <c r="AE44">
        <f t="shared" si="34"/>
        <v>0</v>
      </c>
      <c r="AF44">
        <f t="shared" si="35"/>
        <v>0</v>
      </c>
      <c r="AG44">
        <f t="shared" si="36"/>
        <v>-2.1177610560744085</v>
      </c>
      <c r="AH44">
        <f t="shared" si="37"/>
        <v>-5755.2617644870597</v>
      </c>
      <c r="AI44">
        <f t="shared" si="38"/>
        <v>-5757.3795255431342</v>
      </c>
      <c r="AJ44">
        <f t="shared" si="39"/>
        <v>82.531131850333082</v>
      </c>
      <c r="AK44">
        <f t="shared" si="61"/>
        <v>11.486749602313512</v>
      </c>
      <c r="AL44">
        <f t="shared" si="40"/>
        <v>-5663.361644090488</v>
      </c>
      <c r="AN44">
        <f t="shared" si="41"/>
        <v>0</v>
      </c>
      <c r="AO44">
        <f t="shared" si="42"/>
        <v>0</v>
      </c>
      <c r="AP44">
        <f t="shared" si="43"/>
        <v>-3.3125003126830053E-2</v>
      </c>
      <c r="AQ44">
        <f t="shared" si="44"/>
        <v>-90.021045290985356</v>
      </c>
      <c r="AR44">
        <f t="shared" si="45"/>
        <v>-90.054170294112197</v>
      </c>
      <c r="AS44">
        <f t="shared" si="46"/>
        <v>1.2909123967321894</v>
      </c>
      <c r="AT44">
        <f t="shared" si="47"/>
        <v>0.17967023021901296</v>
      </c>
      <c r="AU44">
        <f t="shared" si="48"/>
        <v>-88.583587667160998</v>
      </c>
      <c r="AW44">
        <v>41</v>
      </c>
      <c r="AX44">
        <f>IF(Z44&gt;0, (R44*SUMPRODUCT(K44:$K$98, X44:$X$98)-K44*$AZ$3)/Z44, 0)</f>
        <v>962.87174143070695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25</v>
      </c>
      <c r="R45">
        <f t="shared" si="31"/>
        <v>250000</v>
      </c>
      <c r="S45">
        <f t="shared" si="32"/>
        <v>267.46756003349634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81.565291039859943</v>
      </c>
      <c r="AC45">
        <f t="shared" si="33"/>
        <v>17.000684740417711</v>
      </c>
      <c r="AE45">
        <f t="shared" si="34"/>
        <v>0</v>
      </c>
      <c r="AF45">
        <f t="shared" si="35"/>
        <v>0</v>
      </c>
      <c r="AG45">
        <f t="shared" si="36"/>
        <v>-1.5890417456876478</v>
      </c>
      <c r="AH45">
        <f t="shared" si="37"/>
        <v>-5075.4169982601652</v>
      </c>
      <c r="AI45">
        <f t="shared" si="38"/>
        <v>-5077.0060400058528</v>
      </c>
      <c r="AJ45">
        <f t="shared" si="39"/>
        <v>64.564606299442232</v>
      </c>
      <c r="AK45">
        <f t="shared" si="61"/>
        <v>5.7095703727901963</v>
      </c>
      <c r="AL45">
        <f t="shared" si="40"/>
        <v>-5006.7318633336208</v>
      </c>
      <c r="AN45">
        <f t="shared" si="41"/>
        <v>0</v>
      </c>
      <c r="AO45">
        <f t="shared" si="42"/>
        <v>0</v>
      </c>
      <c r="AP45">
        <f t="shared" si="43"/>
        <v>-2.2191990318024119E-2</v>
      </c>
      <c r="AQ45">
        <f t="shared" si="44"/>
        <v>-70.881463744417317</v>
      </c>
      <c r="AR45">
        <f t="shared" si="45"/>
        <v>-70.903655734735352</v>
      </c>
      <c r="AS45">
        <f t="shared" si="46"/>
        <v>0.90168626580934685</v>
      </c>
      <c r="AT45">
        <f t="shared" si="47"/>
        <v>7.9737823614071168E-2</v>
      </c>
      <c r="AU45">
        <f t="shared" si="48"/>
        <v>-69.922231645311939</v>
      </c>
      <c r="AW45">
        <v>42</v>
      </c>
      <c r="AX45">
        <f>IF(Z45&gt;0, (R45*SUMPRODUCT(K45:$K$98, X45:$X$98)-K45*$AZ$3)/Z45, 0)</f>
        <v>267.46756003349634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25</v>
      </c>
      <c r="R46">
        <f t="shared" si="31"/>
        <v>250000</v>
      </c>
      <c r="S46">
        <f t="shared" si="32"/>
        <v>-682.71687002410363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17.000684740417711</v>
      </c>
      <c r="AC46">
        <f t="shared" si="33"/>
        <v>-31.151815618693291</v>
      </c>
      <c r="AE46">
        <f t="shared" si="34"/>
        <v>0</v>
      </c>
      <c r="AF46">
        <f t="shared" si="35"/>
        <v>0</v>
      </c>
      <c r="AG46">
        <f t="shared" si="36"/>
        <v>-1.1407296709100458</v>
      </c>
      <c r="AH46">
        <f t="shared" si="37"/>
        <v>-4324.2165732072535</v>
      </c>
      <c r="AI46">
        <f t="shared" si="38"/>
        <v>-4325.3573028781639</v>
      </c>
      <c r="AJ46">
        <f t="shared" si="39"/>
        <v>48.152500359111002</v>
      </c>
      <c r="AK46">
        <f t="shared" si="61"/>
        <v>1.1900479318292398</v>
      </c>
      <c r="AL46">
        <f t="shared" si="40"/>
        <v>-4276.0147545872233</v>
      </c>
      <c r="AN46">
        <f t="shared" si="41"/>
        <v>0</v>
      </c>
      <c r="AO46">
        <f t="shared" si="42"/>
        <v>0</v>
      </c>
      <c r="AP46">
        <f t="shared" si="43"/>
        <v>-1.4224128360591016E-2</v>
      </c>
      <c r="AQ46">
        <f t="shared" si="44"/>
        <v>-53.920059383767288</v>
      </c>
      <c r="AR46">
        <f t="shared" si="45"/>
        <v>-53.934283512127884</v>
      </c>
      <c r="AS46">
        <f t="shared" si="46"/>
        <v>0.60042914939258296</v>
      </c>
      <c r="AT46">
        <f t="shared" si="47"/>
        <v>1.4839093756622214E-2</v>
      </c>
      <c r="AU46">
        <f t="shared" si="48"/>
        <v>-53.319015268978674</v>
      </c>
      <c r="AW46">
        <v>43</v>
      </c>
      <c r="AX46">
        <f>IF(Z46&gt;0, (R46*SUMPRODUCT(K46:$K$98, X46:$X$98)-K46*$AZ$3)/Z46, 0)</f>
        <v>-682.71687002410363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25</v>
      </c>
      <c r="R47">
        <f t="shared" si="31"/>
        <v>250000</v>
      </c>
      <c r="S47">
        <f t="shared" si="32"/>
        <v>-2082.9327744822099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-31.151815618693291</v>
      </c>
      <c r="AC47">
        <f t="shared" si="33"/>
        <v>-64.778157694151389</v>
      </c>
      <c r="AE47">
        <f t="shared" si="34"/>
        <v>0</v>
      </c>
      <c r="AF47">
        <f t="shared" si="35"/>
        <v>0</v>
      </c>
      <c r="AG47">
        <f t="shared" si="36"/>
        <v>-0.77748737846633587</v>
      </c>
      <c r="AH47">
        <f t="shared" si="37"/>
        <v>-3518.3499573460949</v>
      </c>
      <c r="AI47">
        <f t="shared" si="38"/>
        <v>-3519.1274447245614</v>
      </c>
      <c r="AJ47">
        <f t="shared" si="39"/>
        <v>33.626342075458098</v>
      </c>
      <c r="AK47">
        <f t="shared" si="61"/>
        <v>-2.1806270933085306</v>
      </c>
      <c r="AL47">
        <f t="shared" si="40"/>
        <v>-3487.6817297424118</v>
      </c>
      <c r="AN47">
        <f t="shared" si="41"/>
        <v>0</v>
      </c>
      <c r="AO47">
        <f t="shared" si="42"/>
        <v>0</v>
      </c>
      <c r="AP47">
        <f t="shared" si="43"/>
        <v>-8.6560199706758011E-3</v>
      </c>
      <c r="AQ47">
        <f t="shared" si="44"/>
        <v>-39.170934909180403</v>
      </c>
      <c r="AR47">
        <f t="shared" si="45"/>
        <v>-39.179590929151082</v>
      </c>
      <c r="AS47">
        <f t="shared" si="46"/>
        <v>0.37437300798387718</v>
      </c>
      <c r="AT47">
        <f t="shared" si="47"/>
        <v>-2.4277630982909457E-2</v>
      </c>
      <c r="AU47">
        <f t="shared" si="48"/>
        <v>-38.829495552150114</v>
      </c>
      <c r="AW47">
        <v>44</v>
      </c>
      <c r="AX47">
        <f>IF(Z47&gt;0, (R47*SUMPRODUCT(K47:$K$98, X47:$X$98)-K47*$AZ$3)/Z47, 0)</f>
        <v>-2082.9327744822099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25</v>
      </c>
      <c r="R48">
        <f t="shared" si="31"/>
        <v>250000</v>
      </c>
      <c r="S48">
        <f t="shared" si="32"/>
        <v>-4304.4120088448035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-64.778157694151389</v>
      </c>
      <c r="AC48">
        <f t="shared" si="33"/>
        <v>-85.829702149484277</v>
      </c>
      <c r="AE48">
        <f t="shared" si="34"/>
        <v>0</v>
      </c>
      <c r="AF48">
        <f t="shared" si="35"/>
        <v>0</v>
      </c>
      <c r="AG48">
        <f t="shared" si="36"/>
        <v>-0.49849841263521855</v>
      </c>
      <c r="AH48">
        <f t="shared" si="37"/>
        <v>-2712.1409204645397</v>
      </c>
      <c r="AI48">
        <f t="shared" si="38"/>
        <v>-2712.6394188771751</v>
      </c>
      <c r="AJ48">
        <f t="shared" si="39"/>
        <v>21.051544455332888</v>
      </c>
      <c r="AK48">
        <f t="shared" si="61"/>
        <v>-4.5344710385905973</v>
      </c>
      <c r="AL48">
        <f t="shared" si="40"/>
        <v>-2696.1223454604328</v>
      </c>
      <c r="AN48">
        <f t="shared" si="41"/>
        <v>0</v>
      </c>
      <c r="AO48">
        <f t="shared" si="42"/>
        <v>0</v>
      </c>
      <c r="AP48">
        <f t="shared" si="43"/>
        <v>-4.955308066075699E-3</v>
      </c>
      <c r="AQ48">
        <f t="shared" si="44"/>
        <v>-26.959953008609471</v>
      </c>
      <c r="AR48">
        <f t="shared" si="45"/>
        <v>-26.964908316675547</v>
      </c>
      <c r="AS48">
        <f t="shared" si="46"/>
        <v>0.20926222711805745</v>
      </c>
      <c r="AT48">
        <f t="shared" si="47"/>
        <v>-4.5074769233732909E-2</v>
      </c>
      <c r="AU48">
        <f t="shared" si="48"/>
        <v>-26.800720858791223</v>
      </c>
      <c r="AW48">
        <v>45</v>
      </c>
      <c r="AX48">
        <f>IF(Z48&gt;0, (R48*SUMPRODUCT(K48:$K$98, X48:$X$98)-K48*$AZ$3)/Z48, 0)</f>
        <v>-4304.4120088448035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25</v>
      </c>
      <c r="R49">
        <f t="shared" si="31"/>
        <v>250000</v>
      </c>
      <c r="S49">
        <f t="shared" si="32"/>
        <v>-8114.8934951426663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-85.829702149484277</v>
      </c>
      <c r="AC49">
        <f t="shared" si="33"/>
        <v>-96.611627967158483</v>
      </c>
      <c r="AE49">
        <f t="shared" si="34"/>
        <v>0</v>
      </c>
      <c r="AF49">
        <f t="shared" si="35"/>
        <v>0</v>
      </c>
      <c r="AG49">
        <f t="shared" si="36"/>
        <v>-0.29763677128044669</v>
      </c>
      <c r="AH49">
        <f t="shared" si="37"/>
        <v>-1958.7665722841969</v>
      </c>
      <c r="AI49">
        <f t="shared" si="38"/>
        <v>-1959.0642090554772</v>
      </c>
      <c r="AJ49">
        <f t="shared" si="39"/>
        <v>10.781925817674207</v>
      </c>
      <c r="AK49">
        <f t="shared" si="61"/>
        <v>-6.0080791504638995</v>
      </c>
      <c r="AL49">
        <f t="shared" si="40"/>
        <v>-1954.2903623882669</v>
      </c>
      <c r="AN49">
        <f t="shared" si="41"/>
        <v>0</v>
      </c>
      <c r="AO49">
        <f t="shared" si="42"/>
        <v>0</v>
      </c>
      <c r="AP49">
        <f t="shared" si="43"/>
        <v>-2.6416510064875892E-3</v>
      </c>
      <c r="AQ49">
        <f t="shared" si="44"/>
        <v>-17.384873733471807</v>
      </c>
      <c r="AR49">
        <f t="shared" si="45"/>
        <v>-17.387515384478295</v>
      </c>
      <c r="AS49">
        <f t="shared" si="46"/>
        <v>9.5694107504265644E-2</v>
      </c>
      <c r="AT49">
        <f t="shared" si="47"/>
        <v>-5.3324218867854399E-2</v>
      </c>
      <c r="AU49">
        <f t="shared" si="48"/>
        <v>-17.345145495841884</v>
      </c>
      <c r="AW49">
        <v>46</v>
      </c>
      <c r="AX49">
        <f>IF(Z49&gt;0, (R49*SUMPRODUCT(K49:$K$98, X49:$X$98)-K49*$AZ$3)/Z49, 0)</f>
        <v>-8114.8934951426663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25</v>
      </c>
      <c r="R50">
        <f t="shared" si="31"/>
        <v>250000</v>
      </c>
      <c r="S50">
        <f t="shared" si="32"/>
        <v>-15242.402504916836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-96.611627967158483</v>
      </c>
      <c r="AC50">
        <f t="shared" si="33"/>
        <v>-99.551834565866614</v>
      </c>
      <c r="AE50">
        <f t="shared" si="34"/>
        <v>0</v>
      </c>
      <c r="AF50">
        <f t="shared" si="35"/>
        <v>0</v>
      </c>
      <c r="AG50">
        <f t="shared" si="36"/>
        <v>-0.16328107483999579</v>
      </c>
      <c r="AH50">
        <f t="shared" si="37"/>
        <v>-1313.7932872764638</v>
      </c>
      <c r="AI50">
        <f t="shared" si="38"/>
        <v>-1313.9565683513038</v>
      </c>
      <c r="AJ50">
        <f t="shared" si="39"/>
        <v>2.9402065987081301</v>
      </c>
      <c r="AK50">
        <f t="shared" si="61"/>
        <v>-6.7628139577010948</v>
      </c>
      <c r="AL50">
        <f t="shared" si="40"/>
        <v>-1317.7791757102968</v>
      </c>
      <c r="AN50">
        <f t="shared" si="41"/>
        <v>0</v>
      </c>
      <c r="AO50">
        <f t="shared" si="42"/>
        <v>0</v>
      </c>
      <c r="AP50">
        <f t="shared" si="43"/>
        <v>-1.2939177923259636E-3</v>
      </c>
      <c r="AQ50">
        <f t="shared" si="44"/>
        <v>-10.411130080514582</v>
      </c>
      <c r="AR50">
        <f t="shared" si="45"/>
        <v>-10.412423998306906</v>
      </c>
      <c r="AS50">
        <f t="shared" si="46"/>
        <v>2.3299611635400428E-2</v>
      </c>
      <c r="AT50">
        <f t="shared" si="47"/>
        <v>-5.3591791422458027E-2</v>
      </c>
      <c r="AU50">
        <f t="shared" si="48"/>
        <v>-10.442716178093965</v>
      </c>
      <c r="AW50">
        <v>47</v>
      </c>
      <c r="AX50">
        <f>IF(Z50&gt;0, (R50*SUMPRODUCT(K50:$K$98, X50:$X$98)-K50*$AZ$3)/Z50, 0)</f>
        <v>-15242.402504916836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25</v>
      </c>
      <c r="R51">
        <f t="shared" si="31"/>
        <v>250000</v>
      </c>
      <c r="S51">
        <f t="shared" si="32"/>
        <v>-30080.900069775224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-99.551834565866614</v>
      </c>
      <c r="AC51">
        <f t="shared" si="33"/>
        <v>-97.065940418913669</v>
      </c>
      <c r="AE51">
        <f t="shared" si="34"/>
        <v>0</v>
      </c>
      <c r="AF51">
        <f t="shared" si="35"/>
        <v>0</v>
      </c>
      <c r="AG51">
        <f t="shared" si="36"/>
        <v>-8.0670741395504217E-2</v>
      </c>
      <c r="AH51">
        <f t="shared" si="37"/>
        <v>-809.77522696091626</v>
      </c>
      <c r="AI51">
        <f t="shared" si="38"/>
        <v>-809.85589770231172</v>
      </c>
      <c r="AJ51">
        <f t="shared" si="39"/>
        <v>-2.4858941469529441</v>
      </c>
      <c r="AK51">
        <f t="shared" si="61"/>
        <v>-6.9686284196106634</v>
      </c>
      <c r="AL51">
        <f t="shared" si="40"/>
        <v>-819.3104202688753</v>
      </c>
      <c r="AN51">
        <f t="shared" si="41"/>
        <v>0</v>
      </c>
      <c r="AO51">
        <f t="shared" si="42"/>
        <v>0</v>
      </c>
      <c r="AP51">
        <f t="shared" si="43"/>
        <v>-5.7078014811737558E-4</v>
      </c>
      <c r="AQ51">
        <f t="shared" si="44"/>
        <v>-5.7295075759932441</v>
      </c>
      <c r="AR51">
        <f t="shared" si="45"/>
        <v>-5.7300783561413615</v>
      </c>
      <c r="AS51">
        <f t="shared" si="46"/>
        <v>-1.7588768924850787E-2</v>
      </c>
      <c r="AT51">
        <f t="shared" si="47"/>
        <v>-4.930603949726433E-2</v>
      </c>
      <c r="AU51">
        <f t="shared" si="48"/>
        <v>-5.7969731645634761</v>
      </c>
      <c r="AW51">
        <v>48</v>
      </c>
      <c r="AX51">
        <f>IF(Z51&gt;0, (R51*SUMPRODUCT(K51:$K$98, X51:$X$98)-K51*$AZ$3)/Z51, 0)</f>
        <v>-30080.900069775224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25</v>
      </c>
      <c r="R52">
        <f t="shared" si="31"/>
        <v>250000</v>
      </c>
      <c r="S52">
        <f t="shared" si="32"/>
        <v>-65363.651477571817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-97.065940418913669</v>
      </c>
      <c r="AC52">
        <f t="shared" si="33"/>
        <v>-91.280247791810893</v>
      </c>
      <c r="AE52">
        <f t="shared" si="34"/>
        <v>0</v>
      </c>
      <c r="AF52">
        <f t="shared" si="35"/>
        <v>0</v>
      </c>
      <c r="AG52">
        <f t="shared" si="36"/>
        <v>-3.4912465004778619E-2</v>
      </c>
      <c r="AH52">
        <f t="shared" si="37"/>
        <v>-449.51568976770557</v>
      </c>
      <c r="AI52">
        <f t="shared" si="38"/>
        <v>-449.55060223271033</v>
      </c>
      <c r="AJ52">
        <f t="shared" si="39"/>
        <v>-5.785692627102776</v>
      </c>
      <c r="AK52">
        <f t="shared" si="61"/>
        <v>-6.7946158293239574</v>
      </c>
      <c r="AL52">
        <f t="shared" si="40"/>
        <v>-462.13091068913707</v>
      </c>
      <c r="AN52">
        <f t="shared" si="41"/>
        <v>0</v>
      </c>
      <c r="AO52">
        <f t="shared" si="42"/>
        <v>0</v>
      </c>
      <c r="AP52">
        <f t="shared" si="43"/>
        <v>-2.2055418466928277E-4</v>
      </c>
      <c r="AQ52">
        <f t="shared" si="44"/>
        <v>-2.8397469625589742</v>
      </c>
      <c r="AR52">
        <f t="shared" si="45"/>
        <v>-2.8399675167436431</v>
      </c>
      <c r="AS52">
        <f t="shared" si="46"/>
        <v>-3.6550232701789288E-2</v>
      </c>
      <c r="AT52">
        <f t="shared" si="47"/>
        <v>-4.2923951493325688E-2</v>
      </c>
      <c r="AU52">
        <f t="shared" si="48"/>
        <v>-2.9194417009387581</v>
      </c>
      <c r="AW52">
        <v>49</v>
      </c>
      <c r="AX52">
        <f>IF(Z52&gt;0, (R52*SUMPRODUCT(K52:$K$98, X52:$X$98)-K52*$AZ$3)/Z52, 0)</f>
        <v>-65363.651477571817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25</v>
      </c>
      <c r="R53">
        <f t="shared" si="31"/>
        <v>250000</v>
      </c>
      <c r="S53">
        <f t="shared" si="32"/>
        <v>-165083.72422618725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-91.280247791810893</v>
      </c>
      <c r="AC53">
        <f t="shared" si="33"/>
        <v>-83.838566001605571</v>
      </c>
      <c r="AE53">
        <f t="shared" si="34"/>
        <v>0</v>
      </c>
      <c r="AF53">
        <f t="shared" si="35"/>
        <v>0</v>
      </c>
      <c r="AG53">
        <f t="shared" si="36"/>
        <v>-1.2696370643833926E-2</v>
      </c>
      <c r="AH53">
        <f t="shared" si="37"/>
        <v>-218.66969710896907</v>
      </c>
      <c r="AI53">
        <f t="shared" si="38"/>
        <v>-218.6823934796129</v>
      </c>
      <c r="AJ53">
        <f t="shared" si="39"/>
        <v>-7.4416817902053225</v>
      </c>
      <c r="AK53">
        <f t="shared" si="61"/>
        <v>-6.3896173454267631</v>
      </c>
      <c r="AL53">
        <f t="shared" si="40"/>
        <v>-232.51369261524496</v>
      </c>
      <c r="AN53">
        <f t="shared" si="41"/>
        <v>0</v>
      </c>
      <c r="AO53">
        <f t="shared" si="42"/>
        <v>0</v>
      </c>
      <c r="AP53">
        <f t="shared" si="43"/>
        <v>-7.1613740537188801E-5</v>
      </c>
      <c r="AQ53">
        <f t="shared" si="44"/>
        <v>-1.2334040484012365</v>
      </c>
      <c r="AR53">
        <f t="shared" si="45"/>
        <v>-1.2334756621417735</v>
      </c>
      <c r="AS53">
        <f t="shared" si="46"/>
        <v>-4.197472520565599E-2</v>
      </c>
      <c r="AT53">
        <f t="shared" si="47"/>
        <v>-3.6040567146607534E-2</v>
      </c>
      <c r="AU53">
        <f t="shared" si="48"/>
        <v>-1.311490954494037</v>
      </c>
      <c r="AW53">
        <v>50</v>
      </c>
      <c r="AX53">
        <f>IF(Z53&gt;0, (R53*SUMPRODUCT(K53:$K$98, X53:$X$98)-K53*$AZ$3)/Z53, 0)</f>
        <v>-165083.72422618725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25</v>
      </c>
      <c r="R54">
        <f t="shared" si="31"/>
        <v>250000</v>
      </c>
      <c r="S54">
        <f t="shared" si="32"/>
        <v>-517076.73932988528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-83.838566001605571</v>
      </c>
      <c r="AC54">
        <f t="shared" si="33"/>
        <v>-75.892122949324389</v>
      </c>
      <c r="AE54">
        <f t="shared" si="34"/>
        <v>0</v>
      </c>
      <c r="AF54">
        <f t="shared" si="35"/>
        <v>0</v>
      </c>
      <c r="AG54">
        <f t="shared" si="36"/>
        <v>-3.669287224546115E-3</v>
      </c>
      <c r="AH54">
        <f t="shared" si="37"/>
        <v>-89.001197128494724</v>
      </c>
      <c r="AI54">
        <f t="shared" si="38"/>
        <v>-89.004866415719263</v>
      </c>
      <c r="AJ54">
        <f t="shared" si="39"/>
        <v>-7.9464430522811824</v>
      </c>
      <c r="AK54">
        <f t="shared" si="61"/>
        <v>-5.8686996201123902</v>
      </c>
      <c r="AL54">
        <f t="shared" si="40"/>
        <v>-102.82000908811284</v>
      </c>
      <c r="AN54">
        <f t="shared" si="41"/>
        <v>0</v>
      </c>
      <c r="AO54">
        <f t="shared" si="42"/>
        <v>0</v>
      </c>
      <c r="AP54">
        <f t="shared" si="43"/>
        <v>-1.8479084539933617E-5</v>
      </c>
      <c r="AQ54">
        <f t="shared" si="44"/>
        <v>-0.44822346827760068</v>
      </c>
      <c r="AR54">
        <f t="shared" si="45"/>
        <v>-0.44824194736214057</v>
      </c>
      <c r="AS54">
        <f t="shared" si="46"/>
        <v>-4.0019487156129165E-2</v>
      </c>
      <c r="AT54">
        <f t="shared" si="47"/>
        <v>-2.9555657484117513E-2</v>
      </c>
      <c r="AU54">
        <f t="shared" si="48"/>
        <v>-0.51781709200238724</v>
      </c>
      <c r="AW54">
        <v>51</v>
      </c>
      <c r="AX54">
        <f>IF(Z54&gt;0, (R54*SUMPRODUCT(K54:$K$98, X54:$X$98)-K54*$AZ$3)/Z54, 0)</f>
        <v>-517076.73932988528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25</v>
      </c>
      <c r="R55">
        <f t="shared" si="31"/>
        <v>250000</v>
      </c>
      <c r="S55">
        <f t="shared" si="32"/>
        <v>-2200505.8837305629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-75.892122949324389</v>
      </c>
      <c r="AC55">
        <f t="shared" si="33"/>
        <v>-68.144054363421276</v>
      </c>
      <c r="AE55">
        <f t="shared" si="34"/>
        <v>0</v>
      </c>
      <c r="AF55">
        <f t="shared" si="35"/>
        <v>0</v>
      </c>
      <c r="AG55">
        <f t="shared" si="36"/>
        <v>-7.7418623221192271E-4</v>
      </c>
      <c r="AH55">
        <f t="shared" si="37"/>
        <v>-28.584081200887308</v>
      </c>
      <c r="AI55">
        <f t="shared" si="38"/>
        <v>-28.584855387119521</v>
      </c>
      <c r="AJ55">
        <f t="shared" si="39"/>
        <v>-7.7480685859031126</v>
      </c>
      <c r="AK55">
        <f t="shared" si="61"/>
        <v>-5.3124486064527074</v>
      </c>
      <c r="AL55">
        <f t="shared" si="40"/>
        <v>-41.645372579475335</v>
      </c>
      <c r="AN55">
        <f t="shared" si="41"/>
        <v>0</v>
      </c>
      <c r="AO55">
        <f t="shared" si="42"/>
        <v>0</v>
      </c>
      <c r="AP55">
        <f t="shared" si="43"/>
        <v>-3.4811774737965182E-6</v>
      </c>
      <c r="AQ55">
        <f t="shared" si="44"/>
        <v>-0.12853013324894799</v>
      </c>
      <c r="AR55">
        <f t="shared" si="45"/>
        <v>-0.12853361442642181</v>
      </c>
      <c r="AS55">
        <f t="shared" si="46"/>
        <v>-3.4839681596524487E-2</v>
      </c>
      <c r="AT55">
        <f t="shared" si="47"/>
        <v>-2.3887761949275416E-2</v>
      </c>
      <c r="AU55">
        <f t="shared" si="48"/>
        <v>-0.18726105797222167</v>
      </c>
      <c r="AW55">
        <v>52</v>
      </c>
      <c r="AX55">
        <f>IF(Z55&gt;0, (R55*SUMPRODUCT(K55:$K$98, X55:$X$98)-K55*$AZ$3)/Z55, 0)</f>
        <v>-2200505.8837305629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25</v>
      </c>
      <c r="R56">
        <f t="shared" si="31"/>
        <v>250000</v>
      </c>
      <c r="S56">
        <f t="shared" si="32"/>
        <v>-9434068.3547272831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-68.144054363421276</v>
      </c>
      <c r="AC56">
        <f t="shared" si="33"/>
        <v>-60.954466591151721</v>
      </c>
      <c r="AE56">
        <f t="shared" si="34"/>
        <v>0</v>
      </c>
      <c r="AF56">
        <f t="shared" si="35"/>
        <v>0</v>
      </c>
      <c r="AG56">
        <f t="shared" si="36"/>
        <v>-1.6152751999249683E-4</v>
      </c>
      <c r="AH56">
        <f t="shared" si="37"/>
        <v>-6.0491684989730663</v>
      </c>
      <c r="AI56">
        <f t="shared" si="38"/>
        <v>-6.0493300264930587</v>
      </c>
      <c r="AJ56">
        <f t="shared" si="39"/>
        <v>-7.1895877722695545</v>
      </c>
      <c r="AK56">
        <f t="shared" si="61"/>
        <v>-4.7700838054394898</v>
      </c>
      <c r="AL56">
        <f t="shared" si="40"/>
        <v>-18.009001604202105</v>
      </c>
      <c r="AN56">
        <f t="shared" si="41"/>
        <v>0</v>
      </c>
      <c r="AO56">
        <f t="shared" si="42"/>
        <v>0</v>
      </c>
      <c r="AP56">
        <f t="shared" si="43"/>
        <v>-6.4849886956870432E-7</v>
      </c>
      <c r="AQ56">
        <f t="shared" si="44"/>
        <v>-2.428613361733575E-2</v>
      </c>
      <c r="AR56">
        <f t="shared" si="45"/>
        <v>-2.4286782116205319E-2</v>
      </c>
      <c r="AS56">
        <f t="shared" si="46"/>
        <v>-2.8864676082430797E-2</v>
      </c>
      <c r="AT56">
        <f t="shared" si="47"/>
        <v>-1.9150878783498842E-2</v>
      </c>
      <c r="AU56">
        <f t="shared" si="48"/>
        <v>-7.2302336982134965E-2</v>
      </c>
      <c r="AW56">
        <v>53</v>
      </c>
      <c r="AX56">
        <f>IF(Z56&gt;0, (R56*SUMPRODUCT(K56:$K$98, X56:$X$98)-K56*$AZ$3)/Z56, 0)</f>
        <v>-9434068.3547272831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25</v>
      </c>
      <c r="R57">
        <f t="shared" si="31"/>
        <v>250000</v>
      </c>
      <c r="S57">
        <f t="shared" si="32"/>
        <v>-40884870.322654583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-60.954466591151721</v>
      </c>
      <c r="AC57">
        <f t="shared" si="33"/>
        <v>-54.44471888055611</v>
      </c>
      <c r="AE57">
        <f t="shared" si="34"/>
        <v>0</v>
      </c>
      <c r="AF57">
        <f t="shared" si="35"/>
        <v>0</v>
      </c>
      <c r="AG57">
        <f t="shared" si="36"/>
        <v>-3.3291483164120445E-5</v>
      </c>
      <c r="AH57">
        <f t="shared" si="37"/>
        <v>-1.2662076162845142</v>
      </c>
      <c r="AI57">
        <f t="shared" si="38"/>
        <v>-1.2662409077676784</v>
      </c>
      <c r="AJ57">
        <f t="shared" si="39"/>
        <v>-6.5097477105956116</v>
      </c>
      <c r="AK57">
        <f t="shared" si="61"/>
        <v>-4.2668126613806212</v>
      </c>
      <c r="AL57">
        <f t="shared" si="40"/>
        <v>-12.042801279743912</v>
      </c>
      <c r="AN57">
        <f t="shared" si="41"/>
        <v>0</v>
      </c>
      <c r="AO57">
        <f t="shared" si="42"/>
        <v>0</v>
      </c>
      <c r="AP57">
        <f t="shared" si="43"/>
        <v>-1.1933774283257319E-7</v>
      </c>
      <c r="AQ57">
        <f t="shared" si="44"/>
        <v>-4.5388893651833505E-3</v>
      </c>
      <c r="AR57">
        <f t="shared" si="45"/>
        <v>-4.539008702926184E-3</v>
      </c>
      <c r="AS57">
        <f t="shared" si="46"/>
        <v>-2.3335055226053808E-2</v>
      </c>
      <c r="AT57">
        <f t="shared" si="47"/>
        <v>-1.5294956658686326E-2</v>
      </c>
      <c r="AU57">
        <f t="shared" si="48"/>
        <v>-4.3169020587666321E-2</v>
      </c>
      <c r="AW57">
        <v>54</v>
      </c>
      <c r="AX57">
        <f>IF(Z57&gt;0, (R57*SUMPRODUCT(K57:$K$98, X57:$X$98)-K57*$AZ$3)/Z57, 0)</f>
        <v>-40884870.322654583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25</v>
      </c>
      <c r="R58">
        <f t="shared" si="31"/>
        <v>250000</v>
      </c>
      <c r="S58">
        <f t="shared" si="32"/>
        <v>-179566579.26285383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-54.44471888055611</v>
      </c>
      <c r="AC58">
        <f t="shared" si="33"/>
        <v>-48.615298980445445</v>
      </c>
      <c r="AE58">
        <f t="shared" si="34"/>
        <v>0</v>
      </c>
      <c r="AF58">
        <f t="shared" si="35"/>
        <v>0</v>
      </c>
      <c r="AG58">
        <f t="shared" si="36"/>
        <v>-6.768422495435692E-6</v>
      </c>
      <c r="AH58">
        <f t="shared" si="37"/>
        <v>-0.26190145837043549</v>
      </c>
      <c r="AI58">
        <f t="shared" si="38"/>
        <v>-0.26190822679293091</v>
      </c>
      <c r="AJ58">
        <f t="shared" si="39"/>
        <v>-5.8294199001106648</v>
      </c>
      <c r="AK58">
        <f t="shared" si="61"/>
        <v>-3.8111303216389278</v>
      </c>
      <c r="AL58">
        <f t="shared" si="40"/>
        <v>-9.9024584485425233</v>
      </c>
      <c r="AN58">
        <f t="shared" si="41"/>
        <v>0</v>
      </c>
      <c r="AO58">
        <f t="shared" si="42"/>
        <v>0</v>
      </c>
      <c r="AP58">
        <f t="shared" si="43"/>
        <v>-2.1662776202522353E-8</v>
      </c>
      <c r="AQ58">
        <f t="shared" si="44"/>
        <v>-8.3823264336984292E-4</v>
      </c>
      <c r="AR58">
        <f t="shared" si="45"/>
        <v>-8.3825430614604545E-4</v>
      </c>
      <c r="AS58">
        <f t="shared" si="46"/>
        <v>-1.8657437352911383E-2</v>
      </c>
      <c r="AT58">
        <f t="shared" si="47"/>
        <v>-1.2197770350770141E-2</v>
      </c>
      <c r="AU58">
        <f t="shared" si="48"/>
        <v>-3.1693462009827568E-2</v>
      </c>
      <c r="AW58">
        <v>55</v>
      </c>
      <c r="AX58">
        <f>IF(Z58&gt;0, (R58*SUMPRODUCT(K58:$K$98, X58:$X$98)-K58*$AZ$3)/Z58, 0)</f>
        <v>-179566579.26285383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25</v>
      </c>
      <c r="R59">
        <f t="shared" si="31"/>
        <v>250000</v>
      </c>
      <c r="S59">
        <f t="shared" si="32"/>
        <v>-800786440.34390426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-48.615298980445445</v>
      </c>
      <c r="AC59">
        <f t="shared" si="33"/>
        <v>-43.407245436771092</v>
      </c>
      <c r="AE59">
        <f t="shared" si="34"/>
        <v>0</v>
      </c>
      <c r="AF59">
        <f t="shared" si="35"/>
        <v>0</v>
      </c>
      <c r="AG59">
        <f t="shared" si="36"/>
        <v>-1.3551442447667287E-6</v>
      </c>
      <c r="AH59">
        <f t="shared" si="37"/>
        <v>-5.3455940257146069E-2</v>
      </c>
      <c r="AI59">
        <f t="shared" si="38"/>
        <v>-5.3457295401390832E-2</v>
      </c>
      <c r="AJ59">
        <f t="shared" si="39"/>
        <v>-5.2080535436743531</v>
      </c>
      <c r="AK59">
        <f t="shared" si="61"/>
        <v>-3.4030709286311813</v>
      </c>
      <c r="AL59">
        <f t="shared" si="40"/>
        <v>-8.6645817677069257</v>
      </c>
      <c r="AN59">
        <f t="shared" si="41"/>
        <v>0</v>
      </c>
      <c r="AO59">
        <f t="shared" si="42"/>
        <v>0</v>
      </c>
      <c r="AP59">
        <f t="shared" si="43"/>
        <v>-3.8725243316500601E-9</v>
      </c>
      <c r="AQ59">
        <f t="shared" si="44"/>
        <v>-1.5275822490222376E-4</v>
      </c>
      <c r="AR59">
        <f t="shared" si="45"/>
        <v>-1.527620974265554E-4</v>
      </c>
      <c r="AS59">
        <f t="shared" si="46"/>
        <v>-1.488278029907213E-2</v>
      </c>
      <c r="AT59">
        <f t="shared" si="47"/>
        <v>-9.7247765500592335E-3</v>
      </c>
      <c r="AU59">
        <f t="shared" si="48"/>
        <v>-2.4760318946557922E-2</v>
      </c>
      <c r="AW59">
        <v>56</v>
      </c>
      <c r="AX59">
        <f>IF(Z59&gt;0, (R59*SUMPRODUCT(K59:$K$98, X59:$X$98)-K59*$AZ$3)/Z59, 0)</f>
        <v>-800786440.34390426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25</v>
      </c>
      <c r="R60">
        <f t="shared" si="31"/>
        <v>250000</v>
      </c>
      <c r="S60">
        <f t="shared" si="32"/>
        <v>-3626732555.111711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-43.407245436771092</v>
      </c>
      <c r="AC60">
        <f t="shared" si="33"/>
        <v>-38.756601966140892</v>
      </c>
      <c r="AE60">
        <f t="shared" si="34"/>
        <v>0</v>
      </c>
      <c r="AF60">
        <f t="shared" si="35"/>
        <v>0</v>
      </c>
      <c r="AG60">
        <f t="shared" si="36"/>
        <v>-2.6715922236611618E-7</v>
      </c>
      <c r="AH60">
        <f t="shared" si="37"/>
        <v>-1.0744335799529454E-2</v>
      </c>
      <c r="AI60">
        <f t="shared" si="38"/>
        <v>-1.074460295875182E-2</v>
      </c>
      <c r="AJ60">
        <f t="shared" si="39"/>
        <v>-4.6506434706302002</v>
      </c>
      <c r="AK60">
        <f t="shared" si="61"/>
        <v>-3.0385071805739767</v>
      </c>
      <c r="AL60">
        <f t="shared" si="40"/>
        <v>-7.6998952541629286</v>
      </c>
      <c r="AN60">
        <f t="shared" si="41"/>
        <v>0</v>
      </c>
      <c r="AO60">
        <f t="shared" si="42"/>
        <v>0</v>
      </c>
      <c r="AP60">
        <f t="shared" si="43"/>
        <v>-6.8164896272166631E-10</v>
      </c>
      <c r="AQ60">
        <f t="shared" si="44"/>
        <v>-2.7413859375761545E-5</v>
      </c>
      <c r="AR60">
        <f t="shared" si="45"/>
        <v>-2.7414541024724267E-5</v>
      </c>
      <c r="AS60">
        <f t="shared" si="46"/>
        <v>-1.1865981154111306E-2</v>
      </c>
      <c r="AT60">
        <f t="shared" si="47"/>
        <v>-7.7526624367180224E-3</v>
      </c>
      <c r="AU60">
        <f t="shared" si="48"/>
        <v>-1.9646058131854053E-2</v>
      </c>
      <c r="AW60">
        <v>57</v>
      </c>
      <c r="AX60">
        <f>IF(Z60&gt;0, (R60*SUMPRODUCT(K60:$K$98, X60:$X$98)-K60*$AZ$3)/Z60, 0)</f>
        <v>-3626732555.111711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25</v>
      </c>
      <c r="R61">
        <f t="shared" si="31"/>
        <v>250000</v>
      </c>
      <c r="S61">
        <f t="shared" si="32"/>
        <v>-16706365407.495394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-38.756601966140892</v>
      </c>
      <c r="AC61">
        <f t="shared" si="33"/>
        <v>-34.604132747093928</v>
      </c>
      <c r="AE61">
        <f t="shared" si="34"/>
        <v>0</v>
      </c>
      <c r="AF61">
        <f t="shared" si="35"/>
        <v>0</v>
      </c>
      <c r="AG61">
        <f t="shared" si="36"/>
        <v>-5.1782856269216718E-8</v>
      </c>
      <c r="AH61">
        <f t="shared" si="37"/>
        <v>-2.127047738732383E-3</v>
      </c>
      <c r="AI61">
        <f t="shared" si="38"/>
        <v>-2.127099521588652E-3</v>
      </c>
      <c r="AJ61">
        <f t="shared" si="39"/>
        <v>-4.1524692190469636</v>
      </c>
      <c r="AK61">
        <f t="shared" si="61"/>
        <v>-2.7129621376298627</v>
      </c>
      <c r="AL61">
        <f t="shared" si="40"/>
        <v>-6.8675584561984149</v>
      </c>
      <c r="AN61">
        <f t="shared" si="41"/>
        <v>0</v>
      </c>
      <c r="AO61">
        <f t="shared" si="42"/>
        <v>0</v>
      </c>
      <c r="AP61">
        <f t="shared" si="43"/>
        <v>-1.1796647075310842E-10</v>
      </c>
      <c r="AQ61">
        <f t="shared" si="44"/>
        <v>-4.8456252308122166E-6</v>
      </c>
      <c r="AR61">
        <f t="shared" si="45"/>
        <v>-4.8457431972829691E-6</v>
      </c>
      <c r="AS61">
        <f t="shared" si="46"/>
        <v>-9.4597357885236703E-3</v>
      </c>
      <c r="AT61">
        <f t="shared" si="47"/>
        <v>-6.1803962106519918E-3</v>
      </c>
      <c r="AU61">
        <f t="shared" si="48"/>
        <v>-1.5644977742372945E-2</v>
      </c>
      <c r="AW61">
        <v>58</v>
      </c>
      <c r="AX61">
        <f>IF(Z61&gt;0, (R61*SUMPRODUCT(K61:$K$98, X61:$X$98)-K61*$AZ$3)/Z61, 0)</f>
        <v>-16706365407.495394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25</v>
      </c>
      <c r="R62">
        <f t="shared" si="31"/>
        <v>250000</v>
      </c>
      <c r="S62">
        <f t="shared" si="32"/>
        <v>-78362062245.486588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-34.604132747093928</v>
      </c>
      <c r="AC62">
        <f t="shared" si="33"/>
        <v>-30.896551313338495</v>
      </c>
      <c r="AE62">
        <f t="shared" si="34"/>
        <v>0</v>
      </c>
      <c r="AF62">
        <f t="shared" si="35"/>
        <v>0</v>
      </c>
      <c r="AG62">
        <f t="shared" si="36"/>
        <v>-9.856986412809101E-9</v>
      </c>
      <c r="AH62">
        <f t="shared" si="37"/>
        <v>-4.1408041293715452E-4</v>
      </c>
      <c r="AI62">
        <f t="shared" si="38"/>
        <v>-4.1409026992356732E-4</v>
      </c>
      <c r="AJ62">
        <f t="shared" si="39"/>
        <v>-3.7075814337554327</v>
      </c>
      <c r="AK62">
        <f t="shared" si="61"/>
        <v>-2.4222892922965751</v>
      </c>
      <c r="AL62">
        <f t="shared" si="40"/>
        <v>-6.1302848163219315</v>
      </c>
      <c r="AN62">
        <f t="shared" si="41"/>
        <v>0</v>
      </c>
      <c r="AO62">
        <f t="shared" si="42"/>
        <v>0</v>
      </c>
      <c r="AP62">
        <f t="shared" si="43"/>
        <v>-2.0049277184227305E-11</v>
      </c>
      <c r="AQ62">
        <f t="shared" si="44"/>
        <v>-8.4224656785038191E-7</v>
      </c>
      <c r="AR62">
        <f t="shared" si="45"/>
        <v>-8.4226661712756612E-7</v>
      </c>
      <c r="AS62">
        <f t="shared" si="46"/>
        <v>-7.5412833837186282E-3</v>
      </c>
      <c r="AT62">
        <f t="shared" si="47"/>
        <v>-4.9269774155851201E-3</v>
      </c>
      <c r="AU62">
        <f t="shared" si="48"/>
        <v>-1.2469103065920875E-2</v>
      </c>
      <c r="AW62">
        <v>59</v>
      </c>
      <c r="AX62">
        <f>IF(Z62&gt;0, (R62*SUMPRODUCT(K62:$K$98, X62:$X$98)-K62*$AZ$3)/Z62, 0)</f>
        <v>-78362062245.486588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25</v>
      </c>
      <c r="R63">
        <f t="shared" si="31"/>
        <v>250000</v>
      </c>
      <c r="S63">
        <f t="shared" si="32"/>
        <v>-374628285159.24146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-30.896551313338495</v>
      </c>
      <c r="AC63">
        <f t="shared" si="33"/>
        <v>-27.586207263280894</v>
      </c>
      <c r="AE63">
        <f t="shared" si="34"/>
        <v>0</v>
      </c>
      <c r="AF63">
        <f t="shared" si="35"/>
        <v>0</v>
      </c>
      <c r="AG63">
        <f t="shared" si="36"/>
        <v>-1.840905262369268E-9</v>
      </c>
      <c r="AH63">
        <f t="shared" si="37"/>
        <v>-7.9175112863117425E-5</v>
      </c>
      <c r="AI63">
        <f t="shared" si="38"/>
        <v>-7.9176953768379788E-5</v>
      </c>
      <c r="AJ63">
        <f t="shared" si="39"/>
        <v>-3.3103440500576014</v>
      </c>
      <c r="AK63">
        <f t="shared" si="61"/>
        <v>-2.1627585919336947</v>
      </c>
      <c r="AL63">
        <f t="shared" si="40"/>
        <v>-5.4731818189450649</v>
      </c>
      <c r="AN63">
        <f t="shared" si="41"/>
        <v>0</v>
      </c>
      <c r="AO63">
        <f t="shared" si="42"/>
        <v>0</v>
      </c>
      <c r="AP63">
        <f t="shared" si="43"/>
        <v>-3.3432432672450663E-12</v>
      </c>
      <c r="AQ63">
        <f t="shared" si="44"/>
        <v>-1.4378885672384426E-7</v>
      </c>
      <c r="AR63">
        <f t="shared" si="45"/>
        <v>-1.4379219996711149E-7</v>
      </c>
      <c r="AS63">
        <f t="shared" si="46"/>
        <v>-6.0118712699946909E-3</v>
      </c>
      <c r="AT63">
        <f t="shared" si="47"/>
        <v>-3.9277567667185855E-3</v>
      </c>
      <c r="AU63">
        <f t="shared" si="48"/>
        <v>-9.9397718289132436E-3</v>
      </c>
      <c r="AW63">
        <v>60</v>
      </c>
      <c r="AX63">
        <f>IF(Z63&gt;0, (R63*SUMPRODUCT(K63:$K$98, X63:$X$98)-K63*$AZ$3)/Z63, 0)</f>
        <v>-374628285159.24146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25</v>
      </c>
      <c r="R64">
        <f t="shared" si="31"/>
        <v>250000</v>
      </c>
      <c r="S64">
        <f t="shared" si="32"/>
        <v>-1828725358213.6628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-27.586207263280894</v>
      </c>
      <c r="AC64">
        <f t="shared" si="33"/>
        <v>-24.630542324655316</v>
      </c>
      <c r="AE64">
        <f t="shared" si="34"/>
        <v>0</v>
      </c>
      <c r="AF64">
        <f t="shared" si="35"/>
        <v>0</v>
      </c>
      <c r="AG64">
        <f t="shared" si="36"/>
        <v>-3.3671735088634288E-10</v>
      </c>
      <c r="AH64">
        <f t="shared" si="37"/>
        <v>-1.4857788588592323E-5</v>
      </c>
      <c r="AI64">
        <f t="shared" si="38"/>
        <v>-1.4858125305943209E-5</v>
      </c>
      <c r="AJ64">
        <f t="shared" si="39"/>
        <v>-2.9556649386255778</v>
      </c>
      <c r="AK64">
        <f t="shared" si="61"/>
        <v>-1.9310345084296627</v>
      </c>
      <c r="AL64">
        <f t="shared" si="40"/>
        <v>-4.8867143051805471</v>
      </c>
      <c r="AN64">
        <f t="shared" si="41"/>
        <v>0</v>
      </c>
      <c r="AO64">
        <f t="shared" si="42"/>
        <v>0</v>
      </c>
      <c r="AP64">
        <f t="shared" si="43"/>
        <v>-5.459891504617555E-13</v>
      </c>
      <c r="AQ64">
        <f t="shared" si="44"/>
        <v>-2.4091990946923654E-8</v>
      </c>
      <c r="AR64">
        <f t="shared" si="45"/>
        <v>-2.4092536936074113E-8</v>
      </c>
      <c r="AS64">
        <f t="shared" si="46"/>
        <v>-4.7926279552920701E-3</v>
      </c>
      <c r="AT64">
        <f t="shared" si="47"/>
        <v>-3.131183730195497E-3</v>
      </c>
      <c r="AU64">
        <f t="shared" si="48"/>
        <v>-7.9238357780245048E-3</v>
      </c>
      <c r="AW64">
        <v>61</v>
      </c>
      <c r="AX64">
        <f>IF(Z64&gt;0, (R64*SUMPRODUCT(K64:$K$98, X64:$X$98)-K64*$AZ$3)/Z64, 0)</f>
        <v>-1828725358213.6628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25</v>
      </c>
      <c r="R65">
        <f t="shared" si="31"/>
        <v>250000</v>
      </c>
      <c r="S65">
        <f t="shared" si="32"/>
        <v>-9124476618360.248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-24.630542324655316</v>
      </c>
      <c r="AC65">
        <f t="shared" si="33"/>
        <v>-21.991555668020133</v>
      </c>
      <c r="AE65">
        <f t="shared" si="34"/>
        <v>0</v>
      </c>
      <c r="AF65">
        <f t="shared" si="35"/>
        <v>0</v>
      </c>
      <c r="AG65">
        <f t="shared" si="36"/>
        <v>-6.0254293445633863E-11</v>
      </c>
      <c r="AH65">
        <f t="shared" si="37"/>
        <v>-2.7309588393184557E-6</v>
      </c>
      <c r="AI65">
        <f t="shared" si="38"/>
        <v>-2.7310190936119012E-6</v>
      </c>
      <c r="AJ65">
        <f t="shared" si="39"/>
        <v>-2.6389866566351827</v>
      </c>
      <c r="AK65">
        <f t="shared" si="61"/>
        <v>-1.7241379627258724</v>
      </c>
      <c r="AL65">
        <f t="shared" si="40"/>
        <v>-4.3631273503801484</v>
      </c>
      <c r="AN65">
        <f t="shared" si="41"/>
        <v>0</v>
      </c>
      <c r="AO65">
        <f t="shared" si="42"/>
        <v>0</v>
      </c>
      <c r="AP65">
        <f t="shared" si="43"/>
        <v>-8.7234543419876562E-14</v>
      </c>
      <c r="AQ65">
        <f t="shared" si="44"/>
        <v>-3.953808663632822E-9</v>
      </c>
      <c r="AR65">
        <f t="shared" si="45"/>
        <v>-3.9538958981762414E-9</v>
      </c>
      <c r="AS65">
        <f t="shared" si="46"/>
        <v>-3.8206538143282839E-3</v>
      </c>
      <c r="AT65">
        <f t="shared" si="47"/>
        <v>-2.4961605118973677E-3</v>
      </c>
      <c r="AU65">
        <f t="shared" si="48"/>
        <v>-6.3168182801215493E-3</v>
      </c>
      <c r="AW65">
        <v>62</v>
      </c>
      <c r="AX65">
        <f>IF(Z65&gt;0, (R65*SUMPRODUCT(K65:$K$98, X65:$X$98)-K65*$AZ$3)/Z65, 0)</f>
        <v>-9124476618360.248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25</v>
      </c>
      <c r="R66">
        <f t="shared" si="31"/>
        <v>250000</v>
      </c>
      <c r="S66">
        <f t="shared" si="32"/>
        <v>-46620200014638.023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-21.991555668020133</v>
      </c>
      <c r="AC66">
        <f t="shared" si="33"/>
        <v>-19.635317564181825</v>
      </c>
      <c r="AE66">
        <f t="shared" si="34"/>
        <v>0</v>
      </c>
      <c r="AF66">
        <f t="shared" si="35"/>
        <v>0</v>
      </c>
      <c r="AG66">
        <f t="shared" si="36"/>
        <v>-1.0529404398745951E-11</v>
      </c>
      <c r="AH66">
        <f t="shared" si="37"/>
        <v>-4.9122346112431567E-7</v>
      </c>
      <c r="AI66">
        <f t="shared" si="38"/>
        <v>-4.9123399052871437E-7</v>
      </c>
      <c r="AJ66">
        <f t="shared" si="39"/>
        <v>-2.356238103838308</v>
      </c>
      <c r="AK66">
        <f t="shared" si="61"/>
        <v>-1.5394088967614095</v>
      </c>
      <c r="AL66">
        <f t="shared" si="40"/>
        <v>-3.8956474918337078</v>
      </c>
      <c r="AN66">
        <f t="shared" si="41"/>
        <v>0</v>
      </c>
      <c r="AO66">
        <f t="shared" si="42"/>
        <v>0</v>
      </c>
      <c r="AP66">
        <f t="shared" si="43"/>
        <v>-1.3610882263112838E-14</v>
      </c>
      <c r="AQ66">
        <f t="shared" si="44"/>
        <v>-6.3498223081242332E-10</v>
      </c>
      <c r="AR66">
        <f t="shared" si="45"/>
        <v>-6.3499584169468634E-10</v>
      </c>
      <c r="AS66">
        <f t="shared" si="46"/>
        <v>-3.0458018517194605E-3</v>
      </c>
      <c r="AT66">
        <f t="shared" si="47"/>
        <v>-1.9899238793699889E-3</v>
      </c>
      <c r="AU66">
        <f t="shared" si="48"/>
        <v>-5.0357263660852913E-3</v>
      </c>
      <c r="AW66">
        <v>63</v>
      </c>
      <c r="AX66">
        <f>IF(Z66&gt;0, (R66*SUMPRODUCT(K66:$K$98, X66:$X$98)-K66*$AZ$3)/Z66, 0)</f>
        <v>-46620200014638.023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-244413069066940.81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-19.635317564181825</v>
      </c>
      <c r="AC67">
        <f t="shared" ref="AC67:AC89" si="64">S67*Z67</f>
        <v>-17.531533540002417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-1.7932279160572232E-12</v>
      </c>
      <c r="AH67">
        <f t="shared" ref="AH67:AH89" si="68">-X67*R67</f>
        <v>-8.6308824387012668E-8</v>
      </c>
      <c r="AI67">
        <f t="shared" ref="AI67:AI89" si="69">SUM(AE67:AH67)</f>
        <v>-8.6310617614928726E-8</v>
      </c>
      <c r="AJ67">
        <f t="shared" ref="AJ67:AJ89" si="70">AB67-AC67</f>
        <v>-2.1037840241794079</v>
      </c>
      <c r="AK67">
        <f t="shared" si="61"/>
        <v>-1.3744722294927278</v>
      </c>
      <c r="AL67">
        <f t="shared" ref="AL67:AL89" si="71">SUM(AI67:AK67)</f>
        <v>-3.4782563399827535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-2.0696644497433175E-15</v>
      </c>
      <c r="AQ67">
        <f t="shared" ref="AQ67:AQ89" si="75">AH67*$K67</f>
        <v>-9.9613832649724917E-11</v>
      </c>
      <c r="AR67">
        <f t="shared" ref="AR67:AR89" si="76">AI67*$K67</f>
        <v>-9.9615902314174661E-11</v>
      </c>
      <c r="AS67">
        <f t="shared" ref="AS67:AS89" si="77">AJ67*$K67</f>
        <v>-2.4280945917658316E-3</v>
      </c>
      <c r="AT67">
        <f t="shared" ref="AT67:AT89" si="78">AK67*$K67</f>
        <v>-1.5863551337050236E-3</v>
      </c>
      <c r="AU67">
        <f t="shared" ref="AU67:AU89" si="79">AL67*$K67</f>
        <v>-4.0144498250867574E-3</v>
      </c>
      <c r="AW67">
        <v>64</v>
      </c>
      <c r="AX67">
        <f>IF(Z67&gt;0, (R67*SUMPRODUCT(K67:$K$98, X67:$X$98)-K67*$AZ$3)/Z67, 0)</f>
        <v>-244413069066940.81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25</v>
      </c>
      <c r="R68">
        <f t="shared" si="62"/>
        <v>250000</v>
      </c>
      <c r="S68">
        <f t="shared" si="63"/>
        <v>-1316343565930907.5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-17.531533540002417</v>
      </c>
      <c r="AC68">
        <f t="shared" si="64"/>
        <v>-15.653154946517752</v>
      </c>
      <c r="AE68">
        <f t="shared" si="65"/>
        <v>0</v>
      </c>
      <c r="AF68">
        <f t="shared" si="66"/>
        <v>0</v>
      </c>
      <c r="AG68">
        <f t="shared" si="67"/>
        <v>-2.9728475436896992E-13</v>
      </c>
      <c r="AH68">
        <f t="shared" si="68"/>
        <v>-1.478010882527681E-8</v>
      </c>
      <c r="AI68">
        <f t="shared" si="69"/>
        <v>-1.4780406110031179E-8</v>
      </c>
      <c r="AJ68">
        <f t="shared" si="70"/>
        <v>-1.8783785934846655</v>
      </c>
      <c r="AK68">
        <f t="shared" si="61"/>
        <v>-1.2272073478001693</v>
      </c>
      <c r="AL68">
        <f t="shared" si="71"/>
        <v>-3.1055859560652408</v>
      </c>
      <c r="AN68">
        <f t="shared" si="72"/>
        <v>0</v>
      </c>
      <c r="AO68">
        <f t="shared" si="73"/>
        <v>0</v>
      </c>
      <c r="AP68">
        <f t="shared" si="74"/>
        <v>-3.0635083191655314E-16</v>
      </c>
      <c r="AQ68">
        <f t="shared" si="75"/>
        <v>-1.5230847084815575E-11</v>
      </c>
      <c r="AR68">
        <f t="shared" si="76"/>
        <v>-1.523115343564749E-11</v>
      </c>
      <c r="AS68">
        <f t="shared" si="77"/>
        <v>-1.9356621431520539E-3</v>
      </c>
      <c r="AT68">
        <f t="shared" si="78"/>
        <v>-1.2646326002512635E-3</v>
      </c>
      <c r="AU68">
        <f t="shared" si="79"/>
        <v>-3.200294758634471E-3</v>
      </c>
      <c r="AW68">
        <v>65</v>
      </c>
      <c r="AX68">
        <f>IF(Z68&gt;0, (R68*SUMPRODUCT(K68:$K$98, X68:$X$98)-K68*$AZ$3)/Z68, 0)</f>
        <v>-1316343565930907.5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25</v>
      </c>
      <c r="R69">
        <f t="shared" si="62"/>
        <v>250000</v>
      </c>
      <c r="S69">
        <f t="shared" si="63"/>
        <v>-7297625854956526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-15.653154946517752</v>
      </c>
      <c r="AC69">
        <f t="shared" si="64"/>
        <v>-13.976031202261307</v>
      </c>
      <c r="AE69">
        <f t="shared" si="65"/>
        <v>0</v>
      </c>
      <c r="AF69">
        <f t="shared" si="66"/>
        <v>0</v>
      </c>
      <c r="AG69">
        <f t="shared" si="67"/>
        <v>-4.7878691919951017E-14</v>
      </c>
      <c r="AH69">
        <f t="shared" si="68"/>
        <v>-2.464332149053292E-9</v>
      </c>
      <c r="AI69">
        <f t="shared" si="69"/>
        <v>-2.464380027745212E-9</v>
      </c>
      <c r="AJ69">
        <f t="shared" si="70"/>
        <v>-1.6771237442564448</v>
      </c>
      <c r="AK69">
        <f t="shared" si="61"/>
        <v>-1.0957208462562427</v>
      </c>
      <c r="AL69">
        <f t="shared" si="71"/>
        <v>-2.7728445929770675</v>
      </c>
      <c r="AN69">
        <f t="shared" si="72"/>
        <v>0</v>
      </c>
      <c r="AO69">
        <f t="shared" si="73"/>
        <v>0</v>
      </c>
      <c r="AP69">
        <f t="shared" si="74"/>
        <v>-4.4052512199383493E-17</v>
      </c>
      <c r="AQ69">
        <f t="shared" si="75"/>
        <v>-2.2673974101256971E-12</v>
      </c>
      <c r="AR69">
        <f t="shared" si="76"/>
        <v>-2.2674414626378967E-12</v>
      </c>
      <c r="AS69">
        <f t="shared" si="77"/>
        <v>-1.5430980095959216E-3</v>
      </c>
      <c r="AT69">
        <f t="shared" si="78"/>
        <v>-1.0081573662773389E-3</v>
      </c>
      <c r="AU69">
        <f t="shared" si="79"/>
        <v>-2.551255378140702E-3</v>
      </c>
      <c r="AW69">
        <v>66</v>
      </c>
      <c r="AX69">
        <f>IF(Z69&gt;0, (R69*SUMPRODUCT(K69:$K$98, X69:$X$98)-K69*$AZ$3)/Z69, 0)</f>
        <v>-7297625854956526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25</v>
      </c>
      <c r="R70">
        <f t="shared" si="62"/>
        <v>250000</v>
      </c>
      <c r="S70">
        <f t="shared" si="63"/>
        <v>-4.1689304172784048E+16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-13.976031202261307</v>
      </c>
      <c r="AC70">
        <f t="shared" si="64"/>
        <v>-12.478599287735291</v>
      </c>
      <c r="AE70">
        <f t="shared" si="65"/>
        <v>0</v>
      </c>
      <c r="AF70">
        <f t="shared" si="66"/>
        <v>0</v>
      </c>
      <c r="AG70">
        <f t="shared" si="67"/>
        <v>-7.4830940065687595E-15</v>
      </c>
      <c r="AH70">
        <f t="shared" si="68"/>
        <v>-3.9916810994182753E-10</v>
      </c>
      <c r="AI70">
        <f t="shared" si="69"/>
        <v>-3.9917559303583408E-10</v>
      </c>
      <c r="AJ70">
        <f t="shared" si="70"/>
        <v>-1.4974319145260164</v>
      </c>
      <c r="AK70">
        <f t="shared" si="61"/>
        <v>-0.97832218415829164</v>
      </c>
      <c r="AL70">
        <f t="shared" si="71"/>
        <v>-2.4757540990834839</v>
      </c>
      <c r="AN70">
        <f t="shared" si="72"/>
        <v>0</v>
      </c>
      <c r="AO70">
        <f t="shared" si="73"/>
        <v>0</v>
      </c>
      <c r="AP70">
        <f t="shared" si="74"/>
        <v>-6.1474015444491945E-18</v>
      </c>
      <c r="AQ70">
        <f t="shared" si="75"/>
        <v>-3.2791872631791571E-13</v>
      </c>
      <c r="AR70">
        <f t="shared" si="76"/>
        <v>-3.2792487371946016E-13</v>
      </c>
      <c r="AS70">
        <f t="shared" si="77"/>
        <v>-1.2301482857203451E-3</v>
      </c>
      <c r="AT70">
        <f t="shared" si="78"/>
        <v>-8.0369688000502199E-4</v>
      </c>
      <c r="AU70">
        <f t="shared" si="79"/>
        <v>-2.033845166053292E-3</v>
      </c>
      <c r="AW70">
        <v>67</v>
      </c>
      <c r="AX70">
        <f>IF(Z70&gt;0, (R70*SUMPRODUCT(K70:$K$98, X70:$X$98)-K70*$AZ$3)/Z70, 0)</f>
        <v>-4.1689304172784048E+16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25</v>
      </c>
      <c r="R71">
        <f t="shared" si="62"/>
        <v>250000</v>
      </c>
      <c r="S71">
        <f t="shared" si="63"/>
        <v>-2.4551509410570723E+17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-12.478599287735291</v>
      </c>
      <c r="AC71">
        <f t="shared" si="64"/>
        <v>-11.141606506906799</v>
      </c>
      <c r="AE71">
        <f t="shared" si="65"/>
        <v>0</v>
      </c>
      <c r="AF71">
        <f t="shared" si="66"/>
        <v>0</v>
      </c>
      <c r="AG71">
        <f t="shared" si="67"/>
        <v>-1.1345133939208793E-15</v>
      </c>
      <c r="AH71">
        <f t="shared" si="68"/>
        <v>-6.2737496725821917E-11</v>
      </c>
      <c r="AI71">
        <f t="shared" si="69"/>
        <v>-6.2738631239215837E-11</v>
      </c>
      <c r="AJ71">
        <f t="shared" si="70"/>
        <v>-1.336992780828492</v>
      </c>
      <c r="AK71">
        <f t="shared" si="61"/>
        <v>-0.87350195014147047</v>
      </c>
      <c r="AL71">
        <f t="shared" si="71"/>
        <v>-2.2104947310327012</v>
      </c>
      <c r="AN71">
        <f t="shared" si="72"/>
        <v>0</v>
      </c>
      <c r="AO71">
        <f t="shared" si="73"/>
        <v>0</v>
      </c>
      <c r="AP71">
        <f t="shared" si="74"/>
        <v>-8.3215070529379877E-19</v>
      </c>
      <c r="AQ71">
        <f t="shared" si="75"/>
        <v>-4.6017131598889708E-14</v>
      </c>
      <c r="AR71">
        <f t="shared" si="76"/>
        <v>-4.6017963749594997E-14</v>
      </c>
      <c r="AS71">
        <f t="shared" si="77"/>
        <v>-9.806666818573831E-4</v>
      </c>
      <c r="AT71">
        <f t="shared" si="78"/>
        <v>-6.4070223214696229E-4</v>
      </c>
      <c r="AU71">
        <f t="shared" si="79"/>
        <v>-1.6213689140503636E-3</v>
      </c>
      <c r="AW71">
        <v>68</v>
      </c>
      <c r="AX71">
        <f>IF(Z71&gt;0, (R71*SUMPRODUCT(K71:$K$98, X71:$X$98)-K71*$AZ$3)/Z71, 0)</f>
        <v>-2.4551509410570723E+17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25</v>
      </c>
      <c r="R72">
        <f t="shared" si="62"/>
        <v>250000</v>
      </c>
      <c r="S72">
        <f t="shared" si="63"/>
        <v>-1.4930963824578637E+18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-11.141606506906799</v>
      </c>
      <c r="AC72">
        <f t="shared" si="64"/>
        <v>-9.9478629525953934</v>
      </c>
      <c r="AE72">
        <f t="shared" si="65"/>
        <v>0</v>
      </c>
      <c r="AF72">
        <f t="shared" si="66"/>
        <v>0</v>
      </c>
      <c r="AG72">
        <f t="shared" si="67"/>
        <v>-1.6656431342060615E-16</v>
      </c>
      <c r="AH72">
        <f t="shared" si="68"/>
        <v>-9.5660394656106418E-12</v>
      </c>
      <c r="AI72">
        <f t="shared" si="69"/>
        <v>-9.5662060299240628E-12</v>
      </c>
      <c r="AJ72">
        <f t="shared" si="70"/>
        <v>-1.1937435543114052</v>
      </c>
      <c r="AK72">
        <f t="shared" ref="AK72:AK89" si="92">G72*SUM(AB72:AB72, AE72:AF72)</f>
        <v>-0.77991245548347599</v>
      </c>
      <c r="AL72">
        <f t="shared" si="71"/>
        <v>-1.9736560098044473</v>
      </c>
      <c r="AN72">
        <f t="shared" si="72"/>
        <v>0</v>
      </c>
      <c r="AO72">
        <f t="shared" si="73"/>
        <v>0</v>
      </c>
      <c r="AP72">
        <f t="shared" si="74"/>
        <v>-1.090828043487612E-19</v>
      </c>
      <c r="AQ72">
        <f t="shared" si="75"/>
        <v>-6.2647897979486428E-15</v>
      </c>
      <c r="AR72">
        <f t="shared" si="76"/>
        <v>-6.2648988807529921E-15</v>
      </c>
      <c r="AS72">
        <f t="shared" si="77"/>
        <v>-7.817814746951449E-4</v>
      </c>
      <c r="AT72">
        <f t="shared" si="78"/>
        <v>-5.107638968008441E-4</v>
      </c>
      <c r="AU72">
        <f t="shared" si="79"/>
        <v>-1.2925453715022539E-3</v>
      </c>
      <c r="AW72">
        <v>69</v>
      </c>
      <c r="AX72">
        <f>IF(Z72&gt;0, (R72*SUMPRODUCT(K72:$K$98, X72:$X$98)-K72*$AZ$3)/Z72, 0)</f>
        <v>-1.4930963824578637E+18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25</v>
      </c>
      <c r="R73">
        <f t="shared" si="62"/>
        <v>250000</v>
      </c>
      <c r="S73">
        <f t="shared" si="63"/>
        <v>-9.392338647380222E+18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-9.9478629525953934</v>
      </c>
      <c r="AC73">
        <f t="shared" si="64"/>
        <v>-8.8820204933887492</v>
      </c>
      <c r="AE73">
        <f t="shared" si="65"/>
        <v>0</v>
      </c>
      <c r="AF73">
        <f t="shared" si="66"/>
        <v>0</v>
      </c>
      <c r="AG73">
        <f t="shared" si="67"/>
        <v>-2.3641663772063268E-17</v>
      </c>
      <c r="AH73">
        <f t="shared" si="68"/>
        <v>-1.4125700651433681E-12</v>
      </c>
      <c r="AI73">
        <f t="shared" si="69"/>
        <v>-1.4125937068071401E-12</v>
      </c>
      <c r="AJ73">
        <f t="shared" si="70"/>
        <v>-1.0658424592066442</v>
      </c>
      <c r="AK73">
        <f t="shared" si="92"/>
        <v>-0.69635040668167758</v>
      </c>
      <c r="AL73">
        <f t="shared" si="71"/>
        <v>-1.7621928658897343</v>
      </c>
      <c r="AN73">
        <f t="shared" si="72"/>
        <v>0</v>
      </c>
      <c r="AO73">
        <f t="shared" si="73"/>
        <v>0</v>
      </c>
      <c r="AP73">
        <f t="shared" si="74"/>
        <v>-1.3824019869810677E-20</v>
      </c>
      <c r="AQ73">
        <f t="shared" si="75"/>
        <v>-8.2597387545612143E-16</v>
      </c>
      <c r="AR73">
        <f t="shared" si="76"/>
        <v>-8.2598769947599121E-16</v>
      </c>
      <c r="AS73">
        <f t="shared" si="77"/>
        <v>-6.232314052097964E-4</v>
      </c>
      <c r="AT73">
        <f t="shared" si="78"/>
        <v>-4.0717785140373559E-4</v>
      </c>
      <c r="AU73">
        <f t="shared" si="79"/>
        <v>-1.0304092566143579E-3</v>
      </c>
      <c r="AW73">
        <v>70</v>
      </c>
      <c r="AX73">
        <f>IF(Z73&gt;0, (R73*SUMPRODUCT(K73:$K$98, X73:$X$98)-K73*$AZ$3)/Z73, 0)</f>
        <v>-9.392338647380222E+18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25</v>
      </c>
      <c r="R74">
        <f t="shared" si="62"/>
        <v>250000</v>
      </c>
      <c r="S74">
        <f t="shared" si="63"/>
        <v>-6.1209011106498494E+19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-8.8820204933887492</v>
      </c>
      <c r="AC74">
        <f t="shared" si="64"/>
        <v>-7.9303754405256699</v>
      </c>
      <c r="AE74">
        <f t="shared" si="65"/>
        <v>0</v>
      </c>
      <c r="AF74">
        <f t="shared" si="66"/>
        <v>0</v>
      </c>
      <c r="AG74">
        <f t="shared" si="67"/>
        <v>-3.2390555316795952E-18</v>
      </c>
      <c r="AH74">
        <f t="shared" si="68"/>
        <v>-2.0166191602663041E-13</v>
      </c>
      <c r="AI74">
        <f t="shared" si="69"/>
        <v>-2.0166515508216208E-13</v>
      </c>
      <c r="AJ74">
        <f t="shared" si="70"/>
        <v>-0.95164505286307932</v>
      </c>
      <c r="AK74">
        <f t="shared" si="92"/>
        <v>-0.62174143453721253</v>
      </c>
      <c r="AL74">
        <f t="shared" si="71"/>
        <v>-1.5733864874004935</v>
      </c>
      <c r="AN74">
        <f t="shared" si="72"/>
        <v>0</v>
      </c>
      <c r="AO74">
        <f t="shared" si="73"/>
        <v>0</v>
      </c>
      <c r="AP74">
        <f t="shared" si="74"/>
        <v>-1.6910509156429547E-21</v>
      </c>
      <c r="AQ74">
        <f t="shared" si="75"/>
        <v>-1.0528395219278984E-16</v>
      </c>
      <c r="AR74">
        <f t="shared" si="76"/>
        <v>-1.0528564324370549E-16</v>
      </c>
      <c r="AS74">
        <f t="shared" si="77"/>
        <v>-4.9683626053077096E-4</v>
      </c>
      <c r="AT74">
        <f t="shared" si="78"/>
        <v>-3.2459969021343742E-4</v>
      </c>
      <c r="AU74">
        <f t="shared" si="79"/>
        <v>-8.214359507443136E-4</v>
      </c>
      <c r="AW74">
        <v>71</v>
      </c>
      <c r="AX74">
        <f>IF(Z74&gt;0, (R74*SUMPRODUCT(K74:$K$98, X74:$X$98)-K74*$AZ$3)/Z74, 0)</f>
        <v>-6.1209011106498494E+19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25</v>
      </c>
      <c r="R75">
        <f t="shared" si="62"/>
        <v>250000</v>
      </c>
      <c r="S75">
        <f t="shared" si="63"/>
        <v>-4.138524867637497E+20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-7.9303754405256699</v>
      </c>
      <c r="AC75">
        <f t="shared" si="64"/>
        <v>-7.0806923576122056</v>
      </c>
      <c r="AE75">
        <f t="shared" si="65"/>
        <v>0</v>
      </c>
      <c r="AF75">
        <f t="shared" si="66"/>
        <v>0</v>
      </c>
      <c r="AG75">
        <f t="shared" si="67"/>
        <v>-4.2773044647997145E-19</v>
      </c>
      <c r="AH75">
        <f t="shared" si="68"/>
        <v>-2.7789345298828278E-14</v>
      </c>
      <c r="AI75">
        <f t="shared" si="69"/>
        <v>-2.7789773029274758E-14</v>
      </c>
      <c r="AJ75">
        <f t="shared" si="70"/>
        <v>-0.84968308291346428</v>
      </c>
      <c r="AK75">
        <f t="shared" si="92"/>
        <v>-0.55512628083679694</v>
      </c>
      <c r="AL75">
        <f t="shared" si="71"/>
        <v>-1.404809363750289</v>
      </c>
      <c r="AN75">
        <f t="shared" si="72"/>
        <v>0</v>
      </c>
      <c r="AO75">
        <f t="shared" si="73"/>
        <v>0</v>
      </c>
      <c r="AP75">
        <f t="shared" si="74"/>
        <v>-1.9938405878711912E-22</v>
      </c>
      <c r="AQ75">
        <f t="shared" si="75"/>
        <v>-1.2953841612901354E-17</v>
      </c>
      <c r="AR75">
        <f t="shared" si="76"/>
        <v>-1.295404099696014E-17</v>
      </c>
      <c r="AS75">
        <f t="shared" si="77"/>
        <v>-3.9607482504047458E-4</v>
      </c>
      <c r="AT75">
        <f t="shared" si="78"/>
        <v>-2.587688856931102E-4</v>
      </c>
      <c r="AU75">
        <f t="shared" si="79"/>
        <v>-6.5484371073359774E-4</v>
      </c>
      <c r="AW75">
        <v>72</v>
      </c>
      <c r="AX75">
        <f>IF(Z75&gt;0, (R75*SUMPRODUCT(K75:$K$98, X75:$X$98)-K75*$AZ$3)/Z75, 0)</f>
        <v>-4.138524867637497E+20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25</v>
      </c>
      <c r="R76">
        <f t="shared" si="62"/>
        <v>250000</v>
      </c>
      <c r="S76">
        <f t="shared" si="63"/>
        <v>-2.9078060716354206E+21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-7.0806923576122056</v>
      </c>
      <c r="AC76">
        <f t="shared" si="64"/>
        <v>-6.3220467478680407</v>
      </c>
      <c r="AE76">
        <f t="shared" si="65"/>
        <v>0</v>
      </c>
      <c r="AF76">
        <f t="shared" si="66"/>
        <v>0</v>
      </c>
      <c r="AG76">
        <f t="shared" si="67"/>
        <v>-5.4354095425562276E-20</v>
      </c>
      <c r="AH76">
        <f t="shared" si="68"/>
        <v>-3.6909904658960951E-15</v>
      </c>
      <c r="AI76">
        <f t="shared" si="69"/>
        <v>-3.6910448199915206E-15</v>
      </c>
      <c r="AJ76">
        <f t="shared" si="70"/>
        <v>-0.75864560974416495</v>
      </c>
      <c r="AK76">
        <f t="shared" si="92"/>
        <v>-0.49564846503285442</v>
      </c>
      <c r="AL76">
        <f t="shared" si="71"/>
        <v>-1.254294074777023</v>
      </c>
      <c r="AN76">
        <f t="shared" si="72"/>
        <v>0</v>
      </c>
      <c r="AO76">
        <f t="shared" si="73"/>
        <v>0</v>
      </c>
      <c r="AP76">
        <f t="shared" si="74"/>
        <v>-2.2622183314192321E-23</v>
      </c>
      <c r="AQ76">
        <f t="shared" si="75"/>
        <v>-1.5361908293513619E-18</v>
      </c>
      <c r="AR76">
        <f t="shared" si="76"/>
        <v>-1.5362134515346762E-18</v>
      </c>
      <c r="AS76">
        <f t="shared" si="77"/>
        <v>-3.1574842557435812E-4</v>
      </c>
      <c r="AT76">
        <f t="shared" si="78"/>
        <v>-2.0628897137524727E-4</v>
      </c>
      <c r="AU76">
        <f t="shared" si="79"/>
        <v>-5.2203739694960691E-4</v>
      </c>
      <c r="AW76">
        <v>73</v>
      </c>
      <c r="AX76">
        <f>IF(Z76&gt;0, (R76*SUMPRODUCT(K76:$K$98, X76:$X$98)-K76*$AZ$3)/Z76, 0)</f>
        <v>-2.9078060716354206E+21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25</v>
      </c>
      <c r="R77">
        <f t="shared" si="62"/>
        <v>250000</v>
      </c>
      <c r="S77">
        <f t="shared" si="63"/>
        <v>-2.1270023518211222E+22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-6.3220467478680407</v>
      </c>
      <c r="AC77">
        <f t="shared" si="64"/>
        <v>-5.6446845963107499</v>
      </c>
      <c r="AE77">
        <f t="shared" si="65"/>
        <v>0</v>
      </c>
      <c r="AF77">
        <f t="shared" si="66"/>
        <v>0</v>
      </c>
      <c r="AG77">
        <f t="shared" si="67"/>
        <v>-6.6345537787932118E-21</v>
      </c>
      <c r="AH77">
        <f t="shared" si="68"/>
        <v>-4.7176000692513438E-16</v>
      </c>
      <c r="AI77">
        <f t="shared" si="69"/>
        <v>-4.7176664147891312E-16</v>
      </c>
      <c r="AJ77">
        <f t="shared" si="70"/>
        <v>-0.67736215155729074</v>
      </c>
      <c r="AK77">
        <f t="shared" si="92"/>
        <v>-0.44254327235076291</v>
      </c>
      <c r="AL77">
        <f t="shared" si="71"/>
        <v>-1.1199054239080541</v>
      </c>
      <c r="AN77">
        <f t="shared" si="72"/>
        <v>0</v>
      </c>
      <c r="AO77">
        <f t="shared" si="73"/>
        <v>0</v>
      </c>
      <c r="AP77">
        <f t="shared" si="74"/>
        <v>-2.4654485327157123E-24</v>
      </c>
      <c r="AQ77">
        <f t="shared" si="75"/>
        <v>-1.7530945646793569E-19</v>
      </c>
      <c r="AR77">
        <f t="shared" si="76"/>
        <v>-1.7531192191646838E-19</v>
      </c>
      <c r="AS77">
        <f t="shared" si="77"/>
        <v>-2.5171271171425249E-4</v>
      </c>
      <c r="AT77">
        <f t="shared" si="78"/>
        <v>-1.6445230498664482E-4</v>
      </c>
      <c r="AU77">
        <f t="shared" si="79"/>
        <v>-4.1616501670089753E-4</v>
      </c>
      <c r="AW77">
        <v>74</v>
      </c>
      <c r="AX77">
        <f>IF(Z77&gt;0, (R77*SUMPRODUCT(K77:$K$98, X77:$X$98)-K77*$AZ$3)/Z77, 0)</f>
        <v>-2.1270023518211222E+22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25</v>
      </c>
      <c r="R78">
        <f t="shared" si="62"/>
        <v>250000</v>
      </c>
      <c r="S78">
        <f t="shared" si="63"/>
        <v>-1.6226034495636658E+23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-5.6446845963107499</v>
      </c>
      <c r="AC78">
        <f t="shared" si="64"/>
        <v>-5.0398969609917401</v>
      </c>
      <c r="AE78">
        <f t="shared" si="65"/>
        <v>0</v>
      </c>
      <c r="AF78">
        <f t="shared" si="66"/>
        <v>0</v>
      </c>
      <c r="AG78">
        <f t="shared" si="67"/>
        <v>-7.7651396623540671E-22</v>
      </c>
      <c r="AH78">
        <f t="shared" si="68"/>
        <v>-5.7916942747698721E-17</v>
      </c>
      <c r="AI78">
        <f t="shared" si="69"/>
        <v>-5.7917719261664962E-17</v>
      </c>
      <c r="AJ78">
        <f t="shared" si="70"/>
        <v>-0.60478763531900981</v>
      </c>
      <c r="AK78">
        <f t="shared" si="92"/>
        <v>-0.39512792174175254</v>
      </c>
      <c r="AL78">
        <f t="shared" si="71"/>
        <v>-0.99991555706076252</v>
      </c>
      <c r="AN78">
        <f t="shared" si="72"/>
        <v>0</v>
      </c>
      <c r="AO78">
        <f t="shared" si="73"/>
        <v>0</v>
      </c>
      <c r="AP78">
        <f t="shared" si="74"/>
        <v>-2.576412933978715E-25</v>
      </c>
      <c r="AQ78">
        <f t="shared" si="75"/>
        <v>-1.9216391060561951E-20</v>
      </c>
      <c r="AR78">
        <f t="shared" si="76"/>
        <v>-1.921664870185535E-20</v>
      </c>
      <c r="AS78">
        <f t="shared" si="77"/>
        <v>-2.0066383268036716E-4</v>
      </c>
      <c r="AT78">
        <f t="shared" si="78"/>
        <v>-1.3110037068450638E-4</v>
      </c>
      <c r="AU78">
        <f t="shared" si="79"/>
        <v>-3.3176420336487357E-4</v>
      </c>
      <c r="AW78">
        <v>75</v>
      </c>
      <c r="AX78">
        <f>IF(Z78&gt;0, (R78*SUMPRODUCT(K78:$K$98, X78:$X$98)-K78*$AZ$3)/Z78, 0)</f>
        <v>-1.6226034495636658E+23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25</v>
      </c>
      <c r="R79">
        <f t="shared" si="62"/>
        <v>250000</v>
      </c>
      <c r="S79">
        <f t="shared" si="63"/>
        <v>-1.293041435633394E+24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-5.0398969609917401</v>
      </c>
      <c r="AC79">
        <f t="shared" si="64"/>
        <v>-4.4999080008854824</v>
      </c>
      <c r="AE79">
        <f t="shared" si="65"/>
        <v>0</v>
      </c>
      <c r="AF79">
        <f t="shared" si="66"/>
        <v>0</v>
      </c>
      <c r="AG79">
        <f t="shared" si="67"/>
        <v>-8.7002393675830094E-23</v>
      </c>
      <c r="AH79">
        <f t="shared" si="68"/>
        <v>-6.8174643289722261E-18</v>
      </c>
      <c r="AI79">
        <f t="shared" si="69"/>
        <v>-6.8175513313659019E-18</v>
      </c>
      <c r="AJ79">
        <f t="shared" si="70"/>
        <v>-0.53998896010625774</v>
      </c>
      <c r="AK79">
        <f t="shared" si="92"/>
        <v>-0.35279278726942181</v>
      </c>
      <c r="AL79">
        <f t="shared" si="71"/>
        <v>-0.89278174737567961</v>
      </c>
      <c r="AN79">
        <f t="shared" si="72"/>
        <v>0</v>
      </c>
      <c r="AO79">
        <f t="shared" si="73"/>
        <v>0</v>
      </c>
      <c r="AP79">
        <f t="shared" si="74"/>
        <v>-2.5773854838539193E-26</v>
      </c>
      <c r="AQ79">
        <f t="shared" si="75"/>
        <v>-2.0196264557565082E-21</v>
      </c>
      <c r="AR79">
        <f t="shared" si="76"/>
        <v>-2.0196522296113466E-21</v>
      </c>
      <c r="AS79">
        <f t="shared" si="77"/>
        <v>-1.5996797885871076E-4</v>
      </c>
      <c r="AT79">
        <f t="shared" si="78"/>
        <v>-1.0451241285435772E-4</v>
      </c>
      <c r="AU79">
        <f t="shared" si="79"/>
        <v>-2.6448039171306849E-4</v>
      </c>
      <c r="AW79">
        <v>76</v>
      </c>
      <c r="AX79">
        <f>IF(Z79&gt;0, (R79*SUMPRODUCT(K79:$K$98, X79:$X$98)-K79*$AZ$3)/Z79, 0)</f>
        <v>-1.293041435633394E+24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25</v>
      </c>
      <c r="R80">
        <f t="shared" si="62"/>
        <v>250000</v>
      </c>
      <c r="S80">
        <f t="shared" si="63"/>
        <v>-1.0867024689932979E+25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-4.4999080008854824</v>
      </c>
      <c r="AC80">
        <f t="shared" si="64"/>
        <v>-4.0177750007906088</v>
      </c>
      <c r="AE80">
        <f t="shared" si="65"/>
        <v>0</v>
      </c>
      <c r="AF80">
        <f t="shared" si="66"/>
        <v>0</v>
      </c>
      <c r="AG80">
        <f t="shared" si="67"/>
        <v>-9.2430428646044321E-24</v>
      </c>
      <c r="AH80">
        <f t="shared" si="68"/>
        <v>-7.6889326874467356E-19</v>
      </c>
      <c r="AI80">
        <f t="shared" si="69"/>
        <v>-7.6890251178753813E-19</v>
      </c>
      <c r="AJ80">
        <f t="shared" si="70"/>
        <v>-0.48213300009487359</v>
      </c>
      <c r="AK80">
        <f t="shared" si="92"/>
        <v>-0.31499356006198381</v>
      </c>
      <c r="AL80">
        <f t="shared" si="71"/>
        <v>-0.79712656015685734</v>
      </c>
      <c r="AN80">
        <f t="shared" si="72"/>
        <v>0</v>
      </c>
      <c r="AO80">
        <f t="shared" si="73"/>
        <v>0</v>
      </c>
      <c r="AP80">
        <f t="shared" si="74"/>
        <v>-2.4448100443972925E-27</v>
      </c>
      <c r="AQ80">
        <f t="shared" si="75"/>
        <v>-2.0337436643240028E-22</v>
      </c>
      <c r="AR80">
        <f t="shared" si="76"/>
        <v>-2.0337681124244467E-22</v>
      </c>
      <c r="AS80">
        <f t="shared" si="77"/>
        <v>-1.2752549335037544E-4</v>
      </c>
      <c r="AT80">
        <f t="shared" si="78"/>
        <v>-8.3316655655578549E-5</v>
      </c>
      <c r="AU80">
        <f t="shared" si="79"/>
        <v>-2.1084214900595396E-4</v>
      </c>
      <c r="AW80">
        <v>77</v>
      </c>
      <c r="AX80">
        <f>IF(Z80&gt;0, (R80*SUMPRODUCT(K80:$K$98, X80:$X$98)-K80*$AZ$3)/Z80, 0)</f>
        <v>-1.0867024689932979E+25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25</v>
      </c>
      <c r="R81">
        <f t="shared" si="62"/>
        <v>250000</v>
      </c>
      <c r="S81">
        <f t="shared" si="63"/>
        <v>-9.6575857834792062E+25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-4.0177750007906088</v>
      </c>
      <c r="AC81">
        <f t="shared" si="64"/>
        <v>-3.5872991078487577</v>
      </c>
      <c r="AE81">
        <f t="shared" si="65"/>
        <v>0</v>
      </c>
      <c r="AF81">
        <f t="shared" si="66"/>
        <v>0</v>
      </c>
      <c r="AG81">
        <f t="shared" si="67"/>
        <v>-9.2862211847638649E-25</v>
      </c>
      <c r="AH81">
        <f t="shared" si="68"/>
        <v>-8.2219903174820007E-20</v>
      </c>
      <c r="AI81">
        <f t="shared" si="69"/>
        <v>-8.2220831796938478E-20</v>
      </c>
      <c r="AJ81">
        <f t="shared" si="70"/>
        <v>-0.43047589294185107</v>
      </c>
      <c r="AK81">
        <f t="shared" si="92"/>
        <v>-0.28124425005534265</v>
      </c>
      <c r="AL81">
        <f t="shared" si="71"/>
        <v>-0.71172014299719377</v>
      </c>
      <c r="AN81">
        <f t="shared" si="72"/>
        <v>0</v>
      </c>
      <c r="AO81">
        <f t="shared" si="73"/>
        <v>0</v>
      </c>
      <c r="AP81">
        <f t="shared" si="74"/>
        <v>-2.1930632391349042E-28</v>
      </c>
      <c r="AQ81">
        <f t="shared" si="75"/>
        <v>-1.9417311260448301E-23</v>
      </c>
      <c r="AR81">
        <f t="shared" si="76"/>
        <v>-1.9417530566772215E-23</v>
      </c>
      <c r="AS81">
        <f t="shared" si="77"/>
        <v>-1.0166254253059257E-4</v>
      </c>
      <c r="AT81">
        <f t="shared" si="78"/>
        <v>-6.6419527786653807E-5</v>
      </c>
      <c r="AU81">
        <f t="shared" si="79"/>
        <v>-1.6808207031724639E-4</v>
      </c>
      <c r="AW81">
        <v>78</v>
      </c>
      <c r="AX81">
        <f>IF(Z81&gt;0, (R81*SUMPRODUCT(K81:$K$98, X81:$X$98)-K81*$AZ$3)/Z81, 0)</f>
        <v>-9.6575857834792062E+25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25</v>
      </c>
      <c r="R82">
        <f t="shared" si="62"/>
        <v>250000</v>
      </c>
      <c r="S82">
        <f t="shared" si="63"/>
        <v>-9.1021626988681132E+26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-3.5872991078487577</v>
      </c>
      <c r="AC82">
        <f t="shared" si="64"/>
        <v>-3.2029456320078191</v>
      </c>
      <c r="AE82">
        <f t="shared" si="65"/>
        <v>0</v>
      </c>
      <c r="AF82">
        <f t="shared" si="66"/>
        <v>0</v>
      </c>
      <c r="AG82">
        <f t="shared" si="67"/>
        <v>-8.7972104486940151E-26</v>
      </c>
      <c r="AH82">
        <f t="shared" si="68"/>
        <v>-8.3136379280468251E-21</v>
      </c>
      <c r="AI82">
        <f t="shared" si="69"/>
        <v>-8.3137259001513119E-21</v>
      </c>
      <c r="AJ82">
        <f t="shared" si="70"/>
        <v>-0.3843534758409386</v>
      </c>
      <c r="AK82">
        <f t="shared" si="92"/>
        <v>-0.25111093754941305</v>
      </c>
      <c r="AL82">
        <f t="shared" si="71"/>
        <v>-0.63546441339035165</v>
      </c>
      <c r="AN82">
        <f t="shared" si="72"/>
        <v>0</v>
      </c>
      <c r="AO82">
        <f t="shared" si="73"/>
        <v>0</v>
      </c>
      <c r="AP82">
        <f t="shared" si="74"/>
        <v>-1.8549793961727174E-29</v>
      </c>
      <c r="AQ82">
        <f t="shared" si="75"/>
        <v>-1.7530133164037598E-24</v>
      </c>
      <c r="AR82">
        <f t="shared" si="76"/>
        <v>-1.7530318661977213E-24</v>
      </c>
      <c r="AS82">
        <f t="shared" si="77"/>
        <v>-8.1044756481658638E-5</v>
      </c>
      <c r="AT82">
        <f t="shared" si="78"/>
        <v>-5.2949240901350277E-5</v>
      </c>
      <c r="AU82">
        <f t="shared" si="79"/>
        <v>-1.3399399738300892E-4</v>
      </c>
      <c r="AW82">
        <v>79</v>
      </c>
      <c r="AX82">
        <f>IF(Z82&gt;0, (R82*SUMPRODUCT(K82:$K$98, X82:$X$98)-K82*$AZ$3)/Z82, 0)</f>
        <v>-9.1021626988681132E+26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25</v>
      </c>
      <c r="R83">
        <f t="shared" si="62"/>
        <v>250000</v>
      </c>
      <c r="S83">
        <f t="shared" si="63"/>
        <v>-9.1265912542753219E+27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-3.2029456320078191</v>
      </c>
      <c r="AC83">
        <f t="shared" si="64"/>
        <v>-2.859772885721267</v>
      </c>
      <c r="AE83">
        <f t="shared" si="65"/>
        <v>0</v>
      </c>
      <c r="AF83">
        <f t="shared" si="66"/>
        <v>0</v>
      </c>
      <c r="AG83">
        <f t="shared" si="67"/>
        <v>-7.8336281478082406E-27</v>
      </c>
      <c r="AH83">
        <f t="shared" si="68"/>
        <v>-7.9258755294262503E-22</v>
      </c>
      <c r="AI83">
        <f t="shared" si="69"/>
        <v>-7.9259538657077283E-22</v>
      </c>
      <c r="AJ83">
        <f t="shared" si="70"/>
        <v>-0.34317274628655214</v>
      </c>
      <c r="AK83">
        <f t="shared" si="92"/>
        <v>-0.22420619424054736</v>
      </c>
      <c r="AL83">
        <f t="shared" si="71"/>
        <v>-0.56737894052709947</v>
      </c>
      <c r="AN83">
        <f t="shared" si="72"/>
        <v>0</v>
      </c>
      <c r="AO83">
        <f t="shared" si="73"/>
        <v>0</v>
      </c>
      <c r="AP83">
        <f t="shared" si="74"/>
        <v>-1.4748200677819244E-30</v>
      </c>
      <c r="AQ83">
        <f t="shared" si="75"/>
        <v>-1.4921872809101916E-25</v>
      </c>
      <c r="AR83">
        <f t="shared" si="76"/>
        <v>-1.4922020291108694E-25</v>
      </c>
      <c r="AS83">
        <f t="shared" si="77"/>
        <v>-6.4608383674791606E-5</v>
      </c>
      <c r="AT83">
        <f t="shared" si="78"/>
        <v>-4.2210810667530511E-5</v>
      </c>
      <c r="AU83">
        <f t="shared" si="79"/>
        <v>-1.0681919434232212E-4</v>
      </c>
      <c r="AW83">
        <v>80</v>
      </c>
      <c r="AX83">
        <f>IF(Z83&gt;0, (R83*SUMPRODUCT(K83:$K$98, X83:$X$98)-K83*$AZ$3)/Z83, 0)</f>
        <v>-9.1265912542753219E+27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25</v>
      </c>
      <c r="R84">
        <f t="shared" si="62"/>
        <v>250000</v>
      </c>
      <c r="S84">
        <f t="shared" si="63"/>
        <v>-9.7692406826557707E+28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-2.859772885721267</v>
      </c>
      <c r="AC84">
        <f t="shared" si="64"/>
        <v>-2.5533686479654167</v>
      </c>
      <c r="AE84">
        <f t="shared" si="65"/>
        <v>0</v>
      </c>
      <c r="AF84">
        <f t="shared" si="66"/>
        <v>0</v>
      </c>
      <c r="AG84">
        <f t="shared" si="67"/>
        <v>-6.5342044763485217E-28</v>
      </c>
      <c r="AH84">
        <f t="shared" si="68"/>
        <v>-7.1018714186953051E-23</v>
      </c>
      <c r="AI84">
        <f t="shared" si="69"/>
        <v>-7.1019367607400687E-23</v>
      </c>
      <c r="AJ84">
        <f t="shared" si="70"/>
        <v>-0.30640423775585024</v>
      </c>
      <c r="AK84">
        <f t="shared" si="92"/>
        <v>-0.2001841020004887</v>
      </c>
      <c r="AL84">
        <f t="shared" si="71"/>
        <v>-0.50658833975633888</v>
      </c>
      <c r="AN84">
        <f t="shared" si="72"/>
        <v>0</v>
      </c>
      <c r="AO84">
        <f t="shared" si="73"/>
        <v>0</v>
      </c>
      <c r="AP84">
        <f t="shared" si="74"/>
        <v>-1.0983753663051961E-31</v>
      </c>
      <c r="AQ84">
        <f t="shared" si="75"/>
        <v>-1.1937980589981455E-26</v>
      </c>
      <c r="AR84">
        <f t="shared" si="76"/>
        <v>-1.1938090427518085E-26</v>
      </c>
      <c r="AS84">
        <f t="shared" si="77"/>
        <v>-5.1505407904011189E-5</v>
      </c>
      <c r="AT84">
        <f t="shared" si="78"/>
        <v>-3.3650199830620622E-5</v>
      </c>
      <c r="AU84">
        <f t="shared" si="79"/>
        <v>-8.5155607734631805E-5</v>
      </c>
      <c r="AW84">
        <v>81</v>
      </c>
      <c r="AX84">
        <f>IF(Z84&gt;0, (R84*SUMPRODUCT(K84:$K$98, X84:$X$98)-K84*$AZ$3)/Z84, 0)</f>
        <v>-9.7692406826557707E+28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25</v>
      </c>
      <c r="R85">
        <f t="shared" si="62"/>
        <v>250000</v>
      </c>
      <c r="S85">
        <f t="shared" si="63"/>
        <v>-1.1210568538161428E+30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-2.5533686479654167</v>
      </c>
      <c r="AC85">
        <f t="shared" si="64"/>
        <v>-2.2797934356834078</v>
      </c>
      <c r="AE85">
        <f t="shared" si="65"/>
        <v>0</v>
      </c>
      <c r="AF85">
        <f t="shared" si="66"/>
        <v>0</v>
      </c>
      <c r="AG85">
        <f t="shared" si="67"/>
        <v>-5.0840272460822532E-29</v>
      </c>
      <c r="AH85">
        <f t="shared" si="68"/>
        <v>-5.9604597069768108E-24</v>
      </c>
      <c r="AI85">
        <f t="shared" si="69"/>
        <v>-5.9605105472492713E-24</v>
      </c>
      <c r="AJ85">
        <f t="shared" si="70"/>
        <v>-0.27357521228200898</v>
      </c>
      <c r="AK85">
        <f t="shared" si="92"/>
        <v>-0.17873580535757919</v>
      </c>
      <c r="AL85">
        <f t="shared" si="71"/>
        <v>-0.45231101763958814</v>
      </c>
      <c r="AN85">
        <f t="shared" si="72"/>
        <v>0</v>
      </c>
      <c r="AO85">
        <f t="shared" si="73"/>
        <v>0</v>
      </c>
      <c r="AP85">
        <f t="shared" si="74"/>
        <v>-7.6304106295761014E-33</v>
      </c>
      <c r="AQ85">
        <f t="shared" si="75"/>
        <v>-8.9458126213472476E-28</v>
      </c>
      <c r="AR85">
        <f t="shared" si="76"/>
        <v>-8.9458889254535441E-28</v>
      </c>
      <c r="AS85">
        <f t="shared" si="77"/>
        <v>-4.1059795841845632E-5</v>
      </c>
      <c r="AT85">
        <f t="shared" si="78"/>
        <v>-2.6825733283339141E-5</v>
      </c>
      <c r="AU85">
        <f t="shared" si="79"/>
        <v>-6.7885529125184766E-5</v>
      </c>
      <c r="AW85">
        <v>82</v>
      </c>
      <c r="AX85">
        <f>IF(Z85&gt;0, (R85*SUMPRODUCT(K85:$K$98, X85:$X$98)-K85*$AZ$3)/Z85, 0)</f>
        <v>-1.1210568538161428E+30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25</v>
      </c>
      <c r="R86">
        <f t="shared" si="62"/>
        <v>250000</v>
      </c>
      <c r="S86">
        <f t="shared" si="63"/>
        <v>-1.3863351777182341E+31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-2.2797934356834078</v>
      </c>
      <c r="AC86">
        <f t="shared" si="64"/>
        <v>-2.0355298532887569</v>
      </c>
      <c r="AE86">
        <f t="shared" si="65"/>
        <v>0</v>
      </c>
      <c r="AF86">
        <f t="shared" si="66"/>
        <v>0</v>
      </c>
      <c r="AG86">
        <f t="shared" si="67"/>
        <v>-3.6707029548204762E-30</v>
      </c>
      <c r="AH86">
        <f t="shared" si="68"/>
        <v>-4.6661166781393827E-25</v>
      </c>
      <c r="AI86">
        <f t="shared" si="69"/>
        <v>-4.6661533851689305E-25</v>
      </c>
      <c r="AJ86">
        <f t="shared" si="70"/>
        <v>-0.24426358239465085</v>
      </c>
      <c r="AK86">
        <f t="shared" si="92"/>
        <v>-0.15958554049783855</v>
      </c>
      <c r="AL86">
        <f t="shared" si="71"/>
        <v>-0.40384912289248942</v>
      </c>
      <c r="AN86">
        <f t="shared" si="72"/>
        <v>0</v>
      </c>
      <c r="AO86">
        <f t="shared" si="73"/>
        <v>0</v>
      </c>
      <c r="AP86">
        <f t="shared" si="74"/>
        <v>-4.9189369907176047E-34</v>
      </c>
      <c r="AQ86">
        <f t="shared" si="75"/>
        <v>-6.2528442681428291E-29</v>
      </c>
      <c r="AR86">
        <f t="shared" si="76"/>
        <v>-6.2528934575127351E-29</v>
      </c>
      <c r="AS86">
        <f t="shared" si="77"/>
        <v>-3.2732617858614177E-5</v>
      </c>
      <c r="AT86">
        <f t="shared" si="78"/>
        <v>-2.1385310334294594E-5</v>
      </c>
      <c r="AU86">
        <f t="shared" si="79"/>
        <v>-5.4117928192908774E-5</v>
      </c>
      <c r="AW86">
        <v>83</v>
      </c>
      <c r="AX86">
        <f>IF(Z86&gt;0, (R86*SUMPRODUCT(K86:$K$98, X86:$X$98)-K86*$AZ$3)/Z86, 0)</f>
        <v>-1.3863351777182341E+31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25</v>
      </c>
      <c r="R87">
        <f t="shared" si="62"/>
        <v>250000</v>
      </c>
      <c r="S87">
        <f t="shared" si="63"/>
        <v>-1.8587018823457399E+32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-2.0355298532887569</v>
      </c>
      <c r="AC87">
        <f t="shared" si="64"/>
        <v>-1.8174373690078187</v>
      </c>
      <c r="AE87">
        <f t="shared" si="65"/>
        <v>0</v>
      </c>
      <c r="AF87">
        <f t="shared" si="66"/>
        <v>0</v>
      </c>
      <c r="AG87">
        <f t="shared" si="67"/>
        <v>-2.4444982090325263E-31</v>
      </c>
      <c r="AH87">
        <f t="shared" si="68"/>
        <v>-3.3895461043690191E-26</v>
      </c>
      <c r="AI87">
        <f t="shared" si="69"/>
        <v>-3.3895705493511094E-26</v>
      </c>
      <c r="AJ87">
        <f t="shared" si="70"/>
        <v>-0.21809248428093819</v>
      </c>
      <c r="AK87">
        <f t="shared" si="92"/>
        <v>-0.14248708973021298</v>
      </c>
      <c r="AL87">
        <f t="shared" si="71"/>
        <v>-0.36057957401115115</v>
      </c>
      <c r="AN87">
        <f t="shared" si="72"/>
        <v>0</v>
      </c>
      <c r="AO87">
        <f t="shared" si="73"/>
        <v>0</v>
      </c>
      <c r="AP87">
        <f t="shared" si="74"/>
        <v>-2.9247834650255858E-35</v>
      </c>
      <c r="AQ87">
        <f t="shared" si="75"/>
        <v>-4.0555106006496091E-30</v>
      </c>
      <c r="AR87">
        <f t="shared" si="76"/>
        <v>-4.0555398484842599E-30</v>
      </c>
      <c r="AS87">
        <f t="shared" si="77"/>
        <v>-2.6094242553104403E-5</v>
      </c>
      <c r="AT87">
        <f t="shared" si="78"/>
        <v>-1.7048238468028212E-5</v>
      </c>
      <c r="AU87">
        <f t="shared" si="79"/>
        <v>-4.3142481021132615E-5</v>
      </c>
      <c r="AW87">
        <v>84</v>
      </c>
      <c r="AX87">
        <f>IF(Z87&gt;0, (R87*SUMPRODUCT(K87:$K$98, X87:$X$98)-K87*$AZ$3)/Z87, 0)</f>
        <v>-1.8587018823457399E+32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25</v>
      </c>
      <c r="R88">
        <f t="shared" si="62"/>
        <v>250000</v>
      </c>
      <c r="S88">
        <f t="shared" si="63"/>
        <v>-2.721074984270366E+33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-1.8174373690078187</v>
      </c>
      <c r="AC88">
        <f t="shared" si="64"/>
        <v>-1.6227119366141236</v>
      </c>
      <c r="AE88">
        <f t="shared" si="65"/>
        <v>0</v>
      </c>
      <c r="AF88">
        <f t="shared" si="66"/>
        <v>0</v>
      </c>
      <c r="AG88">
        <f t="shared" si="67"/>
        <v>-1.4908739615726177E-32</v>
      </c>
      <c r="AH88">
        <f t="shared" si="68"/>
        <v>-2.2709658307849394E-27</v>
      </c>
      <c r="AI88">
        <f t="shared" si="69"/>
        <v>-2.270980739524555E-27</v>
      </c>
      <c r="AJ88">
        <f t="shared" si="70"/>
        <v>-0.19472543239369511</v>
      </c>
      <c r="AK88">
        <f t="shared" si="92"/>
        <v>-0.12722061583054733</v>
      </c>
      <c r="AL88">
        <f t="shared" si="71"/>
        <v>-0.32194604822424244</v>
      </c>
      <c r="AN88">
        <f t="shared" si="72"/>
        <v>0</v>
      </c>
      <c r="AO88">
        <f t="shared" si="73"/>
        <v>0</v>
      </c>
      <c r="AP88">
        <f t="shared" si="74"/>
        <v>-1.5926740444888969E-36</v>
      </c>
      <c r="AQ88">
        <f t="shared" si="75"/>
        <v>-2.4260322655290834E-31</v>
      </c>
      <c r="AR88">
        <f t="shared" si="76"/>
        <v>-2.426048192269528E-31</v>
      </c>
      <c r="AS88">
        <f t="shared" si="77"/>
        <v>-2.0802170402666168E-5</v>
      </c>
      <c r="AT88">
        <f t="shared" si="78"/>
        <v>-1.3590751329741881E-5</v>
      </c>
      <c r="AU88">
        <f t="shared" si="79"/>
        <v>-3.4392921732408049E-5</v>
      </c>
      <c r="AW88">
        <v>85</v>
      </c>
      <c r="AX88">
        <f>IF(Z88&gt;0, (R88*SUMPRODUCT(K88:$K$98, X88:$X$98)-K88*$AZ$3)/Z88, 0)</f>
        <v>-2.721074984270366E+33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-1.6227119366141236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-1.4908739615726176E-28</v>
      </c>
      <c r="AI89">
        <f t="shared" si="69"/>
        <v>-1.4908739615726176E-28</v>
      </c>
      <c r="AJ89">
        <f t="shared" si="70"/>
        <v>-1.6227119366141236</v>
      </c>
      <c r="AK89">
        <f t="shared" si="92"/>
        <v>-0.11358983556298867</v>
      </c>
      <c r="AL89">
        <f t="shared" si="71"/>
        <v>-1.7363017721771123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-1.4220303968650862E-32</v>
      </c>
      <c r="AR89">
        <f t="shared" si="76"/>
        <v>-1.4220303968650862E-32</v>
      </c>
      <c r="AS89">
        <f t="shared" si="77"/>
        <v>-1.5477805359126589E-4</v>
      </c>
      <c r="AT89">
        <f t="shared" si="78"/>
        <v>-1.0834463751388614E-5</v>
      </c>
      <c r="AU89">
        <f t="shared" si="79"/>
        <v>-1.6561251734265451E-4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20023.346627283398</v>
      </c>
      <c r="AO91" s="6">
        <f t="shared" si="93"/>
        <v>-2002.3346627283399</v>
      </c>
      <c r="AP91" s="6">
        <f t="shared" si="93"/>
        <v>-1750.873403941549</v>
      </c>
      <c r="AQ91" s="6">
        <f t="shared" si="93"/>
        <v>-15189.919003215975</v>
      </c>
      <c r="AR91" s="6">
        <f t="shared" si="93"/>
        <v>1080.2195573975425</v>
      </c>
      <c r="AS91" s="6">
        <f t="shared" si="93"/>
        <v>-3629.6679604928895</v>
      </c>
      <c r="AT91" s="6">
        <f t="shared" si="93"/>
        <v>1824.435438705231</v>
      </c>
      <c r="AU91" s="6">
        <f t="shared" si="93"/>
        <v>-725.01296439011378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50453.416213336874</v>
      </c>
      <c r="K3">
        <v>1</v>
      </c>
      <c r="L3" s="2">
        <v>0</v>
      </c>
      <c r="O3">
        <f>$C$3</f>
        <v>50453.416213336874</v>
      </c>
      <c r="P3">
        <f>O3*C5</f>
        <v>5045.3416213336877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50453.416213336874</v>
      </c>
      <c r="AF3">
        <f t="shared" ref="AF3:AF34" si="4">-$Z3*P3</f>
        <v>-5045.3416213336877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43885.642005003181</v>
      </c>
      <c r="AJ3">
        <f t="shared" ref="AJ3:AJ34" si="8">AB3-AC3</f>
        <v>0</v>
      </c>
      <c r="AL3">
        <f t="shared" ref="AL3:AL34" si="9">SUM(AI3:AK3)</f>
        <v>43885.642005003181</v>
      </c>
      <c r="AN3">
        <f t="shared" ref="AN3:AN34" si="10">AE3*$K3</f>
        <v>50453.416213336874</v>
      </c>
      <c r="AO3">
        <f t="shared" ref="AO3:AO34" si="11">AF3*$K3</f>
        <v>-5045.3416213336877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43885.642005003181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43885.642005003181</v>
      </c>
      <c r="AW3">
        <v>0</v>
      </c>
      <c r="AX3">
        <f>IF(Z3&gt;0, (R3*SUMPRODUCT(K3:$K$98, X3:$X$98)-K3*$AZ$3)/Z3, 0)</f>
        <v>0</v>
      </c>
      <c r="AZ3">
        <f>C6*ABS(SUMPRODUCT(X4:X79, K4:K79))/1</f>
        <v>40565.763543358953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250000</v>
      </c>
      <c r="S4">
        <f t="shared" si="1"/>
        <v>2022.8984107193553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1997.8195013747827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-1997.8195013747827</v>
      </c>
      <c r="AK4">
        <f>G4*SUM(AB4, AE4:AF4)</f>
        <v>0</v>
      </c>
      <c r="AL4">
        <f t="shared" si="9"/>
        <v>-2597.1977513747825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-569.8595265259554</v>
      </c>
      <c r="AR4">
        <f t="shared" si="14"/>
        <v>-569.8595265259554</v>
      </c>
      <c r="AS4">
        <f t="shared" si="15"/>
        <v>-1899.429075275511</v>
      </c>
      <c r="AT4">
        <f t="shared" si="16"/>
        <v>0</v>
      </c>
      <c r="AU4">
        <f t="shared" si="17"/>
        <v>-2469.2886018014665</v>
      </c>
      <c r="AW4">
        <v>1</v>
      </c>
      <c r="AX4">
        <f>IF(Z4&gt;0, (R4*SUMPRODUCT(K4:$K$98, X4:$X$98)-K4*$AZ$3)/Z4, 0)</f>
        <v>2022.8984107193553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25</v>
      </c>
      <c r="R5">
        <f t="shared" si="0"/>
        <v>250000</v>
      </c>
      <c r="S5">
        <f t="shared" si="1"/>
        <v>3494.0098339758838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1997.8195013747827</v>
      </c>
      <c r="AC5">
        <f t="shared" si="2"/>
        <v>3407.3981426425307</v>
      </c>
      <c r="AE5">
        <f t="shared" si="3"/>
        <v>0</v>
      </c>
      <c r="AF5">
        <f t="shared" si="4"/>
        <v>0</v>
      </c>
      <c r="AG5">
        <f t="shared" si="5"/>
        <v>-24.3802844335816</v>
      </c>
      <c r="AH5">
        <f t="shared" si="6"/>
        <v>-628.77119668398973</v>
      </c>
      <c r="AI5">
        <f t="shared" si="7"/>
        <v>-653.15148111757128</v>
      </c>
      <c r="AJ5">
        <f t="shared" si="8"/>
        <v>-1409.578641267748</v>
      </c>
      <c r="AK5">
        <f>G5*SUM(AB5, AE5:AF5)</f>
        <v>8.191059955636609</v>
      </c>
      <c r="AL5">
        <f t="shared" si="9"/>
        <v>-2054.5390624296824</v>
      </c>
      <c r="AN5">
        <f t="shared" si="10"/>
        <v>0</v>
      </c>
      <c r="AO5">
        <f t="shared" si="11"/>
        <v>0</v>
      </c>
      <c r="AP5">
        <f t="shared" si="12"/>
        <v>-21.989927029453657</v>
      </c>
      <c r="AQ5">
        <f t="shared" si="13"/>
        <v>-567.12352027600923</v>
      </c>
      <c r="AR5">
        <f t="shared" si="14"/>
        <v>-589.11344730546284</v>
      </c>
      <c r="AS5">
        <f t="shared" si="15"/>
        <v>-1271.3769418153029</v>
      </c>
      <c r="AT5">
        <f t="shared" si="16"/>
        <v>7.3879700300062572</v>
      </c>
      <c r="AU5">
        <f t="shared" si="17"/>
        <v>-1853.1024190907592</v>
      </c>
      <c r="AW5">
        <v>2</v>
      </c>
      <c r="AX5">
        <f>IF(Z5&gt;0, (R5*SUMPRODUCT(K5:$K$98, X5:$X$98)-K5*$AZ$3)/Z5, 0)</f>
        <v>3494.0098339758838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25</v>
      </c>
      <c r="R6">
        <f t="shared" si="0"/>
        <v>250000</v>
      </c>
      <c r="S6">
        <f t="shared" si="1"/>
        <v>5008.3984208663014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3407.3981426425307</v>
      </c>
      <c r="AC6">
        <f t="shared" si="2"/>
        <v>4816.628501295927</v>
      </c>
      <c r="AE6">
        <f t="shared" si="3"/>
        <v>0</v>
      </c>
      <c r="AF6">
        <f t="shared" si="4"/>
        <v>0</v>
      </c>
      <c r="AG6">
        <f t="shared" si="5"/>
        <v>-24.042758265938815</v>
      </c>
      <c r="AH6">
        <f t="shared" si="6"/>
        <v>-937.23323306969667</v>
      </c>
      <c r="AI6">
        <f t="shared" si="7"/>
        <v>-961.27599133563547</v>
      </c>
      <c r="AJ6">
        <f t="shared" si="8"/>
        <v>-1409.2303586533963</v>
      </c>
      <c r="AK6">
        <f>G6*SUM(AB6, AE6:AF6)</f>
        <v>24.192526812761969</v>
      </c>
      <c r="AL6">
        <f t="shared" si="9"/>
        <v>-2346.3138231762696</v>
      </c>
      <c r="AN6">
        <f t="shared" si="10"/>
        <v>0</v>
      </c>
      <c r="AO6">
        <f t="shared" si="11"/>
        <v>0</v>
      </c>
      <c r="AP6">
        <f t="shared" si="12"/>
        <v>-20.514136325734928</v>
      </c>
      <c r="AQ6">
        <f t="shared" si="13"/>
        <v>-799.68072296593061</v>
      </c>
      <c r="AR6">
        <f t="shared" si="14"/>
        <v>-820.19485929166547</v>
      </c>
      <c r="AS6">
        <f t="shared" si="15"/>
        <v>-1202.4054549820705</v>
      </c>
      <c r="AT6">
        <f t="shared" si="16"/>
        <v>20.641924175733404</v>
      </c>
      <c r="AU6">
        <f t="shared" si="17"/>
        <v>-2001.9583900980024</v>
      </c>
      <c r="AW6">
        <v>3</v>
      </c>
      <c r="AX6">
        <f>IF(Z6&gt;0, (R6*SUMPRODUCT(K6:$K$98, X6:$X$98)-K6*$AZ$3)/Z6, 0)</f>
        <v>5008.3984208663014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25</v>
      </c>
      <c r="R7">
        <f t="shared" si="0"/>
        <v>250000</v>
      </c>
      <c r="S7">
        <f t="shared" si="1"/>
        <v>6433.9770706123181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4816.628501295927</v>
      </c>
      <c r="AC7">
        <f t="shared" si="2"/>
        <v>6092.7658806966538</v>
      </c>
      <c r="AE7">
        <f t="shared" si="3"/>
        <v>0</v>
      </c>
      <c r="AF7">
        <f t="shared" si="4"/>
        <v>0</v>
      </c>
      <c r="AG7">
        <f t="shared" si="5"/>
        <v>-23.674182445123357</v>
      </c>
      <c r="AH7">
        <f t="shared" si="6"/>
        <v>-1281.482381560696</v>
      </c>
      <c r="AI7">
        <f t="shared" si="7"/>
        <v>-1305.1565640058193</v>
      </c>
      <c r="AJ7">
        <f t="shared" si="8"/>
        <v>-1276.1373794007268</v>
      </c>
      <c r="AK7">
        <f>G7*SUM(AB7, AE7:AF7)</f>
        <v>66.469473317883796</v>
      </c>
      <c r="AL7">
        <f t="shared" si="9"/>
        <v>-2514.8244700886621</v>
      </c>
      <c r="AN7">
        <f t="shared" si="10"/>
        <v>0</v>
      </c>
      <c r="AO7">
        <f t="shared" si="11"/>
        <v>0</v>
      </c>
      <c r="AP7">
        <f t="shared" si="12"/>
        <v>-18.988206738732377</v>
      </c>
      <c r="AQ7">
        <f t="shared" si="13"/>
        <v>-1027.8307371129508</v>
      </c>
      <c r="AR7">
        <f t="shared" si="14"/>
        <v>-1046.8189438516831</v>
      </c>
      <c r="AS7">
        <f t="shared" si="15"/>
        <v>-1023.5437039168637</v>
      </c>
      <c r="AT7">
        <f t="shared" si="16"/>
        <v>53.31276398246311</v>
      </c>
      <c r="AU7">
        <f t="shared" si="17"/>
        <v>-2017.0498837860837</v>
      </c>
      <c r="AW7">
        <v>4</v>
      </c>
      <c r="AX7">
        <f>IF(Z7&gt;0, (R7*SUMPRODUCT(K7:$K$98, X7:$X$98)-K7*$AZ$3)/Z7, 0)</f>
        <v>6433.9770706123181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25</v>
      </c>
      <c r="R8">
        <f t="shared" si="0"/>
        <v>250000</v>
      </c>
      <c r="S8">
        <f t="shared" si="1"/>
        <v>7775.6911429782449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6092.7658806966538</v>
      </c>
      <c r="AC8">
        <f t="shared" si="2"/>
        <v>7238.8820516942324</v>
      </c>
      <c r="AE8">
        <f t="shared" si="3"/>
        <v>0</v>
      </c>
      <c r="AF8">
        <f t="shared" si="4"/>
        <v>0</v>
      </c>
      <c r="AG8">
        <f t="shared" si="5"/>
        <v>-23.274079173756881</v>
      </c>
      <c r="AH8">
        <f t="shared" si="6"/>
        <v>-1633.6144691524144</v>
      </c>
      <c r="AI8">
        <f t="shared" si="7"/>
        <v>-1656.8885483261713</v>
      </c>
      <c r="AJ8">
        <f t="shared" si="8"/>
        <v>-1146.1161709975786</v>
      </c>
      <c r="AK8">
        <f t="shared" ref="AK8:AK39" si="30">G8*SUM(AB8:AB8, AE8:AF8)</f>
        <v>131.60374302304774</v>
      </c>
      <c r="AL8">
        <f t="shared" si="9"/>
        <v>-2671.400976300702</v>
      </c>
      <c r="AN8">
        <f t="shared" si="10"/>
        <v>0</v>
      </c>
      <c r="AO8">
        <f t="shared" si="11"/>
        <v>0</v>
      </c>
      <c r="AP8">
        <f t="shared" si="12"/>
        <v>-17.420024593714135</v>
      </c>
      <c r="AQ8">
        <f t="shared" si="13"/>
        <v>-1222.7166547310803</v>
      </c>
      <c r="AR8">
        <f t="shared" si="14"/>
        <v>-1240.1366793247944</v>
      </c>
      <c r="AS8">
        <f t="shared" si="15"/>
        <v>-857.83724189370366</v>
      </c>
      <c r="AT8">
        <f t="shared" si="16"/>
        <v>98.501875110544574</v>
      </c>
      <c r="AU8">
        <f t="shared" si="17"/>
        <v>-1999.4720461079535</v>
      </c>
      <c r="AW8">
        <v>5</v>
      </c>
      <c r="AX8">
        <f>IF(Z8&gt;0, (R8*SUMPRODUCT(K8:$K$98, X8:$X$98)-K8*$AZ$3)/Z8, 0)</f>
        <v>7775.6911429782449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25</v>
      </c>
      <c r="R9">
        <f t="shared" si="0"/>
        <v>250000</v>
      </c>
      <c r="S9">
        <f t="shared" si="1"/>
        <v>8825.6881728645967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7238.8820516942324</v>
      </c>
      <c r="AC9">
        <f t="shared" si="2"/>
        <v>8063.3542237838838</v>
      </c>
      <c r="AE9">
        <f t="shared" si="3"/>
        <v>0</v>
      </c>
      <c r="AF9">
        <f t="shared" si="4"/>
        <v>0</v>
      </c>
      <c r="AG9">
        <f t="shared" si="5"/>
        <v>-22.840582133230754</v>
      </c>
      <c r="AH9">
        <f t="shared" si="6"/>
        <v>-2007.5624878855836</v>
      </c>
      <c r="AI9">
        <f t="shared" si="7"/>
        <v>-2030.4030700188143</v>
      </c>
      <c r="AJ9">
        <f t="shared" si="8"/>
        <v>-824.47217208965139</v>
      </c>
      <c r="AK9">
        <f t="shared" si="30"/>
        <v>161.42706975278139</v>
      </c>
      <c r="AL9">
        <f t="shared" si="9"/>
        <v>-2693.4481723556842</v>
      </c>
      <c r="AN9">
        <f t="shared" si="10"/>
        <v>0</v>
      </c>
      <c r="AO9">
        <f t="shared" si="11"/>
        <v>0</v>
      </c>
      <c r="AP9">
        <f t="shared" si="12"/>
        <v>-15.942892544211425</v>
      </c>
      <c r="AQ9">
        <f t="shared" si="13"/>
        <v>-1401.2932259543236</v>
      </c>
      <c r="AR9">
        <f t="shared" si="14"/>
        <v>-1417.236118498535</v>
      </c>
      <c r="AS9">
        <f t="shared" si="15"/>
        <v>-575.48757595779557</v>
      </c>
      <c r="AT9">
        <f t="shared" si="16"/>
        <v>112.67726942261973</v>
      </c>
      <c r="AU9">
        <f t="shared" si="17"/>
        <v>-1880.0464250337106</v>
      </c>
      <c r="AW9">
        <v>6</v>
      </c>
      <c r="AX9">
        <f>IF(Z9&gt;0, (R9*SUMPRODUCT(K9:$K$98, X9:$X$98)-K9*$AZ$3)/Z9, 0)</f>
        <v>8825.6881728645967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25</v>
      </c>
      <c r="R10">
        <f t="shared" si="0"/>
        <v>250000</v>
      </c>
      <c r="S10">
        <f t="shared" si="1"/>
        <v>9073.9178901300347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8063.3542237838838</v>
      </c>
      <c r="AC10">
        <f t="shared" si="2"/>
        <v>8120.3890448535594</v>
      </c>
      <c r="AE10">
        <f t="shared" si="3"/>
        <v>0</v>
      </c>
      <c r="AF10">
        <f t="shared" si="4"/>
        <v>0</v>
      </c>
      <c r="AG10">
        <f t="shared" si="5"/>
        <v>-22.372885514222979</v>
      </c>
      <c r="AH10">
        <f t="shared" si="6"/>
        <v>-2392.9079767546637</v>
      </c>
      <c r="AI10">
        <f t="shared" si="7"/>
        <v>-2415.2808622688867</v>
      </c>
      <c r="AJ10">
        <f t="shared" si="8"/>
        <v>-57.034821069675672</v>
      </c>
      <c r="AK10">
        <f t="shared" si="30"/>
        <v>34.672423162270697</v>
      </c>
      <c r="AL10">
        <f t="shared" si="9"/>
        <v>-2437.6432601762917</v>
      </c>
      <c r="AN10">
        <f t="shared" si="10"/>
        <v>0</v>
      </c>
      <c r="AO10">
        <f t="shared" si="11"/>
        <v>0</v>
      </c>
      <c r="AP10">
        <f t="shared" si="12"/>
        <v>-14.812137817156072</v>
      </c>
      <c r="AQ10">
        <f t="shared" si="13"/>
        <v>-1584.2427975117257</v>
      </c>
      <c r="AR10">
        <f t="shared" si="14"/>
        <v>-1599.0549353288818</v>
      </c>
      <c r="AS10">
        <f t="shared" si="15"/>
        <v>-37.760334022350783</v>
      </c>
      <c r="AT10">
        <f t="shared" si="16"/>
        <v>22.955139604492118</v>
      </c>
      <c r="AU10">
        <f t="shared" si="17"/>
        <v>-1613.8601297467405</v>
      </c>
      <c r="AW10">
        <v>7</v>
      </c>
      <c r="AX10">
        <f>IF(Z10&gt;0, (R10*SUMPRODUCT(K10:$K$98, X10:$X$98)-K10*$AZ$3)/Z10, 0)</f>
        <v>9073.9178901300347</v>
      </c>
    </row>
    <row r="11" spans="1:52" x14ac:dyDescent="0.25">
      <c r="A11" t="s">
        <v>33</v>
      </c>
      <c r="C11" s="25">
        <f>AU81</f>
        <v>29.976790180061389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25</v>
      </c>
      <c r="R11">
        <f t="shared" si="0"/>
        <v>250000</v>
      </c>
      <c r="S11">
        <f t="shared" si="1"/>
        <v>8979.2054780899307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8120.3890448535594</v>
      </c>
      <c r="AC11">
        <f t="shared" si="2"/>
        <v>7853.9614791072008</v>
      </c>
      <c r="AE11">
        <f t="shared" si="3"/>
        <v>0</v>
      </c>
      <c r="AF11">
        <f t="shared" si="4"/>
        <v>0</v>
      </c>
      <c r="AG11">
        <f t="shared" si="5"/>
        <v>-21.867083614111444</v>
      </c>
      <c r="AH11">
        <f t="shared" si="6"/>
        <v>-2820.730449693046</v>
      </c>
      <c r="AI11">
        <f t="shared" si="7"/>
        <v>-2842.5975333071574</v>
      </c>
      <c r="AJ11">
        <f t="shared" si="8"/>
        <v>266.4275657463586</v>
      </c>
      <c r="AK11">
        <f t="shared" si="30"/>
        <v>12.992622471765696</v>
      </c>
      <c r="AL11">
        <f t="shared" si="9"/>
        <v>-2563.1773450890332</v>
      </c>
      <c r="AN11">
        <f t="shared" si="10"/>
        <v>0</v>
      </c>
      <c r="AO11">
        <f t="shared" si="11"/>
        <v>0</v>
      </c>
      <c r="AP11">
        <f t="shared" si="12"/>
        <v>-13.7668960149451</v>
      </c>
      <c r="AQ11">
        <f t="shared" si="13"/>
        <v>-1775.8519367463186</v>
      </c>
      <c r="AR11">
        <f t="shared" si="14"/>
        <v>-1789.6188327612638</v>
      </c>
      <c r="AS11">
        <f t="shared" si="15"/>
        <v>167.73524343127684</v>
      </c>
      <c r="AT11">
        <f t="shared" si="16"/>
        <v>8.1797868287661704</v>
      </c>
      <c r="AU11">
        <f t="shared" si="17"/>
        <v>-1613.7038025012209</v>
      </c>
      <c r="AW11">
        <v>8</v>
      </c>
      <c r="AX11">
        <f>IF(Z11&gt;0, (R11*SUMPRODUCT(K11:$K$98, X11:$X$98)-K11*$AZ$3)/Z11, 0)</f>
        <v>8979.2054780899307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25</v>
      </c>
      <c r="R12">
        <f t="shared" si="0"/>
        <v>250000</v>
      </c>
      <c r="S12">
        <f t="shared" si="1"/>
        <v>9112.6823969110937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7853.9614791072008</v>
      </c>
      <c r="AC12">
        <f t="shared" si="2"/>
        <v>7771.174805125891</v>
      </c>
      <c r="AE12">
        <f t="shared" si="3"/>
        <v>0</v>
      </c>
      <c r="AF12">
        <f t="shared" si="4"/>
        <v>0</v>
      </c>
      <c r="AG12">
        <f t="shared" si="5"/>
        <v>-21.319668750224601</v>
      </c>
      <c r="AH12">
        <f t="shared" si="6"/>
        <v>-3287.4402774572814</v>
      </c>
      <c r="AI12">
        <f t="shared" si="7"/>
        <v>-3308.7599462075059</v>
      </c>
      <c r="AJ12">
        <f t="shared" si="8"/>
        <v>82.786673981309832</v>
      </c>
      <c r="AK12">
        <f t="shared" si="30"/>
        <v>164.93319106125122</v>
      </c>
      <c r="AL12">
        <f t="shared" si="9"/>
        <v>-3061.0400811649447</v>
      </c>
      <c r="AN12">
        <f t="shared" si="10"/>
        <v>0</v>
      </c>
      <c r="AO12">
        <f t="shared" si="11"/>
        <v>0</v>
      </c>
      <c r="AP12">
        <f t="shared" si="12"/>
        <v>-12.532454839651566</v>
      </c>
      <c r="AQ12">
        <f t="shared" si="13"/>
        <v>-1932.4735903718465</v>
      </c>
      <c r="AR12">
        <f t="shared" si="14"/>
        <v>-1945.0060452114978</v>
      </c>
      <c r="AS12">
        <f t="shared" si="15"/>
        <v>48.664933078981001</v>
      </c>
      <c r="AT12">
        <f t="shared" si="16"/>
        <v>96.953559304854508</v>
      </c>
      <c r="AU12">
        <f t="shared" si="17"/>
        <v>-1799.3875528276624</v>
      </c>
      <c r="AW12">
        <v>9</v>
      </c>
      <c r="AX12">
        <f>IF(Z12&gt;0, (R12*SUMPRODUCT(K12:$K$98, X12:$X$98)-K12*$AZ$3)/Z12, 0)</f>
        <v>9112.6823969110937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25</v>
      </c>
      <c r="R13">
        <f t="shared" si="0"/>
        <v>250000</v>
      </c>
      <c r="S13">
        <f t="shared" si="1"/>
        <v>10123.194746459158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7771.174805125891</v>
      </c>
      <c r="AC13">
        <f t="shared" si="2"/>
        <v>8393.6286736549919</v>
      </c>
      <c r="AE13">
        <f t="shared" si="3"/>
        <v>0</v>
      </c>
      <c r="AF13">
        <f t="shared" si="4"/>
        <v>0</v>
      </c>
      <c r="AG13">
        <f t="shared" si="5"/>
        <v>-20.728704929318077</v>
      </c>
      <c r="AH13">
        <f t="shared" si="6"/>
        <v>-3777.6713340427978</v>
      </c>
      <c r="AI13">
        <f t="shared" si="7"/>
        <v>-3798.4000389721159</v>
      </c>
      <c r="AJ13">
        <f t="shared" si="8"/>
        <v>-622.45386852910087</v>
      </c>
      <c r="AK13">
        <f t="shared" si="30"/>
        <v>543.98223635881243</v>
      </c>
      <c r="AL13">
        <f t="shared" si="9"/>
        <v>-3876.8716711424045</v>
      </c>
      <c r="AN13">
        <f t="shared" si="10"/>
        <v>0</v>
      </c>
      <c r="AO13">
        <f t="shared" si="11"/>
        <v>0</v>
      </c>
      <c r="AP13">
        <f t="shared" si="12"/>
        <v>-10.879522694624619</v>
      </c>
      <c r="AQ13">
        <f t="shared" si="13"/>
        <v>-1982.7220828167551</v>
      </c>
      <c r="AR13">
        <f t="shared" si="14"/>
        <v>-1993.6016055113798</v>
      </c>
      <c r="AS13">
        <f t="shared" si="15"/>
        <v>-326.69677204199672</v>
      </c>
      <c r="AT13">
        <f t="shared" si="16"/>
        <v>285.51070151844016</v>
      </c>
      <c r="AU13">
        <f t="shared" si="17"/>
        <v>-2034.7876760349363</v>
      </c>
      <c r="AW13">
        <v>10</v>
      </c>
      <c r="AX13">
        <f>IF(Z13&gt;0, (R13*SUMPRODUCT(K13:$K$98, X13:$X$98)-K13*$AZ$3)/Z13, 0)</f>
        <v>10123.194746459158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25</v>
      </c>
      <c r="R14">
        <f t="shared" si="0"/>
        <v>250000</v>
      </c>
      <c r="S14">
        <f t="shared" si="1"/>
        <v>10815.951174606122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8393.6286736549919</v>
      </c>
      <c r="AC14">
        <f t="shared" si="2"/>
        <v>8692.0918219997875</v>
      </c>
      <c r="AE14">
        <f t="shared" si="3"/>
        <v>0</v>
      </c>
      <c r="AF14">
        <f t="shared" si="4"/>
        <v>0</v>
      </c>
      <c r="AG14">
        <f t="shared" si="5"/>
        <v>-20.090909439401024</v>
      </c>
      <c r="AH14">
        <f t="shared" si="6"/>
        <v>-4305.0844062387268</v>
      </c>
      <c r="AI14">
        <f t="shared" si="7"/>
        <v>-4325.1753156781278</v>
      </c>
      <c r="AJ14">
        <f t="shared" si="8"/>
        <v>-298.46314834479563</v>
      </c>
      <c r="AK14">
        <f t="shared" si="30"/>
        <v>587.55400715584949</v>
      </c>
      <c r="AL14">
        <f t="shared" si="9"/>
        <v>-4036.0844568670741</v>
      </c>
      <c r="AN14">
        <f t="shared" si="10"/>
        <v>0</v>
      </c>
      <c r="AO14">
        <f t="shared" si="11"/>
        <v>0</v>
      </c>
      <c r="AP14">
        <f t="shared" si="12"/>
        <v>-9.414976631048944</v>
      </c>
      <c r="AQ14">
        <f t="shared" si="13"/>
        <v>-2017.4432223531655</v>
      </c>
      <c r="AR14">
        <f t="shared" si="14"/>
        <v>-2026.8581989842144</v>
      </c>
      <c r="AS14">
        <f t="shared" si="15"/>
        <v>-139.8654239804946</v>
      </c>
      <c r="AT14">
        <f t="shared" si="16"/>
        <v>275.33881746551776</v>
      </c>
      <c r="AU14">
        <f t="shared" si="17"/>
        <v>-1891.3848054991913</v>
      </c>
      <c r="AW14">
        <v>11</v>
      </c>
      <c r="AX14">
        <f>IF(Z14&gt;0, (R14*SUMPRODUCT(K14:$K$98, X14:$X$98)-K14*$AZ$3)/Z14, 0)</f>
        <v>10815.951174606122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25</v>
      </c>
      <c r="R15">
        <f t="shared" si="0"/>
        <v>250000</v>
      </c>
      <c r="S15">
        <f t="shared" si="1"/>
        <v>11224.151057491361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8692.0918219997875</v>
      </c>
      <c r="AC15">
        <f t="shared" si="2"/>
        <v>8711.4211274694317</v>
      </c>
      <c r="AE15">
        <f t="shared" si="3"/>
        <v>0</v>
      </c>
      <c r="AF15">
        <f t="shared" si="4"/>
        <v>0</v>
      </c>
      <c r="AG15">
        <f t="shared" si="5"/>
        <v>-19.403296255655672</v>
      </c>
      <c r="AH15">
        <f t="shared" si="6"/>
        <v>-4867.0408935133928</v>
      </c>
      <c r="AI15">
        <f t="shared" si="7"/>
        <v>-4886.4441897690485</v>
      </c>
      <c r="AJ15">
        <f t="shared" si="8"/>
        <v>-19.329305469644169</v>
      </c>
      <c r="AK15">
        <f t="shared" si="30"/>
        <v>608.44642753998517</v>
      </c>
      <c r="AL15">
        <f t="shared" si="9"/>
        <v>-4297.3270676987077</v>
      </c>
      <c r="AN15">
        <f t="shared" si="10"/>
        <v>0</v>
      </c>
      <c r="AO15">
        <f t="shared" si="11"/>
        <v>0</v>
      </c>
      <c r="AP15">
        <f t="shared" si="12"/>
        <v>-8.1185251861637457</v>
      </c>
      <c r="AQ15">
        <f t="shared" si="13"/>
        <v>-2036.4165735272982</v>
      </c>
      <c r="AR15">
        <f t="shared" si="14"/>
        <v>-2044.5350987134618</v>
      </c>
      <c r="AS15">
        <f t="shared" si="15"/>
        <v>-8.087566731895782</v>
      </c>
      <c r="AT15">
        <f t="shared" si="16"/>
        <v>254.57981887870747</v>
      </c>
      <c r="AU15">
        <f t="shared" si="17"/>
        <v>-1798.0428465666503</v>
      </c>
      <c r="AW15">
        <v>12</v>
      </c>
      <c r="AX15">
        <f>IF(Z15&gt;0, (R15*SUMPRODUCT(K15:$K$98, X15:$X$98)-K15*$AZ$3)/Z15, 0)</f>
        <v>11224.151057491361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25</v>
      </c>
      <c r="R16">
        <f t="shared" si="0"/>
        <v>250000</v>
      </c>
      <c r="S16">
        <f t="shared" si="1"/>
        <v>11373.692161186525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8711.4211274694317</v>
      </c>
      <c r="AC16">
        <f t="shared" si="2"/>
        <v>8493.5514537839354</v>
      </c>
      <c r="AE16">
        <f t="shared" si="3"/>
        <v>0</v>
      </c>
      <c r="AF16">
        <f t="shared" si="4"/>
        <v>0</v>
      </c>
      <c r="AG16">
        <f t="shared" si="5"/>
        <v>-18.669292551210283</v>
      </c>
      <c r="AH16">
        <f t="shared" si="6"/>
        <v>-5399.7074188883444</v>
      </c>
      <c r="AI16">
        <f t="shared" si="7"/>
        <v>-5418.376711439555</v>
      </c>
      <c r="AJ16">
        <f t="shared" si="8"/>
        <v>217.86967368549631</v>
      </c>
      <c r="AK16">
        <f t="shared" si="30"/>
        <v>609.79947892286032</v>
      </c>
      <c r="AL16">
        <f t="shared" si="9"/>
        <v>-4590.7075588311982</v>
      </c>
      <c r="AN16">
        <f t="shared" si="10"/>
        <v>0</v>
      </c>
      <c r="AO16">
        <f t="shared" si="11"/>
        <v>0</v>
      </c>
      <c r="AP16">
        <f t="shared" si="12"/>
        <v>-6.9744741060924262</v>
      </c>
      <c r="AQ16">
        <f t="shared" si="13"/>
        <v>-2017.2226382017093</v>
      </c>
      <c r="AR16">
        <f t="shared" si="14"/>
        <v>-2024.1971123078017</v>
      </c>
      <c r="AS16">
        <f t="shared" si="15"/>
        <v>81.391750300886116</v>
      </c>
      <c r="AT16">
        <f t="shared" si="16"/>
        <v>227.80888263387516</v>
      </c>
      <c r="AU16">
        <f t="shared" si="17"/>
        <v>-1714.9964793730405</v>
      </c>
      <c r="AW16">
        <v>13</v>
      </c>
      <c r="AX16">
        <f>IF(Z16&gt;0, (R16*SUMPRODUCT(K16:$K$98, X16:$X$98)-K16*$AZ$3)/Z16, 0)</f>
        <v>11373.692161186525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25</v>
      </c>
      <c r="R17">
        <f t="shared" si="0"/>
        <v>250000</v>
      </c>
      <c r="S17">
        <f t="shared" si="1"/>
        <v>11318.537509731039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8493.5514537839354</v>
      </c>
      <c r="AC17">
        <f t="shared" si="2"/>
        <v>8100.0314047266929</v>
      </c>
      <c r="AE17">
        <f t="shared" si="3"/>
        <v>0</v>
      </c>
      <c r="AF17">
        <f t="shared" si="4"/>
        <v>0</v>
      </c>
      <c r="AG17">
        <f t="shared" si="5"/>
        <v>-17.891073377993276</v>
      </c>
      <c r="AH17">
        <f t="shared" si="6"/>
        <v>-5915.2624770490211</v>
      </c>
      <c r="AI17">
        <f t="shared" si="7"/>
        <v>-5933.1535504270141</v>
      </c>
      <c r="AJ17">
        <f t="shared" si="8"/>
        <v>393.52004905724243</v>
      </c>
      <c r="AK17">
        <f t="shared" si="30"/>
        <v>594.54860176487557</v>
      </c>
      <c r="AL17">
        <f t="shared" si="9"/>
        <v>-4945.0848996048962</v>
      </c>
      <c r="AN17">
        <f t="shared" si="10"/>
        <v>0</v>
      </c>
      <c r="AO17">
        <f t="shared" si="11"/>
        <v>0</v>
      </c>
      <c r="AP17">
        <f t="shared" si="12"/>
        <v>-5.9676312463528518</v>
      </c>
      <c r="AQ17">
        <f t="shared" si="13"/>
        <v>-1973.0568671098754</v>
      </c>
      <c r="AR17">
        <f t="shared" si="14"/>
        <v>-1979.0244983562282</v>
      </c>
      <c r="AS17">
        <f t="shared" si="15"/>
        <v>131.26001393012618</v>
      </c>
      <c r="AT17">
        <f t="shared" si="16"/>
        <v>198.31380367215456</v>
      </c>
      <c r="AU17">
        <f t="shared" si="17"/>
        <v>-1649.4506807539474</v>
      </c>
      <c r="AW17">
        <v>14</v>
      </c>
      <c r="AX17">
        <f>IF(Z17&gt;0, (R17*SUMPRODUCT(K17:$K$98, X17:$X$98)-K17*$AZ$3)/Z17, 0)</f>
        <v>11318.537509731039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25</v>
      </c>
      <c r="R18">
        <f t="shared" si="0"/>
        <v>250000</v>
      </c>
      <c r="S18">
        <f t="shared" si="1"/>
        <v>11097.001166433603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8100.0314047266929</v>
      </c>
      <c r="AC18">
        <f t="shared" si="2"/>
        <v>7576.7089922100877</v>
      </c>
      <c r="AE18">
        <f t="shared" si="3"/>
        <v>0</v>
      </c>
      <c r="AF18">
        <f t="shared" si="4"/>
        <v>0</v>
      </c>
      <c r="AG18">
        <f t="shared" si="5"/>
        <v>-17.069271415254612</v>
      </c>
      <c r="AH18">
        <f t="shared" si="6"/>
        <v>-6428.9122895873397</v>
      </c>
      <c r="AI18">
        <f t="shared" si="7"/>
        <v>-6445.9815610025944</v>
      </c>
      <c r="AJ18">
        <f t="shared" si="8"/>
        <v>523.32241251660525</v>
      </c>
      <c r="AK18">
        <f t="shared" si="30"/>
        <v>567.00219833086851</v>
      </c>
      <c r="AL18">
        <f t="shared" si="9"/>
        <v>-5355.6569501551203</v>
      </c>
      <c r="AN18">
        <f t="shared" si="10"/>
        <v>0</v>
      </c>
      <c r="AO18">
        <f t="shared" si="11"/>
        <v>0</v>
      </c>
      <c r="AP18">
        <f t="shared" si="12"/>
        <v>-5.0834966738739382</v>
      </c>
      <c r="AQ18">
        <f t="shared" si="13"/>
        <v>-1914.6308852724419</v>
      </c>
      <c r="AR18">
        <f t="shared" si="14"/>
        <v>-1919.7143819463158</v>
      </c>
      <c r="AS18">
        <f t="shared" si="15"/>
        <v>155.85362015008803</v>
      </c>
      <c r="AT18">
        <f t="shared" si="16"/>
        <v>168.8621452652194</v>
      </c>
      <c r="AU18">
        <f t="shared" si="17"/>
        <v>-1594.9986165310083</v>
      </c>
      <c r="AW18">
        <v>15</v>
      </c>
      <c r="AX18">
        <f>IF(Z18&gt;0, (R18*SUMPRODUCT(K18:$K$98, X18:$X$98)-K18*$AZ$3)/Z18, 0)</f>
        <v>11097.001166433603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25</v>
      </c>
      <c r="R19">
        <f t="shared" si="0"/>
        <v>250000</v>
      </c>
      <c r="S19">
        <f t="shared" si="1"/>
        <v>10736.337139012456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7576.7089922100877</v>
      </c>
      <c r="AC19">
        <f t="shared" si="2"/>
        <v>6956.483869967351</v>
      </c>
      <c r="AE19">
        <f t="shared" si="3"/>
        <v>0</v>
      </c>
      <c r="AF19">
        <f t="shared" si="4"/>
        <v>0</v>
      </c>
      <c r="AG19">
        <f t="shared" si="5"/>
        <v>-16.198457117860261</v>
      </c>
      <c r="AH19">
        <f t="shared" si="6"/>
        <v>-7001.2158324180527</v>
      </c>
      <c r="AI19">
        <f t="shared" si="7"/>
        <v>-7017.4142895359128</v>
      </c>
      <c r="AJ19">
        <f t="shared" si="8"/>
        <v>620.22512224273669</v>
      </c>
      <c r="AK19">
        <f t="shared" si="30"/>
        <v>530.36962945470623</v>
      </c>
      <c r="AL19">
        <f t="shared" si="9"/>
        <v>-5866.8195378384698</v>
      </c>
      <c r="AN19">
        <f t="shared" si="10"/>
        <v>0</v>
      </c>
      <c r="AO19">
        <f t="shared" si="11"/>
        <v>0</v>
      </c>
      <c r="AP19">
        <f t="shared" si="12"/>
        <v>-4.3072808229729569</v>
      </c>
      <c r="AQ19">
        <f t="shared" si="13"/>
        <v>-1861.6712982632764</v>
      </c>
      <c r="AR19">
        <f t="shared" si="14"/>
        <v>-1865.9785790862493</v>
      </c>
      <c r="AS19">
        <f t="shared" si="15"/>
        <v>164.92211298424499</v>
      </c>
      <c r="AT19">
        <f t="shared" si="16"/>
        <v>141.02892129885109</v>
      </c>
      <c r="AU19">
        <f t="shared" si="17"/>
        <v>-1560.0275448031532</v>
      </c>
      <c r="AW19">
        <v>16</v>
      </c>
      <c r="AX19">
        <f>IF(Z19&gt;0, (R19*SUMPRODUCT(K19:$K$98, X19:$X$98)-K19*$AZ$3)/Z19, 0)</f>
        <v>10736.337139012456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25</v>
      </c>
      <c r="R20">
        <f t="shared" si="0"/>
        <v>250000</v>
      </c>
      <c r="S20">
        <f t="shared" si="1"/>
        <v>10223.789840411288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6956.483869967351</v>
      </c>
      <c r="AC20">
        <f t="shared" si="2"/>
        <v>6250.5320029805935</v>
      </c>
      <c r="AE20">
        <f t="shared" si="3"/>
        <v>0</v>
      </c>
      <c r="AF20">
        <f t="shared" si="4"/>
        <v>0</v>
      </c>
      <c r="AG20">
        <f t="shared" si="5"/>
        <v>-15.284283275939151</v>
      </c>
      <c r="AH20">
        <f t="shared" si="6"/>
        <v>-7521.8927074250551</v>
      </c>
      <c r="AI20">
        <f t="shared" si="7"/>
        <v>-7537.1769907009939</v>
      </c>
      <c r="AJ20">
        <f t="shared" si="8"/>
        <v>705.95186698675752</v>
      </c>
      <c r="AK20">
        <f t="shared" si="30"/>
        <v>486.95387089771464</v>
      </c>
      <c r="AL20">
        <f t="shared" si="9"/>
        <v>-6344.2712528165221</v>
      </c>
      <c r="AN20">
        <f t="shared" si="10"/>
        <v>0</v>
      </c>
      <c r="AO20">
        <f t="shared" si="11"/>
        <v>0</v>
      </c>
      <c r="AP20">
        <f t="shared" si="12"/>
        <v>-3.6287461872984377</v>
      </c>
      <c r="AQ20">
        <f t="shared" si="13"/>
        <v>-1785.8239729372872</v>
      </c>
      <c r="AR20">
        <f t="shared" si="14"/>
        <v>-1789.4527191245857</v>
      </c>
      <c r="AS20">
        <f t="shared" si="15"/>
        <v>167.60485915470602</v>
      </c>
      <c r="AT20">
        <f t="shared" si="16"/>
        <v>115.61104766960172</v>
      </c>
      <c r="AU20">
        <f t="shared" si="17"/>
        <v>-1506.236812300278</v>
      </c>
      <c r="AW20">
        <v>17</v>
      </c>
      <c r="AX20">
        <f>IF(Z20&gt;0, (R20*SUMPRODUCT(K20:$K$98, X20:$X$98)-K20*$AZ$3)/Z20, 0)</f>
        <v>10223.789840411288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25</v>
      </c>
      <c r="R21">
        <f t="shared" si="0"/>
        <v>250000</v>
      </c>
      <c r="S21">
        <f t="shared" si="1"/>
        <v>9583.1779146553818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6250.5320029805935</v>
      </c>
      <c r="AC21">
        <f t="shared" si="2"/>
        <v>5496.6003793973505</v>
      </c>
      <c r="AE21">
        <f t="shared" si="3"/>
        <v>0</v>
      </c>
      <c r="AF21">
        <f t="shared" si="4"/>
        <v>0</v>
      </c>
      <c r="AG21">
        <f t="shared" si="5"/>
        <v>-14.33919005873693</v>
      </c>
      <c r="AH21">
        <f t="shared" si="6"/>
        <v>-7922.5038444282836</v>
      </c>
      <c r="AI21">
        <f t="shared" si="7"/>
        <v>-7936.8430344870203</v>
      </c>
      <c r="AJ21">
        <f t="shared" si="8"/>
        <v>753.93162358324298</v>
      </c>
      <c r="AK21">
        <f t="shared" si="30"/>
        <v>437.53724020864161</v>
      </c>
      <c r="AL21">
        <f t="shared" si="9"/>
        <v>-6745.3741706951359</v>
      </c>
      <c r="AN21">
        <f t="shared" si="10"/>
        <v>0</v>
      </c>
      <c r="AO21">
        <f t="shared" si="11"/>
        <v>0</v>
      </c>
      <c r="AP21">
        <f t="shared" si="12"/>
        <v>-3.0396117368218611</v>
      </c>
      <c r="AQ21">
        <f t="shared" si="13"/>
        <v>-1679.4069659372194</v>
      </c>
      <c r="AR21">
        <f t="shared" si="14"/>
        <v>-1682.4465776740412</v>
      </c>
      <c r="AS21">
        <f t="shared" si="15"/>
        <v>159.81791178006381</v>
      </c>
      <c r="AT21">
        <f t="shared" si="16"/>
        <v>92.748846007832412</v>
      </c>
      <c r="AU21">
        <f t="shared" si="17"/>
        <v>-1429.879819886145</v>
      </c>
      <c r="AW21">
        <v>18</v>
      </c>
      <c r="AX21">
        <f>IF(Z21&gt;0, (R21*SUMPRODUCT(K21:$K$98, X21:$X$98)-K21*$AZ$3)/Z21, 0)</f>
        <v>9583.1779146553818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25</v>
      </c>
      <c r="R22">
        <f t="shared" si="0"/>
        <v>250000</v>
      </c>
      <c r="S22">
        <f t="shared" si="1"/>
        <v>8862.1038176216953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5496.6003793973505</v>
      </c>
      <c r="AC22">
        <f t="shared" si="2"/>
        <v>4738.5258682405201</v>
      </c>
      <c r="AE22">
        <f t="shared" si="3"/>
        <v>0</v>
      </c>
      <c r="AF22">
        <f t="shared" si="4"/>
        <v>0</v>
      </c>
      <c r="AG22">
        <f t="shared" si="5"/>
        <v>-13.367384217555319</v>
      </c>
      <c r="AH22">
        <f t="shared" si="6"/>
        <v>-8284.1394059424201</v>
      </c>
      <c r="AI22">
        <f t="shared" si="7"/>
        <v>-8297.5067901599759</v>
      </c>
      <c r="AJ22">
        <f t="shared" si="8"/>
        <v>758.07451115683034</v>
      </c>
      <c r="AK22">
        <f t="shared" si="30"/>
        <v>384.76202655781458</v>
      </c>
      <c r="AL22">
        <f t="shared" si="9"/>
        <v>-7154.6702524453312</v>
      </c>
      <c r="AN22">
        <f t="shared" si="10"/>
        <v>0</v>
      </c>
      <c r="AO22">
        <f t="shared" si="11"/>
        <v>0</v>
      </c>
      <c r="AP22">
        <f t="shared" si="12"/>
        <v>-2.5300080329210517</v>
      </c>
      <c r="AQ22">
        <f t="shared" si="13"/>
        <v>-1567.9162730541464</v>
      </c>
      <c r="AR22">
        <f t="shared" si="14"/>
        <v>-1570.4462810870675</v>
      </c>
      <c r="AS22">
        <f t="shared" si="15"/>
        <v>143.47867702199105</v>
      </c>
      <c r="AT22">
        <f t="shared" si="16"/>
        <v>72.822850163596371</v>
      </c>
      <c r="AU22">
        <f t="shared" si="17"/>
        <v>-1354.14475390148</v>
      </c>
      <c r="AW22">
        <v>19</v>
      </c>
      <c r="AX22">
        <f>IF(Z22&gt;0, (R22*SUMPRODUCT(K22:$K$98, X22:$X$98)-K22*$AZ$3)/Z22, 0)</f>
        <v>8862.1038176216953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25</v>
      </c>
      <c r="R23">
        <f t="shared" si="0"/>
        <v>250000</v>
      </c>
      <c r="S23">
        <f t="shared" si="1"/>
        <v>8065.8220857451606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4738.5258682405201</v>
      </c>
      <c r="AC23">
        <f t="shared" si="2"/>
        <v>3993.2278583831512</v>
      </c>
      <c r="AE23">
        <f t="shared" si="3"/>
        <v>0</v>
      </c>
      <c r="AF23">
        <f t="shared" si="4"/>
        <v>0</v>
      </c>
      <c r="AG23">
        <f t="shared" si="5"/>
        <v>-12.377002046203197</v>
      </c>
      <c r="AH23">
        <f t="shared" si="6"/>
        <v>-8567.0832917656935</v>
      </c>
      <c r="AI23">
        <f t="shared" si="7"/>
        <v>-8579.4602938118969</v>
      </c>
      <c r="AJ23">
        <f t="shared" si="8"/>
        <v>745.29800985736892</v>
      </c>
      <c r="AK23">
        <f t="shared" si="30"/>
        <v>331.69681077683646</v>
      </c>
      <c r="AL23">
        <f t="shared" si="9"/>
        <v>-7502.4654731776918</v>
      </c>
      <c r="AN23">
        <f t="shared" si="10"/>
        <v>0</v>
      </c>
      <c r="AO23">
        <f t="shared" si="11"/>
        <v>0</v>
      </c>
      <c r="AP23">
        <f t="shared" si="12"/>
        <v>-2.0915724323270828</v>
      </c>
      <c r="AQ23">
        <f t="shared" si="13"/>
        <v>-1447.7395391563232</v>
      </c>
      <c r="AR23">
        <f t="shared" si="14"/>
        <v>-1449.8311115886502</v>
      </c>
      <c r="AS23">
        <f t="shared" si="15"/>
        <v>125.94687836899138</v>
      </c>
      <c r="AT23">
        <f t="shared" si="16"/>
        <v>56.052984617908031</v>
      </c>
      <c r="AU23">
        <f t="shared" si="17"/>
        <v>-1267.8312486017508</v>
      </c>
      <c r="AW23">
        <v>20</v>
      </c>
      <c r="AX23">
        <f>IF(Z23&gt;0, (R23*SUMPRODUCT(K23:$K$98, X23:$X$98)-K23*$AZ$3)/Z23, 0)</f>
        <v>8065.8220857451606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25</v>
      </c>
      <c r="R24">
        <f t="shared" si="0"/>
        <v>250000</v>
      </c>
      <c r="S24">
        <f t="shared" si="1"/>
        <v>7210.0191024623391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3993.2278583831512</v>
      </c>
      <c r="AC24">
        <f t="shared" si="2"/>
        <v>3279.9689113668092</v>
      </c>
      <c r="AE24">
        <f t="shared" si="3"/>
        <v>0</v>
      </c>
      <c r="AF24">
        <f t="shared" si="4"/>
        <v>0</v>
      </c>
      <c r="AG24">
        <f t="shared" si="5"/>
        <v>-11.372954997604118</v>
      </c>
      <c r="AH24">
        <f t="shared" si="6"/>
        <v>-8802.7702813704527</v>
      </c>
      <c r="AI24">
        <f t="shared" si="7"/>
        <v>-8814.143236368056</v>
      </c>
      <c r="AJ24">
        <f t="shared" si="8"/>
        <v>713.25894701634206</v>
      </c>
      <c r="AK24">
        <f t="shared" si="30"/>
        <v>279.52595008682061</v>
      </c>
      <c r="AL24">
        <f t="shared" si="9"/>
        <v>-7821.3583392648934</v>
      </c>
      <c r="AN24">
        <f t="shared" si="10"/>
        <v>0</v>
      </c>
      <c r="AO24">
        <f t="shared" si="11"/>
        <v>0</v>
      </c>
      <c r="AP24">
        <f t="shared" si="12"/>
        <v>-1.7159820645499975</v>
      </c>
      <c r="AQ24">
        <f t="shared" si="13"/>
        <v>-1328.185675962633</v>
      </c>
      <c r="AR24">
        <f t="shared" si="14"/>
        <v>-1329.9016580271827</v>
      </c>
      <c r="AS24">
        <f t="shared" si="15"/>
        <v>107.61842992588126</v>
      </c>
      <c r="AT24">
        <f t="shared" si="16"/>
        <v>42.17562779649878</v>
      </c>
      <c r="AU24">
        <f t="shared" si="17"/>
        <v>-1180.1076003048029</v>
      </c>
      <c r="AW24">
        <v>21</v>
      </c>
      <c r="AX24">
        <f>IF(Z24&gt;0, (R24*SUMPRODUCT(K24:$K$98, X24:$X$98)-K24*$AZ$3)/Z24, 0)</f>
        <v>7210.0191024623391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25</v>
      </c>
      <c r="R25">
        <f t="shared" si="0"/>
        <v>250000</v>
      </c>
      <c r="S25">
        <f t="shared" si="1"/>
        <v>6293.547443768236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3279.9689113668092</v>
      </c>
      <c r="AC25">
        <f t="shared" si="2"/>
        <v>2607.5694783863009</v>
      </c>
      <c r="AE25">
        <f t="shared" si="3"/>
        <v>0</v>
      </c>
      <c r="AF25">
        <f t="shared" si="4"/>
        <v>0</v>
      </c>
      <c r="AG25">
        <f t="shared" si="5"/>
        <v>-10.358106861370658</v>
      </c>
      <c r="AH25">
        <f t="shared" si="6"/>
        <v>-9011.1858625742116</v>
      </c>
      <c r="AI25">
        <f t="shared" si="7"/>
        <v>-9021.5439694355828</v>
      </c>
      <c r="AJ25">
        <f t="shared" si="8"/>
        <v>672.39943298050821</v>
      </c>
      <c r="AK25">
        <f t="shared" si="30"/>
        <v>229.59782379567667</v>
      </c>
      <c r="AL25">
        <f t="shared" si="9"/>
        <v>-8119.5467126593976</v>
      </c>
      <c r="AN25">
        <f t="shared" si="10"/>
        <v>0</v>
      </c>
      <c r="AO25">
        <f t="shared" si="11"/>
        <v>0</v>
      </c>
      <c r="AP25">
        <f t="shared" si="12"/>
        <v>-1.3954098624252465</v>
      </c>
      <c r="AQ25">
        <f t="shared" si="13"/>
        <v>-1213.9571248948369</v>
      </c>
      <c r="AR25">
        <f t="shared" si="14"/>
        <v>-1215.3525347572622</v>
      </c>
      <c r="AS25">
        <f t="shared" si="15"/>
        <v>90.583425410421555</v>
      </c>
      <c r="AT25">
        <f t="shared" si="16"/>
        <v>30.930658662220619</v>
      </c>
      <c r="AU25">
        <f t="shared" si="17"/>
        <v>-1093.8384506846198</v>
      </c>
      <c r="AW25">
        <v>22</v>
      </c>
      <c r="AX25">
        <f>IF(Z25&gt;0, (R25*SUMPRODUCT(K25:$K$98, X25:$X$98)-K25*$AZ$3)/Z25, 0)</f>
        <v>6293.547443768236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25</v>
      </c>
      <c r="R26">
        <f t="shared" si="0"/>
        <v>250000</v>
      </c>
      <c r="S26">
        <f t="shared" si="1"/>
        <v>5295.2115404312108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2607.5694783863009</v>
      </c>
      <c r="AC26">
        <f t="shared" si="2"/>
        <v>1979.1357847255049</v>
      </c>
      <c r="AE26">
        <f t="shared" si="3"/>
        <v>0</v>
      </c>
      <c r="AF26">
        <f t="shared" si="4"/>
        <v>0</v>
      </c>
      <c r="AG26">
        <f t="shared" si="5"/>
        <v>-9.3439882883523833</v>
      </c>
      <c r="AH26">
        <f t="shared" si="6"/>
        <v>-9105.3750440456679</v>
      </c>
      <c r="AI26">
        <f t="shared" si="7"/>
        <v>-9114.7190323340201</v>
      </c>
      <c r="AJ26">
        <f t="shared" si="8"/>
        <v>628.43369366079605</v>
      </c>
      <c r="AK26">
        <f t="shared" si="30"/>
        <v>182.52986348704107</v>
      </c>
      <c r="AL26">
        <f t="shared" si="9"/>
        <v>-8303.7554751861826</v>
      </c>
      <c r="AN26">
        <f t="shared" si="10"/>
        <v>0</v>
      </c>
      <c r="AO26">
        <f t="shared" si="11"/>
        <v>0</v>
      </c>
      <c r="AP26">
        <f t="shared" si="12"/>
        <v>-1.1239206837885449</v>
      </c>
      <c r="AQ26">
        <f t="shared" si="13"/>
        <v>-1095.2196246234232</v>
      </c>
      <c r="AR26">
        <f t="shared" si="14"/>
        <v>-1096.3435453072116</v>
      </c>
      <c r="AS26">
        <f t="shared" si="15"/>
        <v>75.589738011063559</v>
      </c>
      <c r="AT26">
        <f t="shared" si="16"/>
        <v>21.955195431688484</v>
      </c>
      <c r="AU26">
        <f t="shared" si="17"/>
        <v>-998.79861186445953</v>
      </c>
      <c r="AW26">
        <v>23</v>
      </c>
      <c r="AX26">
        <f>IF(Z26&gt;0, (R26*SUMPRODUCT(K26:$K$98, X26:$X$98)-K26*$AZ$3)/Z26, 0)</f>
        <v>5295.2115404312108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25</v>
      </c>
      <c r="R27">
        <f t="shared" si="0"/>
        <v>250000</v>
      </c>
      <c r="S27">
        <f t="shared" si="1"/>
        <v>4215.1854952749591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1979.1357847255049</v>
      </c>
      <c r="AC27">
        <f t="shared" si="2"/>
        <v>1406.7049379896162</v>
      </c>
      <c r="AE27">
        <f t="shared" si="3"/>
        <v>0</v>
      </c>
      <c r="AF27">
        <f t="shared" si="4"/>
        <v>0</v>
      </c>
      <c r="AG27">
        <f t="shared" si="5"/>
        <v>-8.343078493025228</v>
      </c>
      <c r="AH27">
        <f t="shared" si="6"/>
        <v>-9074.6991244363289</v>
      </c>
      <c r="AI27">
        <f t="shared" si="7"/>
        <v>-9083.042202929355</v>
      </c>
      <c r="AJ27">
        <f t="shared" si="8"/>
        <v>572.43084673588874</v>
      </c>
      <c r="AK27">
        <f t="shared" si="30"/>
        <v>138.53950493078537</v>
      </c>
      <c r="AL27">
        <f t="shared" si="9"/>
        <v>-8372.0718512626809</v>
      </c>
      <c r="AN27">
        <f t="shared" si="10"/>
        <v>0</v>
      </c>
      <c r="AO27">
        <f t="shared" si="11"/>
        <v>0</v>
      </c>
      <c r="AP27">
        <f t="shared" si="12"/>
        <v>-0.89600758295568772</v>
      </c>
      <c r="AQ27">
        <f t="shared" si="13"/>
        <v>-974.58021464544117</v>
      </c>
      <c r="AR27">
        <f t="shared" si="14"/>
        <v>-975.47622222839698</v>
      </c>
      <c r="AS27">
        <f t="shared" si="15"/>
        <v>61.476393854125334</v>
      </c>
      <c r="AT27">
        <f t="shared" si="16"/>
        <v>14.878494438316107</v>
      </c>
      <c r="AU27">
        <f t="shared" si="17"/>
        <v>-899.12133393595548</v>
      </c>
      <c r="AW27">
        <v>24</v>
      </c>
      <c r="AX27">
        <f>IF(Z27&gt;0, (R27*SUMPRODUCT(K27:$K$98, X27:$X$98)-K27*$AZ$3)/Z27, 0)</f>
        <v>4215.1854952749591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25</v>
      </c>
      <c r="R28">
        <f t="shared" si="0"/>
        <v>250000</v>
      </c>
      <c r="S28">
        <f t="shared" si="1"/>
        <v>3052.1648597958488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1406.7049379896162</v>
      </c>
      <c r="AC28">
        <f t="shared" si="2"/>
        <v>898.90041788661847</v>
      </c>
      <c r="AE28">
        <f t="shared" si="3"/>
        <v>0</v>
      </c>
      <c r="AF28">
        <f t="shared" si="4"/>
        <v>0</v>
      </c>
      <c r="AG28">
        <f t="shared" si="5"/>
        <v>-7.3628101624460056</v>
      </c>
      <c r="AH28">
        <f t="shared" si="6"/>
        <v>-8968.3754564896972</v>
      </c>
      <c r="AI28">
        <f t="shared" si="7"/>
        <v>-8975.7382666521426</v>
      </c>
      <c r="AJ28">
        <f t="shared" si="8"/>
        <v>507.80452010299769</v>
      </c>
      <c r="AK28">
        <f t="shared" si="30"/>
        <v>98.469345659273145</v>
      </c>
      <c r="AL28">
        <f t="shared" si="9"/>
        <v>-8369.4644008898704</v>
      </c>
      <c r="AN28">
        <f t="shared" si="10"/>
        <v>0</v>
      </c>
      <c r="AO28">
        <f t="shared" si="11"/>
        <v>0</v>
      </c>
      <c r="AP28">
        <f t="shared" si="12"/>
        <v>-0.70601013579806537</v>
      </c>
      <c r="AQ28">
        <f t="shared" si="13"/>
        <v>-859.96566993122735</v>
      </c>
      <c r="AR28">
        <f t="shared" si="14"/>
        <v>-860.67168006702536</v>
      </c>
      <c r="AS28">
        <f t="shared" si="15"/>
        <v>48.69270431898331</v>
      </c>
      <c r="AT28">
        <f t="shared" si="16"/>
        <v>9.4420954183279733</v>
      </c>
      <c r="AU28">
        <f t="shared" si="17"/>
        <v>-802.53688032971388</v>
      </c>
      <c r="AW28">
        <v>25</v>
      </c>
      <c r="AX28">
        <f>IF(Z28&gt;0, (R28*SUMPRODUCT(K28:$K$98, X28:$X$98)-K28*$AZ$3)/Z28, 0)</f>
        <v>3052.1648597958488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25</v>
      </c>
      <c r="R29">
        <f t="shared" si="0"/>
        <v>250000</v>
      </c>
      <c r="S29">
        <f t="shared" si="1"/>
        <v>1776.8620234857547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898.90041788661847</v>
      </c>
      <c r="AC29">
        <f t="shared" si="2"/>
        <v>455.69876093971561</v>
      </c>
      <c r="AE29">
        <f t="shared" si="3"/>
        <v>0</v>
      </c>
      <c r="AF29">
        <f t="shared" si="4"/>
        <v>0</v>
      </c>
      <c r="AG29">
        <f t="shared" si="5"/>
        <v>-6.4115664992061356</v>
      </c>
      <c r="AH29">
        <f t="shared" si="6"/>
        <v>-8776.1556161541084</v>
      </c>
      <c r="AI29">
        <f t="shared" si="7"/>
        <v>-8782.5671826533144</v>
      </c>
      <c r="AJ29">
        <f t="shared" si="8"/>
        <v>443.20165694690286</v>
      </c>
      <c r="AK29">
        <f t="shared" si="30"/>
        <v>62.923029252063301</v>
      </c>
      <c r="AL29">
        <f t="shared" si="9"/>
        <v>-8276.4424964543487</v>
      </c>
      <c r="AN29">
        <f t="shared" si="10"/>
        <v>0</v>
      </c>
      <c r="AO29">
        <f t="shared" si="11"/>
        <v>0</v>
      </c>
      <c r="AP29">
        <f t="shared" si="12"/>
        <v>-0.54892556972517381</v>
      </c>
      <c r="AQ29">
        <f t="shared" si="13"/>
        <v>-751.36961024901848</v>
      </c>
      <c r="AR29">
        <f t="shared" si="14"/>
        <v>-751.91853581874363</v>
      </c>
      <c r="AS29">
        <f t="shared" si="15"/>
        <v>37.944661741064778</v>
      </c>
      <c r="AT29">
        <f t="shared" si="16"/>
        <v>5.3871483178563757</v>
      </c>
      <c r="AU29">
        <f t="shared" si="17"/>
        <v>-708.58672575982257</v>
      </c>
      <c r="AW29">
        <v>26</v>
      </c>
      <c r="AX29">
        <f>IF(Z29&gt;0, (R29*SUMPRODUCT(K29:$K$98, X29:$X$98)-K29*$AZ$3)/Z29, 0)</f>
        <v>1776.8620234857547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25</v>
      </c>
      <c r="R30">
        <f t="shared" si="0"/>
        <v>250000</v>
      </c>
      <c r="S30">
        <f t="shared" si="1"/>
        <v>347.62074640428534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455.69876093971561</v>
      </c>
      <c r="AC30">
        <f t="shared" si="2"/>
        <v>76.439876569557782</v>
      </c>
      <c r="AE30">
        <f t="shared" si="3"/>
        <v>0</v>
      </c>
      <c r="AF30">
        <f t="shared" si="4"/>
        <v>0</v>
      </c>
      <c r="AG30">
        <f t="shared" si="5"/>
        <v>-5.4973615182807354</v>
      </c>
      <c r="AH30">
        <f t="shared" si="6"/>
        <v>-8500.89315933338</v>
      </c>
      <c r="AI30">
        <f t="shared" si="7"/>
        <v>-8506.3905208516608</v>
      </c>
      <c r="AJ30">
        <f t="shared" si="8"/>
        <v>379.25888437015783</v>
      </c>
      <c r="AK30">
        <f t="shared" si="30"/>
        <v>31.898913265780095</v>
      </c>
      <c r="AL30">
        <f t="shared" si="9"/>
        <v>-8095.2327232157231</v>
      </c>
      <c r="AN30">
        <f t="shared" si="10"/>
        <v>0</v>
      </c>
      <c r="AO30">
        <f t="shared" si="11"/>
        <v>0</v>
      </c>
      <c r="AP30">
        <f t="shared" si="12"/>
        <v>-0.42022857994514629</v>
      </c>
      <c r="AQ30">
        <f t="shared" si="13"/>
        <v>-649.82414722641238</v>
      </c>
      <c r="AR30">
        <f t="shared" si="14"/>
        <v>-650.24437580635754</v>
      </c>
      <c r="AS30">
        <f t="shared" si="15"/>
        <v>28.991257329624467</v>
      </c>
      <c r="AT30">
        <f t="shared" si="16"/>
        <v>2.4384124964123579</v>
      </c>
      <c r="AU30">
        <f t="shared" si="17"/>
        <v>-618.8147059803207</v>
      </c>
      <c r="AW30">
        <v>27</v>
      </c>
      <c r="AX30">
        <f>IF(Z30&gt;0, (R30*SUMPRODUCT(K30:$K$98, X30:$X$98)-K30*$AZ$3)/Z30, 0)</f>
        <v>347.62074640428534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25</v>
      </c>
      <c r="R31">
        <f t="shared" si="0"/>
        <v>250000</v>
      </c>
      <c r="S31">
        <f t="shared" si="1"/>
        <v>-1302.4707950220366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76.439876569557782</v>
      </c>
      <c r="AC31">
        <f t="shared" si="2"/>
        <v>-241.14255112215824</v>
      </c>
      <c r="AE31">
        <f t="shared" si="3"/>
        <v>0</v>
      </c>
      <c r="AF31">
        <f t="shared" si="4"/>
        <v>0</v>
      </c>
      <c r="AG31">
        <f t="shared" si="5"/>
        <v>-4.6285596583775668</v>
      </c>
      <c r="AH31">
        <f t="shared" si="6"/>
        <v>-8138.2824472036127</v>
      </c>
      <c r="AI31">
        <f t="shared" si="7"/>
        <v>-8142.9110068619902</v>
      </c>
      <c r="AJ31">
        <f t="shared" si="8"/>
        <v>317.58242769171602</v>
      </c>
      <c r="AK31">
        <f t="shared" si="30"/>
        <v>5.3507913598690449</v>
      </c>
      <c r="AL31">
        <f t="shared" si="9"/>
        <v>-7819.977787810406</v>
      </c>
      <c r="AN31">
        <f t="shared" si="10"/>
        <v>0</v>
      </c>
      <c r="AO31">
        <f t="shared" si="11"/>
        <v>0</v>
      </c>
      <c r="AP31">
        <f t="shared" si="12"/>
        <v>-0.31590691376662239</v>
      </c>
      <c r="AQ31">
        <f t="shared" si="13"/>
        <v>-555.4513457774791</v>
      </c>
      <c r="AR31">
        <f t="shared" si="14"/>
        <v>-555.76725269124574</v>
      </c>
      <c r="AS31">
        <f t="shared" si="15"/>
        <v>21.675530187239421</v>
      </c>
      <c r="AT31">
        <f t="shared" si="16"/>
        <v>0.36520043155236159</v>
      </c>
      <c r="AU31">
        <f t="shared" si="17"/>
        <v>-533.72652207245403</v>
      </c>
      <c r="AW31">
        <v>28</v>
      </c>
      <c r="AX31">
        <f>IF(Z31&gt;0, (R31*SUMPRODUCT(K31:$K$98, X31:$X$98)-K31*$AZ$3)/Z31, 0)</f>
        <v>-1302.4707950220366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25</v>
      </c>
      <c r="R32">
        <f t="shared" si="0"/>
        <v>250000</v>
      </c>
      <c r="S32">
        <f t="shared" si="1"/>
        <v>-3276.5450829415095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-241.14255112215824</v>
      </c>
      <c r="AC32">
        <f t="shared" si="2"/>
        <v>-499.94950445794393</v>
      </c>
      <c r="AE32">
        <f t="shared" si="3"/>
        <v>0</v>
      </c>
      <c r="AF32">
        <f t="shared" si="4"/>
        <v>0</v>
      </c>
      <c r="AG32">
        <f t="shared" si="5"/>
        <v>-3.8146087708422103</v>
      </c>
      <c r="AH32">
        <f t="shared" si="6"/>
        <v>-7676.6529095158148</v>
      </c>
      <c r="AI32">
        <f t="shared" si="7"/>
        <v>-7680.4675182866567</v>
      </c>
      <c r="AJ32">
        <f t="shared" si="8"/>
        <v>258.80695333578569</v>
      </c>
      <c r="AK32">
        <f t="shared" si="30"/>
        <v>-16.879978578551079</v>
      </c>
      <c r="AL32">
        <f t="shared" si="9"/>
        <v>-7438.5405435294224</v>
      </c>
      <c r="AN32">
        <f t="shared" si="10"/>
        <v>0</v>
      </c>
      <c r="AO32">
        <f t="shared" si="11"/>
        <v>0</v>
      </c>
      <c r="AP32">
        <f t="shared" si="12"/>
        <v>-0.23245840054667119</v>
      </c>
      <c r="AQ32">
        <f t="shared" si="13"/>
        <v>-467.80746443468274</v>
      </c>
      <c r="AR32">
        <f t="shared" si="14"/>
        <v>-468.03992283522939</v>
      </c>
      <c r="AS32">
        <f t="shared" si="15"/>
        <v>15.771433988893925</v>
      </c>
      <c r="AT32">
        <f t="shared" si="16"/>
        <v>-1.0286488228164268</v>
      </c>
      <c r="AU32">
        <f t="shared" si="17"/>
        <v>-453.29713766915194</v>
      </c>
      <c r="AW32">
        <v>29</v>
      </c>
      <c r="AX32">
        <f>IF(Z32&gt;0, (R32*SUMPRODUCT(K32:$K$98, X32:$X$98)-K32*$AZ$3)/Z32, 0)</f>
        <v>-3276.5450829415095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25</v>
      </c>
      <c r="R33">
        <f t="shared" si="0"/>
        <v>250000</v>
      </c>
      <c r="S33">
        <f t="shared" si="1"/>
        <v>-5737.2883244106761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-499.94950445794393</v>
      </c>
      <c r="AC33">
        <f t="shared" si="2"/>
        <v>-702.89590421254184</v>
      </c>
      <c r="AE33">
        <f t="shared" si="3"/>
        <v>0</v>
      </c>
      <c r="AF33">
        <f t="shared" si="4"/>
        <v>0</v>
      </c>
      <c r="AG33">
        <f t="shared" si="5"/>
        <v>-3.0628402499047405</v>
      </c>
      <c r="AH33">
        <f t="shared" si="6"/>
        <v>-7136.2243322904733</v>
      </c>
      <c r="AI33">
        <f t="shared" si="7"/>
        <v>-7139.2871725403784</v>
      </c>
      <c r="AJ33">
        <f t="shared" si="8"/>
        <v>202.94639975459791</v>
      </c>
      <c r="AK33">
        <f t="shared" si="30"/>
        <v>-34.996465312056081</v>
      </c>
      <c r="AL33">
        <f t="shared" si="9"/>
        <v>-6971.3372380978362</v>
      </c>
      <c r="AN33">
        <f t="shared" si="10"/>
        <v>0</v>
      </c>
      <c r="AO33">
        <f t="shared" si="11"/>
        <v>0</v>
      </c>
      <c r="AP33">
        <f t="shared" si="12"/>
        <v>-0.16664855999150152</v>
      </c>
      <c r="AQ33">
        <f t="shared" si="13"/>
        <v>-388.28061920288178</v>
      </c>
      <c r="AR33">
        <f t="shared" si="14"/>
        <v>-388.44726776287325</v>
      </c>
      <c r="AS33">
        <f t="shared" si="15"/>
        <v>11.042275311490776</v>
      </c>
      <c r="AT33">
        <f t="shared" si="16"/>
        <v>-1.9041510732491085</v>
      </c>
      <c r="AU33">
        <f t="shared" si="17"/>
        <v>-379.30914352463157</v>
      </c>
      <c r="AW33">
        <v>30</v>
      </c>
      <c r="AX33">
        <f>IF(Z33&gt;0, (R33*SUMPRODUCT(K33:$K$98, X33:$X$98)-K33*$AZ$3)/Z33, 0)</f>
        <v>-5737.2883244106761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25</v>
      </c>
      <c r="R34">
        <f t="shared" si="0"/>
        <v>250000</v>
      </c>
      <c r="S34">
        <f t="shared" si="1"/>
        <v>-8961.8268463215627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-702.89590421254184</v>
      </c>
      <c r="AC34">
        <f t="shared" si="2"/>
        <v>-854.69342995106319</v>
      </c>
      <c r="AE34">
        <f t="shared" si="3"/>
        <v>0</v>
      </c>
      <c r="AF34">
        <f t="shared" si="4"/>
        <v>0</v>
      </c>
      <c r="AG34">
        <f t="shared" si="5"/>
        <v>-2.3842611685302684</v>
      </c>
      <c r="AH34">
        <f t="shared" si="6"/>
        <v>-6479.5067887542473</v>
      </c>
      <c r="AI34">
        <f t="shared" si="7"/>
        <v>-6481.8910499227777</v>
      </c>
      <c r="AJ34">
        <f t="shared" si="8"/>
        <v>151.79752573852136</v>
      </c>
      <c r="AK34">
        <f t="shared" si="30"/>
        <v>-49.202713294877931</v>
      </c>
      <c r="AL34">
        <f t="shared" si="9"/>
        <v>-6379.2962374791341</v>
      </c>
      <c r="AN34">
        <f t="shared" si="10"/>
        <v>0</v>
      </c>
      <c r="AO34">
        <f t="shared" si="11"/>
        <v>0</v>
      </c>
      <c r="AP34">
        <f t="shared" si="12"/>
        <v>-0.1158278573503506</v>
      </c>
      <c r="AQ34">
        <f t="shared" si="13"/>
        <v>-314.77566213565899</v>
      </c>
      <c r="AR34">
        <f t="shared" si="14"/>
        <v>-314.89148999300937</v>
      </c>
      <c r="AS34">
        <f t="shared" si="15"/>
        <v>7.3743524364891391</v>
      </c>
      <c r="AT34">
        <f t="shared" si="16"/>
        <v>-2.3902770937977347</v>
      </c>
      <c r="AU34">
        <f t="shared" si="17"/>
        <v>-309.90741465031795</v>
      </c>
      <c r="AW34">
        <v>31</v>
      </c>
      <c r="AX34">
        <f>IF(Z34&gt;0, (R34*SUMPRODUCT(K34:$K$98, X34:$X$98)-K34*$AZ$3)/Z34, 0)</f>
        <v>-8961.8268463215627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-13391.830992256711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-854.69342995106319</v>
      </c>
      <c r="AC35">
        <f t="shared" ref="AC35:AC66" si="33">S35*Z35</f>
        <v>-958.32347292211523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-1.7890075551958267</v>
      </c>
      <c r="AH35">
        <f t="shared" ref="AH35:AH66" si="37">-X35*R35</f>
        <v>-5714.1100164913933</v>
      </c>
      <c r="AI35">
        <f t="shared" ref="AI35:AI66" si="38">SUM(AE35:AH35)</f>
        <v>-5715.8990240465891</v>
      </c>
      <c r="AJ35">
        <f t="shared" ref="AJ35:AJ66" si="39">AB35-AC35</f>
        <v>103.63004297105203</v>
      </c>
      <c r="AK35">
        <f t="shared" si="30"/>
        <v>-59.828540096574429</v>
      </c>
      <c r="AL35">
        <f t="shared" ref="AL35:AL66" si="40">SUM(AI35:AK35)</f>
        <v>-5672.0975211721116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-7.7598504037407548E-2</v>
      </c>
      <c r="AQ35">
        <f t="shared" ref="AQ35:AQ66" si="44">AH35*$K35</f>
        <v>-247.85048441920222</v>
      </c>
      <c r="AR35">
        <f t="shared" ref="AR35:AR66" si="45">AI35*$K35</f>
        <v>-247.92808292323963</v>
      </c>
      <c r="AS35">
        <f t="shared" ref="AS35:AS66" si="46">AJ35*$K35</f>
        <v>4.4949705687551802</v>
      </c>
      <c r="AT35">
        <f t="shared" ref="AT35:AT66" si="47">AK35*$K35</f>
        <v>-2.5950730038856911</v>
      </c>
      <c r="AU35">
        <f t="shared" ref="AU35:AU66" si="48">AL35*$K35</f>
        <v>-246.02818535837014</v>
      </c>
      <c r="AW35">
        <v>32</v>
      </c>
      <c r="AX35">
        <f>IF(Z35&gt;0, (R35*SUMPRODUCT(K35:$K$98, X35:$X$98)-K35*$AZ$3)/Z35, 0)</f>
        <v>-13391.830992256711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25</v>
      </c>
      <c r="R36">
        <f t="shared" si="31"/>
        <v>250000</v>
      </c>
      <c r="S36">
        <f t="shared" si="32"/>
        <v>-19809.764013704978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-958.32347292211523</v>
      </c>
      <c r="AC36">
        <f t="shared" si="33"/>
        <v>-1017.6510830872032</v>
      </c>
      <c r="AE36">
        <f t="shared" si="34"/>
        <v>0</v>
      </c>
      <c r="AF36">
        <f t="shared" si="35"/>
        <v>0</v>
      </c>
      <c r="AG36">
        <f t="shared" si="36"/>
        <v>-1.284279664289744</v>
      </c>
      <c r="AH36">
        <f t="shared" si="37"/>
        <v>-4868.3781535412436</v>
      </c>
      <c r="AI36">
        <f t="shared" si="38"/>
        <v>-4869.6624332055335</v>
      </c>
      <c r="AJ36">
        <f t="shared" si="39"/>
        <v>59.327610165088004</v>
      </c>
      <c r="AK36">
        <f t="shared" si="30"/>
        <v>-67.082643104548069</v>
      </c>
      <c r="AL36">
        <f t="shared" si="40"/>
        <v>-4877.4174661449933</v>
      </c>
      <c r="AN36">
        <f t="shared" si="41"/>
        <v>0</v>
      </c>
      <c r="AO36">
        <f t="shared" si="42"/>
        <v>0</v>
      </c>
      <c r="AP36">
        <f t="shared" si="43"/>
        <v>-4.9737363174742061E-2</v>
      </c>
      <c r="AQ36">
        <f t="shared" si="44"/>
        <v>-188.54171644037817</v>
      </c>
      <c r="AR36">
        <f t="shared" si="45"/>
        <v>-188.59145380355292</v>
      </c>
      <c r="AS36">
        <f t="shared" si="46"/>
        <v>2.2976295390477945</v>
      </c>
      <c r="AT36">
        <f t="shared" si="47"/>
        <v>-2.5979651283022798</v>
      </c>
      <c r="AU36">
        <f t="shared" si="48"/>
        <v>-188.8917893928074</v>
      </c>
      <c r="AW36">
        <v>33</v>
      </c>
      <c r="AX36">
        <f>IF(Z36&gt;0, (R36*SUMPRODUCT(K36:$K$98, X36:$X$98)-K36*$AZ$3)/Z36, 0)</f>
        <v>-19809.764013704978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25</v>
      </c>
      <c r="R37">
        <f t="shared" si="31"/>
        <v>250000</v>
      </c>
      <c r="S37">
        <f t="shared" si="32"/>
        <v>-29642.324120108584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-1017.6510830872032</v>
      </c>
      <c r="AC37">
        <f t="shared" si="33"/>
        <v>-1037.868804657837</v>
      </c>
      <c r="AE37">
        <f t="shared" si="34"/>
        <v>0</v>
      </c>
      <c r="AF37">
        <f t="shared" si="35"/>
        <v>0</v>
      </c>
      <c r="AG37">
        <f t="shared" si="36"/>
        <v>-0.8753267797528852</v>
      </c>
      <c r="AH37">
        <f t="shared" si="37"/>
        <v>-3961.1008789396133</v>
      </c>
      <c r="AI37">
        <f t="shared" si="38"/>
        <v>-3961.9762057193661</v>
      </c>
      <c r="AJ37">
        <f t="shared" si="39"/>
        <v>20.217721570633785</v>
      </c>
      <c r="AK37">
        <f t="shared" si="30"/>
        <v>-71.23557581610423</v>
      </c>
      <c r="AL37">
        <f t="shared" si="40"/>
        <v>-4012.9940599648367</v>
      </c>
      <c r="AN37">
        <f t="shared" si="41"/>
        <v>0</v>
      </c>
      <c r="AO37">
        <f t="shared" si="42"/>
        <v>0</v>
      </c>
      <c r="AP37">
        <f t="shared" si="43"/>
        <v>-3.0267415901710403E-2</v>
      </c>
      <c r="AQ37">
        <f t="shared" si="44"/>
        <v>-136.96860475963373</v>
      </c>
      <c r="AR37">
        <f t="shared" si="45"/>
        <v>-136.99887217553544</v>
      </c>
      <c r="AS37">
        <f t="shared" si="46"/>
        <v>0.69909684190870025</v>
      </c>
      <c r="AT37">
        <f t="shared" si="47"/>
        <v>-2.4632135678889511</v>
      </c>
      <c r="AU37">
        <f t="shared" si="48"/>
        <v>-138.76298890151571</v>
      </c>
      <c r="AW37">
        <v>34</v>
      </c>
      <c r="AX37">
        <f>IF(Z37&gt;0, (R37*SUMPRODUCT(K37:$K$98, X37:$X$98)-K37*$AZ$3)/Z37, 0)</f>
        <v>-29642.324120108584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25</v>
      </c>
      <c r="R38">
        <f t="shared" si="31"/>
        <v>250000</v>
      </c>
      <c r="S38">
        <f t="shared" si="32"/>
        <v>-45638.538169633452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-1037.868804657837</v>
      </c>
      <c r="AC38">
        <f t="shared" si="33"/>
        <v>-1024.5481282837707</v>
      </c>
      <c r="AE38">
        <f t="shared" si="34"/>
        <v>0</v>
      </c>
      <c r="AF38">
        <f t="shared" si="35"/>
        <v>0</v>
      </c>
      <c r="AG38">
        <f t="shared" si="36"/>
        <v>-0.56122970266687633</v>
      </c>
      <c r="AH38">
        <f t="shared" si="37"/>
        <v>-3053.4380928848004</v>
      </c>
      <c r="AI38">
        <f t="shared" si="38"/>
        <v>-3053.9993225874673</v>
      </c>
      <c r="AJ38">
        <f t="shared" si="39"/>
        <v>-13.320676374066352</v>
      </c>
      <c r="AK38">
        <f t="shared" si="30"/>
        <v>-72.650816326048599</v>
      </c>
      <c r="AL38">
        <f t="shared" si="40"/>
        <v>-3139.9708152875824</v>
      </c>
      <c r="AN38">
        <f t="shared" si="41"/>
        <v>0</v>
      </c>
      <c r="AO38">
        <f t="shared" si="42"/>
        <v>0</v>
      </c>
      <c r="AP38">
        <f t="shared" si="43"/>
        <v>-1.7327174690575917E-2</v>
      </c>
      <c r="AQ38">
        <f t="shared" si="44"/>
        <v>-94.270590082573861</v>
      </c>
      <c r="AR38">
        <f t="shared" si="45"/>
        <v>-94.287917257264439</v>
      </c>
      <c r="AS38">
        <f t="shared" si="46"/>
        <v>-0.41125707608364864</v>
      </c>
      <c r="AT38">
        <f t="shared" si="47"/>
        <v>-2.2429913810915711</v>
      </c>
      <c r="AU38">
        <f t="shared" si="48"/>
        <v>-96.942165714439668</v>
      </c>
      <c r="AW38">
        <v>35</v>
      </c>
      <c r="AX38">
        <f>IF(Z38&gt;0, (R38*SUMPRODUCT(K38:$K$98, X38:$X$98)-K38*$AZ$3)/Z38, 0)</f>
        <v>-45638.538169633452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25</v>
      </c>
      <c r="R39">
        <f t="shared" si="31"/>
        <v>250000</v>
      </c>
      <c r="S39">
        <f t="shared" si="32"/>
        <v>-73459.91818756776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-1024.5481282837707</v>
      </c>
      <c r="AC39">
        <f t="shared" si="33"/>
        <v>-984.63186021125466</v>
      </c>
      <c r="AE39">
        <f t="shared" si="34"/>
        <v>0</v>
      </c>
      <c r="AF39">
        <f t="shared" si="35"/>
        <v>0</v>
      </c>
      <c r="AG39">
        <f t="shared" si="36"/>
        <v>-0.33509153171705147</v>
      </c>
      <c r="AH39">
        <f t="shared" si="37"/>
        <v>-2205.2587392315609</v>
      </c>
      <c r="AI39">
        <f t="shared" si="38"/>
        <v>-2205.5938307632778</v>
      </c>
      <c r="AJ39">
        <f t="shared" si="39"/>
        <v>-39.916268072516004</v>
      </c>
      <c r="AK39">
        <f t="shared" si="30"/>
        <v>-71.718368979863953</v>
      </c>
      <c r="AL39">
        <f t="shared" si="40"/>
        <v>-2317.2284678156575</v>
      </c>
      <c r="AN39">
        <f t="shared" si="41"/>
        <v>0</v>
      </c>
      <c r="AO39">
        <f t="shared" si="42"/>
        <v>0</v>
      </c>
      <c r="AP39">
        <f t="shared" si="43"/>
        <v>-9.2370338736971879E-3</v>
      </c>
      <c r="AQ39">
        <f t="shared" si="44"/>
        <v>-60.789508974368786</v>
      </c>
      <c r="AR39">
        <f t="shared" si="45"/>
        <v>-60.798746008242482</v>
      </c>
      <c r="AS39">
        <f t="shared" si="46"/>
        <v>-1.1003200182591957</v>
      </c>
      <c r="AT39">
        <f t="shared" si="47"/>
        <v>-1.9769673087193891</v>
      </c>
      <c r="AU39">
        <f t="shared" si="48"/>
        <v>-63.876033335221059</v>
      </c>
      <c r="AW39">
        <v>36</v>
      </c>
      <c r="AX39">
        <f>IF(Z39&gt;0, (R39*SUMPRODUCT(K39:$K$98, X39:$X$98)-K39*$AZ$3)/Z39, 0)</f>
        <v>-73459.91818756776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25</v>
      </c>
      <c r="R40">
        <f t="shared" si="31"/>
        <v>250000</v>
      </c>
      <c r="S40">
        <f t="shared" si="32"/>
        <v>-125879.8201441791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-984.63186021125466</v>
      </c>
      <c r="AC40">
        <f t="shared" si="33"/>
        <v>-925.61167440429369</v>
      </c>
      <c r="AE40">
        <f t="shared" si="34"/>
        <v>0</v>
      </c>
      <c r="AF40">
        <f t="shared" si="35"/>
        <v>0</v>
      </c>
      <c r="AG40">
        <f t="shared" si="36"/>
        <v>-0.18382844711410551</v>
      </c>
      <c r="AH40">
        <f t="shared" si="37"/>
        <v>-1479.1216928577544</v>
      </c>
      <c r="AI40">
        <f t="shared" si="38"/>
        <v>-1479.3055213048685</v>
      </c>
      <c r="AJ40">
        <f t="shared" si="39"/>
        <v>-59.020185806960967</v>
      </c>
      <c r="AK40">
        <f t="shared" ref="AK40:AK71" si="61">G40*SUM(AB40:AB40, AE40:AF40)</f>
        <v>-68.924230214787826</v>
      </c>
      <c r="AL40">
        <f t="shared" si="40"/>
        <v>-1607.2499373266173</v>
      </c>
      <c r="AN40">
        <f t="shared" si="41"/>
        <v>0</v>
      </c>
      <c r="AO40">
        <f t="shared" si="42"/>
        <v>0</v>
      </c>
      <c r="AP40">
        <f t="shared" si="43"/>
        <v>-4.5244290211469175E-3</v>
      </c>
      <c r="AQ40">
        <f t="shared" si="44"/>
        <v>-36.404491350675606</v>
      </c>
      <c r="AR40">
        <f t="shared" si="45"/>
        <v>-36.409015779696752</v>
      </c>
      <c r="AS40">
        <f t="shared" si="46"/>
        <v>-1.4526187088592759</v>
      </c>
      <c r="AT40">
        <f t="shared" si="47"/>
        <v>-1.6963793816439687</v>
      </c>
      <c r="AU40">
        <f t="shared" si="48"/>
        <v>-39.5580138702</v>
      </c>
      <c r="AW40">
        <v>37</v>
      </c>
      <c r="AX40">
        <f>IF(Z40&gt;0, (R40*SUMPRODUCT(K40:$K$98, X40:$X$98)-K40*$AZ$3)/Z40, 0)</f>
        <v>-125879.8201441791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25</v>
      </c>
      <c r="R41">
        <f t="shared" si="31"/>
        <v>250000</v>
      </c>
      <c r="S41">
        <f t="shared" si="32"/>
        <v>-235361.35847560523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-925.61167440429369</v>
      </c>
      <c r="AC41">
        <f t="shared" si="33"/>
        <v>-855.04322398592467</v>
      </c>
      <c r="AE41">
        <f t="shared" si="34"/>
        <v>0</v>
      </c>
      <c r="AF41">
        <f t="shared" si="35"/>
        <v>0</v>
      </c>
      <c r="AG41">
        <f t="shared" si="36"/>
        <v>-9.0822387914895164E-2</v>
      </c>
      <c r="AH41">
        <f t="shared" si="37"/>
        <v>-911.67774728069287</v>
      </c>
      <c r="AI41">
        <f t="shared" si="38"/>
        <v>-911.76856966860771</v>
      </c>
      <c r="AJ41">
        <f t="shared" si="39"/>
        <v>-70.568450418369025</v>
      </c>
      <c r="AK41">
        <f t="shared" si="61"/>
        <v>-64.792817208300562</v>
      </c>
      <c r="AL41">
        <f t="shared" si="40"/>
        <v>-1047.1298372952774</v>
      </c>
      <c r="AN41">
        <f t="shared" si="41"/>
        <v>0</v>
      </c>
      <c r="AO41">
        <f t="shared" si="42"/>
        <v>0</v>
      </c>
      <c r="AP41">
        <f t="shared" si="43"/>
        <v>-1.9958410666836386E-3</v>
      </c>
      <c r="AQ41">
        <f t="shared" si="44"/>
        <v>-20.034310145087261</v>
      </c>
      <c r="AR41">
        <f t="shared" si="45"/>
        <v>-20.036305986153941</v>
      </c>
      <c r="AS41">
        <f t="shared" si="46"/>
        <v>-1.5507565325103099</v>
      </c>
      <c r="AT41">
        <f t="shared" si="47"/>
        <v>-1.4238357785926958</v>
      </c>
      <c r="AU41">
        <f t="shared" si="48"/>
        <v>-23.010898297256951</v>
      </c>
      <c r="AW41">
        <v>38</v>
      </c>
      <c r="AX41">
        <f>IF(Z41&gt;0, (R41*SUMPRODUCT(K41:$K$98, X41:$X$98)-K41*$AZ$3)/Z41, 0)</f>
        <v>-235361.35847560523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25</v>
      </c>
      <c r="R42">
        <f t="shared" si="31"/>
        <v>250000</v>
      </c>
      <c r="S42">
        <f t="shared" si="32"/>
        <v>-495833.08841669862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-855.04322398592467</v>
      </c>
      <c r="AC42">
        <f t="shared" si="33"/>
        <v>-779.56597898007919</v>
      </c>
      <c r="AE42">
        <f t="shared" si="34"/>
        <v>0</v>
      </c>
      <c r="AF42">
        <f t="shared" si="35"/>
        <v>0</v>
      </c>
      <c r="AG42">
        <f t="shared" si="36"/>
        <v>-3.9305867094781864E-2</v>
      </c>
      <c r="AH42">
        <f t="shared" si="37"/>
        <v>-506.08296940964351</v>
      </c>
      <c r="AI42">
        <f t="shared" si="38"/>
        <v>-506.12227527673826</v>
      </c>
      <c r="AJ42">
        <f t="shared" si="39"/>
        <v>-75.477245005845475</v>
      </c>
      <c r="AK42">
        <f t="shared" si="61"/>
        <v>-59.853025679014735</v>
      </c>
      <c r="AL42">
        <f t="shared" si="40"/>
        <v>-641.4525459615985</v>
      </c>
      <c r="AN42">
        <f t="shared" si="41"/>
        <v>0</v>
      </c>
      <c r="AO42">
        <f t="shared" si="42"/>
        <v>0</v>
      </c>
      <c r="AP42">
        <f t="shared" si="43"/>
        <v>-7.7120954651940777E-4</v>
      </c>
      <c r="AQ42">
        <f t="shared" si="44"/>
        <v>-9.9297139635273712</v>
      </c>
      <c r="AR42">
        <f t="shared" si="45"/>
        <v>-9.9304851730738903</v>
      </c>
      <c r="AS42">
        <f t="shared" si="46"/>
        <v>-1.4809181477444102</v>
      </c>
      <c r="AT42">
        <f t="shared" si="47"/>
        <v>-1.1743596618901555</v>
      </c>
      <c r="AU42">
        <f t="shared" si="48"/>
        <v>-12.585762982708456</v>
      </c>
      <c r="AW42">
        <v>39</v>
      </c>
      <c r="AX42">
        <f>IF(Z42&gt;0, (R42*SUMPRODUCT(K42:$K$98, X42:$X$98)-K42*$AZ$3)/Z42, 0)</f>
        <v>-495833.08841669862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25</v>
      </c>
      <c r="R43">
        <f t="shared" si="31"/>
        <v>250000</v>
      </c>
      <c r="S43">
        <f t="shared" si="32"/>
        <v>-1231658.6838865366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-779.56597898007919</v>
      </c>
      <c r="AC43">
        <f t="shared" si="33"/>
        <v>-704.21751870170237</v>
      </c>
      <c r="AE43">
        <f t="shared" si="34"/>
        <v>0</v>
      </c>
      <c r="AF43">
        <f t="shared" si="35"/>
        <v>0</v>
      </c>
      <c r="AG43">
        <f t="shared" si="36"/>
        <v>-1.4294088287501909E-2</v>
      </c>
      <c r="AH43">
        <f t="shared" si="37"/>
        <v>-246.18720136332135</v>
      </c>
      <c r="AI43">
        <f t="shared" si="38"/>
        <v>-246.20149545160885</v>
      </c>
      <c r="AJ43">
        <f t="shared" si="39"/>
        <v>-75.34846027837682</v>
      </c>
      <c r="AK43">
        <f t="shared" si="61"/>
        <v>-54.569618528605545</v>
      </c>
      <c r="AL43">
        <f t="shared" si="40"/>
        <v>-376.11957425859117</v>
      </c>
      <c r="AN43">
        <f t="shared" si="41"/>
        <v>0</v>
      </c>
      <c r="AO43">
        <f t="shared" si="42"/>
        <v>0</v>
      </c>
      <c r="AP43">
        <f t="shared" si="43"/>
        <v>-2.5041102914034094E-4</v>
      </c>
      <c r="AQ43">
        <f t="shared" si="44"/>
        <v>-4.312831235866355</v>
      </c>
      <c r="AR43">
        <f t="shared" si="45"/>
        <v>-4.3130816468954949</v>
      </c>
      <c r="AS43">
        <f t="shared" si="46"/>
        <v>-1.3199922305605054</v>
      </c>
      <c r="AT43">
        <f t="shared" si="47"/>
        <v>-0.95597802816789879</v>
      </c>
      <c r="AU43">
        <f t="shared" si="48"/>
        <v>-6.589051905623899</v>
      </c>
      <c r="AW43">
        <v>40</v>
      </c>
      <c r="AX43">
        <f>IF(Z43&gt;0, (R43*SUMPRODUCT(K43:$K$98, X43:$X$98)-K43*$AZ$3)/Z43, 0)</f>
        <v>-1231658.6838865366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25</v>
      </c>
      <c r="R44">
        <f t="shared" si="31"/>
        <v>250000</v>
      </c>
      <c r="S44">
        <f t="shared" si="32"/>
        <v>-3827064.867195047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-704.21751870170237</v>
      </c>
      <c r="AC44">
        <f t="shared" si="33"/>
        <v>-632.38912293586861</v>
      </c>
      <c r="AE44">
        <f t="shared" si="34"/>
        <v>0</v>
      </c>
      <c r="AF44">
        <f t="shared" si="35"/>
        <v>0</v>
      </c>
      <c r="AG44">
        <f t="shared" si="36"/>
        <v>-4.1310321674751403E-3</v>
      </c>
      <c r="AH44">
        <f t="shared" si="37"/>
        <v>-100.20115237151749</v>
      </c>
      <c r="AI44">
        <f t="shared" si="38"/>
        <v>-100.20528340368497</v>
      </c>
      <c r="AJ44">
        <f t="shared" si="39"/>
        <v>-71.828395765833761</v>
      </c>
      <c r="AK44">
        <f t="shared" si="61"/>
        <v>-49.295226309119172</v>
      </c>
      <c r="AL44">
        <f t="shared" si="40"/>
        <v>-221.32890547863792</v>
      </c>
      <c r="AN44">
        <f t="shared" si="41"/>
        <v>0</v>
      </c>
      <c r="AO44">
        <f t="shared" si="42"/>
        <v>0</v>
      </c>
      <c r="AP44">
        <f t="shared" si="43"/>
        <v>-6.4615624634397663E-5</v>
      </c>
      <c r="AQ44">
        <f t="shared" si="44"/>
        <v>-1.5672983862358225</v>
      </c>
      <c r="AR44">
        <f t="shared" si="45"/>
        <v>-1.567363001860457</v>
      </c>
      <c r="AS44">
        <f t="shared" si="46"/>
        <v>-1.1235053300814082</v>
      </c>
      <c r="AT44">
        <f t="shared" si="47"/>
        <v>-0.77105229645416384</v>
      </c>
      <c r="AU44">
        <f t="shared" si="48"/>
        <v>-3.4619206283960295</v>
      </c>
      <c r="AW44">
        <v>41</v>
      </c>
      <c r="AX44">
        <f>IF(Z44&gt;0, (R44*SUMPRODUCT(K44:$K$98, X44:$X$98)-K44*$AZ$3)/Z44, 0)</f>
        <v>-3827064.867195047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25</v>
      </c>
      <c r="R45">
        <f t="shared" si="31"/>
        <v>250000</v>
      </c>
      <c r="S45">
        <f t="shared" si="32"/>
        <v>-16233551.787203547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-632.38912293586861</v>
      </c>
      <c r="AC45">
        <f t="shared" si="33"/>
        <v>-565.97318292772934</v>
      </c>
      <c r="AE45">
        <f t="shared" si="34"/>
        <v>0</v>
      </c>
      <c r="AF45">
        <f t="shared" si="35"/>
        <v>0</v>
      </c>
      <c r="AG45">
        <f t="shared" si="36"/>
        <v>-8.7161021559969108E-4</v>
      </c>
      <c r="AH45">
        <f t="shared" si="37"/>
        <v>-32.181116302006984</v>
      </c>
      <c r="AI45">
        <f t="shared" si="38"/>
        <v>-32.181987912222581</v>
      </c>
      <c r="AJ45">
        <f t="shared" si="39"/>
        <v>-66.415940008139273</v>
      </c>
      <c r="AK45">
        <f t="shared" si="61"/>
        <v>-44.267238605510805</v>
      </c>
      <c r="AL45">
        <f t="shared" si="40"/>
        <v>-142.86516652587267</v>
      </c>
      <c r="AN45">
        <f t="shared" si="41"/>
        <v>0</v>
      </c>
      <c r="AO45">
        <f t="shared" si="42"/>
        <v>0</v>
      </c>
      <c r="AP45">
        <f t="shared" si="43"/>
        <v>-1.2172597427457011E-5</v>
      </c>
      <c r="AQ45">
        <f t="shared" si="44"/>
        <v>-0.44942999347590934</v>
      </c>
      <c r="AR45">
        <f t="shared" si="45"/>
        <v>-0.44944216607333676</v>
      </c>
      <c r="AS45">
        <f t="shared" si="46"/>
        <v>-0.92754133214119916</v>
      </c>
      <c r="AT45">
        <f t="shared" si="47"/>
        <v>-0.61822046727541524</v>
      </c>
      <c r="AU45">
        <f t="shared" si="48"/>
        <v>-1.9952039654899514</v>
      </c>
      <c r="AW45">
        <v>42</v>
      </c>
      <c r="AX45">
        <f>IF(Z45&gt;0, (R45*SUMPRODUCT(K45:$K$98, X45:$X$98)-K45*$AZ$3)/Z45, 0)</f>
        <v>-16233551.787203547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25</v>
      </c>
      <c r="R46">
        <f t="shared" si="31"/>
        <v>250000</v>
      </c>
      <c r="S46">
        <f t="shared" si="32"/>
        <v>-69523171.042550489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-565.97318292772934</v>
      </c>
      <c r="AC46">
        <f t="shared" si="33"/>
        <v>-505.72329292622749</v>
      </c>
      <c r="AE46">
        <f t="shared" si="34"/>
        <v>0</v>
      </c>
      <c r="AF46">
        <f t="shared" si="35"/>
        <v>0</v>
      </c>
      <c r="AG46">
        <f t="shared" si="36"/>
        <v>-1.8185422404593283E-4</v>
      </c>
      <c r="AH46">
        <f t="shared" si="37"/>
        <v>-6.810398893977613</v>
      </c>
      <c r="AI46">
        <f t="shared" si="38"/>
        <v>-6.8105807482016587</v>
      </c>
      <c r="AJ46">
        <f t="shared" si="39"/>
        <v>-60.249890001501853</v>
      </c>
      <c r="AK46">
        <f t="shared" si="61"/>
        <v>-39.618122804941059</v>
      </c>
      <c r="AL46">
        <f t="shared" si="40"/>
        <v>-106.67859355464458</v>
      </c>
      <c r="AN46">
        <f t="shared" si="41"/>
        <v>0</v>
      </c>
      <c r="AO46">
        <f t="shared" si="42"/>
        <v>0</v>
      </c>
      <c r="AP46">
        <f t="shared" si="43"/>
        <v>-2.267599319724371E-6</v>
      </c>
      <c r="AQ46">
        <f t="shared" si="44"/>
        <v>-8.492107334902807E-2</v>
      </c>
      <c r="AR46">
        <f t="shared" si="45"/>
        <v>-8.4923340948347789E-2</v>
      </c>
      <c r="AS46">
        <f t="shared" si="46"/>
        <v>-0.75127542567482841</v>
      </c>
      <c r="AT46">
        <f t="shared" si="47"/>
        <v>-0.49401122680851012</v>
      </c>
      <c r="AU46">
        <f t="shared" si="48"/>
        <v>-1.3302099934316864</v>
      </c>
      <c r="AW46">
        <v>43</v>
      </c>
      <c r="AX46">
        <f>IF(Z46&gt;0, (R46*SUMPRODUCT(K46:$K$98, X46:$X$98)-K46*$AZ$3)/Z46, 0)</f>
        <v>-69523171.042550489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25</v>
      </c>
      <c r="R47">
        <f t="shared" si="31"/>
        <v>250000</v>
      </c>
      <c r="S47">
        <f t="shared" si="32"/>
        <v>-301228353.32562155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-505.72329292622749</v>
      </c>
      <c r="AC47">
        <f t="shared" si="33"/>
        <v>-451.61239257548914</v>
      </c>
      <c r="AE47">
        <f t="shared" si="34"/>
        <v>0</v>
      </c>
      <c r="AF47">
        <f t="shared" si="35"/>
        <v>0</v>
      </c>
      <c r="AG47">
        <f t="shared" si="36"/>
        <v>-3.748090008706E-5</v>
      </c>
      <c r="AH47">
        <f t="shared" si="37"/>
        <v>-1.4255478171841351</v>
      </c>
      <c r="AI47">
        <f t="shared" si="38"/>
        <v>-1.4255852980842223</v>
      </c>
      <c r="AJ47">
        <f t="shared" si="39"/>
        <v>-54.110900350738348</v>
      </c>
      <c r="AK47">
        <f t="shared" si="61"/>
        <v>-35.400630504835931</v>
      </c>
      <c r="AL47">
        <f t="shared" si="40"/>
        <v>-90.937116153658508</v>
      </c>
      <c r="AN47">
        <f t="shared" si="41"/>
        <v>0</v>
      </c>
      <c r="AO47">
        <f t="shared" si="42"/>
        <v>0</v>
      </c>
      <c r="AP47">
        <f t="shared" si="43"/>
        <v>-4.1728705655964982E-7</v>
      </c>
      <c r="AQ47">
        <f t="shared" si="44"/>
        <v>-1.587108770696714E-2</v>
      </c>
      <c r="AR47">
        <f t="shared" si="45"/>
        <v>-1.5871504994023698E-2</v>
      </c>
      <c r="AS47">
        <f t="shared" si="46"/>
        <v>-0.60243426072223993</v>
      </c>
      <c r="AT47">
        <f t="shared" si="47"/>
        <v>-0.39412673840292156</v>
      </c>
      <c r="AU47">
        <f t="shared" si="48"/>
        <v>-1.0124325041191853</v>
      </c>
      <c r="AW47">
        <v>44</v>
      </c>
      <c r="AX47">
        <f>IF(Z47&gt;0, (R47*SUMPRODUCT(K47:$K$98, X47:$X$98)-K47*$AZ$3)/Z47, 0)</f>
        <v>-301228353.32562155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25</v>
      </c>
      <c r="R48">
        <f t="shared" si="31"/>
        <v>250000</v>
      </c>
      <c r="S48">
        <f t="shared" si="32"/>
        <v>-1322934546.4119031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-451.61239257548914</v>
      </c>
      <c r="AC48">
        <f t="shared" si="33"/>
        <v>-403.23913739168955</v>
      </c>
      <c r="AE48">
        <f t="shared" si="34"/>
        <v>0</v>
      </c>
      <c r="AF48">
        <f t="shared" si="35"/>
        <v>0</v>
      </c>
      <c r="AG48">
        <f t="shared" si="36"/>
        <v>-7.6201641737560835E-6</v>
      </c>
      <c r="AH48">
        <f t="shared" si="37"/>
        <v>-0.29485926912433313</v>
      </c>
      <c r="AI48">
        <f t="shared" si="38"/>
        <v>-0.29486688928850691</v>
      </c>
      <c r="AJ48">
        <f t="shared" si="39"/>
        <v>-48.373255183799586</v>
      </c>
      <c r="AK48">
        <f t="shared" si="61"/>
        <v>-31.612867480284244</v>
      </c>
      <c r="AL48">
        <f t="shared" si="40"/>
        <v>-80.280989553372336</v>
      </c>
      <c r="AN48">
        <f t="shared" si="41"/>
        <v>0</v>
      </c>
      <c r="AO48">
        <f t="shared" si="42"/>
        <v>0</v>
      </c>
      <c r="AP48">
        <f t="shared" si="43"/>
        <v>-7.5748006488971613E-8</v>
      </c>
      <c r="AQ48">
        <f t="shared" si="44"/>
        <v>-2.9310394529143309E-3</v>
      </c>
      <c r="AR48">
        <f t="shared" si="45"/>
        <v>-2.9311152009208201E-3</v>
      </c>
      <c r="AS48">
        <f t="shared" si="46"/>
        <v>-0.48085284831192915</v>
      </c>
      <c r="AT48">
        <f t="shared" si="47"/>
        <v>-0.31424673227889705</v>
      </c>
      <c r="AU48">
        <f t="shared" si="48"/>
        <v>-0.79803069579174701</v>
      </c>
      <c r="AW48">
        <v>45</v>
      </c>
      <c r="AX48">
        <f>IF(Z48&gt;0, (R48*SUMPRODUCT(K48:$K$98, X48:$X$98)-K48*$AZ$3)/Z48, 0)</f>
        <v>-1322934546.4119031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25</v>
      </c>
      <c r="R49">
        <f t="shared" si="31"/>
        <v>250000</v>
      </c>
      <c r="S49">
        <f t="shared" si="32"/>
        <v>-5899637707.7305813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-403.23913739168955</v>
      </c>
      <c r="AC49">
        <f t="shared" si="33"/>
        <v>-360.03749140301164</v>
      </c>
      <c r="AE49">
        <f t="shared" si="34"/>
        <v>0</v>
      </c>
      <c r="AF49">
        <f t="shared" si="35"/>
        <v>0</v>
      </c>
      <c r="AG49">
        <f t="shared" si="36"/>
        <v>-1.5256762755585698E-6</v>
      </c>
      <c r="AH49">
        <f t="shared" si="37"/>
        <v>-6.018286256459953E-2</v>
      </c>
      <c r="AI49">
        <f t="shared" si="38"/>
        <v>-6.0184388240875089E-2</v>
      </c>
      <c r="AJ49">
        <f t="shared" si="39"/>
        <v>-43.20164598867791</v>
      </c>
      <c r="AK49">
        <f t="shared" si="61"/>
        <v>-28.226739617418271</v>
      </c>
      <c r="AL49">
        <f t="shared" si="40"/>
        <v>-71.488569994337055</v>
      </c>
      <c r="AN49">
        <f t="shared" si="41"/>
        <v>0</v>
      </c>
      <c r="AO49">
        <f t="shared" si="42"/>
        <v>0</v>
      </c>
      <c r="AP49">
        <f t="shared" si="43"/>
        <v>-1.3541015955673028E-8</v>
      </c>
      <c r="AQ49">
        <f t="shared" si="44"/>
        <v>-5.3414811208685816E-4</v>
      </c>
      <c r="AR49">
        <f t="shared" si="45"/>
        <v>-5.3416165310281381E-4</v>
      </c>
      <c r="AS49">
        <f t="shared" si="46"/>
        <v>-0.38343270260911105</v>
      </c>
      <c r="AT49">
        <f t="shared" si="47"/>
        <v>-0.25052413651523392</v>
      </c>
      <c r="AU49">
        <f t="shared" si="48"/>
        <v>-0.6344910007774478</v>
      </c>
      <c r="AW49">
        <v>46</v>
      </c>
      <c r="AX49">
        <f>IF(Z49&gt;0, (R49*SUMPRODUCT(K49:$K$98, X49:$X$98)-K49*$AZ$3)/Z49, 0)</f>
        <v>-5899637707.7305813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25</v>
      </c>
      <c r="R50">
        <f t="shared" si="31"/>
        <v>250000</v>
      </c>
      <c r="S50">
        <f t="shared" si="32"/>
        <v>-26719190840.625637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-360.03749140301164</v>
      </c>
      <c r="AC50">
        <f t="shared" si="33"/>
        <v>-321.46251034743551</v>
      </c>
      <c r="AE50">
        <f t="shared" si="34"/>
        <v>0</v>
      </c>
      <c r="AF50">
        <f t="shared" si="35"/>
        <v>0</v>
      </c>
      <c r="AG50">
        <f t="shared" si="36"/>
        <v>-3.0077867277576992E-7</v>
      </c>
      <c r="AH50">
        <f t="shared" si="37"/>
        <v>-1.2096408400272141E-2</v>
      </c>
      <c r="AI50">
        <f t="shared" si="38"/>
        <v>-1.2096709178944917E-2</v>
      </c>
      <c r="AJ50">
        <f t="shared" si="39"/>
        <v>-38.574981055576131</v>
      </c>
      <c r="AK50">
        <f t="shared" si="61"/>
        <v>-25.202624398210819</v>
      </c>
      <c r="AL50">
        <f t="shared" si="40"/>
        <v>-63.789702162965895</v>
      </c>
      <c r="AN50">
        <f t="shared" si="41"/>
        <v>0</v>
      </c>
      <c r="AO50">
        <f t="shared" si="42"/>
        <v>0</v>
      </c>
      <c r="AP50">
        <f t="shared" si="43"/>
        <v>-2.3835149091107469E-9</v>
      </c>
      <c r="AQ50">
        <f t="shared" si="44"/>
        <v>-9.5857759802788015E-5</v>
      </c>
      <c r="AR50">
        <f t="shared" si="45"/>
        <v>-9.5860143317697127E-5</v>
      </c>
      <c r="AS50">
        <f t="shared" si="46"/>
        <v>-0.30568670848938312</v>
      </c>
      <c r="AT50">
        <f t="shared" si="47"/>
        <v>-0.19971772083267511</v>
      </c>
      <c r="AU50">
        <f t="shared" si="48"/>
        <v>-0.50550028946537595</v>
      </c>
      <c r="AW50">
        <v>47</v>
      </c>
      <c r="AX50">
        <f>IF(Z50&gt;0, (R50*SUMPRODUCT(K50:$K$98, X50:$X$98)-K50*$AZ$3)/Z50, 0)</f>
        <v>-26719190840.625637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25</v>
      </c>
      <c r="R51">
        <f t="shared" si="31"/>
        <v>250000</v>
      </c>
      <c r="S51">
        <f t="shared" si="32"/>
        <v>-123080591371.28288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-321.46251034743551</v>
      </c>
      <c r="AC51">
        <f t="shared" si="33"/>
        <v>-287.02018191618799</v>
      </c>
      <c r="AE51">
        <f t="shared" si="34"/>
        <v>0</v>
      </c>
      <c r="AF51">
        <f t="shared" si="35"/>
        <v>0</v>
      </c>
      <c r="AG51">
        <f t="shared" si="36"/>
        <v>-5.829923684928675E-8</v>
      </c>
      <c r="AH51">
        <f t="shared" si="37"/>
        <v>-2.3947164919872546E-3</v>
      </c>
      <c r="AI51">
        <f t="shared" si="38"/>
        <v>-2.3947747912241037E-3</v>
      </c>
      <c r="AJ51">
        <f t="shared" si="39"/>
        <v>-34.442328431247518</v>
      </c>
      <c r="AK51">
        <f t="shared" si="61"/>
        <v>-22.502375724320487</v>
      </c>
      <c r="AL51">
        <f t="shared" si="40"/>
        <v>-56.947098930359232</v>
      </c>
      <c r="AN51">
        <f t="shared" si="41"/>
        <v>0</v>
      </c>
      <c r="AO51">
        <f t="shared" si="42"/>
        <v>0</v>
      </c>
      <c r="AP51">
        <f t="shared" si="43"/>
        <v>-4.1249214359917023E-10</v>
      </c>
      <c r="AQ51">
        <f t="shared" si="44"/>
        <v>-1.6943647849897935E-5</v>
      </c>
      <c r="AR51">
        <f t="shared" si="45"/>
        <v>-1.6944060342041533E-5</v>
      </c>
      <c r="AS51">
        <f t="shared" si="46"/>
        <v>-0.24369426862104371</v>
      </c>
      <c r="AT51">
        <f t="shared" si="47"/>
        <v>-0.1592139743200163</v>
      </c>
      <c r="AU51">
        <f t="shared" si="48"/>
        <v>-0.40292518700140206</v>
      </c>
      <c r="AW51">
        <v>48</v>
      </c>
      <c r="AX51">
        <f>IF(Z51&gt;0, (R51*SUMPRODUCT(K51:$K$98, X51:$X$98)-K51*$AZ$3)/Z51, 0)</f>
        <v>-123080591371.28288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25</v>
      </c>
      <c r="R52">
        <f t="shared" si="31"/>
        <v>250000</v>
      </c>
      <c r="S52">
        <f t="shared" si="32"/>
        <v>-577315769493.89734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-287.02018191618799</v>
      </c>
      <c r="AC52">
        <f t="shared" si="33"/>
        <v>-256.26803431607925</v>
      </c>
      <c r="AE52">
        <f t="shared" si="34"/>
        <v>0</v>
      </c>
      <c r="AF52">
        <f t="shared" si="35"/>
        <v>0</v>
      </c>
      <c r="AG52">
        <f t="shared" si="36"/>
        <v>-1.1097394522097329E-8</v>
      </c>
      <c r="AH52">
        <f t="shared" si="37"/>
        <v>-4.6618849958696552E-4</v>
      </c>
      <c r="AI52">
        <f t="shared" si="38"/>
        <v>-4.6619959698148761E-4</v>
      </c>
      <c r="AJ52">
        <f t="shared" si="39"/>
        <v>-30.752147600108742</v>
      </c>
      <c r="AK52">
        <f t="shared" si="61"/>
        <v>-20.091412734133161</v>
      </c>
      <c r="AL52">
        <f t="shared" si="40"/>
        <v>-50.844026533838885</v>
      </c>
      <c r="AN52">
        <f t="shared" si="41"/>
        <v>0</v>
      </c>
      <c r="AO52">
        <f t="shared" si="42"/>
        <v>0</v>
      </c>
      <c r="AP52">
        <f t="shared" si="43"/>
        <v>-7.0106101085658981E-11</v>
      </c>
      <c r="AQ52">
        <f t="shared" si="44"/>
        <v>-2.9450749013146468E-6</v>
      </c>
      <c r="AR52">
        <f t="shared" si="45"/>
        <v>-2.9451450074157325E-6</v>
      </c>
      <c r="AS52">
        <f t="shared" si="46"/>
        <v>-0.194272012584705</v>
      </c>
      <c r="AT52">
        <f t="shared" si="47"/>
        <v>-0.12692444242548503</v>
      </c>
      <c r="AU52">
        <f t="shared" si="48"/>
        <v>-0.32119940015519743</v>
      </c>
      <c r="AW52">
        <v>49</v>
      </c>
      <c r="AX52">
        <f>IF(Z52&gt;0, (R52*SUMPRODUCT(K52:$K$98, X52:$X$98)-K52*$AZ$3)/Z52, 0)</f>
        <v>-577315769493.89734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25</v>
      </c>
      <c r="R53">
        <f t="shared" si="31"/>
        <v>250000</v>
      </c>
      <c r="S53">
        <f t="shared" si="32"/>
        <v>-2759993894965.5049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-256.26803431607925</v>
      </c>
      <c r="AC53">
        <f t="shared" si="33"/>
        <v>-228.81074748994297</v>
      </c>
      <c r="AE53">
        <f t="shared" si="34"/>
        <v>0</v>
      </c>
      <c r="AF53">
        <f t="shared" si="35"/>
        <v>0</v>
      </c>
      <c r="AG53">
        <f t="shared" si="36"/>
        <v>-2.0725657030194511E-9</v>
      </c>
      <c r="AH53">
        <f t="shared" si="37"/>
        <v>-8.9138548738569055E-5</v>
      </c>
      <c r="AI53">
        <f t="shared" si="38"/>
        <v>-8.9140621304272072E-5</v>
      </c>
      <c r="AJ53">
        <f t="shared" si="39"/>
        <v>-27.457286826136283</v>
      </c>
      <c r="AK53">
        <f t="shared" si="61"/>
        <v>-17.938762402125548</v>
      </c>
      <c r="AL53">
        <f t="shared" si="40"/>
        <v>-45.396138368883136</v>
      </c>
      <c r="AN53">
        <f t="shared" si="41"/>
        <v>0</v>
      </c>
      <c r="AO53">
        <f t="shared" si="42"/>
        <v>0</v>
      </c>
      <c r="AP53">
        <f t="shared" si="43"/>
        <v>-1.1690284307696581E-11</v>
      </c>
      <c r="AQ53">
        <f t="shared" si="44"/>
        <v>-5.0278501473376986E-7</v>
      </c>
      <c r="AR53">
        <f t="shared" si="45"/>
        <v>-5.0279670501807747E-7</v>
      </c>
      <c r="AS53">
        <f t="shared" si="46"/>
        <v>-0.15487252773114746</v>
      </c>
      <c r="AT53">
        <f t="shared" si="47"/>
        <v>-0.10118339423621042</v>
      </c>
      <c r="AU53">
        <f t="shared" si="48"/>
        <v>-0.25605642476406293</v>
      </c>
      <c r="AW53">
        <v>50</v>
      </c>
      <c r="AX53">
        <f>IF(Z53&gt;0, (R53*SUMPRODUCT(K53:$K$98, X53:$X$98)-K53*$AZ$3)/Z53, 0)</f>
        <v>-2759993894965.5049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25</v>
      </c>
      <c r="R54">
        <f t="shared" si="31"/>
        <v>250000</v>
      </c>
      <c r="S54">
        <f t="shared" si="32"/>
        <v>-13472743541618.316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-228.81074748994297</v>
      </c>
      <c r="AC54">
        <f t="shared" si="33"/>
        <v>-204.29531069700369</v>
      </c>
      <c r="AE54">
        <f t="shared" si="34"/>
        <v>0</v>
      </c>
      <c r="AF54">
        <f t="shared" si="35"/>
        <v>0</v>
      </c>
      <c r="AG54">
        <f t="shared" si="36"/>
        <v>-3.7909003104289811E-10</v>
      </c>
      <c r="AH54">
        <f t="shared" si="37"/>
        <v>-1.6727500149463584E-5</v>
      </c>
      <c r="AI54">
        <f t="shared" si="38"/>
        <v>-1.6727879239494628E-5</v>
      </c>
      <c r="AJ54">
        <f t="shared" si="39"/>
        <v>-24.515436792939283</v>
      </c>
      <c r="AK54">
        <f t="shared" si="61"/>
        <v>-16.016752324296011</v>
      </c>
      <c r="AL54">
        <f t="shared" si="40"/>
        <v>-40.532205845114532</v>
      </c>
      <c r="AN54">
        <f t="shared" si="41"/>
        <v>0</v>
      </c>
      <c r="AO54">
        <f t="shared" si="42"/>
        <v>0</v>
      </c>
      <c r="AP54">
        <f t="shared" si="43"/>
        <v>-1.9091546404504515E-12</v>
      </c>
      <c r="AQ54">
        <f t="shared" si="44"/>
        <v>-8.424221667245633E-8</v>
      </c>
      <c r="AR54">
        <f t="shared" si="45"/>
        <v>-8.4244125827096783E-8</v>
      </c>
      <c r="AS54">
        <f t="shared" si="46"/>
        <v>-0.12346344161873625</v>
      </c>
      <c r="AT54">
        <f t="shared" si="47"/>
        <v>-8.0662783299134025E-2</v>
      </c>
      <c r="AU54">
        <f t="shared" si="48"/>
        <v>-0.20412630916199612</v>
      </c>
      <c r="AW54">
        <v>51</v>
      </c>
      <c r="AX54">
        <f>IF(Z54&gt;0, (R54*SUMPRODUCT(K54:$K$98, X54:$X$98)-K54*$AZ$3)/Z54, 0)</f>
        <v>-13472743541618.316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25</v>
      </c>
      <c r="R55">
        <f t="shared" si="31"/>
        <v>250000</v>
      </c>
      <c r="S55">
        <f t="shared" si="32"/>
        <v>-67222632863154.93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-204.29531069700369</v>
      </c>
      <c r="AC55">
        <f t="shared" si="33"/>
        <v>-182.40652748149205</v>
      </c>
      <c r="AE55">
        <f t="shared" si="34"/>
        <v>0</v>
      </c>
      <c r="AF55">
        <f t="shared" si="35"/>
        <v>0</v>
      </c>
      <c r="AG55">
        <f t="shared" si="36"/>
        <v>-6.7836723924818928E-11</v>
      </c>
      <c r="AH55">
        <f t="shared" si="37"/>
        <v>-3.0746240680765017E-6</v>
      </c>
      <c r="AI55">
        <f t="shared" si="38"/>
        <v>-3.0746919048004265E-6</v>
      </c>
      <c r="AJ55">
        <f t="shared" si="39"/>
        <v>-21.888783215511637</v>
      </c>
      <c r="AK55">
        <f t="shared" si="61"/>
        <v>-14.300671748790259</v>
      </c>
      <c r="AL55">
        <f t="shared" si="40"/>
        <v>-36.189458038993799</v>
      </c>
      <c r="AN55">
        <f t="shared" si="41"/>
        <v>0</v>
      </c>
      <c r="AO55">
        <f t="shared" si="42"/>
        <v>0</v>
      </c>
      <c r="AP55">
        <f t="shared" si="43"/>
        <v>-3.0503212973514844E-13</v>
      </c>
      <c r="AQ55">
        <f t="shared" si="44"/>
        <v>-1.3825242042344467E-8</v>
      </c>
      <c r="AR55">
        <f t="shared" si="45"/>
        <v>-1.3825547074474201E-8</v>
      </c>
      <c r="AS55">
        <f t="shared" si="46"/>
        <v>-9.8424301399609601E-2</v>
      </c>
      <c r="AT55">
        <f t="shared" si="47"/>
        <v>-6.4303877130198639E-2</v>
      </c>
      <c r="AU55">
        <f t="shared" si="48"/>
        <v>-0.16272819235535529</v>
      </c>
      <c r="AW55">
        <v>52</v>
      </c>
      <c r="AX55">
        <f>IF(Z55&gt;0, (R55*SUMPRODUCT(K55:$K$98, X55:$X$98)-K55*$AZ$3)/Z55, 0)</f>
        <v>-67222632863154.93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25</v>
      </c>
      <c r="R56">
        <f t="shared" si="31"/>
        <v>250000</v>
      </c>
      <c r="S56">
        <f t="shared" si="32"/>
        <v>-343464367366157.13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-182.40652748149205</v>
      </c>
      <c r="AC56">
        <f t="shared" si="33"/>
        <v>-162.86297097767999</v>
      </c>
      <c r="AE56">
        <f t="shared" si="34"/>
        <v>0</v>
      </c>
      <c r="AF56">
        <f t="shared" si="35"/>
        <v>0</v>
      </c>
      <c r="AG56">
        <f t="shared" si="36"/>
        <v>-1.1854429924317056E-11</v>
      </c>
      <c r="AH56">
        <f t="shared" si="37"/>
        <v>-5.5303926761253682E-7</v>
      </c>
      <c r="AI56">
        <f t="shared" si="38"/>
        <v>-5.5305112204246111E-7</v>
      </c>
      <c r="AJ56">
        <f t="shared" si="39"/>
        <v>-19.543556503812056</v>
      </c>
      <c r="AK56">
        <f t="shared" si="61"/>
        <v>-12.768456923704445</v>
      </c>
      <c r="AL56">
        <f t="shared" si="40"/>
        <v>-32.312013980567627</v>
      </c>
      <c r="AN56">
        <f t="shared" si="41"/>
        <v>0</v>
      </c>
      <c r="AO56">
        <f t="shared" si="42"/>
        <v>0</v>
      </c>
      <c r="AP56">
        <f t="shared" si="43"/>
        <v>-4.7593031860194049E-14</v>
      </c>
      <c r="AQ56">
        <f t="shared" si="44"/>
        <v>-2.2203358281641041E-9</v>
      </c>
      <c r="AR56">
        <f t="shared" si="45"/>
        <v>-2.2203834211959639E-9</v>
      </c>
      <c r="AS56">
        <f t="shared" si="46"/>
        <v>-7.8463250724476796E-2</v>
      </c>
      <c r="AT56">
        <f t="shared" si="47"/>
        <v>-5.1262657171630331E-2</v>
      </c>
      <c r="AU56">
        <f t="shared" si="48"/>
        <v>-0.12972591011649057</v>
      </c>
      <c r="AW56">
        <v>53</v>
      </c>
      <c r="AX56">
        <f>IF(Z56&gt;0, (R56*SUMPRODUCT(K56:$K$98, X56:$X$98)-K56*$AZ$3)/Z56, 0)</f>
        <v>-343464367366157.13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25</v>
      </c>
      <c r="R57">
        <f t="shared" si="31"/>
        <v>250000</v>
      </c>
      <c r="S57">
        <f t="shared" si="32"/>
        <v>-1800661089296144.5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-162.86297097767999</v>
      </c>
      <c r="AC57">
        <f t="shared" si="33"/>
        <v>-145.41336694629553</v>
      </c>
      <c r="AE57">
        <f t="shared" si="34"/>
        <v>0</v>
      </c>
      <c r="AF57">
        <f t="shared" si="35"/>
        <v>0</v>
      </c>
      <c r="AG57">
        <f t="shared" si="36"/>
        <v>-2.0188886155575198E-12</v>
      </c>
      <c r="AH57">
        <f t="shared" si="37"/>
        <v>-9.7169970095163662E-8</v>
      </c>
      <c r="AI57">
        <f t="shared" si="38"/>
        <v>-9.7171988983779218E-8</v>
      </c>
      <c r="AJ57">
        <f t="shared" si="39"/>
        <v>-17.449604031384467</v>
      </c>
      <c r="AK57">
        <f t="shared" si="61"/>
        <v>-11.4004079684376</v>
      </c>
      <c r="AL57">
        <f t="shared" si="40"/>
        <v>-28.850012096994057</v>
      </c>
      <c r="AN57">
        <f t="shared" si="41"/>
        <v>0</v>
      </c>
      <c r="AO57">
        <f t="shared" si="42"/>
        <v>0</v>
      </c>
      <c r="AP57">
        <f t="shared" si="43"/>
        <v>-7.2369743703900946E-15</v>
      </c>
      <c r="AQ57">
        <f t="shared" si="44"/>
        <v>-3.483186629174571E-10</v>
      </c>
      <c r="AR57">
        <f t="shared" si="45"/>
        <v>-3.4832589989182748E-10</v>
      </c>
      <c r="AS57">
        <f t="shared" si="46"/>
        <v>-6.2550423126593327E-2</v>
      </c>
      <c r="AT57">
        <f t="shared" si="47"/>
        <v>-4.0866276447247274E-2</v>
      </c>
      <c r="AU57">
        <f t="shared" si="48"/>
        <v>-0.1034166999221665</v>
      </c>
      <c r="AW57">
        <v>54</v>
      </c>
      <c r="AX57">
        <f>IF(Z57&gt;0, (R57*SUMPRODUCT(K57:$K$98, X57:$X$98)-K57*$AZ$3)/Z57, 0)</f>
        <v>-1800661089296144.5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25</v>
      </c>
      <c r="R58">
        <f t="shared" si="31"/>
        <v>250000</v>
      </c>
      <c r="S58">
        <f t="shared" si="32"/>
        <v>-9697880102558320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-145.41336694629553</v>
      </c>
      <c r="AC58">
        <f t="shared" si="33"/>
        <v>-129.83336334521101</v>
      </c>
      <c r="AE58">
        <f t="shared" si="34"/>
        <v>0</v>
      </c>
      <c r="AF58">
        <f t="shared" si="35"/>
        <v>0</v>
      </c>
      <c r="AG58">
        <f t="shared" si="36"/>
        <v>-3.3469521682104707E-13</v>
      </c>
      <c r="AH58">
        <f t="shared" si="37"/>
        <v>-1.6640045125808973E-8</v>
      </c>
      <c r="AI58">
        <f t="shared" si="38"/>
        <v>-1.6640379821025794E-8</v>
      </c>
      <c r="AJ58">
        <f t="shared" si="39"/>
        <v>-15.580003601084513</v>
      </c>
      <c r="AK58">
        <f t="shared" si="61"/>
        <v>-10.178935686240688</v>
      </c>
      <c r="AL58">
        <f t="shared" si="40"/>
        <v>-25.758939303965583</v>
      </c>
      <c r="AN58">
        <f t="shared" si="41"/>
        <v>0</v>
      </c>
      <c r="AO58">
        <f t="shared" si="42"/>
        <v>0</v>
      </c>
      <c r="AP58">
        <f t="shared" si="43"/>
        <v>-1.0712137995136071E-15</v>
      </c>
      <c r="AQ58">
        <f t="shared" si="44"/>
        <v>-5.3257546171704934E-11</v>
      </c>
      <c r="AR58">
        <f t="shared" si="45"/>
        <v>-5.325861738550445E-11</v>
      </c>
      <c r="AS58">
        <f t="shared" si="46"/>
        <v>-4.986481435997598E-2</v>
      </c>
      <c r="AT58">
        <f t="shared" si="47"/>
        <v>-3.2578345382487266E-2</v>
      </c>
      <c r="AU58">
        <f t="shared" si="48"/>
        <v>-8.2443159795721879E-2</v>
      </c>
      <c r="AW58">
        <v>55</v>
      </c>
      <c r="AX58">
        <f>IF(Z58&gt;0, (R58*SUMPRODUCT(K58:$K$98, X58:$X$98)-K58*$AZ$3)/Z58, 0)</f>
        <v>-9697880102558320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25</v>
      </c>
      <c r="R59">
        <f t="shared" si="31"/>
        <v>250000</v>
      </c>
      <c r="S59">
        <f t="shared" si="32"/>
        <v>-5.3763699999255136E+16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-129.83336334521101</v>
      </c>
      <c r="AC59">
        <f t="shared" si="33"/>
        <v>-115.92264584398495</v>
      </c>
      <c r="AE59">
        <f t="shared" si="34"/>
        <v>0</v>
      </c>
      <c r="AF59">
        <f t="shared" si="35"/>
        <v>0</v>
      </c>
      <c r="AG59">
        <f t="shared" si="36"/>
        <v>-5.3903770502025993E-14</v>
      </c>
      <c r="AH59">
        <f t="shared" si="37"/>
        <v>-2.774444941508106E-9</v>
      </c>
      <c r="AI59">
        <f t="shared" si="38"/>
        <v>-2.7744988452786081E-9</v>
      </c>
      <c r="AJ59">
        <f t="shared" si="39"/>
        <v>-13.91071750122606</v>
      </c>
      <c r="AK59">
        <f t="shared" si="61"/>
        <v>-9.0883354341647724</v>
      </c>
      <c r="AL59">
        <f t="shared" si="40"/>
        <v>-22.999052938165331</v>
      </c>
      <c r="AN59">
        <f t="shared" si="41"/>
        <v>0</v>
      </c>
      <c r="AO59">
        <f t="shared" si="42"/>
        <v>0</v>
      </c>
      <c r="AP59">
        <f t="shared" si="43"/>
        <v>-1.5403796580541067E-16</v>
      </c>
      <c r="AQ59">
        <f t="shared" si="44"/>
        <v>-7.9283851769322401E-12</v>
      </c>
      <c r="AR59">
        <f t="shared" si="45"/>
        <v>-7.9285392148980467E-12</v>
      </c>
      <c r="AS59">
        <f t="shared" si="46"/>
        <v>-3.9751924713727592E-2</v>
      </c>
      <c r="AT59">
        <f t="shared" si="47"/>
        <v>-2.5971257479722273E-2</v>
      </c>
      <c r="AU59">
        <f t="shared" si="48"/>
        <v>-6.5723182201378405E-2</v>
      </c>
      <c r="AW59">
        <v>56</v>
      </c>
      <c r="AX59">
        <f>IF(Z59&gt;0, (R59*SUMPRODUCT(K59:$K$98, X59:$X$98)-K59*$AZ$3)/Z59, 0)</f>
        <v>-5.3763699999255136E+16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25</v>
      </c>
      <c r="R60">
        <f t="shared" si="31"/>
        <v>250000</v>
      </c>
      <c r="S60">
        <f t="shared" si="32"/>
        <v>-3.0713704528997171E+17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-115.92264584398495</v>
      </c>
      <c r="AC60">
        <f t="shared" si="33"/>
        <v>-103.50236236070779</v>
      </c>
      <c r="AE60">
        <f t="shared" si="34"/>
        <v>0</v>
      </c>
      <c r="AF60">
        <f t="shared" si="35"/>
        <v>0</v>
      </c>
      <c r="AG60">
        <f t="shared" si="36"/>
        <v>-8.4247703059549514E-15</v>
      </c>
      <c r="AH60">
        <f t="shared" si="37"/>
        <v>-4.493996249105078E-10</v>
      </c>
      <c r="AI60">
        <f t="shared" si="38"/>
        <v>-4.4940804968081375E-10</v>
      </c>
      <c r="AJ60">
        <f t="shared" si="39"/>
        <v>-12.42028348327716</v>
      </c>
      <c r="AK60">
        <f t="shared" si="61"/>
        <v>-8.1145852090789479</v>
      </c>
      <c r="AL60">
        <f t="shared" si="40"/>
        <v>-20.534868692805517</v>
      </c>
      <c r="AN60">
        <f t="shared" si="41"/>
        <v>0</v>
      </c>
      <c r="AO60">
        <f t="shared" si="42"/>
        <v>0</v>
      </c>
      <c r="AP60">
        <f t="shared" si="43"/>
        <v>-2.1495555681595066E-17</v>
      </c>
      <c r="AQ60">
        <f t="shared" si="44"/>
        <v>-1.1466300337854471E-12</v>
      </c>
      <c r="AR60">
        <f t="shared" si="45"/>
        <v>-1.1466515293411287E-12</v>
      </c>
      <c r="AS60">
        <f t="shared" si="46"/>
        <v>-3.1689991002753791E-2</v>
      </c>
      <c r="AT60">
        <f t="shared" si="47"/>
        <v>-2.070412745514405E-2</v>
      </c>
      <c r="AU60">
        <f t="shared" si="48"/>
        <v>-5.23941184590445E-2</v>
      </c>
      <c r="AW60">
        <v>57</v>
      </c>
      <c r="AX60">
        <f>IF(Z60&gt;0, (R60*SUMPRODUCT(K60:$K$98, X60:$X$98)-K60*$AZ$3)/Z60, 0)</f>
        <v>-3.0713704528997171E+17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25</v>
      </c>
      <c r="R61">
        <f t="shared" si="31"/>
        <v>250000</v>
      </c>
      <c r="S61">
        <f t="shared" si="32"/>
        <v>-1.8087800234128835E+18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-103.50236236070779</v>
      </c>
      <c r="AC61">
        <f t="shared" si="33"/>
        <v>-92.412823536347233</v>
      </c>
      <c r="AE61">
        <f t="shared" si="34"/>
        <v>0</v>
      </c>
      <c r="AF61">
        <f t="shared" si="35"/>
        <v>0</v>
      </c>
      <c r="AG61">
        <f t="shared" si="36"/>
        <v>-1.2772811278894318E-15</v>
      </c>
      <c r="AH61">
        <f t="shared" si="37"/>
        <v>-7.0632414750059698E-11</v>
      </c>
      <c r="AI61">
        <f t="shared" si="38"/>
        <v>-7.0633692031187583E-11</v>
      </c>
      <c r="AJ61">
        <f t="shared" si="39"/>
        <v>-11.089538824360559</v>
      </c>
      <c r="AK61">
        <f t="shared" si="61"/>
        <v>-7.2451653652495462</v>
      </c>
      <c r="AL61">
        <f t="shared" si="40"/>
        <v>-18.334704189680739</v>
      </c>
      <c r="AN61">
        <f t="shared" si="41"/>
        <v>0</v>
      </c>
      <c r="AO61">
        <f t="shared" si="42"/>
        <v>0</v>
      </c>
      <c r="AP61">
        <f t="shared" si="43"/>
        <v>-2.9097728026686384E-18</v>
      </c>
      <c r="AQ61">
        <f t="shared" si="44"/>
        <v>-1.6090763023026999E-13</v>
      </c>
      <c r="AR61">
        <f t="shared" si="45"/>
        <v>-1.6091054000307267E-13</v>
      </c>
      <c r="AS61">
        <f t="shared" si="46"/>
        <v>-2.5263066807055805E-2</v>
      </c>
      <c r="AT61">
        <f t="shared" si="47"/>
        <v>-1.6505203647277932E-2</v>
      </c>
      <c r="AU61">
        <f t="shared" si="48"/>
        <v>-4.1768270454494646E-2</v>
      </c>
      <c r="AW61">
        <v>58</v>
      </c>
      <c r="AX61">
        <f>IF(Z61&gt;0, (R61*SUMPRODUCT(K61:$K$98, X61:$X$98)-K61*$AZ$3)/Z61, 0)</f>
        <v>-1.8087800234128835E+18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25</v>
      </c>
      <c r="R62">
        <f t="shared" si="31"/>
        <v>250000</v>
      </c>
      <c r="S62">
        <f t="shared" si="32"/>
        <v>-1.1000068730833445E+19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-92.412823536347233</v>
      </c>
      <c r="AC62">
        <f t="shared" si="33"/>
        <v>-82.511449586024455</v>
      </c>
      <c r="AE62">
        <f t="shared" si="34"/>
        <v>0</v>
      </c>
      <c r="AF62">
        <f t="shared" si="35"/>
        <v>0</v>
      </c>
      <c r="AG62">
        <f t="shared" si="36"/>
        <v>-1.8752485008285212E-16</v>
      </c>
      <c r="AH62">
        <f t="shared" si="37"/>
        <v>-1.0769834665276853E-11</v>
      </c>
      <c r="AI62">
        <f t="shared" si="38"/>
        <v>-1.0770022190126936E-11</v>
      </c>
      <c r="AJ62">
        <f t="shared" si="39"/>
        <v>-9.9013739503227782</v>
      </c>
      <c r="AK62">
        <f t="shared" si="61"/>
        <v>-6.4688976475443072</v>
      </c>
      <c r="AL62">
        <f t="shared" si="40"/>
        <v>-16.370271597877856</v>
      </c>
      <c r="AN62">
        <f t="shared" si="41"/>
        <v>0</v>
      </c>
      <c r="AO62">
        <f t="shared" si="42"/>
        <v>0</v>
      </c>
      <c r="AP62">
        <f t="shared" si="43"/>
        <v>-3.814287187568823E-19</v>
      </c>
      <c r="AQ62">
        <f t="shared" si="44"/>
        <v>-2.1906025978877177E-14</v>
      </c>
      <c r="AR62">
        <f t="shared" si="45"/>
        <v>-2.1906407407595934E-14</v>
      </c>
      <c r="AS62">
        <f t="shared" si="46"/>
        <v>-2.0139562186749022E-2</v>
      </c>
      <c r="AT62">
        <f t="shared" si="47"/>
        <v>-1.3157847295342882E-2</v>
      </c>
      <c r="AU62">
        <f t="shared" si="48"/>
        <v>-3.3297409482113814E-2</v>
      </c>
      <c r="AW62">
        <v>59</v>
      </c>
      <c r="AX62">
        <f>IF(Z62&gt;0, (R62*SUMPRODUCT(K62:$K$98, X62:$X$98)-K62*$AZ$3)/Z62, 0)</f>
        <v>-1.1000068730833445E+19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25</v>
      </c>
      <c r="R63">
        <f t="shared" si="31"/>
        <v>250000</v>
      </c>
      <c r="S63">
        <f t="shared" si="32"/>
        <v>-6.9196049148797182E+19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-82.511449586024455</v>
      </c>
      <c r="AC63">
        <f t="shared" si="33"/>
        <v>-73.670937130379002</v>
      </c>
      <c r="AE63">
        <f t="shared" si="34"/>
        <v>0</v>
      </c>
      <c r="AF63">
        <f t="shared" si="35"/>
        <v>0</v>
      </c>
      <c r="AG63">
        <f t="shared" si="36"/>
        <v>-2.661674258741245E-17</v>
      </c>
      <c r="AH63">
        <f t="shared" si="37"/>
        <v>-1.5903285899461115E-12</v>
      </c>
      <c r="AI63">
        <f t="shared" si="38"/>
        <v>-1.5903552066886989E-12</v>
      </c>
      <c r="AJ63">
        <f t="shared" si="39"/>
        <v>-8.8405124556454524</v>
      </c>
      <c r="AK63">
        <f t="shared" si="61"/>
        <v>-5.7758014710217127</v>
      </c>
      <c r="AL63">
        <f t="shared" si="40"/>
        <v>-14.616313926668756</v>
      </c>
      <c r="AN63">
        <f t="shared" si="41"/>
        <v>0</v>
      </c>
      <c r="AO63">
        <f t="shared" si="42"/>
        <v>0</v>
      </c>
      <c r="AP63">
        <f t="shared" si="43"/>
        <v>-4.8338307934888132E-20</v>
      </c>
      <c r="AQ63">
        <f t="shared" si="44"/>
        <v>-2.8881743453771317E-15</v>
      </c>
      <c r="AR63">
        <f t="shared" si="45"/>
        <v>-2.8882226836850664E-15</v>
      </c>
      <c r="AS63">
        <f t="shared" si="46"/>
        <v>-1.6055135671834569E-2</v>
      </c>
      <c r="AT63">
        <f t="shared" si="47"/>
        <v>-1.0489355305598615E-2</v>
      </c>
      <c r="AU63">
        <f t="shared" si="48"/>
        <v>-2.654449097743607E-2</v>
      </c>
      <c r="AW63">
        <v>60</v>
      </c>
      <c r="AX63">
        <f>IF(Z63&gt;0, (R63*SUMPRODUCT(K63:$K$98, X63:$X$98)-K63*$AZ$3)/Z63, 0)</f>
        <v>-6.9196049148797182E+19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25</v>
      </c>
      <c r="R64">
        <f t="shared" si="31"/>
        <v>250000</v>
      </c>
      <c r="S64">
        <f t="shared" si="32"/>
        <v>-4.5094431747900329E+20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-73.670937130379002</v>
      </c>
      <c r="AC64">
        <f t="shared" si="33"/>
        <v>-65.777622437838389</v>
      </c>
      <c r="AE64">
        <f t="shared" si="34"/>
        <v>0</v>
      </c>
      <c r="AF64">
        <f t="shared" si="35"/>
        <v>0</v>
      </c>
      <c r="AG64">
        <f t="shared" si="36"/>
        <v>-3.6466599027994793E-18</v>
      </c>
      <c r="AH64">
        <f t="shared" si="37"/>
        <v>-2.2703915258738847E-13</v>
      </c>
      <c r="AI64">
        <f t="shared" si="38"/>
        <v>-2.2704279924729128E-13</v>
      </c>
      <c r="AJ64">
        <f t="shared" si="39"/>
        <v>-7.8933146925406135</v>
      </c>
      <c r="AK64">
        <f t="shared" si="61"/>
        <v>-5.1569655991265311</v>
      </c>
      <c r="AL64">
        <f t="shared" si="40"/>
        <v>-13.050280291667372</v>
      </c>
      <c r="AN64">
        <f t="shared" si="41"/>
        <v>0</v>
      </c>
      <c r="AO64">
        <f t="shared" si="42"/>
        <v>0</v>
      </c>
      <c r="AP64">
        <f t="shared" si="43"/>
        <v>-5.9130803242286711E-21</v>
      </c>
      <c r="AQ64">
        <f t="shared" si="44"/>
        <v>-3.6814531153931368E-16</v>
      </c>
      <c r="AR64">
        <f t="shared" si="45"/>
        <v>-3.6815122461963795E-16</v>
      </c>
      <c r="AS64">
        <f t="shared" si="46"/>
        <v>-1.2799055860837556E-2</v>
      </c>
      <c r="AT64">
        <f t="shared" si="47"/>
        <v>-8.3620498290805315E-3</v>
      </c>
      <c r="AU64">
        <f t="shared" si="48"/>
        <v>-2.1161105689918455E-2</v>
      </c>
      <c r="AW64">
        <v>61</v>
      </c>
      <c r="AX64">
        <f>IF(Z64&gt;0, (R64*SUMPRODUCT(K64:$K$98, X64:$X$98)-K64*$AZ$3)/Z64, 0)</f>
        <v>-4.5094431747900329E+20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25</v>
      </c>
      <c r="R65">
        <f t="shared" si="31"/>
        <v>250000</v>
      </c>
      <c r="S65">
        <f t="shared" si="32"/>
        <v>-3.0489698135452103E+21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-65.777622437838389</v>
      </c>
      <c r="AC65">
        <f t="shared" si="33"/>
        <v>-58.730020033784257</v>
      </c>
      <c r="AE65">
        <f t="shared" si="34"/>
        <v>0</v>
      </c>
      <c r="AF65">
        <f t="shared" si="35"/>
        <v>0</v>
      </c>
      <c r="AG65">
        <f t="shared" si="36"/>
        <v>-4.8155626019051604E-19</v>
      </c>
      <c r="AH65">
        <f t="shared" si="37"/>
        <v>-3.1286370435809686E-14</v>
      </c>
      <c r="AI65">
        <f t="shared" si="38"/>
        <v>-3.1286851992069875E-14</v>
      </c>
      <c r="AJ65">
        <f t="shared" si="39"/>
        <v>-7.0476024040541319</v>
      </c>
      <c r="AK65">
        <f t="shared" si="61"/>
        <v>-4.6044335706486876</v>
      </c>
      <c r="AL65">
        <f t="shared" si="40"/>
        <v>-11.652035974702851</v>
      </c>
      <c r="AN65">
        <f t="shared" si="41"/>
        <v>0</v>
      </c>
      <c r="AO65">
        <f t="shared" si="42"/>
        <v>0</v>
      </c>
      <c r="AP65">
        <f t="shared" si="43"/>
        <v>-6.9718418533288683E-22</v>
      </c>
      <c r="AQ65">
        <f t="shared" si="44"/>
        <v>-4.5295564584049559E-17</v>
      </c>
      <c r="AR65">
        <f t="shared" si="45"/>
        <v>-4.5296261768234892E-17</v>
      </c>
      <c r="AS65">
        <f t="shared" si="46"/>
        <v>-1.0203328970693221E-2</v>
      </c>
      <c r="AT65">
        <f t="shared" si="47"/>
        <v>-6.6661749275195538E-3</v>
      </c>
      <c r="AU65">
        <f t="shared" si="48"/>
        <v>-1.6869503898212821E-2</v>
      </c>
      <c r="AW65">
        <v>62</v>
      </c>
      <c r="AX65">
        <f>IF(Z65&gt;0, (R65*SUMPRODUCT(K65:$K$98, X65:$X$98)-K65*$AZ$3)/Z65, 0)</f>
        <v>-3.0489698135452103E+21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25</v>
      </c>
      <c r="R66">
        <f t="shared" si="31"/>
        <v>250000</v>
      </c>
      <c r="S66">
        <f t="shared" si="32"/>
        <v>-2.1422640239252651E+22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-58.730020033784257</v>
      </c>
      <c r="AC66">
        <f t="shared" si="33"/>
        <v>-52.437517887307365</v>
      </c>
      <c r="AE66">
        <f t="shared" si="34"/>
        <v>0</v>
      </c>
      <c r="AF66">
        <f t="shared" si="35"/>
        <v>0</v>
      </c>
      <c r="AG66">
        <f t="shared" si="36"/>
        <v>-6.1194042029453297E-20</v>
      </c>
      <c r="AH66">
        <f t="shared" si="37"/>
        <v>-4.1554665555915758E-15</v>
      </c>
      <c r="AI66">
        <f t="shared" si="38"/>
        <v>-4.1555277496336052E-15</v>
      </c>
      <c r="AJ66">
        <f t="shared" si="39"/>
        <v>-6.2925021464768918</v>
      </c>
      <c r="AK66">
        <f t="shared" si="61"/>
        <v>-4.1111014023648984</v>
      </c>
      <c r="AL66">
        <f t="shared" si="40"/>
        <v>-10.403603548841794</v>
      </c>
      <c r="AN66">
        <f t="shared" si="41"/>
        <v>0</v>
      </c>
      <c r="AO66">
        <f t="shared" si="42"/>
        <v>0</v>
      </c>
      <c r="AP66">
        <f t="shared" si="43"/>
        <v>-7.910275545747546E-23</v>
      </c>
      <c r="AQ66">
        <f t="shared" si="44"/>
        <v>-5.3715826550641557E-18</v>
      </c>
      <c r="AR66">
        <f t="shared" si="45"/>
        <v>-5.3716617578196133E-18</v>
      </c>
      <c r="AS66">
        <f t="shared" si="46"/>
        <v>-8.1340313860755759E-3</v>
      </c>
      <c r="AT66">
        <f t="shared" si="47"/>
        <v>-5.3142338389027041E-3</v>
      </c>
      <c r="AU66">
        <f t="shared" si="48"/>
        <v>-1.3448265224978283E-2</v>
      </c>
      <c r="AW66">
        <v>63</v>
      </c>
      <c r="AX66">
        <f>IF(Z66&gt;0, (R66*SUMPRODUCT(K66:$K$98, X66:$X$98)-K66*$AZ$3)/Z66, 0)</f>
        <v>-2.1422640239252651E+22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-1.5670235582622868E+23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-52.437517887307365</v>
      </c>
      <c r="AC67">
        <f t="shared" ref="AC67:AC79" si="64">S67*Z67</f>
        <v>-46.819212399381577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-7.4694493507328986E-21</v>
      </c>
      <c r="AH67">
        <f t="shared" ref="AH67:AH79" si="68">-X67*R67</f>
        <v>-5.3112652258425868E-16</v>
      </c>
      <c r="AI67">
        <f t="shared" ref="AI67:AI79" si="69">SUM(AE67:AH67)</f>
        <v>-5.3113399203360944E-16</v>
      </c>
      <c r="AJ67">
        <f t="shared" ref="AJ67:AJ79" si="70">AB67-AC67</f>
        <v>-5.6183054879257881</v>
      </c>
      <c r="AK67">
        <f t="shared" si="61"/>
        <v>-3.6706262521115161</v>
      </c>
      <c r="AL67">
        <f t="shared" ref="AL67:AL79" si="71">SUM(AI67:AK67)</f>
        <v>-9.2889317400373059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-8.62090849798976E-24</v>
      </c>
      <c r="AQ67">
        <f t="shared" ref="AQ67:AQ79" si="75">AH67*$K67</f>
        <v>-6.130027712960015E-19</v>
      </c>
      <c r="AR67">
        <f t="shared" ref="AR67:AR79" si="76">AI67*$K67</f>
        <v>-6.1301139220449952E-19</v>
      </c>
      <c r="AS67">
        <f t="shared" ref="AS67:AS79" si="77">AJ67*$K67</f>
        <v>-6.4844000207872786E-3</v>
      </c>
      <c r="AT67">
        <f t="shared" ref="AT67:AT79" si="78">AK67*$K67</f>
        <v>-4.2364746802476903E-3</v>
      </c>
      <c r="AU67">
        <f t="shared" ref="AU67:AU79" si="79">AL67*$K67</f>
        <v>-1.0720874701034971E-2</v>
      </c>
      <c r="AW67">
        <v>64</v>
      </c>
      <c r="AX67">
        <f>IF(Z67&gt;0, (R67*SUMPRODUCT(K67:$K$98, X67:$X$98)-K67*$AZ$3)/Z67, 0)</f>
        <v>-1.5670235582622868E+23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25</v>
      </c>
      <c r="R68">
        <f t="shared" si="62"/>
        <v>250000</v>
      </c>
      <c r="S68">
        <f t="shared" si="63"/>
        <v>-1.1954184390096775E+24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-46.819212399381577</v>
      </c>
      <c r="AC68">
        <f t="shared" si="64"/>
        <v>-41.802868213733547</v>
      </c>
      <c r="AE68">
        <f t="shared" si="65"/>
        <v>0</v>
      </c>
      <c r="AF68">
        <f t="shared" si="66"/>
        <v>0</v>
      </c>
      <c r="AG68">
        <f t="shared" si="67"/>
        <v>-8.7423087283906141E-22</v>
      </c>
      <c r="AH68">
        <f t="shared" si="68"/>
        <v>-6.5205239843865073E-17</v>
      </c>
      <c r="AI68">
        <f t="shared" si="69"/>
        <v>-6.5206114074737908E-17</v>
      </c>
      <c r="AJ68">
        <f t="shared" si="70"/>
        <v>-5.0163441856480304</v>
      </c>
      <c r="AK68">
        <f t="shared" si="61"/>
        <v>-3.2773448679567108</v>
      </c>
      <c r="AL68">
        <f t="shared" si="71"/>
        <v>-8.2936890536047407</v>
      </c>
      <c r="AN68">
        <f t="shared" si="72"/>
        <v>0</v>
      </c>
      <c r="AO68">
        <f t="shared" si="73"/>
        <v>0</v>
      </c>
      <c r="AP68">
        <f t="shared" si="74"/>
        <v>-9.0089165773021418E-25</v>
      </c>
      <c r="AQ68">
        <f t="shared" si="75"/>
        <v>-6.7193756753143035E-20</v>
      </c>
      <c r="AR68">
        <f t="shared" si="76"/>
        <v>-6.7194657644800765E-20</v>
      </c>
      <c r="AS68">
        <f t="shared" si="77"/>
        <v>-5.1693239961633324E-3</v>
      </c>
      <c r="AT68">
        <f t="shared" si="78"/>
        <v>-3.3772916774933749E-3</v>
      </c>
      <c r="AU68">
        <f t="shared" si="79"/>
        <v>-8.5466156736567073E-3</v>
      </c>
      <c r="AW68">
        <v>65</v>
      </c>
      <c r="AX68">
        <f>IF(Z68&gt;0, (R68*SUMPRODUCT(K68:$K$98, X68:$X$98)-K68*$AZ$3)/Z68, 0)</f>
        <v>-1.1954184390096775E+24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25</v>
      </c>
      <c r="R69">
        <f t="shared" si="62"/>
        <v>250000</v>
      </c>
      <c r="S69">
        <f t="shared" si="63"/>
        <v>-9.526206634007621E+24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-41.802868213733547</v>
      </c>
      <c r="AC69">
        <f t="shared" si="64"/>
        <v>-37.323989476547808</v>
      </c>
      <c r="AE69">
        <f t="shared" si="65"/>
        <v>0</v>
      </c>
      <c r="AF69">
        <f t="shared" si="66"/>
        <v>0</v>
      </c>
      <c r="AG69">
        <f t="shared" si="67"/>
        <v>-9.7950818490816793E-23</v>
      </c>
      <c r="AH69">
        <f t="shared" si="68"/>
        <v>-7.6753774561985408E-18</v>
      </c>
      <c r="AI69">
        <f t="shared" si="69"/>
        <v>-7.6754754070170322E-18</v>
      </c>
      <c r="AJ69">
        <f t="shared" si="70"/>
        <v>-4.4788787371857381</v>
      </c>
      <c r="AK69">
        <f t="shared" si="61"/>
        <v>-2.9262007749613486</v>
      </c>
      <c r="AL69">
        <f t="shared" si="71"/>
        <v>-7.4050795121470863</v>
      </c>
      <c r="AN69">
        <f t="shared" si="72"/>
        <v>0</v>
      </c>
      <c r="AO69">
        <f t="shared" si="73"/>
        <v>0</v>
      </c>
      <c r="AP69">
        <f t="shared" si="74"/>
        <v>-9.0123172824365648E-26</v>
      </c>
      <c r="AQ69">
        <f t="shared" si="75"/>
        <v>-7.0620070320502019E-21</v>
      </c>
      <c r="AR69">
        <f t="shared" si="76"/>
        <v>-7.0620971552230269E-21</v>
      </c>
      <c r="AS69">
        <f t="shared" si="77"/>
        <v>-4.1209534408189804E-3</v>
      </c>
      <c r="AT69">
        <f t="shared" si="78"/>
        <v>-2.6923562480017332E-3</v>
      </c>
      <c r="AU69">
        <f t="shared" si="79"/>
        <v>-6.8133096888207132E-3</v>
      </c>
      <c r="AW69">
        <v>66</v>
      </c>
      <c r="AX69">
        <f>IF(Z69&gt;0, (R69*SUMPRODUCT(K69:$K$98, X69:$X$98)-K69*$AZ$3)/Z69, 0)</f>
        <v>-9.526206634007621E+24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25</v>
      </c>
      <c r="R70">
        <f t="shared" si="62"/>
        <v>250000</v>
      </c>
      <c r="S70">
        <f t="shared" si="63"/>
        <v>-8.0060483632107485E+25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-37.323989476547808</v>
      </c>
      <c r="AC70">
        <f t="shared" si="64"/>
        <v>-33.324990604060538</v>
      </c>
      <c r="AE70">
        <f t="shared" si="65"/>
        <v>0</v>
      </c>
      <c r="AF70">
        <f t="shared" si="66"/>
        <v>0</v>
      </c>
      <c r="AG70">
        <f t="shared" si="67"/>
        <v>-1.0406192010154142E-23</v>
      </c>
      <c r="AH70">
        <f t="shared" si="68"/>
        <v>-8.6565118295754476E-19</v>
      </c>
      <c r="AI70">
        <f t="shared" si="69"/>
        <v>-8.6566158914955489E-19</v>
      </c>
      <c r="AJ70">
        <f t="shared" si="70"/>
        <v>-3.9989988724872703</v>
      </c>
      <c r="AK70">
        <f t="shared" si="61"/>
        <v>-2.6126792633583467</v>
      </c>
      <c r="AL70">
        <f t="shared" si="71"/>
        <v>-6.6116781358456169</v>
      </c>
      <c r="AN70">
        <f t="shared" si="72"/>
        <v>0</v>
      </c>
      <c r="AO70">
        <f t="shared" si="73"/>
        <v>0</v>
      </c>
      <c r="AP70">
        <f t="shared" si="74"/>
        <v>-8.5487421083981848E-27</v>
      </c>
      <c r="AQ70">
        <f t="shared" si="75"/>
        <v>-7.1113705298853583E-22</v>
      </c>
      <c r="AR70">
        <f t="shared" si="76"/>
        <v>-7.1114560173064424E-22</v>
      </c>
      <c r="AS70">
        <f t="shared" si="77"/>
        <v>-3.2851988526937056E-3</v>
      </c>
      <c r="AT70">
        <f t="shared" si="78"/>
        <v>-2.1463299170932184E-3</v>
      </c>
      <c r="AU70">
        <f t="shared" si="79"/>
        <v>-5.431528769786924E-3</v>
      </c>
      <c r="AW70">
        <v>67</v>
      </c>
      <c r="AX70">
        <f>IF(Z70&gt;0, (R70*SUMPRODUCT(K70:$K$98, X70:$X$98)-K70*$AZ$3)/Z70, 0)</f>
        <v>-8.0060483632107485E+25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25</v>
      </c>
      <c r="R71">
        <f t="shared" si="62"/>
        <v>250000</v>
      </c>
      <c r="S71">
        <f t="shared" si="63"/>
        <v>-7.1150200777604023E+26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-33.324990604060538</v>
      </c>
      <c r="AC71">
        <f t="shared" si="64"/>
        <v>-29.754455896482629</v>
      </c>
      <c r="AE71">
        <f t="shared" si="65"/>
        <v>0</v>
      </c>
      <c r="AF71">
        <f t="shared" si="66"/>
        <v>0</v>
      </c>
      <c r="AG71">
        <f t="shared" si="67"/>
        <v>-1.0454803911758058E-24</v>
      </c>
      <c r="AH71">
        <f t="shared" si="68"/>
        <v>-9.2566496988767956E-20</v>
      </c>
      <c r="AI71">
        <f t="shared" si="69"/>
        <v>-9.2567542469159129E-20</v>
      </c>
      <c r="AJ71">
        <f t="shared" si="70"/>
        <v>-3.5705347075779095</v>
      </c>
      <c r="AK71">
        <f t="shared" si="61"/>
        <v>-2.332749342284238</v>
      </c>
      <c r="AL71">
        <f t="shared" si="71"/>
        <v>-5.9032840498621475</v>
      </c>
      <c r="AN71">
        <f t="shared" si="72"/>
        <v>0</v>
      </c>
      <c r="AO71">
        <f t="shared" si="73"/>
        <v>0</v>
      </c>
      <c r="AP71">
        <f t="shared" si="74"/>
        <v>-7.6684616466366442E-28</v>
      </c>
      <c r="AQ71">
        <f t="shared" si="75"/>
        <v>-6.7896312347240181E-23</v>
      </c>
      <c r="AR71">
        <f t="shared" si="76"/>
        <v>-6.7897079193404833E-23</v>
      </c>
      <c r="AS71">
        <f t="shared" si="77"/>
        <v>-2.618940411905051E-3</v>
      </c>
      <c r="AT71">
        <f t="shared" si="78"/>
        <v>-1.7110410691113028E-3</v>
      </c>
      <c r="AU71">
        <f t="shared" si="79"/>
        <v>-4.3299814810163536E-3</v>
      </c>
      <c r="AW71">
        <v>68</v>
      </c>
      <c r="AX71">
        <f>IF(Z71&gt;0, (R71*SUMPRODUCT(K71:$K$98, X71:$X$98)-K71*$AZ$3)/Z71, 0)</f>
        <v>-7.1150200777604023E+26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25</v>
      </c>
      <c r="R72">
        <f t="shared" si="62"/>
        <v>250000</v>
      </c>
      <c r="S72">
        <f t="shared" si="63"/>
        <v>-6.7058239818354921E+27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-29.754455896482629</v>
      </c>
      <c r="AC72">
        <f t="shared" si="64"/>
        <v>-26.566478479002342</v>
      </c>
      <c r="AE72">
        <f t="shared" si="65"/>
        <v>0</v>
      </c>
      <c r="AF72">
        <f t="shared" si="66"/>
        <v>0</v>
      </c>
      <c r="AG72">
        <f t="shared" si="67"/>
        <v>-9.9042558196295913E-26</v>
      </c>
      <c r="AH72">
        <f t="shared" si="68"/>
        <v>-9.3598302906775166E-21</v>
      </c>
      <c r="AI72">
        <f t="shared" si="69"/>
        <v>-9.3599293332357124E-21</v>
      </c>
      <c r="AJ72">
        <f t="shared" si="70"/>
        <v>-3.1879774174802868</v>
      </c>
      <c r="AK72">
        <f t="shared" ref="AK72:AK79" si="92">G72*SUM(AB72:AB72, AE72:AF72)</f>
        <v>-2.0828119127537841</v>
      </c>
      <c r="AL72">
        <f t="shared" si="71"/>
        <v>-5.2707893302340709</v>
      </c>
      <c r="AN72">
        <f t="shared" si="72"/>
        <v>0</v>
      </c>
      <c r="AO72">
        <f t="shared" si="73"/>
        <v>0</v>
      </c>
      <c r="AP72">
        <f t="shared" si="74"/>
        <v>-6.486287354149875E-29</v>
      </c>
      <c r="AQ72">
        <f t="shared" si="75"/>
        <v>-6.1297436129513301E-24</v>
      </c>
      <c r="AR72">
        <f t="shared" si="76"/>
        <v>-6.1298084758248716E-24</v>
      </c>
      <c r="AS72">
        <f t="shared" si="77"/>
        <v>-2.0878032620416606E-3</v>
      </c>
      <c r="AT72">
        <f t="shared" si="78"/>
        <v>-1.3640314645338829E-3</v>
      </c>
      <c r="AU72">
        <f t="shared" si="79"/>
        <v>-3.4518347265755436E-3</v>
      </c>
      <c r="AW72">
        <v>69</v>
      </c>
      <c r="AX72">
        <f>IF(Z72&gt;0, (R72*SUMPRODUCT(K72:$K$98, X72:$X$98)-K72*$AZ$3)/Z72, 0)</f>
        <v>-6.7058239818354921E+27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25</v>
      </c>
      <c r="R73">
        <f t="shared" si="62"/>
        <v>250000</v>
      </c>
      <c r="S73">
        <f t="shared" si="63"/>
        <v>-6.7238211983334548E+28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-26.566478479002342</v>
      </c>
      <c r="AC73">
        <f t="shared" si="64"/>
        <v>-23.720070070537801</v>
      </c>
      <c r="AE73">
        <f t="shared" si="65"/>
        <v>0</v>
      </c>
      <c r="AF73">
        <f t="shared" si="66"/>
        <v>0</v>
      </c>
      <c r="AG73">
        <f t="shared" si="67"/>
        <v>-8.8194158391722941E-27</v>
      </c>
      <c r="AH73">
        <f t="shared" si="68"/>
        <v>-8.9232716775160663E-22</v>
      </c>
      <c r="AI73">
        <f t="shared" si="69"/>
        <v>-8.9233598716744588E-22</v>
      </c>
      <c r="AJ73">
        <f t="shared" si="70"/>
        <v>-2.8464084084645407</v>
      </c>
      <c r="AK73">
        <f t="shared" si="92"/>
        <v>-1.8596534935301641</v>
      </c>
      <c r="AL73">
        <f t="shared" si="71"/>
        <v>-4.7060619019947048</v>
      </c>
      <c r="AN73">
        <f t="shared" si="72"/>
        <v>0</v>
      </c>
      <c r="AO73">
        <f t="shared" si="73"/>
        <v>0</v>
      </c>
      <c r="AP73">
        <f t="shared" si="74"/>
        <v>-5.1569881450099211E-30</v>
      </c>
      <c r="AQ73">
        <f t="shared" si="75"/>
        <v>-5.2177159003279152E-25</v>
      </c>
      <c r="AR73">
        <f t="shared" si="76"/>
        <v>-5.2177674702093659E-25</v>
      </c>
      <c r="AS73">
        <f t="shared" si="77"/>
        <v>-1.6643839780306599E-3</v>
      </c>
      <c r="AT73">
        <f t="shared" si="78"/>
        <v>-1.087397532313363E-3</v>
      </c>
      <c r="AU73">
        <f t="shared" si="79"/>
        <v>-2.7517815103440227E-3</v>
      </c>
      <c r="AW73">
        <v>70</v>
      </c>
      <c r="AX73">
        <f>IF(Z73&gt;0, (R73*SUMPRODUCT(K73:$K$98, X73:$X$98)-K73*$AZ$3)/Z73, 0)</f>
        <v>-6.7238211983334548E+28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25</v>
      </c>
      <c r="R74">
        <f t="shared" si="62"/>
        <v>250000</v>
      </c>
      <c r="S74">
        <f t="shared" si="63"/>
        <v>-7.1972794402172694E+29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-23.720070070537801</v>
      </c>
      <c r="AC74">
        <f t="shared" si="64"/>
        <v>-21.17863399155161</v>
      </c>
      <c r="AE74">
        <f t="shared" si="65"/>
        <v>0</v>
      </c>
      <c r="AF74">
        <f t="shared" si="66"/>
        <v>0</v>
      </c>
      <c r="AG74">
        <f t="shared" si="67"/>
        <v>-7.3564720417859296E-28</v>
      </c>
      <c r="AH74">
        <f t="shared" si="68"/>
        <v>-7.995574476601978E-23</v>
      </c>
      <c r="AI74">
        <f t="shared" si="69"/>
        <v>-7.9956480413223957E-23</v>
      </c>
      <c r="AJ74">
        <f t="shared" si="70"/>
        <v>-2.5414360789861909</v>
      </c>
      <c r="AK74">
        <f t="shared" si="92"/>
        <v>-1.6604049049376461</v>
      </c>
      <c r="AL74">
        <f t="shared" si="71"/>
        <v>-4.2018409839238373</v>
      </c>
      <c r="AN74">
        <f t="shared" si="72"/>
        <v>0</v>
      </c>
      <c r="AO74">
        <f t="shared" si="73"/>
        <v>0</v>
      </c>
      <c r="AP74">
        <f t="shared" si="74"/>
        <v>-3.8406778335514081E-31</v>
      </c>
      <c r="AQ74">
        <f t="shared" si="75"/>
        <v>-4.1743413805375573E-26</v>
      </c>
      <c r="AR74">
        <f t="shared" si="76"/>
        <v>-4.1743797873158925E-26</v>
      </c>
      <c r="AS74">
        <f t="shared" si="77"/>
        <v>-1.3268367171800509E-3</v>
      </c>
      <c r="AT74">
        <f t="shared" si="78"/>
        <v>-8.668666552243007E-4</v>
      </c>
      <c r="AU74">
        <f t="shared" si="79"/>
        <v>-2.1937033724043517E-3</v>
      </c>
      <c r="AW74">
        <v>71</v>
      </c>
      <c r="AX74">
        <f>IF(Z74&gt;0, (R74*SUMPRODUCT(K74:$K$98, X74:$X$98)-K74*$AZ$3)/Z74, 0)</f>
        <v>-7.1972794402172694E+29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25</v>
      </c>
      <c r="R75">
        <f t="shared" si="62"/>
        <v>250000</v>
      </c>
      <c r="S75">
        <f t="shared" si="63"/>
        <v>-8.2591469566416101E+30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-21.17863399155161</v>
      </c>
      <c r="AC75">
        <f t="shared" si="64"/>
        <v>-18.909494635313937</v>
      </c>
      <c r="AE75">
        <f t="shared" si="65"/>
        <v>0</v>
      </c>
      <c r="AF75">
        <f t="shared" si="66"/>
        <v>0</v>
      </c>
      <c r="AG75">
        <f t="shared" si="67"/>
        <v>-5.7238037822138002E-29</v>
      </c>
      <c r="AH75">
        <f t="shared" si="68"/>
        <v>-6.7105269431466899E-24</v>
      </c>
      <c r="AI75">
        <f t="shared" si="69"/>
        <v>-6.710584181184512E-24</v>
      </c>
      <c r="AJ75">
        <f t="shared" si="70"/>
        <v>-2.2691393562376732</v>
      </c>
      <c r="AK75">
        <f t="shared" si="92"/>
        <v>-1.4825043794086128</v>
      </c>
      <c r="AL75">
        <f t="shared" si="71"/>
        <v>-3.7516437356462857</v>
      </c>
      <c r="AN75">
        <f t="shared" si="72"/>
        <v>0</v>
      </c>
      <c r="AO75">
        <f t="shared" si="73"/>
        <v>0</v>
      </c>
      <c r="AP75">
        <f t="shared" si="74"/>
        <v>-2.6681178279234084E-32</v>
      </c>
      <c r="AQ75">
        <f t="shared" si="75"/>
        <v>-3.1280730879361358E-27</v>
      </c>
      <c r="AR75">
        <f t="shared" si="76"/>
        <v>-3.1280997691144149E-27</v>
      </c>
      <c r="AS75">
        <f t="shared" si="77"/>
        <v>-1.0577461074458326E-3</v>
      </c>
      <c r="AT75">
        <f t="shared" si="78"/>
        <v>-6.9106079019794382E-4</v>
      </c>
      <c r="AU75">
        <f t="shared" si="79"/>
        <v>-1.7488068976437765E-3</v>
      </c>
      <c r="AW75">
        <v>72</v>
      </c>
      <c r="AX75">
        <f>IF(Z75&gt;0, (R75*SUMPRODUCT(K75:$K$98, X75:$X$98)-K75*$AZ$3)/Z75, 0)</f>
        <v>-8.2591469566416101E+30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25</v>
      </c>
      <c r="R76">
        <f t="shared" si="62"/>
        <v>250000</v>
      </c>
      <c r="S76">
        <f t="shared" si="63"/>
        <v>-1.0213528354927305E+32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-18.909494635313937</v>
      </c>
      <c r="AC76">
        <f t="shared" si="64"/>
        <v>-16.88347735295887</v>
      </c>
      <c r="AE76">
        <f t="shared" si="65"/>
        <v>0</v>
      </c>
      <c r="AF76">
        <f t="shared" si="66"/>
        <v>0</v>
      </c>
      <c r="AG76">
        <f t="shared" si="67"/>
        <v>-4.1326260539566105E-30</v>
      </c>
      <c r="AH76">
        <f t="shared" si="68"/>
        <v>-5.253303138996001E-25</v>
      </c>
      <c r="AI76">
        <f t="shared" si="69"/>
        <v>-5.2533444652565409E-25</v>
      </c>
      <c r="AJ76">
        <f t="shared" si="70"/>
        <v>-2.0260172823550668</v>
      </c>
      <c r="AK76">
        <f t="shared" si="92"/>
        <v>-1.3236646244719756</v>
      </c>
      <c r="AL76">
        <f t="shared" si="71"/>
        <v>-3.3496819068270423</v>
      </c>
      <c r="AN76">
        <f t="shared" si="72"/>
        <v>0</v>
      </c>
      <c r="AO76">
        <f t="shared" si="73"/>
        <v>0</v>
      </c>
      <c r="AP76">
        <f t="shared" si="74"/>
        <v>-1.71999963258788E-33</v>
      </c>
      <c r="AQ76">
        <f t="shared" si="75"/>
        <v>-2.1864256167806533E-28</v>
      </c>
      <c r="AR76">
        <f t="shared" si="76"/>
        <v>-2.1864428167769792E-28</v>
      </c>
      <c r="AS76">
        <f t="shared" si="77"/>
        <v>-8.4322872085924221E-4</v>
      </c>
      <c r="AT76">
        <f t="shared" si="78"/>
        <v>-5.5090943096137101E-4</v>
      </c>
      <c r="AU76">
        <f t="shared" si="79"/>
        <v>-1.3941381518206132E-3</v>
      </c>
      <c r="AW76">
        <v>73</v>
      </c>
      <c r="AX76">
        <f>IF(Z76&gt;0, (R76*SUMPRODUCT(K76:$K$98, X76:$X$98)-K76*$AZ$3)/Z76, 0)</f>
        <v>-1.0213528354927305E+32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25</v>
      </c>
      <c r="R77">
        <f t="shared" si="62"/>
        <v>250000</v>
      </c>
      <c r="S77">
        <f t="shared" si="63"/>
        <v>-1.3693589172237947E+33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-16.88347735295887</v>
      </c>
      <c r="AC77">
        <f t="shared" si="64"/>
        <v>-15.074533350856136</v>
      </c>
      <c r="AE77">
        <f t="shared" si="65"/>
        <v>0</v>
      </c>
      <c r="AF77">
        <f t="shared" si="66"/>
        <v>0</v>
      </c>
      <c r="AG77">
        <f t="shared" si="67"/>
        <v>-2.75211508853681E-31</v>
      </c>
      <c r="AH77">
        <f t="shared" si="68"/>
        <v>-3.8160882845633631E-26</v>
      </c>
      <c r="AI77">
        <f t="shared" si="69"/>
        <v>-3.8161158057142485E-26</v>
      </c>
      <c r="AJ77">
        <f t="shared" si="70"/>
        <v>-1.8089440021027343</v>
      </c>
      <c r="AK77">
        <f t="shared" si="92"/>
        <v>-1.1818434147071211</v>
      </c>
      <c r="AL77">
        <f t="shared" si="71"/>
        <v>-2.9907874168098552</v>
      </c>
      <c r="AN77">
        <f t="shared" si="72"/>
        <v>0</v>
      </c>
      <c r="AO77">
        <f t="shared" si="73"/>
        <v>0</v>
      </c>
      <c r="AP77">
        <f t="shared" si="74"/>
        <v>-1.0227060226094121E-34</v>
      </c>
      <c r="AQ77">
        <f t="shared" si="75"/>
        <v>-1.4180862158301311E-29</v>
      </c>
      <c r="AR77">
        <f t="shared" si="76"/>
        <v>-1.4180964428903571E-29</v>
      </c>
      <c r="AS77">
        <f t="shared" si="77"/>
        <v>-6.7221677364416479E-4</v>
      </c>
      <c r="AT77">
        <f t="shared" si="78"/>
        <v>-4.3918162544752149E-4</v>
      </c>
      <c r="AU77">
        <f t="shared" si="79"/>
        <v>-1.1113983990916861E-3</v>
      </c>
      <c r="AW77">
        <v>74</v>
      </c>
      <c r="AX77">
        <f>IF(Z77&gt;0, (R77*SUMPRODUCT(K77:$K$98, X77:$X$98)-K77*$AZ$3)/Z77, 0)</f>
        <v>-1.3693589172237947E+33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25</v>
      </c>
      <c r="R78">
        <f t="shared" si="62"/>
        <v>250000</v>
      </c>
      <c r="S78">
        <f t="shared" si="63"/>
        <v>-2.0046938831539428E+34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-15.074533350856136</v>
      </c>
      <c r="AC78">
        <f t="shared" si="64"/>
        <v>-13.459404777550118</v>
      </c>
      <c r="AE78">
        <f t="shared" si="65"/>
        <v>0</v>
      </c>
      <c r="AF78">
        <f t="shared" si="66"/>
        <v>0</v>
      </c>
      <c r="AG78">
        <f t="shared" si="67"/>
        <v>-1.6784862879382261E-32</v>
      </c>
      <c r="AH78">
        <f t="shared" si="68"/>
        <v>-2.5567453088576193E-27</v>
      </c>
      <c r="AI78">
        <f t="shared" si="69"/>
        <v>-2.5567620937204986E-27</v>
      </c>
      <c r="AJ78">
        <f t="shared" si="70"/>
        <v>-1.6151285733060181</v>
      </c>
      <c r="AK78">
        <f t="shared" si="92"/>
        <v>-1.0552173345599296</v>
      </c>
      <c r="AL78">
        <f t="shared" si="71"/>
        <v>-2.6703459078659479</v>
      </c>
      <c r="AN78">
        <f t="shared" si="72"/>
        <v>0</v>
      </c>
      <c r="AO78">
        <f t="shared" si="73"/>
        <v>0</v>
      </c>
      <c r="AP78">
        <f t="shared" si="74"/>
        <v>-5.5690869318362871E-36</v>
      </c>
      <c r="AQ78">
        <f t="shared" si="75"/>
        <v>-8.4830820423817083E-31</v>
      </c>
      <c r="AR78">
        <f t="shared" si="76"/>
        <v>-8.4831377332510271E-31</v>
      </c>
      <c r="AS78">
        <f t="shared" si="77"/>
        <v>-5.3588709633622998E-4</v>
      </c>
      <c r="AT78">
        <f t="shared" si="78"/>
        <v>-3.5011290293966951E-4</v>
      </c>
      <c r="AU78">
        <f t="shared" si="79"/>
        <v>-8.859999992758996E-4</v>
      </c>
      <c r="AW78">
        <v>75</v>
      </c>
      <c r="AX78">
        <f>IF(Z78&gt;0, (R78*SUMPRODUCT(K78:$K$98, X78:$X$98)-K78*$AZ$3)/Z78, 0)</f>
        <v>-2.0046938831539428E+34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-13.459404777550118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-1.6784862879382261E-28</v>
      </c>
      <c r="AI79">
        <f t="shared" si="69"/>
        <v>-1.6784862879382261E-28</v>
      </c>
      <c r="AJ79">
        <f t="shared" si="70"/>
        <v>-13.459404777550118</v>
      </c>
      <c r="AK79">
        <f t="shared" si="92"/>
        <v>-0.94215833442850838</v>
      </c>
      <c r="AL79">
        <f t="shared" si="71"/>
        <v>-14.401563111978627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-4.9723990462823986E-32</v>
      </c>
      <c r="AR79">
        <f t="shared" si="76"/>
        <v>-4.9723990462823986E-32</v>
      </c>
      <c r="AS79">
        <f t="shared" si="77"/>
        <v>-3.9872551810731299E-3</v>
      </c>
      <c r="AT79">
        <f t="shared" si="78"/>
        <v>-2.7910786267511912E-4</v>
      </c>
      <c r="AU79">
        <f t="shared" si="79"/>
        <v>-4.2663630437482494E-3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50453.416213336874</v>
      </c>
      <c r="AO81" s="6">
        <f t="shared" si="93"/>
        <v>-5045.3416213336877</v>
      </c>
      <c r="AP81" s="6">
        <f t="shared" si="93"/>
        <v>-1728.2642238125582</v>
      </c>
      <c r="AQ81" s="6">
        <f t="shared" si="93"/>
        <v>-40565.763543358946</v>
      </c>
      <c r="AR81" s="6">
        <f t="shared" si="93"/>
        <v>3114.0468248316706</v>
      </c>
      <c r="AS81" s="6">
        <f t="shared" si="93"/>
        <v>-5494.6562775850143</v>
      </c>
      <c r="AT81" s="6">
        <f t="shared" si="93"/>
        <v>2410.5862429333952</v>
      </c>
      <c r="AU81" s="6">
        <f t="shared" si="93"/>
        <v>29.976790180061389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103025.51817885404</v>
      </c>
      <c r="K3">
        <v>1</v>
      </c>
      <c r="L3" s="2">
        <v>0</v>
      </c>
      <c r="O3">
        <f>$C$3</f>
        <v>103025.51817885404</v>
      </c>
      <c r="P3" s="2">
        <f>O3*C5</f>
        <v>10302.551817885404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103025.51817885404</v>
      </c>
      <c r="AF3">
        <f t="shared" ref="AF3:AF34" si="4">-$Z3*P3</f>
        <v>-10302.551817885404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91200.533773968622</v>
      </c>
      <c r="AJ3">
        <f t="shared" ref="AJ3:AJ34" si="8">AB3-AC3</f>
        <v>0</v>
      </c>
      <c r="AL3">
        <f t="shared" ref="AL3:AL34" si="9">SUM(AI3:AK3)</f>
        <v>91200.533773968622</v>
      </c>
      <c r="AN3">
        <f t="shared" ref="AN3:AN34" si="10">AE3*$K3</f>
        <v>103025.51817885404</v>
      </c>
      <c r="AO3">
        <f t="shared" ref="AO3:AO34" si="11">AF3*$K3</f>
        <v>-10302.551817885404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91200.533773968622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91200.533773968622</v>
      </c>
      <c r="AW3">
        <v>0</v>
      </c>
      <c r="AX3">
        <f>IF(Z3&gt;0, (R3*SUMPRODUCT(K3:$K$98, X3:$X$98)-K3*$AZ$3)/Z3, 0)</f>
        <v>0</v>
      </c>
      <c r="AZ3">
        <f>C6*ABS(SUMPRODUCT(X4:X69, K4:K69))/1</f>
        <v>91737.72280285311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250000</v>
      </c>
      <c r="S4">
        <f t="shared" si="1"/>
        <v>4661.4080532602475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4517.9825453392259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-4517.9825453392259</v>
      </c>
      <c r="AK4">
        <f>G4*SUM(AB4, AE4:AF4)</f>
        <v>0</v>
      </c>
      <c r="AL4">
        <f t="shared" si="9"/>
        <v>-9710.1597953392265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-4936.4681973759261</v>
      </c>
      <c r="AR4">
        <f t="shared" si="14"/>
        <v>-4936.4681973759261</v>
      </c>
      <c r="AS4">
        <f t="shared" si="15"/>
        <v>-4295.4768447796405</v>
      </c>
      <c r="AT4">
        <f t="shared" si="16"/>
        <v>0</v>
      </c>
      <c r="AU4">
        <f t="shared" si="17"/>
        <v>-9231.9450421555666</v>
      </c>
      <c r="AW4">
        <v>1</v>
      </c>
      <c r="AX4">
        <f>IF(Z4&gt;0, (R4*SUMPRODUCT(K4:$K$98, X4:$X$98)-K4*$AZ$3)/Z4, 0)</f>
        <v>4661.4080532602475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25</v>
      </c>
      <c r="R5">
        <f t="shared" si="0"/>
        <v>250000</v>
      </c>
      <c r="S5">
        <f t="shared" si="1"/>
        <v>4335.1190059750161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4517.9825453392259</v>
      </c>
      <c r="AC5">
        <f t="shared" si="2"/>
        <v>4057.9283010337094</v>
      </c>
      <c r="AE5">
        <f t="shared" si="3"/>
        <v>0</v>
      </c>
      <c r="AF5">
        <f t="shared" si="4"/>
        <v>0</v>
      </c>
      <c r="AG5">
        <f t="shared" si="5"/>
        <v>-23.401481570867723</v>
      </c>
      <c r="AH5">
        <f t="shared" si="6"/>
        <v>-5869.9288138227976</v>
      </c>
      <c r="AI5">
        <f t="shared" si="7"/>
        <v>-5893.3302953936654</v>
      </c>
      <c r="AJ5">
        <f t="shared" si="8"/>
        <v>460.05424430551648</v>
      </c>
      <c r="AK5">
        <f>G5*SUM(AB5, AE5:AF5)</f>
        <v>18.523728435890828</v>
      </c>
      <c r="AL5">
        <f t="shared" si="9"/>
        <v>-5414.752322652258</v>
      </c>
      <c r="AN5">
        <f t="shared" si="10"/>
        <v>0</v>
      </c>
      <c r="AO5">
        <f t="shared" si="11"/>
        <v>0</v>
      </c>
      <c r="AP5">
        <f t="shared" si="12"/>
        <v>-21.107090588970973</v>
      </c>
      <c r="AQ5">
        <f t="shared" si="13"/>
        <v>-5294.4134690346718</v>
      </c>
      <c r="AR5">
        <f t="shared" si="14"/>
        <v>-5315.5205596236428</v>
      </c>
      <c r="AS5">
        <f t="shared" si="15"/>
        <v>414.9483690163238</v>
      </c>
      <c r="AT5">
        <f t="shared" si="16"/>
        <v>16.707575242952782</v>
      </c>
      <c r="AU5">
        <f t="shared" si="17"/>
        <v>-4883.8646153643667</v>
      </c>
      <c r="AW5">
        <v>2</v>
      </c>
      <c r="AX5">
        <f>IF(Z5&gt;0, (R5*SUMPRODUCT(K5:$K$98, X5:$X$98)-K5*$AZ$3)/Z5, 0)</f>
        <v>4335.1190059750161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25</v>
      </c>
      <c r="R6">
        <f t="shared" si="0"/>
        <v>250000</v>
      </c>
      <c r="S6">
        <f t="shared" si="1"/>
        <v>3589.5814029973717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4057.9283010337094</v>
      </c>
      <c r="AC6">
        <f t="shared" si="2"/>
        <v>3232.9537989687815</v>
      </c>
      <c r="AE6">
        <f t="shared" si="3"/>
        <v>0</v>
      </c>
      <c r="AF6">
        <f t="shared" si="4"/>
        <v>0</v>
      </c>
      <c r="AG6">
        <f t="shared" si="5"/>
        <v>-22.516231253797457</v>
      </c>
      <c r="AH6">
        <f t="shared" si="6"/>
        <v>-6512.3550136158719</v>
      </c>
      <c r="AI6">
        <f t="shared" si="7"/>
        <v>-6534.8712448696697</v>
      </c>
      <c r="AJ6">
        <f t="shared" si="8"/>
        <v>824.97450206492795</v>
      </c>
      <c r="AK6">
        <f>G6*SUM(AB6, AE6:AF6)</f>
        <v>28.81129093733934</v>
      </c>
      <c r="AL6">
        <f t="shared" si="9"/>
        <v>-5681.0854518674023</v>
      </c>
      <c r="AN6">
        <f t="shared" si="10"/>
        <v>0</v>
      </c>
      <c r="AO6">
        <f t="shared" si="11"/>
        <v>0</v>
      </c>
      <c r="AP6">
        <f t="shared" si="12"/>
        <v>-19.211649194865718</v>
      </c>
      <c r="AQ6">
        <f t="shared" si="13"/>
        <v>-5556.5728804154223</v>
      </c>
      <c r="AR6">
        <f t="shared" si="14"/>
        <v>-5575.7845296102878</v>
      </c>
      <c r="AS6">
        <f t="shared" si="15"/>
        <v>703.89758169264667</v>
      </c>
      <c r="AT6">
        <f t="shared" si="16"/>
        <v>24.582817972524825</v>
      </c>
      <c r="AU6">
        <f t="shared" si="17"/>
        <v>-4847.304129945117</v>
      </c>
      <c r="AW6">
        <v>3</v>
      </c>
      <c r="AX6">
        <f>IF(Z6&gt;0, (R6*SUMPRODUCT(K6:$K$98, X6:$X$98)-K6*$AZ$3)/Z6, 0)</f>
        <v>3589.5814029973717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25</v>
      </c>
      <c r="R7">
        <f t="shared" si="0"/>
        <v>250000</v>
      </c>
      <c r="S7">
        <f t="shared" si="1"/>
        <v>2746.7697262481065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3232.9537989687815</v>
      </c>
      <c r="AC7">
        <f t="shared" si="2"/>
        <v>2370.7539324007375</v>
      </c>
      <c r="AE7">
        <f t="shared" si="3"/>
        <v>0</v>
      </c>
      <c r="AF7">
        <f t="shared" si="4"/>
        <v>0</v>
      </c>
      <c r="AG7">
        <f t="shared" si="5"/>
        <v>-21.577654560426328</v>
      </c>
      <c r="AH7">
        <f t="shared" si="6"/>
        <v>-7134.1438083315161</v>
      </c>
      <c r="AI7">
        <f t="shared" si="7"/>
        <v>-7155.7214628919428</v>
      </c>
      <c r="AJ7">
        <f t="shared" si="8"/>
        <v>862.19986656804394</v>
      </c>
      <c r="AK7">
        <f>G7*SUM(AB7, AE7:AF7)</f>
        <v>44.614762425769186</v>
      </c>
      <c r="AL7">
        <f t="shared" si="9"/>
        <v>-6248.9068338981297</v>
      </c>
      <c r="AN7">
        <f t="shared" si="10"/>
        <v>0</v>
      </c>
      <c r="AO7">
        <f t="shared" si="11"/>
        <v>0</v>
      </c>
      <c r="AP7">
        <f t="shared" si="12"/>
        <v>-17.306657439176952</v>
      </c>
      <c r="AQ7">
        <f t="shared" si="13"/>
        <v>-5722.039096828481</v>
      </c>
      <c r="AR7">
        <f t="shared" si="14"/>
        <v>-5739.3457542676588</v>
      </c>
      <c r="AS7">
        <f t="shared" si="15"/>
        <v>691.5393743564681</v>
      </c>
      <c r="AT7">
        <f t="shared" si="16"/>
        <v>35.783889665615028</v>
      </c>
      <c r="AU7">
        <f t="shared" si="17"/>
        <v>-5012.0224902455757</v>
      </c>
      <c r="AW7">
        <v>4</v>
      </c>
      <c r="AX7">
        <f>IF(Z7&gt;0, (R7*SUMPRODUCT(K7:$K$98, X7:$X$98)-K7*$AZ$3)/Z7, 0)</f>
        <v>2746.7697262481065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25</v>
      </c>
      <c r="R8">
        <f t="shared" si="0"/>
        <v>250000</v>
      </c>
      <c r="S8">
        <f t="shared" si="1"/>
        <v>1900.5183028337426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2370.7539324007375</v>
      </c>
      <c r="AC8">
        <f t="shared" si="2"/>
        <v>1565.0019068410475</v>
      </c>
      <c r="AE8">
        <f t="shared" si="3"/>
        <v>0</v>
      </c>
      <c r="AF8">
        <f t="shared" si="4"/>
        <v>0</v>
      </c>
      <c r="AG8">
        <f t="shared" si="5"/>
        <v>-20.586514538002241</v>
      </c>
      <c r="AH8">
        <f t="shared" si="6"/>
        <v>-7753.6347681982697</v>
      </c>
      <c r="AI8">
        <f t="shared" si="7"/>
        <v>-7774.2212827362719</v>
      </c>
      <c r="AJ8">
        <f t="shared" si="8"/>
        <v>805.75202555969008</v>
      </c>
      <c r="AK8">
        <f t="shared" ref="AK8:AK39" si="30">G8*SUM(AB8:AB8, AE8:AF8)</f>
        <v>51.208284939855936</v>
      </c>
      <c r="AL8">
        <f t="shared" si="9"/>
        <v>-6917.260972236726</v>
      </c>
      <c r="AN8">
        <f t="shared" si="10"/>
        <v>0</v>
      </c>
      <c r="AO8">
        <f t="shared" si="11"/>
        <v>0</v>
      </c>
      <c r="AP8">
        <f t="shared" si="12"/>
        <v>-15.408454481637174</v>
      </c>
      <c r="AQ8">
        <f t="shared" si="13"/>
        <v>-5803.3878523963194</v>
      </c>
      <c r="AR8">
        <f t="shared" si="14"/>
        <v>-5818.7963068779563</v>
      </c>
      <c r="AS8">
        <f t="shared" si="15"/>
        <v>603.0837996594762</v>
      </c>
      <c r="AT8">
        <f t="shared" si="16"/>
        <v>38.328029065917185</v>
      </c>
      <c r="AU8">
        <f t="shared" si="17"/>
        <v>-5177.3844781525631</v>
      </c>
      <c r="AW8">
        <v>5</v>
      </c>
      <c r="AX8">
        <f>IF(Z8&gt;0, (R8*SUMPRODUCT(K8:$K$98, X8:$X$98)-K8*$AZ$3)/Z8, 0)</f>
        <v>1900.5183028337426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25</v>
      </c>
      <c r="R9">
        <f t="shared" si="0"/>
        <v>250000</v>
      </c>
      <c r="S9">
        <f t="shared" si="1"/>
        <v>500.66279413849691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1565.0019068410475</v>
      </c>
      <c r="AC9">
        <f t="shared" si="2"/>
        <v>391.24319773060415</v>
      </c>
      <c r="AE9">
        <f t="shared" si="3"/>
        <v>0</v>
      </c>
      <c r="AF9">
        <f t="shared" si="4"/>
        <v>0</v>
      </c>
      <c r="AG9">
        <f t="shared" si="5"/>
        <v>-19.536262845525908</v>
      </c>
      <c r="AH9">
        <f t="shared" si="6"/>
        <v>-8443.86547096309</v>
      </c>
      <c r="AI9">
        <f t="shared" si="7"/>
        <v>-8463.401733808616</v>
      </c>
      <c r="AJ9">
        <f t="shared" si="8"/>
        <v>1173.7587091104433</v>
      </c>
      <c r="AK9">
        <f t="shared" si="30"/>
        <v>34.899542522555357</v>
      </c>
      <c r="AL9">
        <f t="shared" si="9"/>
        <v>-7254.7434821756169</v>
      </c>
      <c r="AN9">
        <f t="shared" si="10"/>
        <v>0</v>
      </c>
      <c r="AO9">
        <f t="shared" si="11"/>
        <v>0</v>
      </c>
      <c r="AP9">
        <f t="shared" si="12"/>
        <v>-13.636453635239883</v>
      </c>
      <c r="AQ9">
        <f t="shared" si="13"/>
        <v>-5893.879546330988</v>
      </c>
      <c r="AR9">
        <f t="shared" si="14"/>
        <v>-5907.5159999662274</v>
      </c>
      <c r="AS9">
        <f t="shared" si="15"/>
        <v>819.29212062219801</v>
      </c>
      <c r="AT9">
        <f t="shared" si="16"/>
        <v>24.36013465128508</v>
      </c>
      <c r="AU9">
        <f t="shared" si="17"/>
        <v>-5063.8637446927441</v>
      </c>
      <c r="AW9">
        <v>6</v>
      </c>
      <c r="AX9">
        <f>IF(Z9&gt;0, (R9*SUMPRODUCT(K9:$K$98, X9:$X$98)-K9*$AZ$3)/Z9, 0)</f>
        <v>500.66279413849691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25</v>
      </c>
      <c r="R10">
        <f t="shared" si="0"/>
        <v>250000</v>
      </c>
      <c r="S10">
        <f t="shared" si="1"/>
        <v>-2990.0242393099525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391.24319773060415</v>
      </c>
      <c r="AC10">
        <f t="shared" si="2"/>
        <v>-2204.6904344178547</v>
      </c>
      <c r="AE10">
        <f t="shared" si="3"/>
        <v>0</v>
      </c>
      <c r="AF10">
        <f t="shared" si="4"/>
        <v>0</v>
      </c>
      <c r="AG10">
        <f t="shared" si="5"/>
        <v>-18.43371707018887</v>
      </c>
      <c r="AH10">
        <f t="shared" si="6"/>
        <v>-9071.8314688177998</v>
      </c>
      <c r="AI10">
        <f t="shared" si="7"/>
        <v>-9090.265185887989</v>
      </c>
      <c r="AJ10">
        <f t="shared" si="8"/>
        <v>2595.9336321484589</v>
      </c>
      <c r="AK10">
        <f t="shared" si="30"/>
        <v>1.6823457502415979</v>
      </c>
      <c r="AL10">
        <f t="shared" si="9"/>
        <v>-6492.6492079892887</v>
      </c>
      <c r="AN10">
        <f t="shared" si="10"/>
        <v>0</v>
      </c>
      <c r="AO10">
        <f t="shared" si="11"/>
        <v>0</v>
      </c>
      <c r="AP10">
        <f t="shared" si="12"/>
        <v>-12.204181599754765</v>
      </c>
      <c r="AQ10">
        <f t="shared" si="13"/>
        <v>-6006.0745353887578</v>
      </c>
      <c r="AR10">
        <f t="shared" si="14"/>
        <v>-6018.2787169885132</v>
      </c>
      <c r="AS10">
        <f t="shared" si="15"/>
        <v>1718.6574659370192</v>
      </c>
      <c r="AT10">
        <f t="shared" si="16"/>
        <v>1.113809709205533</v>
      </c>
      <c r="AU10">
        <f t="shared" si="17"/>
        <v>-4298.5074413422881</v>
      </c>
      <c r="AW10">
        <v>7</v>
      </c>
      <c r="AX10">
        <f>IF(Z10&gt;0, (R10*SUMPRODUCT(K10:$K$98, X10:$X$98)-K10*$AZ$3)/Z10, 0)</f>
        <v>-2990.0242393099525</v>
      </c>
    </row>
    <row r="11" spans="1:52" x14ac:dyDescent="0.25">
      <c r="A11" t="s">
        <v>33</v>
      </c>
      <c r="C11" s="25">
        <f>AU71</f>
        <v>815.70736251503695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25</v>
      </c>
      <c r="R11">
        <f t="shared" si="0"/>
        <v>250000</v>
      </c>
      <c r="S11">
        <f t="shared" si="1"/>
        <v>-7561.3200871014024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-2204.6904344178547</v>
      </c>
      <c r="AC11">
        <f t="shared" si="2"/>
        <v>-5230.5827206089307</v>
      </c>
      <c r="AE11">
        <f t="shared" si="3"/>
        <v>0</v>
      </c>
      <c r="AF11">
        <f t="shared" si="4"/>
        <v>0</v>
      </c>
      <c r="AG11">
        <f t="shared" si="5"/>
        <v>-17.2938807653825</v>
      </c>
      <c r="AH11">
        <f t="shared" si="6"/>
        <v>-9554.9913410448116</v>
      </c>
      <c r="AI11">
        <f t="shared" si="7"/>
        <v>-9572.2852218101943</v>
      </c>
      <c r="AJ11">
        <f t="shared" si="8"/>
        <v>3025.892286191076</v>
      </c>
      <c r="AK11">
        <f t="shared" si="30"/>
        <v>-3.5275046950685676</v>
      </c>
      <c r="AL11">
        <f t="shared" si="9"/>
        <v>-6549.9204403141866</v>
      </c>
      <c r="AN11">
        <f t="shared" si="10"/>
        <v>0</v>
      </c>
      <c r="AO11">
        <f t="shared" si="11"/>
        <v>0</v>
      </c>
      <c r="AP11">
        <f t="shared" si="12"/>
        <v>-10.887737130077939</v>
      </c>
      <c r="AQ11">
        <f t="shared" si="13"/>
        <v>-6015.5517094642037</v>
      </c>
      <c r="AR11">
        <f t="shared" si="14"/>
        <v>-6026.4394465942814</v>
      </c>
      <c r="AS11">
        <f t="shared" si="15"/>
        <v>1905.0160136367942</v>
      </c>
      <c r="AT11">
        <f t="shared" si="16"/>
        <v>-2.2208169679243674</v>
      </c>
      <c r="AU11">
        <f t="shared" si="17"/>
        <v>-4123.6442499254117</v>
      </c>
      <c r="AW11">
        <v>8</v>
      </c>
      <c r="AX11">
        <f>IF(Z11&gt;0, (R11*SUMPRODUCT(K11:$K$98, X11:$X$98)-K11*$AZ$3)/Z11, 0)</f>
        <v>-7561.3200871014024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25</v>
      </c>
      <c r="R12">
        <f t="shared" si="0"/>
        <v>250000</v>
      </c>
      <c r="S12">
        <f t="shared" si="1"/>
        <v>-11502.015561534698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-5230.5827206089307</v>
      </c>
      <c r="AC12">
        <f t="shared" si="2"/>
        <v>-7417.3404374082456</v>
      </c>
      <c r="AE12">
        <f t="shared" si="3"/>
        <v>0</v>
      </c>
      <c r="AF12">
        <f t="shared" si="4"/>
        <v>0</v>
      </c>
      <c r="AG12">
        <f t="shared" si="5"/>
        <v>-16.121827513026251</v>
      </c>
      <c r="AH12">
        <f t="shared" si="6"/>
        <v>-9991.1444470242495</v>
      </c>
      <c r="AI12">
        <f t="shared" si="7"/>
        <v>-10007.266274537276</v>
      </c>
      <c r="AJ12">
        <f t="shared" si="8"/>
        <v>2186.7577167993149</v>
      </c>
      <c r="AK12">
        <f t="shared" si="30"/>
        <v>-109.84223713278755</v>
      </c>
      <c r="AL12">
        <f t="shared" si="9"/>
        <v>-7930.3507948707493</v>
      </c>
      <c r="AN12">
        <f t="shared" si="10"/>
        <v>0</v>
      </c>
      <c r="AO12">
        <f t="shared" si="11"/>
        <v>0</v>
      </c>
      <c r="AP12">
        <f t="shared" si="12"/>
        <v>-9.476980041611812</v>
      </c>
      <c r="AQ12">
        <f t="shared" si="13"/>
        <v>-5873.1478451065432</v>
      </c>
      <c r="AR12">
        <f t="shared" si="14"/>
        <v>-5882.6248251481547</v>
      </c>
      <c r="AS12">
        <f t="shared" si="15"/>
        <v>1285.4534773556586</v>
      </c>
      <c r="AT12">
        <f t="shared" si="16"/>
        <v>-64.569149384108314</v>
      </c>
      <c r="AU12">
        <f t="shared" si="17"/>
        <v>-4661.7404971766045</v>
      </c>
      <c r="AW12">
        <v>9</v>
      </c>
      <c r="AX12">
        <f>IF(Z12&gt;0, (R12*SUMPRODUCT(K12:$K$98, X12:$X$98)-K12*$AZ$3)/Z12, 0)</f>
        <v>-11502.015561534698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25</v>
      </c>
      <c r="R13">
        <f t="shared" si="0"/>
        <v>250000</v>
      </c>
      <c r="S13">
        <f t="shared" si="1"/>
        <v>-12581.972026106347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-7417.3404374082456</v>
      </c>
      <c r="AC13">
        <f t="shared" si="2"/>
        <v>-7512.6301446905054</v>
      </c>
      <c r="AE13">
        <f t="shared" si="3"/>
        <v>0</v>
      </c>
      <c r="AF13">
        <f t="shared" si="4"/>
        <v>0</v>
      </c>
      <c r="AG13">
        <f t="shared" si="5"/>
        <v>-14.927370147347613</v>
      </c>
      <c r="AH13">
        <f t="shared" si="6"/>
        <v>-10332.390905483753</v>
      </c>
      <c r="AI13">
        <f t="shared" si="7"/>
        <v>-10347.318275631102</v>
      </c>
      <c r="AJ13">
        <f t="shared" si="8"/>
        <v>95.289707282259769</v>
      </c>
      <c r="AK13">
        <f t="shared" si="30"/>
        <v>-519.21383061857728</v>
      </c>
      <c r="AL13">
        <f t="shared" si="9"/>
        <v>-10771.242398967419</v>
      </c>
      <c r="AN13">
        <f t="shared" si="10"/>
        <v>0</v>
      </c>
      <c r="AO13">
        <f t="shared" si="11"/>
        <v>0</v>
      </c>
      <c r="AP13">
        <f t="shared" si="12"/>
        <v>-7.8346748068873699</v>
      </c>
      <c r="AQ13">
        <f t="shared" si="13"/>
        <v>-5422.9862275164123</v>
      </c>
      <c r="AR13">
        <f t="shared" si="14"/>
        <v>-5430.8209023233003</v>
      </c>
      <c r="AS13">
        <f t="shared" si="15"/>
        <v>50.013087478282081</v>
      </c>
      <c r="AT13">
        <f t="shared" si="16"/>
        <v>-272.51092978743202</v>
      </c>
      <c r="AU13">
        <f t="shared" si="17"/>
        <v>-5653.31874463245</v>
      </c>
      <c r="AW13">
        <v>10</v>
      </c>
      <c r="AX13">
        <f>IF(Z13&gt;0, (R13*SUMPRODUCT(K13:$K$98, X13:$X$98)-K13*$AZ$3)/Z13, 0)</f>
        <v>-12581.972026106347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25</v>
      </c>
      <c r="R14">
        <f t="shared" si="0"/>
        <v>250000</v>
      </c>
      <c r="S14">
        <f t="shared" si="1"/>
        <v>-14174.266260313354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-7512.6301446905054</v>
      </c>
      <c r="AC14">
        <f t="shared" si="2"/>
        <v>-7776.8144634352429</v>
      </c>
      <c r="AE14">
        <f t="shared" si="3"/>
        <v>0</v>
      </c>
      <c r="AF14">
        <f t="shared" si="4"/>
        <v>0</v>
      </c>
      <c r="AG14">
        <f t="shared" si="5"/>
        <v>-13.71643216060081</v>
      </c>
      <c r="AH14">
        <f t="shared" si="6"/>
        <v>-10616.642852733255</v>
      </c>
      <c r="AI14">
        <f t="shared" si="7"/>
        <v>-10630.359284893857</v>
      </c>
      <c r="AJ14">
        <f t="shared" si="8"/>
        <v>264.18431874473754</v>
      </c>
      <c r="AK14">
        <f t="shared" si="30"/>
        <v>-525.88411012833546</v>
      </c>
      <c r="AL14">
        <f t="shared" si="9"/>
        <v>-10892.059076277455</v>
      </c>
      <c r="AN14">
        <f t="shared" si="10"/>
        <v>0</v>
      </c>
      <c r="AO14">
        <f t="shared" si="11"/>
        <v>0</v>
      </c>
      <c r="AP14">
        <f t="shared" si="12"/>
        <v>-6.4277771318885044</v>
      </c>
      <c r="AQ14">
        <f t="shared" si="13"/>
        <v>-4975.1577777086623</v>
      </c>
      <c r="AR14">
        <f t="shared" si="14"/>
        <v>-4981.5855548405516</v>
      </c>
      <c r="AS14">
        <f t="shared" si="15"/>
        <v>123.80172210588809</v>
      </c>
      <c r="AT14">
        <f t="shared" si="16"/>
        <v>-246.4391481347426</v>
      </c>
      <c r="AU14">
        <f t="shared" si="17"/>
        <v>-5104.2229808694065</v>
      </c>
      <c r="AW14">
        <v>11</v>
      </c>
      <c r="AX14">
        <f>IF(Z14&gt;0, (R14*SUMPRODUCT(K14:$K$98, X14:$X$98)-K14*$AZ$3)/Z14, 0)</f>
        <v>-14174.266260313354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25</v>
      </c>
      <c r="R15">
        <f t="shared" si="0"/>
        <v>250000</v>
      </c>
      <c r="S15">
        <f t="shared" si="1"/>
        <v>-16301.621643807946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-7776.8144634352429</v>
      </c>
      <c r="AC15">
        <f t="shared" si="2"/>
        <v>-8145.8991083120418</v>
      </c>
      <c r="AE15">
        <f t="shared" si="3"/>
        <v>0</v>
      </c>
      <c r="AF15">
        <f t="shared" si="4"/>
        <v>0</v>
      </c>
      <c r="AG15">
        <f t="shared" si="5"/>
        <v>-12.492467446338694</v>
      </c>
      <c r="AH15">
        <f t="shared" si="6"/>
        <v>-10868.003926561101</v>
      </c>
      <c r="AI15">
        <f t="shared" si="7"/>
        <v>-10880.496394007439</v>
      </c>
      <c r="AJ15">
        <f t="shared" si="8"/>
        <v>369.08464487679885</v>
      </c>
      <c r="AK15">
        <f t="shared" si="30"/>
        <v>-544.37701244046707</v>
      </c>
      <c r="AL15">
        <f t="shared" si="9"/>
        <v>-11055.788761571108</v>
      </c>
      <c r="AN15">
        <f t="shared" si="10"/>
        <v>0</v>
      </c>
      <c r="AO15">
        <f t="shared" si="11"/>
        <v>0</v>
      </c>
      <c r="AP15">
        <f t="shared" si="12"/>
        <v>-5.2269681534584285</v>
      </c>
      <c r="AQ15">
        <f t="shared" si="13"/>
        <v>-4547.277041930176</v>
      </c>
      <c r="AR15">
        <f t="shared" si="14"/>
        <v>-4552.5040100836341</v>
      </c>
      <c r="AS15">
        <f t="shared" si="15"/>
        <v>154.42855408576241</v>
      </c>
      <c r="AT15">
        <f t="shared" si="16"/>
        <v>-227.77256132335245</v>
      </c>
      <c r="AU15">
        <f t="shared" si="17"/>
        <v>-4625.8480173212238</v>
      </c>
      <c r="AW15">
        <v>12</v>
      </c>
      <c r="AX15">
        <f>IF(Z15&gt;0, (R15*SUMPRODUCT(K15:$K$98, X15:$X$98)-K15*$AZ$3)/Z15, 0)</f>
        <v>-16301.621643807946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25</v>
      </c>
      <c r="R16">
        <f t="shared" si="0"/>
        <v>250000</v>
      </c>
      <c r="S16">
        <f t="shared" si="1"/>
        <v>-19035.228319830661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-8145.8991083120418</v>
      </c>
      <c r="AC16">
        <f t="shared" si="2"/>
        <v>-8580.6108530709207</v>
      </c>
      <c r="AE16">
        <f t="shared" si="3"/>
        <v>0</v>
      </c>
      <c r="AF16">
        <f t="shared" si="4"/>
        <v>0</v>
      </c>
      <c r="AG16">
        <f t="shared" si="5"/>
        <v>-11.269382626910426</v>
      </c>
      <c r="AH16">
        <f t="shared" si="6"/>
        <v>-10981.601449648808</v>
      </c>
      <c r="AI16">
        <f t="shared" si="7"/>
        <v>-10992.870832275717</v>
      </c>
      <c r="AJ16">
        <f t="shared" si="8"/>
        <v>434.71174475887892</v>
      </c>
      <c r="AK16">
        <f t="shared" si="30"/>
        <v>-570.21293758184299</v>
      </c>
      <c r="AL16">
        <f t="shared" si="9"/>
        <v>-11128.372025098681</v>
      </c>
      <c r="AN16">
        <f t="shared" si="10"/>
        <v>0</v>
      </c>
      <c r="AO16">
        <f t="shared" si="11"/>
        <v>0</v>
      </c>
      <c r="AP16">
        <f t="shared" si="12"/>
        <v>-4.2100158379027217</v>
      </c>
      <c r="AQ16">
        <f t="shared" si="13"/>
        <v>-4102.5065488642449</v>
      </c>
      <c r="AR16">
        <f t="shared" si="14"/>
        <v>-4106.7165647021475</v>
      </c>
      <c r="AS16">
        <f t="shared" si="15"/>
        <v>162.39960882923287</v>
      </c>
      <c r="AT16">
        <f t="shared" si="16"/>
        <v>-213.02014295478196</v>
      </c>
      <c r="AU16">
        <f t="shared" si="17"/>
        <v>-4157.3370988276965</v>
      </c>
      <c r="AW16">
        <v>13</v>
      </c>
      <c r="AX16">
        <f>IF(Z16&gt;0, (R16*SUMPRODUCT(K16:$K$98, X16:$X$98)-K16*$AZ$3)/Z16, 0)</f>
        <v>-19035.228319830661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25</v>
      </c>
      <c r="R17">
        <f t="shared" si="0"/>
        <v>250000</v>
      </c>
      <c r="S17">
        <f t="shared" si="1"/>
        <v>-22388.639450923743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-8580.6108530709207</v>
      </c>
      <c r="AC17">
        <f t="shared" si="2"/>
        <v>-9011.1841008893643</v>
      </c>
      <c r="AE17">
        <f t="shared" si="3"/>
        <v>0</v>
      </c>
      <c r="AF17">
        <f t="shared" si="4"/>
        <v>0</v>
      </c>
      <c r="AG17">
        <f t="shared" si="5"/>
        <v>-10.062228346481286</v>
      </c>
      <c r="AH17">
        <f t="shared" si="6"/>
        <v>-10944.604541600354</v>
      </c>
      <c r="AI17">
        <f t="shared" si="7"/>
        <v>-10954.666769946836</v>
      </c>
      <c r="AJ17">
        <f t="shared" si="8"/>
        <v>430.57324781844363</v>
      </c>
      <c r="AK17">
        <f t="shared" si="30"/>
        <v>-600.64275971496454</v>
      </c>
      <c r="AL17">
        <f t="shared" si="9"/>
        <v>-11124.736281843358</v>
      </c>
      <c r="AN17">
        <f t="shared" si="10"/>
        <v>0</v>
      </c>
      <c r="AO17">
        <f t="shared" si="11"/>
        <v>0</v>
      </c>
      <c r="AP17">
        <f t="shared" si="12"/>
        <v>-3.3562921027566799</v>
      </c>
      <c r="AQ17">
        <f t="shared" si="13"/>
        <v>-3650.6118253233267</v>
      </c>
      <c r="AR17">
        <f t="shared" si="14"/>
        <v>-3653.9681174260832</v>
      </c>
      <c r="AS17">
        <f t="shared" si="15"/>
        <v>143.61924034616968</v>
      </c>
      <c r="AT17">
        <f t="shared" si="16"/>
        <v>-200.3465317614538</v>
      </c>
      <c r="AU17">
        <f t="shared" si="17"/>
        <v>-3710.6954088413677</v>
      </c>
      <c r="AW17">
        <v>14</v>
      </c>
      <c r="AX17">
        <f>IF(Z17&gt;0, (R17*SUMPRODUCT(K17:$K$98, X17:$X$98)-K17*$AZ$3)/Z17, 0)</f>
        <v>-22388.639450923743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25</v>
      </c>
      <c r="R18">
        <f t="shared" si="0"/>
        <v>250000</v>
      </c>
      <c r="S18">
        <f t="shared" si="1"/>
        <v>-26416.995964159509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-9011.1841008893643</v>
      </c>
      <c r="AC18">
        <f t="shared" si="2"/>
        <v>-9383.2840502789404</v>
      </c>
      <c r="AE18">
        <f t="shared" si="3"/>
        <v>0</v>
      </c>
      <c r="AF18">
        <f t="shared" si="4"/>
        <v>0</v>
      </c>
      <c r="AG18">
        <f t="shared" si="5"/>
        <v>-8.8799688494193649</v>
      </c>
      <c r="AH18">
        <f t="shared" si="6"/>
        <v>-10816.372135971083</v>
      </c>
      <c r="AI18">
        <f t="shared" si="7"/>
        <v>-10825.252104820504</v>
      </c>
      <c r="AJ18">
        <f t="shared" si="8"/>
        <v>372.09994938957607</v>
      </c>
      <c r="AK18">
        <f t="shared" si="30"/>
        <v>-630.78288706225555</v>
      </c>
      <c r="AL18">
        <f t="shared" si="9"/>
        <v>-11083.935042493184</v>
      </c>
      <c r="AN18">
        <f t="shared" si="10"/>
        <v>0</v>
      </c>
      <c r="AO18">
        <f t="shared" si="11"/>
        <v>0</v>
      </c>
      <c r="AP18">
        <f t="shared" si="12"/>
        <v>-2.6445939613910685</v>
      </c>
      <c r="AQ18">
        <f t="shared" si="13"/>
        <v>-3221.2852229563996</v>
      </c>
      <c r="AR18">
        <f t="shared" si="14"/>
        <v>-3223.9298169177905</v>
      </c>
      <c r="AS18">
        <f t="shared" si="15"/>
        <v>110.81719946055209</v>
      </c>
      <c r="AT18">
        <f t="shared" si="16"/>
        <v>-187.85703445150506</v>
      </c>
      <c r="AU18">
        <f t="shared" si="17"/>
        <v>-3300.9696519087438</v>
      </c>
      <c r="AW18">
        <v>15</v>
      </c>
      <c r="AX18">
        <f>IF(Z18&gt;0, (R18*SUMPRODUCT(K18:$K$98, X18:$X$98)-K18*$AZ$3)/Z18, 0)</f>
        <v>-26416.995964159509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25</v>
      </c>
      <c r="R19">
        <f t="shared" si="0"/>
        <v>250000</v>
      </c>
      <c r="S19">
        <f t="shared" si="1"/>
        <v>-31286.96335051717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-9383.2840502789404</v>
      </c>
      <c r="AC19">
        <f t="shared" si="2"/>
        <v>-9677.3265268659125</v>
      </c>
      <c r="AE19">
        <f t="shared" si="3"/>
        <v>0</v>
      </c>
      <c r="AF19">
        <f t="shared" si="4"/>
        <v>0</v>
      </c>
      <c r="AG19">
        <f t="shared" si="5"/>
        <v>-7.7327147560214939</v>
      </c>
      <c r="AH19">
        <f t="shared" si="6"/>
        <v>-10584.544049036766</v>
      </c>
      <c r="AI19">
        <f t="shared" si="7"/>
        <v>-10592.276763792786</v>
      </c>
      <c r="AJ19">
        <f t="shared" si="8"/>
        <v>294.04247658697204</v>
      </c>
      <c r="AK19">
        <f t="shared" si="30"/>
        <v>-656.82988351952588</v>
      </c>
      <c r="AL19">
        <f t="shared" si="9"/>
        <v>-10955.06417072534</v>
      </c>
      <c r="AN19">
        <f t="shared" si="10"/>
        <v>0</v>
      </c>
      <c r="AO19">
        <f t="shared" si="11"/>
        <v>0</v>
      </c>
      <c r="AP19">
        <f t="shared" si="12"/>
        <v>-2.0561818780510546</v>
      </c>
      <c r="AQ19">
        <f t="shared" si="13"/>
        <v>-2814.5028424997854</v>
      </c>
      <c r="AR19">
        <f t="shared" si="14"/>
        <v>-2816.5590243778365</v>
      </c>
      <c r="AS19">
        <f t="shared" si="15"/>
        <v>78.187910819363324</v>
      </c>
      <c r="AT19">
        <f t="shared" si="16"/>
        <v>-174.65557001227114</v>
      </c>
      <c r="AU19">
        <f t="shared" si="17"/>
        <v>-2913.0266835707444</v>
      </c>
      <c r="AW19">
        <v>16</v>
      </c>
      <c r="AX19">
        <f>IF(Z19&gt;0, (R19*SUMPRODUCT(K19:$K$98, X19:$X$98)-K19*$AZ$3)/Z19, 0)</f>
        <v>-31286.96335051717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25</v>
      </c>
      <c r="R20">
        <f t="shared" si="0"/>
        <v>250000</v>
      </c>
      <c r="S20">
        <f t="shared" si="1"/>
        <v>-37247.450845180298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-9677.3265268659125</v>
      </c>
      <c r="AC20">
        <f t="shared" si="2"/>
        <v>-9878.2197743929992</v>
      </c>
      <c r="AE20">
        <f t="shared" si="3"/>
        <v>0</v>
      </c>
      <c r="AF20">
        <f t="shared" si="4"/>
        <v>0</v>
      </c>
      <c r="AG20">
        <f t="shared" si="5"/>
        <v>-6.6301314252698775</v>
      </c>
      <c r="AH20">
        <f t="shared" si="6"/>
        <v>-10252.561831914021</v>
      </c>
      <c r="AI20">
        <f t="shared" si="7"/>
        <v>-10259.191963339292</v>
      </c>
      <c r="AJ20">
        <f t="shared" si="8"/>
        <v>200.89324752708671</v>
      </c>
      <c r="AK20">
        <f t="shared" si="30"/>
        <v>-677.41285688061396</v>
      </c>
      <c r="AL20">
        <f t="shared" si="9"/>
        <v>-10735.711572692819</v>
      </c>
      <c r="AN20">
        <f t="shared" si="10"/>
        <v>0</v>
      </c>
      <c r="AO20">
        <f t="shared" si="11"/>
        <v>0</v>
      </c>
      <c r="AP20">
        <f t="shared" si="12"/>
        <v>-1.5741048301957294</v>
      </c>
      <c r="AQ20">
        <f t="shared" si="13"/>
        <v>-2434.1307986725647</v>
      </c>
      <c r="AR20">
        <f t="shared" si="14"/>
        <v>-2435.7049035027608</v>
      </c>
      <c r="AS20">
        <f t="shared" si="15"/>
        <v>47.695439351448684</v>
      </c>
      <c r="AT20">
        <f t="shared" si="16"/>
        <v>-160.8292176514523</v>
      </c>
      <c r="AU20">
        <f t="shared" si="17"/>
        <v>-2548.8386818027643</v>
      </c>
      <c r="AW20">
        <v>17</v>
      </c>
      <c r="AX20">
        <f>IF(Z20&gt;0, (R20*SUMPRODUCT(K20:$K$98, X20:$X$98)-K20*$AZ$3)/Z20, 0)</f>
        <v>-37247.450845180298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25</v>
      </c>
      <c r="R21">
        <f t="shared" si="0"/>
        <v>250000</v>
      </c>
      <c r="S21">
        <f t="shared" si="1"/>
        <v>-44689.278334156297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-9878.2197743929992</v>
      </c>
      <c r="AC21">
        <f t="shared" si="2"/>
        <v>-9978.7705775542272</v>
      </c>
      <c r="AE21">
        <f t="shared" si="3"/>
        <v>0</v>
      </c>
      <c r="AF21">
        <f t="shared" si="4"/>
        <v>0</v>
      </c>
      <c r="AG21">
        <f t="shared" si="5"/>
        <v>-5.5823068471478257</v>
      </c>
      <c r="AH21">
        <f t="shared" si="6"/>
        <v>-9815.2326386935347</v>
      </c>
      <c r="AI21">
        <f t="shared" si="7"/>
        <v>-9820.8149455406819</v>
      </c>
      <c r="AJ21">
        <f t="shared" si="8"/>
        <v>100.55080316122803</v>
      </c>
      <c r="AK21">
        <f t="shared" si="30"/>
        <v>-691.47538420751005</v>
      </c>
      <c r="AL21">
        <f t="shared" si="9"/>
        <v>-10411.739526586964</v>
      </c>
      <c r="AN21">
        <f t="shared" si="10"/>
        <v>0</v>
      </c>
      <c r="AO21">
        <f t="shared" si="11"/>
        <v>0</v>
      </c>
      <c r="AP21">
        <f t="shared" si="12"/>
        <v>-1.1833336012442952</v>
      </c>
      <c r="AQ21">
        <f t="shared" si="13"/>
        <v>-2080.6263258942986</v>
      </c>
      <c r="AR21">
        <f t="shared" si="14"/>
        <v>-2081.8096594955427</v>
      </c>
      <c r="AS21">
        <f t="shared" si="15"/>
        <v>21.314690731050632</v>
      </c>
      <c r="AT21">
        <f t="shared" si="16"/>
        <v>-146.57848071969082</v>
      </c>
      <c r="AU21">
        <f t="shared" si="17"/>
        <v>-2207.0734494841831</v>
      </c>
      <c r="AW21">
        <v>18</v>
      </c>
      <c r="AX21">
        <f>IF(Z21&gt;0, (R21*SUMPRODUCT(K21:$K$98, X21:$X$98)-K21*$AZ$3)/Z21, 0)</f>
        <v>-44689.278334156297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25</v>
      </c>
      <c r="R22">
        <f t="shared" si="0"/>
        <v>250000</v>
      </c>
      <c r="S22">
        <f t="shared" si="1"/>
        <v>-54209.048779585974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-9978.7705775542272</v>
      </c>
      <c r="AC22">
        <f t="shared" si="2"/>
        <v>-9975.8433360276795</v>
      </c>
      <c r="AE22">
        <f t="shared" si="3"/>
        <v>0</v>
      </c>
      <c r="AF22">
        <f t="shared" si="4"/>
        <v>0</v>
      </c>
      <c r="AG22">
        <f t="shared" si="5"/>
        <v>-4.6006356690510586</v>
      </c>
      <c r="AH22">
        <f t="shared" si="6"/>
        <v>-9258.4810962528827</v>
      </c>
      <c r="AI22">
        <f t="shared" si="7"/>
        <v>-9263.0817319219332</v>
      </c>
      <c r="AJ22">
        <f t="shared" si="8"/>
        <v>-2.9272415265477321</v>
      </c>
      <c r="AK22">
        <f t="shared" si="30"/>
        <v>-698.51394042879599</v>
      </c>
      <c r="AL22">
        <f t="shared" si="9"/>
        <v>-9964.5229138772775</v>
      </c>
      <c r="AN22">
        <f t="shared" si="10"/>
        <v>0</v>
      </c>
      <c r="AO22">
        <f t="shared" si="11"/>
        <v>0</v>
      </c>
      <c r="AP22">
        <f t="shared" si="12"/>
        <v>-0.87074965526583781</v>
      </c>
      <c r="AQ22">
        <f t="shared" si="13"/>
        <v>-1752.3272440545873</v>
      </c>
      <c r="AR22">
        <f t="shared" si="14"/>
        <v>-1753.1979937098531</v>
      </c>
      <c r="AS22">
        <f t="shared" si="15"/>
        <v>-0.55403094995501467</v>
      </c>
      <c r="AT22">
        <f t="shared" si="16"/>
        <v>-132.20581167041459</v>
      </c>
      <c r="AU22">
        <f t="shared" si="17"/>
        <v>-1885.9578363302228</v>
      </c>
      <c r="AW22">
        <v>19</v>
      </c>
      <c r="AX22">
        <f>IF(Z22&gt;0, (R22*SUMPRODUCT(K22:$K$98, X22:$X$98)-K22*$AZ$3)/Z22, 0)</f>
        <v>-54209.048779585974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25</v>
      </c>
      <c r="R23">
        <f t="shared" si="0"/>
        <v>250000</v>
      </c>
      <c r="S23">
        <f t="shared" si="1"/>
        <v>-66783.715672980965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-9975.8433360276795</v>
      </c>
      <c r="AC23">
        <f t="shared" si="2"/>
        <v>-9867.8548948850948</v>
      </c>
      <c r="AE23">
        <f t="shared" si="3"/>
        <v>0</v>
      </c>
      <c r="AF23">
        <f t="shared" si="4"/>
        <v>0</v>
      </c>
      <c r="AG23">
        <f t="shared" si="5"/>
        <v>-3.6939599704233674</v>
      </c>
      <c r="AH23">
        <f t="shared" si="6"/>
        <v>-8606.6934193718062</v>
      </c>
      <c r="AI23">
        <f t="shared" si="7"/>
        <v>-8610.3873793422299</v>
      </c>
      <c r="AJ23">
        <f t="shared" si="8"/>
        <v>-107.98844114258463</v>
      </c>
      <c r="AK23">
        <f t="shared" si="30"/>
        <v>-698.30903352193764</v>
      </c>
      <c r="AL23">
        <f t="shared" si="9"/>
        <v>-9416.6848540067513</v>
      </c>
      <c r="AN23">
        <f t="shared" si="10"/>
        <v>0</v>
      </c>
      <c r="AO23">
        <f t="shared" si="11"/>
        <v>0</v>
      </c>
      <c r="AP23">
        <f t="shared" si="12"/>
        <v>-0.62423717887542784</v>
      </c>
      <c r="AQ23">
        <f t="shared" si="13"/>
        <v>-1454.4331997562515</v>
      </c>
      <c r="AR23">
        <f t="shared" si="14"/>
        <v>-1455.057436935127</v>
      </c>
      <c r="AS23">
        <f t="shared" si="15"/>
        <v>-18.248817093238902</v>
      </c>
      <c r="AT23">
        <f t="shared" si="16"/>
        <v>-118.00627634278369</v>
      </c>
      <c r="AU23">
        <f t="shared" si="17"/>
        <v>-1591.3125303711495</v>
      </c>
      <c r="AW23">
        <v>20</v>
      </c>
      <c r="AX23">
        <f>IF(Z23&gt;0, (R23*SUMPRODUCT(K23:$K$98, X23:$X$98)-K23*$AZ$3)/Z23, 0)</f>
        <v>-66783.715672980965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25</v>
      </c>
      <c r="R24">
        <f t="shared" si="0"/>
        <v>250000</v>
      </c>
      <c r="S24">
        <f t="shared" si="1"/>
        <v>-83995.022295226256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-9867.8548948850948</v>
      </c>
      <c r="AC24">
        <f t="shared" si="2"/>
        <v>-9661.2919471438672</v>
      </c>
      <c r="AE24">
        <f t="shared" si="3"/>
        <v>0</v>
      </c>
      <c r="AF24">
        <f t="shared" si="4"/>
        <v>0</v>
      </c>
      <c r="AG24">
        <f t="shared" si="5"/>
        <v>-2.8755549088332564</v>
      </c>
      <c r="AH24">
        <f t="shared" si="6"/>
        <v>-7814.6546188587754</v>
      </c>
      <c r="AI24">
        <f t="shared" si="7"/>
        <v>-7817.5301737676091</v>
      </c>
      <c r="AJ24">
        <f t="shared" si="8"/>
        <v>-206.56294774122762</v>
      </c>
      <c r="AK24">
        <f t="shared" si="30"/>
        <v>-690.74984264195666</v>
      </c>
      <c r="AL24">
        <f t="shared" si="9"/>
        <v>-8714.8429641507937</v>
      </c>
      <c r="AN24">
        <f t="shared" si="10"/>
        <v>0</v>
      </c>
      <c r="AO24">
        <f t="shared" si="11"/>
        <v>0</v>
      </c>
      <c r="AP24">
        <f t="shared" si="12"/>
        <v>-0.43387146526351994</v>
      </c>
      <c r="AQ24">
        <f t="shared" si="13"/>
        <v>-1179.0961249243867</v>
      </c>
      <c r="AR24">
        <f t="shared" si="14"/>
        <v>-1179.5299963896503</v>
      </c>
      <c r="AS24">
        <f t="shared" si="15"/>
        <v>-31.166773595709902</v>
      </c>
      <c r="AT24">
        <f t="shared" si="16"/>
        <v>-104.22219566630086</v>
      </c>
      <c r="AU24">
        <f t="shared" si="17"/>
        <v>-1314.9189656516612</v>
      </c>
      <c r="AW24">
        <v>21</v>
      </c>
      <c r="AX24">
        <f>IF(Z24&gt;0, (R24*SUMPRODUCT(K24:$K$98, X24:$X$98)-K24*$AZ$3)/Z24, 0)</f>
        <v>-83995.022295226256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25</v>
      </c>
      <c r="R25">
        <f t="shared" si="0"/>
        <v>250000</v>
      </c>
      <c r="S25">
        <f t="shared" si="1"/>
        <v>-108420.93242258031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-9661.2919471438672</v>
      </c>
      <c r="AC25">
        <f t="shared" si="2"/>
        <v>-9357.3557975169333</v>
      </c>
      <c r="AE25">
        <f t="shared" si="3"/>
        <v>0</v>
      </c>
      <c r="AF25">
        <f t="shared" si="4"/>
        <v>0</v>
      </c>
      <c r="AG25">
        <f t="shared" si="5"/>
        <v>-2.1576451125336664</v>
      </c>
      <c r="AH25">
        <f t="shared" si="6"/>
        <v>-6891.5424721125764</v>
      </c>
      <c r="AI25">
        <f t="shared" si="7"/>
        <v>-6893.7001172251103</v>
      </c>
      <c r="AJ25">
        <f t="shared" si="8"/>
        <v>-303.93614962693391</v>
      </c>
      <c r="AK25">
        <f t="shared" si="30"/>
        <v>-676.29043630007072</v>
      </c>
      <c r="AL25">
        <f t="shared" si="9"/>
        <v>-7873.9267031521149</v>
      </c>
      <c r="AN25">
        <f t="shared" si="10"/>
        <v>0</v>
      </c>
      <c r="AO25">
        <f t="shared" si="11"/>
        <v>0</v>
      </c>
      <c r="AP25">
        <f t="shared" si="12"/>
        <v>-0.29067080596277017</v>
      </c>
      <c r="AQ25">
        <f t="shared" si="13"/>
        <v>-928.40578511234105</v>
      </c>
      <c r="AR25">
        <f t="shared" si="14"/>
        <v>-928.69645591830385</v>
      </c>
      <c r="AS25">
        <f t="shared" si="15"/>
        <v>-40.945271796593246</v>
      </c>
      <c r="AT25">
        <f t="shared" si="16"/>
        <v>-91.107608495179605</v>
      </c>
      <c r="AU25">
        <f t="shared" si="17"/>
        <v>-1060.7493362100768</v>
      </c>
      <c r="AW25">
        <v>22</v>
      </c>
      <c r="AX25">
        <f>IF(Z25&gt;0, (R25*SUMPRODUCT(K25:$K$98, X25:$X$98)-K25*$AZ$3)/Z25, 0)</f>
        <v>-108420.93242258031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25</v>
      </c>
      <c r="R26">
        <f t="shared" si="0"/>
        <v>250000</v>
      </c>
      <c r="S26">
        <f t="shared" si="1"/>
        <v>-144643.6460809634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-9357.3557975169333</v>
      </c>
      <c r="AC26">
        <f t="shared" si="2"/>
        <v>-8961.6256232084525</v>
      </c>
      <c r="AE26">
        <f t="shared" si="3"/>
        <v>0</v>
      </c>
      <c r="AF26">
        <f t="shared" si="4"/>
        <v>0</v>
      </c>
      <c r="AG26">
        <f t="shared" si="5"/>
        <v>-1.5489144988422507</v>
      </c>
      <c r="AH26">
        <f t="shared" si="6"/>
        <v>-5871.5416256607896</v>
      </c>
      <c r="AI26">
        <f t="shared" si="7"/>
        <v>-5873.0905401596319</v>
      </c>
      <c r="AJ26">
        <f t="shared" si="8"/>
        <v>-395.73017430848085</v>
      </c>
      <c r="AK26">
        <f t="shared" si="30"/>
        <v>-655.01490582618544</v>
      </c>
      <c r="AL26">
        <f t="shared" si="9"/>
        <v>-6923.8356202942978</v>
      </c>
      <c r="AN26">
        <f t="shared" si="10"/>
        <v>0</v>
      </c>
      <c r="AO26">
        <f t="shared" si="11"/>
        <v>0</v>
      </c>
      <c r="AP26">
        <f t="shared" si="12"/>
        <v>-0.18630770811633129</v>
      </c>
      <c r="AQ26">
        <f t="shared" si="13"/>
        <v>-706.24522154331601</v>
      </c>
      <c r="AR26">
        <f t="shared" si="14"/>
        <v>-706.43152925143238</v>
      </c>
      <c r="AS26">
        <f t="shared" si="15"/>
        <v>-47.599516863582629</v>
      </c>
      <c r="AT26">
        <f t="shared" si="16"/>
        <v>-78.786999526266158</v>
      </c>
      <c r="AU26">
        <f t="shared" si="17"/>
        <v>-832.81804564128106</v>
      </c>
      <c r="AW26">
        <v>23</v>
      </c>
      <c r="AX26">
        <f>IF(Z26&gt;0, (R26*SUMPRODUCT(K26:$K$98, X26:$X$98)-K26*$AZ$3)/Z26, 0)</f>
        <v>-144643.6460809634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25</v>
      </c>
      <c r="R27">
        <f t="shared" si="0"/>
        <v>250000</v>
      </c>
      <c r="S27">
        <f t="shared" si="1"/>
        <v>-200948.53639604358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-8961.6256232084525</v>
      </c>
      <c r="AC27">
        <f t="shared" si="2"/>
        <v>-8485.6065952688932</v>
      </c>
      <c r="AE27">
        <f t="shared" si="3"/>
        <v>0</v>
      </c>
      <c r="AF27">
        <f t="shared" si="4"/>
        <v>0</v>
      </c>
      <c r="AG27">
        <f t="shared" si="5"/>
        <v>-1.0556940034816751</v>
      </c>
      <c r="AH27">
        <f t="shared" si="6"/>
        <v>-4777.3135037215316</v>
      </c>
      <c r="AI27">
        <f t="shared" si="7"/>
        <v>-4778.3691977250128</v>
      </c>
      <c r="AJ27">
        <f t="shared" si="8"/>
        <v>-476.01902793955924</v>
      </c>
      <c r="AK27">
        <f t="shared" si="30"/>
        <v>-627.31379362459177</v>
      </c>
      <c r="AL27">
        <f t="shared" si="9"/>
        <v>-5881.7020192891641</v>
      </c>
      <c r="AN27">
        <f t="shared" si="10"/>
        <v>0</v>
      </c>
      <c r="AO27">
        <f t="shared" si="11"/>
        <v>0</v>
      </c>
      <c r="AP27">
        <f t="shared" si="12"/>
        <v>-0.11337659512507343</v>
      </c>
      <c r="AQ27">
        <f t="shared" si="13"/>
        <v>-513.06111156326551</v>
      </c>
      <c r="AR27">
        <f t="shared" si="14"/>
        <v>-513.17448815839043</v>
      </c>
      <c r="AS27">
        <f t="shared" si="15"/>
        <v>-51.122215741060835</v>
      </c>
      <c r="AT27">
        <f t="shared" si="16"/>
        <v>-67.370565487335142</v>
      </c>
      <c r="AU27">
        <f t="shared" si="17"/>
        <v>-631.66726938678653</v>
      </c>
      <c r="AW27">
        <v>24</v>
      </c>
      <c r="AX27">
        <f>IF(Z27&gt;0, (R27*SUMPRODUCT(K27:$K$98, X27:$X$98)-K27*$AZ$3)/Z27, 0)</f>
        <v>-200948.53639604358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25</v>
      </c>
      <c r="R28">
        <f t="shared" si="0"/>
        <v>250000</v>
      </c>
      <c r="S28">
        <f t="shared" si="1"/>
        <v>-293373.01534636394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-8485.6065952688932</v>
      </c>
      <c r="AC28">
        <f t="shared" si="2"/>
        <v>-7943.0746269367328</v>
      </c>
      <c r="AE28">
        <f t="shared" si="3"/>
        <v>0</v>
      </c>
      <c r="AF28">
        <f t="shared" si="4"/>
        <v>0</v>
      </c>
      <c r="AG28">
        <f t="shared" si="5"/>
        <v>-0.67687502014789336</v>
      </c>
      <c r="AH28">
        <f t="shared" si="6"/>
        <v>-3682.6204329896495</v>
      </c>
      <c r="AI28">
        <f t="shared" si="7"/>
        <v>-3683.2973080097972</v>
      </c>
      <c r="AJ28">
        <f t="shared" si="8"/>
        <v>-542.53196833216043</v>
      </c>
      <c r="AK28">
        <f t="shared" si="30"/>
        <v>-593.99246166882256</v>
      </c>
      <c r="AL28">
        <f t="shared" si="9"/>
        <v>-4819.8217380107799</v>
      </c>
      <c r="AN28">
        <f t="shared" si="10"/>
        <v>0</v>
      </c>
      <c r="AO28">
        <f t="shared" si="11"/>
        <v>0</v>
      </c>
      <c r="AP28">
        <f t="shared" si="12"/>
        <v>-6.4904651124968751E-2</v>
      </c>
      <c r="AQ28">
        <f t="shared" si="13"/>
        <v>-353.12160637372938</v>
      </c>
      <c r="AR28">
        <f t="shared" si="14"/>
        <v>-353.18651102485433</v>
      </c>
      <c r="AS28">
        <f t="shared" si="15"/>
        <v>-52.022673433934166</v>
      </c>
      <c r="AT28">
        <f t="shared" si="16"/>
        <v>-56.957152129875787</v>
      </c>
      <c r="AU28">
        <f t="shared" si="17"/>
        <v>-462.16633658866425</v>
      </c>
      <c r="AW28">
        <v>25</v>
      </c>
      <c r="AX28">
        <f>IF(Z28&gt;0, (R28*SUMPRODUCT(K28:$K$98, X28:$X$98)-K28*$AZ$3)/Z28, 0)</f>
        <v>-293373.01534636394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25</v>
      </c>
      <c r="R29">
        <f t="shared" si="0"/>
        <v>250000</v>
      </c>
      <c r="S29">
        <f t="shared" si="1"/>
        <v>-454898.77543238766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-7943.0746269367328</v>
      </c>
      <c r="AC29">
        <f t="shared" si="2"/>
        <v>-7353.7024119752605</v>
      </c>
      <c r="AE29">
        <f t="shared" si="3"/>
        <v>0</v>
      </c>
      <c r="AF29">
        <f t="shared" si="4"/>
        <v>0</v>
      </c>
      <c r="AG29">
        <f t="shared" si="5"/>
        <v>-0.40413949262588494</v>
      </c>
      <c r="AH29">
        <f t="shared" si="6"/>
        <v>-2659.6677732052949</v>
      </c>
      <c r="AI29">
        <f t="shared" si="7"/>
        <v>-2660.0719126979207</v>
      </c>
      <c r="AJ29">
        <f t="shared" si="8"/>
        <v>-589.37221496147231</v>
      </c>
      <c r="AK29">
        <f t="shared" si="30"/>
        <v>-556.01522388557134</v>
      </c>
      <c r="AL29">
        <f t="shared" si="9"/>
        <v>-3805.4593515449642</v>
      </c>
      <c r="AN29">
        <f t="shared" si="10"/>
        <v>0</v>
      </c>
      <c r="AO29">
        <f t="shared" si="11"/>
        <v>0</v>
      </c>
      <c r="AP29">
        <f t="shared" si="12"/>
        <v>-3.4600358783703572E-2</v>
      </c>
      <c r="AQ29">
        <f t="shared" si="13"/>
        <v>-227.70716764259868</v>
      </c>
      <c r="AR29">
        <f t="shared" si="14"/>
        <v>-227.74176800138235</v>
      </c>
      <c r="AS29">
        <f t="shared" si="15"/>
        <v>-50.459038195731331</v>
      </c>
      <c r="AT29">
        <f t="shared" si="16"/>
        <v>-47.603183026339636</v>
      </c>
      <c r="AU29">
        <f t="shared" si="17"/>
        <v>-325.8039892234533</v>
      </c>
      <c r="AW29">
        <v>26</v>
      </c>
      <c r="AX29">
        <f>IF(Z29&gt;0, (R29*SUMPRODUCT(K29:$K$98, X29:$X$98)-K29*$AZ$3)/Z29, 0)</f>
        <v>-454898.77543238766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25</v>
      </c>
      <c r="R30">
        <f t="shared" si="0"/>
        <v>250000</v>
      </c>
      <c r="S30">
        <f t="shared" si="1"/>
        <v>-759998.48400687741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-7353.7024119752605</v>
      </c>
      <c r="AC30">
        <f t="shared" si="2"/>
        <v>-6739.8972391400011</v>
      </c>
      <c r="AE30">
        <f t="shared" si="3"/>
        <v>0</v>
      </c>
      <c r="AF30">
        <f t="shared" si="4"/>
        <v>0</v>
      </c>
      <c r="AG30">
        <f t="shared" si="5"/>
        <v>-0.22170758827063036</v>
      </c>
      <c r="AH30">
        <f t="shared" si="6"/>
        <v>-1783.9050942899571</v>
      </c>
      <c r="AI30">
        <f t="shared" si="7"/>
        <v>-1784.1268018782278</v>
      </c>
      <c r="AJ30">
        <f t="shared" si="8"/>
        <v>-613.80517283525933</v>
      </c>
      <c r="AK30">
        <f t="shared" si="30"/>
        <v>-514.75916883826824</v>
      </c>
      <c r="AL30">
        <f t="shared" si="9"/>
        <v>-2912.691143551755</v>
      </c>
      <c r="AN30">
        <f t="shared" si="10"/>
        <v>0</v>
      </c>
      <c r="AO30">
        <f t="shared" si="11"/>
        <v>0</v>
      </c>
      <c r="AP30">
        <f t="shared" si="12"/>
        <v>-1.6947742052657984E-2</v>
      </c>
      <c r="AQ30">
        <f t="shared" si="13"/>
        <v>-136.36503657937135</v>
      </c>
      <c r="AR30">
        <f t="shared" si="14"/>
        <v>-136.381984321424</v>
      </c>
      <c r="AS30">
        <f t="shared" si="15"/>
        <v>-46.920413599470663</v>
      </c>
      <c r="AT30">
        <f t="shared" si="16"/>
        <v>-39.349152100570031</v>
      </c>
      <c r="AU30">
        <f t="shared" si="17"/>
        <v>-222.65155002146469</v>
      </c>
      <c r="AW30">
        <v>27</v>
      </c>
      <c r="AX30">
        <f>IF(Z30&gt;0, (R30*SUMPRODUCT(K30:$K$98, X30:$X$98)-K30*$AZ$3)/Z30, 0)</f>
        <v>-759998.48400687741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25</v>
      </c>
      <c r="R31">
        <f t="shared" si="0"/>
        <v>250000</v>
      </c>
      <c r="S31">
        <f t="shared" si="1"/>
        <v>-1397909.6552584276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-6739.8972391400011</v>
      </c>
      <c r="AC31">
        <f t="shared" si="2"/>
        <v>-6124.9119717212852</v>
      </c>
      <c r="AE31">
        <f t="shared" si="3"/>
        <v>0</v>
      </c>
      <c r="AF31">
        <f t="shared" si="4"/>
        <v>0</v>
      </c>
      <c r="AG31">
        <f t="shared" si="5"/>
        <v>-0.10953697809943572</v>
      </c>
      <c r="AH31">
        <f t="shared" si="6"/>
        <v>-1099.5353428848834</v>
      </c>
      <c r="AI31">
        <f t="shared" si="7"/>
        <v>-1099.6448798629829</v>
      </c>
      <c r="AJ31">
        <f t="shared" si="8"/>
        <v>-614.98526741871592</v>
      </c>
      <c r="AK31">
        <f t="shared" si="30"/>
        <v>-471.79280673980014</v>
      </c>
      <c r="AL31">
        <f t="shared" si="9"/>
        <v>-2186.4229540214988</v>
      </c>
      <c r="AN31">
        <f t="shared" si="10"/>
        <v>0</v>
      </c>
      <c r="AO31">
        <f t="shared" si="11"/>
        <v>0</v>
      </c>
      <c r="AP31">
        <f t="shared" si="12"/>
        <v>-7.4760813835646417E-3</v>
      </c>
      <c r="AQ31">
        <f t="shared" si="13"/>
        <v>-75.045120379812531</v>
      </c>
      <c r="AR31">
        <f t="shared" si="14"/>
        <v>-75.052596461196103</v>
      </c>
      <c r="AS31">
        <f t="shared" si="15"/>
        <v>-41.97376985096205</v>
      </c>
      <c r="AT31">
        <f t="shared" si="16"/>
        <v>-32.200645668399183</v>
      </c>
      <c r="AU31">
        <f t="shared" si="17"/>
        <v>-149.22701198055731</v>
      </c>
      <c r="AW31">
        <v>28</v>
      </c>
      <c r="AX31">
        <f>IF(Z31&gt;0, (R31*SUMPRODUCT(K31:$K$98, X31:$X$98)-K31*$AZ$3)/Z31, 0)</f>
        <v>-1397909.6552584276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25</v>
      </c>
      <c r="R32">
        <f t="shared" si="0"/>
        <v>250000</v>
      </c>
      <c r="S32">
        <f t="shared" si="1"/>
        <v>-2915881.7574894857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-6124.9119717212852</v>
      </c>
      <c r="AC32">
        <f t="shared" si="2"/>
        <v>-5529.1086063885186</v>
      </c>
      <c r="AE32">
        <f t="shared" si="3"/>
        <v>0</v>
      </c>
      <c r="AF32">
        <f t="shared" si="4"/>
        <v>0</v>
      </c>
      <c r="AG32">
        <f t="shared" si="5"/>
        <v>-4.7405116755737102E-2</v>
      </c>
      <c r="AH32">
        <f t="shared" si="6"/>
        <v>-610.36491562704259</v>
      </c>
      <c r="AI32">
        <f t="shared" si="7"/>
        <v>-610.41232074379832</v>
      </c>
      <c r="AJ32">
        <f t="shared" si="8"/>
        <v>-595.80336533276659</v>
      </c>
      <c r="AK32">
        <f t="shared" si="30"/>
        <v>-428.74383802048999</v>
      </c>
      <c r="AL32">
        <f t="shared" si="9"/>
        <v>-1634.9595240970548</v>
      </c>
      <c r="AN32">
        <f t="shared" si="10"/>
        <v>0</v>
      </c>
      <c r="AO32">
        <f t="shared" si="11"/>
        <v>0</v>
      </c>
      <c r="AP32">
        <f t="shared" si="12"/>
        <v>-2.8888198713845708E-3</v>
      </c>
      <c r="AQ32">
        <f t="shared" si="13"/>
        <v>-37.195020658734606</v>
      </c>
      <c r="AR32">
        <f t="shared" si="14"/>
        <v>-37.197909478605993</v>
      </c>
      <c r="AS32">
        <f t="shared" si="15"/>
        <v>-36.307654510792794</v>
      </c>
      <c r="AT32">
        <f t="shared" si="16"/>
        <v>-26.127215873956995</v>
      </c>
      <c r="AU32">
        <f t="shared" si="17"/>
        <v>-99.632779863355779</v>
      </c>
      <c r="AW32">
        <v>29</v>
      </c>
      <c r="AX32">
        <f>IF(Z32&gt;0, (R32*SUMPRODUCT(K32:$K$98, X32:$X$98)-K32*$AZ$3)/Z32, 0)</f>
        <v>-2915881.7574894857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25</v>
      </c>
      <c r="R33">
        <f t="shared" si="0"/>
        <v>250000</v>
      </c>
      <c r="S33">
        <f t="shared" si="1"/>
        <v>-7203422.3077156665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-5529.1086063885186</v>
      </c>
      <c r="AC33">
        <f t="shared" si="2"/>
        <v>-4967.331764803881</v>
      </c>
      <c r="AE33">
        <f t="shared" si="3"/>
        <v>0</v>
      </c>
      <c r="AF33">
        <f t="shared" si="4"/>
        <v>0</v>
      </c>
      <c r="AG33">
        <f t="shared" si="5"/>
        <v>-1.7239485457777884E-2</v>
      </c>
      <c r="AH33">
        <f t="shared" si="6"/>
        <v>-296.91580130401849</v>
      </c>
      <c r="AI33">
        <f t="shared" si="7"/>
        <v>-296.93304078947625</v>
      </c>
      <c r="AJ33">
        <f t="shared" si="8"/>
        <v>-561.77684158463762</v>
      </c>
      <c r="AK33">
        <f t="shared" si="30"/>
        <v>-387.03760244719632</v>
      </c>
      <c r="AL33">
        <f t="shared" si="9"/>
        <v>-1245.7474848213103</v>
      </c>
      <c r="AN33">
        <f t="shared" si="10"/>
        <v>0</v>
      </c>
      <c r="AO33">
        <f t="shared" si="11"/>
        <v>0</v>
      </c>
      <c r="AP33">
        <f t="shared" si="12"/>
        <v>-9.3799715039740274E-4</v>
      </c>
      <c r="AQ33">
        <f t="shared" si="13"/>
        <v>-16.155132716300301</v>
      </c>
      <c r="AR33">
        <f t="shared" si="14"/>
        <v>-16.156070713450699</v>
      </c>
      <c r="AS33">
        <f t="shared" si="15"/>
        <v>-30.566171934551743</v>
      </c>
      <c r="AT33">
        <f t="shared" si="16"/>
        <v>-21.058642909108478</v>
      </c>
      <c r="AU33">
        <f t="shared" si="17"/>
        <v>-67.780885557110921</v>
      </c>
      <c r="AW33">
        <v>30</v>
      </c>
      <c r="AX33">
        <f>IF(Z33&gt;0, (R33*SUMPRODUCT(K33:$K$98, X33:$X$98)-K33*$AZ$3)/Z33, 0)</f>
        <v>-7203422.3077156665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25</v>
      </c>
      <c r="R34">
        <f t="shared" si="0"/>
        <v>250000</v>
      </c>
      <c r="S34">
        <f t="shared" si="1"/>
        <v>-22322652.272794612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-4967.331764803881</v>
      </c>
      <c r="AC34">
        <f t="shared" si="2"/>
        <v>-4448.6905919457395</v>
      </c>
      <c r="AE34">
        <f t="shared" si="3"/>
        <v>0</v>
      </c>
      <c r="AF34">
        <f t="shared" si="4"/>
        <v>0</v>
      </c>
      <c r="AG34">
        <f t="shared" si="5"/>
        <v>-4.9822603263944502E-3</v>
      </c>
      <c r="AH34">
        <f t="shared" si="6"/>
        <v>-120.84830276805654</v>
      </c>
      <c r="AI34">
        <f t="shared" si="7"/>
        <v>-120.85328502838294</v>
      </c>
      <c r="AJ34">
        <f t="shared" si="8"/>
        <v>-518.64117285814154</v>
      </c>
      <c r="AK34">
        <f t="shared" si="30"/>
        <v>-347.7132235362717</v>
      </c>
      <c r="AL34">
        <f t="shared" si="9"/>
        <v>-987.20768142279621</v>
      </c>
      <c r="AN34">
        <f t="shared" si="10"/>
        <v>0</v>
      </c>
      <c r="AO34">
        <f t="shared" si="11"/>
        <v>0</v>
      </c>
      <c r="AP34">
        <f t="shared" si="12"/>
        <v>-2.4203914654352243E-4</v>
      </c>
      <c r="AQ34">
        <f t="shared" si="13"/>
        <v>-5.8708333461132458</v>
      </c>
      <c r="AR34">
        <f t="shared" si="14"/>
        <v>-5.8710753852597897</v>
      </c>
      <c r="AS34">
        <f t="shared" si="15"/>
        <v>-25.195686017426624</v>
      </c>
      <c r="AT34">
        <f t="shared" si="16"/>
        <v>-16.891973994365944</v>
      </c>
      <c r="AU34">
        <f t="shared" si="17"/>
        <v>-47.958735397052358</v>
      </c>
      <c r="AW34">
        <v>31</v>
      </c>
      <c r="AX34">
        <f>IF(Z34&gt;0, (R34*SUMPRODUCT(K34:$K$98, X34:$X$98)-K34*$AZ$3)/Z34, 0)</f>
        <v>-22322652.272794612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-94582876.233861402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-4448.6905919457395</v>
      </c>
      <c r="AC35">
        <f t="shared" ref="AC35:AC69" si="33">S35*Z35</f>
        <v>-3977.0647238861025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-1.0512116152115605E-3</v>
      </c>
      <c r="AH35">
        <f t="shared" ref="AH35:AH69" si="37">-X35*R35</f>
        <v>-38.812261079189447</v>
      </c>
      <c r="AI35">
        <f t="shared" ref="AI35:AI66" si="38">SUM(AE35:AH35)</f>
        <v>-38.81331229080466</v>
      </c>
      <c r="AJ35">
        <f t="shared" ref="AJ35:AJ69" si="39">AB35-AC35</f>
        <v>-471.62586805963701</v>
      </c>
      <c r="AK35">
        <f t="shared" si="30"/>
        <v>-311.40834143620179</v>
      </c>
      <c r="AL35">
        <f t="shared" ref="AL35:AL66" si="40">SUM(AI35:AK35)</f>
        <v>-821.84752178664348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-4.5596480870219121E-5</v>
      </c>
      <c r="AQ35">
        <f t="shared" ref="AQ35:AQ69" si="44">AH35*$K35</f>
        <v>-1.6834883616378726</v>
      </c>
      <c r="AR35">
        <f t="shared" ref="AR35:AR69" si="45">AI35*$K35</f>
        <v>-1.683533958118743</v>
      </c>
      <c r="AS35">
        <f t="shared" ref="AS35:AS69" si="46">AJ35*$K35</f>
        <v>-20.45685146520557</v>
      </c>
      <c r="AT35">
        <f t="shared" ref="AT35:AT69" si="47">AK35*$K35</f>
        <v>-13.50738926173757</v>
      </c>
      <c r="AU35">
        <f t="shared" ref="AU35:AU69" si="48">AL35*$K35</f>
        <v>-35.647774685061883</v>
      </c>
      <c r="AW35">
        <v>32</v>
      </c>
      <c r="AX35">
        <f>IF(Z35&gt;0, (R35*SUMPRODUCT(K35:$K$98, X35:$X$98)-K35*$AZ$3)/Z35, 0)</f>
        <v>-94582876.233861402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25</v>
      </c>
      <c r="R36">
        <f t="shared" si="31"/>
        <v>250000</v>
      </c>
      <c r="S36">
        <f t="shared" si="32"/>
        <v>-404922667.38560557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-3977.0647238861025</v>
      </c>
      <c r="AC36">
        <f t="shared" si="33"/>
        <v>-3552.4118717068923</v>
      </c>
      <c r="AE36">
        <f t="shared" si="34"/>
        <v>0</v>
      </c>
      <c r="AF36">
        <f t="shared" si="35"/>
        <v>0</v>
      </c>
      <c r="AG36">
        <f t="shared" si="36"/>
        <v>-2.1932656268931164E-4</v>
      </c>
      <c r="AH36">
        <f t="shared" si="37"/>
        <v>-8.2137293637013329</v>
      </c>
      <c r="AI36">
        <f t="shared" si="38"/>
        <v>-8.2139486902640222</v>
      </c>
      <c r="AJ36">
        <f t="shared" si="39"/>
        <v>-424.65285217921019</v>
      </c>
      <c r="AK36">
        <f t="shared" si="30"/>
        <v>-278.3945306720272</v>
      </c>
      <c r="AL36">
        <f t="shared" si="40"/>
        <v>-711.26133154150148</v>
      </c>
      <c r="AN36">
        <f t="shared" si="41"/>
        <v>0</v>
      </c>
      <c r="AO36">
        <f t="shared" si="42"/>
        <v>0</v>
      </c>
      <c r="AP36">
        <f t="shared" si="43"/>
        <v>-8.4940416061006994E-6</v>
      </c>
      <c r="AQ36">
        <f t="shared" si="44"/>
        <v>-0.31809990591682269</v>
      </c>
      <c r="AR36">
        <f t="shared" si="45"/>
        <v>-0.31810839995842877</v>
      </c>
      <c r="AS36">
        <f t="shared" si="46"/>
        <v>-16.445883026348639</v>
      </c>
      <c r="AT36">
        <f t="shared" si="47"/>
        <v>-10.781615767118909</v>
      </c>
      <c r="AU36">
        <f t="shared" si="48"/>
        <v>-27.545607193425983</v>
      </c>
      <c r="AW36">
        <v>33</v>
      </c>
      <c r="AX36">
        <f>IF(Z36&gt;0, (R36*SUMPRODUCT(K36:$K$98, X36:$X$98)-K36*$AZ$3)/Z36, 0)</f>
        <v>-404922667.38560557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25</v>
      </c>
      <c r="R37">
        <f t="shared" si="31"/>
        <v>250000</v>
      </c>
      <c r="S37">
        <f t="shared" si="32"/>
        <v>-1754305665.7177696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-3552.4118717068923</v>
      </c>
      <c r="AC37">
        <f t="shared" si="33"/>
        <v>-3172.072524701337</v>
      </c>
      <c r="AE37">
        <f t="shared" si="34"/>
        <v>0</v>
      </c>
      <c r="AF37">
        <f t="shared" si="35"/>
        <v>0</v>
      </c>
      <c r="AG37">
        <f t="shared" si="36"/>
        <v>-4.5204102493214765E-5</v>
      </c>
      <c r="AH37">
        <f t="shared" si="37"/>
        <v>-1.7192919456920377</v>
      </c>
      <c r="AI37">
        <f t="shared" si="38"/>
        <v>-1.7193371497945309</v>
      </c>
      <c r="AJ37">
        <f t="shared" si="39"/>
        <v>-380.33934700555528</v>
      </c>
      <c r="AK37">
        <f t="shared" si="30"/>
        <v>-248.6688310194825</v>
      </c>
      <c r="AL37">
        <f t="shared" si="40"/>
        <v>-630.72751517483232</v>
      </c>
      <c r="AN37">
        <f t="shared" si="41"/>
        <v>0</v>
      </c>
      <c r="AO37">
        <f t="shared" si="42"/>
        <v>0</v>
      </c>
      <c r="AP37">
        <f t="shared" si="43"/>
        <v>-1.5630863835925793E-6</v>
      </c>
      <c r="AQ37">
        <f t="shared" si="44"/>
        <v>-5.9450396789428601E-2</v>
      </c>
      <c r="AR37">
        <f t="shared" si="45"/>
        <v>-5.9451959875812192E-2</v>
      </c>
      <c r="AS37">
        <f t="shared" si="46"/>
        <v>-13.151533194096992</v>
      </c>
      <c r="AT37">
        <f t="shared" si="47"/>
        <v>-8.5985749600665216</v>
      </c>
      <c r="AU37">
        <f t="shared" si="48"/>
        <v>-21.809560114039325</v>
      </c>
      <c r="AW37">
        <v>34</v>
      </c>
      <c r="AX37">
        <f>IF(Z37&gt;0, (R37*SUMPRODUCT(K37:$K$98, X37:$X$98)-K37*$AZ$3)/Z37, 0)</f>
        <v>-1754305665.7177696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25</v>
      </c>
      <c r="R38">
        <f t="shared" si="31"/>
        <v>250000</v>
      </c>
      <c r="S38">
        <f t="shared" si="32"/>
        <v>-7704435893.2564211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-3172.072524701337</v>
      </c>
      <c r="AC38">
        <f t="shared" si="33"/>
        <v>-2832.2592546414548</v>
      </c>
      <c r="AE38">
        <f t="shared" si="34"/>
        <v>0</v>
      </c>
      <c r="AF38">
        <f t="shared" si="35"/>
        <v>0</v>
      </c>
      <c r="AG38">
        <f t="shared" si="36"/>
        <v>-9.1903524601992273E-6</v>
      </c>
      <c r="AH38">
        <f t="shared" si="37"/>
        <v>-0.35561709008083392</v>
      </c>
      <c r="AI38">
        <f t="shared" si="38"/>
        <v>-0.35562628043329414</v>
      </c>
      <c r="AJ38">
        <f t="shared" si="39"/>
        <v>-339.81327005988214</v>
      </c>
      <c r="AK38">
        <f t="shared" si="30"/>
        <v>-222.04507672909361</v>
      </c>
      <c r="AL38">
        <f t="shared" si="40"/>
        <v>-562.21397306940901</v>
      </c>
      <c r="AN38">
        <f t="shared" si="41"/>
        <v>0</v>
      </c>
      <c r="AO38">
        <f t="shared" si="42"/>
        <v>0</v>
      </c>
      <c r="AP38">
        <f t="shared" si="43"/>
        <v>-2.8373915669313101E-7</v>
      </c>
      <c r="AQ38">
        <f t="shared" si="44"/>
        <v>-1.0979175573753096E-2</v>
      </c>
      <c r="AR38">
        <f t="shared" si="45"/>
        <v>-1.0979459312909791E-2</v>
      </c>
      <c r="AS38">
        <f t="shared" si="46"/>
        <v>-10.491254943429668</v>
      </c>
      <c r="AT38">
        <f t="shared" si="47"/>
        <v>-6.855328246856903</v>
      </c>
      <c r="AU38">
        <f t="shared" si="48"/>
        <v>-17.35756264959948</v>
      </c>
      <c r="AW38">
        <v>35</v>
      </c>
      <c r="AX38">
        <f>IF(Z38&gt;0, (R38*SUMPRODUCT(K38:$K$98, X38:$X$98)-K38*$AZ$3)/Z38, 0)</f>
        <v>-7704435893.2564211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25</v>
      </c>
      <c r="R39">
        <f t="shared" si="31"/>
        <v>250000</v>
      </c>
      <c r="S39">
        <f t="shared" si="32"/>
        <v>-34357883051.347149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-2832.2592546414548</v>
      </c>
      <c r="AC39">
        <f t="shared" si="33"/>
        <v>-2528.8124476950011</v>
      </c>
      <c r="AE39">
        <f t="shared" si="34"/>
        <v>0</v>
      </c>
      <c r="AF39">
        <f t="shared" si="35"/>
        <v>0</v>
      </c>
      <c r="AG39">
        <f t="shared" si="36"/>
        <v>-1.840052575354936E-6</v>
      </c>
      <c r="AH39">
        <f t="shared" si="37"/>
        <v>-7.2583963602422988E-2</v>
      </c>
      <c r="AI39">
        <f t="shared" si="38"/>
        <v>-7.2585803654998338E-2</v>
      </c>
      <c r="AJ39">
        <f t="shared" si="39"/>
        <v>-303.44680694645376</v>
      </c>
      <c r="AK39">
        <f t="shared" si="30"/>
        <v>-198.25814782490187</v>
      </c>
      <c r="AL39">
        <f t="shared" si="40"/>
        <v>-501.77754057501062</v>
      </c>
      <c r="AN39">
        <f t="shared" si="41"/>
        <v>0</v>
      </c>
      <c r="AO39">
        <f t="shared" si="42"/>
        <v>0</v>
      </c>
      <c r="AP39">
        <f t="shared" si="43"/>
        <v>-5.0722344073705524E-8</v>
      </c>
      <c r="AQ39">
        <f t="shared" si="44"/>
        <v>-2.0008280336040133E-3</v>
      </c>
      <c r="AR39">
        <f t="shared" si="45"/>
        <v>-2.0008787559480869E-3</v>
      </c>
      <c r="AS39">
        <f t="shared" si="46"/>
        <v>-8.3647247671911664</v>
      </c>
      <c r="AT39">
        <f t="shared" si="47"/>
        <v>-5.4651253578721661</v>
      </c>
      <c r="AU39">
        <f t="shared" si="48"/>
        <v>-13.831851003819281</v>
      </c>
      <c r="AW39">
        <v>36</v>
      </c>
      <c r="AX39">
        <f>IF(Z39&gt;0, (R39*SUMPRODUCT(K39:$K$98, X39:$X$98)-K39*$AZ$3)/Z39, 0)</f>
        <v>-34357883051.347149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25</v>
      </c>
      <c r="R40">
        <f t="shared" si="31"/>
        <v>250000</v>
      </c>
      <c r="S40">
        <f t="shared" si="32"/>
        <v>-155605184692.60327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-2528.8124476950011</v>
      </c>
      <c r="AC40">
        <f t="shared" si="33"/>
        <v>-2257.8699966283666</v>
      </c>
      <c r="AE40">
        <f t="shared" si="34"/>
        <v>0</v>
      </c>
      <c r="AF40">
        <f t="shared" si="35"/>
        <v>0</v>
      </c>
      <c r="AG40">
        <f t="shared" si="36"/>
        <v>-3.62756228381588E-7</v>
      </c>
      <c r="AH40">
        <f t="shared" si="37"/>
        <v>-1.4588958212197986E-2</v>
      </c>
      <c r="AI40">
        <f t="shared" si="38"/>
        <v>-1.4589320968426368E-2</v>
      </c>
      <c r="AJ40">
        <f t="shared" si="39"/>
        <v>-270.94245106663448</v>
      </c>
      <c r="AK40">
        <f t="shared" ref="AK40:AK69" si="61">G40*SUM(AB40:AB40, AE40:AF40)</f>
        <v>-177.01687133865011</v>
      </c>
      <c r="AL40">
        <f t="shared" si="40"/>
        <v>-447.97391172625299</v>
      </c>
      <c r="AN40">
        <f t="shared" si="41"/>
        <v>0</v>
      </c>
      <c r="AO40">
        <f t="shared" si="42"/>
        <v>0</v>
      </c>
      <c r="AP40">
        <f t="shared" si="43"/>
        <v>-8.9282417006585184E-9</v>
      </c>
      <c r="AQ40">
        <f t="shared" si="44"/>
        <v>-3.5906687435920468E-4</v>
      </c>
      <c r="AR40">
        <f t="shared" si="45"/>
        <v>-3.5907580260090532E-4</v>
      </c>
      <c r="AS40">
        <f t="shared" si="46"/>
        <v>-6.6684993966447816</v>
      </c>
      <c r="AT40">
        <f t="shared" si="47"/>
        <v>-4.3567809144364142</v>
      </c>
      <c r="AU40">
        <f t="shared" si="48"/>
        <v>-11.025639386883796</v>
      </c>
      <c r="AW40">
        <v>37</v>
      </c>
      <c r="AX40">
        <f>IF(Z40&gt;0, (R40*SUMPRODUCT(K40:$K$98, X40:$X$98)-K40*$AZ$3)/Z40, 0)</f>
        <v>-155605184692.60327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25</v>
      </c>
      <c r="R41">
        <f t="shared" si="31"/>
        <v>250000</v>
      </c>
      <c r="S41">
        <f t="shared" si="32"/>
        <v>-716787258632.02344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-2257.8699966283666</v>
      </c>
      <c r="AC41">
        <f t="shared" si="33"/>
        <v>-2015.9556665035734</v>
      </c>
      <c r="AE41">
        <f t="shared" si="34"/>
        <v>0</v>
      </c>
      <c r="AF41">
        <f t="shared" si="35"/>
        <v>0</v>
      </c>
      <c r="AG41">
        <f t="shared" si="36"/>
        <v>-7.0312203594096782E-8</v>
      </c>
      <c r="AH41">
        <f t="shared" si="37"/>
        <v>-2.8881646250367532E-3</v>
      </c>
      <c r="AI41">
        <f t="shared" si="38"/>
        <v>-2.8882349372403473E-3</v>
      </c>
      <c r="AJ41">
        <f t="shared" si="39"/>
        <v>-241.9143301247932</v>
      </c>
      <c r="AK41">
        <f t="shared" si="61"/>
        <v>-158.05089976398568</v>
      </c>
      <c r="AL41">
        <f t="shared" si="40"/>
        <v>-399.96811812371612</v>
      </c>
      <c r="AN41">
        <f t="shared" si="41"/>
        <v>0</v>
      </c>
      <c r="AO41">
        <f t="shared" si="42"/>
        <v>0</v>
      </c>
      <c r="AP41">
        <f t="shared" si="43"/>
        <v>-1.5451254546799292E-9</v>
      </c>
      <c r="AQ41">
        <f t="shared" si="44"/>
        <v>-6.3468024771521541E-5</v>
      </c>
      <c r="AR41">
        <f t="shared" si="45"/>
        <v>-6.346956989697622E-5</v>
      </c>
      <c r="AS41">
        <f t="shared" si="46"/>
        <v>-5.3161182585812705</v>
      </c>
      <c r="AT41">
        <f t="shared" si="47"/>
        <v>-3.4732017470279279</v>
      </c>
      <c r="AU41">
        <f t="shared" si="48"/>
        <v>-8.7893834751790951</v>
      </c>
      <c r="AW41">
        <v>38</v>
      </c>
      <c r="AX41">
        <f>IF(Z41&gt;0, (R41*SUMPRODUCT(K41:$K$98, X41:$X$98)-K41*$AZ$3)/Z41, 0)</f>
        <v>-716787258632.02344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25</v>
      </c>
      <c r="R42">
        <f t="shared" si="31"/>
        <v>250000</v>
      </c>
      <c r="S42">
        <f t="shared" si="32"/>
        <v>-3362126977585.0229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-2015.9556665035734</v>
      </c>
      <c r="AC42">
        <f t="shared" si="33"/>
        <v>-1799.9604717647524</v>
      </c>
      <c r="AE42">
        <f t="shared" si="34"/>
        <v>0</v>
      </c>
      <c r="AF42">
        <f t="shared" si="35"/>
        <v>0</v>
      </c>
      <c r="AG42">
        <f t="shared" si="36"/>
        <v>-1.338409051595103E-8</v>
      </c>
      <c r="AH42">
        <f t="shared" si="37"/>
        <v>-5.6224991042204777E-4</v>
      </c>
      <c r="AI42">
        <f t="shared" si="38"/>
        <v>-5.6226329451256377E-4</v>
      </c>
      <c r="AJ42">
        <f t="shared" si="39"/>
        <v>-215.99519473882106</v>
      </c>
      <c r="AK42">
        <f t="shared" si="61"/>
        <v>-141.11689665525014</v>
      </c>
      <c r="AL42">
        <f t="shared" si="40"/>
        <v>-357.11265365736574</v>
      </c>
      <c r="AN42">
        <f t="shared" si="41"/>
        <v>0</v>
      </c>
      <c r="AO42">
        <f t="shared" si="42"/>
        <v>0</v>
      </c>
      <c r="AP42">
        <f t="shared" si="43"/>
        <v>-2.6260553806104968E-10</v>
      </c>
      <c r="AQ42">
        <f t="shared" si="44"/>
        <v>-1.1031749977721017E-5</v>
      </c>
      <c r="AR42">
        <f t="shared" si="45"/>
        <v>-1.1032012583259079E-5</v>
      </c>
      <c r="AS42">
        <f t="shared" si="46"/>
        <v>-4.2379819731037491</v>
      </c>
      <c r="AT42">
        <f t="shared" si="47"/>
        <v>-2.768815597256463</v>
      </c>
      <c r="AU42">
        <f t="shared" si="48"/>
        <v>-7.0068086023727956</v>
      </c>
      <c r="AW42">
        <v>39</v>
      </c>
      <c r="AX42">
        <f>IF(Z42&gt;0, (R42*SUMPRODUCT(K42:$K$98, X42:$X$98)-K42*$AZ$3)/Z42, 0)</f>
        <v>-3362126977585.0229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25</v>
      </c>
      <c r="R43">
        <f t="shared" si="31"/>
        <v>250000</v>
      </c>
      <c r="S43">
        <f t="shared" si="32"/>
        <v>-16073439136824.156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-1799.9604717647524</v>
      </c>
      <c r="AC43">
        <f t="shared" si="33"/>
        <v>-1607.1075736832468</v>
      </c>
      <c r="AE43">
        <f t="shared" si="34"/>
        <v>0</v>
      </c>
      <c r="AF43">
        <f t="shared" si="35"/>
        <v>0</v>
      </c>
      <c r="AG43">
        <f t="shared" si="36"/>
        <v>-2.4996324059879827E-9</v>
      </c>
      <c r="AH43">
        <f t="shared" si="37"/>
        <v>-1.0750617204803537E-4</v>
      </c>
      <c r="AI43">
        <f t="shared" si="38"/>
        <v>-1.0750867168044136E-4</v>
      </c>
      <c r="AJ43">
        <f t="shared" si="39"/>
        <v>-192.8528980815056</v>
      </c>
      <c r="AK43">
        <f t="shared" si="61"/>
        <v>-125.99723302353267</v>
      </c>
      <c r="AL43">
        <f t="shared" si="40"/>
        <v>-318.85023861370996</v>
      </c>
      <c r="AN43">
        <f t="shared" si="41"/>
        <v>0</v>
      </c>
      <c r="AO43">
        <f t="shared" si="42"/>
        <v>0</v>
      </c>
      <c r="AP43">
        <f t="shared" si="43"/>
        <v>-4.3789817906979517E-11</v>
      </c>
      <c r="AQ43">
        <f t="shared" si="44"/>
        <v>-1.8833472020055548E-6</v>
      </c>
      <c r="AR43">
        <f t="shared" si="45"/>
        <v>-1.8833909918234618E-6</v>
      </c>
      <c r="AS43">
        <f t="shared" si="46"/>
        <v>-3.3784940816065778</v>
      </c>
      <c r="AT43">
        <f t="shared" si="47"/>
        <v>-2.2072829099457145</v>
      </c>
      <c r="AU43">
        <f t="shared" si="48"/>
        <v>-5.5857788749432844</v>
      </c>
      <c r="AW43">
        <v>40</v>
      </c>
      <c r="AX43">
        <f>IF(Z43&gt;0, (R43*SUMPRODUCT(K43:$K$98, X43:$X$98)-K43*$AZ$3)/Z43, 0)</f>
        <v>-16073439136824.156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25</v>
      </c>
      <c r="R44">
        <f t="shared" si="31"/>
        <v>250000</v>
      </c>
      <c r="S44">
        <f t="shared" si="32"/>
        <v>-78461522505726.984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-1607.1075736832468</v>
      </c>
      <c r="AC44">
        <f t="shared" si="33"/>
        <v>-1434.9174781440443</v>
      </c>
      <c r="AE44">
        <f t="shared" si="34"/>
        <v>0</v>
      </c>
      <c r="AF44">
        <f t="shared" si="35"/>
        <v>0</v>
      </c>
      <c r="AG44">
        <f t="shared" si="36"/>
        <v>-4.5720419140455385E-10</v>
      </c>
      <c r="AH44">
        <f t="shared" si="37"/>
        <v>-2.0174318905235488E-5</v>
      </c>
      <c r="AI44">
        <f t="shared" si="38"/>
        <v>-2.0174776109426892E-5</v>
      </c>
      <c r="AJ44">
        <f t="shared" si="39"/>
        <v>-172.1900955392025</v>
      </c>
      <c r="AK44">
        <f t="shared" si="61"/>
        <v>-112.49753015782728</v>
      </c>
      <c r="AL44">
        <f t="shared" si="40"/>
        <v>-284.6876458718059</v>
      </c>
      <c r="AN44">
        <f t="shared" si="41"/>
        <v>0</v>
      </c>
      <c r="AO44">
        <f t="shared" si="42"/>
        <v>0</v>
      </c>
      <c r="AP44">
        <f t="shared" si="43"/>
        <v>-7.1513687658177105E-12</v>
      </c>
      <c r="AQ44">
        <f t="shared" si="44"/>
        <v>-3.1555702419815966E-7</v>
      </c>
      <c r="AR44">
        <f t="shared" si="45"/>
        <v>-3.1556417556692546E-7</v>
      </c>
      <c r="AS44">
        <f t="shared" si="46"/>
        <v>-2.6933149218061945</v>
      </c>
      <c r="AT44">
        <f t="shared" si="47"/>
        <v>-1.7596324323511197</v>
      </c>
      <c r="AU44">
        <f t="shared" si="48"/>
        <v>-4.4529476697214898</v>
      </c>
      <c r="AW44">
        <v>41</v>
      </c>
      <c r="AX44">
        <f>IF(Z44&gt;0, (R44*SUMPRODUCT(K44:$K$98, X44:$X$98)-K44*$AZ$3)/Z44, 0)</f>
        <v>-78461522505726.984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25</v>
      </c>
      <c r="R45">
        <f t="shared" si="31"/>
        <v>250000</v>
      </c>
      <c r="S45">
        <f t="shared" si="32"/>
        <v>-391485973439815.25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-1434.9174781440443</v>
      </c>
      <c r="AC45">
        <f t="shared" si="33"/>
        <v>-1281.1763200466112</v>
      </c>
      <c r="AE45">
        <f t="shared" si="34"/>
        <v>0</v>
      </c>
      <c r="AF45">
        <f t="shared" si="35"/>
        <v>0</v>
      </c>
      <c r="AG45">
        <f t="shared" si="36"/>
        <v>-8.1814956790755344E-11</v>
      </c>
      <c r="AH45">
        <f t="shared" si="37"/>
        <v>-3.7081719269975295E-6</v>
      </c>
      <c r="AI45">
        <f t="shared" si="38"/>
        <v>-3.7082537419543202E-6</v>
      </c>
      <c r="AJ45">
        <f t="shared" si="39"/>
        <v>-153.74115809743307</v>
      </c>
      <c r="AK45">
        <f t="shared" si="61"/>
        <v>-100.4442234700831</v>
      </c>
      <c r="AL45">
        <f t="shared" si="40"/>
        <v>-254.1853852757699</v>
      </c>
      <c r="AN45">
        <f t="shared" si="41"/>
        <v>0</v>
      </c>
      <c r="AO45">
        <f t="shared" si="42"/>
        <v>0</v>
      </c>
      <c r="AP45">
        <f t="shared" si="43"/>
        <v>-1.1425985087536507E-12</v>
      </c>
      <c r="AQ45">
        <f t="shared" si="44"/>
        <v>-5.1787006681745037E-8</v>
      </c>
      <c r="AR45">
        <f t="shared" si="45"/>
        <v>-5.1788149280253786E-8</v>
      </c>
      <c r="AS45">
        <f t="shared" si="46"/>
        <v>-2.1470941850578038</v>
      </c>
      <c r="AT45">
        <f t="shared" si="47"/>
        <v>-1.4027682034148981</v>
      </c>
      <c r="AU45">
        <f t="shared" si="48"/>
        <v>-3.549862440260851</v>
      </c>
      <c r="AW45">
        <v>42</v>
      </c>
      <c r="AX45">
        <f>IF(Z45&gt;0, (R45*SUMPRODUCT(K45:$K$98, X45:$X$98)-K45*$AZ$3)/Z45, 0)</f>
        <v>-391485973439815.25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25</v>
      </c>
      <c r="R46">
        <f t="shared" si="31"/>
        <v>250000</v>
      </c>
      <c r="S46">
        <f t="shared" si="32"/>
        <v>-2000241235259349.8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-1281.1763200466112</v>
      </c>
      <c r="AC46">
        <f t="shared" si="33"/>
        <v>-1143.9074286582279</v>
      </c>
      <c r="AE46">
        <f t="shared" si="34"/>
        <v>0</v>
      </c>
      <c r="AF46">
        <f t="shared" si="35"/>
        <v>0</v>
      </c>
      <c r="AG46">
        <f t="shared" si="36"/>
        <v>-1.4297118373698431E-11</v>
      </c>
      <c r="AH46">
        <f t="shared" si="37"/>
        <v>-6.6699688849149359E-7</v>
      </c>
      <c r="AI46">
        <f t="shared" si="38"/>
        <v>-6.6701118560986727E-7</v>
      </c>
      <c r="AJ46">
        <f t="shared" si="39"/>
        <v>-137.26889138838328</v>
      </c>
      <c r="AK46">
        <f t="shared" si="61"/>
        <v>-89.682342403262794</v>
      </c>
      <c r="AL46">
        <f t="shared" si="40"/>
        <v>-226.95123445865727</v>
      </c>
      <c r="AN46">
        <f t="shared" si="41"/>
        <v>0</v>
      </c>
      <c r="AO46">
        <f t="shared" si="42"/>
        <v>0</v>
      </c>
      <c r="AP46">
        <f t="shared" si="43"/>
        <v>-1.7827540750457727E-13</v>
      </c>
      <c r="AQ46">
        <f t="shared" si="44"/>
        <v>-8.3170006005445308E-9</v>
      </c>
      <c r="AR46">
        <f t="shared" si="45"/>
        <v>-8.3171788759520366E-9</v>
      </c>
      <c r="AS46">
        <f t="shared" si="46"/>
        <v>-1.7116503417209357</v>
      </c>
      <c r="AT46">
        <f t="shared" si="47"/>
        <v>-1.1182782236257607</v>
      </c>
      <c r="AU46">
        <f t="shared" si="48"/>
        <v>-2.8299285736638753</v>
      </c>
      <c r="AW46">
        <v>43</v>
      </c>
      <c r="AX46">
        <f>IF(Z46&gt;0, (R46*SUMPRODUCT(K46:$K$98, X46:$X$98)-K46*$AZ$3)/Z46, 0)</f>
        <v>-2000241235259349.8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25</v>
      </c>
      <c r="R47">
        <f t="shared" si="31"/>
        <v>250000</v>
      </c>
      <c r="S47">
        <f t="shared" si="32"/>
        <v>-1.048655087319446E+16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-1143.9074286582279</v>
      </c>
      <c r="AC47">
        <f t="shared" si="33"/>
        <v>-1021.3459184521071</v>
      </c>
      <c r="AE47">
        <f t="shared" si="34"/>
        <v>0</v>
      </c>
      <c r="AF47">
        <f t="shared" si="35"/>
        <v>0</v>
      </c>
      <c r="AG47">
        <f t="shared" si="36"/>
        <v>-2.4348947780886991E-12</v>
      </c>
      <c r="AH47">
        <f t="shared" si="37"/>
        <v>-1.1719252411872749E-7</v>
      </c>
      <c r="AI47">
        <f t="shared" si="38"/>
        <v>-1.1719495901350558E-7</v>
      </c>
      <c r="AJ47">
        <f t="shared" si="39"/>
        <v>-122.56151020612083</v>
      </c>
      <c r="AK47">
        <f t="shared" si="61"/>
        <v>-80.073520006075967</v>
      </c>
      <c r="AL47">
        <f t="shared" si="40"/>
        <v>-202.63503032939175</v>
      </c>
      <c r="AN47">
        <f t="shared" si="41"/>
        <v>0</v>
      </c>
      <c r="AO47">
        <f t="shared" si="42"/>
        <v>0</v>
      </c>
      <c r="AP47">
        <f t="shared" si="43"/>
        <v>-2.7108475853595592E-14</v>
      </c>
      <c r="AQ47">
        <f t="shared" si="44"/>
        <v>-1.3047425042277182E-9</v>
      </c>
      <c r="AR47">
        <f t="shared" si="45"/>
        <v>-1.3047696127035717E-9</v>
      </c>
      <c r="AS47">
        <f t="shared" si="46"/>
        <v>-1.3645171733502337</v>
      </c>
      <c r="AT47">
        <f t="shared" si="47"/>
        <v>-0.89148455330829912</v>
      </c>
      <c r="AU47">
        <f t="shared" si="48"/>
        <v>-2.2560017279633025</v>
      </c>
      <c r="AW47">
        <v>44</v>
      </c>
      <c r="AX47">
        <f>IF(Z47&gt;0, (R47*SUMPRODUCT(K47:$K$98, X47:$X$98)-K47*$AZ$3)/Z47, 0)</f>
        <v>-1.048655087319446E+16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25</v>
      </c>
      <c r="R48">
        <f t="shared" si="31"/>
        <v>250000</v>
      </c>
      <c r="S48">
        <f t="shared" si="32"/>
        <v>-5.6477764562158168E+16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-1021.3459184521071</v>
      </c>
      <c r="AC48">
        <f t="shared" si="33"/>
        <v>-911.91599861909276</v>
      </c>
      <c r="AE48">
        <f t="shared" si="34"/>
        <v>0</v>
      </c>
      <c r="AF48">
        <f t="shared" si="35"/>
        <v>0</v>
      </c>
      <c r="AG48">
        <f t="shared" si="36"/>
        <v>-4.0366151426525491E-13</v>
      </c>
      <c r="AH48">
        <f t="shared" si="37"/>
        <v>-2.0068843160425571E-8</v>
      </c>
      <c r="AI48">
        <f t="shared" si="38"/>
        <v>-2.0069246821939836E-8</v>
      </c>
      <c r="AJ48">
        <f t="shared" si="39"/>
        <v>-109.42991983301431</v>
      </c>
      <c r="AK48">
        <f t="shared" si="61"/>
        <v>-71.494214291647495</v>
      </c>
      <c r="AL48">
        <f t="shared" si="40"/>
        <v>-180.92413414473106</v>
      </c>
      <c r="AN48">
        <f t="shared" si="41"/>
        <v>0</v>
      </c>
      <c r="AO48">
        <f t="shared" si="42"/>
        <v>0</v>
      </c>
      <c r="AP48">
        <f t="shared" si="43"/>
        <v>-4.0125848085030214E-15</v>
      </c>
      <c r="AQ48">
        <f t="shared" si="44"/>
        <v>-1.9949371526371653E-10</v>
      </c>
      <c r="AR48">
        <f t="shared" si="45"/>
        <v>-1.9949772784852502E-10</v>
      </c>
      <c r="AS48">
        <f t="shared" si="46"/>
        <v>-1.0877847364688735</v>
      </c>
      <c r="AT48">
        <f t="shared" si="47"/>
        <v>-0.71068602783373447</v>
      </c>
      <c r="AU48">
        <f t="shared" si="48"/>
        <v>-1.7984707645021056</v>
      </c>
      <c r="AW48">
        <v>45</v>
      </c>
      <c r="AX48">
        <f>IF(Z48&gt;0, (R48*SUMPRODUCT(K48:$K$98, X48:$X$98)-K48*$AZ$3)/Z48, 0)</f>
        <v>-5.6477764562158168E+16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25</v>
      </c>
      <c r="R49">
        <f t="shared" si="31"/>
        <v>250000</v>
      </c>
      <c r="S49">
        <f t="shared" si="32"/>
        <v>-3.1310488049309286E+17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-911.91599861909276</v>
      </c>
      <c r="AC49">
        <f t="shared" si="33"/>
        <v>-814.21071305293572</v>
      </c>
      <c r="AE49">
        <f t="shared" si="34"/>
        <v>0</v>
      </c>
      <c r="AF49">
        <f t="shared" si="35"/>
        <v>0</v>
      </c>
      <c r="AG49">
        <f t="shared" si="36"/>
        <v>-6.5011020570062418E-14</v>
      </c>
      <c r="AH49">
        <f t="shared" si="37"/>
        <v>-3.3461387855253995E-9</v>
      </c>
      <c r="AI49">
        <f t="shared" si="38"/>
        <v>-3.3462037965459695E-9</v>
      </c>
      <c r="AJ49">
        <f t="shared" si="39"/>
        <v>-97.705285566157045</v>
      </c>
      <c r="AK49">
        <f t="shared" si="61"/>
        <v>-63.8341199033365</v>
      </c>
      <c r="AL49">
        <f t="shared" si="40"/>
        <v>-161.53940547283975</v>
      </c>
      <c r="AN49">
        <f t="shared" si="41"/>
        <v>0</v>
      </c>
      <c r="AO49">
        <f t="shared" si="42"/>
        <v>0</v>
      </c>
      <c r="AP49">
        <f t="shared" si="43"/>
        <v>-5.7700003659787386E-16</v>
      </c>
      <c r="AQ49">
        <f t="shared" si="44"/>
        <v>-2.9698383209181894E-11</v>
      </c>
      <c r="AR49">
        <f t="shared" si="45"/>
        <v>-2.9698960209218494E-11</v>
      </c>
      <c r="AS49">
        <f t="shared" si="46"/>
        <v>-0.86717533201500696</v>
      </c>
      <c r="AT49">
        <f t="shared" si="47"/>
        <v>-0.56655455025081547</v>
      </c>
      <c r="AU49">
        <f t="shared" si="48"/>
        <v>-1.4337298822955213</v>
      </c>
      <c r="AW49">
        <v>46</v>
      </c>
      <c r="AX49">
        <f>IF(Z49&gt;0, (R49*SUMPRODUCT(K49:$K$98, X49:$X$98)-K49*$AZ$3)/Z49, 0)</f>
        <v>-3.1310488049309286E+17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25</v>
      </c>
      <c r="R50">
        <f t="shared" si="31"/>
        <v>250000</v>
      </c>
      <c r="S50">
        <f t="shared" si="32"/>
        <v>-1.7886809847880166E+18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-814.21071305293572</v>
      </c>
      <c r="AC50">
        <f t="shared" si="33"/>
        <v>-726.97385094014703</v>
      </c>
      <c r="AE50">
        <f t="shared" si="34"/>
        <v>0</v>
      </c>
      <c r="AF50">
        <f t="shared" si="35"/>
        <v>0</v>
      </c>
      <c r="AG50">
        <f t="shared" si="36"/>
        <v>-1.0160753330565308E-14</v>
      </c>
      <c r="AH50">
        <f t="shared" si="37"/>
        <v>-5.4200157033796486E-10</v>
      </c>
      <c r="AI50">
        <f t="shared" si="38"/>
        <v>-5.4201173109129538E-10</v>
      </c>
      <c r="AJ50">
        <f t="shared" si="39"/>
        <v>-87.236862112788685</v>
      </c>
      <c r="AK50">
        <f t="shared" si="61"/>
        <v>-56.994749913705505</v>
      </c>
      <c r="AL50">
        <f t="shared" si="40"/>
        <v>-144.23161202703619</v>
      </c>
      <c r="AN50">
        <f t="shared" si="41"/>
        <v>0</v>
      </c>
      <c r="AO50">
        <f t="shared" si="42"/>
        <v>0</v>
      </c>
      <c r="AP50">
        <f t="shared" si="43"/>
        <v>-8.0518697777663927E-17</v>
      </c>
      <c r="AQ50">
        <f t="shared" si="44"/>
        <v>-4.2950812028652807E-12</v>
      </c>
      <c r="AR50">
        <f t="shared" si="45"/>
        <v>-4.2951617215630575E-12</v>
      </c>
      <c r="AS50">
        <f t="shared" si="46"/>
        <v>-0.69130686544681341</v>
      </c>
      <c r="AT50">
        <f t="shared" si="47"/>
        <v>-0.45165381875871868</v>
      </c>
      <c r="AU50">
        <f t="shared" si="48"/>
        <v>-1.1429606842098272</v>
      </c>
      <c r="AW50">
        <v>47</v>
      </c>
      <c r="AX50">
        <f>IF(Z50&gt;0, (R50*SUMPRODUCT(K50:$K$98, X50:$X$98)-K50*$AZ$3)/Z50, 0)</f>
        <v>-1.7886809847880166E+18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25</v>
      </c>
      <c r="R51">
        <f t="shared" si="31"/>
        <v>250000</v>
      </c>
      <c r="S51">
        <f t="shared" si="32"/>
        <v>-1.0533833294152188E+19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-726.97385094014703</v>
      </c>
      <c r="AC51">
        <f t="shared" si="33"/>
        <v>-649.08379548227788</v>
      </c>
      <c r="AE51">
        <f t="shared" si="34"/>
        <v>0</v>
      </c>
      <c r="AF51">
        <f t="shared" si="35"/>
        <v>0</v>
      </c>
      <c r="AG51">
        <f t="shared" si="36"/>
        <v>-1.5404738649191791E-15</v>
      </c>
      <c r="AH51">
        <f t="shared" si="37"/>
        <v>-8.518671932340476E-11</v>
      </c>
      <c r="AI51">
        <f t="shared" si="38"/>
        <v>-8.5188259797269686E-11</v>
      </c>
      <c r="AJ51">
        <f t="shared" si="39"/>
        <v>-77.890055457869153</v>
      </c>
      <c r="AK51">
        <f t="shared" si="61"/>
        <v>-50.888169565810294</v>
      </c>
      <c r="AL51">
        <f t="shared" si="40"/>
        <v>-128.77822502376463</v>
      </c>
      <c r="AN51">
        <f t="shared" si="41"/>
        <v>0</v>
      </c>
      <c r="AO51">
        <f t="shared" si="42"/>
        <v>0</v>
      </c>
      <c r="AP51">
        <f t="shared" si="43"/>
        <v>-1.0899514316829087E-17</v>
      </c>
      <c r="AQ51">
        <f t="shared" si="44"/>
        <v>-6.027326318307027E-13</v>
      </c>
      <c r="AR51">
        <f t="shared" si="45"/>
        <v>-6.0274353134501958E-13</v>
      </c>
      <c r="AS51">
        <f t="shared" si="46"/>
        <v>-0.55110560064334313</v>
      </c>
      <c r="AT51">
        <f t="shared" si="47"/>
        <v>-0.36005565908700149</v>
      </c>
      <c r="AU51">
        <f t="shared" si="48"/>
        <v>-0.9111612597309473</v>
      </c>
      <c r="AW51">
        <v>48</v>
      </c>
      <c r="AX51">
        <f>IF(Z51&gt;0, (R51*SUMPRODUCT(K51:$K$98, X51:$X$98)-K51*$AZ$3)/Z51, 0)</f>
        <v>-1.0533833294152188E+19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25</v>
      </c>
      <c r="R52">
        <f t="shared" si="31"/>
        <v>250000</v>
      </c>
      <c r="S52">
        <f t="shared" si="32"/>
        <v>-6.4061350045309395E+19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-649.08379548227788</v>
      </c>
      <c r="AC52">
        <f t="shared" si="33"/>
        <v>-579.53910310917718</v>
      </c>
      <c r="AE52">
        <f t="shared" si="34"/>
        <v>0</v>
      </c>
      <c r="AF52">
        <f t="shared" si="35"/>
        <v>0</v>
      </c>
      <c r="AG52">
        <f t="shared" si="36"/>
        <v>-2.2616566100280435E-16</v>
      </c>
      <c r="AH52">
        <f t="shared" si="37"/>
        <v>-1.2989034652671829E-11</v>
      </c>
      <c r="AI52">
        <f t="shared" si="38"/>
        <v>-1.2989260818332831E-11</v>
      </c>
      <c r="AJ52">
        <f t="shared" si="39"/>
        <v>-69.544692373100702</v>
      </c>
      <c r="AK52">
        <f t="shared" si="61"/>
        <v>-45.435865683759452</v>
      </c>
      <c r="AL52">
        <f t="shared" si="40"/>
        <v>-114.98055805687315</v>
      </c>
      <c r="AN52">
        <f t="shared" si="41"/>
        <v>0</v>
      </c>
      <c r="AO52">
        <f t="shared" si="42"/>
        <v>0</v>
      </c>
      <c r="AP52">
        <f t="shared" si="43"/>
        <v>-1.4287671453687209E-18</v>
      </c>
      <c r="AQ52">
        <f t="shared" si="44"/>
        <v>-8.2056249739712744E-14</v>
      </c>
      <c r="AR52">
        <f t="shared" si="45"/>
        <v>-8.2057678506858108E-14</v>
      </c>
      <c r="AS52">
        <f t="shared" si="46"/>
        <v>-0.43933801071697132</v>
      </c>
      <c r="AT52">
        <f t="shared" si="47"/>
        <v>-0.28703416700175666</v>
      </c>
      <c r="AU52">
        <f t="shared" si="48"/>
        <v>-0.72637217771881002</v>
      </c>
      <c r="AW52">
        <v>49</v>
      </c>
      <c r="AX52">
        <f>IF(Z52&gt;0, (R52*SUMPRODUCT(K52:$K$98, X52:$X$98)-K52*$AZ$3)/Z52, 0)</f>
        <v>-6.4061350045309395E+19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25</v>
      </c>
      <c r="R53">
        <f t="shared" si="31"/>
        <v>250000</v>
      </c>
      <c r="S53">
        <f t="shared" si="32"/>
        <v>-4.0297860265620963E+20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-579.53910310917718</v>
      </c>
      <c r="AC53">
        <f t="shared" si="33"/>
        <v>-517.44562777605108</v>
      </c>
      <c r="AE53">
        <f t="shared" si="34"/>
        <v>0</v>
      </c>
      <c r="AF53">
        <f t="shared" si="35"/>
        <v>0</v>
      </c>
      <c r="AG53">
        <f t="shared" si="36"/>
        <v>-3.2101309124438547E-17</v>
      </c>
      <c r="AH53">
        <f t="shared" si="37"/>
        <v>-1.9180269526833775E-12</v>
      </c>
      <c r="AI53">
        <f t="shared" si="38"/>
        <v>-1.9180590539925018E-12</v>
      </c>
      <c r="AJ53">
        <f t="shared" si="39"/>
        <v>-62.093475333126094</v>
      </c>
      <c r="AK53">
        <f t="shared" si="61"/>
        <v>-40.567737217642403</v>
      </c>
      <c r="AL53">
        <f t="shared" si="40"/>
        <v>-102.66121255077041</v>
      </c>
      <c r="AN53">
        <f t="shared" si="41"/>
        <v>0</v>
      </c>
      <c r="AO53">
        <f t="shared" si="42"/>
        <v>0</v>
      </c>
      <c r="AP53">
        <f t="shared" si="43"/>
        <v>-1.8106708499866509E-19</v>
      </c>
      <c r="AQ53">
        <f t="shared" si="44"/>
        <v>-1.0818610167111864E-14</v>
      </c>
      <c r="AR53">
        <f t="shared" si="45"/>
        <v>-1.0818791234196861E-14</v>
      </c>
      <c r="AS53">
        <f t="shared" si="46"/>
        <v>-0.3502375723190167</v>
      </c>
      <c r="AT53">
        <f t="shared" si="47"/>
        <v>-0.2288218805817577</v>
      </c>
      <c r="AU53">
        <f t="shared" si="48"/>
        <v>-0.57905945290078531</v>
      </c>
      <c r="AW53">
        <v>50</v>
      </c>
      <c r="AX53">
        <f>IF(Z53&gt;0, (R53*SUMPRODUCT(K53:$K$98, X53:$X$98)-K53*$AZ$3)/Z53, 0)</f>
        <v>-4.0297860265620963E+20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25</v>
      </c>
      <c r="R54">
        <f t="shared" si="31"/>
        <v>250000</v>
      </c>
      <c r="S54">
        <f t="shared" si="32"/>
        <v>-2.6261746612538484E+21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-517.44562777605108</v>
      </c>
      <c r="AC54">
        <f t="shared" si="33"/>
        <v>-462.00502480004565</v>
      </c>
      <c r="AE54">
        <f t="shared" si="34"/>
        <v>0</v>
      </c>
      <c r="AF54">
        <f t="shared" si="35"/>
        <v>0</v>
      </c>
      <c r="AG54">
        <f t="shared" si="36"/>
        <v>-4.3980797585209419E-18</v>
      </c>
      <c r="AH54">
        <f t="shared" si="37"/>
        <v>-2.7382216274673219E-13</v>
      </c>
      <c r="AI54">
        <f t="shared" si="38"/>
        <v>-2.7382656082649073E-13</v>
      </c>
      <c r="AJ54">
        <f t="shared" si="39"/>
        <v>-55.440602976005437</v>
      </c>
      <c r="AK54">
        <f t="shared" si="61"/>
        <v>-36.221193944323581</v>
      </c>
      <c r="AL54">
        <f t="shared" si="40"/>
        <v>-91.661796920329294</v>
      </c>
      <c r="AN54">
        <f t="shared" si="41"/>
        <v>0</v>
      </c>
      <c r="AO54">
        <f t="shared" si="42"/>
        <v>0</v>
      </c>
      <c r="AP54">
        <f t="shared" si="43"/>
        <v>-2.2149393791632811E-20</v>
      </c>
      <c r="AQ54">
        <f t="shared" si="44"/>
        <v>-1.3790097598397294E-15</v>
      </c>
      <c r="AR54">
        <f t="shared" si="45"/>
        <v>-1.3790319092335211E-15</v>
      </c>
      <c r="AS54">
        <f t="shared" si="46"/>
        <v>-0.27920724834105287</v>
      </c>
      <c r="AT54">
        <f t="shared" si="47"/>
        <v>-0.18241540224948799</v>
      </c>
      <c r="AU54">
        <f t="shared" si="48"/>
        <v>-0.46162265059054225</v>
      </c>
      <c r="AW54">
        <v>51</v>
      </c>
      <c r="AX54">
        <f>IF(Z54&gt;0, (R54*SUMPRODUCT(K54:$K$98, X54:$X$98)-K54*$AZ$3)/Z54, 0)</f>
        <v>-2.6261746612538484E+21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25</v>
      </c>
      <c r="R55">
        <f t="shared" si="31"/>
        <v>250000</v>
      </c>
      <c r="S55">
        <f t="shared" si="32"/>
        <v>-1.7756354735821961E+22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-462.00502480004565</v>
      </c>
      <c r="AC55">
        <f t="shared" si="33"/>
        <v>-412.5044864286121</v>
      </c>
      <c r="AE55">
        <f t="shared" si="34"/>
        <v>0</v>
      </c>
      <c r="AF55">
        <f t="shared" si="35"/>
        <v>0</v>
      </c>
      <c r="AG55">
        <f t="shared" si="36"/>
        <v>-5.8078430590882878E-19</v>
      </c>
      <c r="AH55">
        <f t="shared" si="37"/>
        <v>-3.7733146550269037E-14</v>
      </c>
      <c r="AI55">
        <f t="shared" si="38"/>
        <v>-3.7733727334574948E-14</v>
      </c>
      <c r="AJ55">
        <f t="shared" si="39"/>
        <v>-49.500538371433549</v>
      </c>
      <c r="AK55">
        <f t="shared" si="61"/>
        <v>-32.3403517360032</v>
      </c>
      <c r="AL55">
        <f t="shared" si="40"/>
        <v>-81.840890107436792</v>
      </c>
      <c r="AN55">
        <f t="shared" si="41"/>
        <v>0</v>
      </c>
      <c r="AO55">
        <f t="shared" si="42"/>
        <v>0</v>
      </c>
      <c r="AP55">
        <f t="shared" si="43"/>
        <v>-2.6115334511798933E-21</v>
      </c>
      <c r="AQ55">
        <f t="shared" si="44"/>
        <v>-1.6966948561066965E-16</v>
      </c>
      <c r="AR55">
        <f t="shared" si="45"/>
        <v>-1.6967209714412083E-16</v>
      </c>
      <c r="AS55">
        <f t="shared" si="46"/>
        <v>-0.22258230894535516</v>
      </c>
      <c r="AT55">
        <f t="shared" si="47"/>
        <v>-0.14542044184429848</v>
      </c>
      <c r="AU55">
        <f t="shared" si="48"/>
        <v>-0.36800275078965383</v>
      </c>
      <c r="AW55">
        <v>52</v>
      </c>
      <c r="AX55">
        <f>IF(Z55&gt;0, (R55*SUMPRODUCT(K55:$K$98, X55:$X$98)-K55*$AZ$3)/Z55, 0)</f>
        <v>-1.7756354735821961E+22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25</v>
      </c>
      <c r="R56">
        <f t="shared" si="31"/>
        <v>250000</v>
      </c>
      <c r="S56">
        <f t="shared" si="32"/>
        <v>-1.2475951640326845E+23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-412.5044864286121</v>
      </c>
      <c r="AC56">
        <f t="shared" si="33"/>
        <v>-368.30757716840367</v>
      </c>
      <c r="AE56">
        <f t="shared" si="34"/>
        <v>0</v>
      </c>
      <c r="AF56">
        <f t="shared" si="35"/>
        <v>0</v>
      </c>
      <c r="AG56">
        <f t="shared" si="36"/>
        <v>-7.3803503689830495E-20</v>
      </c>
      <c r="AH56">
        <f t="shared" si="37"/>
        <v>-5.0117295915990999E-15</v>
      </c>
      <c r="AI56">
        <f t="shared" si="38"/>
        <v>-5.0118033951027895E-15</v>
      </c>
      <c r="AJ56">
        <f t="shared" si="39"/>
        <v>-44.196909260208429</v>
      </c>
      <c r="AK56">
        <f t="shared" si="61"/>
        <v>-28.875314050002849</v>
      </c>
      <c r="AL56">
        <f t="shared" si="40"/>
        <v>-73.072223310211285</v>
      </c>
      <c r="AN56">
        <f t="shared" si="41"/>
        <v>0</v>
      </c>
      <c r="AO56">
        <f t="shared" si="42"/>
        <v>0</v>
      </c>
      <c r="AP56">
        <f t="shared" si="43"/>
        <v>-2.9630547609031578E-22</v>
      </c>
      <c r="AQ56">
        <f t="shared" si="44"/>
        <v>-2.012103556649054E-17</v>
      </c>
      <c r="AR56">
        <f t="shared" si="45"/>
        <v>-2.0121331871966631E-17</v>
      </c>
      <c r="AS56">
        <f t="shared" si="46"/>
        <v>-0.17744125394240648</v>
      </c>
      <c r="AT56">
        <f t="shared" si="47"/>
        <v>-0.11592828590903893</v>
      </c>
      <c r="AU56">
        <f t="shared" si="48"/>
        <v>-0.29336953985144543</v>
      </c>
      <c r="AW56">
        <v>53</v>
      </c>
      <c r="AX56">
        <f>IF(Z56&gt;0, (R56*SUMPRODUCT(K56:$K$98, X56:$X$98)-K56*$AZ$3)/Z56, 0)</f>
        <v>-1.2475951640326845E+23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25</v>
      </c>
      <c r="R57">
        <f t="shared" si="31"/>
        <v>250000</v>
      </c>
      <c r="S57">
        <f t="shared" si="32"/>
        <v>-9.1259106785127081E+23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-368.30757716840367</v>
      </c>
      <c r="AC57">
        <f t="shared" si="33"/>
        <v>-328.84605104321753</v>
      </c>
      <c r="AE57">
        <f t="shared" si="34"/>
        <v>0</v>
      </c>
      <c r="AF57">
        <f t="shared" si="35"/>
        <v>0</v>
      </c>
      <c r="AG57">
        <f t="shared" si="36"/>
        <v>-9.0085817905685196E-21</v>
      </c>
      <c r="AH57">
        <f t="shared" si="37"/>
        <v>-6.4056886862363679E-16</v>
      </c>
      <c r="AI57">
        <f t="shared" si="38"/>
        <v>-6.4057787720542734E-16</v>
      </c>
      <c r="AJ57">
        <f t="shared" si="39"/>
        <v>-39.46152612518614</v>
      </c>
      <c r="AK57">
        <f t="shared" si="61"/>
        <v>-25.78153040178826</v>
      </c>
      <c r="AL57">
        <f t="shared" si="40"/>
        <v>-65.243056526974399</v>
      </c>
      <c r="AN57">
        <f t="shared" si="41"/>
        <v>0</v>
      </c>
      <c r="AO57">
        <f t="shared" si="42"/>
        <v>0</v>
      </c>
      <c r="AP57">
        <f t="shared" si="43"/>
        <v>-3.2292457855038029E-23</v>
      </c>
      <c r="AQ57">
        <f t="shared" si="44"/>
        <v>-2.2962041833193753E-18</v>
      </c>
      <c r="AR57">
        <f t="shared" si="45"/>
        <v>-2.2962364757772305E-18</v>
      </c>
      <c r="AS57">
        <f t="shared" si="46"/>
        <v>-0.14145508126786244</v>
      </c>
      <c r="AT57">
        <f t="shared" si="47"/>
        <v>-9.2417319761670058E-2</v>
      </c>
      <c r="AU57">
        <f t="shared" si="48"/>
        <v>-0.2338724010295325</v>
      </c>
      <c r="AW57">
        <v>54</v>
      </c>
      <c r="AX57">
        <f>IF(Z57&gt;0, (R57*SUMPRODUCT(K57:$K$98, X57:$X$98)-K57*$AZ$3)/Z57, 0)</f>
        <v>-9.1259106785127081E+23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25</v>
      </c>
      <c r="R58">
        <f t="shared" si="31"/>
        <v>250000</v>
      </c>
      <c r="S58">
        <f t="shared" si="32"/>
        <v>-6.9617855075178298E+24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-328.84605104321753</v>
      </c>
      <c r="AC58">
        <f t="shared" si="33"/>
        <v>-293.61254557430135</v>
      </c>
      <c r="AE58">
        <f t="shared" si="34"/>
        <v>0</v>
      </c>
      <c r="AF58">
        <f t="shared" si="35"/>
        <v>0</v>
      </c>
      <c r="AG58">
        <f t="shared" si="36"/>
        <v>-1.0543722772600424E-21</v>
      </c>
      <c r="AH58">
        <f t="shared" si="37"/>
        <v>-7.8641236954027919E-17</v>
      </c>
      <c r="AI58">
        <f t="shared" si="38"/>
        <v>-7.8642291326305173E-17</v>
      </c>
      <c r="AJ58">
        <f t="shared" si="39"/>
        <v>-35.233505468916178</v>
      </c>
      <c r="AK58">
        <f t="shared" si="61"/>
        <v>-23.019223573025229</v>
      </c>
      <c r="AL58">
        <f t="shared" si="40"/>
        <v>-58.252729041941407</v>
      </c>
      <c r="AN58">
        <f t="shared" si="41"/>
        <v>0</v>
      </c>
      <c r="AO58">
        <f t="shared" si="42"/>
        <v>0</v>
      </c>
      <c r="AP58">
        <f t="shared" si="43"/>
        <v>-3.3745870166690691E-24</v>
      </c>
      <c r="AQ58">
        <f t="shared" si="44"/>
        <v>-2.5169639123052045E-19</v>
      </c>
      <c r="AR58">
        <f t="shared" si="45"/>
        <v>-2.5169976581753711E-19</v>
      </c>
      <c r="AS58">
        <f t="shared" si="46"/>
        <v>-0.11276712473522191</v>
      </c>
      <c r="AT58">
        <f t="shared" si="47"/>
        <v>-7.3674521493678286E-2</v>
      </c>
      <c r="AU58">
        <f t="shared" si="48"/>
        <v>-0.18644164622890019</v>
      </c>
      <c r="AW58">
        <v>55</v>
      </c>
      <c r="AX58">
        <f>IF(Z58&gt;0, (R58*SUMPRODUCT(K58:$K$98, X58:$X$98)-K58*$AZ$3)/Z58, 0)</f>
        <v>-6.9617855075178298E+24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25</v>
      </c>
      <c r="R59">
        <f t="shared" si="31"/>
        <v>250000</v>
      </c>
      <c r="S59">
        <f t="shared" si="32"/>
        <v>-5.5477985885173009E+25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-293.61254557430135</v>
      </c>
      <c r="AC59">
        <f t="shared" si="33"/>
        <v>-262.15405854848331</v>
      </c>
      <c r="AE59">
        <f t="shared" si="34"/>
        <v>0</v>
      </c>
      <c r="AF59">
        <f t="shared" si="35"/>
        <v>0</v>
      </c>
      <c r="AG59">
        <f t="shared" si="36"/>
        <v>-1.1813427180426278E-22</v>
      </c>
      <c r="AH59">
        <f t="shared" si="37"/>
        <v>-9.2569428268317911E-18</v>
      </c>
      <c r="AI59">
        <f t="shared" si="38"/>
        <v>-9.2570609611035957E-18</v>
      </c>
      <c r="AJ59">
        <f t="shared" si="39"/>
        <v>-31.458487025818044</v>
      </c>
      <c r="AK59">
        <f t="shared" si="61"/>
        <v>-20.552878190201096</v>
      </c>
      <c r="AL59">
        <f t="shared" si="40"/>
        <v>-52.011365216019144</v>
      </c>
      <c r="AN59">
        <f t="shared" si="41"/>
        <v>0</v>
      </c>
      <c r="AO59">
        <f t="shared" si="42"/>
        <v>0</v>
      </c>
      <c r="AP59">
        <f t="shared" si="43"/>
        <v>-3.3758608630073796E-25</v>
      </c>
      <c r="AQ59">
        <f t="shared" si="44"/>
        <v>-2.6453077945049563E-20</v>
      </c>
      <c r="AR59">
        <f t="shared" si="45"/>
        <v>-2.6453415531135865E-20</v>
      </c>
      <c r="AS59">
        <f t="shared" si="46"/>
        <v>-8.9897261427951208E-2</v>
      </c>
      <c r="AT59">
        <f t="shared" si="47"/>
        <v>-5.873287746626138E-2</v>
      </c>
      <c r="AU59">
        <f t="shared" si="48"/>
        <v>-0.14863013889421259</v>
      </c>
      <c r="AW59">
        <v>56</v>
      </c>
      <c r="AX59">
        <f>IF(Z59&gt;0, (R59*SUMPRODUCT(K59:$K$98, X59:$X$98)-K59*$AZ$3)/Z59, 0)</f>
        <v>-5.5477985885173009E+25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25</v>
      </c>
      <c r="R60">
        <f t="shared" si="31"/>
        <v>250000</v>
      </c>
      <c r="S60">
        <f t="shared" si="32"/>
        <v>-4.6625005645438456E+26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-262.15405854848331</v>
      </c>
      <c r="AC60">
        <f t="shared" si="33"/>
        <v>-234.06612370400293</v>
      </c>
      <c r="AE60">
        <f t="shared" si="34"/>
        <v>0</v>
      </c>
      <c r="AF60">
        <f t="shared" si="35"/>
        <v>0</v>
      </c>
      <c r="AG60">
        <f t="shared" si="36"/>
        <v>-1.2550460877365208E-23</v>
      </c>
      <c r="AH60">
        <f t="shared" si="37"/>
        <v>-1.0440246820885496E-18</v>
      </c>
      <c r="AI60">
        <f t="shared" si="38"/>
        <v>-1.044037232549427E-18</v>
      </c>
      <c r="AJ60">
        <f t="shared" si="39"/>
        <v>-28.087934844480372</v>
      </c>
      <c r="AK60">
        <f t="shared" si="61"/>
        <v>-18.350784098393834</v>
      </c>
      <c r="AL60">
        <f t="shared" si="40"/>
        <v>-46.438718942874203</v>
      </c>
      <c r="AN60">
        <f t="shared" si="41"/>
        <v>0</v>
      </c>
      <c r="AO60">
        <f t="shared" si="42"/>
        <v>0</v>
      </c>
      <c r="AP60">
        <f t="shared" si="43"/>
        <v>-3.2022134826440791E-26</v>
      </c>
      <c r="AQ60">
        <f t="shared" si="44"/>
        <v>-2.6637985217153294E-21</v>
      </c>
      <c r="AR60">
        <f t="shared" si="45"/>
        <v>-2.6638305438501561E-21</v>
      </c>
      <c r="AS60">
        <f t="shared" si="46"/>
        <v>-7.1665546418966136E-2</v>
      </c>
      <c r="AT60">
        <f t="shared" si="47"/>
        <v>-4.6821490327057853E-2</v>
      </c>
      <c r="AU60">
        <f t="shared" si="48"/>
        <v>-0.11848703674602398</v>
      </c>
      <c r="AW60">
        <v>57</v>
      </c>
      <c r="AX60">
        <f>IF(Z60&gt;0, (R60*SUMPRODUCT(K60:$K$98, X60:$X$98)-K60*$AZ$3)/Z60, 0)</f>
        <v>-4.6625005645438456E+26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25</v>
      </c>
      <c r="R61">
        <f t="shared" si="31"/>
        <v>250000</v>
      </c>
      <c r="S61">
        <f t="shared" si="32"/>
        <v>-4.1435903986963443E+27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-234.06612370400293</v>
      </c>
      <c r="AC61">
        <f t="shared" si="33"/>
        <v>-208.98761045000262</v>
      </c>
      <c r="AE61">
        <f t="shared" si="34"/>
        <v>0</v>
      </c>
      <c r="AF61">
        <f t="shared" si="35"/>
        <v>0</v>
      </c>
      <c r="AG61">
        <f t="shared" si="36"/>
        <v>-1.2609089602326179E-24</v>
      </c>
      <c r="AH61">
        <f t="shared" si="37"/>
        <v>-1.1164047308358938E-19</v>
      </c>
      <c r="AI61">
        <f t="shared" si="38"/>
        <v>-1.1164173399254962E-19</v>
      </c>
      <c r="AJ61">
        <f t="shared" si="39"/>
        <v>-25.078513254000313</v>
      </c>
      <c r="AK61">
        <f t="shared" si="61"/>
        <v>-16.384628659280207</v>
      </c>
      <c r="AL61">
        <f t="shared" si="40"/>
        <v>-41.463141913280523</v>
      </c>
      <c r="AN61">
        <f t="shared" si="41"/>
        <v>0</v>
      </c>
      <c r="AO61">
        <f t="shared" si="42"/>
        <v>0</v>
      </c>
      <c r="AP61">
        <f t="shared" si="43"/>
        <v>-2.8724753846387901E-27</v>
      </c>
      <c r="AQ61">
        <f t="shared" si="44"/>
        <v>-2.5432804506590125E-22</v>
      </c>
      <c r="AR61">
        <f t="shared" si="45"/>
        <v>-2.5433091754128587E-22</v>
      </c>
      <c r="AS61">
        <f t="shared" si="46"/>
        <v>-5.7131334836548212E-2</v>
      </c>
      <c r="AT61">
        <f t="shared" si="47"/>
        <v>-3.7325805426544838E-2</v>
      </c>
      <c r="AU61">
        <f t="shared" si="48"/>
        <v>-9.4457140263093056E-2</v>
      </c>
      <c r="AW61">
        <v>58</v>
      </c>
      <c r="AX61">
        <f>IF(Z61&gt;0, (R61*SUMPRODUCT(K61:$K$98, X61:$X$98)-K61*$AZ$3)/Z61, 0)</f>
        <v>-4.1435903986963443E+27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25</v>
      </c>
      <c r="R62">
        <f t="shared" si="31"/>
        <v>250000</v>
      </c>
      <c r="S62">
        <f t="shared" si="32"/>
        <v>-3.9052859391547266E+28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-208.98761045000262</v>
      </c>
      <c r="AC62">
        <f t="shared" si="33"/>
        <v>-186.59608075893092</v>
      </c>
      <c r="AE62">
        <f t="shared" si="34"/>
        <v>0</v>
      </c>
      <c r="AF62">
        <f t="shared" si="35"/>
        <v>0</v>
      </c>
      <c r="AG62">
        <f t="shared" si="36"/>
        <v>-1.1945097213503809E-25</v>
      </c>
      <c r="AH62">
        <f t="shared" si="37"/>
        <v>-1.1288488984952535E-20</v>
      </c>
      <c r="AI62">
        <f t="shared" si="38"/>
        <v>-1.1288608435924671E-20</v>
      </c>
      <c r="AJ62">
        <f t="shared" si="39"/>
        <v>-22.391529691071696</v>
      </c>
      <c r="AK62">
        <f t="shared" si="61"/>
        <v>-14.629132731500185</v>
      </c>
      <c r="AL62">
        <f t="shared" si="40"/>
        <v>-37.020662422571881</v>
      </c>
      <c r="AN62">
        <f t="shared" si="41"/>
        <v>0</v>
      </c>
      <c r="AO62">
        <f t="shared" si="42"/>
        <v>0</v>
      </c>
      <c r="AP62">
        <f t="shared" si="43"/>
        <v>-2.4296529892225721E-28</v>
      </c>
      <c r="AQ62">
        <f t="shared" si="44"/>
        <v>-2.296097764285245E-23</v>
      </c>
      <c r="AR62">
        <f t="shared" si="45"/>
        <v>-2.2961220608151372E-23</v>
      </c>
      <c r="AS62">
        <f t="shared" si="46"/>
        <v>-4.5544750348013543E-2</v>
      </c>
      <c r="AT62">
        <f t="shared" si="47"/>
        <v>-2.97559035607022E-2</v>
      </c>
      <c r="AU62">
        <f t="shared" si="48"/>
        <v>-7.5300653908715737E-2</v>
      </c>
      <c r="AW62">
        <v>59</v>
      </c>
      <c r="AX62">
        <f>IF(Z62&gt;0, (R62*SUMPRODUCT(K62:$K$98, X62:$X$98)-K62*$AZ$3)/Z62, 0)</f>
        <v>-3.9052859391547266E+28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25</v>
      </c>
      <c r="R63">
        <f t="shared" si="31"/>
        <v>250000</v>
      </c>
      <c r="S63">
        <f t="shared" si="32"/>
        <v>-3.9157670189927637E+29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-186.59608075893092</v>
      </c>
      <c r="AC63">
        <f t="shared" si="33"/>
        <v>-166.60364353475973</v>
      </c>
      <c r="AE63">
        <f t="shared" si="34"/>
        <v>0</v>
      </c>
      <c r="AF63">
        <f t="shared" si="35"/>
        <v>0</v>
      </c>
      <c r="AG63">
        <f t="shared" si="36"/>
        <v>-1.0636718344495282E-26</v>
      </c>
      <c r="AH63">
        <f t="shared" si="37"/>
        <v>-1.0761974406919244E-21</v>
      </c>
      <c r="AI63">
        <f t="shared" si="38"/>
        <v>-1.0762080774102688E-21</v>
      </c>
      <c r="AJ63">
        <f t="shared" si="39"/>
        <v>-19.992437224171198</v>
      </c>
      <c r="AK63">
        <f t="shared" si="61"/>
        <v>-13.061725653125166</v>
      </c>
      <c r="AL63">
        <f t="shared" si="40"/>
        <v>-33.054162877296363</v>
      </c>
      <c r="AN63">
        <f t="shared" si="41"/>
        <v>0</v>
      </c>
      <c r="AO63">
        <f t="shared" si="42"/>
        <v>0</v>
      </c>
      <c r="AP63">
        <f t="shared" si="43"/>
        <v>-1.9317201008512689E-29</v>
      </c>
      <c r="AQ63">
        <f t="shared" si="44"/>
        <v>-1.9544676857455391E-24</v>
      </c>
      <c r="AR63">
        <f t="shared" si="45"/>
        <v>-1.9544870029465478E-24</v>
      </c>
      <c r="AS63">
        <f t="shared" si="46"/>
        <v>-3.630799613202617E-2</v>
      </c>
      <c r="AT63">
        <f t="shared" si="47"/>
        <v>-2.3721224139590401E-2</v>
      </c>
      <c r="AU63">
        <f t="shared" si="48"/>
        <v>-6.0029220271616571E-2</v>
      </c>
      <c r="AW63">
        <v>60</v>
      </c>
      <c r="AX63">
        <f>IF(Z63&gt;0, (R63*SUMPRODUCT(K63:$K$98, X63:$X$98)-K63*$AZ$3)/Z63, 0)</f>
        <v>-3.9157670189927637E+29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25</v>
      </c>
      <c r="R64">
        <f t="shared" si="31"/>
        <v>250000</v>
      </c>
      <c r="S64">
        <f t="shared" si="32"/>
        <v>-4.1914959703959396E+30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-166.60364353475973</v>
      </c>
      <c r="AC64">
        <f t="shared" si="33"/>
        <v>-148.75325315603547</v>
      </c>
      <c r="AE64">
        <f t="shared" si="34"/>
        <v>0</v>
      </c>
      <c r="AF64">
        <f t="shared" si="35"/>
        <v>0</v>
      </c>
      <c r="AG64">
        <f t="shared" si="36"/>
        <v>-8.8723247145328789E-28</v>
      </c>
      <c r="AH64">
        <f t="shared" si="37"/>
        <v>-9.643118689597041E-23</v>
      </c>
      <c r="AI64">
        <f t="shared" si="38"/>
        <v>-9.6432074128441865E-23</v>
      </c>
      <c r="AJ64">
        <f t="shared" si="39"/>
        <v>-17.850390378724256</v>
      </c>
      <c r="AK64">
        <f t="shared" si="61"/>
        <v>-11.662255047433183</v>
      </c>
      <c r="AL64">
        <f t="shared" si="40"/>
        <v>-29.512645426157441</v>
      </c>
      <c r="AN64">
        <f t="shared" si="41"/>
        <v>0</v>
      </c>
      <c r="AO64">
        <f t="shared" si="42"/>
        <v>0</v>
      </c>
      <c r="AP64">
        <f t="shared" si="43"/>
        <v>-1.4386526327666955E-30</v>
      </c>
      <c r="AQ64">
        <f t="shared" si="44"/>
        <v>-1.5636373258686483E-25</v>
      </c>
      <c r="AR64">
        <f t="shared" si="45"/>
        <v>-1.5636517123949761E-25</v>
      </c>
      <c r="AS64">
        <f t="shared" si="46"/>
        <v>-2.8944512222597345E-2</v>
      </c>
      <c r="AT64">
        <f t="shared" si="47"/>
        <v>-1.8910414652096936E-2</v>
      </c>
      <c r="AU64">
        <f t="shared" si="48"/>
        <v>-4.7854926874694281E-2</v>
      </c>
      <c r="AW64">
        <v>61</v>
      </c>
      <c r="AX64">
        <f>IF(Z64&gt;0, (R64*SUMPRODUCT(K64:$K$98, X64:$X$98)-K64*$AZ$3)/Z64, 0)</f>
        <v>-4.1914959703959396E+30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25</v>
      </c>
      <c r="R65">
        <f t="shared" si="31"/>
        <v>250000</v>
      </c>
      <c r="S65">
        <f t="shared" si="32"/>
        <v>-4.8098981671088382E+31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-148.75325315603547</v>
      </c>
      <c r="AC65">
        <f t="shared" si="33"/>
        <v>-132.81540460360307</v>
      </c>
      <c r="AE65">
        <f t="shared" si="34"/>
        <v>0</v>
      </c>
      <c r="AF65">
        <f t="shared" si="35"/>
        <v>0</v>
      </c>
      <c r="AG65">
        <f t="shared" si="36"/>
        <v>-6.9032337062676588E-29</v>
      </c>
      <c r="AH65">
        <f t="shared" si="37"/>
        <v>-8.0932780967607851E-24</v>
      </c>
      <c r="AI65">
        <f t="shared" si="38"/>
        <v>-8.0933471290978485E-24</v>
      </c>
      <c r="AJ65">
        <f t="shared" si="39"/>
        <v>-15.937848552432399</v>
      </c>
      <c r="AK65">
        <f t="shared" si="61"/>
        <v>-10.412727720922485</v>
      </c>
      <c r="AL65">
        <f t="shared" si="40"/>
        <v>-26.350576273354882</v>
      </c>
      <c r="AN65">
        <f t="shared" si="41"/>
        <v>0</v>
      </c>
      <c r="AO65">
        <f t="shared" si="42"/>
        <v>0</v>
      </c>
      <c r="AP65">
        <f t="shared" si="43"/>
        <v>-9.9943158578452825E-32</v>
      </c>
      <c r="AQ65">
        <f t="shared" si="44"/>
        <v>-1.1717230078849654E-26</v>
      </c>
      <c r="AR65">
        <f t="shared" si="45"/>
        <v>-1.1717330022008234E-26</v>
      </c>
      <c r="AS65">
        <f t="shared" si="46"/>
        <v>-2.3074387932555319E-2</v>
      </c>
      <c r="AT65">
        <f t="shared" si="47"/>
        <v>-1.5075266782602785E-2</v>
      </c>
      <c r="AU65">
        <f t="shared" si="48"/>
        <v>-3.8149654715158098E-2</v>
      </c>
      <c r="AW65">
        <v>62</v>
      </c>
      <c r="AX65">
        <f>IF(Z65&gt;0, (R65*SUMPRODUCT(K65:$K$98, X65:$X$98)-K65*$AZ$3)/Z65, 0)</f>
        <v>-4.8098981671088382E+31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25</v>
      </c>
      <c r="R66">
        <f t="shared" si="31"/>
        <v>250000</v>
      </c>
      <c r="S66">
        <f t="shared" si="32"/>
        <v>-5.9480756998244453E+32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-132.81540460360307</v>
      </c>
      <c r="AC66">
        <f t="shared" si="33"/>
        <v>-118.58518268178845</v>
      </c>
      <c r="AE66">
        <f t="shared" si="34"/>
        <v>0</v>
      </c>
      <c r="AF66">
        <f t="shared" si="35"/>
        <v>0</v>
      </c>
      <c r="AG66">
        <f t="shared" si="36"/>
        <v>-4.9841826443671706E-30</v>
      </c>
      <c r="AH66">
        <f t="shared" si="37"/>
        <v>-6.3357831047682661E-25</v>
      </c>
      <c r="AI66">
        <f t="shared" si="38"/>
        <v>-6.3358329465947102E-25</v>
      </c>
      <c r="AJ66">
        <f t="shared" si="39"/>
        <v>-14.230221921814618</v>
      </c>
      <c r="AK66">
        <f t="shared" si="61"/>
        <v>-9.2970783222522151</v>
      </c>
      <c r="AL66">
        <f t="shared" si="40"/>
        <v>-23.527300244066833</v>
      </c>
      <c r="AN66">
        <f t="shared" si="41"/>
        <v>0</v>
      </c>
      <c r="AO66">
        <f t="shared" si="42"/>
        <v>0</v>
      </c>
      <c r="AP66">
        <f t="shared" si="43"/>
        <v>-6.4428262588538804E-33</v>
      </c>
      <c r="AQ66">
        <f t="shared" si="44"/>
        <v>-8.1899787127457106E-28</v>
      </c>
      <c r="AR66">
        <f t="shared" si="45"/>
        <v>-8.1900431410082987E-28</v>
      </c>
      <c r="AS66">
        <f t="shared" si="46"/>
        <v>-1.8394760788070216E-2</v>
      </c>
      <c r="AT66">
        <f t="shared" si="47"/>
        <v>-1.2017910381539204E-2</v>
      </c>
      <c r="AU66">
        <f t="shared" si="48"/>
        <v>-3.0412671169609419E-2</v>
      </c>
      <c r="AW66">
        <v>63</v>
      </c>
      <c r="AX66">
        <f>IF(Z66&gt;0, (R66*SUMPRODUCT(K66:$K$98, X66:$X$98)-K66*$AZ$3)/Z66, 0)</f>
        <v>-5.9480756998244453E+32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25</v>
      </c>
      <c r="R67">
        <f t="shared" si="31"/>
        <v>250000</v>
      </c>
      <c r="S67">
        <f t="shared" si="32"/>
        <v>-7.9747666201439093E+33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-118.58518268178845</v>
      </c>
      <c r="AC67">
        <f t="shared" si="33"/>
        <v>-105.87962739445396</v>
      </c>
      <c r="AE67">
        <f t="shared" si="34"/>
        <v>0</v>
      </c>
      <c r="AF67">
        <f t="shared" si="35"/>
        <v>0</v>
      </c>
      <c r="AG67">
        <f t="shared" si="36"/>
        <v>-3.3192077096966914E-31</v>
      </c>
      <c r="AH67">
        <f t="shared" si="37"/>
        <v>-4.6024200469538299E-26</v>
      </c>
      <c r="AI67">
        <f t="shared" ref="AI67:AI69" si="62">SUM(AE67:AH67)</f>
        <v>-4.602453239030927E-26</v>
      </c>
      <c r="AJ67">
        <f t="shared" si="39"/>
        <v>-12.705555287334491</v>
      </c>
      <c r="AK67">
        <f t="shared" si="61"/>
        <v>-8.3009627877251919</v>
      </c>
      <c r="AL67">
        <f t="shared" ref="AL67:AL69" si="63">SUM(AI67:AK67)</f>
        <v>-21.006518075059681</v>
      </c>
      <c r="AN67">
        <f t="shared" si="41"/>
        <v>0</v>
      </c>
      <c r="AO67">
        <f t="shared" si="42"/>
        <v>0</v>
      </c>
      <c r="AP67">
        <f t="shared" si="43"/>
        <v>-3.8308829215515982E-34</v>
      </c>
      <c r="AQ67">
        <f t="shared" si="44"/>
        <v>-5.3119099187960375E-29</v>
      </c>
      <c r="AR67">
        <f t="shared" si="45"/>
        <v>-5.3119482276252524E-29</v>
      </c>
      <c r="AS67">
        <f t="shared" si="46"/>
        <v>-1.4664190679265169E-2</v>
      </c>
      <c r="AT67">
        <f t="shared" si="47"/>
        <v>-9.5806045771199E-3</v>
      </c>
      <c r="AU67">
        <f t="shared" si="48"/>
        <v>-2.4244795256385069E-2</v>
      </c>
      <c r="AW67">
        <v>64</v>
      </c>
      <c r="AX67">
        <f>IF(Z67&gt;0, (R67*SUMPRODUCT(K67:$K$98, X67:$X$98)-K67*$AZ$3)/Z67, 0)</f>
        <v>-7.9747666201439093E+33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25</v>
      </c>
      <c r="R68">
        <f t="shared" si="31"/>
        <v>250000</v>
      </c>
      <c r="S68">
        <f t="shared" si="32"/>
        <v>-1.167478128772429E+35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-105.87962739445396</v>
      </c>
      <c r="AC68">
        <f t="shared" si="33"/>
        <v>-94.535381602191023</v>
      </c>
      <c r="AE68">
        <f t="shared" si="34"/>
        <v>0</v>
      </c>
      <c r="AF68">
        <f t="shared" si="35"/>
        <v>0</v>
      </c>
      <c r="AG68">
        <f t="shared" si="36"/>
        <v>-2.0243501628075972E-32</v>
      </c>
      <c r="AH68">
        <f t="shared" si="37"/>
        <v>-3.0835806163189649E-27</v>
      </c>
      <c r="AI68">
        <f t="shared" si="62"/>
        <v>-3.0836008598205931E-27</v>
      </c>
      <c r="AJ68">
        <f t="shared" si="39"/>
        <v>-11.344245792262939</v>
      </c>
      <c r="AK68">
        <f t="shared" si="61"/>
        <v>-7.4115739176117783</v>
      </c>
      <c r="AL68">
        <f t="shared" si="63"/>
        <v>-18.755819709874718</v>
      </c>
      <c r="AN68">
        <f t="shared" si="41"/>
        <v>0</v>
      </c>
      <c r="AO68">
        <f t="shared" si="42"/>
        <v>0</v>
      </c>
      <c r="AP68">
        <f t="shared" si="43"/>
        <v>-2.0860853015584327E-35</v>
      </c>
      <c r="AQ68">
        <f t="shared" si="44"/>
        <v>-3.1776183380013726E-30</v>
      </c>
      <c r="AR68">
        <f t="shared" si="45"/>
        <v>-3.1776391988543886E-30</v>
      </c>
      <c r="AS68">
        <f t="shared" si="46"/>
        <v>-1.169020302875093E-2</v>
      </c>
      <c r="AT68">
        <f t="shared" si="47"/>
        <v>-7.6375993121172662E-3</v>
      </c>
      <c r="AU68">
        <f t="shared" si="48"/>
        <v>-1.9327802340868196E-2</v>
      </c>
      <c r="AW68">
        <v>65</v>
      </c>
      <c r="AX68">
        <f>IF(Z68&gt;0, (R68*SUMPRODUCT(K68:$K$98, X68:$X$98)-K68*$AZ$3)/Z68, 0)</f>
        <v>-1.167478128772429E+35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-94.535381602191023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-2.0243501628075973E-28</v>
      </c>
      <c r="AI69">
        <f t="shared" si="62"/>
        <v>-2.0243501628075973E-28</v>
      </c>
      <c r="AJ69">
        <f t="shared" si="39"/>
        <v>-94.535381602191023</v>
      </c>
      <c r="AK69">
        <f t="shared" si="61"/>
        <v>-6.6174767121533726</v>
      </c>
      <c r="AL69">
        <f t="shared" si="63"/>
        <v>-101.1528583143444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-1.8625761621057433E-31</v>
      </c>
      <c r="AR69">
        <f t="shared" si="45"/>
        <v>-1.8625761621057433E-31</v>
      </c>
      <c r="AS69">
        <f t="shared" si="46"/>
        <v>-8.6980677297253825E-2</v>
      </c>
      <c r="AT69">
        <f t="shared" si="47"/>
        <v>-6.0886474108077689E-3</v>
      </c>
      <c r="AU69">
        <f t="shared" si="48"/>
        <v>-9.306932470806159E-2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103025.51817885404</v>
      </c>
      <c r="AO71" s="6">
        <f t="shared" si="70"/>
        <v>-10302.551817885404</v>
      </c>
      <c r="AP71" s="6">
        <f t="shared" si="70"/>
        <v>-1678.8330005120927</v>
      </c>
      <c r="AQ71" s="6">
        <f t="shared" si="70"/>
        <v>-91737.722802853139</v>
      </c>
      <c r="AR71" s="6">
        <f t="shared" si="70"/>
        <v>-693.58944239662435</v>
      </c>
      <c r="AS71" s="6">
        <f t="shared" si="70"/>
        <v>4163.7741626375864</v>
      </c>
      <c r="AT71" s="6">
        <f t="shared" si="70"/>
        <v>-2654.4773577259361</v>
      </c>
      <c r="AU71" s="6">
        <f t="shared" si="70"/>
        <v>815.70736251503695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18688.835636868105</v>
      </c>
      <c r="K3">
        <v>1</v>
      </c>
      <c r="L3" s="2">
        <v>0</v>
      </c>
      <c r="O3">
        <f>$C$3</f>
        <v>18688.835636868105</v>
      </c>
      <c r="P3">
        <f>O3*C5</f>
        <v>1868.8835636868107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18688.835636868105</v>
      </c>
      <c r="AF3">
        <f t="shared" ref="AF3:AF34" si="4">-$Z3*P3</f>
        <v>-1868.8835636868107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15297.519486181296</v>
      </c>
      <c r="AJ3">
        <f t="shared" ref="AJ3:AJ34" si="8">AB3-AC3</f>
        <v>0</v>
      </c>
      <c r="AL3">
        <f t="shared" ref="AL3:AL34" si="9">SUM(AI3:AK3)</f>
        <v>15297.519486181296</v>
      </c>
      <c r="AN3">
        <f t="shared" ref="AN3:AN34" si="10">AE3*$K3</f>
        <v>18688.835636868105</v>
      </c>
      <c r="AO3">
        <f t="shared" ref="AO3:AO34" si="11">AF3*$K3</f>
        <v>-1868.8835636868107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15297.519486181296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15297.519486181296</v>
      </c>
      <c r="AW3">
        <v>0</v>
      </c>
      <c r="AX3">
        <f>IF(Z3&gt;0, (R3*SUMPRODUCT(K3:$K$98, X3:$X$98)-K3*$AZ$3)/Z3, 0)</f>
        <v>0</v>
      </c>
      <c r="AZ3">
        <f>C6*SUMPRODUCT(X4:X98, K4:K98)/1</f>
        <v>14387.028048962582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500000</v>
      </c>
      <c r="S4">
        <f t="shared" si="1"/>
        <v>716.54317374367986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708.54540115636337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-708.54540115636337</v>
      </c>
      <c r="AK4">
        <f>G4*SUM(AB4, AE4:AF4)</f>
        <v>0</v>
      </c>
      <c r="AL4">
        <f t="shared" si="9"/>
        <v>-1289.3484011563633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-552.19908727895029</v>
      </c>
      <c r="AR4">
        <f t="shared" si="14"/>
        <v>-552.19908727895029</v>
      </c>
      <c r="AS4">
        <f t="shared" si="15"/>
        <v>-673.65031484727444</v>
      </c>
      <c r="AT4">
        <f t="shared" si="16"/>
        <v>0</v>
      </c>
      <c r="AU4">
        <f t="shared" si="17"/>
        <v>-1225.8494021262247</v>
      </c>
      <c r="AW4">
        <v>1</v>
      </c>
      <c r="AX4">
        <f>IF(Z4&gt;0, (R4*SUMPRODUCT(K4:$K$98, X4:$X$98)-K4*$AZ$3)/Z4, 0)</f>
        <v>716.54317374367986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25</v>
      </c>
      <c r="R5">
        <f t="shared" si="0"/>
        <v>500000</v>
      </c>
      <c r="S5">
        <f t="shared" si="1"/>
        <v>877.87001094946856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708.54540115636337</v>
      </c>
      <c r="AC5">
        <f t="shared" si="2"/>
        <v>858.37260288824109</v>
      </c>
      <c r="AE5">
        <f t="shared" si="3"/>
        <v>0</v>
      </c>
      <c r="AF5">
        <f t="shared" si="4"/>
        <v>0</v>
      </c>
      <c r="AG5">
        <f t="shared" si="5"/>
        <v>-24.444752417270188</v>
      </c>
      <c r="AH5">
        <f t="shared" si="6"/>
        <v>-579.95668459618196</v>
      </c>
      <c r="AI5">
        <f t="shared" si="7"/>
        <v>-604.4014370134521</v>
      </c>
      <c r="AJ5">
        <f t="shared" si="8"/>
        <v>-149.82720173187772</v>
      </c>
      <c r="AK5">
        <f>G5*SUM(AB5, AE5:AF5)</f>
        <v>2.9050361447410902</v>
      </c>
      <c r="AL5">
        <f t="shared" si="9"/>
        <v>-751.32360260058874</v>
      </c>
      <c r="AN5">
        <f t="shared" si="10"/>
        <v>0</v>
      </c>
      <c r="AO5">
        <f t="shared" si="11"/>
        <v>0</v>
      </c>
      <c r="AP5">
        <f t="shared" si="12"/>
        <v>-22.048074269733402</v>
      </c>
      <c r="AQ5">
        <f t="shared" si="13"/>
        <v>-523.09501184274711</v>
      </c>
      <c r="AR5">
        <f t="shared" si="14"/>
        <v>-545.14308611248043</v>
      </c>
      <c r="AS5">
        <f t="shared" si="15"/>
        <v>-135.13744033983016</v>
      </c>
      <c r="AT5">
        <f t="shared" si="16"/>
        <v>2.6202127795027281</v>
      </c>
      <c r="AU5">
        <f t="shared" si="17"/>
        <v>-677.66031367280789</v>
      </c>
      <c r="AW5">
        <v>2</v>
      </c>
      <c r="AX5">
        <f>IF(Z5&gt;0, (R5*SUMPRODUCT(K5:$K$98, X5:$X$98)-K5*$AZ$3)/Z5, 0)</f>
        <v>877.87001094946856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25</v>
      </c>
      <c r="R6">
        <f t="shared" si="0"/>
        <v>500000</v>
      </c>
      <c r="S6">
        <f t="shared" si="1"/>
        <v>1071.7366754232703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858.37260288824109</v>
      </c>
      <c r="AC6">
        <f t="shared" si="2"/>
        <v>1036.2100081178778</v>
      </c>
      <c r="AE6">
        <f t="shared" si="3"/>
        <v>0</v>
      </c>
      <c r="AF6">
        <f t="shared" si="4"/>
        <v>0</v>
      </c>
      <c r="AG6">
        <f t="shared" si="5"/>
        <v>-24.171282738566319</v>
      </c>
      <c r="AH6">
        <f t="shared" si="6"/>
        <v>-580.44309062332229</v>
      </c>
      <c r="AI6">
        <f t="shared" si="7"/>
        <v>-604.61437336188862</v>
      </c>
      <c r="AJ6">
        <f t="shared" si="8"/>
        <v>-177.83740522963672</v>
      </c>
      <c r="AK6">
        <f>G6*SUM(AB6, AE6:AF6)</f>
        <v>6.0944454805065122</v>
      </c>
      <c r="AL6">
        <f t="shared" si="9"/>
        <v>-776.35733311101887</v>
      </c>
      <c r="AN6">
        <f t="shared" si="10"/>
        <v>0</v>
      </c>
      <c r="AO6">
        <f t="shared" si="11"/>
        <v>0</v>
      </c>
      <c r="AP6">
        <f t="shared" si="12"/>
        <v>-20.62379797617913</v>
      </c>
      <c r="AQ6">
        <f t="shared" si="13"/>
        <v>-495.2546857839813</v>
      </c>
      <c r="AR6">
        <f t="shared" si="14"/>
        <v>-515.87848376016041</v>
      </c>
      <c r="AS6">
        <f t="shared" si="15"/>
        <v>-151.73719813437887</v>
      </c>
      <c r="AT6">
        <f t="shared" si="16"/>
        <v>5.1999976056818653</v>
      </c>
      <c r="AU6">
        <f t="shared" si="17"/>
        <v>-662.41568428885751</v>
      </c>
      <c r="AW6">
        <v>3</v>
      </c>
      <c r="AX6">
        <f>IF(Z6&gt;0, (R6*SUMPRODUCT(K6:$K$98, X6:$X$98)-K6*$AZ$3)/Z6, 0)</f>
        <v>1071.7366754232703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25</v>
      </c>
      <c r="R7">
        <f t="shared" si="0"/>
        <v>500000</v>
      </c>
      <c r="S7">
        <f t="shared" si="1"/>
        <v>1335.9170196640746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1036.2100081178778</v>
      </c>
      <c r="AC7">
        <f t="shared" si="2"/>
        <v>1277.1636580003105</v>
      </c>
      <c r="AE7">
        <f t="shared" si="3"/>
        <v>0</v>
      </c>
      <c r="AF7">
        <f t="shared" si="4"/>
        <v>0</v>
      </c>
      <c r="AG7">
        <f t="shared" si="5"/>
        <v>-23.900505031395252</v>
      </c>
      <c r="AH7">
        <f t="shared" si="6"/>
        <v>-581.29759570805527</v>
      </c>
      <c r="AI7">
        <f t="shared" si="7"/>
        <v>-605.19810073945052</v>
      </c>
      <c r="AJ7">
        <f t="shared" si="8"/>
        <v>-240.95364988243273</v>
      </c>
      <c r="AK7">
        <f>G7*SUM(AB7, AE7:AF7)</f>
        <v>14.299698112026713</v>
      </c>
      <c r="AL7">
        <f t="shared" si="9"/>
        <v>-831.85205250985655</v>
      </c>
      <c r="AN7">
        <f t="shared" si="10"/>
        <v>0</v>
      </c>
      <c r="AO7">
        <f t="shared" si="11"/>
        <v>0</v>
      </c>
      <c r="AP7">
        <f t="shared" si="12"/>
        <v>-19.169731911470095</v>
      </c>
      <c r="AQ7">
        <f t="shared" si="13"/>
        <v>-466.2378077730113</v>
      </c>
      <c r="AR7">
        <f t="shared" si="14"/>
        <v>-485.40753968448143</v>
      </c>
      <c r="AS7">
        <f t="shared" si="15"/>
        <v>-193.26022045429627</v>
      </c>
      <c r="AT7">
        <f t="shared" si="16"/>
        <v>11.46927141758831</v>
      </c>
      <c r="AU7">
        <f t="shared" si="17"/>
        <v>-667.19848872118939</v>
      </c>
      <c r="AW7">
        <v>4</v>
      </c>
      <c r="AX7">
        <f>IF(Z7&gt;0, (R7*SUMPRODUCT(K7:$K$98, X7:$X$98)-K7*$AZ$3)/Z7, 0)</f>
        <v>1335.9170196640746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25</v>
      </c>
      <c r="R8">
        <f t="shared" si="0"/>
        <v>500000</v>
      </c>
      <c r="S8">
        <f t="shared" si="1"/>
        <v>1673.489295774044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1277.1636580003105</v>
      </c>
      <c r="AC8">
        <f t="shared" si="2"/>
        <v>1581.9364860929709</v>
      </c>
      <c r="AE8">
        <f t="shared" si="3"/>
        <v>0</v>
      </c>
      <c r="AF8">
        <f t="shared" si="4"/>
        <v>0</v>
      </c>
      <c r="AG8">
        <f t="shared" si="5"/>
        <v>-23.63230661360868</v>
      </c>
      <c r="AH8">
        <f t="shared" si="6"/>
        <v>-583.86734945235719</v>
      </c>
      <c r="AI8">
        <f t="shared" si="7"/>
        <v>-607.49965606596584</v>
      </c>
      <c r="AJ8">
        <f t="shared" si="8"/>
        <v>-304.77282809266035</v>
      </c>
      <c r="AK8">
        <f t="shared" ref="AK8:AK39" si="30">G8*SUM(AB8:AB8, AE8:AF8)</f>
        <v>27.586735012806709</v>
      </c>
      <c r="AL8">
        <f t="shared" si="9"/>
        <v>-884.6857491458195</v>
      </c>
      <c r="AN8">
        <f t="shared" si="10"/>
        <v>0</v>
      </c>
      <c r="AO8">
        <f t="shared" si="11"/>
        <v>0</v>
      </c>
      <c r="AP8">
        <f t="shared" si="12"/>
        <v>-17.68814823314035</v>
      </c>
      <c r="AQ8">
        <f t="shared" si="13"/>
        <v>-437.00906536380728</v>
      </c>
      <c r="AR8">
        <f t="shared" si="14"/>
        <v>-454.69721359694762</v>
      </c>
      <c r="AS8">
        <f t="shared" si="15"/>
        <v>-228.11429493014631</v>
      </c>
      <c r="AT8">
        <f t="shared" si="16"/>
        <v>20.647931924423194</v>
      </c>
      <c r="AU8">
        <f t="shared" si="17"/>
        <v>-662.16357660267079</v>
      </c>
      <c r="AW8">
        <v>5</v>
      </c>
      <c r="AX8">
        <f>IF(Z8&gt;0, (R8*SUMPRODUCT(K8:$K$98, X8:$X$98)-K8*$AZ$3)/Z8, 0)</f>
        <v>1673.489295774044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25</v>
      </c>
      <c r="R9">
        <f t="shared" si="0"/>
        <v>500000</v>
      </c>
      <c r="S9">
        <f t="shared" si="1"/>
        <v>2001.7850076772479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1581.9364860929709</v>
      </c>
      <c r="AC9">
        <f t="shared" si="2"/>
        <v>1870.9821156324597</v>
      </c>
      <c r="AE9">
        <f t="shared" si="3"/>
        <v>0</v>
      </c>
      <c r="AF9">
        <f t="shared" si="4"/>
        <v>0</v>
      </c>
      <c r="AG9">
        <f t="shared" si="5"/>
        <v>-23.36642182423271</v>
      </c>
      <c r="AH9">
        <f t="shared" si="6"/>
        <v>-591.2344647976588</v>
      </c>
      <c r="AI9">
        <f t="shared" si="7"/>
        <v>-614.6008866218915</v>
      </c>
      <c r="AJ9">
        <f t="shared" si="8"/>
        <v>-289.0456295394888</v>
      </c>
      <c r="AK9">
        <f t="shared" si="30"/>
        <v>35.27718363987325</v>
      </c>
      <c r="AL9">
        <f t="shared" si="9"/>
        <v>-868.36933252150709</v>
      </c>
      <c r="AN9">
        <f t="shared" si="10"/>
        <v>0</v>
      </c>
      <c r="AO9">
        <f t="shared" si="11"/>
        <v>0</v>
      </c>
      <c r="AP9">
        <f t="shared" si="12"/>
        <v>-16.309932475165219</v>
      </c>
      <c r="AQ9">
        <f t="shared" si="13"/>
        <v>-412.68595895327735</v>
      </c>
      <c r="AR9">
        <f t="shared" si="14"/>
        <v>-428.99589142844252</v>
      </c>
      <c r="AS9">
        <f t="shared" si="15"/>
        <v>-201.75595285802768</v>
      </c>
      <c r="AT9">
        <f t="shared" si="16"/>
        <v>24.623730899338479</v>
      </c>
      <c r="AU9">
        <f t="shared" si="17"/>
        <v>-606.12811338713175</v>
      </c>
      <c r="AW9">
        <v>6</v>
      </c>
      <c r="AX9">
        <f>IF(Z9&gt;0, (R9*SUMPRODUCT(K9:$K$98, X9:$X$98)-K9*$AZ$3)/Z9, 0)</f>
        <v>2001.7850076772479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25</v>
      </c>
      <c r="R10">
        <f t="shared" si="0"/>
        <v>500000</v>
      </c>
      <c r="S10">
        <f t="shared" si="1"/>
        <v>2137.7428249021063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1870.9821156324597</v>
      </c>
      <c r="AC10">
        <f t="shared" si="2"/>
        <v>1975.5058597505283</v>
      </c>
      <c r="AE10">
        <f t="shared" si="3"/>
        <v>0</v>
      </c>
      <c r="AF10">
        <f t="shared" si="4"/>
        <v>0</v>
      </c>
      <c r="AG10">
        <f t="shared" si="5"/>
        <v>-23.102707172470485</v>
      </c>
      <c r="AH10">
        <f t="shared" si="6"/>
        <v>-601.00867039796253</v>
      </c>
      <c r="AI10">
        <f t="shared" si="7"/>
        <v>-624.11137757043298</v>
      </c>
      <c r="AJ10">
        <f t="shared" si="8"/>
        <v>-104.52374411806863</v>
      </c>
      <c r="AK10">
        <f t="shared" si="30"/>
        <v>8.0452230972195764</v>
      </c>
      <c r="AL10">
        <f t="shared" si="9"/>
        <v>-720.58989859128201</v>
      </c>
      <c r="AN10">
        <f t="shared" si="10"/>
        <v>0</v>
      </c>
      <c r="AO10">
        <f t="shared" si="11"/>
        <v>0</v>
      </c>
      <c r="AP10">
        <f t="shared" si="12"/>
        <v>-15.295321757691374</v>
      </c>
      <c r="AQ10">
        <f t="shared" si="13"/>
        <v>-397.90232911981752</v>
      </c>
      <c r="AR10">
        <f t="shared" si="14"/>
        <v>-413.19765087750886</v>
      </c>
      <c r="AS10">
        <f t="shared" si="15"/>
        <v>-69.200734168051255</v>
      </c>
      <c r="AT10">
        <f t="shared" si="16"/>
        <v>5.3264007099140747</v>
      </c>
      <c r="AU10">
        <f t="shared" si="17"/>
        <v>-477.07198433564605</v>
      </c>
      <c r="AW10">
        <v>7</v>
      </c>
      <c r="AX10">
        <f>IF(Z10&gt;0, (R10*SUMPRODUCT(K10:$K$98, X10:$X$98)-K10*$AZ$3)/Z10, 0)</f>
        <v>2137.7428249021063</v>
      </c>
    </row>
    <row r="11" spans="1:52" x14ac:dyDescent="0.25">
      <c r="A11" t="s">
        <v>33</v>
      </c>
      <c r="C11" s="25">
        <f>AU100</f>
        <v>-699.9404338167252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25</v>
      </c>
      <c r="R11">
        <f t="shared" si="0"/>
        <v>500000</v>
      </c>
      <c r="S11">
        <f t="shared" si="1"/>
        <v>2238.2591018997828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1975.5058597505283</v>
      </c>
      <c r="AC11">
        <f t="shared" si="2"/>
        <v>2044.9790474872698</v>
      </c>
      <c r="AE11">
        <f t="shared" si="3"/>
        <v>0</v>
      </c>
      <c r="AF11">
        <f t="shared" si="4"/>
        <v>0</v>
      </c>
      <c r="AG11">
        <f t="shared" si="5"/>
        <v>-22.841178728498619</v>
      </c>
      <c r="AH11">
        <f t="shared" si="6"/>
        <v>-610.02744494322656</v>
      </c>
      <c r="AI11">
        <f t="shared" si="7"/>
        <v>-632.86862367172512</v>
      </c>
      <c r="AJ11">
        <f t="shared" si="8"/>
        <v>-69.473187736741465</v>
      </c>
      <c r="AK11">
        <f t="shared" si="30"/>
        <v>3.1608093756008455</v>
      </c>
      <c r="AL11">
        <f t="shared" si="9"/>
        <v>-699.18100203286576</v>
      </c>
      <c r="AN11">
        <f t="shared" si="10"/>
        <v>0</v>
      </c>
      <c r="AO11">
        <f t="shared" si="11"/>
        <v>0</v>
      </c>
      <c r="AP11">
        <f t="shared" si="12"/>
        <v>-14.380158687969329</v>
      </c>
      <c r="AQ11">
        <f t="shared" si="13"/>
        <v>-384.05598794054379</v>
      </c>
      <c r="AR11">
        <f t="shared" si="14"/>
        <v>-398.43614662851309</v>
      </c>
      <c r="AS11">
        <f t="shared" si="15"/>
        <v>-43.738349762437807</v>
      </c>
      <c r="AT11">
        <f t="shared" si="16"/>
        <v>1.9899559888671776</v>
      </c>
      <c r="AU11">
        <f t="shared" si="17"/>
        <v>-440.18454040208377</v>
      </c>
      <c r="AW11">
        <v>8</v>
      </c>
      <c r="AX11">
        <f>IF(Z11&gt;0, (R11*SUMPRODUCT(K11:$K$98, X11:$X$98)-K11*$AZ$3)/Z11, 0)</f>
        <v>2238.2591018997828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25</v>
      </c>
      <c r="R12">
        <f t="shared" si="0"/>
        <v>500000</v>
      </c>
      <c r="S12">
        <f t="shared" si="1"/>
        <v>2503.5684356730189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2044.9790474872698</v>
      </c>
      <c r="AC12">
        <f t="shared" si="2"/>
        <v>2261.3845151307978</v>
      </c>
      <c r="AE12">
        <f t="shared" si="3"/>
        <v>0</v>
      </c>
      <c r="AF12">
        <f t="shared" si="4"/>
        <v>0</v>
      </c>
      <c r="AG12">
        <f t="shared" si="5"/>
        <v>-22.581612738328076</v>
      </c>
      <c r="AH12">
        <f t="shared" si="6"/>
        <v>-623.08405771113928</v>
      </c>
      <c r="AI12">
        <f t="shared" si="7"/>
        <v>-645.66567044946737</v>
      </c>
      <c r="AJ12">
        <f t="shared" si="8"/>
        <v>-216.40546764352803</v>
      </c>
      <c r="AK12">
        <f t="shared" si="30"/>
        <v>42.944559997232666</v>
      </c>
      <c r="AL12">
        <f t="shared" si="9"/>
        <v>-819.12657809576274</v>
      </c>
      <c r="AN12">
        <f t="shared" si="10"/>
        <v>0</v>
      </c>
      <c r="AO12">
        <f t="shared" si="11"/>
        <v>0</v>
      </c>
      <c r="AP12">
        <f t="shared" si="12"/>
        <v>-13.274270119540001</v>
      </c>
      <c r="AQ12">
        <f t="shared" si="13"/>
        <v>-366.2708321624105</v>
      </c>
      <c r="AR12">
        <f t="shared" si="14"/>
        <v>-379.54510228195051</v>
      </c>
      <c r="AS12">
        <f t="shared" si="15"/>
        <v>-127.21078277858427</v>
      </c>
      <c r="AT12">
        <f t="shared" si="16"/>
        <v>25.244330251067133</v>
      </c>
      <c r="AU12">
        <f t="shared" si="17"/>
        <v>-481.51155480946767</v>
      </c>
      <c r="AW12">
        <v>9</v>
      </c>
      <c r="AX12">
        <f>IF(Z12&gt;0, (R12*SUMPRODUCT(K12:$K$98, X12:$X$98)-K12*$AZ$3)/Z12, 0)</f>
        <v>2503.5684356730189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25</v>
      </c>
      <c r="R13">
        <f t="shared" si="0"/>
        <v>500000</v>
      </c>
      <c r="S13">
        <f t="shared" si="1"/>
        <v>3137.035041075861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2261.3845151307978</v>
      </c>
      <c r="AC13">
        <f t="shared" si="2"/>
        <v>2801.2426400872082</v>
      </c>
      <c r="AE13">
        <f t="shared" si="3"/>
        <v>0</v>
      </c>
      <c r="AF13">
        <f t="shared" si="4"/>
        <v>0</v>
      </c>
      <c r="AG13">
        <f t="shared" si="5"/>
        <v>-22.323966766454326</v>
      </c>
      <c r="AH13">
        <f t="shared" si="6"/>
        <v>-636.59688980944247</v>
      </c>
      <c r="AI13">
        <f t="shared" si="7"/>
        <v>-658.92085657589678</v>
      </c>
      <c r="AJ13">
        <f t="shared" si="8"/>
        <v>-539.85812495641039</v>
      </c>
      <c r="AK13">
        <f t="shared" si="30"/>
        <v>158.29691605915585</v>
      </c>
      <c r="AL13">
        <f t="shared" si="9"/>
        <v>-1040.4820654731514</v>
      </c>
      <c r="AN13">
        <f t="shared" si="10"/>
        <v>0</v>
      </c>
      <c r="AO13">
        <f t="shared" si="11"/>
        <v>0</v>
      </c>
      <c r="AP13">
        <f t="shared" si="12"/>
        <v>-11.716800634571797</v>
      </c>
      <c r="AQ13">
        <f t="shared" si="13"/>
        <v>-334.11977900334369</v>
      </c>
      <c r="AR13">
        <f t="shared" si="14"/>
        <v>-345.83657963791546</v>
      </c>
      <c r="AS13">
        <f t="shared" si="15"/>
        <v>-283.34614933099829</v>
      </c>
      <c r="AT13">
        <f t="shared" si="16"/>
        <v>83.082609194694641</v>
      </c>
      <c r="AU13">
        <f t="shared" si="17"/>
        <v>-546.10011977421914</v>
      </c>
      <c r="AW13">
        <v>10</v>
      </c>
      <c r="AX13">
        <f>IF(Z13&gt;0, (R13*SUMPRODUCT(K13:$K$98, X13:$X$98)-K13*$AZ$3)/Z13, 0)</f>
        <v>3137.035041075861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25</v>
      </c>
      <c r="R14">
        <f t="shared" si="0"/>
        <v>500000</v>
      </c>
      <c r="S14">
        <f t="shared" si="1"/>
        <v>3711.4325768754761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2801.2426400872082</v>
      </c>
      <c r="AC14">
        <f t="shared" si="2"/>
        <v>3276.1665727970967</v>
      </c>
      <c r="AE14">
        <f t="shared" si="3"/>
        <v>0</v>
      </c>
      <c r="AF14">
        <f t="shared" si="4"/>
        <v>0</v>
      </c>
      <c r="AG14">
        <f t="shared" si="5"/>
        <v>-22.068072805698019</v>
      </c>
      <c r="AH14">
        <f t="shared" si="6"/>
        <v>-653.08586183527996</v>
      </c>
      <c r="AI14">
        <f t="shared" si="7"/>
        <v>-675.15393464097792</v>
      </c>
      <c r="AJ14">
        <f t="shared" si="8"/>
        <v>-474.9239327098885</v>
      </c>
      <c r="AK14">
        <f t="shared" si="30"/>
        <v>196.0869848061046</v>
      </c>
      <c r="AL14">
        <f t="shared" si="9"/>
        <v>-953.9908825447618</v>
      </c>
      <c r="AN14">
        <f t="shared" si="10"/>
        <v>0</v>
      </c>
      <c r="AO14">
        <f t="shared" si="11"/>
        <v>0</v>
      </c>
      <c r="AP14">
        <f t="shared" si="12"/>
        <v>-10.341512433004519</v>
      </c>
      <c r="AQ14">
        <f t="shared" si="13"/>
        <v>-306.0482725181671</v>
      </c>
      <c r="AR14">
        <f t="shared" si="14"/>
        <v>-316.38978495117158</v>
      </c>
      <c r="AS14">
        <f t="shared" si="15"/>
        <v>-222.55825409378622</v>
      </c>
      <c r="AT14">
        <f t="shared" si="16"/>
        <v>91.890035399879039</v>
      </c>
      <c r="AU14">
        <f t="shared" si="17"/>
        <v>-447.05800364507877</v>
      </c>
      <c r="AW14">
        <v>11</v>
      </c>
      <c r="AX14">
        <f>IF(Z14&gt;0, (R14*SUMPRODUCT(K14:$K$98, X14:$X$98)-K14*$AZ$3)/Z14, 0)</f>
        <v>3711.4325768754761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25</v>
      </c>
      <c r="R15">
        <f t="shared" si="0"/>
        <v>500000</v>
      </c>
      <c r="S15">
        <f t="shared" si="1"/>
        <v>4231.8737435324292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3276.1665727970967</v>
      </c>
      <c r="AC15">
        <f t="shared" si="2"/>
        <v>3692.4787571657457</v>
      </c>
      <c r="AE15">
        <f t="shared" si="3"/>
        <v>0</v>
      </c>
      <c r="AF15">
        <f t="shared" si="4"/>
        <v>0</v>
      </c>
      <c r="AG15">
        <f t="shared" si="5"/>
        <v>-21.81349787909528</v>
      </c>
      <c r="AH15">
        <f t="shared" si="6"/>
        <v>-677.88397091523893</v>
      </c>
      <c r="AI15">
        <f t="shared" si="7"/>
        <v>-699.69746879433421</v>
      </c>
      <c r="AJ15">
        <f t="shared" si="8"/>
        <v>-416.31218436864901</v>
      </c>
      <c r="AK15">
        <f t="shared" si="30"/>
        <v>229.33166009579679</v>
      </c>
      <c r="AL15">
        <f t="shared" si="9"/>
        <v>-886.67799306718655</v>
      </c>
      <c r="AN15">
        <f t="shared" si="10"/>
        <v>0</v>
      </c>
      <c r="AO15">
        <f t="shared" si="11"/>
        <v>0</v>
      </c>
      <c r="AP15">
        <f t="shared" si="12"/>
        <v>-9.1269766536778665</v>
      </c>
      <c r="AQ15">
        <f t="shared" si="13"/>
        <v>-283.63315277258226</v>
      </c>
      <c r="AR15">
        <f t="shared" si="14"/>
        <v>-292.76012942626016</v>
      </c>
      <c r="AS15">
        <f t="shared" si="15"/>
        <v>-174.18900941217993</v>
      </c>
      <c r="AT15">
        <f t="shared" si="16"/>
        <v>95.954565345039342</v>
      </c>
      <c r="AU15">
        <f t="shared" si="17"/>
        <v>-370.99457349340076</v>
      </c>
      <c r="AW15">
        <v>12</v>
      </c>
      <c r="AX15">
        <f>IF(Z15&gt;0, (R15*SUMPRODUCT(K15:$K$98, X15:$X$98)-K15*$AZ$3)/Z15, 0)</f>
        <v>4231.8737435324292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25</v>
      </c>
      <c r="R16">
        <f t="shared" si="0"/>
        <v>500000</v>
      </c>
      <c r="S16">
        <f t="shared" si="1"/>
        <v>4700.6115442183536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3692.4787571657457</v>
      </c>
      <c r="AC16">
        <f t="shared" si="2"/>
        <v>4053.8102980421068</v>
      </c>
      <c r="AE16">
        <f t="shared" si="3"/>
        <v>0</v>
      </c>
      <c r="AF16">
        <f t="shared" si="4"/>
        <v>0</v>
      </c>
      <c r="AG16">
        <f t="shared" si="5"/>
        <v>-21.560015435801123</v>
      </c>
      <c r="AH16">
        <f t="shared" si="6"/>
        <v>-706.9492900640231</v>
      </c>
      <c r="AI16">
        <f t="shared" si="7"/>
        <v>-728.50930549982422</v>
      </c>
      <c r="AJ16">
        <f t="shared" si="8"/>
        <v>-361.33154087636103</v>
      </c>
      <c r="AK16">
        <f t="shared" si="30"/>
        <v>258.47351300160221</v>
      </c>
      <c r="AL16">
        <f t="shared" si="9"/>
        <v>-831.36733337458304</v>
      </c>
      <c r="AN16">
        <f t="shared" si="10"/>
        <v>0</v>
      </c>
      <c r="AO16">
        <f t="shared" si="11"/>
        <v>0</v>
      </c>
      <c r="AP16">
        <f t="shared" si="12"/>
        <v>-8.054390329546786</v>
      </c>
      <c r="AQ16">
        <f t="shared" si="13"/>
        <v>-264.10210801224571</v>
      </c>
      <c r="AR16">
        <f t="shared" si="14"/>
        <v>-272.15649834179249</v>
      </c>
      <c r="AS16">
        <f t="shared" si="15"/>
        <v>-134.9862330693021</v>
      </c>
      <c r="AT16">
        <f t="shared" si="16"/>
        <v>96.560532146332079</v>
      </c>
      <c r="AU16">
        <f t="shared" si="17"/>
        <v>-310.58219926476255</v>
      </c>
      <c r="AW16">
        <v>13</v>
      </c>
      <c r="AX16">
        <f>IF(Z16&gt;0, (R16*SUMPRODUCT(K16:$K$98, X16:$X$98)-K16*$AZ$3)/Z16, 0)</f>
        <v>4700.6115442183536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25</v>
      </c>
      <c r="R17">
        <f t="shared" si="0"/>
        <v>500000</v>
      </c>
      <c r="S17">
        <f t="shared" si="1"/>
        <v>5122.0767440257678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4053.8102980421068</v>
      </c>
      <c r="AC17">
        <f t="shared" si="2"/>
        <v>4365.5695236449865</v>
      </c>
      <c r="AE17">
        <f t="shared" si="3"/>
        <v>0</v>
      </c>
      <c r="AF17">
        <f t="shared" si="4"/>
        <v>0</v>
      </c>
      <c r="AG17">
        <f t="shared" si="5"/>
        <v>-21.307614771375945</v>
      </c>
      <c r="AH17">
        <f t="shared" si="6"/>
        <v>-736.01020134336557</v>
      </c>
      <c r="AI17">
        <f t="shared" si="7"/>
        <v>-757.3178161147415</v>
      </c>
      <c r="AJ17">
        <f t="shared" si="8"/>
        <v>-311.75922560287972</v>
      </c>
      <c r="AK17">
        <f t="shared" si="30"/>
        <v>283.76672086294752</v>
      </c>
      <c r="AL17">
        <f t="shared" si="9"/>
        <v>-785.31032085467382</v>
      </c>
      <c r="AN17">
        <f t="shared" si="10"/>
        <v>0</v>
      </c>
      <c r="AO17">
        <f t="shared" si="11"/>
        <v>0</v>
      </c>
      <c r="AP17">
        <f t="shared" si="12"/>
        <v>-7.1072307965222219</v>
      </c>
      <c r="AQ17">
        <f t="shared" si="13"/>
        <v>-245.49882404337723</v>
      </c>
      <c r="AR17">
        <f t="shared" si="14"/>
        <v>-252.60605483989946</v>
      </c>
      <c r="AS17">
        <f t="shared" si="15"/>
        <v>-103.98840006631224</v>
      </c>
      <c r="AT17">
        <f t="shared" si="16"/>
        <v>94.651400411770737</v>
      </c>
      <c r="AU17">
        <f t="shared" si="17"/>
        <v>-261.94305449444101</v>
      </c>
      <c r="AW17">
        <v>14</v>
      </c>
      <c r="AX17">
        <f>IF(Z17&gt;0, (R17*SUMPRODUCT(K17:$K$98, X17:$X$98)-K17*$AZ$3)/Z17, 0)</f>
        <v>5122.0767440257678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25</v>
      </c>
      <c r="R18">
        <f t="shared" si="0"/>
        <v>500000</v>
      </c>
      <c r="S18">
        <f t="shared" si="1"/>
        <v>5502.2118651460924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4365.5695236449865</v>
      </c>
      <c r="AC18">
        <f t="shared" si="2"/>
        <v>4634.2326046151156</v>
      </c>
      <c r="AE18">
        <f t="shared" si="3"/>
        <v>0</v>
      </c>
      <c r="AF18">
        <f t="shared" si="4"/>
        <v>0</v>
      </c>
      <c r="AG18">
        <f t="shared" si="5"/>
        <v>-21.056225742463614</v>
      </c>
      <c r="AH18">
        <f t="shared" si="6"/>
        <v>-766.25762397149492</v>
      </c>
      <c r="AI18">
        <f t="shared" si="7"/>
        <v>-787.31384971395858</v>
      </c>
      <c r="AJ18">
        <f t="shared" si="8"/>
        <v>-268.66308097012916</v>
      </c>
      <c r="AK18">
        <f t="shared" si="30"/>
        <v>305.58986665514908</v>
      </c>
      <c r="AL18">
        <f t="shared" si="9"/>
        <v>-750.38706402893854</v>
      </c>
      <c r="AN18">
        <f t="shared" si="10"/>
        <v>0</v>
      </c>
      <c r="AO18">
        <f t="shared" si="11"/>
        <v>0</v>
      </c>
      <c r="AP18">
        <f t="shared" si="12"/>
        <v>-6.2708741880155952</v>
      </c>
      <c r="AQ18">
        <f t="shared" si="13"/>
        <v>-228.20353534881897</v>
      </c>
      <c r="AR18">
        <f t="shared" si="14"/>
        <v>-234.4744095368346</v>
      </c>
      <c r="AS18">
        <f t="shared" si="15"/>
        <v>-80.012078153717965</v>
      </c>
      <c r="AT18">
        <f t="shared" si="16"/>
        <v>91.009453943225523</v>
      </c>
      <c r="AU18">
        <f t="shared" si="17"/>
        <v>-223.477033747327</v>
      </c>
      <c r="AW18">
        <v>15</v>
      </c>
      <c r="AX18">
        <f>IF(Z18&gt;0, (R18*SUMPRODUCT(K18:$K$98, X18:$X$98)-K18*$AZ$3)/Z18, 0)</f>
        <v>5502.2118651460924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25</v>
      </c>
      <c r="R19">
        <f t="shared" si="0"/>
        <v>500000</v>
      </c>
      <c r="S19">
        <f t="shared" si="1"/>
        <v>5845.9096723727989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4634.2326046151156</v>
      </c>
      <c r="AC19">
        <f t="shared" si="2"/>
        <v>4865.1021987426411</v>
      </c>
      <c r="AE19">
        <f t="shared" si="3"/>
        <v>0</v>
      </c>
      <c r="AF19">
        <f t="shared" si="4"/>
        <v>0</v>
      </c>
      <c r="AG19">
        <f t="shared" si="5"/>
        <v>-20.805582327651422</v>
      </c>
      <c r="AH19">
        <f t="shared" si="6"/>
        <v>-801.62314775103528</v>
      </c>
      <c r="AI19">
        <f t="shared" si="7"/>
        <v>-822.42873007868673</v>
      </c>
      <c r="AJ19">
        <f t="shared" si="8"/>
        <v>-230.86959412752549</v>
      </c>
      <c r="AK19">
        <f t="shared" si="30"/>
        <v>324.39628232305813</v>
      </c>
      <c r="AL19">
        <f t="shared" si="9"/>
        <v>-728.9020418831542</v>
      </c>
      <c r="AN19">
        <f t="shared" si="10"/>
        <v>0</v>
      </c>
      <c r="AO19">
        <f t="shared" si="11"/>
        <v>0</v>
      </c>
      <c r="AP19">
        <f t="shared" si="12"/>
        <v>-5.5323470080288608</v>
      </c>
      <c r="AQ19">
        <f t="shared" si="13"/>
        <v>-213.15709184130938</v>
      </c>
      <c r="AR19">
        <f t="shared" si="14"/>
        <v>-218.68943884933825</v>
      </c>
      <c r="AS19">
        <f t="shared" si="15"/>
        <v>-61.38980818713916</v>
      </c>
      <c r="AT19">
        <f t="shared" si="16"/>
        <v>86.259195905344441</v>
      </c>
      <c r="AU19">
        <f t="shared" si="17"/>
        <v>-193.82005113113297</v>
      </c>
      <c r="AW19">
        <v>16</v>
      </c>
      <c r="AX19">
        <f>IF(Z19&gt;0, (R19*SUMPRODUCT(K19:$K$98, X19:$X$98)-K19*$AZ$3)/Z19, 0)</f>
        <v>5845.9096723727989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25</v>
      </c>
      <c r="R20">
        <f t="shared" si="0"/>
        <v>500000</v>
      </c>
      <c r="S20">
        <f t="shared" si="1"/>
        <v>6156.2242133531308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4865.1021987426411</v>
      </c>
      <c r="AC20">
        <f t="shared" si="2"/>
        <v>5061.8318296480693</v>
      </c>
      <c r="AE20">
        <f t="shared" si="3"/>
        <v>0</v>
      </c>
      <c r="AF20">
        <f t="shared" si="4"/>
        <v>0</v>
      </c>
      <c r="AG20">
        <f t="shared" si="5"/>
        <v>-20.555748354115842</v>
      </c>
      <c r="AH20">
        <f t="shared" si="6"/>
        <v>-835.56300518129149</v>
      </c>
      <c r="AI20">
        <f t="shared" si="7"/>
        <v>-856.11875353540734</v>
      </c>
      <c r="AJ20">
        <f t="shared" si="8"/>
        <v>-196.72963090542817</v>
      </c>
      <c r="AK20">
        <f t="shared" si="30"/>
        <v>340.55715391198493</v>
      </c>
      <c r="AL20">
        <f t="shared" si="9"/>
        <v>-712.29123052885075</v>
      </c>
      <c r="AN20">
        <f t="shared" si="10"/>
        <v>0</v>
      </c>
      <c r="AO20">
        <f t="shared" si="11"/>
        <v>0</v>
      </c>
      <c r="AP20">
        <f t="shared" si="12"/>
        <v>-4.8802807511744888</v>
      </c>
      <c r="AQ20">
        <f t="shared" si="13"/>
        <v>-198.37672559186001</v>
      </c>
      <c r="AR20">
        <f t="shared" si="14"/>
        <v>-203.2570063430345</v>
      </c>
      <c r="AS20">
        <f t="shared" si="15"/>
        <v>-46.706926663712757</v>
      </c>
      <c r="AT20">
        <f t="shared" si="16"/>
        <v>80.854002212896589</v>
      </c>
      <c r="AU20">
        <f t="shared" si="17"/>
        <v>-169.10993079385071</v>
      </c>
      <c r="AW20">
        <v>17</v>
      </c>
      <c r="AX20">
        <f>IF(Z20&gt;0, (R20*SUMPRODUCT(K20:$K$98, X20:$X$98)-K20*$AZ$3)/Z20, 0)</f>
        <v>6156.2242133531308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25</v>
      </c>
      <c r="R21">
        <f t="shared" si="0"/>
        <v>500000</v>
      </c>
      <c r="S21">
        <f t="shared" si="1"/>
        <v>6438.1321874760006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5061.8318296480693</v>
      </c>
      <c r="AC21">
        <f t="shared" si="2"/>
        <v>5229.4253922229382</v>
      </c>
      <c r="AE21">
        <f t="shared" si="3"/>
        <v>0</v>
      </c>
      <c r="AF21">
        <f t="shared" si="4"/>
        <v>0</v>
      </c>
      <c r="AG21">
        <f t="shared" si="5"/>
        <v>-20.306453952575172</v>
      </c>
      <c r="AH21">
        <f t="shared" si="6"/>
        <v>-874.73835999032133</v>
      </c>
      <c r="AI21">
        <f t="shared" si="7"/>
        <v>-895.04481394289655</v>
      </c>
      <c r="AJ21">
        <f t="shared" si="8"/>
        <v>-167.59356257486888</v>
      </c>
      <c r="AK21">
        <f t="shared" si="30"/>
        <v>354.3282280753649</v>
      </c>
      <c r="AL21">
        <f t="shared" si="9"/>
        <v>-708.31014844240053</v>
      </c>
      <c r="AN21">
        <f t="shared" si="10"/>
        <v>0</v>
      </c>
      <c r="AO21">
        <f t="shared" si="11"/>
        <v>0</v>
      </c>
      <c r="AP21">
        <f t="shared" si="12"/>
        <v>-4.3045482704841911</v>
      </c>
      <c r="AQ21">
        <f t="shared" si="13"/>
        <v>-185.42644143661579</v>
      </c>
      <c r="AR21">
        <f t="shared" si="14"/>
        <v>-189.73098970710001</v>
      </c>
      <c r="AS21">
        <f t="shared" si="15"/>
        <v>-35.526369183451131</v>
      </c>
      <c r="AT21">
        <f t="shared" si="16"/>
        <v>75.110256320854006</v>
      </c>
      <c r="AU21">
        <f t="shared" si="17"/>
        <v>-150.14710256969713</v>
      </c>
      <c r="AW21">
        <v>18</v>
      </c>
      <c r="AX21">
        <f>IF(Z21&gt;0, (R21*SUMPRODUCT(K21:$K$98, X21:$X$98)-K21*$AZ$3)/Z21, 0)</f>
        <v>6438.1321874760006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25</v>
      </c>
      <c r="R22">
        <f t="shared" si="0"/>
        <v>500000</v>
      </c>
      <c r="S22">
        <f t="shared" si="1"/>
        <v>6694.1820119217937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5229.4253922229382</v>
      </c>
      <c r="AC22">
        <f t="shared" si="2"/>
        <v>5370.7581366494724</v>
      </c>
      <c r="AE22">
        <f t="shared" si="3"/>
        <v>0</v>
      </c>
      <c r="AF22">
        <f t="shared" si="4"/>
        <v>0</v>
      </c>
      <c r="AG22">
        <f t="shared" si="5"/>
        <v>-20.057559411607681</v>
      </c>
      <c r="AH22">
        <f t="shared" si="6"/>
        <v>-916.60002883476102</v>
      </c>
      <c r="AI22">
        <f t="shared" si="7"/>
        <v>-936.65758824636873</v>
      </c>
      <c r="AJ22">
        <f t="shared" si="8"/>
        <v>-141.33274442653419</v>
      </c>
      <c r="AK22">
        <f t="shared" si="30"/>
        <v>366.05977745560568</v>
      </c>
      <c r="AL22">
        <f t="shared" si="9"/>
        <v>-711.9305552172973</v>
      </c>
      <c r="AN22">
        <f t="shared" si="10"/>
        <v>0</v>
      </c>
      <c r="AO22">
        <f t="shared" si="11"/>
        <v>0</v>
      </c>
      <c r="AP22">
        <f t="shared" si="12"/>
        <v>-3.796239085094486</v>
      </c>
      <c r="AQ22">
        <f t="shared" si="13"/>
        <v>-173.48236559865427</v>
      </c>
      <c r="AR22">
        <f t="shared" si="14"/>
        <v>-177.27860468374877</v>
      </c>
      <c r="AS22">
        <f t="shared" si="15"/>
        <v>-26.74965968617186</v>
      </c>
      <c r="AT22">
        <f t="shared" si="16"/>
        <v>69.283126931871038</v>
      </c>
      <c r="AU22">
        <f t="shared" si="17"/>
        <v>-134.7451374380496</v>
      </c>
      <c r="AW22">
        <v>19</v>
      </c>
      <c r="AX22">
        <f>IF(Z22&gt;0, (R22*SUMPRODUCT(K22:$K$98, X22:$X$98)-K22*$AZ$3)/Z22, 0)</f>
        <v>6694.1820119217937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25</v>
      </c>
      <c r="R23">
        <f t="shared" si="0"/>
        <v>500000</v>
      </c>
      <c r="S23">
        <f t="shared" si="1"/>
        <v>6927.474866097672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5370.7581366494724</v>
      </c>
      <c r="AC23">
        <f t="shared" si="2"/>
        <v>5489.0250441429171</v>
      </c>
      <c r="AE23">
        <f t="shared" si="3"/>
        <v>0</v>
      </c>
      <c r="AF23">
        <f t="shared" si="4"/>
        <v>0</v>
      </c>
      <c r="AG23">
        <f t="shared" si="5"/>
        <v>-19.808895558054004</v>
      </c>
      <c r="AH23">
        <f t="shared" si="6"/>
        <v>-961.76518875203533</v>
      </c>
      <c r="AI23">
        <f t="shared" si="7"/>
        <v>-981.57408431008935</v>
      </c>
      <c r="AJ23">
        <f t="shared" si="8"/>
        <v>-118.26690749344471</v>
      </c>
      <c r="AK23">
        <f t="shared" si="30"/>
        <v>375.95306956546312</v>
      </c>
      <c r="AL23">
        <f t="shared" si="9"/>
        <v>-723.88792223807093</v>
      </c>
      <c r="AN23">
        <f t="shared" si="10"/>
        <v>0</v>
      </c>
      <c r="AO23">
        <f t="shared" si="11"/>
        <v>0</v>
      </c>
      <c r="AP23">
        <f t="shared" si="12"/>
        <v>-3.3474778229338567</v>
      </c>
      <c r="AQ23">
        <f t="shared" si="13"/>
        <v>-162.52736710039528</v>
      </c>
      <c r="AR23">
        <f t="shared" si="14"/>
        <v>-165.87484492332914</v>
      </c>
      <c r="AS23">
        <f t="shared" si="15"/>
        <v>-19.985760885104504</v>
      </c>
      <c r="AT23">
        <f t="shared" si="16"/>
        <v>63.531788490984894</v>
      </c>
      <c r="AU23">
        <f t="shared" si="17"/>
        <v>-122.32881731744875</v>
      </c>
      <c r="AW23">
        <v>20</v>
      </c>
      <c r="AX23">
        <f>IF(Z23&gt;0, (R23*SUMPRODUCT(K23:$K$98, X23:$X$98)-K23*$AZ$3)/Z23, 0)</f>
        <v>6927.474866097672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25</v>
      </c>
      <c r="R24">
        <f t="shared" si="0"/>
        <v>500000</v>
      </c>
      <c r="S24">
        <f t="shared" si="1"/>
        <v>7140.7019853876391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5489.0250441429171</v>
      </c>
      <c r="AC24">
        <f t="shared" si="2"/>
        <v>5586.9880994461801</v>
      </c>
      <c r="AE24">
        <f t="shared" si="3"/>
        <v>0</v>
      </c>
      <c r="AF24">
        <f t="shared" si="4"/>
        <v>0</v>
      </c>
      <c r="AG24">
        <f t="shared" si="5"/>
        <v>-19.560360139938279</v>
      </c>
      <c r="AH24">
        <f t="shared" si="6"/>
        <v>-1008.9292507037427</v>
      </c>
      <c r="AI24">
        <f t="shared" si="7"/>
        <v>-1028.489610843681</v>
      </c>
      <c r="AJ24">
        <f t="shared" si="8"/>
        <v>-97.96305530326299</v>
      </c>
      <c r="AK24">
        <f t="shared" si="30"/>
        <v>384.23175309000425</v>
      </c>
      <c r="AL24">
        <f t="shared" si="9"/>
        <v>-742.22091305693971</v>
      </c>
      <c r="AN24">
        <f t="shared" si="10"/>
        <v>0</v>
      </c>
      <c r="AO24">
        <f t="shared" si="11"/>
        <v>0</v>
      </c>
      <c r="AP24">
        <f t="shared" si="12"/>
        <v>-2.9513197918521419</v>
      </c>
      <c r="AQ24">
        <f t="shared" si="13"/>
        <v>-152.22996125212975</v>
      </c>
      <c r="AR24">
        <f t="shared" si="14"/>
        <v>-155.1812810439819</v>
      </c>
      <c r="AS24">
        <f t="shared" si="15"/>
        <v>-14.780929487923952</v>
      </c>
      <c r="AT24">
        <f t="shared" si="16"/>
        <v>57.973921207984112</v>
      </c>
      <c r="AU24">
        <f t="shared" si="17"/>
        <v>-111.98828932392172</v>
      </c>
      <c r="AW24">
        <v>21</v>
      </c>
      <c r="AX24">
        <f>IF(Z24&gt;0, (R24*SUMPRODUCT(K24:$K$98, X24:$X$98)-K24*$AZ$3)/Z24, 0)</f>
        <v>7140.7019853876391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25</v>
      </c>
      <c r="R25">
        <f t="shared" si="0"/>
        <v>500000</v>
      </c>
      <c r="S25">
        <f t="shared" si="1"/>
        <v>7345.0849285829563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5586.9880994461801</v>
      </c>
      <c r="AC25">
        <f t="shared" si="2"/>
        <v>5667.3388724830311</v>
      </c>
      <c r="AE25">
        <f t="shared" si="3"/>
        <v>0</v>
      </c>
      <c r="AF25">
        <f t="shared" si="4"/>
        <v>0</v>
      </c>
      <c r="AG25">
        <f t="shared" si="5"/>
        <v>-19.289562093519582</v>
      </c>
      <c r="AH25">
        <f t="shared" si="6"/>
        <v>-1503.8889003862876</v>
      </c>
      <c r="AI25">
        <f t="shared" si="7"/>
        <v>-1523.1784624798072</v>
      </c>
      <c r="AJ25">
        <f t="shared" si="8"/>
        <v>-80.350773036851024</v>
      </c>
      <c r="AK25">
        <f t="shared" si="30"/>
        <v>391.08916696123265</v>
      </c>
      <c r="AL25">
        <f t="shared" si="9"/>
        <v>-1212.4400685554256</v>
      </c>
      <c r="AN25">
        <f t="shared" si="10"/>
        <v>0</v>
      </c>
      <c r="AO25">
        <f t="shared" si="11"/>
        <v>0</v>
      </c>
      <c r="AP25">
        <f t="shared" si="12"/>
        <v>-2.5986259407638106</v>
      </c>
      <c r="AQ25">
        <f t="shared" si="13"/>
        <v>-202.59893353843916</v>
      </c>
      <c r="AR25">
        <f t="shared" si="14"/>
        <v>-205.19755947920299</v>
      </c>
      <c r="AS25">
        <f t="shared" si="15"/>
        <v>-10.824590115715187</v>
      </c>
      <c r="AT25">
        <f t="shared" si="16"/>
        <v>52.686237742981064</v>
      </c>
      <c r="AU25">
        <f t="shared" si="17"/>
        <v>-163.33591185193711</v>
      </c>
      <c r="AW25">
        <v>22</v>
      </c>
      <c r="AX25">
        <f>IF(Z25&gt;0, (R25*SUMPRODUCT(K25:$K$98, X25:$X$98)-K25*$AZ$3)/Z25, 0)</f>
        <v>7345.0849285829563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25</v>
      </c>
      <c r="R26">
        <f t="shared" si="0"/>
        <v>500000</v>
      </c>
      <c r="S26">
        <f t="shared" si="1"/>
        <v>7466.1014772150911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5667.3388724830311</v>
      </c>
      <c r="AC26">
        <f t="shared" si="2"/>
        <v>5672.4013088454676</v>
      </c>
      <c r="AE26">
        <f t="shared" si="3"/>
        <v>0</v>
      </c>
      <c r="AF26">
        <f t="shared" si="4"/>
        <v>0</v>
      </c>
      <c r="AG26">
        <f t="shared" si="5"/>
        <v>-18.99385283657206</v>
      </c>
      <c r="AH26">
        <f t="shared" si="6"/>
        <v>-2056.272720246574</v>
      </c>
      <c r="AI26">
        <f t="shared" si="7"/>
        <v>-2075.2665730831459</v>
      </c>
      <c r="AJ26">
        <f t="shared" si="8"/>
        <v>-5.0624363624365287</v>
      </c>
      <c r="AK26">
        <f t="shared" si="30"/>
        <v>396.71372107381222</v>
      </c>
      <c r="AL26">
        <f t="shared" si="9"/>
        <v>-1683.6152883717702</v>
      </c>
      <c r="AN26">
        <f t="shared" si="10"/>
        <v>0</v>
      </c>
      <c r="AO26">
        <f t="shared" si="11"/>
        <v>0</v>
      </c>
      <c r="AP26">
        <f t="shared" si="12"/>
        <v>-2.2846330077778023</v>
      </c>
      <c r="AQ26">
        <f t="shared" si="13"/>
        <v>-247.3341543756122</v>
      </c>
      <c r="AR26">
        <f t="shared" si="14"/>
        <v>-249.61878738338999</v>
      </c>
      <c r="AS26">
        <f t="shared" si="15"/>
        <v>-0.6089238088192136</v>
      </c>
      <c r="AT26">
        <f t="shared" si="16"/>
        <v>47.717820581322428</v>
      </c>
      <c r="AU26">
        <f t="shared" si="17"/>
        <v>-202.50989061088677</v>
      </c>
      <c r="AW26">
        <v>23</v>
      </c>
      <c r="AX26">
        <f>IF(Z26&gt;0, (R26*SUMPRODUCT(K26:$K$98, X26:$X$98)-K26*$AZ$3)/Z26, 0)</f>
        <v>7466.1014772150911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25</v>
      </c>
      <c r="R27">
        <f t="shared" si="0"/>
        <v>500000</v>
      </c>
      <c r="S27">
        <f t="shared" si="1"/>
        <v>7511.5466880949707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5672.4013088454676</v>
      </c>
      <c r="AC27">
        <f t="shared" si="2"/>
        <v>5610.4790918813524</v>
      </c>
      <c r="AE27">
        <f t="shared" si="3"/>
        <v>0</v>
      </c>
      <c r="AF27">
        <f t="shared" si="4"/>
        <v>0</v>
      </c>
      <c r="AG27">
        <f t="shared" si="5"/>
        <v>-18.672849031123594</v>
      </c>
      <c r="AH27">
        <f t="shared" si="6"/>
        <v>-2621.3055416549205</v>
      </c>
      <c r="AI27">
        <f t="shared" si="7"/>
        <v>-2639.9783906860439</v>
      </c>
      <c r="AJ27">
        <f t="shared" si="8"/>
        <v>61.92221696411525</v>
      </c>
      <c r="AK27">
        <f t="shared" si="30"/>
        <v>397.06809161918278</v>
      </c>
      <c r="AL27">
        <f t="shared" si="9"/>
        <v>-2180.9880821027459</v>
      </c>
      <c r="AN27">
        <f t="shared" si="10"/>
        <v>0</v>
      </c>
      <c r="AO27">
        <f t="shared" si="11"/>
        <v>0</v>
      </c>
      <c r="AP27">
        <f t="shared" si="12"/>
        <v>-2.0053765934553476</v>
      </c>
      <c r="AQ27">
        <f t="shared" si="13"/>
        <v>-281.51594696491043</v>
      </c>
      <c r="AR27">
        <f t="shared" si="14"/>
        <v>-283.52132355836579</v>
      </c>
      <c r="AS27">
        <f t="shared" si="15"/>
        <v>6.6501562941854031</v>
      </c>
      <c r="AT27">
        <f t="shared" si="16"/>
        <v>42.643254685660516</v>
      </c>
      <c r="AU27">
        <f t="shared" si="17"/>
        <v>-234.22791257851986</v>
      </c>
      <c r="AW27">
        <v>24</v>
      </c>
      <c r="AX27">
        <f>IF(Z27&gt;0, (R27*SUMPRODUCT(K27:$K$98, X27:$X$98)-K27*$AZ$3)/Z27, 0)</f>
        <v>7511.5466880949707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25</v>
      </c>
      <c r="R28">
        <f t="shared" si="0"/>
        <v>500000</v>
      </c>
      <c r="S28">
        <f t="shared" si="1"/>
        <v>7495.8984021258775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5610.4790918813524</v>
      </c>
      <c r="AC28">
        <f t="shared" si="2"/>
        <v>5494.5095176052782</v>
      </c>
      <c r="AE28">
        <f t="shared" si="3"/>
        <v>0</v>
      </c>
      <c r="AF28">
        <f t="shared" si="4"/>
        <v>0</v>
      </c>
      <c r="AG28">
        <f t="shared" si="5"/>
        <v>-18.325053325319235</v>
      </c>
      <c r="AH28">
        <f t="shared" si="6"/>
        <v>-3221.344309862403</v>
      </c>
      <c r="AI28">
        <f t="shared" si="7"/>
        <v>-3239.6693631877224</v>
      </c>
      <c r="AJ28">
        <f t="shared" si="8"/>
        <v>115.96957427607413</v>
      </c>
      <c r="AK28">
        <f t="shared" si="30"/>
        <v>392.73353643169469</v>
      </c>
      <c r="AL28">
        <f t="shared" si="9"/>
        <v>-2730.9662524799537</v>
      </c>
      <c r="AN28">
        <f t="shared" si="10"/>
        <v>0</v>
      </c>
      <c r="AO28">
        <f t="shared" si="11"/>
        <v>0</v>
      </c>
      <c r="AP28">
        <f t="shared" si="12"/>
        <v>-1.7571651450018355</v>
      </c>
      <c r="AQ28">
        <f t="shared" si="13"/>
        <v>-308.89044854889107</v>
      </c>
      <c r="AR28">
        <f t="shared" si="14"/>
        <v>-310.64761369389294</v>
      </c>
      <c r="AS28">
        <f t="shared" si="15"/>
        <v>11.120169212117094</v>
      </c>
      <c r="AT28">
        <f t="shared" si="16"/>
        <v>37.658699772381723</v>
      </c>
      <c r="AU28">
        <f t="shared" si="17"/>
        <v>-261.86874470939415</v>
      </c>
      <c r="AW28">
        <v>25</v>
      </c>
      <c r="AX28">
        <f>IF(Z28&gt;0, (R28*SUMPRODUCT(K28:$K$98, X28:$X$98)-K28*$AZ$3)/Z28, 0)</f>
        <v>7495.8984021258775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25</v>
      </c>
      <c r="R29">
        <f t="shared" si="0"/>
        <v>500000</v>
      </c>
      <c r="S29">
        <f t="shared" si="1"/>
        <v>7428.247975758657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5494.5095176052782</v>
      </c>
      <c r="AC29">
        <f t="shared" si="2"/>
        <v>5333.4283303857064</v>
      </c>
      <c r="AE29">
        <f t="shared" si="3"/>
        <v>0</v>
      </c>
      <c r="AF29">
        <f t="shared" si="4"/>
        <v>0</v>
      </c>
      <c r="AG29">
        <f t="shared" si="5"/>
        <v>-17.949819216424974</v>
      </c>
      <c r="AH29">
        <f t="shared" si="6"/>
        <v>-3839.6715128213291</v>
      </c>
      <c r="AI29">
        <f t="shared" si="7"/>
        <v>-3857.6213320377542</v>
      </c>
      <c r="AJ29">
        <f t="shared" si="8"/>
        <v>161.0811872195718</v>
      </c>
      <c r="AK29">
        <f t="shared" si="30"/>
        <v>384.61566623236951</v>
      </c>
      <c r="AL29">
        <f t="shared" si="9"/>
        <v>-3311.9244785858127</v>
      </c>
      <c r="AN29">
        <f t="shared" si="10"/>
        <v>0</v>
      </c>
      <c r="AO29">
        <f t="shared" si="11"/>
        <v>0</v>
      </c>
      <c r="AP29">
        <f t="shared" si="12"/>
        <v>-1.5367718234007151</v>
      </c>
      <c r="AQ29">
        <f t="shared" si="13"/>
        <v>-328.73305969671185</v>
      </c>
      <c r="AR29">
        <f t="shared" si="14"/>
        <v>-330.26983152011258</v>
      </c>
      <c r="AS29">
        <f t="shared" si="15"/>
        <v>13.790948355204455</v>
      </c>
      <c r="AT29">
        <f t="shared" si="16"/>
        <v>32.928828506726362</v>
      </c>
      <c r="AU29">
        <f t="shared" si="17"/>
        <v>-283.55005465818169</v>
      </c>
      <c r="AW29">
        <v>26</v>
      </c>
      <c r="AX29">
        <f>IF(Z29&gt;0, (R29*SUMPRODUCT(K29:$K$98, X29:$X$98)-K29*$AZ$3)/Z29, 0)</f>
        <v>7428.247975758657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25</v>
      </c>
      <c r="R30">
        <f t="shared" si="0"/>
        <v>500000</v>
      </c>
      <c r="S30">
        <f t="shared" si="1"/>
        <v>7319.6876073125268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5333.4283303857064</v>
      </c>
      <c r="AC30">
        <f t="shared" si="2"/>
        <v>5136.6678254473136</v>
      </c>
      <c r="AE30">
        <f t="shared" si="3"/>
        <v>0</v>
      </c>
      <c r="AF30">
        <f t="shared" si="4"/>
        <v>0</v>
      </c>
      <c r="AG30">
        <f t="shared" si="5"/>
        <v>-17.544013149945332</v>
      </c>
      <c r="AH30">
        <f t="shared" si="6"/>
        <v>-4526.1574863079304</v>
      </c>
      <c r="AI30">
        <f t="shared" si="7"/>
        <v>-4543.7014994578758</v>
      </c>
      <c r="AJ30">
        <f t="shared" si="8"/>
        <v>196.76050493839284</v>
      </c>
      <c r="AK30">
        <f t="shared" si="30"/>
        <v>373.33998312699947</v>
      </c>
      <c r="AL30">
        <f t="shared" si="9"/>
        <v>-3973.6010113924835</v>
      </c>
      <c r="AN30">
        <f t="shared" si="10"/>
        <v>0</v>
      </c>
      <c r="AO30">
        <f t="shared" si="11"/>
        <v>0</v>
      </c>
      <c r="AP30">
        <f t="shared" si="12"/>
        <v>-1.3410971259620197</v>
      </c>
      <c r="AQ30">
        <f t="shared" si="13"/>
        <v>-345.98793016510933</v>
      </c>
      <c r="AR30">
        <f t="shared" si="14"/>
        <v>-347.32902729107133</v>
      </c>
      <c r="AS30">
        <f t="shared" si="15"/>
        <v>15.040740417852268</v>
      </c>
      <c r="AT30">
        <f t="shared" si="16"/>
        <v>28.538805465948258</v>
      </c>
      <c r="AU30">
        <f t="shared" si="17"/>
        <v>-303.74948140727082</v>
      </c>
      <c r="AW30">
        <v>27</v>
      </c>
      <c r="AX30">
        <f>IF(Z30&gt;0, (R30*SUMPRODUCT(K30:$K$98, X30:$X$98)-K30*$AZ$3)/Z30, 0)</f>
        <v>7319.6876073125268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25</v>
      </c>
      <c r="R31">
        <f t="shared" si="0"/>
        <v>500000</v>
      </c>
      <c r="S31">
        <f t="shared" si="1"/>
        <v>7174.1653436237848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5136.6678254473136</v>
      </c>
      <c r="AC31">
        <f t="shared" si="2"/>
        <v>4908.5125334592758</v>
      </c>
      <c r="AE31">
        <f t="shared" si="3"/>
        <v>0</v>
      </c>
      <c r="AF31">
        <f t="shared" si="4"/>
        <v>0</v>
      </c>
      <c r="AG31">
        <f t="shared" si="5"/>
        <v>-17.104820903737032</v>
      </c>
      <c r="AH31">
        <f t="shared" si="6"/>
        <v>-5275.0422941769193</v>
      </c>
      <c r="AI31">
        <f t="shared" si="7"/>
        <v>-5292.1471150806565</v>
      </c>
      <c r="AJ31">
        <f t="shared" si="8"/>
        <v>228.15529198803779</v>
      </c>
      <c r="AK31">
        <f t="shared" si="30"/>
        <v>359.56674778131196</v>
      </c>
      <c r="AL31">
        <f t="shared" si="9"/>
        <v>-4704.4250753113065</v>
      </c>
      <c r="AN31">
        <f t="shared" si="10"/>
        <v>0</v>
      </c>
      <c r="AO31">
        <f t="shared" si="11"/>
        <v>0</v>
      </c>
      <c r="AP31">
        <f t="shared" si="12"/>
        <v>-1.1674325451223537</v>
      </c>
      <c r="AQ31">
        <f t="shared" si="13"/>
        <v>-360.03043152434151</v>
      </c>
      <c r="AR31">
        <f t="shared" si="14"/>
        <v>-361.19786406946389</v>
      </c>
      <c r="AS31">
        <f t="shared" si="15"/>
        <v>15.571979075825093</v>
      </c>
      <c r="AT31">
        <f t="shared" si="16"/>
        <v>24.541030032766603</v>
      </c>
      <c r="AU31">
        <f t="shared" si="17"/>
        <v>-321.08485496087218</v>
      </c>
      <c r="AW31">
        <v>28</v>
      </c>
      <c r="AX31">
        <f>IF(Z31&gt;0, (R31*SUMPRODUCT(K31:$K$98, X31:$X$98)-K31*$AZ$3)/Z31, 0)</f>
        <v>7174.1653436237848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25</v>
      </c>
      <c r="R32">
        <f t="shared" si="0"/>
        <v>500000</v>
      </c>
      <c r="S32">
        <f t="shared" si="1"/>
        <v>6995.635826337455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4908.5125334592758</v>
      </c>
      <c r="AC32">
        <f t="shared" si="2"/>
        <v>4653.6898145930327</v>
      </c>
      <c r="AE32">
        <f t="shared" si="3"/>
        <v>0</v>
      </c>
      <c r="AF32">
        <f t="shared" si="4"/>
        <v>0</v>
      </c>
      <c r="AG32">
        <f t="shared" si="5"/>
        <v>-16.6306892258193</v>
      </c>
      <c r="AH32">
        <f t="shared" si="6"/>
        <v>-6061.6693776072552</v>
      </c>
      <c r="AI32">
        <f t="shared" si="7"/>
        <v>-6078.3000668330742</v>
      </c>
      <c r="AJ32">
        <f t="shared" si="8"/>
        <v>254.82271886624312</v>
      </c>
      <c r="AK32">
        <f t="shared" si="30"/>
        <v>343.59587734214932</v>
      </c>
      <c r="AL32">
        <f t="shared" si="9"/>
        <v>-5479.8814706246822</v>
      </c>
      <c r="AN32">
        <f t="shared" si="10"/>
        <v>0</v>
      </c>
      <c r="AO32">
        <f t="shared" si="11"/>
        <v>0</v>
      </c>
      <c r="AP32">
        <f t="shared" si="12"/>
        <v>-1.0134573817826062</v>
      </c>
      <c r="AQ32">
        <f t="shared" si="13"/>
        <v>-369.39200133234442</v>
      </c>
      <c r="AR32">
        <f t="shared" si="14"/>
        <v>-370.40545871412701</v>
      </c>
      <c r="AS32">
        <f t="shared" si="15"/>
        <v>15.528638769821356</v>
      </c>
      <c r="AT32">
        <f t="shared" si="16"/>
        <v>20.938385265588252</v>
      </c>
      <c r="AU32">
        <f t="shared" si="17"/>
        <v>-333.93843467871744</v>
      </c>
      <c r="AW32">
        <v>29</v>
      </c>
      <c r="AX32">
        <f>IF(Z32&gt;0, (R32*SUMPRODUCT(K32:$K$98, X32:$X$98)-K32*$AZ$3)/Z32, 0)</f>
        <v>6995.635826337455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25</v>
      </c>
      <c r="R33">
        <f t="shared" si="0"/>
        <v>500000</v>
      </c>
      <c r="S33">
        <f t="shared" si="1"/>
        <v>6790.4918285333961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4653.6898145930327</v>
      </c>
      <c r="AC33">
        <f t="shared" si="2"/>
        <v>4378.2332709911343</v>
      </c>
      <c r="AE33">
        <f t="shared" si="3"/>
        <v>0</v>
      </c>
      <c r="AF33">
        <f t="shared" si="4"/>
        <v>0</v>
      </c>
      <c r="AG33">
        <f t="shared" si="5"/>
        <v>-16.118984388560634</v>
      </c>
      <c r="AH33">
        <f t="shared" si="6"/>
        <v>-6907.9589000095266</v>
      </c>
      <c r="AI33">
        <f t="shared" si="7"/>
        <v>-6924.077884398087</v>
      </c>
      <c r="AJ33">
        <f t="shared" si="8"/>
        <v>275.45654360189837</v>
      </c>
      <c r="AK33">
        <f t="shared" si="30"/>
        <v>325.75828702151233</v>
      </c>
      <c r="AL33">
        <f t="shared" si="9"/>
        <v>-6322.8630537746767</v>
      </c>
      <c r="AN33">
        <f t="shared" si="10"/>
        <v>0</v>
      </c>
      <c r="AO33">
        <f t="shared" si="11"/>
        <v>0</v>
      </c>
      <c r="AP33">
        <f t="shared" si="12"/>
        <v>-0.87703089867735307</v>
      </c>
      <c r="AQ33">
        <f t="shared" si="13"/>
        <v>-375.86074010972942</v>
      </c>
      <c r="AR33">
        <f t="shared" si="14"/>
        <v>-376.73777100840675</v>
      </c>
      <c r="AS33">
        <f t="shared" si="15"/>
        <v>14.9875385544252</v>
      </c>
      <c r="AT33">
        <f t="shared" si="16"/>
        <v>17.724446921161391</v>
      </c>
      <c r="AU33">
        <f t="shared" si="17"/>
        <v>-344.02578553282018</v>
      </c>
      <c r="AW33">
        <v>30</v>
      </c>
      <c r="AX33">
        <f>IF(Z33&gt;0, (R33*SUMPRODUCT(K33:$K$98, X33:$X$98)-K33*$AZ$3)/Z33, 0)</f>
        <v>6790.4918285333961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25</v>
      </c>
      <c r="R34">
        <f t="shared" si="0"/>
        <v>500000</v>
      </c>
      <c r="S34">
        <f t="shared" si="1"/>
        <v>6562.2180265708148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4378.2332709911343</v>
      </c>
      <c r="AC34">
        <f t="shared" si="2"/>
        <v>4086.2434752835889</v>
      </c>
      <c r="AE34">
        <f t="shared" si="3"/>
        <v>0</v>
      </c>
      <c r="AF34">
        <f t="shared" si="4"/>
        <v>0</v>
      </c>
      <c r="AG34">
        <f t="shared" si="5"/>
        <v>-15.567310697153552</v>
      </c>
      <c r="AH34">
        <f t="shared" si="6"/>
        <v>-7809.6769504295262</v>
      </c>
      <c r="AI34">
        <f t="shared" si="7"/>
        <v>-7825.2442611266797</v>
      </c>
      <c r="AJ34">
        <f t="shared" si="8"/>
        <v>291.98979570754545</v>
      </c>
      <c r="AK34">
        <f t="shared" si="30"/>
        <v>306.47632896937944</v>
      </c>
      <c r="AL34">
        <f t="shared" si="9"/>
        <v>-7226.778136449755</v>
      </c>
      <c r="AN34">
        <f t="shared" si="10"/>
        <v>0</v>
      </c>
      <c r="AO34">
        <f t="shared" si="11"/>
        <v>0</v>
      </c>
      <c r="AP34">
        <f t="shared" si="12"/>
        <v>-0.75626289039048189</v>
      </c>
      <c r="AQ34">
        <f t="shared" si="13"/>
        <v>-379.39557952213852</v>
      </c>
      <c r="AR34">
        <f t="shared" si="14"/>
        <v>-380.15184241252899</v>
      </c>
      <c r="AS34">
        <f t="shared" si="15"/>
        <v>14.184919358402173</v>
      </c>
      <c r="AT34">
        <f t="shared" si="16"/>
        <v>14.888677877099667</v>
      </c>
      <c r="AU34">
        <f t="shared" si="17"/>
        <v>-351.07824517702716</v>
      </c>
      <c r="AW34">
        <v>31</v>
      </c>
      <c r="AX34">
        <f>IF(Z34&gt;0, (R34*SUMPRODUCT(K34:$K$98, X34:$X$98)-K34*$AZ$3)/Z34, 0)</f>
        <v>6562.2180265708148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6311.9695332757265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4086.2434752835889</v>
      </c>
      <c r="AC35">
        <f t="shared" ref="AC35:AC66" si="33">S35*Z35</f>
        <v>3781.7326675491131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-14.978417780743412</v>
      </c>
      <c r="AH35">
        <f t="shared" ref="AH35:AH66" si="37">-X35*R35</f>
        <v>-8664.3961887721453</v>
      </c>
      <c r="AI35">
        <f t="shared" ref="AI35:AI66" si="38">SUM(AE35:AH35)</f>
        <v>-8679.3746065528885</v>
      </c>
      <c r="AJ35">
        <f t="shared" ref="AJ35:AJ66" si="39">AB35-AC35</f>
        <v>304.51080773447575</v>
      </c>
      <c r="AK35">
        <f t="shared" si="30"/>
        <v>286.03704326985127</v>
      </c>
      <c r="AL35">
        <f t="shared" ref="AL35:AL66" si="40">SUM(AI35:AK35)</f>
        <v>-8088.8267555485618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-0.64969139412369203</v>
      </c>
      <c r="AQ35">
        <f t="shared" ref="AQ35:AQ66" si="44">AH35*$K35</f>
        <v>-375.81964407217856</v>
      </c>
      <c r="AR35">
        <f t="shared" ref="AR35:AR66" si="45">AI35*$K35</f>
        <v>-376.46933546630225</v>
      </c>
      <c r="AS35">
        <f t="shared" ref="AS35:AS66" si="46">AJ35*$K35</f>
        <v>13.20820757564181</v>
      </c>
      <c r="AT35">
        <f t="shared" ref="AT35:AT66" si="47">AK35*$K35</f>
        <v>12.406904930367423</v>
      </c>
      <c r="AU35">
        <f t="shared" ref="AU35:AU66" si="48">AL35*$K35</f>
        <v>-350.85422296029299</v>
      </c>
      <c r="AW35">
        <v>32</v>
      </c>
      <c r="AX35">
        <f>IF(Z35&gt;0, (R35*SUMPRODUCT(K35:$K$98, X35:$X$98)-K35*$AZ$3)/Z35, 0)</f>
        <v>6311.9695332757265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25</v>
      </c>
      <c r="R36">
        <f t="shared" si="31"/>
        <v>500000</v>
      </c>
      <c r="S36">
        <f t="shared" si="32"/>
        <v>6048.4223272285481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3781.7326675491131</v>
      </c>
      <c r="AC36">
        <f t="shared" si="33"/>
        <v>3472.7744268587776</v>
      </c>
      <c r="AE36">
        <f t="shared" si="34"/>
        <v>0</v>
      </c>
      <c r="AF36">
        <f t="shared" si="35"/>
        <v>0</v>
      </c>
      <c r="AG36">
        <f t="shared" si="36"/>
        <v>-14.354050688661319</v>
      </c>
      <c r="AH36">
        <f t="shared" si="37"/>
        <v>-9491.6582854931567</v>
      </c>
      <c r="AI36">
        <f t="shared" si="38"/>
        <v>-9506.0123361818187</v>
      </c>
      <c r="AJ36">
        <f t="shared" si="39"/>
        <v>308.95824069033551</v>
      </c>
      <c r="AK36">
        <f t="shared" si="30"/>
        <v>264.72128672843792</v>
      </c>
      <c r="AL36">
        <f t="shared" si="40"/>
        <v>-8932.3328087630453</v>
      </c>
      <c r="AN36">
        <f t="shared" si="41"/>
        <v>0</v>
      </c>
      <c r="AO36">
        <f t="shared" si="42"/>
        <v>0</v>
      </c>
      <c r="AP36">
        <f t="shared" si="43"/>
        <v>-0.555901219946075</v>
      </c>
      <c r="AQ36">
        <f t="shared" si="44"/>
        <v>-367.59131862233966</v>
      </c>
      <c r="AR36">
        <f t="shared" si="45"/>
        <v>-368.14721984228572</v>
      </c>
      <c r="AS36">
        <f t="shared" si="46"/>
        <v>11.965281901074873</v>
      </c>
      <c r="AT36">
        <f t="shared" si="47"/>
        <v>10.25208071435044</v>
      </c>
      <c r="AU36">
        <f t="shared" si="48"/>
        <v>-345.92985722686041</v>
      </c>
      <c r="AW36">
        <v>33</v>
      </c>
      <c r="AX36">
        <f>IF(Z36&gt;0, (R36*SUMPRODUCT(K36:$K$98, X36:$X$98)-K36*$AZ$3)/Z36, 0)</f>
        <v>6048.4223272285481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25</v>
      </c>
      <c r="R37">
        <f t="shared" si="31"/>
        <v>500000</v>
      </c>
      <c r="S37">
        <f t="shared" si="32"/>
        <v>5777.5578439854708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3472.7744268587776</v>
      </c>
      <c r="AC37">
        <f t="shared" si="33"/>
        <v>3164.8807898273676</v>
      </c>
      <c r="AE37">
        <f t="shared" si="34"/>
        <v>0</v>
      </c>
      <c r="AF37">
        <f t="shared" si="35"/>
        <v>0</v>
      </c>
      <c r="AG37">
        <f t="shared" si="36"/>
        <v>-13.694717020973052</v>
      </c>
      <c r="AH37">
        <f t="shared" si="37"/>
        <v>-10315.863216033034</v>
      </c>
      <c r="AI37">
        <f t="shared" si="38"/>
        <v>-10329.557933054008</v>
      </c>
      <c r="AJ37">
        <f t="shared" si="39"/>
        <v>307.89363703140998</v>
      </c>
      <c r="AK37">
        <f t="shared" si="30"/>
        <v>243.09420988011445</v>
      </c>
      <c r="AL37">
        <f t="shared" si="40"/>
        <v>-9778.570086142483</v>
      </c>
      <c r="AN37">
        <f t="shared" si="41"/>
        <v>0</v>
      </c>
      <c r="AO37">
        <f t="shared" si="42"/>
        <v>0</v>
      </c>
      <c r="AP37">
        <f t="shared" si="43"/>
        <v>-0.47354165931841252</v>
      </c>
      <c r="AQ37">
        <f t="shared" si="44"/>
        <v>-356.70623767843034</v>
      </c>
      <c r="AR37">
        <f t="shared" si="45"/>
        <v>-357.17977933774876</v>
      </c>
      <c r="AS37">
        <f t="shared" si="46"/>
        <v>10.646475100591406</v>
      </c>
      <c r="AT37">
        <f t="shared" si="47"/>
        <v>8.4058133761385694</v>
      </c>
      <c r="AU37">
        <f t="shared" si="48"/>
        <v>-338.12749086101877</v>
      </c>
      <c r="AW37">
        <v>34</v>
      </c>
      <c r="AX37">
        <f>IF(Z37&gt;0, (R37*SUMPRODUCT(K37:$K$98, X37:$X$98)-K37*$AZ$3)/Z37, 0)</f>
        <v>5777.5578439854708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25</v>
      </c>
      <c r="R38">
        <f t="shared" si="31"/>
        <v>500000</v>
      </c>
      <c r="S38">
        <f t="shared" si="32"/>
        <v>5504.5065821809303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3164.8807898273676</v>
      </c>
      <c r="AC38">
        <f t="shared" si="33"/>
        <v>2861.4760535694118</v>
      </c>
      <c r="AE38">
        <f t="shared" si="34"/>
        <v>0</v>
      </c>
      <c r="AF38">
        <f t="shared" si="35"/>
        <v>0</v>
      </c>
      <c r="AG38">
        <f t="shared" si="36"/>
        <v>-12.996060640714466</v>
      </c>
      <c r="AH38">
        <f t="shared" si="37"/>
        <v>-11234.184200977081</v>
      </c>
      <c r="AI38">
        <f t="shared" si="38"/>
        <v>-11247.180261617796</v>
      </c>
      <c r="AJ38">
        <f t="shared" si="39"/>
        <v>303.40473625795585</v>
      </c>
      <c r="AK38">
        <f t="shared" si="30"/>
        <v>221.54165528791575</v>
      </c>
      <c r="AL38">
        <f t="shared" si="40"/>
        <v>-10722.233870071925</v>
      </c>
      <c r="AN38">
        <f t="shared" si="41"/>
        <v>0</v>
      </c>
      <c r="AO38">
        <f t="shared" si="42"/>
        <v>0</v>
      </c>
      <c r="AP38">
        <f t="shared" si="43"/>
        <v>-0.40123502362924368</v>
      </c>
      <c r="AQ38">
        <f t="shared" si="44"/>
        <v>-346.83957607991817</v>
      </c>
      <c r="AR38">
        <f t="shared" si="45"/>
        <v>-347.2408111035474</v>
      </c>
      <c r="AS38">
        <f t="shared" si="46"/>
        <v>9.3671928661447694</v>
      </c>
      <c r="AT38">
        <f t="shared" si="47"/>
        <v>6.839785820622474</v>
      </c>
      <c r="AU38">
        <f t="shared" si="48"/>
        <v>-331.03383241678017</v>
      </c>
      <c r="AW38">
        <v>35</v>
      </c>
      <c r="AX38">
        <f>IF(Z38&gt;0, (R38*SUMPRODUCT(K38:$K$98, X38:$X$98)-K38*$AZ$3)/Z38, 0)</f>
        <v>5504.5065821809303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25</v>
      </c>
      <c r="R39">
        <f t="shared" si="31"/>
        <v>500000</v>
      </c>
      <c r="S39">
        <f t="shared" si="32"/>
        <v>5223.6548418360599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2861.4760535694118</v>
      </c>
      <c r="AC39">
        <f t="shared" si="33"/>
        <v>2562.2271037577739</v>
      </c>
      <c r="AE39">
        <f t="shared" si="34"/>
        <v>0</v>
      </c>
      <c r="AF39">
        <f t="shared" si="35"/>
        <v>0</v>
      </c>
      <c r="AG39">
        <f t="shared" si="36"/>
        <v>-12.262616794839653</v>
      </c>
      <c r="AH39">
        <f t="shared" si="37"/>
        <v>-12069.664789353332</v>
      </c>
      <c r="AI39">
        <f t="shared" si="38"/>
        <v>-12081.927406148172</v>
      </c>
      <c r="AJ39">
        <f t="shared" si="39"/>
        <v>299.24894981163789</v>
      </c>
      <c r="AK39">
        <f t="shared" si="30"/>
        <v>200.30332374985883</v>
      </c>
      <c r="AL39">
        <f t="shared" si="40"/>
        <v>-11582.375132586676</v>
      </c>
      <c r="AN39">
        <f t="shared" si="41"/>
        <v>0</v>
      </c>
      <c r="AO39">
        <f t="shared" si="42"/>
        <v>0</v>
      </c>
      <c r="AP39">
        <f t="shared" si="43"/>
        <v>-0.33802766108021598</v>
      </c>
      <c r="AQ39">
        <f t="shared" si="44"/>
        <v>-332.70880326980762</v>
      </c>
      <c r="AR39">
        <f t="shared" si="45"/>
        <v>-333.04683093088784</v>
      </c>
      <c r="AS39">
        <f t="shared" si="46"/>
        <v>8.2490078812628838</v>
      </c>
      <c r="AT39">
        <f t="shared" si="47"/>
        <v>5.5215020714217316</v>
      </c>
      <c r="AU39">
        <f t="shared" si="48"/>
        <v>-319.27632097820322</v>
      </c>
      <c r="AW39">
        <v>36</v>
      </c>
      <c r="AX39">
        <f>IF(Z39&gt;0, (R39*SUMPRODUCT(K39:$K$98, X39:$X$98)-K39*$AZ$3)/Z39, 0)</f>
        <v>5223.6548418360599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25</v>
      </c>
      <c r="R40">
        <f t="shared" si="31"/>
        <v>500000</v>
      </c>
      <c r="S40">
        <f t="shared" si="32"/>
        <v>4937.2774640495354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2562.2271037577739</v>
      </c>
      <c r="AC40">
        <f t="shared" si="33"/>
        <v>2272.0099310846454</v>
      </c>
      <c r="AE40">
        <f t="shared" si="34"/>
        <v>0</v>
      </c>
      <c r="AF40">
        <f t="shared" si="35"/>
        <v>0</v>
      </c>
      <c r="AG40">
        <f t="shared" si="36"/>
        <v>-11.504366260698015</v>
      </c>
      <c r="AH40">
        <f t="shared" si="37"/>
        <v>-12712.487323864851</v>
      </c>
      <c r="AI40">
        <f t="shared" si="38"/>
        <v>-12723.991690125549</v>
      </c>
      <c r="AJ40">
        <f t="shared" si="39"/>
        <v>290.21717267312852</v>
      </c>
      <c r="AK40">
        <f t="shared" ref="AK40:AK71" si="61">G40*SUM(AB40:AB40, AE40:AF40)</f>
        <v>179.3558972630442</v>
      </c>
      <c r="AL40">
        <f t="shared" si="40"/>
        <v>-12254.418620189377</v>
      </c>
      <c r="AN40">
        <f t="shared" si="41"/>
        <v>0</v>
      </c>
      <c r="AO40">
        <f t="shared" si="42"/>
        <v>0</v>
      </c>
      <c r="AP40">
        <f t="shared" si="43"/>
        <v>-0.2831481710091191</v>
      </c>
      <c r="AQ40">
        <f t="shared" si="44"/>
        <v>-312.88273105715137</v>
      </c>
      <c r="AR40">
        <f t="shared" si="45"/>
        <v>-313.16587922816052</v>
      </c>
      <c r="AS40">
        <f t="shared" si="46"/>
        <v>7.1428933828857586</v>
      </c>
      <c r="AT40">
        <f t="shared" si="47"/>
        <v>4.4143495711904732</v>
      </c>
      <c r="AU40">
        <f t="shared" si="48"/>
        <v>-301.60863627408429</v>
      </c>
      <c r="AW40">
        <v>37</v>
      </c>
      <c r="AX40">
        <f>IF(Z40&gt;0, (R40*SUMPRODUCT(K40:$K$98, X40:$X$98)-K40*$AZ$3)/Z40, 0)</f>
        <v>4937.2774640495354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25</v>
      </c>
      <c r="R41">
        <f t="shared" si="31"/>
        <v>500000</v>
      </c>
      <c r="S41">
        <f t="shared" si="32"/>
        <v>4655.3029736532681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2272.0099310846454</v>
      </c>
      <c r="AC41">
        <f t="shared" si="33"/>
        <v>1997.0661559173866</v>
      </c>
      <c r="AE41">
        <f t="shared" si="34"/>
        <v>0</v>
      </c>
      <c r="AF41">
        <f t="shared" si="35"/>
        <v>0</v>
      </c>
      <c r="AG41">
        <f t="shared" si="36"/>
        <v>-10.724684124856115</v>
      </c>
      <c r="AH41">
        <f t="shared" si="37"/>
        <v>-13292.769464698442</v>
      </c>
      <c r="AI41">
        <f t="shared" si="38"/>
        <v>-13303.494148823298</v>
      </c>
      <c r="AJ41">
        <f t="shared" si="39"/>
        <v>274.94377516725876</v>
      </c>
      <c r="AK41">
        <f t="shared" si="61"/>
        <v>159.04069517592518</v>
      </c>
      <c r="AL41">
        <f t="shared" si="40"/>
        <v>-12869.509678480114</v>
      </c>
      <c r="AN41">
        <f t="shared" si="41"/>
        <v>0</v>
      </c>
      <c r="AO41">
        <f t="shared" si="42"/>
        <v>0</v>
      </c>
      <c r="AP41">
        <f t="shared" si="43"/>
        <v>-0.2356771881362025</v>
      </c>
      <c r="AQ41">
        <f t="shared" si="44"/>
        <v>-292.11140333001958</v>
      </c>
      <c r="AR41">
        <f t="shared" si="45"/>
        <v>-292.34708051815579</v>
      </c>
      <c r="AS41">
        <f t="shared" si="46"/>
        <v>6.0419472566835299</v>
      </c>
      <c r="AT41">
        <f t="shared" si="47"/>
        <v>3.4949527092754189</v>
      </c>
      <c r="AU41">
        <f t="shared" si="48"/>
        <v>-282.81018055219681</v>
      </c>
      <c r="AW41">
        <v>38</v>
      </c>
      <c r="AX41">
        <f>IF(Z41&gt;0, (R41*SUMPRODUCT(K41:$K$98, X41:$X$98)-K41*$AZ$3)/Z41, 0)</f>
        <v>4655.3029736532681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25</v>
      </c>
      <c r="R42">
        <f t="shared" si="31"/>
        <v>500000</v>
      </c>
      <c r="S42">
        <f t="shared" si="32"/>
        <v>4377.672791281705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1997.0661559173866</v>
      </c>
      <c r="AC42">
        <f t="shared" si="33"/>
        <v>1738.8288203461991</v>
      </c>
      <c r="AE42">
        <f t="shared" si="34"/>
        <v>0</v>
      </c>
      <c r="AF42">
        <f t="shared" si="35"/>
        <v>0</v>
      </c>
      <c r="AG42">
        <f t="shared" si="36"/>
        <v>-9.9300981551724252</v>
      </c>
      <c r="AH42">
        <f t="shared" si="37"/>
        <v>-13746.78256870256</v>
      </c>
      <c r="AI42">
        <f t="shared" si="38"/>
        <v>-13756.712666857733</v>
      </c>
      <c r="AJ42">
        <f t="shared" si="39"/>
        <v>258.23733557118749</v>
      </c>
      <c r="AK42">
        <f t="shared" si="61"/>
        <v>139.79463091421707</v>
      </c>
      <c r="AL42">
        <f t="shared" si="40"/>
        <v>-13358.680700372328</v>
      </c>
      <c r="AN42">
        <f t="shared" si="41"/>
        <v>0</v>
      </c>
      <c r="AO42">
        <f t="shared" si="42"/>
        <v>0</v>
      </c>
      <c r="AP42">
        <f t="shared" si="43"/>
        <v>-0.19483570930204497</v>
      </c>
      <c r="AQ42">
        <f t="shared" si="44"/>
        <v>-269.72181850982361</v>
      </c>
      <c r="AR42">
        <f t="shared" si="45"/>
        <v>-269.91665421912563</v>
      </c>
      <c r="AS42">
        <f t="shared" si="46"/>
        <v>5.0668033344740762</v>
      </c>
      <c r="AT42">
        <f t="shared" si="47"/>
        <v>2.7428717868817607</v>
      </c>
      <c r="AU42">
        <f t="shared" si="48"/>
        <v>-262.10697909776979</v>
      </c>
      <c r="AW42">
        <v>39</v>
      </c>
      <c r="AX42">
        <f>IF(Z42&gt;0, (R42*SUMPRODUCT(K42:$K$98, X42:$X$98)-K42*$AZ$3)/Z42, 0)</f>
        <v>4377.672791281705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25</v>
      </c>
      <c r="R43">
        <f t="shared" si="31"/>
        <v>500000</v>
      </c>
      <c r="S43">
        <f t="shared" si="32"/>
        <v>4108.0160083573637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1738.8288203461991</v>
      </c>
      <c r="AC43">
        <f t="shared" si="33"/>
        <v>1499.3517051924762</v>
      </c>
      <c r="AE43">
        <f t="shared" si="34"/>
        <v>0</v>
      </c>
      <c r="AF43">
        <f t="shared" si="35"/>
        <v>0</v>
      </c>
      <c r="AG43">
        <f t="shared" si="36"/>
        <v>-9.1245488219994098</v>
      </c>
      <c r="AH43">
        <f t="shared" si="37"/>
        <v>-14124.967032425795</v>
      </c>
      <c r="AI43">
        <f t="shared" si="38"/>
        <v>-14134.091581247794</v>
      </c>
      <c r="AJ43">
        <f t="shared" si="39"/>
        <v>239.47711515372293</v>
      </c>
      <c r="AK43">
        <f t="shared" si="61"/>
        <v>121.71801742423395</v>
      </c>
      <c r="AL43">
        <f t="shared" si="40"/>
        <v>-13772.896448669839</v>
      </c>
      <c r="AN43">
        <f t="shared" si="41"/>
        <v>0</v>
      </c>
      <c r="AO43">
        <f t="shared" si="42"/>
        <v>0</v>
      </c>
      <c r="AP43">
        <f t="shared" si="43"/>
        <v>-0.15984843629068377</v>
      </c>
      <c r="AQ43">
        <f t="shared" si="44"/>
        <v>-247.44827791890455</v>
      </c>
      <c r="AR43">
        <f t="shared" si="45"/>
        <v>-247.60812635519525</v>
      </c>
      <c r="AS43">
        <f t="shared" si="46"/>
        <v>4.1952805701946518</v>
      </c>
      <c r="AT43">
        <f t="shared" si="47"/>
        <v>2.1323174584540849</v>
      </c>
      <c r="AU43">
        <f t="shared" si="48"/>
        <v>-241.28052832654652</v>
      </c>
      <c r="AW43">
        <v>40</v>
      </c>
      <c r="AX43">
        <f>IF(Z43&gt;0, (R43*SUMPRODUCT(K43:$K$98, X43:$X$98)-K43*$AZ$3)/Z43, 0)</f>
        <v>4108.0160083573637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25</v>
      </c>
      <c r="R44">
        <f t="shared" si="31"/>
        <v>500000</v>
      </c>
      <c r="S44">
        <f t="shared" si="32"/>
        <v>3847.3413496003814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1499.3517051924762</v>
      </c>
      <c r="AC44">
        <f t="shared" si="33"/>
        <v>1278.9076266986608</v>
      </c>
      <c r="AE44">
        <f t="shared" si="34"/>
        <v>0</v>
      </c>
      <c r="AF44">
        <f t="shared" si="35"/>
        <v>0</v>
      </c>
      <c r="AG44">
        <f t="shared" si="36"/>
        <v>-8.3103337505489296</v>
      </c>
      <c r="AH44">
        <f t="shared" si="37"/>
        <v>-14459.391664609726</v>
      </c>
      <c r="AI44">
        <f t="shared" si="38"/>
        <v>-14467.701998360275</v>
      </c>
      <c r="AJ44">
        <f t="shared" si="39"/>
        <v>220.44407849381537</v>
      </c>
      <c r="AK44">
        <f t="shared" si="61"/>
        <v>104.95461936347334</v>
      </c>
      <c r="AL44">
        <f t="shared" si="40"/>
        <v>-14142.303300502985</v>
      </c>
      <c r="AN44">
        <f t="shared" si="41"/>
        <v>0</v>
      </c>
      <c r="AO44">
        <f t="shared" si="42"/>
        <v>0</v>
      </c>
      <c r="AP44">
        <f t="shared" si="43"/>
        <v>-0.1299862563259179</v>
      </c>
      <c r="AQ44">
        <f t="shared" si="44"/>
        <v>-226.16687219194424</v>
      </c>
      <c r="AR44">
        <f t="shared" si="45"/>
        <v>-226.29685844827017</v>
      </c>
      <c r="AS44">
        <f t="shared" si="46"/>
        <v>3.4480805889095723</v>
      </c>
      <c r="AT44">
        <f t="shared" si="47"/>
        <v>1.6416498379825528</v>
      </c>
      <c r="AU44">
        <f t="shared" si="48"/>
        <v>-221.20712802137803</v>
      </c>
      <c r="AW44">
        <v>41</v>
      </c>
      <c r="AX44">
        <f>IF(Z44&gt;0, (R44*SUMPRODUCT(K44:$K$98, X44:$X$98)-K44*$AZ$3)/Z44, 0)</f>
        <v>3847.3413496003814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25</v>
      </c>
      <c r="R45">
        <f t="shared" si="31"/>
        <v>500000</v>
      </c>
      <c r="S45">
        <f t="shared" si="32"/>
        <v>3591.0836465609787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1278.9076266986608</v>
      </c>
      <c r="AC45">
        <f t="shared" si="33"/>
        <v>1076.8516468505463</v>
      </c>
      <c r="AE45">
        <f t="shared" si="34"/>
        <v>0</v>
      </c>
      <c r="AF45">
        <f t="shared" si="35"/>
        <v>0</v>
      </c>
      <c r="AG45">
        <f t="shared" si="36"/>
        <v>-7.4967040093997763</v>
      </c>
      <c r="AH45">
        <f t="shared" si="37"/>
        <v>-14610.528072873283</v>
      </c>
      <c r="AI45">
        <f t="shared" si="38"/>
        <v>-14618.024776882683</v>
      </c>
      <c r="AJ45">
        <f t="shared" si="39"/>
        <v>202.05597984811448</v>
      </c>
      <c r="AK45">
        <f t="shared" si="61"/>
        <v>89.52353386890627</v>
      </c>
      <c r="AL45">
        <f t="shared" si="40"/>
        <v>-14326.445263165664</v>
      </c>
      <c r="AN45">
        <f t="shared" si="41"/>
        <v>0</v>
      </c>
      <c r="AO45">
        <f t="shared" si="42"/>
        <v>0</v>
      </c>
      <c r="AP45">
        <f t="shared" si="43"/>
        <v>-0.10469629463491423</v>
      </c>
      <c r="AQ45">
        <f t="shared" si="44"/>
        <v>-204.04542449204951</v>
      </c>
      <c r="AR45">
        <f t="shared" si="45"/>
        <v>-204.15012078668443</v>
      </c>
      <c r="AS45">
        <f t="shared" si="46"/>
        <v>2.8218417550432568</v>
      </c>
      <c r="AT45">
        <f t="shared" si="47"/>
        <v>1.2502537471061455</v>
      </c>
      <c r="AU45">
        <f t="shared" si="48"/>
        <v>-200.07802528453504</v>
      </c>
      <c r="AW45">
        <v>42</v>
      </c>
      <c r="AX45">
        <f>IF(Z45&gt;0, (R45*SUMPRODUCT(K45:$K$98, X45:$X$98)-K45*$AZ$3)/Z45, 0)</f>
        <v>3591.0836465609787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25</v>
      </c>
      <c r="R46">
        <f t="shared" si="31"/>
        <v>500000</v>
      </c>
      <c r="S46">
        <f t="shared" si="32"/>
        <v>3340.2213487086592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1076.8516468505463</v>
      </c>
      <c r="AC46">
        <f t="shared" si="33"/>
        <v>894.33380480834478</v>
      </c>
      <c r="AE46">
        <f t="shared" si="34"/>
        <v>0</v>
      </c>
      <c r="AF46">
        <f t="shared" si="35"/>
        <v>0</v>
      </c>
      <c r="AG46">
        <f t="shared" si="36"/>
        <v>-6.6936717019823941</v>
      </c>
      <c r="AH46">
        <f t="shared" si="37"/>
        <v>-14561.30534646768</v>
      </c>
      <c r="AI46">
        <f t="shared" si="38"/>
        <v>-14567.999018169661</v>
      </c>
      <c r="AJ46">
        <f t="shared" si="39"/>
        <v>182.51784204220155</v>
      </c>
      <c r="AK46">
        <f t="shared" si="61"/>
        <v>75.379615279538257</v>
      </c>
      <c r="AL46">
        <f t="shared" si="40"/>
        <v>-14310.101560847921</v>
      </c>
      <c r="AN46">
        <f t="shared" si="41"/>
        <v>0</v>
      </c>
      <c r="AO46">
        <f t="shared" si="42"/>
        <v>0</v>
      </c>
      <c r="AP46">
        <f t="shared" si="43"/>
        <v>-8.346556412151164E-2</v>
      </c>
      <c r="AQ46">
        <f t="shared" si="44"/>
        <v>-181.5696405798578</v>
      </c>
      <c r="AR46">
        <f t="shared" si="45"/>
        <v>-181.6531061439793</v>
      </c>
      <c r="AS46">
        <f t="shared" si="46"/>
        <v>2.2758741878215552</v>
      </c>
      <c r="AT46">
        <f t="shared" si="47"/>
        <v>0.93993287879742615</v>
      </c>
      <c r="AU46">
        <f t="shared" si="48"/>
        <v>-178.43729907736034</v>
      </c>
      <c r="AW46">
        <v>43</v>
      </c>
      <c r="AX46">
        <f>IF(Z46&gt;0, (R46*SUMPRODUCT(K46:$K$98, X46:$X$98)-K46*$AZ$3)/Z46, 0)</f>
        <v>3340.2213487086592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25</v>
      </c>
      <c r="R47">
        <f t="shared" si="31"/>
        <v>500000</v>
      </c>
      <c r="S47">
        <f t="shared" si="32"/>
        <v>3097.8518110848586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894.33380480834478</v>
      </c>
      <c r="AC47">
        <f t="shared" si="33"/>
        <v>731.98521998728017</v>
      </c>
      <c r="AE47">
        <f t="shared" si="34"/>
        <v>0</v>
      </c>
      <c r="AF47">
        <f t="shared" si="35"/>
        <v>0</v>
      </c>
      <c r="AG47">
        <f t="shared" si="36"/>
        <v>-5.9072000907859845</v>
      </c>
      <c r="AH47">
        <f t="shared" si="37"/>
        <v>-14390.697883531708</v>
      </c>
      <c r="AI47">
        <f t="shared" si="38"/>
        <v>-14396.605083622493</v>
      </c>
      <c r="AJ47">
        <f t="shared" si="39"/>
        <v>162.34858482106461</v>
      </c>
      <c r="AK47">
        <f t="shared" si="61"/>
        <v>62.603366336584138</v>
      </c>
      <c r="AL47">
        <f t="shared" si="40"/>
        <v>-14171.653132464846</v>
      </c>
      <c r="AN47">
        <f t="shared" si="41"/>
        <v>0</v>
      </c>
      <c r="AO47">
        <f t="shared" si="42"/>
        <v>0</v>
      </c>
      <c r="AP47">
        <f t="shared" si="43"/>
        <v>-6.5766780751458045E-2</v>
      </c>
      <c r="AQ47">
        <f t="shared" si="44"/>
        <v>-160.21632211899114</v>
      </c>
      <c r="AR47">
        <f t="shared" si="45"/>
        <v>-160.2820888997426</v>
      </c>
      <c r="AS47">
        <f t="shared" si="46"/>
        <v>1.8074796213337332</v>
      </c>
      <c r="AT47">
        <f t="shared" si="47"/>
        <v>0.69698364790171174</v>
      </c>
      <c r="AU47">
        <f t="shared" si="48"/>
        <v>-157.77762563050717</v>
      </c>
      <c r="AW47">
        <v>44</v>
      </c>
      <c r="AX47">
        <f>IF(Z47&gt;0, (R47*SUMPRODUCT(K47:$K$98, X47:$X$98)-K47*$AZ$3)/Z47, 0)</f>
        <v>3097.8518110848586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25</v>
      </c>
      <c r="R48">
        <f t="shared" si="31"/>
        <v>500000</v>
      </c>
      <c r="S48">
        <f t="shared" si="32"/>
        <v>2862.2124464598014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731.98521998728017</v>
      </c>
      <c r="AC48">
        <f t="shared" si="33"/>
        <v>588.93055479578265</v>
      </c>
      <c r="AE48">
        <f t="shared" si="34"/>
        <v>0</v>
      </c>
      <c r="AF48">
        <f t="shared" si="35"/>
        <v>0</v>
      </c>
      <c r="AG48">
        <f t="shared" si="36"/>
        <v>-5.1440150391720234</v>
      </c>
      <c r="AH48">
        <f t="shared" si="37"/>
        <v>-14082.261014122043</v>
      </c>
      <c r="AI48">
        <f t="shared" si="38"/>
        <v>-14087.405029161215</v>
      </c>
      <c r="AJ48">
        <f t="shared" si="39"/>
        <v>143.05466519149752</v>
      </c>
      <c r="AK48">
        <f t="shared" si="61"/>
        <v>51.238965399109617</v>
      </c>
      <c r="AL48">
        <f t="shared" si="40"/>
        <v>-13893.111398570607</v>
      </c>
      <c r="AN48">
        <f t="shared" si="41"/>
        <v>0</v>
      </c>
      <c r="AO48">
        <f t="shared" si="42"/>
        <v>0</v>
      </c>
      <c r="AP48">
        <f t="shared" si="43"/>
        <v>-5.1133922535228887E-2</v>
      </c>
      <c r="AQ48">
        <f t="shared" si="44"/>
        <v>-139.98428043726989</v>
      </c>
      <c r="AR48">
        <f t="shared" si="45"/>
        <v>-140.03541435980512</v>
      </c>
      <c r="AS48">
        <f t="shared" si="46"/>
        <v>1.4220304786244455</v>
      </c>
      <c r="AT48">
        <f t="shared" si="47"/>
        <v>0.5093393521503129</v>
      </c>
      <c r="AU48">
        <f t="shared" si="48"/>
        <v>-138.10404452903035</v>
      </c>
      <c r="AW48">
        <v>45</v>
      </c>
      <c r="AX48">
        <f>IF(Z48&gt;0, (R48*SUMPRODUCT(K48:$K$98, X48:$X$98)-K48*$AZ$3)/Z48, 0)</f>
        <v>2862.2124464598014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25</v>
      </c>
      <c r="R49">
        <f t="shared" si="31"/>
        <v>500000</v>
      </c>
      <c r="S49">
        <f t="shared" si="32"/>
        <v>2631.5855235500221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588.93055479578265</v>
      </c>
      <c r="AC49">
        <f t="shared" si="33"/>
        <v>464.26918232948918</v>
      </c>
      <c r="AE49">
        <f t="shared" si="34"/>
        <v>0</v>
      </c>
      <c r="AF49">
        <f t="shared" si="35"/>
        <v>0</v>
      </c>
      <c r="AG49">
        <f t="shared" si="36"/>
        <v>-4.4105462104000681</v>
      </c>
      <c r="AH49">
        <f t="shared" si="37"/>
        <v>-13640.573567604693</v>
      </c>
      <c r="AI49">
        <f t="shared" si="38"/>
        <v>-13644.984113815093</v>
      </c>
      <c r="AJ49">
        <f t="shared" si="39"/>
        <v>124.66137246629347</v>
      </c>
      <c r="AK49">
        <f t="shared" si="61"/>
        <v>41.22513883570479</v>
      </c>
      <c r="AL49">
        <f t="shared" si="40"/>
        <v>-13479.097602513095</v>
      </c>
      <c r="AN49">
        <f t="shared" si="41"/>
        <v>0</v>
      </c>
      <c r="AO49">
        <f t="shared" si="42"/>
        <v>0</v>
      </c>
      <c r="AP49">
        <f t="shared" si="43"/>
        <v>-3.9145444918447764E-2</v>
      </c>
      <c r="AQ49">
        <f t="shared" si="44"/>
        <v>-121.06580359312673</v>
      </c>
      <c r="AR49">
        <f t="shared" si="45"/>
        <v>-121.10494903804518</v>
      </c>
      <c r="AS49">
        <f t="shared" si="46"/>
        <v>1.1064218934676455</v>
      </c>
      <c r="AT49">
        <f t="shared" si="47"/>
        <v>0.3658903737916086</v>
      </c>
      <c r="AU49">
        <f t="shared" si="48"/>
        <v>-119.63263677078592</v>
      </c>
      <c r="AW49">
        <v>46</v>
      </c>
      <c r="AX49">
        <f>IF(Z49&gt;0, (R49*SUMPRODUCT(K49:$K$98, X49:$X$98)-K49*$AZ$3)/Z49, 0)</f>
        <v>2631.5855235500221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25</v>
      </c>
      <c r="R50">
        <f t="shared" si="31"/>
        <v>500000</v>
      </c>
      <c r="S50">
        <f t="shared" si="32"/>
        <v>2402.612915094136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464.26918232948918</v>
      </c>
      <c r="AC50">
        <f t="shared" si="33"/>
        <v>356.88454656759143</v>
      </c>
      <c r="AE50">
        <f t="shared" si="34"/>
        <v>0</v>
      </c>
      <c r="AF50">
        <f t="shared" si="35"/>
        <v>0</v>
      </c>
      <c r="AG50">
        <f t="shared" si="36"/>
        <v>-3.7135044135231459</v>
      </c>
      <c r="AH50">
        <f t="shared" si="37"/>
        <v>-13058.726695458439</v>
      </c>
      <c r="AI50">
        <f t="shared" si="38"/>
        <v>-13062.440199871962</v>
      </c>
      <c r="AJ50">
        <f t="shared" si="39"/>
        <v>107.38463576189775</v>
      </c>
      <c r="AK50">
        <f t="shared" si="61"/>
        <v>32.498842763064246</v>
      </c>
      <c r="AL50">
        <f t="shared" si="40"/>
        <v>-12922.556721346999</v>
      </c>
      <c r="AN50">
        <f t="shared" si="41"/>
        <v>0</v>
      </c>
      <c r="AO50">
        <f t="shared" si="42"/>
        <v>0</v>
      </c>
      <c r="AP50">
        <f t="shared" si="43"/>
        <v>-2.9427595557214029E-2</v>
      </c>
      <c r="AQ50">
        <f t="shared" si="44"/>
        <v>-103.48363294970667</v>
      </c>
      <c r="AR50">
        <f t="shared" si="45"/>
        <v>-103.5130605452639</v>
      </c>
      <c r="AS50">
        <f t="shared" si="46"/>
        <v>0.85096751703111251</v>
      </c>
      <c r="AT50">
        <f t="shared" si="47"/>
        <v>0.25753646540077979</v>
      </c>
      <c r="AU50">
        <f t="shared" si="48"/>
        <v>-102.40455656283198</v>
      </c>
      <c r="AW50">
        <v>47</v>
      </c>
      <c r="AX50">
        <f>IF(Z50&gt;0, (R50*SUMPRODUCT(K50:$K$98, X50:$X$98)-K50*$AZ$3)/Z50, 0)</f>
        <v>2402.612915094136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25</v>
      </c>
      <c r="R51">
        <f t="shared" si="31"/>
        <v>500000</v>
      </c>
      <c r="S51">
        <f t="shared" si="32"/>
        <v>2169.73430246425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356.88454656759143</v>
      </c>
      <c r="AC51">
        <f t="shared" si="33"/>
        <v>265.61624203862493</v>
      </c>
      <c r="AE51">
        <f t="shared" si="34"/>
        <v>0</v>
      </c>
      <c r="AF51">
        <f t="shared" si="35"/>
        <v>0</v>
      </c>
      <c r="AG51">
        <f t="shared" si="36"/>
        <v>-3.0604696821282964</v>
      </c>
      <c r="AH51">
        <f t="shared" si="37"/>
        <v>-12317.993745192358</v>
      </c>
      <c r="AI51">
        <f t="shared" si="38"/>
        <v>-12321.054214874486</v>
      </c>
      <c r="AJ51">
        <f t="shared" si="39"/>
        <v>91.268304528966496</v>
      </c>
      <c r="AK51">
        <f t="shared" si="61"/>
        <v>24.981918259731401</v>
      </c>
      <c r="AL51">
        <f t="shared" si="40"/>
        <v>-12204.803992085788</v>
      </c>
      <c r="AN51">
        <f t="shared" si="41"/>
        <v>0</v>
      </c>
      <c r="AO51">
        <f t="shared" si="42"/>
        <v>0</v>
      </c>
      <c r="AP51">
        <f t="shared" si="43"/>
        <v>-2.1654137649604877E-2</v>
      </c>
      <c r="AQ51">
        <f t="shared" si="44"/>
        <v>-87.155097037221864</v>
      </c>
      <c r="AR51">
        <f t="shared" si="45"/>
        <v>-87.17675117487147</v>
      </c>
      <c r="AS51">
        <f t="shared" si="46"/>
        <v>0.64576245955226153</v>
      </c>
      <c r="AT51">
        <f t="shared" si="47"/>
        <v>0.17675780286482312</v>
      </c>
      <c r="AU51">
        <f t="shared" si="48"/>
        <v>-86.354230912454383</v>
      </c>
      <c r="AW51">
        <v>48</v>
      </c>
      <c r="AX51">
        <f>IF(Z51&gt;0, (R51*SUMPRODUCT(K51:$K$98, X51:$X$98)-K51*$AZ$3)/Z51, 0)</f>
        <v>2169.73430246425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25</v>
      </c>
      <c r="R52">
        <f t="shared" si="31"/>
        <v>500000</v>
      </c>
      <c r="S52">
        <f t="shared" si="32"/>
        <v>1926.5640933884079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265.61624203862493</v>
      </c>
      <c r="AC52">
        <f t="shared" si="33"/>
        <v>189.36768823420681</v>
      </c>
      <c r="AE52">
        <f t="shared" si="34"/>
        <v>0</v>
      </c>
      <c r="AF52">
        <f t="shared" si="35"/>
        <v>0</v>
      </c>
      <c r="AG52">
        <f t="shared" si="36"/>
        <v>-2.4573240112291068</v>
      </c>
      <c r="AH52">
        <f t="shared" si="37"/>
        <v>-11450.819481558126</v>
      </c>
      <c r="AI52">
        <f t="shared" si="38"/>
        <v>-11453.276805569356</v>
      </c>
      <c r="AJ52">
        <f t="shared" si="39"/>
        <v>76.248553804418123</v>
      </c>
      <c r="AK52">
        <f t="shared" si="61"/>
        <v>18.593136942703747</v>
      </c>
      <c r="AL52">
        <f t="shared" si="40"/>
        <v>-11358.435114822234</v>
      </c>
      <c r="AN52">
        <f t="shared" si="41"/>
        <v>0</v>
      </c>
      <c r="AO52">
        <f t="shared" si="42"/>
        <v>0</v>
      </c>
      <c r="AP52">
        <f t="shared" si="43"/>
        <v>-1.5523770484000627E-2</v>
      </c>
      <c r="AQ52">
        <f t="shared" si="44"/>
        <v>-72.338809482645019</v>
      </c>
      <c r="AR52">
        <f t="shared" si="45"/>
        <v>-72.354333253129028</v>
      </c>
      <c r="AS52">
        <f t="shared" si="46"/>
        <v>0.4816886351119456</v>
      </c>
      <c r="AT52">
        <f t="shared" si="47"/>
        <v>0.11745931312157572</v>
      </c>
      <c r="AU52">
        <f t="shared" si="48"/>
        <v>-71.755185304895505</v>
      </c>
      <c r="AW52">
        <v>49</v>
      </c>
      <c r="AX52">
        <f>IF(Z52&gt;0, (R52*SUMPRODUCT(K52:$K$98, X52:$X$98)-K52*$AZ$3)/Z52, 0)</f>
        <v>1926.5640933884079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25</v>
      </c>
      <c r="R53">
        <f t="shared" si="31"/>
        <v>500000</v>
      </c>
      <c r="S53">
        <f t="shared" si="32"/>
        <v>1656.7380639932164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189.36768823420681</v>
      </c>
      <c r="AC53">
        <f t="shared" si="33"/>
        <v>126.76686378085088</v>
      </c>
      <c r="AE53">
        <f t="shared" si="34"/>
        <v>0</v>
      </c>
      <c r="AF53">
        <f t="shared" si="35"/>
        <v>0</v>
      </c>
      <c r="AG53">
        <f t="shared" si="36"/>
        <v>-1.9128984016234012</v>
      </c>
      <c r="AH53">
        <f t="shared" si="37"/>
        <v>-10397.047389868292</v>
      </c>
      <c r="AI53">
        <f t="shared" si="38"/>
        <v>-10398.960288269916</v>
      </c>
      <c r="AJ53">
        <f t="shared" si="39"/>
        <v>62.600824453355926</v>
      </c>
      <c r="AK53">
        <f t="shared" si="61"/>
        <v>13.255738176394479</v>
      </c>
      <c r="AL53">
        <f t="shared" si="40"/>
        <v>-10323.103725640165</v>
      </c>
      <c r="AN53">
        <f t="shared" si="41"/>
        <v>0</v>
      </c>
      <c r="AO53">
        <f t="shared" si="42"/>
        <v>0</v>
      </c>
      <c r="AP53">
        <f t="shared" si="43"/>
        <v>-1.0789682630633615E-2</v>
      </c>
      <c r="AQ53">
        <f t="shared" si="44"/>
        <v>-58.644432729481629</v>
      </c>
      <c r="AR53">
        <f t="shared" si="45"/>
        <v>-58.655222412112266</v>
      </c>
      <c r="AS53">
        <f t="shared" si="46"/>
        <v>0.35309926951399861</v>
      </c>
      <c r="AT53">
        <f t="shared" si="47"/>
        <v>7.4768847021196003E-2</v>
      </c>
      <c r="AU53">
        <f t="shared" si="48"/>
        <v>-58.227354295577065</v>
      </c>
      <c r="AW53">
        <v>50</v>
      </c>
      <c r="AX53">
        <f>IF(Z53&gt;0, (R53*SUMPRODUCT(K53:$K$98, X53:$X$98)-K53*$AZ$3)/Z53, 0)</f>
        <v>1656.7380639932164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25</v>
      </c>
      <c r="R54">
        <f t="shared" si="31"/>
        <v>500000</v>
      </c>
      <c r="S54">
        <f t="shared" si="32"/>
        <v>1337.9732785882379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126.76686378085088</v>
      </c>
      <c r="AC54">
        <f t="shared" si="33"/>
        <v>76.817060541805859</v>
      </c>
      <c r="AE54">
        <f t="shared" si="34"/>
        <v>0</v>
      </c>
      <c r="AF54">
        <f t="shared" si="35"/>
        <v>0</v>
      </c>
      <c r="AG54">
        <f t="shared" si="36"/>
        <v>-1.4353250130462125</v>
      </c>
      <c r="AH54">
        <f t="shared" si="37"/>
        <v>-9168.8880912190962</v>
      </c>
      <c r="AI54">
        <f t="shared" si="38"/>
        <v>-9170.3234162321423</v>
      </c>
      <c r="AJ54">
        <f t="shared" si="39"/>
        <v>49.949803239045025</v>
      </c>
      <c r="AK54">
        <f t="shared" si="61"/>
        <v>8.8736804646595626</v>
      </c>
      <c r="AL54">
        <f t="shared" si="40"/>
        <v>-9111.4999325284371</v>
      </c>
      <c r="AN54">
        <f t="shared" si="41"/>
        <v>0</v>
      </c>
      <c r="AO54">
        <f t="shared" si="42"/>
        <v>0</v>
      </c>
      <c r="AP54">
        <f t="shared" si="43"/>
        <v>-7.2285135055468967E-3</v>
      </c>
      <c r="AQ54">
        <f t="shared" si="44"/>
        <v>-46.175904966334926</v>
      </c>
      <c r="AR54">
        <f t="shared" si="45"/>
        <v>-46.183133479840471</v>
      </c>
      <c r="AS54">
        <f t="shared" si="46"/>
        <v>0.25155475173288999</v>
      </c>
      <c r="AT54">
        <f t="shared" si="47"/>
        <v>4.4689194781442933E-2</v>
      </c>
      <c r="AU54">
        <f t="shared" si="48"/>
        <v>-45.886889533326134</v>
      </c>
      <c r="AW54">
        <v>51</v>
      </c>
      <c r="AX54">
        <f>IF(Z54&gt;0, (R54*SUMPRODUCT(K54:$K$98, X54:$X$98)-K54*$AZ$3)/Z54, 0)</f>
        <v>1337.9732785882379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25</v>
      </c>
      <c r="R55">
        <f t="shared" si="31"/>
        <v>500000</v>
      </c>
      <c r="S55">
        <f t="shared" si="32"/>
        <v>931.79686771031425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76.817060541805859</v>
      </c>
      <c r="AC55">
        <f t="shared" si="33"/>
        <v>38.404217620503687</v>
      </c>
      <c r="AE55">
        <f t="shared" si="34"/>
        <v>0</v>
      </c>
      <c r="AF55">
        <f t="shared" si="35"/>
        <v>0</v>
      </c>
      <c r="AG55">
        <f t="shared" si="36"/>
        <v>-1.0303806267044449</v>
      </c>
      <c r="AH55">
        <f t="shared" si="37"/>
        <v>-7811.8227242261146</v>
      </c>
      <c r="AI55">
        <f t="shared" si="38"/>
        <v>-7812.8531048528193</v>
      </c>
      <c r="AJ55">
        <f t="shared" si="39"/>
        <v>38.412842921302172</v>
      </c>
      <c r="AK55">
        <f t="shared" si="61"/>
        <v>5.3771942379264104</v>
      </c>
      <c r="AL55">
        <f t="shared" si="40"/>
        <v>-7769.0630676935907</v>
      </c>
      <c r="AN55">
        <f t="shared" si="41"/>
        <v>0</v>
      </c>
      <c r="AO55">
        <f t="shared" si="42"/>
        <v>0</v>
      </c>
      <c r="AP55">
        <f t="shared" si="43"/>
        <v>-4.6331718104462207E-3</v>
      </c>
      <c r="AQ55">
        <f t="shared" si="44"/>
        <v>-35.126356121279649</v>
      </c>
      <c r="AR55">
        <f t="shared" si="45"/>
        <v>-35.130989293090096</v>
      </c>
      <c r="AS55">
        <f t="shared" si="46"/>
        <v>0.17272578343335437</v>
      </c>
      <c r="AT55">
        <f t="shared" si="47"/>
        <v>2.4178894785839847E-2</v>
      </c>
      <c r="AU55">
        <f t="shared" si="48"/>
        <v>-34.934084614870905</v>
      </c>
      <c r="AW55">
        <v>52</v>
      </c>
      <c r="AX55">
        <f>IF(Z55&gt;0, (R55*SUMPRODUCT(K55:$K$98, X55:$X$98)-K55*$AZ$3)/Z55, 0)</f>
        <v>931.79686771031425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25</v>
      </c>
      <c r="R56">
        <f t="shared" si="31"/>
        <v>500000</v>
      </c>
      <c r="S56">
        <f t="shared" si="32"/>
        <v>363.43104109161294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38.404217620503687</v>
      </c>
      <c r="AC56">
        <f t="shared" si="33"/>
        <v>10.209166896574679</v>
      </c>
      <c r="AE56">
        <f t="shared" si="34"/>
        <v>0</v>
      </c>
      <c r="AF56">
        <f t="shared" si="35"/>
        <v>0</v>
      </c>
      <c r="AG56">
        <f t="shared" si="36"/>
        <v>-0.70227675557858948</v>
      </c>
      <c r="AH56">
        <f t="shared" si="37"/>
        <v>-6356.0012971762189</v>
      </c>
      <c r="AI56">
        <f t="shared" si="38"/>
        <v>-6356.7035739317971</v>
      </c>
      <c r="AJ56">
        <f t="shared" si="39"/>
        <v>28.195050723929008</v>
      </c>
      <c r="AK56">
        <f t="shared" si="61"/>
        <v>2.6882952334352583</v>
      </c>
      <c r="AL56">
        <f t="shared" si="40"/>
        <v>-6325.8202279744328</v>
      </c>
      <c r="AN56">
        <f t="shared" si="41"/>
        <v>0</v>
      </c>
      <c r="AO56">
        <f t="shared" si="42"/>
        <v>0</v>
      </c>
      <c r="AP56">
        <f t="shared" si="43"/>
        <v>-2.8194928154549001E-3</v>
      </c>
      <c r="AQ56">
        <f t="shared" si="44"/>
        <v>-25.518002482719119</v>
      </c>
      <c r="AR56">
        <f t="shared" si="45"/>
        <v>-25.520821975534574</v>
      </c>
      <c r="AS56">
        <f t="shared" si="46"/>
        <v>0.11319717236263875</v>
      </c>
      <c r="AT56">
        <f t="shared" si="47"/>
        <v>1.0792937451343786E-2</v>
      </c>
      <c r="AU56">
        <f t="shared" si="48"/>
        <v>-25.396831865720593</v>
      </c>
      <c r="AW56">
        <v>53</v>
      </c>
      <c r="AX56">
        <f>IF(Z56&gt;0, (R56*SUMPRODUCT(K56:$K$98, X56:$X$98)-K56*$AZ$3)/Z56, 0)</f>
        <v>363.43104109161294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25</v>
      </c>
      <c r="R57">
        <f t="shared" si="31"/>
        <v>500000</v>
      </c>
      <c r="S57">
        <f t="shared" si="32"/>
        <v>-506.36562842891988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10.209166896574679</v>
      </c>
      <c r="AC57">
        <f t="shared" si="33"/>
        <v>-9.120170052795622</v>
      </c>
      <c r="AE57">
        <f t="shared" si="34"/>
        <v>0</v>
      </c>
      <c r="AF57">
        <f t="shared" si="35"/>
        <v>0</v>
      </c>
      <c r="AG57">
        <f t="shared" si="36"/>
        <v>-0.45027592419199169</v>
      </c>
      <c r="AH57">
        <f t="shared" si="37"/>
        <v>-4899.5612766162376</v>
      </c>
      <c r="AI57">
        <f t="shared" si="38"/>
        <v>-4900.0115525404299</v>
      </c>
      <c r="AJ57">
        <f t="shared" si="39"/>
        <v>19.329336949370301</v>
      </c>
      <c r="AK57">
        <f t="shared" si="61"/>
        <v>0.71464168276022766</v>
      </c>
      <c r="AL57">
        <f t="shared" si="40"/>
        <v>-4879.9675739082995</v>
      </c>
      <c r="AN57">
        <f t="shared" si="41"/>
        <v>0</v>
      </c>
      <c r="AO57">
        <f t="shared" si="42"/>
        <v>0</v>
      </c>
      <c r="AP57">
        <f t="shared" si="43"/>
        <v>-1.6140738512616156E-3</v>
      </c>
      <c r="AQ57">
        <f t="shared" si="44"/>
        <v>-17.563128105131096</v>
      </c>
      <c r="AR57">
        <f t="shared" si="45"/>
        <v>-17.56474217898236</v>
      </c>
      <c r="AS57">
        <f t="shared" si="46"/>
        <v>6.9288575417815898E-2</v>
      </c>
      <c r="AT57">
        <f t="shared" si="47"/>
        <v>2.5617280231777437E-3</v>
      </c>
      <c r="AU57">
        <f t="shared" si="48"/>
        <v>-17.492891875541368</v>
      </c>
      <c r="AW57">
        <v>54</v>
      </c>
      <c r="AX57">
        <f>IF(Z57&gt;0, (R57*SUMPRODUCT(K57:$K$98, X57:$X$98)-K57*$AZ$3)/Z57, 0)</f>
        <v>-506.36562842891988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25</v>
      </c>
      <c r="R58">
        <f t="shared" si="31"/>
        <v>500000</v>
      </c>
      <c r="S58">
        <f t="shared" si="32"/>
        <v>-1967.4649895733214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-9.120170052795622</v>
      </c>
      <c r="AC58">
        <f t="shared" si="33"/>
        <v>-21.157703931722448</v>
      </c>
      <c r="AE58">
        <f t="shared" si="34"/>
        <v>0</v>
      </c>
      <c r="AF58">
        <f t="shared" si="35"/>
        <v>0</v>
      </c>
      <c r="AG58">
        <f t="shared" si="36"/>
        <v>-0.26884473222965533</v>
      </c>
      <c r="AH58">
        <f t="shared" si="37"/>
        <v>-3538.5686544083287</v>
      </c>
      <c r="AI58">
        <f t="shared" si="38"/>
        <v>-3538.8374991405585</v>
      </c>
      <c r="AJ58">
        <f t="shared" si="39"/>
        <v>12.037533878926826</v>
      </c>
      <c r="AK58">
        <f t="shared" si="61"/>
        <v>-0.63841190369569356</v>
      </c>
      <c r="AL58">
        <f t="shared" si="40"/>
        <v>-3527.4383771653274</v>
      </c>
      <c r="AN58">
        <f t="shared" si="41"/>
        <v>0</v>
      </c>
      <c r="AO58">
        <f t="shared" si="42"/>
        <v>0</v>
      </c>
      <c r="AP58">
        <f t="shared" si="43"/>
        <v>-8.6045504272900424E-4</v>
      </c>
      <c r="AQ58">
        <f t="shared" si="44"/>
        <v>-11.32541901593776</v>
      </c>
      <c r="AR58">
        <f t="shared" si="45"/>
        <v>-11.32627947098049</v>
      </c>
      <c r="AS58">
        <f t="shared" si="46"/>
        <v>3.8526909723103325E-2</v>
      </c>
      <c r="AT58">
        <f t="shared" si="47"/>
        <v>-2.0432788000619372E-3</v>
      </c>
      <c r="AU58">
        <f t="shared" si="48"/>
        <v>-11.289795840057447</v>
      </c>
      <c r="AW58">
        <v>55</v>
      </c>
      <c r="AX58">
        <f>IF(Z58&gt;0, (R58*SUMPRODUCT(K58:$K$98, X58:$X$98)-K58*$AZ$3)/Z58, 0)</f>
        <v>-1967.4649895733214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25</v>
      </c>
      <c r="R59">
        <f t="shared" si="31"/>
        <v>500000</v>
      </c>
      <c r="S59">
        <f t="shared" si="32"/>
        <v>-4669.8596269713307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-21.157703931722448</v>
      </c>
      <c r="AC59">
        <f t="shared" si="33"/>
        <v>-27.549556674263531</v>
      </c>
      <c r="AE59">
        <f t="shared" si="34"/>
        <v>0</v>
      </c>
      <c r="AF59">
        <f t="shared" si="35"/>
        <v>0</v>
      </c>
      <c r="AG59">
        <f t="shared" si="36"/>
        <v>-0.14748599998139014</v>
      </c>
      <c r="AH59">
        <f t="shared" si="37"/>
        <v>-2373.4056985193724</v>
      </c>
      <c r="AI59">
        <f t="shared" si="38"/>
        <v>-2373.5531845193536</v>
      </c>
      <c r="AJ59">
        <f t="shared" si="39"/>
        <v>6.3918527425410829</v>
      </c>
      <c r="AK59">
        <f t="shared" si="61"/>
        <v>-1.4810392752205714</v>
      </c>
      <c r="AL59">
        <f t="shared" si="40"/>
        <v>-2368.642371052033</v>
      </c>
      <c r="AN59">
        <f t="shared" si="41"/>
        <v>0</v>
      </c>
      <c r="AO59">
        <f t="shared" si="42"/>
        <v>0</v>
      </c>
      <c r="AP59">
        <f t="shared" si="43"/>
        <v>-4.214629739315971E-4</v>
      </c>
      <c r="AQ59">
        <f t="shared" si="44"/>
        <v>-6.7823564553272373</v>
      </c>
      <c r="AR59">
        <f t="shared" si="45"/>
        <v>-6.7827779183011687</v>
      </c>
      <c r="AS59">
        <f t="shared" si="46"/>
        <v>1.8265660917945577E-2</v>
      </c>
      <c r="AT59">
        <f t="shared" si="47"/>
        <v>-4.2322879291778297E-3</v>
      </c>
      <c r="AU59">
        <f t="shared" si="48"/>
        <v>-6.7687445453124004</v>
      </c>
      <c r="AW59">
        <v>56</v>
      </c>
      <c r="AX59">
        <f>IF(Z59&gt;0, (R59*SUMPRODUCT(K59:$K$98, X59:$X$98)-K59*$AZ$3)/Z59, 0)</f>
        <v>-4669.8596269713307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25</v>
      </c>
      <c r="R60">
        <f t="shared" si="31"/>
        <v>500000</v>
      </c>
      <c r="S60">
        <f t="shared" si="32"/>
        <v>-10267.657509380002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-27.549556674263531</v>
      </c>
      <c r="AC60">
        <f t="shared" si="33"/>
        <v>-29.926943242629445</v>
      </c>
      <c r="AE60">
        <f t="shared" si="34"/>
        <v>0</v>
      </c>
      <c r="AF60">
        <f t="shared" si="35"/>
        <v>0</v>
      </c>
      <c r="AG60">
        <f t="shared" si="36"/>
        <v>-7.2867017660283598E-2</v>
      </c>
      <c r="AH60">
        <f t="shared" si="37"/>
        <v>-1462.8824464258525</v>
      </c>
      <c r="AI60">
        <f t="shared" si="38"/>
        <v>-1462.9553134435128</v>
      </c>
      <c r="AJ60">
        <f t="shared" si="39"/>
        <v>2.3773865683659139</v>
      </c>
      <c r="AK60">
        <f t="shared" si="61"/>
        <v>-1.9284689671984474</v>
      </c>
      <c r="AL60">
        <f t="shared" si="40"/>
        <v>-1462.5063958423452</v>
      </c>
      <c r="AN60">
        <f t="shared" si="41"/>
        <v>0</v>
      </c>
      <c r="AO60">
        <f t="shared" si="42"/>
        <v>0</v>
      </c>
      <c r="AP60">
        <f t="shared" si="43"/>
        <v>-1.8591806999904365E-4</v>
      </c>
      <c r="AQ60">
        <f t="shared" si="44"/>
        <v>-3.7325018891670028</v>
      </c>
      <c r="AR60">
        <f t="shared" si="45"/>
        <v>-3.7326878072370016</v>
      </c>
      <c r="AS60">
        <f t="shared" si="46"/>
        <v>6.0658324798319998E-3</v>
      </c>
      <c r="AT60">
        <f t="shared" si="47"/>
        <v>-4.9204323155660895E-3</v>
      </c>
      <c r="AU60">
        <f t="shared" si="48"/>
        <v>-3.7315424070727357</v>
      </c>
      <c r="AW60">
        <v>57</v>
      </c>
      <c r="AX60">
        <f>IF(Z60&gt;0, (R60*SUMPRODUCT(K60:$K$98, X60:$X$98)-K60*$AZ$3)/Z60, 0)</f>
        <v>-10267.657509380002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25</v>
      </c>
      <c r="R61">
        <f t="shared" si="31"/>
        <v>500000</v>
      </c>
      <c r="S61">
        <f t="shared" si="32"/>
        <v>-23566.082651028821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-29.926943242629445</v>
      </c>
      <c r="AC61">
        <f t="shared" si="33"/>
        <v>-29.726436304152418</v>
      </c>
      <c r="AE61">
        <f t="shared" si="34"/>
        <v>0</v>
      </c>
      <c r="AF61">
        <f t="shared" si="35"/>
        <v>0</v>
      </c>
      <c r="AG61">
        <f t="shared" si="36"/>
        <v>-3.1535190579133711E-2</v>
      </c>
      <c r="AH61">
        <f t="shared" si="37"/>
        <v>-812.06313809094104</v>
      </c>
      <c r="AI61">
        <f t="shared" si="38"/>
        <v>-812.09467328152016</v>
      </c>
      <c r="AJ61">
        <f t="shared" si="39"/>
        <v>-0.20050693847702661</v>
      </c>
      <c r="AK61">
        <f t="shared" si="61"/>
        <v>-2.0948860269840615</v>
      </c>
      <c r="AL61">
        <f t="shared" si="40"/>
        <v>-814.39006624698129</v>
      </c>
      <c r="AN61">
        <f t="shared" si="41"/>
        <v>0</v>
      </c>
      <c r="AO61">
        <f t="shared" si="42"/>
        <v>0</v>
      </c>
      <c r="AP61">
        <f t="shared" si="43"/>
        <v>-7.184028470361835E-5</v>
      </c>
      <c r="AQ61">
        <f t="shared" si="44"/>
        <v>-1.8499601862678692</v>
      </c>
      <c r="AR61">
        <f t="shared" si="45"/>
        <v>-1.8500320265525727</v>
      </c>
      <c r="AS61">
        <f t="shared" si="46"/>
        <v>-4.5677464701201689E-4</v>
      </c>
      <c r="AT61">
        <f t="shared" si="47"/>
        <v>-4.7723576688877946E-3</v>
      </c>
      <c r="AU61">
        <f t="shared" si="48"/>
        <v>-1.8552611588684726</v>
      </c>
      <c r="AW61">
        <v>58</v>
      </c>
      <c r="AX61">
        <f>IF(Z61&gt;0, (R61*SUMPRODUCT(K61:$K$98, X61:$X$98)-K61*$AZ$3)/Z61, 0)</f>
        <v>-23566.082651028821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25</v>
      </c>
      <c r="R62">
        <f t="shared" si="31"/>
        <v>500000</v>
      </c>
      <c r="S62">
        <f t="shared" si="32"/>
        <v>-61179.670646404556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-29.726436304152418</v>
      </c>
      <c r="AC62">
        <f t="shared" si="33"/>
        <v>-28.064781465738118</v>
      </c>
      <c r="AE62">
        <f t="shared" si="34"/>
        <v>0</v>
      </c>
      <c r="AF62">
        <f t="shared" si="35"/>
        <v>0</v>
      </c>
      <c r="AG62">
        <f t="shared" si="36"/>
        <v>-1.1468181002453405E-2</v>
      </c>
      <c r="AH62">
        <f t="shared" si="37"/>
        <v>-395.03315341777943</v>
      </c>
      <c r="AI62">
        <f t="shared" si="38"/>
        <v>-395.04462159878187</v>
      </c>
      <c r="AJ62">
        <f t="shared" si="39"/>
        <v>-1.6616548384143002</v>
      </c>
      <c r="AK62">
        <f t="shared" si="61"/>
        <v>-2.0808505412906695</v>
      </c>
      <c r="AL62">
        <f t="shared" si="40"/>
        <v>-398.78712697848681</v>
      </c>
      <c r="AN62">
        <f t="shared" si="41"/>
        <v>0</v>
      </c>
      <c r="AO62">
        <f t="shared" si="42"/>
        <v>0</v>
      </c>
      <c r="AP62">
        <f t="shared" si="43"/>
        <v>-2.3326474247573975E-5</v>
      </c>
      <c r="AQ62">
        <f t="shared" si="44"/>
        <v>-0.80350411963034507</v>
      </c>
      <c r="AR62">
        <f t="shared" si="45"/>
        <v>-0.80352744610459259</v>
      </c>
      <c r="AS62">
        <f t="shared" si="46"/>
        <v>-3.3798340633388823E-3</v>
      </c>
      <c r="AT62">
        <f t="shared" si="47"/>
        <v>-4.23248521749728E-3</v>
      </c>
      <c r="AU62">
        <f t="shared" si="48"/>
        <v>-0.81113976538542876</v>
      </c>
      <c r="AW62">
        <v>59</v>
      </c>
      <c r="AX62">
        <f>IF(Z62&gt;0, (R62*SUMPRODUCT(K62:$K$98, X62:$X$98)-K62*$AZ$3)/Z62, 0)</f>
        <v>-61179.670646404556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25</v>
      </c>
      <c r="R63">
        <f t="shared" si="31"/>
        <v>500000</v>
      </c>
      <c r="S63">
        <f t="shared" si="32"/>
        <v>-194103.0408815557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-28.064781465738118</v>
      </c>
      <c r="AC63">
        <f t="shared" si="33"/>
        <v>-25.732915027616521</v>
      </c>
      <c r="AE63">
        <f t="shared" si="34"/>
        <v>0</v>
      </c>
      <c r="AF63">
        <f t="shared" si="35"/>
        <v>0</v>
      </c>
      <c r="AG63">
        <f t="shared" si="36"/>
        <v>-3.3143369252158048E-3</v>
      </c>
      <c r="AH63">
        <f t="shared" si="37"/>
        <v>-160.7832453442613</v>
      </c>
      <c r="AI63">
        <f t="shared" si="38"/>
        <v>-160.78655968118653</v>
      </c>
      <c r="AJ63">
        <f t="shared" si="39"/>
        <v>-2.3318664381215974</v>
      </c>
      <c r="AK63">
        <f t="shared" si="61"/>
        <v>-1.9645347026016684</v>
      </c>
      <c r="AL63">
        <f t="shared" si="40"/>
        <v>-165.08296082190981</v>
      </c>
      <c r="AN63">
        <f t="shared" si="41"/>
        <v>0</v>
      </c>
      <c r="AO63">
        <f t="shared" si="42"/>
        <v>0</v>
      </c>
      <c r="AP63">
        <f t="shared" si="43"/>
        <v>-6.019122676822891E-6</v>
      </c>
      <c r="AQ63">
        <f t="shared" si="44"/>
        <v>-0.2919962876260106</v>
      </c>
      <c r="AR63">
        <f t="shared" si="45"/>
        <v>-0.29200230674868743</v>
      </c>
      <c r="AS63">
        <f t="shared" si="46"/>
        <v>-4.2348712498823651E-3</v>
      </c>
      <c r="AT63">
        <f t="shared" si="47"/>
        <v>-3.5677650295210333E-3</v>
      </c>
      <c r="AU63">
        <f t="shared" si="48"/>
        <v>-0.29980494302809085</v>
      </c>
      <c r="AW63">
        <v>60</v>
      </c>
      <c r="AX63">
        <f>IF(Z63&gt;0, (R63*SUMPRODUCT(K63:$K$98, X63:$X$98)-K63*$AZ$3)/Z63, 0)</f>
        <v>-194103.0408815557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25</v>
      </c>
      <c r="R64">
        <f t="shared" si="31"/>
        <v>500000</v>
      </c>
      <c r="S64">
        <f t="shared" si="32"/>
        <v>-830317.5007217573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-25.732915027616521</v>
      </c>
      <c r="AC64">
        <f t="shared" si="33"/>
        <v>-23.22547331724973</v>
      </c>
      <c r="AE64">
        <f t="shared" si="34"/>
        <v>0</v>
      </c>
      <c r="AF64">
        <f t="shared" si="35"/>
        <v>0</v>
      </c>
      <c r="AG64">
        <f t="shared" si="36"/>
        <v>-6.9929494732619984E-4</v>
      </c>
      <c r="AH64">
        <f t="shared" si="37"/>
        <v>-51.637972172748938</v>
      </c>
      <c r="AI64">
        <f t="shared" si="38"/>
        <v>-51.638671467696263</v>
      </c>
      <c r="AJ64">
        <f t="shared" si="39"/>
        <v>-2.5074417103667912</v>
      </c>
      <c r="AK64">
        <f t="shared" si="61"/>
        <v>-1.8013040519331567</v>
      </c>
      <c r="AL64">
        <f t="shared" si="40"/>
        <v>-55.947417229996212</v>
      </c>
      <c r="AN64">
        <f t="shared" si="41"/>
        <v>0</v>
      </c>
      <c r="AO64">
        <f t="shared" si="42"/>
        <v>0</v>
      </c>
      <c r="AP64">
        <f t="shared" si="43"/>
        <v>-1.1339108400793606E-6</v>
      </c>
      <c r="AQ64">
        <f t="shared" si="44"/>
        <v>-8.3731273377960311E-2</v>
      </c>
      <c r="AR64">
        <f t="shared" si="45"/>
        <v>-8.3732407288800395E-2</v>
      </c>
      <c r="AS64">
        <f t="shared" si="46"/>
        <v>-4.0658313736188969E-3</v>
      </c>
      <c r="AT64">
        <f t="shared" si="47"/>
        <v>-2.9208250375261317E-3</v>
      </c>
      <c r="AU64">
        <f t="shared" si="48"/>
        <v>-9.0719063699945424E-2</v>
      </c>
      <c r="AW64">
        <v>61</v>
      </c>
      <c r="AX64">
        <f>IF(Z64&gt;0, (R64*SUMPRODUCT(K64:$K$98, X64:$X$98)-K64*$AZ$3)/Z64, 0)</f>
        <v>-830317.5007217573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25</v>
      </c>
      <c r="R65">
        <f t="shared" si="31"/>
        <v>500000</v>
      </c>
      <c r="S65">
        <f t="shared" si="32"/>
        <v>-3565697.4409184786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-23.22547331724973</v>
      </c>
      <c r="AC65">
        <f t="shared" si="33"/>
        <v>-20.809706378134116</v>
      </c>
      <c r="AE65">
        <f t="shared" si="34"/>
        <v>0</v>
      </c>
      <c r="AF65">
        <f t="shared" si="35"/>
        <v>0</v>
      </c>
      <c r="AG65">
        <f t="shared" si="36"/>
        <v>-1.4590207612212464E-4</v>
      </c>
      <c r="AH65">
        <f t="shared" si="37"/>
        <v>-10.927998434616265</v>
      </c>
      <c r="AI65">
        <f t="shared" si="38"/>
        <v>-10.928144336692387</v>
      </c>
      <c r="AJ65">
        <f t="shared" si="39"/>
        <v>-2.4157669391156134</v>
      </c>
      <c r="AK65">
        <f t="shared" si="61"/>
        <v>-1.6257831322074812</v>
      </c>
      <c r="AL65">
        <f t="shared" si="40"/>
        <v>-14.969694408015481</v>
      </c>
      <c r="AN65">
        <f t="shared" si="41"/>
        <v>0</v>
      </c>
      <c r="AO65">
        <f t="shared" si="42"/>
        <v>0</v>
      </c>
      <c r="AP65">
        <f t="shared" si="43"/>
        <v>-2.1123309670886017E-7</v>
      </c>
      <c r="AQ65">
        <f t="shared" si="44"/>
        <v>-1.5821261845797206E-2</v>
      </c>
      <c r="AR65">
        <f t="shared" si="45"/>
        <v>-1.5821473078893915E-2</v>
      </c>
      <c r="AS65">
        <f t="shared" si="46"/>
        <v>-3.4974823185459454E-3</v>
      </c>
      <c r="AT65">
        <f t="shared" si="47"/>
        <v>-2.3537650369400073E-3</v>
      </c>
      <c r="AU65">
        <f t="shared" si="48"/>
        <v>-2.1672720434379868E-2</v>
      </c>
      <c r="AW65">
        <v>62</v>
      </c>
      <c r="AX65">
        <f>IF(Z65&gt;0, (R65*SUMPRODUCT(K65:$K$98, X65:$X$98)-K65*$AZ$3)/Z65, 0)</f>
        <v>-3565697.4409184786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25</v>
      </c>
      <c r="R66">
        <f t="shared" si="31"/>
        <v>500000</v>
      </c>
      <c r="S66">
        <f t="shared" si="32"/>
        <v>-15458268.266294736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-20.809706378134116</v>
      </c>
      <c r="AC66">
        <f t="shared" si="33"/>
        <v>-18.593832807396364</v>
      </c>
      <c r="AE66">
        <f t="shared" si="34"/>
        <v>0</v>
      </c>
      <c r="AF66">
        <f t="shared" si="35"/>
        <v>0</v>
      </c>
      <c r="AG66">
        <f t="shared" si="36"/>
        <v>-3.0071015211869532E-5</v>
      </c>
      <c r="AH66">
        <f t="shared" si="37"/>
        <v>-2.2874408029806772</v>
      </c>
      <c r="AI66">
        <f t="shared" si="38"/>
        <v>-2.2874708739958889</v>
      </c>
      <c r="AJ66">
        <f t="shared" si="39"/>
        <v>-2.2158735707377524</v>
      </c>
      <c r="AK66">
        <f t="shared" si="61"/>
        <v>-1.4566794464693882</v>
      </c>
      <c r="AL66">
        <f t="shared" si="40"/>
        <v>-5.9600238912030292</v>
      </c>
      <c r="AN66">
        <f t="shared" si="41"/>
        <v>0</v>
      </c>
      <c r="AO66">
        <f t="shared" si="42"/>
        <v>0</v>
      </c>
      <c r="AP66">
        <f t="shared" si="43"/>
        <v>-3.8871433946423224E-8</v>
      </c>
      <c r="AQ66">
        <f t="shared" si="44"/>
        <v>-2.9568707093174567E-3</v>
      </c>
      <c r="AR66">
        <f t="shared" si="45"/>
        <v>-2.9569095807514029E-3</v>
      </c>
      <c r="AS66">
        <f t="shared" si="46"/>
        <v>-2.8643590025706515E-3</v>
      </c>
      <c r="AT66">
        <f t="shared" si="47"/>
        <v>-1.8829832809301708E-3</v>
      </c>
      <c r="AU66">
        <f t="shared" si="48"/>
        <v>-7.704251864252225E-3</v>
      </c>
      <c r="AW66">
        <v>63</v>
      </c>
      <c r="AX66">
        <f>IF(Z66&gt;0, (R66*SUMPRODUCT(K66:$K$98, X66:$X$98)-K66*$AZ$3)/Z66, 0)</f>
        <v>-15458268.266294736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-67897797.821098223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-18.593832807396364</v>
      </c>
      <c r="AC67">
        <f t="shared" ref="AC67:AC98" si="64">S67*Z67</f>
        <v>-16.604205006156082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-6.1136758256526892E-6</v>
      </c>
      <c r="AH67">
        <f t="shared" ref="AH67:AH98" si="68">-X67*R67</f>
        <v>-0.47313258468196295</v>
      </c>
      <c r="AI67">
        <f t="shared" ref="AI67:AI98" si="69">SUM(AE67:AH67)</f>
        <v>-0.4731386983577886</v>
      </c>
      <c r="AJ67">
        <f t="shared" ref="AJ67:AJ98" si="70">AB67-AC67</f>
        <v>-1.9896278012402817</v>
      </c>
      <c r="AK67">
        <f t="shared" si="61"/>
        <v>-1.3015682965177455</v>
      </c>
      <c r="AL67">
        <f t="shared" ref="AL67:AL98" si="71">SUM(AI67:AK67)</f>
        <v>-3.7643347961158158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-7.0561345829532133E-9</v>
      </c>
      <c r="AQ67">
        <f t="shared" ref="AQ67:AQ98" si="75">AH67*$K67</f>
        <v>-5.4606872989377468E-4</v>
      </c>
      <c r="AR67">
        <f t="shared" ref="AR67:AR98" si="76">AI67*$K67</f>
        <v>-5.4607578602835767E-4</v>
      </c>
      <c r="AS67">
        <f t="shared" ref="AS67:AS98" si="77">AJ67*$K67</f>
        <v>-2.2963405217904104E-3</v>
      </c>
      <c r="AT67">
        <f t="shared" ref="AT67:AT98" si="78">AK67*$K67</f>
        <v>-1.502212634598415E-3</v>
      </c>
      <c r="AU67">
        <f t="shared" ref="AU67:AU98" si="79">AL67*$K67</f>
        <v>-4.344628942417183E-3</v>
      </c>
      <c r="AW67">
        <v>64</v>
      </c>
      <c r="AX67">
        <f>IF(Z67&gt;0, (R67*SUMPRODUCT(K67:$K$98, X67:$X$98)-K67*$AZ$3)/Z67, 0)</f>
        <v>-67897797.821098223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25</v>
      </c>
      <c r="R68">
        <f t="shared" si="62"/>
        <v>500000</v>
      </c>
      <c r="S68">
        <f t="shared" si="63"/>
        <v>-302798349.42002994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-16.604205006156082</v>
      </c>
      <c r="AC68">
        <f t="shared" si="64"/>
        <v>-14.825657617788121</v>
      </c>
      <c r="AE68">
        <f t="shared" si="65"/>
        <v>0</v>
      </c>
      <c r="AF68">
        <f t="shared" si="66"/>
        <v>0</v>
      </c>
      <c r="AG68">
        <f t="shared" si="67"/>
        <v>-1.2240537015958558E-6</v>
      </c>
      <c r="AH68">
        <f t="shared" si="68"/>
        <v>-9.6569707316006115E-2</v>
      </c>
      <c r="AI68">
        <f t="shared" si="69"/>
        <v>-9.6570931369707708E-2</v>
      </c>
      <c r="AJ68">
        <f t="shared" si="70"/>
        <v>-1.7785473883679614</v>
      </c>
      <c r="AK68">
        <f t="shared" si="61"/>
        <v>-1.1622943504309258</v>
      </c>
      <c r="AL68">
        <f t="shared" si="71"/>
        <v>-3.0374126701685951</v>
      </c>
      <c r="AN68">
        <f t="shared" si="72"/>
        <v>0</v>
      </c>
      <c r="AO68">
        <f t="shared" si="73"/>
        <v>0</v>
      </c>
      <c r="AP68">
        <f t="shared" si="74"/>
        <v>-1.2613827795858458E-9</v>
      </c>
      <c r="AQ68">
        <f t="shared" si="75"/>
        <v>-9.9514723642634499E-5</v>
      </c>
      <c r="AR68">
        <f t="shared" si="76"/>
        <v>-9.9515985025414085E-5</v>
      </c>
      <c r="AS68">
        <f t="shared" si="77"/>
        <v>-1.8327864581757019E-3</v>
      </c>
      <c r="AT68">
        <f t="shared" si="78"/>
        <v>-1.1977399982795412E-3</v>
      </c>
      <c r="AU68">
        <f t="shared" si="79"/>
        <v>-3.1300424414806571E-3</v>
      </c>
      <c r="AW68">
        <v>65</v>
      </c>
      <c r="AX68">
        <f>IF(Z68&gt;0, (R68*SUMPRODUCT(K68:$K$98, X68:$X$98)-K68*$AZ$3)/Z68, 0)</f>
        <v>-302798349.42002994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25</v>
      </c>
      <c r="R69">
        <f t="shared" si="62"/>
        <v>500000</v>
      </c>
      <c r="S69">
        <f t="shared" si="63"/>
        <v>-1371366935.1646903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-14.825657617788121</v>
      </c>
      <c r="AC69">
        <f t="shared" si="64"/>
        <v>-13.237280831531539</v>
      </c>
      <c r="AE69">
        <f t="shared" si="65"/>
        <v>0</v>
      </c>
      <c r="AF69">
        <f t="shared" si="66"/>
        <v>0</v>
      </c>
      <c r="AG69">
        <f t="shared" si="67"/>
        <v>-2.4131544395778084E-7</v>
      </c>
      <c r="AH69">
        <f t="shared" si="68"/>
        <v>-1.940995441244233E-2</v>
      </c>
      <c r="AI69">
        <f t="shared" si="69"/>
        <v>-1.9410195727886288E-2</v>
      </c>
      <c r="AJ69">
        <f t="shared" si="70"/>
        <v>-1.5883767862565819</v>
      </c>
      <c r="AK69">
        <f t="shared" si="61"/>
        <v>-1.0377960332451686</v>
      </c>
      <c r="AL69">
        <f t="shared" si="71"/>
        <v>-2.6455830152296365</v>
      </c>
      <c r="AN69">
        <f t="shared" si="72"/>
        <v>0</v>
      </c>
      <c r="AO69">
        <f t="shared" si="73"/>
        <v>0</v>
      </c>
      <c r="AP69">
        <f t="shared" si="74"/>
        <v>-2.2203095181930065E-10</v>
      </c>
      <c r="AQ69">
        <f t="shared" si="75"/>
        <v>-1.7858826531292336E-5</v>
      </c>
      <c r="AR69">
        <f t="shared" si="76"/>
        <v>-1.7859048562244154E-5</v>
      </c>
      <c r="AS69">
        <f t="shared" si="77"/>
        <v>-1.4614431795833657E-3</v>
      </c>
      <c r="AT69">
        <f t="shared" si="78"/>
        <v>-9.5486155911360903E-4</v>
      </c>
      <c r="AU69">
        <f t="shared" si="79"/>
        <v>-2.4341637872592188E-3</v>
      </c>
      <c r="AW69">
        <v>66</v>
      </c>
      <c r="AX69">
        <f>IF(Z69&gt;0, (R69*SUMPRODUCT(K69:$K$98, X69:$X$98)-K69*$AZ$3)/Z69, 0)</f>
        <v>-1371366935.1646903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25</v>
      </c>
      <c r="R70">
        <f t="shared" si="62"/>
        <v>500000</v>
      </c>
      <c r="S70">
        <f t="shared" si="63"/>
        <v>-6317138389.7725954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-13.237280831531539</v>
      </c>
      <c r="AC70">
        <f t="shared" si="64"/>
        <v>-11.819016278768583</v>
      </c>
      <c r="AE70">
        <f t="shared" si="65"/>
        <v>0</v>
      </c>
      <c r="AF70">
        <f t="shared" si="66"/>
        <v>0</v>
      </c>
      <c r="AG70">
        <f t="shared" si="67"/>
        <v>-4.677361627023832E-8</v>
      </c>
      <c r="AH70">
        <f t="shared" si="68"/>
        <v>-3.8425734649592939E-3</v>
      </c>
      <c r="AI70">
        <f t="shared" si="69"/>
        <v>-3.842620238575564E-3</v>
      </c>
      <c r="AJ70">
        <f t="shared" si="70"/>
        <v>-1.418264552762956</v>
      </c>
      <c r="AK70">
        <f t="shared" si="61"/>
        <v>-0.92660965820720786</v>
      </c>
      <c r="AL70">
        <f t="shared" si="71"/>
        <v>-2.3487168312087396</v>
      </c>
      <c r="AN70">
        <f t="shared" si="72"/>
        <v>0</v>
      </c>
      <c r="AO70">
        <f t="shared" si="73"/>
        <v>0</v>
      </c>
      <c r="AP70">
        <f t="shared" si="74"/>
        <v>-3.8424774651599182E-11</v>
      </c>
      <c r="AQ70">
        <f t="shared" si="75"/>
        <v>-3.1566945480592236E-6</v>
      </c>
      <c r="AR70">
        <f t="shared" si="76"/>
        <v>-3.1567329728338751E-6</v>
      </c>
      <c r="AS70">
        <f t="shared" si="77"/>
        <v>-1.165111876777066E-3</v>
      </c>
      <c r="AT70">
        <f t="shared" si="78"/>
        <v>-7.612147647703334E-4</v>
      </c>
      <c r="AU70">
        <f t="shared" si="79"/>
        <v>-1.9294833745202335E-3</v>
      </c>
      <c r="AW70">
        <v>67</v>
      </c>
      <c r="AX70">
        <f>IF(Z70&gt;0, (R70*SUMPRODUCT(K70:$K$98, X70:$X$98)-K70*$AZ$3)/Z70, 0)</f>
        <v>-6317138389.7725954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25</v>
      </c>
      <c r="R71">
        <f t="shared" si="62"/>
        <v>500000</v>
      </c>
      <c r="S71">
        <f t="shared" si="63"/>
        <v>-29630864700.564781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-11.819016278768583</v>
      </c>
      <c r="AC71">
        <f t="shared" si="64"/>
        <v>-10.552695853686805</v>
      </c>
      <c r="AE71">
        <f t="shared" si="65"/>
        <v>0</v>
      </c>
      <c r="AF71">
        <f t="shared" si="66"/>
        <v>0</v>
      </c>
      <c r="AG71">
        <f t="shared" si="67"/>
        <v>-8.9034659976406841E-9</v>
      </c>
      <c r="AH71">
        <f t="shared" si="68"/>
        <v>-7.4804828219790498E-4</v>
      </c>
      <c r="AI71">
        <f t="shared" si="69"/>
        <v>-7.4805718566390265E-4</v>
      </c>
      <c r="AJ71">
        <f t="shared" si="70"/>
        <v>-1.2663204250817781</v>
      </c>
      <c r="AK71">
        <f t="shared" si="61"/>
        <v>-0.82733113951380088</v>
      </c>
      <c r="AL71">
        <f t="shared" si="71"/>
        <v>-2.0943996217812431</v>
      </c>
      <c r="AN71">
        <f t="shared" si="72"/>
        <v>0</v>
      </c>
      <c r="AO71">
        <f t="shared" si="73"/>
        <v>0</v>
      </c>
      <c r="AP71">
        <f t="shared" si="74"/>
        <v>-6.5305756187597326E-12</v>
      </c>
      <c r="AQ71">
        <f t="shared" si="75"/>
        <v>-5.4868361092986227E-7</v>
      </c>
      <c r="AR71">
        <f t="shared" si="76"/>
        <v>-5.4869014150548105E-7</v>
      </c>
      <c r="AS71">
        <f t="shared" si="77"/>
        <v>-9.2882943516243261E-4</v>
      </c>
      <c r="AT71">
        <f t="shared" si="78"/>
        <v>-6.0683654767494525E-4</v>
      </c>
      <c r="AU71">
        <f t="shared" si="79"/>
        <v>-1.5362146729788835E-3</v>
      </c>
      <c r="AW71">
        <v>68</v>
      </c>
      <c r="AX71">
        <f>IF(Z71&gt;0, (R71*SUMPRODUCT(K71:$K$98, X71:$X$98)-K71*$AZ$3)/Z71, 0)</f>
        <v>-29630864700.564781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25</v>
      </c>
      <c r="R72">
        <f t="shared" si="62"/>
        <v>500000</v>
      </c>
      <c r="S72">
        <f t="shared" si="63"/>
        <v>-141657327286.7377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-10.552695853686805</v>
      </c>
      <c r="AC72">
        <f t="shared" si="64"/>
        <v>-9.4220503472129788</v>
      </c>
      <c r="AE72">
        <f t="shared" si="65"/>
        <v>0</v>
      </c>
      <c r="AF72">
        <f t="shared" si="66"/>
        <v>0</v>
      </c>
      <c r="AG72">
        <f t="shared" si="67"/>
        <v>-1.6628243889109247E-9</v>
      </c>
      <c r="AH72">
        <f t="shared" si="68"/>
        <v>-1.4303213897506705E-4</v>
      </c>
      <c r="AI72">
        <f t="shared" si="69"/>
        <v>-1.4303380179945597E-4</v>
      </c>
      <c r="AJ72">
        <f t="shared" si="70"/>
        <v>-1.1306455064738259</v>
      </c>
      <c r="AK72">
        <f t="shared" ref="AK72:AK98" si="92">G72*SUM(AB72:AB72, AE72:AF72)</f>
        <v>-0.73868870975807643</v>
      </c>
      <c r="AL72">
        <f t="shared" si="71"/>
        <v>-1.8694772500337016</v>
      </c>
      <c r="AN72">
        <f t="shared" si="72"/>
        <v>0</v>
      </c>
      <c r="AO72">
        <f t="shared" si="73"/>
        <v>0</v>
      </c>
      <c r="AP72">
        <f t="shared" si="74"/>
        <v>-1.0889820499778138E-12</v>
      </c>
      <c r="AQ72">
        <f t="shared" si="75"/>
        <v>-9.3671606546374692E-8</v>
      </c>
      <c r="AR72">
        <f t="shared" si="76"/>
        <v>-9.367269552842468E-8</v>
      </c>
      <c r="AS72">
        <f t="shared" si="77"/>
        <v>-7.4045862548629431E-4</v>
      </c>
      <c r="AT72">
        <f t="shared" si="78"/>
        <v>-4.837665064406919E-4</v>
      </c>
      <c r="AU72">
        <f t="shared" si="79"/>
        <v>-1.2243188046225145E-3</v>
      </c>
      <c r="AW72">
        <v>69</v>
      </c>
      <c r="AX72">
        <f>IF(Z72&gt;0, (R72*SUMPRODUCT(K72:$K$98, X72:$X$98)-K72*$AZ$3)/Z72, 0)</f>
        <v>-141657327286.7377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25</v>
      </c>
      <c r="R73">
        <f t="shared" si="62"/>
        <v>500000</v>
      </c>
      <c r="S73">
        <f t="shared" si="63"/>
        <v>-691491694685.12366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-9.4220503472129788</v>
      </c>
      <c r="AC73">
        <f t="shared" si="64"/>
        <v>-8.412545034494018</v>
      </c>
      <c r="AE73">
        <f t="shared" si="65"/>
        <v>0</v>
      </c>
      <c r="AF73">
        <f t="shared" si="66"/>
        <v>0</v>
      </c>
      <c r="AG73">
        <f t="shared" si="67"/>
        <v>-3.0414483279964552E-10</v>
      </c>
      <c r="AH73">
        <f t="shared" si="68"/>
        <v>-2.6841026244443396E-5</v>
      </c>
      <c r="AI73">
        <f t="shared" si="69"/>
        <v>-2.6841330389276195E-5</v>
      </c>
      <c r="AJ73">
        <f t="shared" si="70"/>
        <v>-1.0095053127189608</v>
      </c>
      <c r="AK73">
        <f t="shared" si="92"/>
        <v>-0.65954352430490859</v>
      </c>
      <c r="AL73">
        <f t="shared" si="71"/>
        <v>-1.6690756783542586</v>
      </c>
      <c r="AN73">
        <f t="shared" si="72"/>
        <v>0</v>
      </c>
      <c r="AO73">
        <f t="shared" si="73"/>
        <v>0</v>
      </c>
      <c r="AP73">
        <f t="shared" si="74"/>
        <v>-1.778429916125826E-13</v>
      </c>
      <c r="AQ73">
        <f t="shared" si="75"/>
        <v>-1.5694787122713267E-8</v>
      </c>
      <c r="AR73">
        <f t="shared" si="76"/>
        <v>-1.5694964965704881E-8</v>
      </c>
      <c r="AS73">
        <f t="shared" si="77"/>
        <v>-5.9028931450235377E-4</v>
      </c>
      <c r="AT73">
        <f t="shared" si="78"/>
        <v>-3.8565571665772431E-4</v>
      </c>
      <c r="AU73">
        <f t="shared" si="79"/>
        <v>-9.7596072612504367E-4</v>
      </c>
      <c r="AW73">
        <v>70</v>
      </c>
      <c r="AX73">
        <f>IF(Z73&gt;0, (R73*SUMPRODUCT(K73:$K$98, X73:$X$98)-K73*$AZ$3)/Z73, 0)</f>
        <v>-691491694685.12366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25</v>
      </c>
      <c r="R74">
        <f t="shared" si="62"/>
        <v>500000</v>
      </c>
      <c r="S74">
        <f t="shared" si="63"/>
        <v>-3450217265853.6416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-8.412545034494018</v>
      </c>
      <c r="AC74">
        <f t="shared" si="64"/>
        <v>-7.5112009373400825</v>
      </c>
      <c r="AE74">
        <f t="shared" si="65"/>
        <v>0</v>
      </c>
      <c r="AF74">
        <f t="shared" si="66"/>
        <v>0</v>
      </c>
      <c r="AG74">
        <f t="shared" si="67"/>
        <v>-5.442556481643545E-11</v>
      </c>
      <c r="AH74">
        <f t="shared" si="68"/>
        <v>-4.9335563931042725E-6</v>
      </c>
      <c r="AI74">
        <f t="shared" si="69"/>
        <v>-4.9336108186690888E-6</v>
      </c>
      <c r="AJ74">
        <f t="shared" si="70"/>
        <v>-0.90134409715393549</v>
      </c>
      <c r="AK74">
        <f t="shared" si="92"/>
        <v>-0.5888781524145813</v>
      </c>
      <c r="AL74">
        <f t="shared" si="71"/>
        <v>-1.4902271831793354</v>
      </c>
      <c r="AN74">
        <f t="shared" si="72"/>
        <v>0</v>
      </c>
      <c r="AO74">
        <f t="shared" si="73"/>
        <v>0</v>
      </c>
      <c r="AP74">
        <f t="shared" si="74"/>
        <v>-2.8414579594902208E-14</v>
      </c>
      <c r="AQ74">
        <f t="shared" si="75"/>
        <v>-2.5757184383958271E-9</v>
      </c>
      <c r="AR74">
        <f t="shared" si="76"/>
        <v>-2.5757468529754222E-9</v>
      </c>
      <c r="AS74">
        <f t="shared" si="77"/>
        <v>-4.7057506297558263E-4</v>
      </c>
      <c r="AT74">
        <f t="shared" si="78"/>
        <v>-3.0744237914514248E-4</v>
      </c>
      <c r="AU74">
        <f t="shared" si="79"/>
        <v>-7.7802001786757811E-4</v>
      </c>
      <c r="AW74">
        <v>71</v>
      </c>
      <c r="AX74">
        <f>IF(Z74&gt;0, (R74*SUMPRODUCT(K74:$K$98, X74:$X$98)-K74*$AZ$3)/Z74, 0)</f>
        <v>-3450217265853.6416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25</v>
      </c>
      <c r="R75">
        <f t="shared" si="62"/>
        <v>500000</v>
      </c>
      <c r="S75">
        <f t="shared" si="63"/>
        <v>-17628388540119.98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-7.5112009373400825</v>
      </c>
      <c r="AC75">
        <f t="shared" si="64"/>
        <v>-6.7064294105865878</v>
      </c>
      <c r="AE75">
        <f t="shared" si="65"/>
        <v>0</v>
      </c>
      <c r="AF75">
        <f t="shared" si="66"/>
        <v>0</v>
      </c>
      <c r="AG75">
        <f t="shared" si="67"/>
        <v>-9.5108372999091829E-12</v>
      </c>
      <c r="AH75">
        <f t="shared" si="68"/>
        <v>-8.8740943736723823E-7</v>
      </c>
      <c r="AI75">
        <f t="shared" si="69"/>
        <v>-8.8741894820453811E-7</v>
      </c>
      <c r="AJ75">
        <f t="shared" si="70"/>
        <v>-0.80477152675349473</v>
      </c>
      <c r="AK75">
        <f t="shared" si="92"/>
        <v>-0.52578406561380586</v>
      </c>
      <c r="AL75">
        <f t="shared" si="71"/>
        <v>-1.3305564797862488</v>
      </c>
      <c r="AN75">
        <f t="shared" si="72"/>
        <v>0</v>
      </c>
      <c r="AO75">
        <f t="shared" si="73"/>
        <v>0</v>
      </c>
      <c r="AP75">
        <f t="shared" si="74"/>
        <v>-4.4334214665464852E-15</v>
      </c>
      <c r="AQ75">
        <f t="shared" si="75"/>
        <v>-4.1366074565037717E-10</v>
      </c>
      <c r="AR75">
        <f t="shared" si="76"/>
        <v>-4.1366517907184371E-10</v>
      </c>
      <c r="AS75">
        <f t="shared" si="77"/>
        <v>-3.7513956446383551E-4</v>
      </c>
      <c r="AT75">
        <f t="shared" si="78"/>
        <v>-2.4509118280076044E-4</v>
      </c>
      <c r="AU75">
        <f t="shared" si="79"/>
        <v>-6.2023116092977499E-4</v>
      </c>
      <c r="AW75">
        <v>72</v>
      </c>
      <c r="AX75">
        <f>IF(Z75&gt;0, (R75*SUMPRODUCT(K75:$K$98, X75:$X$98)-K75*$AZ$3)/Z75, 0)</f>
        <v>-17628388540119.98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25</v>
      </c>
      <c r="R76">
        <f t="shared" si="62"/>
        <v>500000</v>
      </c>
      <c r="S76">
        <f t="shared" si="63"/>
        <v>-92419349221281.578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-6.7064294105865878</v>
      </c>
      <c r="AC76">
        <f t="shared" si="64"/>
        <v>-5.987883402670592</v>
      </c>
      <c r="AE76">
        <f t="shared" si="65"/>
        <v>0</v>
      </c>
      <c r="AF76">
        <f t="shared" si="66"/>
        <v>0</v>
      </c>
      <c r="AG76">
        <f t="shared" si="67"/>
        <v>-1.6197591340785353E-12</v>
      </c>
      <c r="AH76">
        <f t="shared" si="68"/>
        <v>-1.5591939585663111E-7</v>
      </c>
      <c r="AI76">
        <f t="shared" si="69"/>
        <v>-1.559210156157652E-7</v>
      </c>
      <c r="AJ76">
        <f t="shared" si="70"/>
        <v>-0.71854600791599577</v>
      </c>
      <c r="AK76">
        <f t="shared" si="92"/>
        <v>-0.46945005874106122</v>
      </c>
      <c r="AL76">
        <f t="shared" si="71"/>
        <v>-1.1879962225780727</v>
      </c>
      <c r="AN76">
        <f t="shared" si="72"/>
        <v>0</v>
      </c>
      <c r="AO76">
        <f t="shared" si="73"/>
        <v>0</v>
      </c>
      <c r="AP76">
        <f t="shared" si="74"/>
        <v>-6.7414401378721847E-16</v>
      </c>
      <c r="AQ76">
        <f t="shared" si="75"/>
        <v>-6.4893677793559551E-11</v>
      </c>
      <c r="AR76">
        <f t="shared" si="76"/>
        <v>-6.4894351937573351E-11</v>
      </c>
      <c r="AS76">
        <f t="shared" si="77"/>
        <v>-2.9905896480271688E-4</v>
      </c>
      <c r="AT76">
        <f t="shared" si="78"/>
        <v>-1.9538519043597495E-4</v>
      </c>
      <c r="AU76">
        <f t="shared" si="79"/>
        <v>-4.9444422013304376E-4</v>
      </c>
      <c r="AW76">
        <v>73</v>
      </c>
      <c r="AX76">
        <f>IF(Z76&gt;0, (R76*SUMPRODUCT(K76:$K$98, X76:$X$98)-K76*$AZ$3)/Z76, 0)</f>
        <v>-92419349221281.578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25</v>
      </c>
      <c r="R77">
        <f t="shared" si="62"/>
        <v>500000</v>
      </c>
      <c r="S77">
        <f t="shared" si="63"/>
        <v>-497745951883816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-5.987883402670592</v>
      </c>
      <c r="AC77">
        <f t="shared" si="64"/>
        <v>-5.3463244667268635</v>
      </c>
      <c r="AE77">
        <f t="shared" si="65"/>
        <v>0</v>
      </c>
      <c r="AF77">
        <f t="shared" si="66"/>
        <v>0</v>
      </c>
      <c r="AG77">
        <f t="shared" si="67"/>
        <v>-2.6852676784676312E-13</v>
      </c>
      <c r="AH77">
        <f t="shared" si="68"/>
        <v>-2.6700695497819736E-8</v>
      </c>
      <c r="AI77">
        <f t="shared" si="69"/>
        <v>-2.6700964024587583E-8</v>
      </c>
      <c r="AJ77">
        <f t="shared" si="70"/>
        <v>-0.64155893594372859</v>
      </c>
      <c r="AK77">
        <f t="shared" si="92"/>
        <v>-0.41915183818694146</v>
      </c>
      <c r="AL77">
        <f t="shared" si="71"/>
        <v>-1.0607108008316342</v>
      </c>
      <c r="AN77">
        <f t="shared" si="72"/>
        <v>0</v>
      </c>
      <c r="AO77">
        <f t="shared" si="73"/>
        <v>0</v>
      </c>
      <c r="AP77">
        <f t="shared" si="74"/>
        <v>-9.9786503788520945E-17</v>
      </c>
      <c r="AQ77">
        <f t="shared" si="75"/>
        <v>-9.9221730251107643E-12</v>
      </c>
      <c r="AR77">
        <f t="shared" si="76"/>
        <v>-9.9222728116145527E-12</v>
      </c>
      <c r="AS77">
        <f t="shared" si="77"/>
        <v>-2.3840797588060657E-4</v>
      </c>
      <c r="AT77">
        <f t="shared" si="78"/>
        <v>-1.5575987758909351E-4</v>
      </c>
      <c r="AU77">
        <f t="shared" si="79"/>
        <v>-3.9416786339197294E-4</v>
      </c>
      <c r="AW77">
        <v>74</v>
      </c>
      <c r="AX77">
        <f>IF(Z77&gt;0, (R77*SUMPRODUCT(K77:$K$98, X77:$X$98)-K77*$AZ$3)/Z77, 0)</f>
        <v>-497745951883816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25</v>
      </c>
      <c r="R78">
        <f t="shared" si="62"/>
        <v>500000</v>
      </c>
      <c r="S78">
        <f t="shared" si="63"/>
        <v>-2759434407309646.5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-5.3463244667268635</v>
      </c>
      <c r="AC78">
        <f t="shared" si="64"/>
        <v>-4.7735039881576586</v>
      </c>
      <c r="AE78">
        <f t="shared" si="65"/>
        <v>0</v>
      </c>
      <c r="AF78">
        <f t="shared" si="66"/>
        <v>0</v>
      </c>
      <c r="AG78">
        <f t="shared" si="67"/>
        <v>-4.3247123174162167E-14</v>
      </c>
      <c r="AH78">
        <f t="shared" si="68"/>
        <v>-4.4518875398826667E-9</v>
      </c>
      <c r="AI78">
        <f t="shared" si="69"/>
        <v>-4.4519307870058406E-9</v>
      </c>
      <c r="AJ78">
        <f t="shared" si="70"/>
        <v>-0.57282047856920482</v>
      </c>
      <c r="AK78">
        <f t="shared" si="92"/>
        <v>-0.3742427126708805</v>
      </c>
      <c r="AL78">
        <f t="shared" si="71"/>
        <v>-0.94706319569201614</v>
      </c>
      <c r="AN78">
        <f t="shared" si="72"/>
        <v>0</v>
      </c>
      <c r="AO78">
        <f t="shared" si="73"/>
        <v>0</v>
      </c>
      <c r="AP78">
        <f t="shared" si="74"/>
        <v>-1.4349059044419479E-17</v>
      </c>
      <c r="AQ78">
        <f t="shared" si="75"/>
        <v>-1.4771016539443915E-12</v>
      </c>
      <c r="AR78">
        <f t="shared" si="76"/>
        <v>-1.4771160030034358E-12</v>
      </c>
      <c r="AS78">
        <f t="shared" si="77"/>
        <v>-1.9005737874728306E-4</v>
      </c>
      <c r="AT78">
        <f t="shared" si="78"/>
        <v>-1.2417082078343845E-4</v>
      </c>
      <c r="AU78">
        <f t="shared" si="79"/>
        <v>-3.1422820100783755E-4</v>
      </c>
      <c r="AW78">
        <v>75</v>
      </c>
      <c r="AX78">
        <f>IF(Z78&gt;0, (R78*SUMPRODUCT(K78:$K$98, X78:$X$98)-K78*$AZ$3)/Z78, 0)</f>
        <v>-2759434407309646.5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25</v>
      </c>
      <c r="R79">
        <f t="shared" si="62"/>
        <v>500000</v>
      </c>
      <c r="S79">
        <f t="shared" si="63"/>
        <v>-1.5763880286224926E+16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-4.7735039881576586</v>
      </c>
      <c r="AC79">
        <f t="shared" si="64"/>
        <v>-4.2620571322849159</v>
      </c>
      <c r="AE79">
        <f t="shared" si="65"/>
        <v>0</v>
      </c>
      <c r="AF79">
        <f t="shared" si="66"/>
        <v>0</v>
      </c>
      <c r="AG79">
        <f t="shared" si="67"/>
        <v>-6.7592132376336025E-15</v>
      </c>
      <c r="AH79">
        <f t="shared" si="68"/>
        <v>-7.211087740957389E-10</v>
      </c>
      <c r="AI79">
        <f t="shared" si="69"/>
        <v>-7.2111553330897653E-10</v>
      </c>
      <c r="AJ79">
        <f t="shared" si="70"/>
        <v>-0.51144685587274274</v>
      </c>
      <c r="AK79">
        <f t="shared" si="92"/>
        <v>-0.33414527917103615</v>
      </c>
      <c r="AL79">
        <f t="shared" si="71"/>
        <v>-0.84559213576489434</v>
      </c>
      <c r="AN79">
        <f t="shared" si="72"/>
        <v>0</v>
      </c>
      <c r="AO79">
        <f t="shared" si="73"/>
        <v>0</v>
      </c>
      <c r="AP79">
        <f t="shared" si="74"/>
        <v>-2.002369974538966E-18</v>
      </c>
      <c r="AQ79">
        <f t="shared" si="75"/>
        <v>-2.1362346575877928E-13</v>
      </c>
      <c r="AR79">
        <f t="shared" si="76"/>
        <v>-2.1362546812875384E-13</v>
      </c>
      <c r="AS79">
        <f t="shared" si="77"/>
        <v>-1.5151257872291613E-4</v>
      </c>
      <c r="AT79">
        <f t="shared" si="78"/>
        <v>-9.8988218099221973E-5</v>
      </c>
      <c r="AU79">
        <f t="shared" si="79"/>
        <v>-2.5050079703576352E-4</v>
      </c>
      <c r="AW79">
        <v>76</v>
      </c>
      <c r="AX79">
        <f>IF(Z79&gt;0, (R79*SUMPRODUCT(K79:$K$98, X79:$X$98)-K79*$AZ$3)/Z79, 0)</f>
        <v>-1.5763880286224926E+16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25</v>
      </c>
      <c r="R80">
        <f t="shared" si="62"/>
        <v>500000</v>
      </c>
      <c r="S80">
        <f t="shared" si="63"/>
        <v>-9.2836055404118032E+16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-4.2620571322849159</v>
      </c>
      <c r="AC80">
        <f t="shared" si="64"/>
        <v>-3.8054081538260052</v>
      </c>
      <c r="AE80">
        <f t="shared" si="65"/>
        <v>0</v>
      </c>
      <c r="AF80">
        <f t="shared" si="66"/>
        <v>0</v>
      </c>
      <c r="AG80">
        <f t="shared" si="67"/>
        <v>-1.0247656843187039E-15</v>
      </c>
      <c r="AH80">
        <f t="shared" si="68"/>
        <v>-1.1333710841877124E-10</v>
      </c>
      <c r="AI80">
        <f t="shared" si="69"/>
        <v>-1.1333813318445556E-10</v>
      </c>
      <c r="AJ80">
        <f t="shared" si="70"/>
        <v>-0.45664897845891073</v>
      </c>
      <c r="AK80">
        <f t="shared" si="92"/>
        <v>-0.29834399925994415</v>
      </c>
      <c r="AL80">
        <f t="shared" si="71"/>
        <v>-0.75499297783219299</v>
      </c>
      <c r="AN80">
        <f t="shared" si="72"/>
        <v>0</v>
      </c>
      <c r="AO80">
        <f t="shared" si="73"/>
        <v>0</v>
      </c>
      <c r="AP80">
        <f t="shared" si="74"/>
        <v>-2.7105331814159579E-19</v>
      </c>
      <c r="AQ80">
        <f t="shared" si="75"/>
        <v>-2.9977974258481939E-14</v>
      </c>
      <c r="AR80">
        <f t="shared" si="76"/>
        <v>-2.9978245311800084E-14</v>
      </c>
      <c r="AS80">
        <f t="shared" si="77"/>
        <v>-1.2078490013016794E-4</v>
      </c>
      <c r="AT80">
        <f t="shared" si="78"/>
        <v>-7.8912801418408788E-5</v>
      </c>
      <c r="AU80">
        <f t="shared" si="79"/>
        <v>-1.9969770157855497E-4</v>
      </c>
      <c r="AW80">
        <v>77</v>
      </c>
      <c r="AX80">
        <f>IF(Z80&gt;0, (R80*SUMPRODUCT(K80:$K$98, X80:$X$98)-K80*$AZ$3)/Z80, 0)</f>
        <v>-9.2836055404118032E+16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25</v>
      </c>
      <c r="R81">
        <f t="shared" si="62"/>
        <v>500000</v>
      </c>
      <c r="S81">
        <f t="shared" si="63"/>
        <v>-5.6458108610571482E+17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-3.8054081538260052</v>
      </c>
      <c r="AC81">
        <f t="shared" si="64"/>
        <v>-3.3976858516303872</v>
      </c>
      <c r="AE81">
        <f t="shared" si="65"/>
        <v>0</v>
      </c>
      <c r="AF81">
        <f t="shared" si="66"/>
        <v>0</v>
      </c>
      <c r="AG81">
        <f t="shared" si="67"/>
        <v>-1.504516328675855E-16</v>
      </c>
      <c r="AH81">
        <f t="shared" si="68"/>
        <v>-1.7281327892158627E-11</v>
      </c>
      <c r="AI81">
        <f t="shared" si="69"/>
        <v>-1.7281478343791495E-11</v>
      </c>
      <c r="AJ81">
        <f t="shared" si="70"/>
        <v>-0.407722302195618</v>
      </c>
      <c r="AK81">
        <f t="shared" si="92"/>
        <v>-0.2663785707678204</v>
      </c>
      <c r="AL81">
        <f t="shared" si="71"/>
        <v>-0.67410087298071986</v>
      </c>
      <c r="AN81">
        <f t="shared" si="72"/>
        <v>0</v>
      </c>
      <c r="AO81">
        <f t="shared" si="73"/>
        <v>0</v>
      </c>
      <c r="AP81">
        <f t="shared" si="74"/>
        <v>-3.5531131419858875E-20</v>
      </c>
      <c r="AQ81">
        <f t="shared" si="75"/>
        <v>-4.0812128173203194E-15</v>
      </c>
      <c r="AR81">
        <f t="shared" si="76"/>
        <v>-4.0812483484517391E-15</v>
      </c>
      <c r="AS81">
        <f t="shared" si="77"/>
        <v>-9.6288982884419575E-5</v>
      </c>
      <c r="AT81">
        <f t="shared" si="78"/>
        <v>-6.2908802151158053E-5</v>
      </c>
      <c r="AU81">
        <f t="shared" si="79"/>
        <v>-1.5919778503965888E-4</v>
      </c>
      <c r="AW81">
        <v>78</v>
      </c>
      <c r="AX81">
        <f>IF(Z81&gt;0, (R81*SUMPRODUCT(K81:$K$98, X81:$X$98)-K81*$AZ$3)/Z81, 0)</f>
        <v>-5.6458108610571482E+17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25</v>
      </c>
      <c r="R82">
        <f t="shared" si="62"/>
        <v>500000</v>
      </c>
      <c r="S82">
        <f t="shared" si="63"/>
        <v>-3.5515033168063114E+18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-3.3976858516303872</v>
      </c>
      <c r="AC82">
        <f t="shared" si="64"/>
        <v>-3.0336480818128493</v>
      </c>
      <c r="AE82">
        <f t="shared" si="65"/>
        <v>0</v>
      </c>
      <c r="AF82">
        <f t="shared" si="66"/>
        <v>0</v>
      </c>
      <c r="AG82">
        <f t="shared" si="67"/>
        <v>-2.135467583161978E-17</v>
      </c>
      <c r="AH82">
        <f t="shared" si="68"/>
        <v>-2.5518488141457974E-12</v>
      </c>
      <c r="AI82">
        <f t="shared" si="69"/>
        <v>-2.5518701688216291E-12</v>
      </c>
      <c r="AJ82">
        <f t="shared" si="70"/>
        <v>-0.36403776981753788</v>
      </c>
      <c r="AK82">
        <f t="shared" si="92"/>
        <v>-0.23783800961412713</v>
      </c>
      <c r="AL82">
        <f t="shared" si="71"/>
        <v>-0.60187577943421688</v>
      </c>
      <c r="AN82">
        <f t="shared" si="72"/>
        <v>0</v>
      </c>
      <c r="AO82">
        <f t="shared" si="73"/>
        <v>0</v>
      </c>
      <c r="AP82">
        <f t="shared" si="74"/>
        <v>-4.5028459772134732E-21</v>
      </c>
      <c r="AQ82">
        <f t="shared" si="75"/>
        <v>-5.3808272519966421E-16</v>
      </c>
      <c r="AR82">
        <f t="shared" si="76"/>
        <v>-5.3808722804564142E-16</v>
      </c>
      <c r="AS82">
        <f t="shared" si="77"/>
        <v>-7.6760987631078879E-5</v>
      </c>
      <c r="AT82">
        <f t="shared" si="78"/>
        <v>-5.0150511918972035E-5</v>
      </c>
      <c r="AU82">
        <f t="shared" si="79"/>
        <v>-1.26911499550589E-4</v>
      </c>
      <c r="AW82">
        <v>79</v>
      </c>
      <c r="AX82">
        <f>IF(Z82&gt;0, (R82*SUMPRODUCT(K82:$K$98, X82:$X$98)-K82*$AZ$3)/Z82, 0)</f>
        <v>-3.5515033168063114E+18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25</v>
      </c>
      <c r="R83">
        <f t="shared" si="62"/>
        <v>500000</v>
      </c>
      <c r="S83">
        <f t="shared" si="63"/>
        <v>-2.3144821979326517E+19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-3.0336480818128493</v>
      </c>
      <c r="AC83">
        <f t="shared" si="64"/>
        <v>-2.7086143587614728</v>
      </c>
      <c r="AE83">
        <f t="shared" si="65"/>
        <v>0</v>
      </c>
      <c r="AF83">
        <f t="shared" si="66"/>
        <v>0</v>
      </c>
      <c r="AG83">
        <f t="shared" si="67"/>
        <v>-2.925723906173127E-18</v>
      </c>
      <c r="AH83">
        <f t="shared" si="68"/>
        <v>-3.6430810334260914E-13</v>
      </c>
      <c r="AI83">
        <f t="shared" si="69"/>
        <v>-3.6431102906651534E-13</v>
      </c>
      <c r="AJ83">
        <f t="shared" si="70"/>
        <v>-0.32503372305137646</v>
      </c>
      <c r="AK83">
        <f t="shared" si="92"/>
        <v>-0.21235536572689948</v>
      </c>
      <c r="AL83">
        <f t="shared" si="71"/>
        <v>-0.53738908877864022</v>
      </c>
      <c r="AN83">
        <f t="shared" si="72"/>
        <v>0</v>
      </c>
      <c r="AO83">
        <f t="shared" si="73"/>
        <v>0</v>
      </c>
      <c r="AP83">
        <f t="shared" si="74"/>
        <v>-5.5081965191578715E-22</v>
      </c>
      <c r="AQ83">
        <f t="shared" si="75"/>
        <v>-6.8587491201708171E-17</v>
      </c>
      <c r="AR83">
        <f t="shared" si="76"/>
        <v>-6.8588042021360092E-17</v>
      </c>
      <c r="AS83">
        <f t="shared" si="77"/>
        <v>-6.1193389374266305E-5</v>
      </c>
      <c r="AT83">
        <f t="shared" si="78"/>
        <v>-3.9979681057854025E-5</v>
      </c>
      <c r="AU83">
        <f t="shared" si="79"/>
        <v>-1.0117307043218892E-4</v>
      </c>
      <c r="AW83">
        <v>80</v>
      </c>
      <c r="AX83">
        <f>IF(Z83&gt;0, (R83*SUMPRODUCT(K83:$K$98, X83:$X$98)-K83*$AZ$3)/Z83, 0)</f>
        <v>-2.3144821979326517E+19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25</v>
      </c>
      <c r="R84">
        <f t="shared" si="62"/>
        <v>500000</v>
      </c>
      <c r="S84">
        <f t="shared" si="63"/>
        <v>-1.5648908483724267E+20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-2.7086143587614728</v>
      </c>
      <c r="AC84">
        <f t="shared" si="64"/>
        <v>-2.4184056774656009</v>
      </c>
      <c r="AE84">
        <f t="shared" si="65"/>
        <v>0</v>
      </c>
      <c r="AF84">
        <f t="shared" si="66"/>
        <v>0</v>
      </c>
      <c r="AG84">
        <f t="shared" si="67"/>
        <v>-3.8635373195211619E-19</v>
      </c>
      <c r="AH84">
        <f t="shared" si="68"/>
        <v>-5.0202258703185588E-14</v>
      </c>
      <c r="AI84">
        <f t="shared" si="69"/>
        <v>-5.0202645056917539E-14</v>
      </c>
      <c r="AJ84">
        <f t="shared" si="70"/>
        <v>-0.29020868129587196</v>
      </c>
      <c r="AK84">
        <f t="shared" si="92"/>
        <v>-0.18960300511330311</v>
      </c>
      <c r="AL84">
        <f t="shared" si="71"/>
        <v>-0.47981168640922522</v>
      </c>
      <c r="AN84">
        <f t="shared" si="72"/>
        <v>0</v>
      </c>
      <c r="AO84">
        <f t="shared" si="73"/>
        <v>0</v>
      </c>
      <c r="AP84">
        <f t="shared" si="74"/>
        <v>-6.4944619255843843E-23</v>
      </c>
      <c r="AQ84">
        <f t="shared" si="75"/>
        <v>-8.4388121755372181E-18</v>
      </c>
      <c r="AR84">
        <f t="shared" si="76"/>
        <v>-8.438877120156473E-18</v>
      </c>
      <c r="AS84">
        <f t="shared" si="77"/>
        <v>-4.8782995355760794E-5</v>
      </c>
      <c r="AT84">
        <f t="shared" si="78"/>
        <v>-3.1871556965763732E-5</v>
      </c>
      <c r="AU84">
        <f t="shared" si="79"/>
        <v>-8.0654552321532955E-5</v>
      </c>
      <c r="AW84">
        <v>81</v>
      </c>
      <c r="AX84">
        <f>IF(Z84&gt;0, (R84*SUMPRODUCT(K84:$K$98, X84:$X$98)-K84*$AZ$3)/Z84, 0)</f>
        <v>-1.5648908483724267E+20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25</v>
      </c>
      <c r="R85">
        <f t="shared" si="62"/>
        <v>500000</v>
      </c>
      <c r="S85">
        <f t="shared" si="63"/>
        <v>-1.0995219929514823E+21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-2.4184056774656009</v>
      </c>
      <c r="AC85">
        <f t="shared" si="64"/>
        <v>-2.1592907834514294</v>
      </c>
      <c r="AE85">
        <f t="shared" si="65"/>
        <v>0</v>
      </c>
      <c r="AF85">
        <f t="shared" si="66"/>
        <v>0</v>
      </c>
      <c r="AG85">
        <f t="shared" si="67"/>
        <v>-4.9096125345687165E-20</v>
      </c>
      <c r="AH85">
        <f t="shared" si="68"/>
        <v>-6.6678813857381572E-15</v>
      </c>
      <c r="AI85">
        <f t="shared" si="69"/>
        <v>-6.6679304818635026E-15</v>
      </c>
      <c r="AJ85">
        <f t="shared" si="70"/>
        <v>-0.25911489401417143</v>
      </c>
      <c r="AK85">
        <f t="shared" si="92"/>
        <v>-0.16928839742259208</v>
      </c>
      <c r="AL85">
        <f t="shared" si="71"/>
        <v>-0.42840329143677014</v>
      </c>
      <c r="AN85">
        <f t="shared" si="72"/>
        <v>0</v>
      </c>
      <c r="AO85">
        <f t="shared" si="73"/>
        <v>0</v>
      </c>
      <c r="AP85">
        <f t="shared" si="74"/>
        <v>-7.3686386515221104E-24</v>
      </c>
      <c r="AQ85">
        <f t="shared" si="75"/>
        <v>-1.0007553173853685E-18</v>
      </c>
      <c r="AR85">
        <f t="shared" si="76"/>
        <v>-1.00076268602402E-18</v>
      </c>
      <c r="AS85">
        <f t="shared" si="77"/>
        <v>-3.8889505226212367E-5</v>
      </c>
      <c r="AT85">
        <f t="shared" si="78"/>
        <v>-2.5407810081125426E-5</v>
      </c>
      <c r="AU85">
        <f t="shared" si="79"/>
        <v>-6.4297315307338789E-5</v>
      </c>
      <c r="AW85">
        <v>82</v>
      </c>
      <c r="AX85">
        <f>IF(Z85&gt;0, (R85*SUMPRODUCT(K85:$K$98, X85:$X$98)-K85*$AZ$3)/Z85, 0)</f>
        <v>-1.0995219929514823E+21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25</v>
      </c>
      <c r="R86">
        <f t="shared" si="62"/>
        <v>500000</v>
      </c>
      <c r="S86">
        <f t="shared" si="63"/>
        <v>-8.0427848600354376E+21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-2.1592907834514294</v>
      </c>
      <c r="AC86">
        <f t="shared" si="64"/>
        <v>-1.9279381995102047</v>
      </c>
      <c r="AE86">
        <f t="shared" si="65"/>
        <v>0</v>
      </c>
      <c r="AF86">
        <f t="shared" si="66"/>
        <v>0</v>
      </c>
      <c r="AG86">
        <f t="shared" si="67"/>
        <v>-5.9927569649727953E-21</v>
      </c>
      <c r="AH86">
        <f t="shared" si="68"/>
        <v>-8.5224814254514999E-16</v>
      </c>
      <c r="AI86">
        <f t="shared" si="69"/>
        <v>-8.5225413530211493E-16</v>
      </c>
      <c r="AJ86">
        <f t="shared" si="70"/>
        <v>-0.23135258394122471</v>
      </c>
      <c r="AK86">
        <f t="shared" si="92"/>
        <v>-0.15115035484160008</v>
      </c>
      <c r="AL86">
        <f t="shared" si="71"/>
        <v>-0.38250293878282565</v>
      </c>
      <c r="AN86">
        <f t="shared" si="72"/>
        <v>0</v>
      </c>
      <c r="AO86">
        <f t="shared" si="73"/>
        <v>0</v>
      </c>
      <c r="AP86">
        <f t="shared" si="74"/>
        <v>-8.0306127393593284E-25</v>
      </c>
      <c r="AQ86">
        <f t="shared" si="75"/>
        <v>-1.1420577925354723E-19</v>
      </c>
      <c r="AR86">
        <f t="shared" si="76"/>
        <v>-1.1420658231482114E-19</v>
      </c>
      <c r="AS86">
        <f t="shared" si="77"/>
        <v>-3.1002475467324941E-5</v>
      </c>
      <c r="AT86">
        <f t="shared" si="78"/>
        <v>-2.0254950638652286E-5</v>
      </c>
      <c r="AU86">
        <f t="shared" si="79"/>
        <v>-5.125742610597734E-5</v>
      </c>
      <c r="AW86">
        <v>83</v>
      </c>
      <c r="AX86">
        <f>IF(Z86&gt;0, (R86*SUMPRODUCT(K86:$K$98, X86:$X$98)-K86*$AZ$3)/Z86, 0)</f>
        <v>-8.0427848600354376E+21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25</v>
      </c>
      <c r="R87">
        <f t="shared" si="62"/>
        <v>500000</v>
      </c>
      <c r="S87">
        <f t="shared" si="63"/>
        <v>-6.1355129423427357E+22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-1.9279381995102047</v>
      </c>
      <c r="AC87">
        <f t="shared" si="64"/>
        <v>-1.7213733924198253</v>
      </c>
      <c r="AE87">
        <f t="shared" si="65"/>
        <v>0</v>
      </c>
      <c r="AF87">
        <f t="shared" si="66"/>
        <v>0</v>
      </c>
      <c r="AG87">
        <f t="shared" si="67"/>
        <v>-7.0139750685724646E-22</v>
      </c>
      <c r="AH87">
        <f t="shared" si="68"/>
        <v>-1.0462863776931642E-16</v>
      </c>
      <c r="AI87">
        <f t="shared" si="69"/>
        <v>-1.0462933916682327E-16</v>
      </c>
      <c r="AJ87">
        <f t="shared" si="70"/>
        <v>-0.20656480709037939</v>
      </c>
      <c r="AK87">
        <f t="shared" si="92"/>
        <v>-0.13495567396571434</v>
      </c>
      <c r="AL87">
        <f t="shared" si="71"/>
        <v>-0.34152048105609384</v>
      </c>
      <c r="AN87">
        <f t="shared" si="72"/>
        <v>0</v>
      </c>
      <c r="AO87">
        <f t="shared" si="73"/>
        <v>0</v>
      </c>
      <c r="AP87">
        <f t="shared" si="74"/>
        <v>-8.3920529083887251E-26</v>
      </c>
      <c r="AQ87">
        <f t="shared" si="75"/>
        <v>-1.2518565511118209E-20</v>
      </c>
      <c r="AR87">
        <f t="shared" si="76"/>
        <v>-1.2518649431647293E-20</v>
      </c>
      <c r="AS87">
        <f t="shared" si="77"/>
        <v>-2.471498363147717E-5</v>
      </c>
      <c r="AT87">
        <f t="shared" si="78"/>
        <v>-1.614712263923173E-5</v>
      </c>
      <c r="AU87">
        <f t="shared" si="79"/>
        <v>-4.0862106270708917E-5</v>
      </c>
      <c r="AW87">
        <v>84</v>
      </c>
      <c r="AX87">
        <f>IF(Z87&gt;0, (R87*SUMPRODUCT(K87:$K$98, X87:$X$98)-K87*$AZ$3)/Z87, 0)</f>
        <v>-6.1355129423427357E+22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25</v>
      </c>
      <c r="R88">
        <f t="shared" si="62"/>
        <v>500000</v>
      </c>
      <c r="S88">
        <f t="shared" si="63"/>
        <v>-4.8893477118192432E+23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-1.7213733924198253</v>
      </c>
      <c r="AC88">
        <f t="shared" si="64"/>
        <v>-1.5369405289462725</v>
      </c>
      <c r="AE88">
        <f t="shared" si="65"/>
        <v>0</v>
      </c>
      <c r="AF88">
        <f t="shared" si="66"/>
        <v>0</v>
      </c>
      <c r="AG88">
        <f t="shared" si="67"/>
        <v>-7.8586174451806525E-23</v>
      </c>
      <c r="AH88">
        <f t="shared" si="68"/>
        <v>-1.2315947146737349E-17</v>
      </c>
      <c r="AI88">
        <f t="shared" si="69"/>
        <v>-1.2316025732911801E-17</v>
      </c>
      <c r="AJ88">
        <f t="shared" si="70"/>
        <v>-0.18443286347355281</v>
      </c>
      <c r="AK88">
        <f t="shared" si="92"/>
        <v>-0.12049613746938778</v>
      </c>
      <c r="AL88">
        <f t="shared" si="71"/>
        <v>-0.30492900094294062</v>
      </c>
      <c r="AN88">
        <f t="shared" si="72"/>
        <v>0</v>
      </c>
      <c r="AO88">
        <f t="shared" si="73"/>
        <v>0</v>
      </c>
      <c r="AP88">
        <f t="shared" si="74"/>
        <v>-8.3952207585035556E-27</v>
      </c>
      <c r="AQ88">
        <f t="shared" si="75"/>
        <v>-1.3156906525629356E-21</v>
      </c>
      <c r="AR88">
        <f t="shared" si="76"/>
        <v>-1.3156990477836941E-21</v>
      </c>
      <c r="AS88">
        <f t="shared" si="77"/>
        <v>-1.9702633634787264E-5</v>
      </c>
      <c r="AT88">
        <f t="shared" si="78"/>
        <v>-1.2872387308061006E-5</v>
      </c>
      <c r="AU88">
        <f t="shared" si="79"/>
        <v>-3.2575020942848271E-5</v>
      </c>
      <c r="AW88">
        <v>85</v>
      </c>
      <c r="AX88">
        <f>IF(Z88&gt;0, (R88*SUMPRODUCT(K88:$K$98, X88:$X$98)-K88*$AZ$3)/Z88, 0)</f>
        <v>-4.8893477118192432E+23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25</v>
      </c>
      <c r="R89">
        <f t="shared" si="62"/>
        <v>500000</v>
      </c>
      <c r="S89">
        <f t="shared" si="63"/>
        <v>-4.1091229436108607E+24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-1.5369405289462725</v>
      </c>
      <c r="AC89">
        <f t="shared" si="64"/>
        <v>-1.3722683294163147</v>
      </c>
      <c r="AE89">
        <f t="shared" si="65"/>
        <v>0</v>
      </c>
      <c r="AF89">
        <f t="shared" si="66"/>
        <v>0</v>
      </c>
      <c r="AG89">
        <f t="shared" si="67"/>
        <v>-8.3489125796905717E-24</v>
      </c>
      <c r="AH89">
        <f t="shared" si="68"/>
        <v>-1.3890280025519578E-18</v>
      </c>
      <c r="AI89">
        <f t="shared" si="69"/>
        <v>-1.3890363514645375E-18</v>
      </c>
      <c r="AJ89">
        <f t="shared" si="70"/>
        <v>-0.16467219952995782</v>
      </c>
      <c r="AK89">
        <f t="shared" si="92"/>
        <v>-0.10758583702623908</v>
      </c>
      <c r="AL89">
        <f t="shared" si="71"/>
        <v>-0.2722580365561969</v>
      </c>
      <c r="AN89">
        <f t="shared" si="72"/>
        <v>0</v>
      </c>
      <c r="AO89">
        <f t="shared" si="73"/>
        <v>0</v>
      </c>
      <c r="AP89">
        <f t="shared" si="74"/>
        <v>-7.9633877679142856E-28</v>
      </c>
      <c r="AQ89">
        <f t="shared" si="75"/>
        <v>-1.3248873430200213E-22</v>
      </c>
      <c r="AR89">
        <f t="shared" si="76"/>
        <v>-1.3248953064077893E-22</v>
      </c>
      <c r="AS89">
        <f t="shared" si="77"/>
        <v>-1.5706818905283209E-5</v>
      </c>
      <c r="AT89">
        <f t="shared" si="78"/>
        <v>-1.0261788351451693E-5</v>
      </c>
      <c r="AU89">
        <f t="shared" si="79"/>
        <v>-2.59686072567349E-5</v>
      </c>
      <c r="AW89">
        <v>86</v>
      </c>
      <c r="AX89">
        <f>IF(Z89&gt;0, (R89*SUMPRODUCT(K89:$K$98, X89:$X$98)-K89*$AZ$3)/Z89, 0)</f>
        <v>-4.1091229436108607E+24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25</v>
      </c>
      <c r="R90">
        <f t="shared" si="62"/>
        <v>500000</v>
      </c>
      <c r="S90">
        <f t="shared" si="63"/>
        <v>-3.6518006036691214E+25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-1.3722683294163147</v>
      </c>
      <c r="AC90">
        <f t="shared" si="64"/>
        <v>-1.2252395798359952</v>
      </c>
      <c r="AE90">
        <f t="shared" si="65"/>
        <v>0</v>
      </c>
      <c r="AF90">
        <f t="shared" si="66"/>
        <v>0</v>
      </c>
      <c r="AG90">
        <f t="shared" si="67"/>
        <v>-8.3879140238718408E-25</v>
      </c>
      <c r="AH90">
        <f t="shared" si="68"/>
        <v>-1.4853264103012964E-19</v>
      </c>
      <c r="AI90">
        <f t="shared" si="69"/>
        <v>-1.4853347982153204E-19</v>
      </c>
      <c r="AJ90">
        <f t="shared" si="70"/>
        <v>-0.14702874958031953</v>
      </c>
      <c r="AK90">
        <f t="shared" si="92"/>
        <v>-9.6058783059142033E-2</v>
      </c>
      <c r="AL90">
        <f t="shared" si="71"/>
        <v>-0.24308753263946156</v>
      </c>
      <c r="AN90">
        <f t="shared" si="72"/>
        <v>0</v>
      </c>
      <c r="AO90">
        <f t="shared" si="73"/>
        <v>0</v>
      </c>
      <c r="AP90">
        <f t="shared" si="74"/>
        <v>-7.1433823714900263E-29</v>
      </c>
      <c r="AQ90">
        <f t="shared" si="75"/>
        <v>-1.2649455472550462E-23</v>
      </c>
      <c r="AR90">
        <f t="shared" si="76"/>
        <v>-1.2649526906374179E-23</v>
      </c>
      <c r="AS90">
        <f t="shared" si="77"/>
        <v>-1.2521379867094397E-5</v>
      </c>
      <c r="AT90">
        <f t="shared" si="78"/>
        <v>-8.1806348465016685E-6</v>
      </c>
      <c r="AU90">
        <f t="shared" si="79"/>
        <v>-2.0702014713596064E-5</v>
      </c>
      <c r="AW90">
        <v>87</v>
      </c>
      <c r="AX90">
        <f>IF(Z90&gt;0, (R90*SUMPRODUCT(K90:$K$98, X90:$X$98)-K90*$AZ$3)/Z90, 0)</f>
        <v>-3.6518006036691214E+25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25</v>
      </c>
      <c r="R91">
        <f t="shared" si="62"/>
        <v>500000</v>
      </c>
      <c r="S91">
        <f t="shared" si="63"/>
        <v>-3.4417797556902952E+26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-1.2252395798359952</v>
      </c>
      <c r="AC91">
        <f t="shared" si="64"/>
        <v>-1.0939639105678527</v>
      </c>
      <c r="AE91">
        <f t="shared" si="65"/>
        <v>0</v>
      </c>
      <c r="AF91">
        <f t="shared" si="66"/>
        <v>0</v>
      </c>
      <c r="AG91">
        <f t="shared" si="67"/>
        <v>-7.9462079811992762E-26</v>
      </c>
      <c r="AH91">
        <f t="shared" si="68"/>
        <v>-1.5018828171026391E-20</v>
      </c>
      <c r="AI91">
        <f t="shared" si="69"/>
        <v>-1.5018907633106202E-20</v>
      </c>
      <c r="AJ91">
        <f t="shared" si="70"/>
        <v>-0.13127566926814249</v>
      </c>
      <c r="AK91">
        <f t="shared" si="92"/>
        <v>-8.576677058851967E-2</v>
      </c>
      <c r="AL91">
        <f t="shared" si="71"/>
        <v>-0.21704243985666216</v>
      </c>
      <c r="AN91">
        <f t="shared" si="72"/>
        <v>0</v>
      </c>
      <c r="AO91">
        <f t="shared" si="73"/>
        <v>0</v>
      </c>
      <c r="AP91">
        <f t="shared" si="74"/>
        <v>-6.0421545907287411E-30</v>
      </c>
      <c r="AQ91">
        <f t="shared" si="75"/>
        <v>-1.1420048631452692E-24</v>
      </c>
      <c r="AR91">
        <f t="shared" si="76"/>
        <v>-1.1420109052998598E-24</v>
      </c>
      <c r="AS91">
        <f t="shared" si="77"/>
        <v>-9.9819673685382654E-6</v>
      </c>
      <c r="AT91">
        <f t="shared" si="78"/>
        <v>-6.5215520141116603E-6</v>
      </c>
      <c r="AU91">
        <f t="shared" si="79"/>
        <v>-1.6503519382649927E-5</v>
      </c>
      <c r="AW91">
        <v>88</v>
      </c>
      <c r="AX91">
        <f>IF(Z91&gt;0, (R91*SUMPRODUCT(K91:$K$98, X91:$X$98)-K91*$AZ$3)/Z91, 0)</f>
        <v>-3.4417797556902952E+26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25</v>
      </c>
      <c r="R92">
        <f t="shared" si="62"/>
        <v>500000</v>
      </c>
      <c r="S92">
        <f t="shared" si="63"/>
        <v>-3.4510168689174343E+27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-1.0939639105678527</v>
      </c>
      <c r="AC92">
        <f t="shared" si="64"/>
        <v>-0.97675349157843994</v>
      </c>
      <c r="AE92">
        <f t="shared" si="65"/>
        <v>0</v>
      </c>
      <c r="AF92">
        <f t="shared" si="66"/>
        <v>0</v>
      </c>
      <c r="AG92">
        <f t="shared" si="67"/>
        <v>-7.0758382867948883E-27</v>
      </c>
      <c r="AH92">
        <f t="shared" si="68"/>
        <v>-1.431832414541559E-21</v>
      </c>
      <c r="AI92">
        <f t="shared" si="69"/>
        <v>-1.4318394903798458E-21</v>
      </c>
      <c r="AJ92">
        <f t="shared" si="70"/>
        <v>-0.11721041898941276</v>
      </c>
      <c r="AK92">
        <f t="shared" si="92"/>
        <v>-7.6577473739749699E-2</v>
      </c>
      <c r="AL92">
        <f t="shared" si="71"/>
        <v>-0.19378789272916247</v>
      </c>
      <c r="AN92">
        <f t="shared" si="72"/>
        <v>0</v>
      </c>
      <c r="AO92">
        <f t="shared" si="73"/>
        <v>0</v>
      </c>
      <c r="AP92">
        <f t="shared" si="74"/>
        <v>-4.8038759144350705E-31</v>
      </c>
      <c r="AQ92">
        <f t="shared" si="75"/>
        <v>-9.7208909685798672E-26</v>
      </c>
      <c r="AR92">
        <f t="shared" si="76"/>
        <v>-9.7209390073390116E-26</v>
      </c>
      <c r="AS92">
        <f t="shared" si="77"/>
        <v>-7.9575632721127634E-6</v>
      </c>
      <c r="AT92">
        <f t="shared" si="78"/>
        <v>-5.1989413377803408E-6</v>
      </c>
      <c r="AU92">
        <f t="shared" si="79"/>
        <v>-1.3156504609893105E-5</v>
      </c>
      <c r="AW92">
        <v>89</v>
      </c>
      <c r="AX92">
        <f>IF(Z92&gt;0, (R92*SUMPRODUCT(K92:$K$98, X92:$X$98)-K92*$AZ$3)/Z92, 0)</f>
        <v>-3.4510168689174343E+27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25</v>
      </c>
      <c r="R93">
        <f t="shared" si="62"/>
        <v>500000</v>
      </c>
      <c r="S93">
        <f t="shared" si="63"/>
        <v>-3.6940204127763908E+28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-0.97675349157843994</v>
      </c>
      <c r="AC93">
        <f t="shared" si="64"/>
        <v>-0.87210133176646409</v>
      </c>
      <c r="AE93">
        <f t="shared" si="65"/>
        <v>0</v>
      </c>
      <c r="AF93">
        <f t="shared" si="66"/>
        <v>0</v>
      </c>
      <c r="AG93">
        <f t="shared" si="67"/>
        <v>-5.9021150015180951E-28</v>
      </c>
      <c r="AH93">
        <f t="shared" si="68"/>
        <v>-1.282973680755026E-22</v>
      </c>
      <c r="AI93">
        <f t="shared" si="69"/>
        <v>-1.2829795828700275E-22</v>
      </c>
      <c r="AJ93">
        <f t="shared" si="70"/>
        <v>-0.10465215981197584</v>
      </c>
      <c r="AK93">
        <f t="shared" si="92"/>
        <v>-6.8372744410490807E-2</v>
      </c>
      <c r="AL93">
        <f t="shared" si="71"/>
        <v>-0.17302490422246664</v>
      </c>
      <c r="AN93">
        <f t="shared" si="72"/>
        <v>0</v>
      </c>
      <c r="AO93">
        <f t="shared" si="73"/>
        <v>0</v>
      </c>
      <c r="AP93">
        <f t="shared" si="74"/>
        <v>-3.5776967526200895E-32</v>
      </c>
      <c r="AQ93">
        <f t="shared" si="75"/>
        <v>-7.7770269982094105E-27</v>
      </c>
      <c r="AR93">
        <f t="shared" si="76"/>
        <v>-7.7770627751769362E-27</v>
      </c>
      <c r="AS93">
        <f t="shared" si="77"/>
        <v>-6.3437207207531687E-6</v>
      </c>
      <c r="AT93">
        <f t="shared" si="78"/>
        <v>-4.1445642042253991E-6</v>
      </c>
      <c r="AU93">
        <f t="shared" si="79"/>
        <v>-1.0488284924978566E-5</v>
      </c>
      <c r="AW93">
        <v>90</v>
      </c>
      <c r="AX93">
        <f>IF(Z93&gt;0, (R93*SUMPRODUCT(K93:$K$98, X93:$X$98)-K93*$AZ$3)/Z93, 0)</f>
        <v>-3.6940204127763908E+28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25</v>
      </c>
      <c r="R94">
        <f t="shared" si="62"/>
        <v>500000</v>
      </c>
      <c r="S94">
        <f t="shared" si="63"/>
        <v>-4.2390263853689008E+29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-0.87210133176646409</v>
      </c>
      <c r="AC94">
        <f t="shared" si="64"/>
        <v>-0.7786619033629143</v>
      </c>
      <c r="AE94">
        <f t="shared" si="65"/>
        <v>0</v>
      </c>
      <c r="AF94">
        <f t="shared" si="66"/>
        <v>0</v>
      </c>
      <c r="AG94">
        <f t="shared" si="67"/>
        <v>-4.592221376885528E-29</v>
      </c>
      <c r="AH94">
        <f t="shared" si="68"/>
        <v>-1.0767743427628722E-23</v>
      </c>
      <c r="AI94">
        <f t="shared" si="69"/>
        <v>-1.0767789349842491E-23</v>
      </c>
      <c r="AJ94">
        <f t="shared" si="70"/>
        <v>-9.3439428403549796E-2</v>
      </c>
      <c r="AK94">
        <f t="shared" si="92"/>
        <v>-6.1047093223652489E-2</v>
      </c>
      <c r="AL94">
        <f t="shared" si="71"/>
        <v>-0.15448652162720228</v>
      </c>
      <c r="AN94">
        <f t="shared" si="72"/>
        <v>0</v>
      </c>
      <c r="AO94">
        <f t="shared" si="73"/>
        <v>0</v>
      </c>
      <c r="AP94">
        <f t="shared" si="74"/>
        <v>-2.4854249437898267E-33</v>
      </c>
      <c r="AQ94">
        <f t="shared" si="75"/>
        <v>-5.8277717703382635E-28</v>
      </c>
      <c r="AR94">
        <f t="shared" si="76"/>
        <v>-5.8277966245877016E-28</v>
      </c>
      <c r="AS94">
        <f t="shared" si="77"/>
        <v>-5.0571753194779692E-6</v>
      </c>
      <c r="AT94">
        <f t="shared" si="78"/>
        <v>-3.3040212087256039E-6</v>
      </c>
      <c r="AU94">
        <f t="shared" si="79"/>
        <v>-8.3611965282035723E-6</v>
      </c>
      <c r="AW94">
        <v>91</v>
      </c>
      <c r="AX94">
        <f>IF(Z94&gt;0, (R94*SUMPRODUCT(K94:$K$98, X94:$X$98)-K94*$AZ$3)/Z94, 0)</f>
        <v>-4.2390263853689008E+29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25</v>
      </c>
      <c r="R95">
        <f t="shared" si="62"/>
        <v>500000</v>
      </c>
      <c r="S95">
        <f t="shared" si="63"/>
        <v>-5.2421171837164335E+30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-0.7786619033629143</v>
      </c>
      <c r="AC95">
        <f t="shared" si="64"/>
        <v>-0.69523384228831631</v>
      </c>
      <c r="AE95">
        <f t="shared" si="65"/>
        <v>0</v>
      </c>
      <c r="AF95">
        <f t="shared" si="66"/>
        <v>0</v>
      </c>
      <c r="AG95">
        <f t="shared" si="67"/>
        <v>-3.3156157041277053E-30</v>
      </c>
      <c r="AH95">
        <f t="shared" si="68"/>
        <v>-8.4294751854078047E-25</v>
      </c>
      <c r="AI95">
        <f t="shared" si="69"/>
        <v>-8.4295083415648467E-25</v>
      </c>
      <c r="AJ95">
        <f t="shared" si="70"/>
        <v>-8.3428061074597992E-2</v>
      </c>
      <c r="AK95">
        <f t="shared" si="92"/>
        <v>-5.4506333235404006E-2</v>
      </c>
      <c r="AL95">
        <f t="shared" si="71"/>
        <v>-0.13793439431000198</v>
      </c>
      <c r="AN95">
        <f t="shared" si="72"/>
        <v>0</v>
      </c>
      <c r="AO95">
        <f t="shared" si="73"/>
        <v>0</v>
      </c>
      <c r="AP95">
        <f t="shared" si="74"/>
        <v>-1.6022268377369319E-34</v>
      </c>
      <c r="AQ95">
        <f t="shared" si="75"/>
        <v>-4.073430872366771E-29</v>
      </c>
      <c r="AR95">
        <f t="shared" si="76"/>
        <v>-4.0734468946351489E-29</v>
      </c>
      <c r="AS95">
        <f t="shared" si="77"/>
        <v>-4.0315492023899602E-6</v>
      </c>
      <c r="AT95">
        <f t="shared" si="78"/>
        <v>-2.6339454788947733E-6</v>
      </c>
      <c r="AU95">
        <f t="shared" si="79"/>
        <v>-6.6654946812847331E-6</v>
      </c>
      <c r="AW95">
        <v>92</v>
      </c>
      <c r="AX95">
        <f>IF(Z95&gt;0, (R95*SUMPRODUCT(K95:$K$98, X95:$X$98)-K95*$AZ$3)/Z95, 0)</f>
        <v>-5.2421171837164335E+30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25</v>
      </c>
      <c r="R96">
        <f t="shared" si="62"/>
        <v>500000</v>
      </c>
      <c r="S96">
        <f t="shared" si="63"/>
        <v>-7.0282664924419909E+31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-0.69523384228831631</v>
      </c>
      <c r="AC96">
        <f t="shared" si="64"/>
        <v>-0.62074450204313958</v>
      </c>
      <c r="AE96">
        <f t="shared" si="65"/>
        <v>0</v>
      </c>
      <c r="AF96">
        <f t="shared" si="66"/>
        <v>0</v>
      </c>
      <c r="AG96">
        <f t="shared" si="67"/>
        <v>-2.2080284758363655E-31</v>
      </c>
      <c r="AH96">
        <f t="shared" si="68"/>
        <v>-6.1233133990055834E-26</v>
      </c>
      <c r="AI96">
        <f t="shared" si="69"/>
        <v>-6.1233354792903415E-26</v>
      </c>
      <c r="AJ96">
        <f t="shared" si="70"/>
        <v>-7.4489340245176727E-2</v>
      </c>
      <c r="AK96">
        <f t="shared" si="92"/>
        <v>-4.8666368960182144E-2</v>
      </c>
      <c r="AL96">
        <f t="shared" si="71"/>
        <v>-0.12315570920535887</v>
      </c>
      <c r="AN96">
        <f t="shared" si="72"/>
        <v>0</v>
      </c>
      <c r="AO96">
        <f t="shared" si="73"/>
        <v>0</v>
      </c>
      <c r="AP96">
        <f t="shared" si="74"/>
        <v>-9.526787131195936E-36</v>
      </c>
      <c r="AQ96">
        <f t="shared" si="75"/>
        <v>-2.6419724169467285E-30</v>
      </c>
      <c r="AR96">
        <f t="shared" si="76"/>
        <v>-2.6419819437338598E-30</v>
      </c>
      <c r="AS96">
        <f t="shared" si="77"/>
        <v>-3.2139263411909737E-6</v>
      </c>
      <c r="AT96">
        <f t="shared" si="78"/>
        <v>-2.0997652095781035E-6</v>
      </c>
      <c r="AU96">
        <f t="shared" si="79"/>
        <v>-5.3136915507690768E-6</v>
      </c>
      <c r="AW96">
        <v>93</v>
      </c>
      <c r="AX96">
        <f>IF(Z96&gt;0, (R96*SUMPRODUCT(K96:$K$98, X96:$X$98)-K96*$AZ$3)/Z96, 0)</f>
        <v>-7.0282664924419909E+31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25</v>
      </c>
      <c r="R97">
        <f t="shared" si="62"/>
        <v>500000</v>
      </c>
      <c r="S97">
        <f t="shared" si="63"/>
        <v>-1.0289137982274985E+33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-0.62074450204313958</v>
      </c>
      <c r="AC97">
        <f t="shared" si="64"/>
        <v>-0.55423616253851749</v>
      </c>
      <c r="AE97">
        <f t="shared" si="65"/>
        <v>0</v>
      </c>
      <c r="AF97">
        <f t="shared" si="66"/>
        <v>0</v>
      </c>
      <c r="AG97">
        <f t="shared" si="67"/>
        <v>-1.3466535376755947E-32</v>
      </c>
      <c r="AH97">
        <f t="shared" si="68"/>
        <v>-4.1025656746208854E-27</v>
      </c>
      <c r="AI97">
        <f t="shared" si="69"/>
        <v>-4.1025791411562621E-27</v>
      </c>
      <c r="AJ97">
        <f t="shared" si="70"/>
        <v>-6.6508339504622094E-2</v>
      </c>
      <c r="AK97">
        <f t="shared" si="92"/>
        <v>-4.3452115143019776E-2</v>
      </c>
      <c r="AL97">
        <f t="shared" si="71"/>
        <v>-0.10996045464764187</v>
      </c>
      <c r="AN97">
        <f t="shared" si="72"/>
        <v>0</v>
      </c>
      <c r="AO97">
        <f t="shared" si="73"/>
        <v>0</v>
      </c>
      <c r="AP97">
        <f t="shared" si="74"/>
        <v>-5.1877572383273359E-37</v>
      </c>
      <c r="AQ97">
        <f t="shared" si="75"/>
        <v>-1.580444723069878E-31</v>
      </c>
      <c r="AR97">
        <f t="shared" si="76"/>
        <v>-1.5804499108271164E-31</v>
      </c>
      <c r="AS97">
        <f t="shared" si="77"/>
        <v>-2.5621224020973967E-6</v>
      </c>
      <c r="AT97">
        <f t="shared" si="78"/>
        <v>-1.6739199693702994E-6</v>
      </c>
      <c r="AU97">
        <f t="shared" si="79"/>
        <v>-4.2360423714676963E-6</v>
      </c>
      <c r="AW97">
        <v>94</v>
      </c>
      <c r="AX97">
        <f>IF(Z97&gt;0, (R97*SUMPRODUCT(K97:$K$98, X97:$X$98)-K97*$AZ$3)/Z97, 0)</f>
        <v>-1.0289137982274985E+33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-0.55423616253851749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-2.6933070753511893E-28</v>
      </c>
      <c r="AI98">
        <f t="shared" si="69"/>
        <v>-2.6933070753511893E-28</v>
      </c>
      <c r="AJ98">
        <f t="shared" si="70"/>
        <v>-0.55423616253851749</v>
      </c>
      <c r="AK98">
        <f t="shared" si="92"/>
        <v>-3.8796531377696231E-2</v>
      </c>
      <c r="AL98">
        <f t="shared" si="71"/>
        <v>-0.59303269391621372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-9.2638522112988138E-33</v>
      </c>
      <c r="AR98">
        <f t="shared" si="76"/>
        <v>-9.2638522112988138E-33</v>
      </c>
      <c r="AS98">
        <f t="shared" si="77"/>
        <v>-1.9063410729891345E-5</v>
      </c>
      <c r="AT98">
        <f t="shared" si="78"/>
        <v>-1.3344387510923943E-6</v>
      </c>
      <c r="AU98">
        <f t="shared" si="79"/>
        <v>-2.039784948098374E-5</v>
      </c>
      <c r="AW98">
        <v>95</v>
      </c>
    </row>
    <row r="100" spans="5:50" x14ac:dyDescent="0.25">
      <c r="AN100" s="6">
        <f t="shared" ref="AN100:AU100" si="93">SUM(AN3:AN98)</f>
        <v>18688.835636868105</v>
      </c>
      <c r="AO100" s="6">
        <f t="shared" si="93"/>
        <v>-1868.8835636868107</v>
      </c>
      <c r="AP100" s="6">
        <f t="shared" si="93"/>
        <v>-1757.8512351271265</v>
      </c>
      <c r="AQ100" s="6">
        <f t="shared" si="93"/>
        <v>-14387.028048962584</v>
      </c>
      <c r="AR100" s="6">
        <f t="shared" si="93"/>
        <v>675.07278909158003</v>
      </c>
      <c r="AS100" s="6">
        <f t="shared" si="93"/>
        <v>-2840.8471731421773</v>
      </c>
      <c r="AT100" s="6">
        <f t="shared" si="93"/>
        <v>1465.8339502338706</v>
      </c>
      <c r="AU100" s="6">
        <f t="shared" si="93"/>
        <v>-699.9404338167252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39571.198557860938</v>
      </c>
      <c r="K3">
        <v>1</v>
      </c>
      <c r="L3" s="2">
        <v>0</v>
      </c>
      <c r="O3">
        <f>$C$3</f>
        <v>39571.198557860938</v>
      </c>
      <c r="P3">
        <f>O3*C5</f>
        <v>3957.1198557860939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39571.198557860938</v>
      </c>
      <c r="AF3">
        <f t="shared" ref="AF3:AF34" si="4">-$Z3*P3</f>
        <v>-3957.1198557860939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34091.646115074844</v>
      </c>
      <c r="AJ3">
        <f t="shared" ref="AJ3:AJ34" si="8">AB3-AC3</f>
        <v>0</v>
      </c>
      <c r="AL3">
        <f t="shared" ref="AL3:AL34" si="9">SUM(AI3:AK3)</f>
        <v>34091.646115074844</v>
      </c>
      <c r="AN3">
        <f t="shared" ref="AN3:AN34" si="10">AE3*$K3</f>
        <v>39571.198557860938</v>
      </c>
      <c r="AO3">
        <f t="shared" ref="AO3:AO34" si="11">AF3*$K3</f>
        <v>-3957.1198557860939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34091.646115074844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34091.646115074844</v>
      </c>
      <c r="AW3">
        <v>0</v>
      </c>
      <c r="AX3">
        <f>IF(Z3&gt;0, (R3*SUMPRODUCT(K3:$K$98, X3:$X$98)-K3*$AZ$3)/Z3, 0)</f>
        <v>0</v>
      </c>
      <c r="AZ3">
        <f>C6*SUMPRODUCT(X4:X89, K4:K89)/1</f>
        <v>30379.838006431935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500000</v>
      </c>
      <c r="S4">
        <f t="shared" si="1"/>
        <v>1513.4414873850117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1496.1738056029426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-1496.1738056029426</v>
      </c>
      <c r="AK4">
        <f>G4*SUM(AB4, AE4:AF4)</f>
        <v>0</v>
      </c>
      <c r="AL4">
        <f t="shared" si="9"/>
        <v>-2200.9473056029428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-670.06417569880205</v>
      </c>
      <c r="AR4">
        <f t="shared" si="14"/>
        <v>-670.06417569880205</v>
      </c>
      <c r="AS4">
        <f t="shared" si="15"/>
        <v>-1422.4888815392114</v>
      </c>
      <c r="AT4">
        <f t="shared" si="16"/>
        <v>0</v>
      </c>
      <c r="AU4">
        <f t="shared" si="17"/>
        <v>-2092.5530572380135</v>
      </c>
      <c r="AW4">
        <v>1</v>
      </c>
      <c r="AX4">
        <f>IF(Z4&gt;0, (R4*SUMPRODUCT(K4:$K$98, X4:$X$98)-K4*$AZ$3)/Z4, 0)</f>
        <v>1513.4414873850117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25</v>
      </c>
      <c r="R5">
        <f t="shared" si="0"/>
        <v>500000</v>
      </c>
      <c r="S5">
        <f t="shared" si="1"/>
        <v>2362.2384578000251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1496.1738056029426</v>
      </c>
      <c r="AC5">
        <f t="shared" si="2"/>
        <v>2308.5175923980714</v>
      </c>
      <c r="AE5">
        <f t="shared" si="3"/>
        <v>0</v>
      </c>
      <c r="AF5">
        <f t="shared" si="4"/>
        <v>0</v>
      </c>
      <c r="AG5">
        <f t="shared" si="5"/>
        <v>-24.431462293480902</v>
      </c>
      <c r="AH5">
        <f t="shared" si="6"/>
        <v>-723.02836538196902</v>
      </c>
      <c r="AI5">
        <f t="shared" si="7"/>
        <v>-747.4598276754499</v>
      </c>
      <c r="AJ5">
        <f t="shared" si="8"/>
        <v>-812.34378679512884</v>
      </c>
      <c r="AK5">
        <f>G5*SUM(AB5, AE5:AF5)</f>
        <v>6.1343126029720647</v>
      </c>
      <c r="AL5">
        <f t="shared" si="9"/>
        <v>-1553.6693018676067</v>
      </c>
      <c r="AN5">
        <f t="shared" si="10"/>
        <v>0</v>
      </c>
      <c r="AO5">
        <f t="shared" si="11"/>
        <v>0</v>
      </c>
      <c r="AP5">
        <f t="shared" si="12"/>
        <v>-22.03608717199732</v>
      </c>
      <c r="AQ5">
        <f t="shared" si="13"/>
        <v>-652.13927418643129</v>
      </c>
      <c r="AR5">
        <f t="shared" si="14"/>
        <v>-674.17536135842863</v>
      </c>
      <c r="AS5">
        <f t="shared" si="15"/>
        <v>-732.69779288750942</v>
      </c>
      <c r="AT5">
        <f t="shared" si="16"/>
        <v>5.5328758318098537</v>
      </c>
      <c r="AU5">
        <f t="shared" si="17"/>
        <v>-1401.3402784141281</v>
      </c>
      <c r="AW5">
        <v>2</v>
      </c>
      <c r="AX5">
        <f>IF(Z5&gt;0, (R5*SUMPRODUCT(K5:$K$98, X5:$X$98)-K5*$AZ$3)/Z5, 0)</f>
        <v>2362.2384578000251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25</v>
      </c>
      <c r="R6">
        <f t="shared" si="0"/>
        <v>500000</v>
      </c>
      <c r="S6">
        <f t="shared" si="1"/>
        <v>3246.9206390440345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2308.5175923980714</v>
      </c>
      <c r="AC6">
        <f t="shared" si="2"/>
        <v>3136.476446306362</v>
      </c>
      <c r="AE6">
        <f t="shared" si="3"/>
        <v>0</v>
      </c>
      <c r="AF6">
        <f t="shared" si="4"/>
        <v>0</v>
      </c>
      <c r="AG6">
        <f t="shared" si="5"/>
        <v>-24.14962355862977</v>
      </c>
      <c r="AH6">
        <f t="shared" si="6"/>
        <v>-750.4822383264252</v>
      </c>
      <c r="AI6">
        <f t="shared" si="7"/>
        <v>-774.63186188505495</v>
      </c>
      <c r="AJ6">
        <f t="shared" si="8"/>
        <v>-827.95885390829062</v>
      </c>
      <c r="AK6">
        <f>G6*SUM(AB6, AE6:AF6)</f>
        <v>16.390474906026309</v>
      </c>
      <c r="AL6">
        <f t="shared" si="9"/>
        <v>-1586.2002408873193</v>
      </c>
      <c r="AN6">
        <f t="shared" si="10"/>
        <v>0</v>
      </c>
      <c r="AO6">
        <f t="shared" si="11"/>
        <v>0</v>
      </c>
      <c r="AP6">
        <f t="shared" si="12"/>
        <v>-20.605317593645339</v>
      </c>
      <c r="AQ6">
        <f t="shared" si="13"/>
        <v>-640.33813328654776</v>
      </c>
      <c r="AR6">
        <f t="shared" si="14"/>
        <v>-660.94345088019304</v>
      </c>
      <c r="AS6">
        <f t="shared" si="15"/>
        <v>-706.44393681053816</v>
      </c>
      <c r="AT6">
        <f t="shared" si="16"/>
        <v>13.98493604380262</v>
      </c>
      <c r="AU6">
        <f t="shared" si="17"/>
        <v>-1353.4024516469287</v>
      </c>
      <c r="AW6">
        <v>3</v>
      </c>
      <c r="AX6">
        <f>IF(Z6&gt;0, (R6*SUMPRODUCT(K6:$K$98, X6:$X$98)-K6*$AZ$3)/Z6, 0)</f>
        <v>3246.9206390440345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25</v>
      </c>
      <c r="R7">
        <f t="shared" si="0"/>
        <v>500000</v>
      </c>
      <c r="S7">
        <f t="shared" si="1"/>
        <v>4242.6646505734352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3136.476446306362</v>
      </c>
      <c r="AC7">
        <f t="shared" si="2"/>
        <v>4050.7255356493874</v>
      </c>
      <c r="AE7">
        <f t="shared" si="3"/>
        <v>0</v>
      </c>
      <c r="AF7">
        <f t="shared" si="4"/>
        <v>0</v>
      </c>
      <c r="AG7">
        <f t="shared" si="5"/>
        <v>-23.868994307044129</v>
      </c>
      <c r="AH7">
        <f t="shared" si="6"/>
        <v>-782.6603199869204</v>
      </c>
      <c r="AI7">
        <f t="shared" si="7"/>
        <v>-806.52931429396449</v>
      </c>
      <c r="AJ7">
        <f t="shared" si="8"/>
        <v>-914.24908934302539</v>
      </c>
      <c r="AK7">
        <f>G7*SUM(AB7, AE7:AF7)</f>
        <v>43.283374959027796</v>
      </c>
      <c r="AL7">
        <f t="shared" si="9"/>
        <v>-1677.4950286779622</v>
      </c>
      <c r="AN7">
        <f t="shared" si="10"/>
        <v>0</v>
      </c>
      <c r="AO7">
        <f t="shared" si="11"/>
        <v>0</v>
      </c>
      <c r="AP7">
        <f t="shared" si="12"/>
        <v>-19.144458297487724</v>
      </c>
      <c r="AQ7">
        <f t="shared" si="13"/>
        <v>-627.74357663934279</v>
      </c>
      <c r="AR7">
        <f t="shared" si="14"/>
        <v>-646.88803493683054</v>
      </c>
      <c r="AS7">
        <f t="shared" si="15"/>
        <v>-733.28617617032626</v>
      </c>
      <c r="AT7">
        <f t="shared" si="16"/>
        <v>34.716031862016401</v>
      </c>
      <c r="AU7">
        <f t="shared" si="17"/>
        <v>-1345.4581792451404</v>
      </c>
      <c r="AW7">
        <v>4</v>
      </c>
      <c r="AX7">
        <f>IF(Z7&gt;0, (R7*SUMPRODUCT(K7:$K$98, X7:$X$98)-K7*$AZ$3)/Z7, 0)</f>
        <v>4242.6646505734352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25</v>
      </c>
      <c r="R8">
        <f t="shared" si="0"/>
        <v>500000</v>
      </c>
      <c r="S8">
        <f t="shared" si="1"/>
        <v>5353.064662708488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4050.7255356493874</v>
      </c>
      <c r="AC8">
        <f t="shared" si="2"/>
        <v>5051.0581773311787</v>
      </c>
      <c r="AE8">
        <f t="shared" si="3"/>
        <v>0</v>
      </c>
      <c r="AF8">
        <f t="shared" si="4"/>
        <v>0</v>
      </c>
      <c r="AG8">
        <f t="shared" si="5"/>
        <v>-23.58956268788792</v>
      </c>
      <c r="AH8">
        <f t="shared" si="6"/>
        <v>-814.83352171535262</v>
      </c>
      <c r="AI8">
        <f t="shared" si="7"/>
        <v>-838.42308440324052</v>
      </c>
      <c r="AJ8">
        <f t="shared" si="8"/>
        <v>-1000.3326416817913</v>
      </c>
      <c r="AK8">
        <f t="shared" ref="AK8:AK39" si="30">G8*SUM(AB8:AB8, AE8:AF8)</f>
        <v>87.495671570026772</v>
      </c>
      <c r="AL8">
        <f t="shared" si="9"/>
        <v>-1751.2600545150049</v>
      </c>
      <c r="AN8">
        <f t="shared" si="10"/>
        <v>0</v>
      </c>
      <c r="AO8">
        <f t="shared" si="11"/>
        <v>0</v>
      </c>
      <c r="AP8">
        <f t="shared" si="12"/>
        <v>-17.656155550133278</v>
      </c>
      <c r="AQ8">
        <f t="shared" si="13"/>
        <v>-609.88105617812471</v>
      </c>
      <c r="AR8">
        <f t="shared" si="14"/>
        <v>-627.53721172825794</v>
      </c>
      <c r="AS8">
        <f t="shared" si="15"/>
        <v>-748.72217671411204</v>
      </c>
      <c r="AT8">
        <f t="shared" si="16"/>
        <v>65.48816557743838</v>
      </c>
      <c r="AU8">
        <f t="shared" si="17"/>
        <v>-1310.7712228649314</v>
      </c>
      <c r="AW8">
        <v>5</v>
      </c>
      <c r="AX8">
        <f>IF(Z8&gt;0, (R8*SUMPRODUCT(K8:$K$98, X8:$X$98)-K8*$AZ$3)/Z8, 0)</f>
        <v>5353.064662708488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25</v>
      </c>
      <c r="R9">
        <f t="shared" si="0"/>
        <v>500000</v>
      </c>
      <c r="S9">
        <f t="shared" si="1"/>
        <v>6407.1247939691448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5051.0581773311787</v>
      </c>
      <c r="AC9">
        <f t="shared" si="2"/>
        <v>5974.3237821524417</v>
      </c>
      <c r="AE9">
        <f t="shared" si="3"/>
        <v>0</v>
      </c>
      <c r="AF9">
        <f t="shared" si="4"/>
        <v>0</v>
      </c>
      <c r="AG9">
        <f t="shared" si="5"/>
        <v>-23.311251045772952</v>
      </c>
      <c r="AH9">
        <f t="shared" si="6"/>
        <v>-848.32030472176518</v>
      </c>
      <c r="AI9">
        <f t="shared" si="7"/>
        <v>-871.63155576753809</v>
      </c>
      <c r="AJ9">
        <f t="shared" si="8"/>
        <v>-923.26560482126297</v>
      </c>
      <c r="AK9">
        <f t="shared" si="30"/>
        <v>112.63859735448528</v>
      </c>
      <c r="AL9">
        <f t="shared" si="9"/>
        <v>-1682.2585632343157</v>
      </c>
      <c r="AN9">
        <f t="shared" si="10"/>
        <v>0</v>
      </c>
      <c r="AO9">
        <f t="shared" si="11"/>
        <v>0</v>
      </c>
      <c r="AP9">
        <f t="shared" si="12"/>
        <v>-16.271422870312168</v>
      </c>
      <c r="AQ9">
        <f t="shared" si="13"/>
        <v>-592.13374608236199</v>
      </c>
      <c r="AR9">
        <f t="shared" si="14"/>
        <v>-608.4051689526741</v>
      </c>
      <c r="AS9">
        <f t="shared" si="15"/>
        <v>-644.44611094287018</v>
      </c>
      <c r="AT9">
        <f t="shared" si="16"/>
        <v>78.622560645710038</v>
      </c>
      <c r="AU9">
        <f t="shared" si="17"/>
        <v>-1174.2287192498343</v>
      </c>
      <c r="AW9">
        <v>6</v>
      </c>
      <c r="AX9">
        <f>IF(Z9&gt;0, (R9*SUMPRODUCT(K9:$K$98, X9:$X$98)-K9*$AZ$3)/Z9, 0)</f>
        <v>6407.1247939691448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25</v>
      </c>
      <c r="R10">
        <f t="shared" si="0"/>
        <v>500000</v>
      </c>
      <c r="S10">
        <f t="shared" si="1"/>
        <v>7027.0067626924101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5974.3237821524417</v>
      </c>
      <c r="AC10">
        <f t="shared" si="2"/>
        <v>6474.3368603612325</v>
      </c>
      <c r="AE10">
        <f t="shared" si="3"/>
        <v>0</v>
      </c>
      <c r="AF10">
        <f t="shared" si="4"/>
        <v>0</v>
      </c>
      <c r="AG10">
        <f t="shared" si="5"/>
        <v>-23.03376486961206</v>
      </c>
      <c r="AH10">
        <f t="shared" si="6"/>
        <v>-887.47331406320382</v>
      </c>
      <c r="AI10">
        <f t="shared" si="7"/>
        <v>-910.50707893281583</v>
      </c>
      <c r="AJ10">
        <f t="shared" si="8"/>
        <v>-500.01307820879083</v>
      </c>
      <c r="AK10">
        <f t="shared" si="30"/>
        <v>25.689592263255498</v>
      </c>
      <c r="AL10">
        <f t="shared" si="9"/>
        <v>-1384.8305648783512</v>
      </c>
      <c r="AN10">
        <f t="shared" si="10"/>
        <v>0</v>
      </c>
      <c r="AO10">
        <f t="shared" si="11"/>
        <v>0</v>
      </c>
      <c r="AP10">
        <f t="shared" si="12"/>
        <v>-15.249677985424185</v>
      </c>
      <c r="AQ10">
        <f t="shared" si="13"/>
        <v>-587.55840987053625</v>
      </c>
      <c r="AR10">
        <f t="shared" si="14"/>
        <v>-602.80808785596048</v>
      </c>
      <c r="AS10">
        <f t="shared" si="15"/>
        <v>-331.03743458127963</v>
      </c>
      <c r="AT10">
        <f t="shared" si="16"/>
        <v>17.007988568483157</v>
      </c>
      <c r="AU10">
        <f t="shared" si="17"/>
        <v>-916.83753386875696</v>
      </c>
      <c r="AW10">
        <v>7</v>
      </c>
      <c r="AX10">
        <f>IF(Z10&gt;0, (R10*SUMPRODUCT(K10:$K$98, X10:$X$98)-K10*$AZ$3)/Z10, 0)</f>
        <v>7027.0067626924101</v>
      </c>
    </row>
    <row r="11" spans="1:52" x14ac:dyDescent="0.25">
      <c r="A11" t="s">
        <v>33</v>
      </c>
      <c r="C11" s="25">
        <f>AU91</f>
        <v>-127.09775187395465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25</v>
      </c>
      <c r="R11">
        <f t="shared" si="0"/>
        <v>500000</v>
      </c>
      <c r="S11">
        <f t="shared" si="1"/>
        <v>7551.129263863003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6474.3368603612325</v>
      </c>
      <c r="AC11">
        <f t="shared" si="2"/>
        <v>6873.6947505043499</v>
      </c>
      <c r="AE11">
        <f t="shared" si="3"/>
        <v>0</v>
      </c>
      <c r="AF11">
        <f t="shared" si="4"/>
        <v>0</v>
      </c>
      <c r="AG11">
        <f t="shared" si="5"/>
        <v>-22.75717482217987</v>
      </c>
      <c r="AH11">
        <f t="shared" si="6"/>
        <v>-925.0479747213526</v>
      </c>
      <c r="AI11">
        <f t="shared" si="7"/>
        <v>-947.80514954353248</v>
      </c>
      <c r="AJ11">
        <f t="shared" si="8"/>
        <v>-399.3578901431174</v>
      </c>
      <c r="AK11">
        <f t="shared" si="30"/>
        <v>10.358938976577972</v>
      </c>
      <c r="AL11">
        <f t="shared" si="9"/>
        <v>-1336.8041007100719</v>
      </c>
      <c r="AN11">
        <f t="shared" si="10"/>
        <v>0</v>
      </c>
      <c r="AO11">
        <f t="shared" si="11"/>
        <v>0</v>
      </c>
      <c r="AP11">
        <f t="shared" si="12"/>
        <v>-14.327272209664875</v>
      </c>
      <c r="AQ11">
        <f t="shared" si="13"/>
        <v>-582.3839841452907</v>
      </c>
      <c r="AR11">
        <f t="shared" si="14"/>
        <v>-596.71125635495559</v>
      </c>
      <c r="AS11">
        <f t="shared" si="15"/>
        <v>-251.42440772486941</v>
      </c>
      <c r="AT11">
        <f t="shared" si="16"/>
        <v>6.521694352679031</v>
      </c>
      <c r="AU11">
        <f t="shared" si="17"/>
        <v>-841.61396972714601</v>
      </c>
      <c r="AW11">
        <v>8</v>
      </c>
      <c r="AX11">
        <f>IF(Z11&gt;0, (R11*SUMPRODUCT(K11:$K$98, X11:$X$98)-K11*$AZ$3)/Z11, 0)</f>
        <v>7551.129263863003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25</v>
      </c>
      <c r="R12">
        <f t="shared" si="0"/>
        <v>500000</v>
      </c>
      <c r="S12">
        <f t="shared" si="1"/>
        <v>8406.2006211871976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6873.6947505043499</v>
      </c>
      <c r="AC12">
        <f t="shared" si="2"/>
        <v>7559.2530882665851</v>
      </c>
      <c r="AE12">
        <f t="shared" si="3"/>
        <v>0</v>
      </c>
      <c r="AF12">
        <f t="shared" si="4"/>
        <v>0</v>
      </c>
      <c r="AG12">
        <f t="shared" si="5"/>
        <v>-22.481182132431073</v>
      </c>
      <c r="AH12">
        <f t="shared" si="6"/>
        <v>-968.41883053996389</v>
      </c>
      <c r="AI12">
        <f t="shared" si="7"/>
        <v>-990.90001267239495</v>
      </c>
      <c r="AJ12">
        <f t="shared" si="8"/>
        <v>-685.55833776223517</v>
      </c>
      <c r="AK12">
        <f t="shared" si="30"/>
        <v>144.34758976059135</v>
      </c>
      <c r="AL12">
        <f t="shared" si="9"/>
        <v>-1532.1107606740388</v>
      </c>
      <c r="AN12">
        <f t="shared" si="10"/>
        <v>0</v>
      </c>
      <c r="AO12">
        <f t="shared" si="11"/>
        <v>0</v>
      </c>
      <c r="AP12">
        <f t="shared" si="12"/>
        <v>-13.215233459652413</v>
      </c>
      <c r="AQ12">
        <f t="shared" si="13"/>
        <v>-569.27081756288646</v>
      </c>
      <c r="AR12">
        <f t="shared" si="14"/>
        <v>-582.48605102253885</v>
      </c>
      <c r="AS12">
        <f t="shared" si="15"/>
        <v>-402.99542214328699</v>
      </c>
      <c r="AT12">
        <f t="shared" si="16"/>
        <v>84.852615257828703</v>
      </c>
      <c r="AU12">
        <f t="shared" si="17"/>
        <v>-900.62885790799714</v>
      </c>
      <c r="AW12">
        <v>9</v>
      </c>
      <c r="AX12">
        <f>IF(Z12&gt;0, (R12*SUMPRODUCT(K12:$K$98, X12:$X$98)-K12*$AZ$3)/Z12, 0)</f>
        <v>8406.2006211871976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25</v>
      </c>
      <c r="R13">
        <f t="shared" si="0"/>
        <v>500000</v>
      </c>
      <c r="S13">
        <f t="shared" si="1"/>
        <v>10023.781428427677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7559.2530882665851</v>
      </c>
      <c r="AC13">
        <f t="shared" si="2"/>
        <v>8903.3761166406202</v>
      </c>
      <c r="AE13">
        <f t="shared" si="3"/>
        <v>0</v>
      </c>
      <c r="AF13">
        <f t="shared" si="4"/>
        <v>0</v>
      </c>
      <c r="AG13">
        <f t="shared" si="5"/>
        <v>-22.205632126490801</v>
      </c>
      <c r="AH13">
        <f t="shared" si="6"/>
        <v>-1014.7636923192415</v>
      </c>
      <c r="AI13">
        <f t="shared" si="7"/>
        <v>-1036.9693244457324</v>
      </c>
      <c r="AJ13">
        <f t="shared" si="8"/>
        <v>-1344.1230283740351</v>
      </c>
      <c r="AK13">
        <f t="shared" si="30"/>
        <v>529.14771617866097</v>
      </c>
      <c r="AL13">
        <f t="shared" si="9"/>
        <v>-1851.9446366411062</v>
      </c>
      <c r="AN13">
        <f t="shared" si="10"/>
        <v>0</v>
      </c>
      <c r="AO13">
        <f t="shared" si="11"/>
        <v>0</v>
      </c>
      <c r="AP13">
        <f t="shared" si="12"/>
        <v>-11.654692345345175</v>
      </c>
      <c r="AQ13">
        <f t="shared" si="13"/>
        <v>-532.60175480878218</v>
      </c>
      <c r="AR13">
        <f t="shared" si="14"/>
        <v>-544.25644715412739</v>
      </c>
      <c r="AS13">
        <f t="shared" si="15"/>
        <v>-705.46698606722646</v>
      </c>
      <c r="AT13">
        <f t="shared" si="16"/>
        <v>277.72475929415987</v>
      </c>
      <c r="AU13">
        <f t="shared" si="17"/>
        <v>-971.99867392719386</v>
      </c>
      <c r="AW13">
        <v>10</v>
      </c>
      <c r="AX13">
        <f>IF(Z13&gt;0, (R13*SUMPRODUCT(K13:$K$98, X13:$X$98)-K13*$AZ$3)/Z13, 0)</f>
        <v>10023.781428427677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25</v>
      </c>
      <c r="R14">
        <f t="shared" si="0"/>
        <v>500000</v>
      </c>
      <c r="S14">
        <f t="shared" si="1"/>
        <v>11489.975608055975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8903.3761166406202</v>
      </c>
      <c r="AC14">
        <f t="shared" si="2"/>
        <v>10079.161724275516</v>
      </c>
      <c r="AE14">
        <f t="shared" si="3"/>
        <v>0</v>
      </c>
      <c r="AF14">
        <f t="shared" si="4"/>
        <v>0</v>
      </c>
      <c r="AG14">
        <f t="shared" si="5"/>
        <v>-21.930337513529416</v>
      </c>
      <c r="AH14">
        <f t="shared" si="6"/>
        <v>-1064.765833929587</v>
      </c>
      <c r="AI14">
        <f t="shared" si="7"/>
        <v>-1086.6961714431163</v>
      </c>
      <c r="AJ14">
        <f t="shared" si="8"/>
        <v>-1175.7856076348962</v>
      </c>
      <c r="AK14">
        <f t="shared" si="30"/>
        <v>623.23632816484348</v>
      </c>
      <c r="AL14">
        <f t="shared" si="9"/>
        <v>-1639.245450913169</v>
      </c>
      <c r="AN14">
        <f t="shared" si="10"/>
        <v>0</v>
      </c>
      <c r="AO14">
        <f t="shared" si="11"/>
        <v>0</v>
      </c>
      <c r="AP14">
        <f t="shared" si="12"/>
        <v>-10.276967094181034</v>
      </c>
      <c r="AQ14">
        <f t="shared" si="13"/>
        <v>-498.96922158867051</v>
      </c>
      <c r="AR14">
        <f t="shared" si="14"/>
        <v>-509.24618868285154</v>
      </c>
      <c r="AS14">
        <f t="shared" si="15"/>
        <v>-550.99516785917399</v>
      </c>
      <c r="AT14">
        <f t="shared" si="16"/>
        <v>292.06022171327299</v>
      </c>
      <c r="AU14">
        <f t="shared" si="17"/>
        <v>-768.18113482875253</v>
      </c>
      <c r="AW14">
        <v>11</v>
      </c>
      <c r="AX14">
        <f>IF(Z14&gt;0, (R14*SUMPRODUCT(K14:$K$98, X14:$X$98)-K14*$AZ$3)/Z14, 0)</f>
        <v>11489.975608055975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25</v>
      </c>
      <c r="R15">
        <f t="shared" si="0"/>
        <v>500000</v>
      </c>
      <c r="S15">
        <f t="shared" si="1"/>
        <v>12820.876750093563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10079.161724275516</v>
      </c>
      <c r="AC15">
        <f t="shared" si="2"/>
        <v>11105.538362011563</v>
      </c>
      <c r="AE15">
        <f t="shared" si="3"/>
        <v>0</v>
      </c>
      <c r="AF15">
        <f t="shared" si="4"/>
        <v>0</v>
      </c>
      <c r="AG15">
        <f t="shared" si="5"/>
        <v>-21.655185090852928</v>
      </c>
      <c r="AH15">
        <f t="shared" si="6"/>
        <v>-1116.9809508238454</v>
      </c>
      <c r="AI15">
        <f t="shared" si="7"/>
        <v>-1138.6361359146983</v>
      </c>
      <c r="AJ15">
        <f t="shared" si="8"/>
        <v>-1026.3766377360462</v>
      </c>
      <c r="AK15">
        <f t="shared" si="30"/>
        <v>705.54132069928619</v>
      </c>
      <c r="AL15">
        <f t="shared" si="9"/>
        <v>-1459.4714529514586</v>
      </c>
      <c r="AN15">
        <f t="shared" si="10"/>
        <v>0</v>
      </c>
      <c r="AO15">
        <f t="shared" si="11"/>
        <v>0</v>
      </c>
      <c r="AP15">
        <f t="shared" si="12"/>
        <v>-9.0607370652232646</v>
      </c>
      <c r="AQ15">
        <f t="shared" si="13"/>
        <v>-467.35553909224609</v>
      </c>
      <c r="AR15">
        <f t="shared" si="14"/>
        <v>-476.41627615746933</v>
      </c>
      <c r="AS15">
        <f t="shared" si="15"/>
        <v>-429.44582581020728</v>
      </c>
      <c r="AT15">
        <f t="shared" si="16"/>
        <v>295.20525309233489</v>
      </c>
      <c r="AU15">
        <f t="shared" si="17"/>
        <v>-610.65684887534178</v>
      </c>
      <c r="AW15">
        <v>12</v>
      </c>
      <c r="AX15">
        <f>IF(Z15&gt;0, (R15*SUMPRODUCT(K15:$K$98, X15:$X$98)-K15*$AZ$3)/Z15, 0)</f>
        <v>12820.876750093563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25</v>
      </c>
      <c r="R16">
        <f t="shared" si="0"/>
        <v>500000</v>
      </c>
      <c r="S16">
        <f t="shared" si="1"/>
        <v>14048.094088591241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11105.538362011563</v>
      </c>
      <c r="AC16">
        <f t="shared" si="2"/>
        <v>12000.098768744949</v>
      </c>
      <c r="AE16">
        <f t="shared" si="3"/>
        <v>0</v>
      </c>
      <c r="AF16">
        <f t="shared" si="4"/>
        <v>0</v>
      </c>
      <c r="AG16">
        <f t="shared" si="5"/>
        <v>-21.355385814383332</v>
      </c>
      <c r="AH16">
        <f t="shared" si="6"/>
        <v>-1664.9485112213838</v>
      </c>
      <c r="AI16">
        <f t="shared" si="7"/>
        <v>-1686.303897035767</v>
      </c>
      <c r="AJ16">
        <f t="shared" si="8"/>
        <v>-894.56040673338612</v>
      </c>
      <c r="AK16">
        <f t="shared" si="30"/>
        <v>777.38768534080941</v>
      </c>
      <c r="AL16">
        <f t="shared" si="9"/>
        <v>-1803.4766184283437</v>
      </c>
      <c r="AN16">
        <f t="shared" si="10"/>
        <v>0</v>
      </c>
      <c r="AO16">
        <f t="shared" si="11"/>
        <v>0</v>
      </c>
      <c r="AP16">
        <f t="shared" si="12"/>
        <v>-7.9779447978265514</v>
      </c>
      <c r="AQ16">
        <f t="shared" si="13"/>
        <v>-621.99144652312441</v>
      </c>
      <c r="AR16">
        <f t="shared" si="14"/>
        <v>-629.96939132095099</v>
      </c>
      <c r="AS16">
        <f t="shared" si="15"/>
        <v>-334.18986691560769</v>
      </c>
      <c r="AT16">
        <f t="shared" si="16"/>
        <v>290.41648294557984</v>
      </c>
      <c r="AU16">
        <f t="shared" si="17"/>
        <v>-673.74277529097878</v>
      </c>
      <c r="AW16">
        <v>13</v>
      </c>
      <c r="AX16">
        <f>IF(Z16&gt;0, (R16*SUMPRODUCT(K16:$K$98, X16:$X$98)-K16*$AZ$3)/Z16, 0)</f>
        <v>14048.094088591241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25</v>
      </c>
      <c r="R17">
        <f t="shared" si="0"/>
        <v>500000</v>
      </c>
      <c r="S17">
        <f t="shared" si="1"/>
        <v>14973.011270618714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12000.098768744949</v>
      </c>
      <c r="AC17">
        <f t="shared" si="2"/>
        <v>12594.103702423288</v>
      </c>
      <c r="AE17">
        <f t="shared" si="3"/>
        <v>0</v>
      </c>
      <c r="AF17">
        <f t="shared" si="4"/>
        <v>0</v>
      </c>
      <c r="AG17">
        <f t="shared" si="5"/>
        <v>-21.028007450873435</v>
      </c>
      <c r="AH17">
        <f t="shared" si="6"/>
        <v>-2276.4901073212909</v>
      </c>
      <c r="AI17">
        <f t="shared" si="7"/>
        <v>-2297.5181147721642</v>
      </c>
      <c r="AJ17">
        <f t="shared" si="8"/>
        <v>-594.00493367833951</v>
      </c>
      <c r="AK17">
        <f t="shared" si="30"/>
        <v>840.00691381214654</v>
      </c>
      <c r="AL17">
        <f t="shared" si="9"/>
        <v>-2051.516134638357</v>
      </c>
      <c r="AN17">
        <f t="shared" si="10"/>
        <v>0</v>
      </c>
      <c r="AO17">
        <f t="shared" si="11"/>
        <v>0</v>
      </c>
      <c r="AP17">
        <f t="shared" si="12"/>
        <v>-7.0139667789148596</v>
      </c>
      <c r="AQ17">
        <f t="shared" si="13"/>
        <v>-759.33138327933352</v>
      </c>
      <c r="AR17">
        <f t="shared" si="14"/>
        <v>-766.3453500582483</v>
      </c>
      <c r="AS17">
        <f t="shared" si="15"/>
        <v>-198.13246124555383</v>
      </c>
      <c r="AT17">
        <f t="shared" si="16"/>
        <v>280.18729788363606</v>
      </c>
      <c r="AU17">
        <f t="shared" si="17"/>
        <v>-684.29051342016601</v>
      </c>
      <c r="AW17">
        <v>14</v>
      </c>
      <c r="AX17">
        <f>IF(Z17&gt;0, (R17*SUMPRODUCT(K17:$K$98, X17:$X$98)-K17*$AZ$3)/Z17, 0)</f>
        <v>14973.011270618714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25</v>
      </c>
      <c r="R18">
        <f t="shared" si="0"/>
        <v>500000</v>
      </c>
      <c r="S18">
        <f t="shared" si="1"/>
        <v>15625.111702687589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12594.103702423288</v>
      </c>
      <c r="AC18">
        <f t="shared" si="2"/>
        <v>12920.48337289526</v>
      </c>
      <c r="AE18">
        <f t="shared" si="3"/>
        <v>0</v>
      </c>
      <c r="AF18">
        <f t="shared" si="4"/>
        <v>0</v>
      </c>
      <c r="AG18">
        <f t="shared" si="5"/>
        <v>-20.672625608610655</v>
      </c>
      <c r="AH18">
        <f t="shared" si="6"/>
        <v>-2902.0353550808859</v>
      </c>
      <c r="AI18">
        <f t="shared" si="7"/>
        <v>-2922.7079806894967</v>
      </c>
      <c r="AJ18">
        <f t="shared" si="8"/>
        <v>-326.37967047197162</v>
      </c>
      <c r="AK18">
        <f t="shared" si="30"/>
        <v>881.58725916963022</v>
      </c>
      <c r="AL18">
        <f t="shared" si="9"/>
        <v>-2367.5003919918381</v>
      </c>
      <c r="AN18">
        <f t="shared" si="10"/>
        <v>0</v>
      </c>
      <c r="AO18">
        <f t="shared" si="11"/>
        <v>0</v>
      </c>
      <c r="AP18">
        <f t="shared" si="12"/>
        <v>-6.1566320532987966</v>
      </c>
      <c r="AQ18">
        <f t="shared" si="13"/>
        <v>-864.27163269746404</v>
      </c>
      <c r="AR18">
        <f t="shared" si="14"/>
        <v>-870.42826475076288</v>
      </c>
      <c r="AS18">
        <f t="shared" si="15"/>
        <v>-97.200983504285745</v>
      </c>
      <c r="AT18">
        <f t="shared" si="16"/>
        <v>262.55050908109354</v>
      </c>
      <c r="AU18">
        <f t="shared" si="17"/>
        <v>-705.07873917395511</v>
      </c>
      <c r="AW18">
        <v>15</v>
      </c>
      <c r="AX18">
        <f>IF(Z18&gt;0, (R18*SUMPRODUCT(K18:$K$98, X18:$X$98)-K18*$AZ$3)/Z18, 0)</f>
        <v>15625.111702687589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25</v>
      </c>
      <c r="R19">
        <f t="shared" si="0"/>
        <v>500000</v>
      </c>
      <c r="S19">
        <f t="shared" si="1"/>
        <v>16051.193581940774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12920.48337289526</v>
      </c>
      <c r="AC19">
        <f t="shared" si="2"/>
        <v>13025.596609618602</v>
      </c>
      <c r="AE19">
        <f t="shared" si="3"/>
        <v>0</v>
      </c>
      <c r="AF19">
        <f t="shared" si="4"/>
        <v>0</v>
      </c>
      <c r="AG19">
        <f t="shared" si="5"/>
        <v>-20.287582576216831</v>
      </c>
      <c r="AH19">
        <f t="shared" si="6"/>
        <v>-3566.3355261543943</v>
      </c>
      <c r="AI19">
        <f t="shared" si="7"/>
        <v>-3586.623108730611</v>
      </c>
      <c r="AJ19">
        <f t="shared" si="8"/>
        <v>-105.1132367233422</v>
      </c>
      <c r="AK19">
        <f t="shared" si="30"/>
        <v>904.43383610266824</v>
      </c>
      <c r="AL19">
        <f t="shared" si="9"/>
        <v>-2787.3025093512852</v>
      </c>
      <c r="AN19">
        <f t="shared" si="10"/>
        <v>0</v>
      </c>
      <c r="AO19">
        <f t="shared" si="11"/>
        <v>0</v>
      </c>
      <c r="AP19">
        <f t="shared" si="12"/>
        <v>-5.3946073221177313</v>
      </c>
      <c r="AQ19">
        <f t="shared" si="13"/>
        <v>-948.31307132053166</v>
      </c>
      <c r="AR19">
        <f t="shared" si="14"/>
        <v>-953.70767864264928</v>
      </c>
      <c r="AS19">
        <f t="shared" si="15"/>
        <v>-27.950330422510941</v>
      </c>
      <c r="AT19">
        <f t="shared" si="16"/>
        <v>240.49515886285135</v>
      </c>
      <c r="AU19">
        <f t="shared" si="17"/>
        <v>-741.16285020230896</v>
      </c>
      <c r="AW19">
        <v>16</v>
      </c>
      <c r="AX19">
        <f>IF(Z19&gt;0, (R19*SUMPRODUCT(K19:$K$98, X19:$X$98)-K19*$AZ$3)/Z19, 0)</f>
        <v>16051.193581940774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25</v>
      </c>
      <c r="R20">
        <f t="shared" si="0"/>
        <v>500000</v>
      </c>
      <c r="S20">
        <f t="shared" si="1"/>
        <v>16282.583323820429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13025.596609618602</v>
      </c>
      <c r="AC20">
        <f t="shared" si="2"/>
        <v>12942.80574313808</v>
      </c>
      <c r="AE20">
        <f t="shared" si="3"/>
        <v>0</v>
      </c>
      <c r="AF20">
        <f t="shared" si="4"/>
        <v>0</v>
      </c>
      <c r="AG20">
        <f t="shared" si="5"/>
        <v>-19.872162613477222</v>
      </c>
      <c r="AH20">
        <f t="shared" si="6"/>
        <v>-4250.8827395487579</v>
      </c>
      <c r="AI20">
        <f t="shared" si="7"/>
        <v>-4270.7549021622353</v>
      </c>
      <c r="AJ20">
        <f t="shared" si="8"/>
        <v>82.7908664805218</v>
      </c>
      <c r="AK20">
        <f t="shared" si="30"/>
        <v>911.79176267330229</v>
      </c>
      <c r="AL20">
        <f t="shared" si="9"/>
        <v>-3276.1722730084111</v>
      </c>
      <c r="AN20">
        <f t="shared" si="10"/>
        <v>0</v>
      </c>
      <c r="AO20">
        <f t="shared" si="11"/>
        <v>0</v>
      </c>
      <c r="AP20">
        <f t="shared" si="12"/>
        <v>-4.7179859869876122</v>
      </c>
      <c r="AQ20">
        <f t="shared" si="13"/>
        <v>-1009.2311334004945</v>
      </c>
      <c r="AR20">
        <f t="shared" si="14"/>
        <v>-1013.9491193874821</v>
      </c>
      <c r="AS20">
        <f t="shared" si="15"/>
        <v>19.655945631239788</v>
      </c>
      <c r="AT20">
        <f t="shared" si="16"/>
        <v>216.47471606466709</v>
      </c>
      <c r="AU20">
        <f t="shared" si="17"/>
        <v>-777.8184576915753</v>
      </c>
      <c r="AW20">
        <v>17</v>
      </c>
      <c r="AX20">
        <f>IF(Z20&gt;0, (R20*SUMPRODUCT(K20:$K$98, X20:$X$98)-K20*$AZ$3)/Z20, 0)</f>
        <v>16282.583323820429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25</v>
      </c>
      <c r="R21">
        <f t="shared" si="0"/>
        <v>500000</v>
      </c>
      <c r="S21">
        <f t="shared" si="1"/>
        <v>16354.875600738451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12942.80574313808</v>
      </c>
      <c r="AC21">
        <f t="shared" si="2"/>
        <v>12706.362292630449</v>
      </c>
      <c r="AE21">
        <f t="shared" si="3"/>
        <v>0</v>
      </c>
      <c r="AF21">
        <f t="shared" si="4"/>
        <v>0</v>
      </c>
      <c r="AG21">
        <f t="shared" si="5"/>
        <v>-19.422896576566949</v>
      </c>
      <c r="AH21">
        <f t="shared" si="6"/>
        <v>-5010.8882155099809</v>
      </c>
      <c r="AI21">
        <f t="shared" si="7"/>
        <v>-5030.3111120865478</v>
      </c>
      <c r="AJ21">
        <f t="shared" si="8"/>
        <v>236.4434505076315</v>
      </c>
      <c r="AK21">
        <f t="shared" si="30"/>
        <v>905.99640201966565</v>
      </c>
      <c r="AL21">
        <f t="shared" si="9"/>
        <v>-3887.8712595592506</v>
      </c>
      <c r="AN21">
        <f t="shared" si="10"/>
        <v>0</v>
      </c>
      <c r="AO21">
        <f t="shared" si="11"/>
        <v>0</v>
      </c>
      <c r="AP21">
        <f t="shared" si="12"/>
        <v>-4.117252380042058</v>
      </c>
      <c r="AQ21">
        <f t="shared" si="13"/>
        <v>-1062.2046691183984</v>
      </c>
      <c r="AR21">
        <f t="shared" si="14"/>
        <v>-1066.3219214984404</v>
      </c>
      <c r="AS21">
        <f t="shared" si="15"/>
        <v>50.121121507818408</v>
      </c>
      <c r="AT21">
        <f t="shared" si="16"/>
        <v>192.05249988435739</v>
      </c>
      <c r="AU21">
        <f t="shared" si="17"/>
        <v>-824.14830010626463</v>
      </c>
      <c r="AW21">
        <v>18</v>
      </c>
      <c r="AX21">
        <f>IF(Z21&gt;0, (R21*SUMPRODUCT(K21:$K$98, X21:$X$98)-K21*$AZ$3)/Z21, 0)</f>
        <v>16354.875600738451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25</v>
      </c>
      <c r="R22">
        <f t="shared" si="0"/>
        <v>500000</v>
      </c>
      <c r="S22">
        <f t="shared" si="1"/>
        <v>16283.416478647889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12706.362292630449</v>
      </c>
      <c r="AC22">
        <f t="shared" si="2"/>
        <v>12334.146626094964</v>
      </c>
      <c r="AE22">
        <f t="shared" si="3"/>
        <v>0</v>
      </c>
      <c r="AF22">
        <f t="shared" si="4"/>
        <v>0</v>
      </c>
      <c r="AG22">
        <f t="shared" si="5"/>
        <v>-18.93666885304518</v>
      </c>
      <c r="AH22">
        <f t="shared" si="6"/>
        <v>-5839.9751551220206</v>
      </c>
      <c r="AI22">
        <f t="shared" si="7"/>
        <v>-5858.911823975066</v>
      </c>
      <c r="AJ22">
        <f t="shared" si="8"/>
        <v>372.21566653548507</v>
      </c>
      <c r="AK22">
        <f t="shared" si="30"/>
        <v>889.44536048413147</v>
      </c>
      <c r="AL22">
        <f t="shared" si="9"/>
        <v>-4597.2507969554499</v>
      </c>
      <c r="AN22">
        <f t="shared" si="10"/>
        <v>0</v>
      </c>
      <c r="AO22">
        <f t="shared" si="11"/>
        <v>0</v>
      </c>
      <c r="AP22">
        <f t="shared" si="12"/>
        <v>-3.5840912130026394</v>
      </c>
      <c r="AQ22">
        <f t="shared" si="13"/>
        <v>-1105.3160299764484</v>
      </c>
      <c r="AR22">
        <f t="shared" si="14"/>
        <v>-1108.9001211894511</v>
      </c>
      <c r="AS22">
        <f t="shared" si="15"/>
        <v>70.448235121206395</v>
      </c>
      <c r="AT22">
        <f t="shared" si="16"/>
        <v>168.34287623108045</v>
      </c>
      <c r="AU22">
        <f t="shared" si="17"/>
        <v>-870.10900983716419</v>
      </c>
      <c r="AW22">
        <v>19</v>
      </c>
      <c r="AX22">
        <f>IF(Z22&gt;0, (R22*SUMPRODUCT(K22:$K$98, X22:$X$98)-K22*$AZ$3)/Z22, 0)</f>
        <v>16283.416478647889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25</v>
      </c>
      <c r="R23">
        <f t="shared" si="0"/>
        <v>500000</v>
      </c>
      <c r="S23">
        <f t="shared" si="1"/>
        <v>16083.324333792907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12334.146626094964</v>
      </c>
      <c r="AC23">
        <f t="shared" si="2"/>
        <v>11844.892205567541</v>
      </c>
      <c r="AE23">
        <f t="shared" si="3"/>
        <v>0</v>
      </c>
      <c r="AF23">
        <f t="shared" si="4"/>
        <v>0</v>
      </c>
      <c r="AG23">
        <f t="shared" si="5"/>
        <v>-18.411759844760553</v>
      </c>
      <c r="AH23">
        <f t="shared" si="6"/>
        <v>-6710.8463950835294</v>
      </c>
      <c r="AI23">
        <f t="shared" si="7"/>
        <v>-6729.2581549282895</v>
      </c>
      <c r="AJ23">
        <f t="shared" si="8"/>
        <v>489.25442052742255</v>
      </c>
      <c r="AK23">
        <f t="shared" si="30"/>
        <v>863.39026382664758</v>
      </c>
      <c r="AL23">
        <f t="shared" si="9"/>
        <v>-5376.6134705742197</v>
      </c>
      <c r="AN23">
        <f t="shared" si="10"/>
        <v>0</v>
      </c>
      <c r="AO23">
        <f t="shared" si="11"/>
        <v>0</v>
      </c>
      <c r="AP23">
        <f t="shared" si="12"/>
        <v>-3.111377793925568</v>
      </c>
      <c r="AQ23">
        <f t="shared" si="13"/>
        <v>-1134.0566370710171</v>
      </c>
      <c r="AR23">
        <f t="shared" si="14"/>
        <v>-1137.1680148649425</v>
      </c>
      <c r="AS23">
        <f t="shared" si="15"/>
        <v>82.678426855656241</v>
      </c>
      <c r="AT23">
        <f t="shared" si="16"/>
        <v>145.90312479696073</v>
      </c>
      <c r="AU23">
        <f t="shared" si="17"/>
        <v>-908.58646321232561</v>
      </c>
      <c r="AW23">
        <v>20</v>
      </c>
      <c r="AX23">
        <f>IF(Z23&gt;0, (R23*SUMPRODUCT(K23:$K$98, X23:$X$98)-K23*$AZ$3)/Z23, 0)</f>
        <v>16083.324333792907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25</v>
      </c>
      <c r="R24">
        <f t="shared" si="0"/>
        <v>500000</v>
      </c>
      <c r="S24">
        <f t="shared" si="1"/>
        <v>15775.750132090026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11844.892205567541</v>
      </c>
      <c r="AC24">
        <f t="shared" si="2"/>
        <v>11260.890576933154</v>
      </c>
      <c r="AE24">
        <f t="shared" si="3"/>
        <v>0</v>
      </c>
      <c r="AF24">
        <f t="shared" si="4"/>
        <v>0</v>
      </c>
      <c r="AG24">
        <f t="shared" si="5"/>
        <v>-17.845253763919231</v>
      </c>
      <c r="AH24">
        <f t="shared" si="6"/>
        <v>-7647.7696478743419</v>
      </c>
      <c r="AI24">
        <f t="shared" si="7"/>
        <v>-7665.6149016382615</v>
      </c>
      <c r="AJ24">
        <f t="shared" si="8"/>
        <v>584.00162863438709</v>
      </c>
      <c r="AK24">
        <f t="shared" si="30"/>
        <v>829.14245438972796</v>
      </c>
      <c r="AL24">
        <f t="shared" si="9"/>
        <v>-6252.4708186141461</v>
      </c>
      <c r="AN24">
        <f t="shared" si="10"/>
        <v>0</v>
      </c>
      <c r="AO24">
        <f t="shared" si="11"/>
        <v>0</v>
      </c>
      <c r="AP24">
        <f t="shared" si="12"/>
        <v>-2.6925399249957236</v>
      </c>
      <c r="AQ24">
        <f t="shared" si="13"/>
        <v>-1153.9160712696803</v>
      </c>
      <c r="AR24">
        <f t="shared" si="14"/>
        <v>-1156.6086111946761</v>
      </c>
      <c r="AS24">
        <f t="shared" si="15"/>
        <v>88.115737784569731</v>
      </c>
      <c r="AT24">
        <f t="shared" si="16"/>
        <v>125.10324546166498</v>
      </c>
      <c r="AU24">
        <f t="shared" si="17"/>
        <v>-943.38962794844122</v>
      </c>
      <c r="AW24">
        <v>21</v>
      </c>
      <c r="AX24">
        <f>IF(Z24&gt;0, (R24*SUMPRODUCT(K24:$K$98, X24:$X$98)-K24*$AZ$3)/Z24, 0)</f>
        <v>15775.750132090026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25</v>
      </c>
      <c r="R25">
        <f t="shared" si="0"/>
        <v>500000</v>
      </c>
      <c r="S25">
        <f t="shared" si="1"/>
        <v>15373.373270069578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11260.890576933154</v>
      </c>
      <c r="AC25">
        <f t="shared" si="2"/>
        <v>10598.095048910473</v>
      </c>
      <c r="AE25">
        <f t="shared" si="3"/>
        <v>0</v>
      </c>
      <c r="AF25">
        <f t="shared" si="4"/>
        <v>0</v>
      </c>
      <c r="AG25">
        <f t="shared" si="5"/>
        <v>-17.234498347776256</v>
      </c>
      <c r="AH25">
        <f t="shared" si="6"/>
        <v>-8646.0575700756435</v>
      </c>
      <c r="AI25">
        <f t="shared" si="7"/>
        <v>-8663.2920684234196</v>
      </c>
      <c r="AJ25">
        <f t="shared" si="8"/>
        <v>662.79552802268154</v>
      </c>
      <c r="AK25">
        <f t="shared" si="30"/>
        <v>788.26234038532084</v>
      </c>
      <c r="AL25">
        <f t="shared" si="9"/>
        <v>-7212.2342000154167</v>
      </c>
      <c r="AN25">
        <f t="shared" si="10"/>
        <v>0</v>
      </c>
      <c r="AO25">
        <f t="shared" si="11"/>
        <v>0</v>
      </c>
      <c r="AP25">
        <f t="shared" si="12"/>
        <v>-2.3217745569054928</v>
      </c>
      <c r="AQ25">
        <f t="shared" si="13"/>
        <v>-1164.7682502074047</v>
      </c>
      <c r="AR25">
        <f t="shared" si="14"/>
        <v>-1167.0900247643101</v>
      </c>
      <c r="AS25">
        <f t="shared" si="15"/>
        <v>89.289619131406909</v>
      </c>
      <c r="AT25">
        <f t="shared" si="16"/>
        <v>106.1920926935224</v>
      </c>
      <c r="AU25">
        <f t="shared" si="17"/>
        <v>-971.60831293938077</v>
      </c>
      <c r="AW25">
        <v>22</v>
      </c>
      <c r="AX25">
        <f>IF(Z25&gt;0, (R25*SUMPRODUCT(K25:$K$98, X25:$X$98)-K25*$AZ$3)/Z25, 0)</f>
        <v>15373.373270069578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25</v>
      </c>
      <c r="R26">
        <f t="shared" si="0"/>
        <v>500000</v>
      </c>
      <c r="S26">
        <f t="shared" si="1"/>
        <v>14882.865734175526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10598.095048910473</v>
      </c>
      <c r="AC26">
        <f t="shared" si="2"/>
        <v>9871.8272837450259</v>
      </c>
      <c r="AE26">
        <f t="shared" si="3"/>
        <v>0</v>
      </c>
      <c r="AF26">
        <f t="shared" si="4"/>
        <v>0</v>
      </c>
      <c r="AG26">
        <f t="shared" si="5"/>
        <v>-16.582537698160422</v>
      </c>
      <c r="AH26">
        <f t="shared" si="6"/>
        <v>-9592.3133227614217</v>
      </c>
      <c r="AI26">
        <f t="shared" si="7"/>
        <v>-9608.8958604595828</v>
      </c>
      <c r="AJ26">
        <f t="shared" si="8"/>
        <v>726.26776516544669</v>
      </c>
      <c r="AK26">
        <f t="shared" si="30"/>
        <v>741.86665342373317</v>
      </c>
      <c r="AL26">
        <f t="shared" si="9"/>
        <v>-8140.7614418704034</v>
      </c>
      <c r="AN26">
        <f t="shared" si="10"/>
        <v>0</v>
      </c>
      <c r="AO26">
        <f t="shared" si="11"/>
        <v>0</v>
      </c>
      <c r="AP26">
        <f t="shared" si="12"/>
        <v>-1.9945933720719711</v>
      </c>
      <c r="AQ26">
        <f t="shared" si="13"/>
        <v>-1153.7899038541057</v>
      </c>
      <c r="AR26">
        <f t="shared" si="14"/>
        <v>-1155.7844972261778</v>
      </c>
      <c r="AS26">
        <f t="shared" si="15"/>
        <v>87.357489976291362</v>
      </c>
      <c r="AT26">
        <f t="shared" si="16"/>
        <v>89.233767280646362</v>
      </c>
      <c r="AU26">
        <f t="shared" si="17"/>
        <v>-979.19323996924015</v>
      </c>
      <c r="AW26">
        <v>23</v>
      </c>
      <c r="AX26">
        <f>IF(Z26&gt;0, (R26*SUMPRODUCT(K26:$K$98, X26:$X$98)-K26*$AZ$3)/Z26, 0)</f>
        <v>14882.865734175526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25</v>
      </c>
      <c r="R27">
        <f t="shared" si="0"/>
        <v>500000</v>
      </c>
      <c r="S27">
        <f t="shared" si="1"/>
        <v>14331.038869961025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9871.8272837450259</v>
      </c>
      <c r="AC27">
        <f t="shared" si="2"/>
        <v>9109.5556701069545</v>
      </c>
      <c r="AE27">
        <f t="shared" si="3"/>
        <v>0</v>
      </c>
      <c r="AF27">
        <f t="shared" si="4"/>
        <v>0</v>
      </c>
      <c r="AG27">
        <f t="shared" si="5"/>
        <v>-15.891303751190874</v>
      </c>
      <c r="AH27">
        <f t="shared" si="6"/>
        <v>-10508.171399758827</v>
      </c>
      <c r="AI27">
        <f t="shared" si="7"/>
        <v>-10524.062703510017</v>
      </c>
      <c r="AJ27">
        <f t="shared" si="8"/>
        <v>762.27161363807136</v>
      </c>
      <c r="AK27">
        <f t="shared" si="30"/>
        <v>691.02790986215189</v>
      </c>
      <c r="AL27">
        <f t="shared" si="9"/>
        <v>-9070.7631800097934</v>
      </c>
      <c r="AN27">
        <f t="shared" si="10"/>
        <v>0</v>
      </c>
      <c r="AO27">
        <f t="shared" si="11"/>
        <v>0</v>
      </c>
      <c r="AP27">
        <f t="shared" si="12"/>
        <v>-1.7066516485518737</v>
      </c>
      <c r="AQ27">
        <f t="shared" si="13"/>
        <v>-1128.5284280920071</v>
      </c>
      <c r="AR27">
        <f t="shared" si="14"/>
        <v>-1130.2350797405588</v>
      </c>
      <c r="AS27">
        <f t="shared" si="15"/>
        <v>81.864403728499695</v>
      </c>
      <c r="AT27">
        <f t="shared" si="16"/>
        <v>74.213163377058891</v>
      </c>
      <c r="AU27">
        <f t="shared" si="17"/>
        <v>-974.15751263500022</v>
      </c>
      <c r="AW27">
        <v>24</v>
      </c>
      <c r="AX27">
        <f>IF(Z27&gt;0, (R27*SUMPRODUCT(K27:$K$98, X27:$X$98)-K27*$AZ$3)/Z27, 0)</f>
        <v>14331.038869961025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25</v>
      </c>
      <c r="R28">
        <f t="shared" si="0"/>
        <v>500000</v>
      </c>
      <c r="S28">
        <f t="shared" si="1"/>
        <v>13736.561207988949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9109.5556701069545</v>
      </c>
      <c r="AC28">
        <f t="shared" si="2"/>
        <v>8330.5971439935493</v>
      </c>
      <c r="AE28">
        <f t="shared" si="3"/>
        <v>0</v>
      </c>
      <c r="AF28">
        <f t="shared" si="4"/>
        <v>0</v>
      </c>
      <c r="AG28">
        <f t="shared" si="5"/>
        <v>-15.161358468574756</v>
      </c>
      <c r="AH28">
        <f t="shared" si="6"/>
        <v>-11420.644902084174</v>
      </c>
      <c r="AI28">
        <f t="shared" si="7"/>
        <v>-11435.806260552748</v>
      </c>
      <c r="AJ28">
        <f t="shared" si="8"/>
        <v>778.95852611340524</v>
      </c>
      <c r="AK28">
        <f t="shared" si="30"/>
        <v>637.6688969074869</v>
      </c>
      <c r="AL28">
        <f t="shared" si="9"/>
        <v>-10019.178837531856</v>
      </c>
      <c r="AN28">
        <f t="shared" si="10"/>
        <v>0</v>
      </c>
      <c r="AO28">
        <f t="shared" si="11"/>
        <v>0</v>
      </c>
      <c r="AP28">
        <f t="shared" si="12"/>
        <v>-1.4538026263229913</v>
      </c>
      <c r="AQ28">
        <f t="shared" si="13"/>
        <v>-1095.1105461536556</v>
      </c>
      <c r="AR28">
        <f t="shared" si="14"/>
        <v>-1096.5643487799787</v>
      </c>
      <c r="AS28">
        <f t="shared" si="15"/>
        <v>74.693303598593104</v>
      </c>
      <c r="AT28">
        <f t="shared" si="16"/>
        <v>61.145227782199917</v>
      </c>
      <c r="AU28">
        <f t="shared" si="17"/>
        <v>-960.72581739918553</v>
      </c>
      <c r="AW28">
        <v>25</v>
      </c>
      <c r="AX28">
        <f>IF(Z28&gt;0, (R28*SUMPRODUCT(K28:$K$98, X28:$X$98)-K28*$AZ$3)/Z28, 0)</f>
        <v>13736.561207988949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25</v>
      </c>
      <c r="R29">
        <f t="shared" si="0"/>
        <v>500000</v>
      </c>
      <c r="S29">
        <f t="shared" si="1"/>
        <v>13114.5154917113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8330.5971439935493</v>
      </c>
      <c r="AC29">
        <f t="shared" si="2"/>
        <v>7547.6025817493592</v>
      </c>
      <c r="AE29">
        <f t="shared" si="3"/>
        <v>0</v>
      </c>
      <c r="AF29">
        <f t="shared" si="4"/>
        <v>0</v>
      </c>
      <c r="AG29">
        <f t="shared" si="5"/>
        <v>-14.387879191037655</v>
      </c>
      <c r="AH29">
        <f t="shared" si="6"/>
        <v>-12437.313857027068</v>
      </c>
      <c r="AI29">
        <f t="shared" si="7"/>
        <v>-12451.701736218105</v>
      </c>
      <c r="AJ29">
        <f t="shared" si="8"/>
        <v>782.99456224419009</v>
      </c>
      <c r="AK29">
        <f t="shared" si="30"/>
        <v>583.14180007954849</v>
      </c>
      <c r="AL29">
        <f t="shared" si="9"/>
        <v>-11085.565373894366</v>
      </c>
      <c r="AN29">
        <f t="shared" si="10"/>
        <v>0</v>
      </c>
      <c r="AO29">
        <f t="shared" si="11"/>
        <v>0</v>
      </c>
      <c r="AP29">
        <f t="shared" si="12"/>
        <v>-1.2318167148473331</v>
      </c>
      <c r="AQ29">
        <f t="shared" si="13"/>
        <v>-1064.8192755490729</v>
      </c>
      <c r="AR29">
        <f t="shared" si="14"/>
        <v>-1066.0510922639201</v>
      </c>
      <c r="AS29">
        <f t="shared" si="15"/>
        <v>67.035994436745312</v>
      </c>
      <c r="AT29">
        <f t="shared" si="16"/>
        <v>49.925621902052136</v>
      </c>
      <c r="AU29">
        <f t="shared" si="17"/>
        <v>-949.08947592512266</v>
      </c>
      <c r="AW29">
        <v>26</v>
      </c>
      <c r="AX29">
        <f>IF(Z29&gt;0, (R29*SUMPRODUCT(K29:$K$98, X29:$X$98)-K29*$AZ$3)/Z29, 0)</f>
        <v>13114.5154917113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25</v>
      </c>
      <c r="R30">
        <f t="shared" si="0"/>
        <v>500000</v>
      </c>
      <c r="S30">
        <f t="shared" si="1"/>
        <v>12451.227600686301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7547.6025817493592</v>
      </c>
      <c r="AC30">
        <f t="shared" si="2"/>
        <v>6761.4582918337401</v>
      </c>
      <c r="AE30">
        <f t="shared" si="3"/>
        <v>0</v>
      </c>
      <c r="AF30">
        <f t="shared" si="4"/>
        <v>0</v>
      </c>
      <c r="AG30">
        <f t="shared" si="5"/>
        <v>-13.575886869703222</v>
      </c>
      <c r="AH30">
        <f t="shared" si="6"/>
        <v>-13362.270588481175</v>
      </c>
      <c r="AI30">
        <f t="shared" si="7"/>
        <v>-13375.846475350878</v>
      </c>
      <c r="AJ30">
        <f t="shared" si="8"/>
        <v>786.14428991561908</v>
      </c>
      <c r="AK30">
        <f t="shared" si="30"/>
        <v>528.33218072245518</v>
      </c>
      <c r="AL30">
        <f t="shared" si="9"/>
        <v>-12061.370004712804</v>
      </c>
      <c r="AN30">
        <f t="shared" si="10"/>
        <v>0</v>
      </c>
      <c r="AO30">
        <f t="shared" si="11"/>
        <v>0</v>
      </c>
      <c r="AP30">
        <f t="shared" si="12"/>
        <v>-1.0377661432271124</v>
      </c>
      <c r="AQ30">
        <f t="shared" si="13"/>
        <v>-1021.4369157945353</v>
      </c>
      <c r="AR30">
        <f t="shared" si="14"/>
        <v>-1022.4746819377624</v>
      </c>
      <c r="AS30">
        <f t="shared" si="15"/>
        <v>60.094337526221864</v>
      </c>
      <c r="AT30">
        <f t="shared" si="16"/>
        <v>40.386698474535677</v>
      </c>
      <c r="AU30">
        <f t="shared" si="17"/>
        <v>-921.99364593700489</v>
      </c>
      <c r="AW30">
        <v>27</v>
      </c>
      <c r="AX30">
        <f>IF(Z30&gt;0, (R30*SUMPRODUCT(K30:$K$98, X30:$X$98)-K30*$AZ$3)/Z30, 0)</f>
        <v>12451.227600686301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25</v>
      </c>
      <c r="R31">
        <f t="shared" si="0"/>
        <v>500000</v>
      </c>
      <c r="S31">
        <f t="shared" si="1"/>
        <v>11755.330524030358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6761.4582918337401</v>
      </c>
      <c r="AC31">
        <f t="shared" si="2"/>
        <v>5988.8383274976459</v>
      </c>
      <c r="AE31">
        <f t="shared" si="3"/>
        <v>0</v>
      </c>
      <c r="AF31">
        <f t="shared" si="4"/>
        <v>0</v>
      </c>
      <c r="AG31">
        <f t="shared" si="5"/>
        <v>-12.736431177445853</v>
      </c>
      <c r="AH31">
        <f t="shared" si="6"/>
        <v>-14073.936471206689</v>
      </c>
      <c r="AI31">
        <f t="shared" si="7"/>
        <v>-14086.672902384134</v>
      </c>
      <c r="AJ31">
        <f t="shared" si="8"/>
        <v>772.6199643360942</v>
      </c>
      <c r="AK31">
        <f t="shared" si="30"/>
        <v>473.30208042836188</v>
      </c>
      <c r="AL31">
        <f t="shared" si="9"/>
        <v>-12840.750857619678</v>
      </c>
      <c r="AN31">
        <f t="shared" si="10"/>
        <v>0</v>
      </c>
      <c r="AO31">
        <f t="shared" si="11"/>
        <v>0</v>
      </c>
      <c r="AP31">
        <f t="shared" si="12"/>
        <v>-0.86928266299548174</v>
      </c>
      <c r="AQ31">
        <f t="shared" si="13"/>
        <v>-960.56962928395603</v>
      </c>
      <c r="AR31">
        <f t="shared" si="14"/>
        <v>-961.43891194695152</v>
      </c>
      <c r="AS31">
        <f t="shared" si="15"/>
        <v>52.732600735981116</v>
      </c>
      <c r="AT31">
        <f t="shared" si="16"/>
        <v>32.30365611401799</v>
      </c>
      <c r="AU31">
        <f t="shared" si="17"/>
        <v>-876.40265509695234</v>
      </c>
      <c r="AW31">
        <v>28</v>
      </c>
      <c r="AX31">
        <f>IF(Z31&gt;0, (R31*SUMPRODUCT(K31:$K$98, X31:$X$98)-K31*$AZ$3)/Z31, 0)</f>
        <v>11755.330524030358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25</v>
      </c>
      <c r="R32">
        <f t="shared" si="0"/>
        <v>500000</v>
      </c>
      <c r="S32">
        <f t="shared" si="1"/>
        <v>11055.160306589885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5988.8383274976459</v>
      </c>
      <c r="AC32">
        <f t="shared" si="2"/>
        <v>5250.4266905872992</v>
      </c>
      <c r="AE32">
        <f t="shared" si="3"/>
        <v>0</v>
      </c>
      <c r="AF32">
        <f t="shared" si="4"/>
        <v>0</v>
      </c>
      <c r="AG32">
        <f t="shared" si="5"/>
        <v>-11.873248657139701</v>
      </c>
      <c r="AH32">
        <f t="shared" si="6"/>
        <v>-14716.364170633875</v>
      </c>
      <c r="AI32">
        <f t="shared" si="7"/>
        <v>-14728.237419291014</v>
      </c>
      <c r="AJ32">
        <f t="shared" si="8"/>
        <v>738.41163691034672</v>
      </c>
      <c r="AK32">
        <f t="shared" si="30"/>
        <v>419.21868292483526</v>
      </c>
      <c r="AL32">
        <f t="shared" si="9"/>
        <v>-13570.607099455832</v>
      </c>
      <c r="AN32">
        <f t="shared" si="10"/>
        <v>0</v>
      </c>
      <c r="AO32">
        <f t="shared" si="11"/>
        <v>0</v>
      </c>
      <c r="AP32">
        <f t="shared" si="12"/>
        <v>-0.72354376501950701</v>
      </c>
      <c r="AQ32">
        <f t="shared" si="13"/>
        <v>-896.80034899426801</v>
      </c>
      <c r="AR32">
        <f t="shared" si="14"/>
        <v>-897.52389275928749</v>
      </c>
      <c r="AS32">
        <f t="shared" si="15"/>
        <v>44.998058352214898</v>
      </c>
      <c r="AT32">
        <f t="shared" si="16"/>
        <v>25.546762555802953</v>
      </c>
      <c r="AU32">
        <f t="shared" si="17"/>
        <v>-826.97907185126962</v>
      </c>
      <c r="AW32">
        <v>29</v>
      </c>
      <c r="AX32">
        <f>IF(Z32&gt;0, (R32*SUMPRODUCT(K32:$K$98, X32:$X$98)-K32*$AZ$3)/Z32, 0)</f>
        <v>11055.160306589885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25</v>
      </c>
      <c r="R33">
        <f t="shared" si="0"/>
        <v>500000</v>
      </c>
      <c r="S33">
        <f t="shared" si="1"/>
        <v>10351.467442998437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5250.4266905872992</v>
      </c>
      <c r="AC33">
        <f t="shared" si="2"/>
        <v>4551.9816919266086</v>
      </c>
      <c r="AE33">
        <f t="shared" si="3"/>
        <v>0</v>
      </c>
      <c r="AF33">
        <f t="shared" si="4"/>
        <v>0</v>
      </c>
      <c r="AG33">
        <f t="shared" si="5"/>
        <v>-10.993566170672484</v>
      </c>
      <c r="AH33">
        <f t="shared" si="6"/>
        <v>-15218.999997916388</v>
      </c>
      <c r="AI33">
        <f t="shared" si="7"/>
        <v>-15229.993564087061</v>
      </c>
      <c r="AJ33">
        <f t="shared" si="8"/>
        <v>698.44499866069054</v>
      </c>
      <c r="AK33">
        <f t="shared" si="30"/>
        <v>367.52986834111096</v>
      </c>
      <c r="AL33">
        <f t="shared" si="9"/>
        <v>-14164.018697085259</v>
      </c>
      <c r="AN33">
        <f t="shared" si="10"/>
        <v>0</v>
      </c>
      <c r="AO33">
        <f t="shared" si="11"/>
        <v>0</v>
      </c>
      <c r="AP33">
        <f t="shared" si="12"/>
        <v>-0.5981578606885668</v>
      </c>
      <c r="AQ33">
        <f t="shared" si="13"/>
        <v>-828.0629178235173</v>
      </c>
      <c r="AR33">
        <f t="shared" si="14"/>
        <v>-828.66107568420591</v>
      </c>
      <c r="AS33">
        <f t="shared" si="15"/>
        <v>38.002260569642949</v>
      </c>
      <c r="AT33">
        <f t="shared" si="16"/>
        <v>19.997230777810632</v>
      </c>
      <c r="AU33">
        <f t="shared" si="17"/>
        <v>-770.66158433675241</v>
      </c>
      <c r="AW33">
        <v>30</v>
      </c>
      <c r="AX33">
        <f>IF(Z33&gt;0, (R33*SUMPRODUCT(K33:$K$98, X33:$X$98)-K33*$AZ$3)/Z33, 0)</f>
        <v>10351.467442998437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25</v>
      </c>
      <c r="R34">
        <f t="shared" si="0"/>
        <v>500000</v>
      </c>
      <c r="S34">
        <f t="shared" si="1"/>
        <v>9654.3253272201564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4551.9816919266086</v>
      </c>
      <c r="AC34">
        <f t="shared" si="2"/>
        <v>3901.0217654723569</v>
      </c>
      <c r="AE34">
        <f t="shared" si="3"/>
        <v>0</v>
      </c>
      <c r="AF34">
        <f t="shared" si="4"/>
        <v>0</v>
      </c>
      <c r="AG34">
        <f t="shared" si="5"/>
        <v>-10.101746194717286</v>
      </c>
      <c r="AH34">
        <f t="shared" si="6"/>
        <v>-15637.686284969455</v>
      </c>
      <c r="AI34">
        <f t="shared" si="7"/>
        <v>-15647.788031164173</v>
      </c>
      <c r="AJ34">
        <f t="shared" si="8"/>
        <v>650.95992645425167</v>
      </c>
      <c r="AK34">
        <f t="shared" si="30"/>
        <v>318.63871843486265</v>
      </c>
      <c r="AL34">
        <f t="shared" si="9"/>
        <v>-14678.189386275058</v>
      </c>
      <c r="AN34">
        <f t="shared" si="10"/>
        <v>0</v>
      </c>
      <c r="AO34">
        <f t="shared" si="11"/>
        <v>0</v>
      </c>
      <c r="AP34">
        <f t="shared" si="12"/>
        <v>-0.49074473580108002</v>
      </c>
      <c r="AQ34">
        <f t="shared" si="13"/>
        <v>-759.68174972270526</v>
      </c>
      <c r="AR34">
        <f t="shared" si="14"/>
        <v>-760.17249445850643</v>
      </c>
      <c r="AS34">
        <f t="shared" si="15"/>
        <v>31.623756028630126</v>
      </c>
      <c r="AT34">
        <f t="shared" si="16"/>
        <v>15.479529051728237</v>
      </c>
      <c r="AU34">
        <f t="shared" si="17"/>
        <v>-713.069209378148</v>
      </c>
      <c r="AW34">
        <v>31</v>
      </c>
      <c r="AX34">
        <f>IF(Z34&gt;0, (R34*SUMPRODUCT(K34:$K$98, X34:$X$98)-K34*$AZ$3)/Z34, 0)</f>
        <v>9654.3253272201564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8965.6208496857598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3901.0217654723569</v>
      </c>
      <c r="AC35">
        <f t="shared" ref="AC35:AC66" si="33">S35*Z35</f>
        <v>3299.4676866150671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-9.2003324196190821</v>
      </c>
      <c r="AH35">
        <f t="shared" ref="AH35:AH66" si="37">-X35*R35</f>
        <v>-16007.92626302061</v>
      </c>
      <c r="AI35">
        <f t="shared" ref="AI35:AI66" si="38">SUM(AE35:AH35)</f>
        <v>-16017.12659544023</v>
      </c>
      <c r="AJ35">
        <f t="shared" ref="AJ35:AJ66" si="39">AB35-AC35</f>
        <v>601.55407885728982</v>
      </c>
      <c r="AK35">
        <f t="shared" si="30"/>
        <v>273.07152358306502</v>
      </c>
      <c r="AL35">
        <f t="shared" ref="AL35:AL66" si="40">SUM(AI35:AK35)</f>
        <v>-15142.500992999874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-0.39906596835537406</v>
      </c>
      <c r="AQ35">
        <f t="shared" ref="AQ35:AQ66" si="44">AH35*$K35</f>
        <v>-694.34649794732456</v>
      </c>
      <c r="AR35">
        <f t="shared" ref="AR35:AR66" si="45">AI35*$K35</f>
        <v>-694.7455639156799</v>
      </c>
      <c r="AS35">
        <f t="shared" ref="AS35:AS66" si="46">AJ35*$K35</f>
        <v>26.092509492961181</v>
      </c>
      <c r="AT35">
        <f t="shared" ref="AT35:AT66" si="47">AK35*$K35</f>
        <v>11.844523330110826</v>
      </c>
      <c r="AU35">
        <f t="shared" ref="AU35:AU66" si="48">AL35*$K35</f>
        <v>-656.80853109260784</v>
      </c>
      <c r="AW35">
        <v>32</v>
      </c>
      <c r="AX35">
        <f>IF(Z35&gt;0, (R35*SUMPRODUCT(K35:$K$98, X35:$X$98)-K35*$AZ$3)/Z35, 0)</f>
        <v>8965.6208496857598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25</v>
      </c>
      <c r="R36">
        <f t="shared" si="31"/>
        <v>500000</v>
      </c>
      <c r="S36">
        <f t="shared" si="32"/>
        <v>8272.439758762097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3299.4676866150671</v>
      </c>
      <c r="AC36">
        <f t="shared" si="33"/>
        <v>2746.3066090832926</v>
      </c>
      <c r="AE36">
        <f t="shared" si="34"/>
        <v>0</v>
      </c>
      <c r="AF36">
        <f t="shared" si="35"/>
        <v>0</v>
      </c>
      <c r="AG36">
        <f t="shared" si="36"/>
        <v>-8.2995666610156587</v>
      </c>
      <c r="AH36">
        <f t="shared" si="37"/>
        <v>-16175.248688144649</v>
      </c>
      <c r="AI36">
        <f t="shared" si="38"/>
        <v>-16183.548254805664</v>
      </c>
      <c r="AJ36">
        <f t="shared" si="39"/>
        <v>553.16107753177448</v>
      </c>
      <c r="AK36">
        <f t="shared" si="30"/>
        <v>230.96273806305473</v>
      </c>
      <c r="AL36">
        <f t="shared" si="40"/>
        <v>-15399.424439210834</v>
      </c>
      <c r="AN36">
        <f t="shared" si="41"/>
        <v>0</v>
      </c>
      <c r="AO36">
        <f t="shared" si="42"/>
        <v>0</v>
      </c>
      <c r="AP36">
        <f t="shared" si="43"/>
        <v>-0.32142419808555528</v>
      </c>
      <c r="AQ36">
        <f t="shared" si="44"/>
        <v>-626.43226457139906</v>
      </c>
      <c r="AR36">
        <f t="shared" si="45"/>
        <v>-626.7536887694846</v>
      </c>
      <c r="AS36">
        <f t="shared" si="46"/>
        <v>21.422727597688109</v>
      </c>
      <c r="AT36">
        <f t="shared" si="47"/>
        <v>8.9446854157174478</v>
      </c>
      <c r="AU36">
        <f t="shared" si="48"/>
        <v>-596.38627575607893</v>
      </c>
      <c r="AW36">
        <v>33</v>
      </c>
      <c r="AX36">
        <f>IF(Z36&gt;0, (R36*SUMPRODUCT(K36:$K$98, X36:$X$98)-K36*$AZ$3)/Z36, 0)</f>
        <v>8272.439758762097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25</v>
      </c>
      <c r="R37">
        <f t="shared" si="31"/>
        <v>500000</v>
      </c>
      <c r="S37">
        <f t="shared" si="32"/>
        <v>7576.8256916756136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2746.3066090832926</v>
      </c>
      <c r="AC37">
        <f t="shared" si="33"/>
        <v>2245.9327555972077</v>
      </c>
      <c r="AE37">
        <f t="shared" si="34"/>
        <v>0</v>
      </c>
      <c r="AF37">
        <f t="shared" si="35"/>
        <v>0</v>
      </c>
      <c r="AG37">
        <f t="shared" si="36"/>
        <v>-7.4105332727422164</v>
      </c>
      <c r="AH37">
        <f t="shared" si="37"/>
        <v>-16120.754433265702</v>
      </c>
      <c r="AI37">
        <f t="shared" si="38"/>
        <v>-16128.164966538445</v>
      </c>
      <c r="AJ37">
        <f t="shared" si="39"/>
        <v>500.37385348608495</v>
      </c>
      <c r="AK37">
        <f t="shared" si="30"/>
        <v>192.24146263583052</v>
      </c>
      <c r="AL37">
        <f t="shared" si="40"/>
        <v>-15435.549650416529</v>
      </c>
      <c r="AN37">
        <f t="shared" si="41"/>
        <v>0</v>
      </c>
      <c r="AO37">
        <f t="shared" si="42"/>
        <v>0</v>
      </c>
      <c r="AP37">
        <f t="shared" si="43"/>
        <v>-0.25624452239753664</v>
      </c>
      <c r="AQ37">
        <f t="shared" si="44"/>
        <v>-557.43019677604752</v>
      </c>
      <c r="AR37">
        <f t="shared" si="45"/>
        <v>-557.68644129844506</v>
      </c>
      <c r="AS37">
        <f t="shared" si="46"/>
        <v>17.302136619286859</v>
      </c>
      <c r="AT37">
        <f t="shared" si="47"/>
        <v>6.6474057891779292</v>
      </c>
      <c r="AU37">
        <f t="shared" si="48"/>
        <v>-533.73689888998024</v>
      </c>
      <c r="AW37">
        <v>34</v>
      </c>
      <c r="AX37">
        <f>IF(Z37&gt;0, (R37*SUMPRODUCT(K37:$K$98, X37:$X$98)-K37*$AZ$3)/Z37, 0)</f>
        <v>7576.8256916756136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25</v>
      </c>
      <c r="R38">
        <f t="shared" si="31"/>
        <v>500000</v>
      </c>
      <c r="S38">
        <f t="shared" si="32"/>
        <v>6884.940308825192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2245.9327555972077</v>
      </c>
      <c r="AC38">
        <f t="shared" si="33"/>
        <v>1801.0547115759032</v>
      </c>
      <c r="AE38">
        <f t="shared" si="34"/>
        <v>0</v>
      </c>
      <c r="AF38">
        <f t="shared" si="35"/>
        <v>0</v>
      </c>
      <c r="AG38">
        <f t="shared" si="36"/>
        <v>-6.5398341553785571</v>
      </c>
      <c r="AH38">
        <f t="shared" si="37"/>
        <v>-15931.875692724734</v>
      </c>
      <c r="AI38">
        <f t="shared" si="38"/>
        <v>-15938.415526880113</v>
      </c>
      <c r="AJ38">
        <f t="shared" si="39"/>
        <v>444.8780440213045</v>
      </c>
      <c r="AK38">
        <f t="shared" si="30"/>
        <v>157.21529289180455</v>
      </c>
      <c r="AL38">
        <f t="shared" si="40"/>
        <v>-15336.322189967004</v>
      </c>
      <c r="AN38">
        <f t="shared" si="41"/>
        <v>0</v>
      </c>
      <c r="AO38">
        <f t="shared" si="42"/>
        <v>0</v>
      </c>
      <c r="AP38">
        <f t="shared" si="43"/>
        <v>-0.20190814619963129</v>
      </c>
      <c r="AQ38">
        <f t="shared" si="44"/>
        <v>-491.87416839239637</v>
      </c>
      <c r="AR38">
        <f t="shared" si="45"/>
        <v>-492.076076538596</v>
      </c>
      <c r="AS38">
        <f t="shared" si="46"/>
        <v>13.734981502456781</v>
      </c>
      <c r="AT38">
        <f t="shared" si="47"/>
        <v>4.8538002016320068</v>
      </c>
      <c r="AU38">
        <f t="shared" si="48"/>
        <v>-473.48729483450722</v>
      </c>
      <c r="AW38">
        <v>35</v>
      </c>
      <c r="AX38">
        <f>IF(Z38&gt;0, (R38*SUMPRODUCT(K38:$K$98, X38:$X$98)-K38*$AZ$3)/Z38, 0)</f>
        <v>6884.940308825192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25</v>
      </c>
      <c r="R39">
        <f t="shared" si="31"/>
        <v>500000</v>
      </c>
      <c r="S39">
        <f t="shared" si="32"/>
        <v>6188.2987610161745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1801.0547115759032</v>
      </c>
      <c r="AC39">
        <f t="shared" si="33"/>
        <v>1409.6735367145275</v>
      </c>
      <c r="AE39">
        <f t="shared" si="34"/>
        <v>0</v>
      </c>
      <c r="AF39">
        <f t="shared" si="35"/>
        <v>0</v>
      </c>
      <c r="AG39">
        <f t="shared" si="36"/>
        <v>-5.6949154814361549</v>
      </c>
      <c r="AH39">
        <f t="shared" si="37"/>
        <v>-15590.406647772345</v>
      </c>
      <c r="AI39">
        <f t="shared" si="38"/>
        <v>-15596.10156325378</v>
      </c>
      <c r="AJ39">
        <f t="shared" si="39"/>
        <v>391.38117486137571</v>
      </c>
      <c r="AK39">
        <f t="shared" si="30"/>
        <v>126.07382981031323</v>
      </c>
      <c r="AL39">
        <f t="shared" si="40"/>
        <v>-15078.646558582092</v>
      </c>
      <c r="AN39">
        <f t="shared" si="41"/>
        <v>0</v>
      </c>
      <c r="AO39">
        <f t="shared" si="42"/>
        <v>0</v>
      </c>
      <c r="AP39">
        <f t="shared" si="43"/>
        <v>-0.1569843527239202</v>
      </c>
      <c r="AQ39">
        <f t="shared" si="44"/>
        <v>-429.76053012222076</v>
      </c>
      <c r="AR39">
        <f t="shared" si="45"/>
        <v>-429.91751447494465</v>
      </c>
      <c r="AS39">
        <f t="shared" si="46"/>
        <v>10.788697497657376</v>
      </c>
      <c r="AT39">
        <f t="shared" si="47"/>
        <v>3.4753138361250282</v>
      </c>
      <c r="AU39">
        <f t="shared" si="48"/>
        <v>-415.65350314116222</v>
      </c>
      <c r="AW39">
        <v>36</v>
      </c>
      <c r="AX39">
        <f>IF(Z39&gt;0, (R39*SUMPRODUCT(K39:$K$98, X39:$X$98)-K39*$AZ$3)/Z39, 0)</f>
        <v>6188.2987610161745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25</v>
      </c>
      <c r="R40">
        <f t="shared" si="31"/>
        <v>500000</v>
      </c>
      <c r="S40">
        <f t="shared" si="32"/>
        <v>5476.458042732851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1409.6735367145275</v>
      </c>
      <c r="AC40">
        <f t="shared" si="33"/>
        <v>1069.6388936735739</v>
      </c>
      <c r="AE40">
        <f t="shared" si="34"/>
        <v>0</v>
      </c>
      <c r="AF40">
        <f t="shared" si="35"/>
        <v>0</v>
      </c>
      <c r="AG40">
        <f t="shared" si="36"/>
        <v>-4.8828955016507569</v>
      </c>
      <c r="AH40">
        <f t="shared" si="37"/>
        <v>-15101.416499420731</v>
      </c>
      <c r="AI40">
        <f t="shared" si="38"/>
        <v>-15106.299394922382</v>
      </c>
      <c r="AJ40">
        <f t="shared" si="39"/>
        <v>340.0346430409536</v>
      </c>
      <c r="AK40">
        <f t="shared" ref="AK40:AK71" si="61">G40*SUM(AB40:AB40, AE40:AF40)</f>
        <v>98.677147570016928</v>
      </c>
      <c r="AL40">
        <f t="shared" si="40"/>
        <v>-14667.587604311411</v>
      </c>
      <c r="AN40">
        <f t="shared" si="41"/>
        <v>0</v>
      </c>
      <c r="AO40">
        <f t="shared" si="42"/>
        <v>0</v>
      </c>
      <c r="AP40">
        <f t="shared" si="43"/>
        <v>-0.12017897372098965</v>
      </c>
      <c r="AQ40">
        <f t="shared" si="44"/>
        <v>-371.67961837808139</v>
      </c>
      <c r="AR40">
        <f t="shared" si="45"/>
        <v>-371.7997973518024</v>
      </c>
      <c r="AS40">
        <f t="shared" si="46"/>
        <v>8.3690126926594388</v>
      </c>
      <c r="AT40">
        <f t="shared" si="47"/>
        <v>2.4286651886509034</v>
      </c>
      <c r="AU40">
        <f t="shared" si="48"/>
        <v>-361.00211947049206</v>
      </c>
      <c r="AW40">
        <v>37</v>
      </c>
      <c r="AX40">
        <f>IF(Z40&gt;0, (R40*SUMPRODUCT(K40:$K$98, X40:$X$98)-K40*$AZ$3)/Z40, 0)</f>
        <v>5476.458042732851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25</v>
      </c>
      <c r="R41">
        <f t="shared" si="31"/>
        <v>500000</v>
      </c>
      <c r="S41">
        <f t="shared" si="32"/>
        <v>4731.4103550484051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1069.6388936735739</v>
      </c>
      <c r="AC41">
        <f t="shared" si="33"/>
        <v>778.07167447519612</v>
      </c>
      <c r="AE41">
        <f t="shared" si="34"/>
        <v>0</v>
      </c>
      <c r="AF41">
        <f t="shared" si="35"/>
        <v>0</v>
      </c>
      <c r="AG41">
        <f t="shared" si="36"/>
        <v>-4.1112037219779261</v>
      </c>
      <c r="AH41">
        <f t="shared" si="37"/>
        <v>-14457.256493126455</v>
      </c>
      <c r="AI41">
        <f t="shared" si="38"/>
        <v>-14461.367696848432</v>
      </c>
      <c r="AJ41">
        <f t="shared" si="39"/>
        <v>291.56721919837776</v>
      </c>
      <c r="AK41">
        <f t="shared" si="61"/>
        <v>74.874722557150179</v>
      </c>
      <c r="AL41">
        <f t="shared" si="40"/>
        <v>-14094.925755092905</v>
      </c>
      <c r="AN41">
        <f t="shared" si="41"/>
        <v>0</v>
      </c>
      <c r="AO41">
        <f t="shared" si="42"/>
        <v>0</v>
      </c>
      <c r="AP41">
        <f t="shared" si="43"/>
        <v>-9.0344566028311535E-2</v>
      </c>
      <c r="AQ41">
        <f t="shared" si="44"/>
        <v>-317.70125057269337</v>
      </c>
      <c r="AR41">
        <f t="shared" si="45"/>
        <v>-317.79159513872168</v>
      </c>
      <c r="AS41">
        <f t="shared" si="46"/>
        <v>6.4072509337693324</v>
      </c>
      <c r="AT41">
        <f t="shared" si="47"/>
        <v>1.6453877680042344</v>
      </c>
      <c r="AU41">
        <f t="shared" si="48"/>
        <v>-309.73895643694811</v>
      </c>
      <c r="AW41">
        <v>38</v>
      </c>
      <c r="AX41">
        <f>IF(Z41&gt;0, (R41*SUMPRODUCT(K41:$K$98, X41:$X$98)-K41*$AZ$3)/Z41, 0)</f>
        <v>4731.4103550484051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25</v>
      </c>
      <c r="R42">
        <f t="shared" si="31"/>
        <v>500000</v>
      </c>
      <c r="S42">
        <f t="shared" si="32"/>
        <v>3924.6084504395849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778.07167447519612</v>
      </c>
      <c r="AC42">
        <f t="shared" si="33"/>
        <v>531.89935174152413</v>
      </c>
      <c r="AE42">
        <f t="shared" si="34"/>
        <v>0</v>
      </c>
      <c r="AF42">
        <f t="shared" si="35"/>
        <v>0</v>
      </c>
      <c r="AG42">
        <f t="shared" si="36"/>
        <v>-3.3882319628722928</v>
      </c>
      <c r="AH42">
        <f t="shared" si="37"/>
        <v>-13637.194437717071</v>
      </c>
      <c r="AI42">
        <f t="shared" si="38"/>
        <v>-13640.582669679943</v>
      </c>
      <c r="AJ42">
        <f t="shared" si="39"/>
        <v>246.17232273367199</v>
      </c>
      <c r="AK42">
        <f t="shared" si="61"/>
        <v>54.465017213263735</v>
      </c>
      <c r="AL42">
        <f t="shared" si="40"/>
        <v>-13339.945329733007</v>
      </c>
      <c r="AN42">
        <f t="shared" si="41"/>
        <v>0</v>
      </c>
      <c r="AO42">
        <f t="shared" si="42"/>
        <v>0</v>
      </c>
      <c r="AP42">
        <f t="shared" si="43"/>
        <v>-6.6479562180583554E-2</v>
      </c>
      <c r="AQ42">
        <f t="shared" si="44"/>
        <v>-267.57162010312192</v>
      </c>
      <c r="AR42">
        <f t="shared" si="45"/>
        <v>-267.63809966530249</v>
      </c>
      <c r="AS42">
        <f t="shared" si="46"/>
        <v>4.8300790546933001</v>
      </c>
      <c r="AT42">
        <f t="shared" si="47"/>
        <v>1.0686430380717689</v>
      </c>
      <c r="AU42">
        <f t="shared" si="48"/>
        <v>-261.73937757253742</v>
      </c>
      <c r="AW42">
        <v>39</v>
      </c>
      <c r="AX42">
        <f>IF(Z42&gt;0, (R42*SUMPRODUCT(K42:$K$98, X42:$X$98)-K42*$AZ$3)/Z42, 0)</f>
        <v>3924.6084504395849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25</v>
      </c>
      <c r="R43">
        <f t="shared" si="31"/>
        <v>500000</v>
      </c>
      <c r="S43">
        <f t="shared" si="32"/>
        <v>3015.9326621301407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531.89935174152413</v>
      </c>
      <c r="AC43">
        <f t="shared" si="33"/>
        <v>328.19284578038605</v>
      </c>
      <c r="AE43">
        <f t="shared" si="34"/>
        <v>0</v>
      </c>
      <c r="AF43">
        <f t="shared" si="35"/>
        <v>0</v>
      </c>
      <c r="AG43">
        <f t="shared" si="36"/>
        <v>-2.7204921540637517</v>
      </c>
      <c r="AH43">
        <f t="shared" si="37"/>
        <v>-12677.149783596369</v>
      </c>
      <c r="AI43">
        <f t="shared" si="38"/>
        <v>-12679.870275750432</v>
      </c>
      <c r="AJ43">
        <f t="shared" si="39"/>
        <v>203.70650596113808</v>
      </c>
      <c r="AK43">
        <f t="shared" si="61"/>
        <v>37.232954621906693</v>
      </c>
      <c r="AL43">
        <f t="shared" si="40"/>
        <v>-12438.930815167389</v>
      </c>
      <c r="AN43">
        <f t="shared" si="41"/>
        <v>0</v>
      </c>
      <c r="AO43">
        <f t="shared" si="42"/>
        <v>0</v>
      </c>
      <c r="AP43">
        <f t="shared" si="43"/>
        <v>-4.765895007539396E-2</v>
      </c>
      <c r="AQ43">
        <f t="shared" si="44"/>
        <v>-222.08468704172284</v>
      </c>
      <c r="AR43">
        <f t="shared" si="45"/>
        <v>-222.13234599179822</v>
      </c>
      <c r="AS43">
        <f t="shared" si="46"/>
        <v>3.5686330442573722</v>
      </c>
      <c r="AT43">
        <f t="shared" si="47"/>
        <v>0.65226562878860517</v>
      </c>
      <c r="AU43">
        <f t="shared" si="48"/>
        <v>-217.91144731875227</v>
      </c>
      <c r="AW43">
        <v>40</v>
      </c>
      <c r="AX43">
        <f>IF(Z43&gt;0, (R43*SUMPRODUCT(K43:$K$98, X43:$X$98)-K43*$AZ$3)/Z43, 0)</f>
        <v>3015.9326621301407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25</v>
      </c>
      <c r="R44">
        <f t="shared" si="31"/>
        <v>500000</v>
      </c>
      <c r="S44">
        <f t="shared" si="32"/>
        <v>1925.7434828614139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328.19284578038605</v>
      </c>
      <c r="AC44">
        <f t="shared" si="33"/>
        <v>163.13058207971989</v>
      </c>
      <c r="AE44">
        <f t="shared" si="34"/>
        <v>0</v>
      </c>
      <c r="AF44">
        <f t="shared" si="35"/>
        <v>0</v>
      </c>
      <c r="AG44">
        <f t="shared" si="36"/>
        <v>-2.1177610560744085</v>
      </c>
      <c r="AH44">
        <f t="shared" si="37"/>
        <v>-11510.523528974119</v>
      </c>
      <c r="AI44">
        <f t="shared" si="38"/>
        <v>-11512.641290030193</v>
      </c>
      <c r="AJ44">
        <f t="shared" si="39"/>
        <v>165.06226370066616</v>
      </c>
      <c r="AK44">
        <f t="shared" si="61"/>
        <v>22.973499204627025</v>
      </c>
      <c r="AL44">
        <f t="shared" si="40"/>
        <v>-11324.605527124901</v>
      </c>
      <c r="AN44">
        <f t="shared" si="41"/>
        <v>0</v>
      </c>
      <c r="AO44">
        <f t="shared" si="42"/>
        <v>0</v>
      </c>
      <c r="AP44">
        <f t="shared" si="43"/>
        <v>-3.3125003126830053E-2</v>
      </c>
      <c r="AQ44">
        <f t="shared" si="44"/>
        <v>-180.04209058197071</v>
      </c>
      <c r="AR44">
        <f t="shared" si="45"/>
        <v>-180.07521558509754</v>
      </c>
      <c r="AS44">
        <f t="shared" si="46"/>
        <v>2.5818247934643788</v>
      </c>
      <c r="AT44">
        <f t="shared" si="47"/>
        <v>0.35934046043802592</v>
      </c>
      <c r="AU44">
        <f t="shared" si="48"/>
        <v>-177.13405033119514</v>
      </c>
      <c r="AW44">
        <v>41</v>
      </c>
      <c r="AX44">
        <f>IF(Z44&gt;0, (R44*SUMPRODUCT(K44:$K$98, X44:$X$98)-K44*$AZ$3)/Z44, 0)</f>
        <v>1925.7434828614139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25</v>
      </c>
      <c r="R45">
        <f t="shared" si="31"/>
        <v>500000</v>
      </c>
      <c r="S45">
        <f t="shared" si="32"/>
        <v>534.93512006699268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163.13058207971989</v>
      </c>
      <c r="AC45">
        <f t="shared" si="33"/>
        <v>34.001369480835422</v>
      </c>
      <c r="AE45">
        <f t="shared" si="34"/>
        <v>0</v>
      </c>
      <c r="AF45">
        <f t="shared" si="35"/>
        <v>0</v>
      </c>
      <c r="AG45">
        <f t="shared" si="36"/>
        <v>-1.5890417456876478</v>
      </c>
      <c r="AH45">
        <f t="shared" si="37"/>
        <v>-10150.83399652033</v>
      </c>
      <c r="AI45">
        <f t="shared" si="38"/>
        <v>-10152.423038266019</v>
      </c>
      <c r="AJ45">
        <f t="shared" si="39"/>
        <v>129.12921259888446</v>
      </c>
      <c r="AK45">
        <f t="shared" si="61"/>
        <v>11.419140745580393</v>
      </c>
      <c r="AL45">
        <f t="shared" si="40"/>
        <v>-10011.874684921555</v>
      </c>
      <c r="AN45">
        <f t="shared" si="41"/>
        <v>0</v>
      </c>
      <c r="AO45">
        <f t="shared" si="42"/>
        <v>0</v>
      </c>
      <c r="AP45">
        <f t="shared" si="43"/>
        <v>-2.2191990318024119E-2</v>
      </c>
      <c r="AQ45">
        <f t="shared" si="44"/>
        <v>-141.76292748883463</v>
      </c>
      <c r="AR45">
        <f t="shared" si="45"/>
        <v>-141.78511947915268</v>
      </c>
      <c r="AS45">
        <f t="shared" si="46"/>
        <v>1.8033725316186937</v>
      </c>
      <c r="AT45">
        <f t="shared" si="47"/>
        <v>0.15947564722814234</v>
      </c>
      <c r="AU45">
        <f t="shared" si="48"/>
        <v>-139.82227130030586</v>
      </c>
      <c r="AW45">
        <v>42</v>
      </c>
      <c r="AX45">
        <f>IF(Z45&gt;0, (R45*SUMPRODUCT(K45:$K$98, X45:$X$98)-K45*$AZ$3)/Z45, 0)</f>
        <v>534.93512006699268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25</v>
      </c>
      <c r="R46">
        <f t="shared" si="31"/>
        <v>500000</v>
      </c>
      <c r="S46">
        <f t="shared" si="32"/>
        <v>-1365.4337400482073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34.001369480835422</v>
      </c>
      <c r="AC46">
        <f t="shared" si="33"/>
        <v>-62.303631237386583</v>
      </c>
      <c r="AE46">
        <f t="shared" si="34"/>
        <v>0</v>
      </c>
      <c r="AF46">
        <f t="shared" si="35"/>
        <v>0</v>
      </c>
      <c r="AG46">
        <f t="shared" si="36"/>
        <v>-1.1407296709100458</v>
      </c>
      <c r="AH46">
        <f t="shared" si="37"/>
        <v>-8648.4331464145071</v>
      </c>
      <c r="AI46">
        <f t="shared" si="38"/>
        <v>-8649.5738760854165</v>
      </c>
      <c r="AJ46">
        <f t="shared" si="39"/>
        <v>96.305000718222004</v>
      </c>
      <c r="AK46">
        <f t="shared" si="61"/>
        <v>2.3800958636584797</v>
      </c>
      <c r="AL46">
        <f t="shared" si="40"/>
        <v>-8550.8887795035353</v>
      </c>
      <c r="AN46">
        <f t="shared" si="41"/>
        <v>0</v>
      </c>
      <c r="AO46">
        <f t="shared" si="42"/>
        <v>0</v>
      </c>
      <c r="AP46">
        <f t="shared" si="43"/>
        <v>-1.4224128360591016E-2</v>
      </c>
      <c r="AQ46">
        <f t="shared" si="44"/>
        <v>-107.84011876753458</v>
      </c>
      <c r="AR46">
        <f t="shared" si="45"/>
        <v>-107.85434289589516</v>
      </c>
      <c r="AS46">
        <f t="shared" si="46"/>
        <v>1.2008582987851659</v>
      </c>
      <c r="AT46">
        <f t="shared" si="47"/>
        <v>2.9678187513244428E-2</v>
      </c>
      <c r="AU46">
        <f t="shared" si="48"/>
        <v>-106.62380640959674</v>
      </c>
      <c r="AW46">
        <v>43</v>
      </c>
      <c r="AX46">
        <f>IF(Z46&gt;0, (R46*SUMPRODUCT(K46:$K$98, X46:$X$98)-K46*$AZ$3)/Z46, 0)</f>
        <v>-1365.4337400482073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25</v>
      </c>
      <c r="R47">
        <f t="shared" si="31"/>
        <v>500000</v>
      </c>
      <c r="S47">
        <f t="shared" si="32"/>
        <v>-4165.8655489644198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-62.303631237386583</v>
      </c>
      <c r="AC47">
        <f t="shared" si="33"/>
        <v>-129.55631538830278</v>
      </c>
      <c r="AE47">
        <f t="shared" si="34"/>
        <v>0</v>
      </c>
      <c r="AF47">
        <f t="shared" si="35"/>
        <v>0</v>
      </c>
      <c r="AG47">
        <f t="shared" si="36"/>
        <v>-0.77748737846633587</v>
      </c>
      <c r="AH47">
        <f t="shared" si="37"/>
        <v>-7036.6999146921899</v>
      </c>
      <c r="AI47">
        <f t="shared" si="38"/>
        <v>-7037.4774020706564</v>
      </c>
      <c r="AJ47">
        <f t="shared" si="39"/>
        <v>67.252684150916195</v>
      </c>
      <c r="AK47">
        <f t="shared" si="61"/>
        <v>-4.3612541866170611</v>
      </c>
      <c r="AL47">
        <f t="shared" si="40"/>
        <v>-6974.5859721063571</v>
      </c>
      <c r="AN47">
        <f t="shared" si="41"/>
        <v>0</v>
      </c>
      <c r="AO47">
        <f t="shared" si="42"/>
        <v>0</v>
      </c>
      <c r="AP47">
        <f t="shared" si="43"/>
        <v>-8.6560199706758011E-3</v>
      </c>
      <c r="AQ47">
        <f t="shared" si="44"/>
        <v>-78.341869818360806</v>
      </c>
      <c r="AR47">
        <f t="shared" si="45"/>
        <v>-78.350525838331492</v>
      </c>
      <c r="AS47">
        <f t="shared" si="46"/>
        <v>0.74874601596775436</v>
      </c>
      <c r="AT47">
        <f t="shared" si="47"/>
        <v>-4.8555261965818913E-2</v>
      </c>
      <c r="AU47">
        <f t="shared" si="48"/>
        <v>-77.650335084329555</v>
      </c>
      <c r="AW47">
        <v>44</v>
      </c>
      <c r="AX47">
        <f>IF(Z47&gt;0, (R47*SUMPRODUCT(K47:$K$98, X47:$X$98)-K47*$AZ$3)/Z47, 0)</f>
        <v>-4165.8655489644198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25</v>
      </c>
      <c r="R48">
        <f t="shared" si="31"/>
        <v>500000</v>
      </c>
      <c r="S48">
        <f t="shared" si="32"/>
        <v>-8608.824017689607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-129.55631538830278</v>
      </c>
      <c r="AC48">
        <f t="shared" si="33"/>
        <v>-171.65940429896855</v>
      </c>
      <c r="AE48">
        <f t="shared" si="34"/>
        <v>0</v>
      </c>
      <c r="AF48">
        <f t="shared" si="35"/>
        <v>0</v>
      </c>
      <c r="AG48">
        <f t="shared" si="36"/>
        <v>-0.49849841263521855</v>
      </c>
      <c r="AH48">
        <f t="shared" si="37"/>
        <v>-5424.2818409290794</v>
      </c>
      <c r="AI48">
        <f t="shared" si="38"/>
        <v>-5424.7803393417144</v>
      </c>
      <c r="AJ48">
        <f t="shared" si="39"/>
        <v>42.103088910665775</v>
      </c>
      <c r="AK48">
        <f t="shared" si="61"/>
        <v>-9.0689420771811946</v>
      </c>
      <c r="AL48">
        <f t="shared" si="40"/>
        <v>-5391.7461925082298</v>
      </c>
      <c r="AN48">
        <f t="shared" si="41"/>
        <v>0</v>
      </c>
      <c r="AO48">
        <f t="shared" si="42"/>
        <v>0</v>
      </c>
      <c r="AP48">
        <f t="shared" si="43"/>
        <v>-4.955308066075699E-3</v>
      </c>
      <c r="AQ48">
        <f t="shared" si="44"/>
        <v>-53.919906017218942</v>
      </c>
      <c r="AR48">
        <f t="shared" si="45"/>
        <v>-53.924861325285015</v>
      </c>
      <c r="AS48">
        <f t="shared" si="46"/>
        <v>0.4185244542361149</v>
      </c>
      <c r="AT48">
        <f t="shared" si="47"/>
        <v>-9.0149538467465817E-2</v>
      </c>
      <c r="AU48">
        <f t="shared" si="48"/>
        <v>-53.596486409516359</v>
      </c>
      <c r="AW48">
        <v>45</v>
      </c>
      <c r="AX48">
        <f>IF(Z48&gt;0, (R48*SUMPRODUCT(K48:$K$98, X48:$X$98)-K48*$AZ$3)/Z48, 0)</f>
        <v>-8608.824017689607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25</v>
      </c>
      <c r="R49">
        <f t="shared" si="31"/>
        <v>500000</v>
      </c>
      <c r="S49">
        <f t="shared" si="32"/>
        <v>-16229.786990285333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-171.65940429896855</v>
      </c>
      <c r="AC49">
        <f t="shared" si="33"/>
        <v>-193.22325593431697</v>
      </c>
      <c r="AE49">
        <f t="shared" si="34"/>
        <v>0</v>
      </c>
      <c r="AF49">
        <f t="shared" si="35"/>
        <v>0</v>
      </c>
      <c r="AG49">
        <f t="shared" si="36"/>
        <v>-0.29763677128044669</v>
      </c>
      <c r="AH49">
        <f t="shared" si="37"/>
        <v>-3917.5331445683937</v>
      </c>
      <c r="AI49">
        <f t="shared" si="38"/>
        <v>-3917.8307813396741</v>
      </c>
      <c r="AJ49">
        <f t="shared" si="39"/>
        <v>21.563851635348414</v>
      </c>
      <c r="AK49">
        <f t="shared" si="61"/>
        <v>-12.016158300927799</v>
      </c>
      <c r="AL49">
        <f t="shared" si="40"/>
        <v>-3908.2830880052534</v>
      </c>
      <c r="AN49">
        <f t="shared" si="41"/>
        <v>0</v>
      </c>
      <c r="AO49">
        <f t="shared" si="42"/>
        <v>0</v>
      </c>
      <c r="AP49">
        <f t="shared" si="43"/>
        <v>-2.6416510064875892E-3</v>
      </c>
      <c r="AQ49">
        <f t="shared" si="44"/>
        <v>-34.769747466943613</v>
      </c>
      <c r="AR49">
        <f t="shared" si="45"/>
        <v>-34.772389117950098</v>
      </c>
      <c r="AS49">
        <f t="shared" si="46"/>
        <v>0.19138821500853129</v>
      </c>
      <c r="AT49">
        <f t="shared" si="47"/>
        <v>-0.1066484377357088</v>
      </c>
      <c r="AU49">
        <f t="shared" si="48"/>
        <v>-34.687649340677275</v>
      </c>
      <c r="AW49">
        <v>46</v>
      </c>
      <c r="AX49">
        <f>IF(Z49&gt;0, (R49*SUMPRODUCT(K49:$K$98, X49:$X$98)-K49*$AZ$3)/Z49, 0)</f>
        <v>-16229.786990285333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25</v>
      </c>
      <c r="R50">
        <f t="shared" si="31"/>
        <v>500000</v>
      </c>
      <c r="S50">
        <f t="shared" si="32"/>
        <v>-30484.805009833672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-193.22325593431697</v>
      </c>
      <c r="AC50">
        <f t="shared" si="33"/>
        <v>-199.10366913173323</v>
      </c>
      <c r="AE50">
        <f t="shared" si="34"/>
        <v>0</v>
      </c>
      <c r="AF50">
        <f t="shared" si="35"/>
        <v>0</v>
      </c>
      <c r="AG50">
        <f t="shared" si="36"/>
        <v>-0.16328107483999579</v>
      </c>
      <c r="AH50">
        <f t="shared" si="37"/>
        <v>-2627.5865745529277</v>
      </c>
      <c r="AI50">
        <f t="shared" si="38"/>
        <v>-2627.7498556277678</v>
      </c>
      <c r="AJ50">
        <f t="shared" si="39"/>
        <v>5.8804131974162601</v>
      </c>
      <c r="AK50">
        <f t="shared" si="61"/>
        <v>-13.52562791540219</v>
      </c>
      <c r="AL50">
        <f t="shared" si="40"/>
        <v>-2635.395070345754</v>
      </c>
      <c r="AN50">
        <f t="shared" si="41"/>
        <v>0</v>
      </c>
      <c r="AO50">
        <f t="shared" si="42"/>
        <v>0</v>
      </c>
      <c r="AP50">
        <f t="shared" si="43"/>
        <v>-1.2939177923259636E-3</v>
      </c>
      <c r="AQ50">
        <f t="shared" si="44"/>
        <v>-20.822260161029163</v>
      </c>
      <c r="AR50">
        <f t="shared" si="45"/>
        <v>-20.823554078821488</v>
      </c>
      <c r="AS50">
        <f t="shared" si="46"/>
        <v>4.6599223270800856E-2</v>
      </c>
      <c r="AT50">
        <f t="shared" si="47"/>
        <v>-0.10718358284491605</v>
      </c>
      <c r="AU50">
        <f t="shared" si="48"/>
        <v>-20.884138438395606</v>
      </c>
      <c r="AW50">
        <v>47</v>
      </c>
      <c r="AX50">
        <f>IF(Z50&gt;0, (R50*SUMPRODUCT(K50:$K$98, X50:$X$98)-K50*$AZ$3)/Z50, 0)</f>
        <v>-30484.805009833672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25</v>
      </c>
      <c r="R51">
        <f t="shared" si="31"/>
        <v>500000</v>
      </c>
      <c r="S51">
        <f t="shared" si="32"/>
        <v>-60161.800139550447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-199.10366913173323</v>
      </c>
      <c r="AC51">
        <f t="shared" si="33"/>
        <v>-194.13188083782734</v>
      </c>
      <c r="AE51">
        <f t="shared" si="34"/>
        <v>0</v>
      </c>
      <c r="AF51">
        <f t="shared" si="35"/>
        <v>0</v>
      </c>
      <c r="AG51">
        <f t="shared" si="36"/>
        <v>-8.0670741395504217E-2</v>
      </c>
      <c r="AH51">
        <f t="shared" si="37"/>
        <v>-1619.5504539218325</v>
      </c>
      <c r="AI51">
        <f t="shared" si="38"/>
        <v>-1619.6311246632281</v>
      </c>
      <c r="AJ51">
        <f t="shared" si="39"/>
        <v>-4.9717882939058882</v>
      </c>
      <c r="AK51">
        <f t="shared" si="61"/>
        <v>-13.937256839221327</v>
      </c>
      <c r="AL51">
        <f t="shared" si="40"/>
        <v>-1638.5401697963553</v>
      </c>
      <c r="AN51">
        <f t="shared" si="41"/>
        <v>0</v>
      </c>
      <c r="AO51">
        <f t="shared" si="42"/>
        <v>0</v>
      </c>
      <c r="AP51">
        <f t="shared" si="43"/>
        <v>-5.7078014811737558E-4</v>
      </c>
      <c r="AQ51">
        <f t="shared" si="44"/>
        <v>-11.459015151986488</v>
      </c>
      <c r="AR51">
        <f t="shared" si="45"/>
        <v>-11.459585932134607</v>
      </c>
      <c r="AS51">
        <f t="shared" si="46"/>
        <v>-3.5177537849701575E-2</v>
      </c>
      <c r="AT51">
        <f t="shared" si="47"/>
        <v>-9.861207899452866E-2</v>
      </c>
      <c r="AU51">
        <f t="shared" si="48"/>
        <v>-11.593375548978836</v>
      </c>
      <c r="AW51">
        <v>48</v>
      </c>
      <c r="AX51">
        <f>IF(Z51&gt;0, (R51*SUMPRODUCT(K51:$K$98, X51:$X$98)-K51*$AZ$3)/Z51, 0)</f>
        <v>-60161.800139550447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25</v>
      </c>
      <c r="R52">
        <f t="shared" si="31"/>
        <v>500000</v>
      </c>
      <c r="S52">
        <f t="shared" si="32"/>
        <v>-130727.30295514363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-194.13188083782734</v>
      </c>
      <c r="AC52">
        <f t="shared" si="33"/>
        <v>-182.56049558362179</v>
      </c>
      <c r="AE52">
        <f t="shared" si="34"/>
        <v>0</v>
      </c>
      <c r="AF52">
        <f t="shared" si="35"/>
        <v>0</v>
      </c>
      <c r="AG52">
        <f t="shared" si="36"/>
        <v>-3.4912465004778619E-2</v>
      </c>
      <c r="AH52">
        <f t="shared" si="37"/>
        <v>-899.03137953541113</v>
      </c>
      <c r="AI52">
        <f t="shared" si="38"/>
        <v>-899.06629200041596</v>
      </c>
      <c r="AJ52">
        <f t="shared" si="39"/>
        <v>-11.571385254205552</v>
      </c>
      <c r="AK52">
        <f t="shared" si="61"/>
        <v>-13.589231658647915</v>
      </c>
      <c r="AL52">
        <f t="shared" si="40"/>
        <v>-924.22690891326943</v>
      </c>
      <c r="AN52">
        <f t="shared" si="41"/>
        <v>0</v>
      </c>
      <c r="AO52">
        <f t="shared" si="42"/>
        <v>0</v>
      </c>
      <c r="AP52">
        <f t="shared" si="43"/>
        <v>-2.2055418466928277E-4</v>
      </c>
      <c r="AQ52">
        <f t="shared" si="44"/>
        <v>-5.6794939251179484</v>
      </c>
      <c r="AR52">
        <f t="shared" si="45"/>
        <v>-5.6797144793026177</v>
      </c>
      <c r="AS52">
        <f t="shared" si="46"/>
        <v>-7.3100465403578577E-2</v>
      </c>
      <c r="AT52">
        <f t="shared" si="47"/>
        <v>-8.5847902986651375E-2</v>
      </c>
      <c r="AU52">
        <f t="shared" si="48"/>
        <v>-5.8386628476928477</v>
      </c>
      <c r="AW52">
        <v>49</v>
      </c>
      <c r="AX52">
        <f>IF(Z52&gt;0, (R52*SUMPRODUCT(K52:$K$98, X52:$X$98)-K52*$AZ$3)/Z52, 0)</f>
        <v>-130727.30295514363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25</v>
      </c>
      <c r="R53">
        <f t="shared" si="31"/>
        <v>500000</v>
      </c>
      <c r="S53">
        <f t="shared" si="32"/>
        <v>-330167.44845237449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-182.56049558362179</v>
      </c>
      <c r="AC53">
        <f t="shared" si="33"/>
        <v>-167.67713200321114</v>
      </c>
      <c r="AE53">
        <f t="shared" si="34"/>
        <v>0</v>
      </c>
      <c r="AF53">
        <f t="shared" si="35"/>
        <v>0</v>
      </c>
      <c r="AG53">
        <f t="shared" si="36"/>
        <v>-1.2696370643833926E-2</v>
      </c>
      <c r="AH53">
        <f t="shared" si="37"/>
        <v>-437.33939421793815</v>
      </c>
      <c r="AI53">
        <f t="shared" si="38"/>
        <v>-437.35209058858197</v>
      </c>
      <c r="AJ53">
        <f t="shared" si="39"/>
        <v>-14.883363580410645</v>
      </c>
      <c r="AK53">
        <f t="shared" si="61"/>
        <v>-12.779234690853526</v>
      </c>
      <c r="AL53">
        <f t="shared" si="40"/>
        <v>-465.01468885984616</v>
      </c>
      <c r="AN53">
        <f t="shared" si="41"/>
        <v>0</v>
      </c>
      <c r="AO53">
        <f t="shared" si="42"/>
        <v>0</v>
      </c>
      <c r="AP53">
        <f t="shared" si="43"/>
        <v>-7.1613740537188801E-5</v>
      </c>
      <c r="AQ53">
        <f t="shared" si="44"/>
        <v>-2.466808096802473</v>
      </c>
      <c r="AR53">
        <f t="shared" si="45"/>
        <v>-2.4668797105430103</v>
      </c>
      <c r="AS53">
        <f t="shared" si="46"/>
        <v>-8.3949450411311979E-2</v>
      </c>
      <c r="AT53">
        <f t="shared" si="47"/>
        <v>-7.2081134293215068E-2</v>
      </c>
      <c r="AU53">
        <f t="shared" si="48"/>
        <v>-2.6229102952475372</v>
      </c>
      <c r="AW53">
        <v>50</v>
      </c>
      <c r="AX53">
        <f>IF(Z53&gt;0, (R53*SUMPRODUCT(K53:$K$98, X53:$X$98)-K53*$AZ$3)/Z53, 0)</f>
        <v>-330167.44845237449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25</v>
      </c>
      <c r="R54">
        <f t="shared" si="31"/>
        <v>500000</v>
      </c>
      <c r="S54">
        <f t="shared" si="32"/>
        <v>-1034153.4786597706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-167.67713200321114</v>
      </c>
      <c r="AC54">
        <f t="shared" si="33"/>
        <v>-151.78424589864878</v>
      </c>
      <c r="AE54">
        <f t="shared" si="34"/>
        <v>0</v>
      </c>
      <c r="AF54">
        <f t="shared" si="35"/>
        <v>0</v>
      </c>
      <c r="AG54">
        <f t="shared" si="36"/>
        <v>-3.669287224546115E-3</v>
      </c>
      <c r="AH54">
        <f t="shared" si="37"/>
        <v>-178.00239425698945</v>
      </c>
      <c r="AI54">
        <f t="shared" si="38"/>
        <v>-178.00606354421399</v>
      </c>
      <c r="AJ54">
        <f t="shared" si="39"/>
        <v>-15.892886104562365</v>
      </c>
      <c r="AK54">
        <f t="shared" si="61"/>
        <v>-11.73739924022478</v>
      </c>
      <c r="AL54">
        <f t="shared" si="40"/>
        <v>-205.63634888900114</v>
      </c>
      <c r="AN54">
        <f t="shared" si="41"/>
        <v>0</v>
      </c>
      <c r="AO54">
        <f t="shared" si="42"/>
        <v>0</v>
      </c>
      <c r="AP54">
        <f t="shared" si="43"/>
        <v>-1.8479084539933617E-5</v>
      </c>
      <c r="AQ54">
        <f t="shared" si="44"/>
        <v>-0.89644693655520136</v>
      </c>
      <c r="AR54">
        <f t="shared" si="45"/>
        <v>-0.89646541563974125</v>
      </c>
      <c r="AS54">
        <f t="shared" si="46"/>
        <v>-8.0038974312258329E-2</v>
      </c>
      <c r="AT54">
        <f t="shared" si="47"/>
        <v>-5.9111314968235025E-2</v>
      </c>
      <c r="AU54">
        <f t="shared" si="48"/>
        <v>-1.0356157049202346</v>
      </c>
      <c r="AW54">
        <v>51</v>
      </c>
      <c r="AX54">
        <f>IF(Z54&gt;0, (R54*SUMPRODUCT(K54:$K$98, X54:$X$98)-K54*$AZ$3)/Z54, 0)</f>
        <v>-1034153.4786597706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25</v>
      </c>
      <c r="R55">
        <f t="shared" si="31"/>
        <v>500000</v>
      </c>
      <c r="S55">
        <f t="shared" si="32"/>
        <v>-4401011.7674611257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-151.78424589864878</v>
      </c>
      <c r="AC55">
        <f t="shared" si="33"/>
        <v>-136.28810872684255</v>
      </c>
      <c r="AE55">
        <f t="shared" si="34"/>
        <v>0</v>
      </c>
      <c r="AF55">
        <f t="shared" si="35"/>
        <v>0</v>
      </c>
      <c r="AG55">
        <f t="shared" si="36"/>
        <v>-7.7418623221192271E-4</v>
      </c>
      <c r="AH55">
        <f t="shared" si="37"/>
        <v>-57.168162401774616</v>
      </c>
      <c r="AI55">
        <f t="shared" si="38"/>
        <v>-57.168936588006829</v>
      </c>
      <c r="AJ55">
        <f t="shared" si="39"/>
        <v>-15.496137171806225</v>
      </c>
      <c r="AK55">
        <f t="shared" si="61"/>
        <v>-10.624897212905415</v>
      </c>
      <c r="AL55">
        <f t="shared" si="40"/>
        <v>-83.289970972718464</v>
      </c>
      <c r="AN55">
        <f t="shared" si="41"/>
        <v>0</v>
      </c>
      <c r="AO55">
        <f t="shared" si="42"/>
        <v>0</v>
      </c>
      <c r="AP55">
        <f t="shared" si="43"/>
        <v>-3.4811774737965182E-6</v>
      </c>
      <c r="AQ55">
        <f t="shared" si="44"/>
        <v>-0.25706026649789598</v>
      </c>
      <c r="AR55">
        <f t="shared" si="45"/>
        <v>-0.25706374767536982</v>
      </c>
      <c r="AS55">
        <f t="shared" si="46"/>
        <v>-6.9679363193048974E-2</v>
      </c>
      <c r="AT55">
        <f t="shared" si="47"/>
        <v>-4.7775523898550831E-2</v>
      </c>
      <c r="AU55">
        <f t="shared" si="48"/>
        <v>-0.37451863476696956</v>
      </c>
      <c r="AW55">
        <v>52</v>
      </c>
      <c r="AX55">
        <f>IF(Z55&gt;0, (R55*SUMPRODUCT(K55:$K$98, X55:$X$98)-K55*$AZ$3)/Z55, 0)</f>
        <v>-4401011.7674611257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25</v>
      </c>
      <c r="R56">
        <f t="shared" si="31"/>
        <v>500000</v>
      </c>
      <c r="S56">
        <f t="shared" si="32"/>
        <v>-18868136.709454566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-136.28810872684255</v>
      </c>
      <c r="AC56">
        <f t="shared" si="33"/>
        <v>-121.90893318230344</v>
      </c>
      <c r="AE56">
        <f t="shared" si="34"/>
        <v>0</v>
      </c>
      <c r="AF56">
        <f t="shared" si="35"/>
        <v>0</v>
      </c>
      <c r="AG56">
        <f t="shared" si="36"/>
        <v>-1.6152751999249683E-4</v>
      </c>
      <c r="AH56">
        <f t="shared" si="37"/>
        <v>-12.098336997946133</v>
      </c>
      <c r="AI56">
        <f t="shared" si="38"/>
        <v>-12.098498525466125</v>
      </c>
      <c r="AJ56">
        <f t="shared" si="39"/>
        <v>-14.379175544539109</v>
      </c>
      <c r="AK56">
        <f t="shared" si="61"/>
        <v>-9.5401676108789797</v>
      </c>
      <c r="AL56">
        <f t="shared" si="40"/>
        <v>-36.017841680884217</v>
      </c>
      <c r="AN56">
        <f t="shared" si="41"/>
        <v>0</v>
      </c>
      <c r="AO56">
        <f t="shared" si="42"/>
        <v>0</v>
      </c>
      <c r="AP56">
        <f t="shared" si="43"/>
        <v>-6.4849886956870432E-7</v>
      </c>
      <c r="AQ56">
        <f t="shared" si="44"/>
        <v>-4.85722672346715E-2</v>
      </c>
      <c r="AR56">
        <f t="shared" si="45"/>
        <v>-4.8572915733541069E-2</v>
      </c>
      <c r="AS56">
        <f t="shared" si="46"/>
        <v>-5.7729352164861594E-2</v>
      </c>
      <c r="AT56">
        <f t="shared" si="47"/>
        <v>-3.8301757566997684E-2</v>
      </c>
      <c r="AU56">
        <f t="shared" si="48"/>
        <v>-0.14460402546540035</v>
      </c>
      <c r="AW56">
        <v>53</v>
      </c>
      <c r="AX56">
        <f>IF(Z56&gt;0, (R56*SUMPRODUCT(K56:$K$98, X56:$X$98)-K56*$AZ$3)/Z56, 0)</f>
        <v>-18868136.709454566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25</v>
      </c>
      <c r="R57">
        <f t="shared" si="31"/>
        <v>500000</v>
      </c>
      <c r="S57">
        <f t="shared" si="32"/>
        <v>-81769740.645309165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-121.90893318230344</v>
      </c>
      <c r="AC57">
        <f t="shared" si="33"/>
        <v>-108.88943776111222</v>
      </c>
      <c r="AE57">
        <f t="shared" si="34"/>
        <v>0</v>
      </c>
      <c r="AF57">
        <f t="shared" si="35"/>
        <v>0</v>
      </c>
      <c r="AG57">
        <f t="shared" si="36"/>
        <v>-3.3291483164120445E-5</v>
      </c>
      <c r="AH57">
        <f t="shared" si="37"/>
        <v>-2.5324152325690283</v>
      </c>
      <c r="AI57">
        <f t="shared" si="38"/>
        <v>-2.5324485240521923</v>
      </c>
      <c r="AJ57">
        <f t="shared" si="39"/>
        <v>-13.019495421191223</v>
      </c>
      <c r="AK57">
        <f t="shared" si="61"/>
        <v>-8.5336253227612424</v>
      </c>
      <c r="AL57">
        <f t="shared" si="40"/>
        <v>-24.085569268004658</v>
      </c>
      <c r="AN57">
        <f t="shared" si="41"/>
        <v>0</v>
      </c>
      <c r="AO57">
        <f t="shared" si="42"/>
        <v>0</v>
      </c>
      <c r="AP57">
        <f t="shared" si="43"/>
        <v>-1.1933774283257319E-7</v>
      </c>
      <c r="AQ57">
        <f t="shared" si="44"/>
        <v>-9.077778730366701E-3</v>
      </c>
      <c r="AR57">
        <f t="shared" si="45"/>
        <v>-9.0778980681095345E-3</v>
      </c>
      <c r="AS57">
        <f t="shared" si="46"/>
        <v>-4.6670110452107616E-2</v>
      </c>
      <c r="AT57">
        <f t="shared" si="47"/>
        <v>-3.0589913317372652E-2</v>
      </c>
      <c r="AU57">
        <f t="shared" si="48"/>
        <v>-8.6337921837589801E-2</v>
      </c>
      <c r="AW57">
        <v>54</v>
      </c>
      <c r="AX57">
        <f>IF(Z57&gt;0, (R57*SUMPRODUCT(K57:$K$98, X57:$X$98)-K57*$AZ$3)/Z57, 0)</f>
        <v>-81769740.645309165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25</v>
      </c>
      <c r="R58">
        <f t="shared" si="31"/>
        <v>500000</v>
      </c>
      <c r="S58">
        <f t="shared" si="32"/>
        <v>-359133158.52570766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-108.88943776111222</v>
      </c>
      <c r="AC58">
        <f t="shared" si="33"/>
        <v>-97.23059796089089</v>
      </c>
      <c r="AE58">
        <f t="shared" si="34"/>
        <v>0</v>
      </c>
      <c r="AF58">
        <f t="shared" si="35"/>
        <v>0</v>
      </c>
      <c r="AG58">
        <f t="shared" si="36"/>
        <v>-6.768422495435692E-6</v>
      </c>
      <c r="AH58">
        <f t="shared" si="37"/>
        <v>-0.52380291674087098</v>
      </c>
      <c r="AI58">
        <f t="shared" si="38"/>
        <v>-0.52380968516336646</v>
      </c>
      <c r="AJ58">
        <f t="shared" si="39"/>
        <v>-11.65883980022133</v>
      </c>
      <c r="AK58">
        <f t="shared" si="61"/>
        <v>-7.6222606432778557</v>
      </c>
      <c r="AL58">
        <f t="shared" si="40"/>
        <v>-19.804910128662552</v>
      </c>
      <c r="AN58">
        <f t="shared" si="41"/>
        <v>0</v>
      </c>
      <c r="AO58">
        <f t="shared" si="42"/>
        <v>0</v>
      </c>
      <c r="AP58">
        <f t="shared" si="43"/>
        <v>-2.1662776202522353E-8</v>
      </c>
      <c r="AQ58">
        <f t="shared" si="44"/>
        <v>-1.6764652867396858E-3</v>
      </c>
      <c r="AR58">
        <f t="shared" si="45"/>
        <v>-1.6764869495158885E-3</v>
      </c>
      <c r="AS58">
        <f t="shared" si="46"/>
        <v>-3.7314874705822766E-2</v>
      </c>
      <c r="AT58">
        <f t="shared" si="47"/>
        <v>-2.4395540701540281E-2</v>
      </c>
      <c r="AU58">
        <f t="shared" si="48"/>
        <v>-6.3386902356878938E-2</v>
      </c>
      <c r="AW58">
        <v>55</v>
      </c>
      <c r="AX58">
        <f>IF(Z58&gt;0, (R58*SUMPRODUCT(K58:$K$98, X58:$X$98)-K58*$AZ$3)/Z58, 0)</f>
        <v>-359133158.52570766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25</v>
      </c>
      <c r="R59">
        <f t="shared" si="31"/>
        <v>500000</v>
      </c>
      <c r="S59">
        <f t="shared" si="32"/>
        <v>-1601572880.6878085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-97.23059796089089</v>
      </c>
      <c r="AC59">
        <f t="shared" si="33"/>
        <v>-86.814490873542184</v>
      </c>
      <c r="AE59">
        <f t="shared" si="34"/>
        <v>0</v>
      </c>
      <c r="AF59">
        <f t="shared" si="35"/>
        <v>0</v>
      </c>
      <c r="AG59">
        <f t="shared" si="36"/>
        <v>-1.3551442447667287E-6</v>
      </c>
      <c r="AH59">
        <f t="shared" si="37"/>
        <v>-0.10691188051429214</v>
      </c>
      <c r="AI59">
        <f t="shared" si="38"/>
        <v>-0.1069132356585369</v>
      </c>
      <c r="AJ59">
        <f t="shared" si="39"/>
        <v>-10.416107087348706</v>
      </c>
      <c r="AK59">
        <f t="shared" si="61"/>
        <v>-6.8061418572623626</v>
      </c>
      <c r="AL59">
        <f t="shared" si="40"/>
        <v>-17.329162180269606</v>
      </c>
      <c r="AN59">
        <f t="shared" si="41"/>
        <v>0</v>
      </c>
      <c r="AO59">
        <f t="shared" si="42"/>
        <v>0</v>
      </c>
      <c r="AP59">
        <f t="shared" si="43"/>
        <v>-3.8725243316500601E-9</v>
      </c>
      <c r="AQ59">
        <f t="shared" si="44"/>
        <v>-3.0551644980444752E-4</v>
      </c>
      <c r="AR59">
        <f t="shared" si="45"/>
        <v>-3.0552032232877916E-4</v>
      </c>
      <c r="AS59">
        <f t="shared" si="46"/>
        <v>-2.976556059814426E-2</v>
      </c>
      <c r="AT59">
        <f t="shared" si="47"/>
        <v>-1.9449553100118467E-2</v>
      </c>
      <c r="AU59">
        <f t="shared" si="48"/>
        <v>-4.9520634020591509E-2</v>
      </c>
      <c r="AW59">
        <v>56</v>
      </c>
      <c r="AX59">
        <f>IF(Z59&gt;0, (R59*SUMPRODUCT(K59:$K$98, X59:$X$98)-K59*$AZ$3)/Z59, 0)</f>
        <v>-1601572880.6878085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25</v>
      </c>
      <c r="R60">
        <f t="shared" si="31"/>
        <v>500000</v>
      </c>
      <c r="S60">
        <f t="shared" si="32"/>
        <v>-7253465110.2234221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-86.814490873542184</v>
      </c>
      <c r="AC60">
        <f t="shared" si="33"/>
        <v>-77.513203932281783</v>
      </c>
      <c r="AE60">
        <f t="shared" si="34"/>
        <v>0</v>
      </c>
      <c r="AF60">
        <f t="shared" si="35"/>
        <v>0</v>
      </c>
      <c r="AG60">
        <f t="shared" si="36"/>
        <v>-2.6715922236611618E-7</v>
      </c>
      <c r="AH60">
        <f t="shared" si="37"/>
        <v>-2.1488671599058908E-2</v>
      </c>
      <c r="AI60">
        <f t="shared" si="38"/>
        <v>-2.1488938758281274E-2</v>
      </c>
      <c r="AJ60">
        <f t="shared" si="39"/>
        <v>-9.3012869412604005</v>
      </c>
      <c r="AK60">
        <f t="shared" si="61"/>
        <v>-6.0770143611479535</v>
      </c>
      <c r="AL60">
        <f t="shared" si="40"/>
        <v>-15.399790241166635</v>
      </c>
      <c r="AN60">
        <f t="shared" si="41"/>
        <v>0</v>
      </c>
      <c r="AO60">
        <f t="shared" si="42"/>
        <v>0</v>
      </c>
      <c r="AP60">
        <f t="shared" si="43"/>
        <v>-6.8164896272166631E-10</v>
      </c>
      <c r="AQ60">
        <f t="shared" si="44"/>
        <v>-5.482771875152309E-5</v>
      </c>
      <c r="AR60">
        <f t="shared" si="45"/>
        <v>-5.4828400400485816E-5</v>
      </c>
      <c r="AS60">
        <f t="shared" si="46"/>
        <v>-2.3731962308222613E-2</v>
      </c>
      <c r="AT60">
        <f t="shared" si="47"/>
        <v>-1.5505324873436045E-2</v>
      </c>
      <c r="AU60">
        <f t="shared" si="48"/>
        <v>-3.9292115582059139E-2</v>
      </c>
      <c r="AW60">
        <v>57</v>
      </c>
      <c r="AX60">
        <f>IF(Z60&gt;0, (R60*SUMPRODUCT(K60:$K$98, X60:$X$98)-K60*$AZ$3)/Z60, 0)</f>
        <v>-7253465110.2234221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25</v>
      </c>
      <c r="R61">
        <f t="shared" si="31"/>
        <v>500000</v>
      </c>
      <c r="S61">
        <f t="shared" si="32"/>
        <v>-33412730814.990788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-77.513203932281783</v>
      </c>
      <c r="AC61">
        <f t="shared" si="33"/>
        <v>-69.208265494187856</v>
      </c>
      <c r="AE61">
        <f t="shared" si="34"/>
        <v>0</v>
      </c>
      <c r="AF61">
        <f t="shared" si="35"/>
        <v>0</v>
      </c>
      <c r="AG61">
        <f t="shared" si="36"/>
        <v>-5.1782856269216718E-8</v>
      </c>
      <c r="AH61">
        <f t="shared" si="37"/>
        <v>-4.2540954774647659E-3</v>
      </c>
      <c r="AI61">
        <f t="shared" si="38"/>
        <v>-4.2541472603210354E-3</v>
      </c>
      <c r="AJ61">
        <f t="shared" si="39"/>
        <v>-8.3049384380939273</v>
      </c>
      <c r="AK61">
        <f t="shared" si="61"/>
        <v>-5.4259242752597254</v>
      </c>
      <c r="AL61">
        <f t="shared" si="40"/>
        <v>-13.735116860613974</v>
      </c>
      <c r="AN61">
        <f t="shared" si="41"/>
        <v>0</v>
      </c>
      <c r="AO61">
        <f t="shared" si="42"/>
        <v>0</v>
      </c>
      <c r="AP61">
        <f t="shared" si="43"/>
        <v>-1.1796647075310842E-10</v>
      </c>
      <c r="AQ61">
        <f t="shared" si="44"/>
        <v>-9.6912504616244332E-6</v>
      </c>
      <c r="AR61">
        <f t="shared" si="45"/>
        <v>-9.6913684280951857E-6</v>
      </c>
      <c r="AS61">
        <f t="shared" si="46"/>
        <v>-1.8919471577047341E-2</v>
      </c>
      <c r="AT61">
        <f t="shared" si="47"/>
        <v>-1.2360792421303984E-2</v>
      </c>
      <c r="AU61">
        <f t="shared" si="48"/>
        <v>-3.1289955366779421E-2</v>
      </c>
      <c r="AW61">
        <v>58</v>
      </c>
      <c r="AX61">
        <f>IF(Z61&gt;0, (R61*SUMPRODUCT(K61:$K$98, X61:$X$98)-K61*$AZ$3)/Z61, 0)</f>
        <v>-33412730814.990788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25</v>
      </c>
      <c r="R62">
        <f t="shared" si="31"/>
        <v>500000</v>
      </c>
      <c r="S62">
        <f t="shared" si="32"/>
        <v>-156724124490.97318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-69.208265494187856</v>
      </c>
      <c r="AC62">
        <f t="shared" si="33"/>
        <v>-61.79310262667699</v>
      </c>
      <c r="AE62">
        <f t="shared" si="34"/>
        <v>0</v>
      </c>
      <c r="AF62">
        <f t="shared" si="35"/>
        <v>0</v>
      </c>
      <c r="AG62">
        <f t="shared" si="36"/>
        <v>-9.856986412809101E-9</v>
      </c>
      <c r="AH62">
        <f t="shared" si="37"/>
        <v>-8.2816082587430903E-4</v>
      </c>
      <c r="AI62">
        <f t="shared" si="38"/>
        <v>-8.2817068286072189E-4</v>
      </c>
      <c r="AJ62">
        <f t="shared" si="39"/>
        <v>-7.4151628675108654</v>
      </c>
      <c r="AK62">
        <f t="shared" si="61"/>
        <v>-4.8445785845931502</v>
      </c>
      <c r="AL62">
        <f t="shared" si="40"/>
        <v>-12.260569622786877</v>
      </c>
      <c r="AN62">
        <f t="shared" si="41"/>
        <v>0</v>
      </c>
      <c r="AO62">
        <f t="shared" si="42"/>
        <v>0</v>
      </c>
      <c r="AP62">
        <f t="shared" si="43"/>
        <v>-2.0049277184227305E-11</v>
      </c>
      <c r="AQ62">
        <f t="shared" si="44"/>
        <v>-1.6844931357007638E-6</v>
      </c>
      <c r="AR62">
        <f t="shared" si="45"/>
        <v>-1.6845131849779481E-6</v>
      </c>
      <c r="AS62">
        <f t="shared" si="46"/>
        <v>-1.5082566767437256E-2</v>
      </c>
      <c r="AT62">
        <f t="shared" si="47"/>
        <v>-9.8539548311702401E-3</v>
      </c>
      <c r="AU62">
        <f t="shared" si="48"/>
        <v>-2.4938206111792476E-2</v>
      </c>
      <c r="AW62">
        <v>59</v>
      </c>
      <c r="AX62">
        <f>IF(Z62&gt;0, (R62*SUMPRODUCT(K62:$K$98, X62:$X$98)-K62*$AZ$3)/Z62, 0)</f>
        <v>-156724124490.97318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25</v>
      </c>
      <c r="R63">
        <f t="shared" si="31"/>
        <v>500000</v>
      </c>
      <c r="S63">
        <f t="shared" si="32"/>
        <v>-749256570318.48291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-61.79310262667699</v>
      </c>
      <c r="AC63">
        <f t="shared" si="33"/>
        <v>-55.172414526561788</v>
      </c>
      <c r="AE63">
        <f t="shared" si="34"/>
        <v>0</v>
      </c>
      <c r="AF63">
        <f t="shared" si="35"/>
        <v>0</v>
      </c>
      <c r="AG63">
        <f t="shared" si="36"/>
        <v>-1.840905262369268E-9</v>
      </c>
      <c r="AH63">
        <f t="shared" si="37"/>
        <v>-1.5835022572623485E-4</v>
      </c>
      <c r="AI63">
        <f t="shared" si="38"/>
        <v>-1.5835206663149723E-4</v>
      </c>
      <c r="AJ63">
        <f t="shared" si="39"/>
        <v>-6.6206881001152027</v>
      </c>
      <c r="AK63">
        <f t="shared" si="61"/>
        <v>-4.3255171838673894</v>
      </c>
      <c r="AL63">
        <f t="shared" si="40"/>
        <v>-10.946363636049224</v>
      </c>
      <c r="AN63">
        <f t="shared" si="41"/>
        <v>0</v>
      </c>
      <c r="AO63">
        <f t="shared" si="42"/>
        <v>0</v>
      </c>
      <c r="AP63">
        <f t="shared" si="43"/>
        <v>-3.3432432672450663E-12</v>
      </c>
      <c r="AQ63">
        <f t="shared" si="44"/>
        <v>-2.8757771344768852E-7</v>
      </c>
      <c r="AR63">
        <f t="shared" si="45"/>
        <v>-2.8758105669095575E-7</v>
      </c>
      <c r="AS63">
        <f t="shared" si="46"/>
        <v>-1.2023742539989382E-2</v>
      </c>
      <c r="AT63">
        <f t="shared" si="47"/>
        <v>-7.8555135334371709E-3</v>
      </c>
      <c r="AU63">
        <f t="shared" si="48"/>
        <v>-1.9879543654483245E-2</v>
      </c>
      <c r="AW63">
        <v>60</v>
      </c>
      <c r="AX63">
        <f>IF(Z63&gt;0, (R63*SUMPRODUCT(K63:$K$98, X63:$X$98)-K63*$AZ$3)/Z63, 0)</f>
        <v>-749256570318.48291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25</v>
      </c>
      <c r="R64">
        <f t="shared" si="31"/>
        <v>500000</v>
      </c>
      <c r="S64">
        <f t="shared" si="32"/>
        <v>-3657450716427.3257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-55.172414526561788</v>
      </c>
      <c r="AC64">
        <f t="shared" si="33"/>
        <v>-49.261084649310632</v>
      </c>
      <c r="AE64">
        <f t="shared" si="34"/>
        <v>0</v>
      </c>
      <c r="AF64">
        <f t="shared" si="35"/>
        <v>0</v>
      </c>
      <c r="AG64">
        <f t="shared" si="36"/>
        <v>-3.3671735088634288E-10</v>
      </c>
      <c r="AH64">
        <f t="shared" si="37"/>
        <v>-2.9715577177184647E-5</v>
      </c>
      <c r="AI64">
        <f t="shared" si="38"/>
        <v>-2.9715913894535534E-5</v>
      </c>
      <c r="AJ64">
        <f t="shared" si="39"/>
        <v>-5.9113298772511556</v>
      </c>
      <c r="AK64">
        <f t="shared" si="61"/>
        <v>-3.8620690168593255</v>
      </c>
      <c r="AL64">
        <f t="shared" si="40"/>
        <v>-9.773428610024375</v>
      </c>
      <c r="AN64">
        <f t="shared" si="41"/>
        <v>0</v>
      </c>
      <c r="AO64">
        <f t="shared" si="42"/>
        <v>0</v>
      </c>
      <c r="AP64">
        <f t="shared" si="43"/>
        <v>-5.459891504617555E-13</v>
      </c>
      <c r="AQ64">
        <f t="shared" si="44"/>
        <v>-4.8183981893847307E-8</v>
      </c>
      <c r="AR64">
        <f t="shared" si="45"/>
        <v>-4.818452788299777E-8</v>
      </c>
      <c r="AS64">
        <f t="shared" si="46"/>
        <v>-9.5852559105841402E-3</v>
      </c>
      <c r="AT64">
        <f t="shared" si="47"/>
        <v>-6.262367460390994E-3</v>
      </c>
      <c r="AU64">
        <f t="shared" si="48"/>
        <v>-1.5847671555503016E-2</v>
      </c>
      <c r="AW64">
        <v>61</v>
      </c>
      <c r="AX64">
        <f>IF(Z64&gt;0, (R64*SUMPRODUCT(K64:$K$98, X64:$X$98)-K64*$AZ$3)/Z64, 0)</f>
        <v>-3657450716427.3257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25</v>
      </c>
      <c r="R65">
        <f t="shared" si="31"/>
        <v>500000</v>
      </c>
      <c r="S65">
        <f t="shared" si="32"/>
        <v>-18248953236720.496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-49.261084649310632</v>
      </c>
      <c r="AC65">
        <f t="shared" si="33"/>
        <v>-43.983111336040267</v>
      </c>
      <c r="AE65">
        <f t="shared" si="34"/>
        <v>0</v>
      </c>
      <c r="AF65">
        <f t="shared" si="35"/>
        <v>0</v>
      </c>
      <c r="AG65">
        <f t="shared" si="36"/>
        <v>-6.0254293445633863E-11</v>
      </c>
      <c r="AH65">
        <f t="shared" si="37"/>
        <v>-5.4619176786369113E-6</v>
      </c>
      <c r="AI65">
        <f t="shared" si="38"/>
        <v>-5.4619779329303568E-6</v>
      </c>
      <c r="AJ65">
        <f t="shared" si="39"/>
        <v>-5.2779733132703655</v>
      </c>
      <c r="AK65">
        <f t="shared" si="61"/>
        <v>-3.4482759254517448</v>
      </c>
      <c r="AL65">
        <f t="shared" si="40"/>
        <v>-8.7262547007000428</v>
      </c>
      <c r="AN65">
        <f t="shared" si="41"/>
        <v>0</v>
      </c>
      <c r="AO65">
        <f t="shared" si="42"/>
        <v>0</v>
      </c>
      <c r="AP65">
        <f t="shared" si="43"/>
        <v>-8.7234543419876562E-14</v>
      </c>
      <c r="AQ65">
        <f t="shared" si="44"/>
        <v>-7.907617327265644E-9</v>
      </c>
      <c r="AR65">
        <f t="shared" si="45"/>
        <v>-7.9077045618090634E-9</v>
      </c>
      <c r="AS65">
        <f t="shared" si="46"/>
        <v>-7.6413076286565677E-3</v>
      </c>
      <c r="AT65">
        <f t="shared" si="47"/>
        <v>-4.9923210237947354E-3</v>
      </c>
      <c r="AU65">
        <f t="shared" si="48"/>
        <v>-1.2633636560155865E-2</v>
      </c>
      <c r="AW65">
        <v>62</v>
      </c>
      <c r="AX65">
        <f>IF(Z65&gt;0, (R65*SUMPRODUCT(K65:$K$98, X65:$X$98)-K65*$AZ$3)/Z65, 0)</f>
        <v>-18248953236720.496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25</v>
      </c>
      <c r="R66">
        <f t="shared" si="31"/>
        <v>500000</v>
      </c>
      <c r="S66">
        <f t="shared" si="32"/>
        <v>-93240400029276.047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-43.983111336040267</v>
      </c>
      <c r="AC66">
        <f t="shared" si="33"/>
        <v>-39.270635128363651</v>
      </c>
      <c r="AE66">
        <f t="shared" si="34"/>
        <v>0</v>
      </c>
      <c r="AF66">
        <f t="shared" si="35"/>
        <v>0</v>
      </c>
      <c r="AG66">
        <f t="shared" si="36"/>
        <v>-1.0529404398745951E-11</v>
      </c>
      <c r="AH66">
        <f t="shared" si="37"/>
        <v>-9.8244692224863135E-7</v>
      </c>
      <c r="AI66">
        <f t="shared" si="38"/>
        <v>-9.8245745165303005E-7</v>
      </c>
      <c r="AJ66">
        <f t="shared" si="39"/>
        <v>-4.712476207676616</v>
      </c>
      <c r="AK66">
        <f t="shared" si="61"/>
        <v>-3.0788177935228189</v>
      </c>
      <c r="AL66">
        <f t="shared" si="40"/>
        <v>-7.7912949836568863</v>
      </c>
      <c r="AN66">
        <f t="shared" si="41"/>
        <v>0</v>
      </c>
      <c r="AO66">
        <f t="shared" si="42"/>
        <v>0</v>
      </c>
      <c r="AP66">
        <f t="shared" si="43"/>
        <v>-1.3610882263112838E-14</v>
      </c>
      <c r="AQ66">
        <f t="shared" si="44"/>
        <v>-1.2699644616248466E-9</v>
      </c>
      <c r="AR66">
        <f t="shared" si="45"/>
        <v>-1.2699780725071097E-9</v>
      </c>
      <c r="AS66">
        <f t="shared" si="46"/>
        <v>-6.0916037034389209E-3</v>
      </c>
      <c r="AT66">
        <f t="shared" si="47"/>
        <v>-3.9798477587399779E-3</v>
      </c>
      <c r="AU66">
        <f t="shared" si="48"/>
        <v>-1.0071452732156972E-2</v>
      </c>
      <c r="AW66">
        <v>63</v>
      </c>
      <c r="AX66">
        <f>IF(Z66&gt;0, (R66*SUMPRODUCT(K66:$K$98, X66:$X$98)-K66*$AZ$3)/Z66, 0)</f>
        <v>-93240400029276.047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-488826138133881.63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-39.270635128363651</v>
      </c>
      <c r="AC67">
        <f t="shared" ref="AC67:AC89" si="64">S67*Z67</f>
        <v>-35.063067080004835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-1.7932279160572232E-12</v>
      </c>
      <c r="AH67">
        <f t="shared" ref="AH67:AH89" si="68">-X67*R67</f>
        <v>-1.7261764877402534E-7</v>
      </c>
      <c r="AI67">
        <f t="shared" ref="AI67:AI89" si="69">SUM(AE67:AH67)</f>
        <v>-1.7261944200194138E-7</v>
      </c>
      <c r="AJ67">
        <f t="shared" ref="AJ67:AJ89" si="70">AB67-AC67</f>
        <v>-4.2075680483588158</v>
      </c>
      <c r="AK67">
        <f t="shared" si="61"/>
        <v>-2.7489444589854557</v>
      </c>
      <c r="AL67">
        <f t="shared" ref="AL67:AL89" si="71">SUM(AI67:AK67)</f>
        <v>-6.9565126799637138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-2.0696644497433175E-15</v>
      </c>
      <c r="AQ67">
        <f t="shared" ref="AQ67:AQ89" si="75">AH67*$K67</f>
        <v>-1.9922766529944983E-10</v>
      </c>
      <c r="AR67">
        <f t="shared" ref="AR67:AR89" si="76">AI67*$K67</f>
        <v>-1.9922973496389957E-10</v>
      </c>
      <c r="AS67">
        <f t="shared" ref="AS67:AS89" si="77">AJ67*$K67</f>
        <v>-4.8561891835316633E-3</v>
      </c>
      <c r="AT67">
        <f t="shared" ref="AT67:AT89" si="78">AK67*$K67</f>
        <v>-3.1727102674100473E-3</v>
      </c>
      <c r="AU67">
        <f t="shared" ref="AU67:AU89" si="79">AL67*$K67</f>
        <v>-8.0288996501714453E-3</v>
      </c>
      <c r="AW67">
        <v>64</v>
      </c>
      <c r="AX67">
        <f>IF(Z67&gt;0, (R67*SUMPRODUCT(K67:$K$98, X67:$X$98)-K67*$AZ$3)/Z67, 0)</f>
        <v>-488826138133881.63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25</v>
      </c>
      <c r="R68">
        <f t="shared" si="62"/>
        <v>500000</v>
      </c>
      <c r="S68">
        <f t="shared" si="63"/>
        <v>-2632687131861815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-35.063067080004835</v>
      </c>
      <c r="AC68">
        <f t="shared" si="64"/>
        <v>-31.306309893035504</v>
      </c>
      <c r="AE68">
        <f t="shared" si="65"/>
        <v>0</v>
      </c>
      <c r="AF68">
        <f t="shared" si="66"/>
        <v>0</v>
      </c>
      <c r="AG68">
        <f t="shared" si="67"/>
        <v>-2.9728475436896992E-13</v>
      </c>
      <c r="AH68">
        <f t="shared" si="68"/>
        <v>-2.9560217650553621E-8</v>
      </c>
      <c r="AI68">
        <f t="shared" si="69"/>
        <v>-2.9560514935307991E-8</v>
      </c>
      <c r="AJ68">
        <f t="shared" si="70"/>
        <v>-3.756757186969331</v>
      </c>
      <c r="AK68">
        <f t="shared" si="61"/>
        <v>-2.4544146956003385</v>
      </c>
      <c r="AL68">
        <f t="shared" si="71"/>
        <v>-6.2111719121301849</v>
      </c>
      <c r="AN68">
        <f t="shared" si="72"/>
        <v>0</v>
      </c>
      <c r="AO68">
        <f t="shared" si="73"/>
        <v>0</v>
      </c>
      <c r="AP68">
        <f t="shared" si="74"/>
        <v>-3.0635083191655314E-16</v>
      </c>
      <c r="AQ68">
        <f t="shared" si="75"/>
        <v>-3.0461694169631149E-11</v>
      </c>
      <c r="AR68">
        <f t="shared" si="76"/>
        <v>-3.0462000520463064E-11</v>
      </c>
      <c r="AS68">
        <f t="shared" si="77"/>
        <v>-3.8713242863041078E-3</v>
      </c>
      <c r="AT68">
        <f t="shared" si="78"/>
        <v>-2.5292652005025271E-3</v>
      </c>
      <c r="AU68">
        <f t="shared" si="79"/>
        <v>-6.4005895172686358E-3</v>
      </c>
      <c r="AW68">
        <v>65</v>
      </c>
      <c r="AX68">
        <f>IF(Z68&gt;0, (R68*SUMPRODUCT(K68:$K$98, X68:$X$98)-K68*$AZ$3)/Z68, 0)</f>
        <v>-2632687131861815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25</v>
      </c>
      <c r="R69">
        <f t="shared" si="62"/>
        <v>500000</v>
      </c>
      <c r="S69">
        <f t="shared" si="63"/>
        <v>-1.4595251709913052E+16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-31.306309893035504</v>
      </c>
      <c r="AC69">
        <f t="shared" si="64"/>
        <v>-27.952062404522614</v>
      </c>
      <c r="AE69">
        <f t="shared" si="65"/>
        <v>0</v>
      </c>
      <c r="AF69">
        <f t="shared" si="66"/>
        <v>0</v>
      </c>
      <c r="AG69">
        <f t="shared" si="67"/>
        <v>-4.7878691919951017E-14</v>
      </c>
      <c r="AH69">
        <f t="shared" si="68"/>
        <v>-4.9286642981065839E-9</v>
      </c>
      <c r="AI69">
        <f t="shared" si="69"/>
        <v>-4.9287121767985036E-9</v>
      </c>
      <c r="AJ69">
        <f t="shared" si="70"/>
        <v>-3.3542474885128897</v>
      </c>
      <c r="AK69">
        <f t="shared" si="61"/>
        <v>-2.1914416925124853</v>
      </c>
      <c r="AL69">
        <f t="shared" si="71"/>
        <v>-5.5456891859540871</v>
      </c>
      <c r="AN69">
        <f t="shared" si="72"/>
        <v>0</v>
      </c>
      <c r="AO69">
        <f t="shared" si="73"/>
        <v>0</v>
      </c>
      <c r="AP69">
        <f t="shared" si="74"/>
        <v>-4.4052512199383493E-17</v>
      </c>
      <c r="AQ69">
        <f t="shared" si="75"/>
        <v>-4.5347948202513943E-12</v>
      </c>
      <c r="AR69">
        <f t="shared" si="76"/>
        <v>-4.5348388727635931E-12</v>
      </c>
      <c r="AS69">
        <f t="shared" si="77"/>
        <v>-3.0861960191918432E-3</v>
      </c>
      <c r="AT69">
        <f t="shared" si="78"/>
        <v>-2.0163147325546779E-3</v>
      </c>
      <c r="AU69">
        <f t="shared" si="79"/>
        <v>-5.1025107562813607E-3</v>
      </c>
      <c r="AW69">
        <v>66</v>
      </c>
      <c r="AX69">
        <f>IF(Z69&gt;0, (R69*SUMPRODUCT(K69:$K$98, X69:$X$98)-K69*$AZ$3)/Z69, 0)</f>
        <v>-1.4595251709913052E+16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25</v>
      </c>
      <c r="R70">
        <f t="shared" si="62"/>
        <v>500000</v>
      </c>
      <c r="S70">
        <f t="shared" si="63"/>
        <v>-8.3378608345568096E+16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-27.952062404522614</v>
      </c>
      <c r="AC70">
        <f t="shared" si="64"/>
        <v>-24.957198575470581</v>
      </c>
      <c r="AE70">
        <f t="shared" si="65"/>
        <v>0</v>
      </c>
      <c r="AF70">
        <f t="shared" si="66"/>
        <v>0</v>
      </c>
      <c r="AG70">
        <f t="shared" si="67"/>
        <v>-7.4830940065687595E-15</v>
      </c>
      <c r="AH70">
        <f t="shared" si="68"/>
        <v>-7.9833621988365505E-10</v>
      </c>
      <c r="AI70">
        <f t="shared" si="69"/>
        <v>-7.983437029776616E-10</v>
      </c>
      <c r="AJ70">
        <f t="shared" si="70"/>
        <v>-2.9948638290520329</v>
      </c>
      <c r="AK70">
        <f t="shared" si="61"/>
        <v>-1.9566443683165833</v>
      </c>
      <c r="AL70">
        <f t="shared" si="71"/>
        <v>-4.9515081981669598</v>
      </c>
      <c r="AN70">
        <f t="shared" si="72"/>
        <v>0</v>
      </c>
      <c r="AO70">
        <f t="shared" si="73"/>
        <v>0</v>
      </c>
      <c r="AP70">
        <f t="shared" si="74"/>
        <v>-6.1474015444491945E-18</v>
      </c>
      <c r="AQ70">
        <f t="shared" si="75"/>
        <v>-6.5583745263583142E-13</v>
      </c>
      <c r="AR70">
        <f t="shared" si="76"/>
        <v>-6.5584360003737582E-13</v>
      </c>
      <c r="AS70">
        <f t="shared" si="77"/>
        <v>-2.4602965714406902E-3</v>
      </c>
      <c r="AT70">
        <f t="shared" si="78"/>
        <v>-1.607393760010044E-3</v>
      </c>
      <c r="AU70">
        <f t="shared" si="79"/>
        <v>-4.0676903321065772E-3</v>
      </c>
      <c r="AW70">
        <v>67</v>
      </c>
      <c r="AX70">
        <f>IF(Z70&gt;0, (R70*SUMPRODUCT(K70:$K$98, X70:$X$98)-K70*$AZ$3)/Z70, 0)</f>
        <v>-8.3378608345568096E+16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25</v>
      </c>
      <c r="R71">
        <f t="shared" si="62"/>
        <v>500000</v>
      </c>
      <c r="S71">
        <f t="shared" si="63"/>
        <v>-4.9103018821141446E+17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-24.957198575470581</v>
      </c>
      <c r="AC71">
        <f t="shared" si="64"/>
        <v>-22.283213013813597</v>
      </c>
      <c r="AE71">
        <f t="shared" si="65"/>
        <v>0</v>
      </c>
      <c r="AF71">
        <f t="shared" si="66"/>
        <v>0</v>
      </c>
      <c r="AG71">
        <f t="shared" si="67"/>
        <v>-1.1345133939208793E-15</v>
      </c>
      <c r="AH71">
        <f t="shared" si="68"/>
        <v>-1.2547499345164383E-10</v>
      </c>
      <c r="AI71">
        <f t="shared" si="69"/>
        <v>-1.2547612796503777E-10</v>
      </c>
      <c r="AJ71">
        <f t="shared" si="70"/>
        <v>-2.6739855616569841</v>
      </c>
      <c r="AK71">
        <f t="shared" si="61"/>
        <v>-1.7470039002829409</v>
      </c>
      <c r="AL71">
        <f t="shared" si="71"/>
        <v>-4.4209894620654016</v>
      </c>
      <c r="AN71">
        <f t="shared" si="72"/>
        <v>0</v>
      </c>
      <c r="AO71">
        <f t="shared" si="73"/>
        <v>0</v>
      </c>
      <c r="AP71">
        <f t="shared" si="74"/>
        <v>-8.3215070529379877E-19</v>
      </c>
      <c r="AQ71">
        <f t="shared" si="75"/>
        <v>-9.2034263197779416E-14</v>
      </c>
      <c r="AR71">
        <f t="shared" si="76"/>
        <v>-9.2035095348484718E-14</v>
      </c>
      <c r="AS71">
        <f t="shared" si="77"/>
        <v>-1.9613333637147662E-3</v>
      </c>
      <c r="AT71">
        <f t="shared" si="78"/>
        <v>-1.2814044642939246E-3</v>
      </c>
      <c r="AU71">
        <f t="shared" si="79"/>
        <v>-3.2427378281007263E-3</v>
      </c>
      <c r="AW71">
        <v>68</v>
      </c>
      <c r="AX71">
        <f>IF(Z71&gt;0, (R71*SUMPRODUCT(K71:$K$98, X71:$X$98)-K71*$AZ$3)/Z71, 0)</f>
        <v>-4.9103018821141446E+17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25</v>
      </c>
      <c r="R72">
        <f t="shared" si="62"/>
        <v>500000</v>
      </c>
      <c r="S72">
        <f t="shared" si="63"/>
        <v>-2.9861927649157274E+18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-22.283213013813597</v>
      </c>
      <c r="AC72">
        <f t="shared" si="64"/>
        <v>-19.895725905190787</v>
      </c>
      <c r="AE72">
        <f t="shared" si="65"/>
        <v>0</v>
      </c>
      <c r="AF72">
        <f t="shared" si="66"/>
        <v>0</v>
      </c>
      <c r="AG72">
        <f t="shared" si="67"/>
        <v>-1.6656431342060615E-16</v>
      </c>
      <c r="AH72">
        <f t="shared" si="68"/>
        <v>-1.9132078931221284E-11</v>
      </c>
      <c r="AI72">
        <f t="shared" si="69"/>
        <v>-1.9132245495534705E-11</v>
      </c>
      <c r="AJ72">
        <f t="shared" si="70"/>
        <v>-2.3874871086228104</v>
      </c>
      <c r="AK72">
        <f t="shared" ref="AK72:AK89" si="92">G72*SUM(AB72:AB72, AE72:AF72)</f>
        <v>-1.559824910966952</v>
      </c>
      <c r="AL72">
        <f t="shared" si="71"/>
        <v>-3.9473120196088947</v>
      </c>
      <c r="AN72">
        <f t="shared" si="72"/>
        <v>0</v>
      </c>
      <c r="AO72">
        <f t="shared" si="73"/>
        <v>0</v>
      </c>
      <c r="AP72">
        <f t="shared" si="74"/>
        <v>-1.090828043487612E-19</v>
      </c>
      <c r="AQ72">
        <f t="shared" si="75"/>
        <v>-1.2529579595897286E-14</v>
      </c>
      <c r="AR72">
        <f t="shared" si="76"/>
        <v>-1.2529688678701635E-14</v>
      </c>
      <c r="AS72">
        <f t="shared" si="77"/>
        <v>-1.5635629493902898E-3</v>
      </c>
      <c r="AT72">
        <f t="shared" si="78"/>
        <v>-1.0215277936016882E-3</v>
      </c>
      <c r="AU72">
        <f t="shared" si="79"/>
        <v>-2.5850907430045077E-3</v>
      </c>
      <c r="AW72">
        <v>69</v>
      </c>
      <c r="AX72">
        <f>IF(Z72&gt;0, (R72*SUMPRODUCT(K72:$K$98, X72:$X$98)-K72*$AZ$3)/Z72, 0)</f>
        <v>-2.9861927649157274E+18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25</v>
      </c>
      <c r="R73">
        <f t="shared" si="62"/>
        <v>500000</v>
      </c>
      <c r="S73">
        <f t="shared" si="63"/>
        <v>-1.8784677294760444E+19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-19.895725905190787</v>
      </c>
      <c r="AC73">
        <f t="shared" si="64"/>
        <v>-17.764040986777498</v>
      </c>
      <c r="AE73">
        <f t="shared" si="65"/>
        <v>0</v>
      </c>
      <c r="AF73">
        <f t="shared" si="66"/>
        <v>0</v>
      </c>
      <c r="AG73">
        <f t="shared" si="67"/>
        <v>-2.3641663772063268E-17</v>
      </c>
      <c r="AH73">
        <f t="shared" si="68"/>
        <v>-2.8251401302867362E-12</v>
      </c>
      <c r="AI73">
        <f t="shared" si="69"/>
        <v>-2.8251637719505084E-12</v>
      </c>
      <c r="AJ73">
        <f t="shared" si="70"/>
        <v>-2.1316849184132884</v>
      </c>
      <c r="AK73">
        <f t="shared" si="92"/>
        <v>-1.3927008133633552</v>
      </c>
      <c r="AL73">
        <f t="shared" si="71"/>
        <v>-3.5243857317794687</v>
      </c>
      <c r="AN73">
        <f t="shared" si="72"/>
        <v>0</v>
      </c>
      <c r="AO73">
        <f t="shared" si="73"/>
        <v>0</v>
      </c>
      <c r="AP73">
        <f t="shared" si="74"/>
        <v>-1.3824019869810677E-20</v>
      </c>
      <c r="AQ73">
        <f t="shared" si="75"/>
        <v>-1.6519477509122429E-15</v>
      </c>
      <c r="AR73">
        <f t="shared" si="76"/>
        <v>-1.6519615749321128E-15</v>
      </c>
      <c r="AS73">
        <f t="shared" si="77"/>
        <v>-1.2464628104195928E-3</v>
      </c>
      <c r="AT73">
        <f t="shared" si="78"/>
        <v>-8.1435570280747119E-4</v>
      </c>
      <c r="AU73">
        <f t="shared" si="79"/>
        <v>-2.0608185132287159E-3</v>
      </c>
      <c r="AW73">
        <v>70</v>
      </c>
      <c r="AX73">
        <f>IF(Z73&gt;0, (R73*SUMPRODUCT(K73:$K$98, X73:$X$98)-K73*$AZ$3)/Z73, 0)</f>
        <v>-1.8784677294760444E+19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25</v>
      </c>
      <c r="R74">
        <f t="shared" si="62"/>
        <v>500000</v>
      </c>
      <c r="S74">
        <f t="shared" si="63"/>
        <v>-1.2241802221299699E+20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-17.764040986777498</v>
      </c>
      <c r="AC74">
        <f t="shared" si="64"/>
        <v>-15.86075088105134</v>
      </c>
      <c r="AE74">
        <f t="shared" si="65"/>
        <v>0</v>
      </c>
      <c r="AF74">
        <f t="shared" si="66"/>
        <v>0</v>
      </c>
      <c r="AG74">
        <f t="shared" si="67"/>
        <v>-3.2390555316795952E-18</v>
      </c>
      <c r="AH74">
        <f t="shared" si="68"/>
        <v>-4.0332383205326082E-13</v>
      </c>
      <c r="AI74">
        <f t="shared" si="69"/>
        <v>-4.0332707110879249E-13</v>
      </c>
      <c r="AJ74">
        <f t="shared" si="70"/>
        <v>-1.9032901057261586</v>
      </c>
      <c r="AK74">
        <f t="shared" si="92"/>
        <v>-1.2434828690744251</v>
      </c>
      <c r="AL74">
        <f t="shared" si="71"/>
        <v>-3.1467729748009869</v>
      </c>
      <c r="AN74">
        <f t="shared" si="72"/>
        <v>0</v>
      </c>
      <c r="AO74">
        <f t="shared" si="73"/>
        <v>0</v>
      </c>
      <c r="AP74">
        <f t="shared" si="74"/>
        <v>-1.6910509156429547E-21</v>
      </c>
      <c r="AQ74">
        <f t="shared" si="75"/>
        <v>-2.1056790438557968E-16</v>
      </c>
      <c r="AR74">
        <f t="shared" si="76"/>
        <v>-2.1056959543649531E-16</v>
      </c>
      <c r="AS74">
        <f t="shared" si="77"/>
        <v>-9.9367252106154192E-4</v>
      </c>
      <c r="AT74">
        <f t="shared" si="78"/>
        <v>-6.4919938042687483E-4</v>
      </c>
      <c r="AU74">
        <f t="shared" si="79"/>
        <v>-1.6428719014886272E-3</v>
      </c>
      <c r="AW74">
        <v>71</v>
      </c>
      <c r="AX74">
        <f>IF(Z74&gt;0, (R74*SUMPRODUCT(K74:$K$98, X74:$X$98)-K74*$AZ$3)/Z74, 0)</f>
        <v>-1.2241802221299699E+20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25</v>
      </c>
      <c r="R75">
        <f t="shared" si="62"/>
        <v>500000</v>
      </c>
      <c r="S75">
        <f t="shared" si="63"/>
        <v>-8.2770497352749941E+20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-15.86075088105134</v>
      </c>
      <c r="AC75">
        <f t="shared" si="64"/>
        <v>-14.161384715224411</v>
      </c>
      <c r="AE75">
        <f t="shared" si="65"/>
        <v>0</v>
      </c>
      <c r="AF75">
        <f t="shared" si="66"/>
        <v>0</v>
      </c>
      <c r="AG75">
        <f t="shared" si="67"/>
        <v>-4.2773044647997145E-19</v>
      </c>
      <c r="AH75">
        <f t="shared" si="68"/>
        <v>-5.5578690597656557E-14</v>
      </c>
      <c r="AI75">
        <f t="shared" si="69"/>
        <v>-5.5579118328103037E-14</v>
      </c>
      <c r="AJ75">
        <f t="shared" si="70"/>
        <v>-1.6993661658269286</v>
      </c>
      <c r="AK75">
        <f t="shared" si="92"/>
        <v>-1.1102525616735939</v>
      </c>
      <c r="AL75">
        <f t="shared" si="71"/>
        <v>-2.809618727500578</v>
      </c>
      <c r="AN75">
        <f t="shared" si="72"/>
        <v>0</v>
      </c>
      <c r="AO75">
        <f t="shared" si="73"/>
        <v>0</v>
      </c>
      <c r="AP75">
        <f t="shared" si="74"/>
        <v>-1.9938405878711912E-22</v>
      </c>
      <c r="AQ75">
        <f t="shared" si="75"/>
        <v>-2.5907683225802708E-17</v>
      </c>
      <c r="AR75">
        <f t="shared" si="76"/>
        <v>-2.5907882609861494E-17</v>
      </c>
      <c r="AS75">
        <f t="shared" si="77"/>
        <v>-7.9214965008094916E-4</v>
      </c>
      <c r="AT75">
        <f t="shared" si="78"/>
        <v>-5.175377713862204E-4</v>
      </c>
      <c r="AU75">
        <f t="shared" si="79"/>
        <v>-1.3096874214671955E-3</v>
      </c>
      <c r="AW75">
        <v>72</v>
      </c>
      <c r="AX75">
        <f>IF(Z75&gt;0, (R75*SUMPRODUCT(K75:$K$98, X75:$X$98)-K75*$AZ$3)/Z75, 0)</f>
        <v>-8.2770497352749941E+20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25</v>
      </c>
      <c r="R76">
        <f t="shared" si="62"/>
        <v>500000</v>
      </c>
      <c r="S76">
        <f t="shared" si="63"/>
        <v>-5.8156121432708413E+21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-14.161384715224411</v>
      </c>
      <c r="AC76">
        <f t="shared" si="64"/>
        <v>-12.644093495736081</v>
      </c>
      <c r="AE76">
        <f t="shared" si="65"/>
        <v>0</v>
      </c>
      <c r="AF76">
        <f t="shared" si="66"/>
        <v>0</v>
      </c>
      <c r="AG76">
        <f t="shared" si="67"/>
        <v>-5.4354095425562276E-20</v>
      </c>
      <c r="AH76">
        <f t="shared" si="68"/>
        <v>-7.3819809317921901E-15</v>
      </c>
      <c r="AI76">
        <f t="shared" si="69"/>
        <v>-7.3820352858876164E-15</v>
      </c>
      <c r="AJ76">
        <f t="shared" si="70"/>
        <v>-1.5172912194883299</v>
      </c>
      <c r="AK76">
        <f t="shared" si="92"/>
        <v>-0.99129693006570885</v>
      </c>
      <c r="AL76">
        <f t="shared" si="71"/>
        <v>-2.5085881495540461</v>
      </c>
      <c r="AN76">
        <f t="shared" si="72"/>
        <v>0</v>
      </c>
      <c r="AO76">
        <f t="shared" si="73"/>
        <v>0</v>
      </c>
      <c r="AP76">
        <f t="shared" si="74"/>
        <v>-2.2622183314192321E-23</v>
      </c>
      <c r="AQ76">
        <f t="shared" si="75"/>
        <v>-3.0723816587027239E-18</v>
      </c>
      <c r="AR76">
        <f t="shared" si="76"/>
        <v>-3.0724042808860385E-18</v>
      </c>
      <c r="AS76">
        <f t="shared" si="77"/>
        <v>-6.3149685114871623E-4</v>
      </c>
      <c r="AT76">
        <f t="shared" si="78"/>
        <v>-4.1257794275049455E-4</v>
      </c>
      <c r="AU76">
        <f t="shared" si="79"/>
        <v>-1.0440747938992138E-3</v>
      </c>
      <c r="AW76">
        <v>73</v>
      </c>
      <c r="AX76">
        <f>IF(Z76&gt;0, (R76*SUMPRODUCT(K76:$K$98, X76:$X$98)-K76*$AZ$3)/Z76, 0)</f>
        <v>-5.8156121432708413E+21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25</v>
      </c>
      <c r="R77">
        <f t="shared" si="62"/>
        <v>500000</v>
      </c>
      <c r="S77">
        <f t="shared" si="63"/>
        <v>-4.2540047036422445E+22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-12.644093495736081</v>
      </c>
      <c r="AC77">
        <f t="shared" si="64"/>
        <v>-11.2893691926215</v>
      </c>
      <c r="AE77">
        <f t="shared" si="65"/>
        <v>0</v>
      </c>
      <c r="AF77">
        <f t="shared" si="66"/>
        <v>0</v>
      </c>
      <c r="AG77">
        <f t="shared" si="67"/>
        <v>-6.6345537787932118E-21</v>
      </c>
      <c r="AH77">
        <f t="shared" si="68"/>
        <v>-9.4352001385026875E-16</v>
      </c>
      <c r="AI77">
        <f t="shared" si="69"/>
        <v>-9.435266484040476E-16</v>
      </c>
      <c r="AJ77">
        <f t="shared" si="70"/>
        <v>-1.3547243031145815</v>
      </c>
      <c r="AK77">
        <f t="shared" si="92"/>
        <v>-0.88508654470152581</v>
      </c>
      <c r="AL77">
        <f t="shared" si="71"/>
        <v>-2.2398108478161083</v>
      </c>
      <c r="AN77">
        <f t="shared" si="72"/>
        <v>0</v>
      </c>
      <c r="AO77">
        <f t="shared" si="73"/>
        <v>0</v>
      </c>
      <c r="AP77">
        <f t="shared" si="74"/>
        <v>-2.4654485327157123E-24</v>
      </c>
      <c r="AQ77">
        <f t="shared" si="75"/>
        <v>-3.5061891293587139E-19</v>
      </c>
      <c r="AR77">
        <f t="shared" si="76"/>
        <v>-3.506213783844041E-19</v>
      </c>
      <c r="AS77">
        <f t="shared" si="77"/>
        <v>-5.0342542342850499E-4</v>
      </c>
      <c r="AT77">
        <f t="shared" si="78"/>
        <v>-3.2890460997328963E-4</v>
      </c>
      <c r="AU77">
        <f t="shared" si="79"/>
        <v>-8.3233003340179505E-4</v>
      </c>
      <c r="AW77">
        <v>74</v>
      </c>
      <c r="AX77">
        <f>IF(Z77&gt;0, (R77*SUMPRODUCT(K77:$K$98, X77:$X$98)-K77*$AZ$3)/Z77, 0)</f>
        <v>-4.2540047036422445E+22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25</v>
      </c>
      <c r="R78">
        <f t="shared" si="62"/>
        <v>500000</v>
      </c>
      <c r="S78">
        <f t="shared" si="63"/>
        <v>-3.2452068991273317E+23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-11.2893691926215</v>
      </c>
      <c r="AC78">
        <f t="shared" si="64"/>
        <v>-10.07979392198348</v>
      </c>
      <c r="AE78">
        <f t="shared" si="65"/>
        <v>0</v>
      </c>
      <c r="AF78">
        <f t="shared" si="66"/>
        <v>0</v>
      </c>
      <c r="AG78">
        <f t="shared" si="67"/>
        <v>-7.7651396623540671E-22</v>
      </c>
      <c r="AH78">
        <f t="shared" si="68"/>
        <v>-1.1583388549539744E-16</v>
      </c>
      <c r="AI78">
        <f t="shared" si="69"/>
        <v>-1.1583466200936367E-16</v>
      </c>
      <c r="AJ78">
        <f t="shared" si="70"/>
        <v>-1.2095752706380196</v>
      </c>
      <c r="AK78">
        <f t="shared" si="92"/>
        <v>-0.79025584348350508</v>
      </c>
      <c r="AL78">
        <f t="shared" si="71"/>
        <v>-1.999831114121525</v>
      </c>
      <c r="AN78">
        <f t="shared" si="72"/>
        <v>0</v>
      </c>
      <c r="AO78">
        <f t="shared" si="73"/>
        <v>0</v>
      </c>
      <c r="AP78">
        <f t="shared" si="74"/>
        <v>-2.576412933978715E-25</v>
      </c>
      <c r="AQ78">
        <f t="shared" si="75"/>
        <v>-3.8432782121123902E-20</v>
      </c>
      <c r="AR78">
        <f t="shared" si="76"/>
        <v>-3.8433039762417295E-20</v>
      </c>
      <c r="AS78">
        <f t="shared" si="77"/>
        <v>-4.0132766536073432E-4</v>
      </c>
      <c r="AT78">
        <f t="shared" si="78"/>
        <v>-2.6220074136901276E-4</v>
      </c>
      <c r="AU78">
        <f t="shared" si="79"/>
        <v>-6.6352840672974714E-4</v>
      </c>
      <c r="AW78">
        <v>75</v>
      </c>
      <c r="AX78">
        <f>IF(Z78&gt;0, (R78*SUMPRODUCT(K78:$K$98, X78:$X$98)-K78*$AZ$3)/Z78, 0)</f>
        <v>-3.2452068991273317E+23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25</v>
      </c>
      <c r="R79">
        <f t="shared" si="62"/>
        <v>500000</v>
      </c>
      <c r="S79">
        <f t="shared" si="63"/>
        <v>-2.5860828712667879E+24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-10.07979392198348</v>
      </c>
      <c r="AC79">
        <f t="shared" si="64"/>
        <v>-8.9998160017709647</v>
      </c>
      <c r="AE79">
        <f t="shared" si="65"/>
        <v>0</v>
      </c>
      <c r="AF79">
        <f t="shared" si="66"/>
        <v>0</v>
      </c>
      <c r="AG79">
        <f t="shared" si="67"/>
        <v>-8.7002393675830094E-23</v>
      </c>
      <c r="AH79">
        <f t="shared" si="68"/>
        <v>-1.3634928657944452E-17</v>
      </c>
      <c r="AI79">
        <f t="shared" si="69"/>
        <v>-1.3635015660338128E-17</v>
      </c>
      <c r="AJ79">
        <f t="shared" si="70"/>
        <v>-1.0799779202125155</v>
      </c>
      <c r="AK79">
        <f t="shared" si="92"/>
        <v>-0.70558557453884363</v>
      </c>
      <c r="AL79">
        <f t="shared" si="71"/>
        <v>-1.7855634947513592</v>
      </c>
      <c r="AN79">
        <f t="shared" si="72"/>
        <v>0</v>
      </c>
      <c r="AO79">
        <f t="shared" si="73"/>
        <v>0</v>
      </c>
      <c r="AP79">
        <f t="shared" si="74"/>
        <v>-2.5773854838539193E-26</v>
      </c>
      <c r="AQ79">
        <f t="shared" si="75"/>
        <v>-4.0392529115130165E-21</v>
      </c>
      <c r="AR79">
        <f t="shared" si="76"/>
        <v>-4.0392786853678545E-21</v>
      </c>
      <c r="AS79">
        <f t="shared" si="77"/>
        <v>-3.1993595771742151E-4</v>
      </c>
      <c r="AT79">
        <f t="shared" si="78"/>
        <v>-2.0902482570871544E-4</v>
      </c>
      <c r="AU79">
        <f t="shared" si="79"/>
        <v>-5.2896078342613698E-4</v>
      </c>
      <c r="AW79">
        <v>76</v>
      </c>
      <c r="AX79">
        <f>IF(Z79&gt;0, (R79*SUMPRODUCT(K79:$K$98, X79:$X$98)-K79*$AZ$3)/Z79, 0)</f>
        <v>-2.5860828712667879E+24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25</v>
      </c>
      <c r="R80">
        <f t="shared" si="62"/>
        <v>500000</v>
      </c>
      <c r="S80">
        <f t="shared" si="63"/>
        <v>-2.1734049379865958E+25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-8.9998160017709647</v>
      </c>
      <c r="AC80">
        <f t="shared" si="64"/>
        <v>-8.0355500015812176</v>
      </c>
      <c r="AE80">
        <f t="shared" si="65"/>
        <v>0</v>
      </c>
      <c r="AF80">
        <f t="shared" si="66"/>
        <v>0</v>
      </c>
      <c r="AG80">
        <f t="shared" si="67"/>
        <v>-9.2430428646044321E-24</v>
      </c>
      <c r="AH80">
        <f t="shared" si="68"/>
        <v>-1.5377865374893471E-18</v>
      </c>
      <c r="AI80">
        <f t="shared" si="69"/>
        <v>-1.5377957805322117E-18</v>
      </c>
      <c r="AJ80">
        <f t="shared" si="70"/>
        <v>-0.96426600018974717</v>
      </c>
      <c r="AK80">
        <f t="shared" si="92"/>
        <v>-0.62998712012396763</v>
      </c>
      <c r="AL80">
        <f t="shared" si="71"/>
        <v>-1.5942531203137147</v>
      </c>
      <c r="AN80">
        <f t="shared" si="72"/>
        <v>0</v>
      </c>
      <c r="AO80">
        <f t="shared" si="73"/>
        <v>0</v>
      </c>
      <c r="AP80">
        <f t="shared" si="74"/>
        <v>-2.4448100443972925E-27</v>
      </c>
      <c r="AQ80">
        <f t="shared" si="75"/>
        <v>-4.0674873286480057E-22</v>
      </c>
      <c r="AR80">
        <f t="shared" si="76"/>
        <v>-4.0675117767484495E-22</v>
      </c>
      <c r="AS80">
        <f t="shared" si="77"/>
        <v>-2.5505098670075088E-4</v>
      </c>
      <c r="AT80">
        <f t="shared" si="78"/>
        <v>-1.666333113111571E-4</v>
      </c>
      <c r="AU80">
        <f t="shared" si="79"/>
        <v>-4.2168429801190793E-4</v>
      </c>
      <c r="AW80">
        <v>77</v>
      </c>
      <c r="AX80">
        <f>IF(Z80&gt;0, (R80*SUMPRODUCT(K80:$K$98, X80:$X$98)-K80*$AZ$3)/Z80, 0)</f>
        <v>-2.1734049379865958E+25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25</v>
      </c>
      <c r="R81">
        <f t="shared" si="62"/>
        <v>500000</v>
      </c>
      <c r="S81">
        <f t="shared" si="63"/>
        <v>-1.9315171566958412E+26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-8.0355500015812176</v>
      </c>
      <c r="AC81">
        <f t="shared" si="64"/>
        <v>-7.1745982156975154</v>
      </c>
      <c r="AE81">
        <f t="shared" si="65"/>
        <v>0</v>
      </c>
      <c r="AF81">
        <f t="shared" si="66"/>
        <v>0</v>
      </c>
      <c r="AG81">
        <f t="shared" si="67"/>
        <v>-9.2862211847638649E-25</v>
      </c>
      <c r="AH81">
        <f t="shared" si="68"/>
        <v>-1.6443980634964001E-19</v>
      </c>
      <c r="AI81">
        <f t="shared" si="69"/>
        <v>-1.6444073497175849E-19</v>
      </c>
      <c r="AJ81">
        <f t="shared" si="70"/>
        <v>-0.86095178588370214</v>
      </c>
      <c r="AK81">
        <f t="shared" si="92"/>
        <v>-0.5624885001106853</v>
      </c>
      <c r="AL81">
        <f t="shared" si="71"/>
        <v>-1.4234402859943875</v>
      </c>
      <c r="AN81">
        <f t="shared" si="72"/>
        <v>0</v>
      </c>
      <c r="AO81">
        <f t="shared" si="73"/>
        <v>0</v>
      </c>
      <c r="AP81">
        <f t="shared" si="74"/>
        <v>-2.1930632391349042E-28</v>
      </c>
      <c r="AQ81">
        <f t="shared" si="75"/>
        <v>-3.8834622520896603E-23</v>
      </c>
      <c r="AR81">
        <f t="shared" si="76"/>
        <v>-3.8834841827220516E-23</v>
      </c>
      <c r="AS81">
        <f t="shared" si="77"/>
        <v>-2.0332508506118514E-4</v>
      </c>
      <c r="AT81">
        <f t="shared" si="78"/>
        <v>-1.3283905557330761E-4</v>
      </c>
      <c r="AU81">
        <f t="shared" si="79"/>
        <v>-3.3616414063449278E-4</v>
      </c>
      <c r="AW81">
        <v>78</v>
      </c>
      <c r="AX81">
        <f>IF(Z81&gt;0, (R81*SUMPRODUCT(K81:$K$98, X81:$X$98)-K81*$AZ$3)/Z81, 0)</f>
        <v>-1.9315171566958412E+26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25</v>
      </c>
      <c r="R82">
        <f t="shared" si="62"/>
        <v>500000</v>
      </c>
      <c r="S82">
        <f t="shared" si="63"/>
        <v>-1.8204325397736226E+27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-7.1745982156975154</v>
      </c>
      <c r="AC82">
        <f t="shared" si="64"/>
        <v>-6.4058912640156382</v>
      </c>
      <c r="AE82">
        <f t="shared" si="65"/>
        <v>0</v>
      </c>
      <c r="AF82">
        <f t="shared" si="66"/>
        <v>0</v>
      </c>
      <c r="AG82">
        <f t="shared" si="67"/>
        <v>-8.7972104486940151E-26</v>
      </c>
      <c r="AH82">
        <f t="shared" si="68"/>
        <v>-1.662727585609365E-20</v>
      </c>
      <c r="AI82">
        <f t="shared" si="69"/>
        <v>-1.6627363828198137E-20</v>
      </c>
      <c r="AJ82">
        <f t="shared" si="70"/>
        <v>-0.76870695168187719</v>
      </c>
      <c r="AK82">
        <f t="shared" si="92"/>
        <v>-0.5022218750988261</v>
      </c>
      <c r="AL82">
        <f t="shared" si="71"/>
        <v>-1.2709288267807033</v>
      </c>
      <c r="AN82">
        <f t="shared" si="72"/>
        <v>0</v>
      </c>
      <c r="AO82">
        <f t="shared" si="73"/>
        <v>0</v>
      </c>
      <c r="AP82">
        <f t="shared" si="74"/>
        <v>-1.8549793961727174E-29</v>
      </c>
      <c r="AQ82">
        <f t="shared" si="75"/>
        <v>-3.5060266328075195E-24</v>
      </c>
      <c r="AR82">
        <f t="shared" si="76"/>
        <v>-3.5060451826014807E-24</v>
      </c>
      <c r="AS82">
        <f t="shared" si="77"/>
        <v>-1.6208951296331728E-4</v>
      </c>
      <c r="AT82">
        <f t="shared" si="78"/>
        <v>-1.0589848180270055E-4</v>
      </c>
      <c r="AU82">
        <f t="shared" si="79"/>
        <v>-2.6798799476601784E-4</v>
      </c>
      <c r="AW82">
        <v>79</v>
      </c>
      <c r="AX82">
        <f>IF(Z82&gt;0, (R82*SUMPRODUCT(K82:$K$98, X82:$X$98)-K82*$AZ$3)/Z82, 0)</f>
        <v>-1.8204325397736226E+27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25</v>
      </c>
      <c r="R83">
        <f t="shared" si="62"/>
        <v>500000</v>
      </c>
      <c r="S83">
        <f t="shared" si="63"/>
        <v>-1.8253182508550644E+28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-6.4058912640156382</v>
      </c>
      <c r="AC83">
        <f t="shared" si="64"/>
        <v>-5.719545771442534</v>
      </c>
      <c r="AE83">
        <f t="shared" si="65"/>
        <v>0</v>
      </c>
      <c r="AF83">
        <f t="shared" si="66"/>
        <v>0</v>
      </c>
      <c r="AG83">
        <f t="shared" si="67"/>
        <v>-7.8336281478082406E-27</v>
      </c>
      <c r="AH83">
        <f t="shared" si="68"/>
        <v>-1.5851751058852501E-21</v>
      </c>
      <c r="AI83">
        <f t="shared" si="69"/>
        <v>-1.585182939513398E-21</v>
      </c>
      <c r="AJ83">
        <f t="shared" si="70"/>
        <v>-0.68634549257310429</v>
      </c>
      <c r="AK83">
        <f t="shared" si="92"/>
        <v>-0.44841238848109471</v>
      </c>
      <c r="AL83">
        <f t="shared" si="71"/>
        <v>-1.1347578810541989</v>
      </c>
      <c r="AN83">
        <f t="shared" si="72"/>
        <v>0</v>
      </c>
      <c r="AO83">
        <f t="shared" si="73"/>
        <v>0</v>
      </c>
      <c r="AP83">
        <f t="shared" si="74"/>
        <v>-1.4748200677819244E-30</v>
      </c>
      <c r="AQ83">
        <f t="shared" si="75"/>
        <v>-2.9843745618203832E-25</v>
      </c>
      <c r="AR83">
        <f t="shared" si="76"/>
        <v>-2.9843893100210612E-25</v>
      </c>
      <c r="AS83">
        <f t="shared" si="77"/>
        <v>-1.2921676734958321E-4</v>
      </c>
      <c r="AT83">
        <f t="shared" si="78"/>
        <v>-8.4421621335061022E-5</v>
      </c>
      <c r="AU83">
        <f t="shared" si="79"/>
        <v>-2.1363838868464425E-4</v>
      </c>
      <c r="AW83">
        <v>80</v>
      </c>
      <c r="AX83">
        <f>IF(Z83&gt;0, (R83*SUMPRODUCT(K83:$K$98, X83:$X$98)-K83*$AZ$3)/Z83, 0)</f>
        <v>-1.8253182508550644E+28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25</v>
      </c>
      <c r="R84">
        <f t="shared" si="62"/>
        <v>500000</v>
      </c>
      <c r="S84">
        <f t="shared" si="63"/>
        <v>-1.9538481365311541E+29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-5.719545771442534</v>
      </c>
      <c r="AC84">
        <f t="shared" si="64"/>
        <v>-5.1067372959308335</v>
      </c>
      <c r="AE84">
        <f t="shared" si="65"/>
        <v>0</v>
      </c>
      <c r="AF84">
        <f t="shared" si="66"/>
        <v>0</v>
      </c>
      <c r="AG84">
        <f t="shared" si="67"/>
        <v>-6.5342044763485217E-28</v>
      </c>
      <c r="AH84">
        <f t="shared" si="68"/>
        <v>-1.420374283739061E-22</v>
      </c>
      <c r="AI84">
        <f t="shared" si="69"/>
        <v>-1.4203808179435373E-22</v>
      </c>
      <c r="AJ84">
        <f t="shared" si="70"/>
        <v>-0.61280847551170048</v>
      </c>
      <c r="AK84">
        <f t="shared" si="92"/>
        <v>-0.40036820400097739</v>
      </c>
      <c r="AL84">
        <f t="shared" si="71"/>
        <v>-1.0131766795126778</v>
      </c>
      <c r="AN84">
        <f t="shared" si="72"/>
        <v>0</v>
      </c>
      <c r="AO84">
        <f t="shared" si="73"/>
        <v>0</v>
      </c>
      <c r="AP84">
        <f t="shared" si="74"/>
        <v>-1.0983753663051961E-31</v>
      </c>
      <c r="AQ84">
        <f t="shared" si="75"/>
        <v>-2.387596117996291E-26</v>
      </c>
      <c r="AR84">
        <f t="shared" si="76"/>
        <v>-2.387607101749954E-26</v>
      </c>
      <c r="AS84">
        <f t="shared" si="77"/>
        <v>-1.0301081580802238E-4</v>
      </c>
      <c r="AT84">
        <f t="shared" si="78"/>
        <v>-6.7300399661241245E-5</v>
      </c>
      <c r="AU84">
        <f t="shared" si="79"/>
        <v>-1.7031121546926361E-4</v>
      </c>
      <c r="AW84">
        <v>81</v>
      </c>
      <c r="AX84">
        <f>IF(Z84&gt;0, (R84*SUMPRODUCT(K84:$K$98, X84:$X$98)-K84*$AZ$3)/Z84, 0)</f>
        <v>-1.9538481365311541E+29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25</v>
      </c>
      <c r="R85">
        <f t="shared" si="62"/>
        <v>500000</v>
      </c>
      <c r="S85">
        <f t="shared" si="63"/>
        <v>-2.2421137076322856E+30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-5.1067372959308335</v>
      </c>
      <c r="AC85">
        <f t="shared" si="64"/>
        <v>-4.5595868713668155</v>
      </c>
      <c r="AE85">
        <f t="shared" si="65"/>
        <v>0</v>
      </c>
      <c r="AF85">
        <f t="shared" si="66"/>
        <v>0</v>
      </c>
      <c r="AG85">
        <f t="shared" si="67"/>
        <v>-5.0840272460822532E-29</v>
      </c>
      <c r="AH85">
        <f t="shared" si="68"/>
        <v>-1.1920919413953622E-23</v>
      </c>
      <c r="AI85">
        <f t="shared" si="69"/>
        <v>-1.1920970254226083E-23</v>
      </c>
      <c r="AJ85">
        <f t="shared" si="70"/>
        <v>-0.54715042456401797</v>
      </c>
      <c r="AK85">
        <f t="shared" si="92"/>
        <v>-0.35747161071515837</v>
      </c>
      <c r="AL85">
        <f t="shared" si="71"/>
        <v>-0.90462203527917628</v>
      </c>
      <c r="AN85">
        <f t="shared" si="72"/>
        <v>0</v>
      </c>
      <c r="AO85">
        <f t="shared" si="73"/>
        <v>0</v>
      </c>
      <c r="AP85">
        <f t="shared" si="74"/>
        <v>-7.6304106295761014E-33</v>
      </c>
      <c r="AQ85">
        <f t="shared" si="75"/>
        <v>-1.7891625242694495E-27</v>
      </c>
      <c r="AR85">
        <f t="shared" si="76"/>
        <v>-1.7891701546800794E-27</v>
      </c>
      <c r="AS85">
        <f t="shared" si="77"/>
        <v>-8.2119591683691264E-5</v>
      </c>
      <c r="AT85">
        <f t="shared" si="78"/>
        <v>-5.3651466566678282E-5</v>
      </c>
      <c r="AU85">
        <f t="shared" si="79"/>
        <v>-1.3577105825036953E-4</v>
      </c>
      <c r="AW85">
        <v>82</v>
      </c>
      <c r="AX85">
        <f>IF(Z85&gt;0, (R85*SUMPRODUCT(K85:$K$98, X85:$X$98)-K85*$AZ$3)/Z85, 0)</f>
        <v>-2.2421137076322856E+30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25</v>
      </c>
      <c r="R86">
        <f t="shared" si="62"/>
        <v>500000</v>
      </c>
      <c r="S86">
        <f t="shared" si="63"/>
        <v>-2.7726703554364681E+31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-4.5595868713668155</v>
      </c>
      <c r="AC86">
        <f t="shared" si="64"/>
        <v>-4.0710597065775138</v>
      </c>
      <c r="AE86">
        <f t="shared" si="65"/>
        <v>0</v>
      </c>
      <c r="AF86">
        <f t="shared" si="66"/>
        <v>0</v>
      </c>
      <c r="AG86">
        <f t="shared" si="67"/>
        <v>-3.6707029548204762E-30</v>
      </c>
      <c r="AH86">
        <f t="shared" si="68"/>
        <v>-9.3322333562787653E-25</v>
      </c>
      <c r="AI86">
        <f t="shared" si="69"/>
        <v>-9.3322700633083141E-25</v>
      </c>
      <c r="AJ86">
        <f t="shared" si="70"/>
        <v>-0.48852716478930169</v>
      </c>
      <c r="AK86">
        <f t="shared" si="92"/>
        <v>-0.31917108099567709</v>
      </c>
      <c r="AL86">
        <f t="shared" si="71"/>
        <v>-0.80769824578497884</v>
      </c>
      <c r="AN86">
        <f t="shared" si="72"/>
        <v>0</v>
      </c>
      <c r="AO86">
        <f t="shared" si="73"/>
        <v>0</v>
      </c>
      <c r="AP86">
        <f t="shared" si="74"/>
        <v>-4.9189369907176047E-34</v>
      </c>
      <c r="AQ86">
        <f t="shared" si="75"/>
        <v>-1.2505688536285658E-28</v>
      </c>
      <c r="AR86">
        <f t="shared" si="76"/>
        <v>-1.2505737725655567E-28</v>
      </c>
      <c r="AS86">
        <f t="shared" si="77"/>
        <v>-6.5465235717228354E-5</v>
      </c>
      <c r="AT86">
        <f t="shared" si="78"/>
        <v>-4.2770620668589189E-5</v>
      </c>
      <c r="AU86">
        <f t="shared" si="79"/>
        <v>-1.0823585638581755E-4</v>
      </c>
      <c r="AW86">
        <v>83</v>
      </c>
      <c r="AX86">
        <f>IF(Z86&gt;0, (R86*SUMPRODUCT(K86:$K$98, X86:$X$98)-K86*$AZ$3)/Z86, 0)</f>
        <v>-2.7726703554364681E+31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25</v>
      </c>
      <c r="R87">
        <f t="shared" si="62"/>
        <v>500000</v>
      </c>
      <c r="S87">
        <f t="shared" si="63"/>
        <v>-3.7174037646914798E+32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-4.0710597065775138</v>
      </c>
      <c r="AC87">
        <f t="shared" si="64"/>
        <v>-3.6348747380156374</v>
      </c>
      <c r="AE87">
        <f t="shared" si="65"/>
        <v>0</v>
      </c>
      <c r="AF87">
        <f t="shared" si="66"/>
        <v>0</v>
      </c>
      <c r="AG87">
        <f t="shared" si="67"/>
        <v>-2.4444982090325263E-31</v>
      </c>
      <c r="AH87">
        <f t="shared" si="68"/>
        <v>-6.7790922087380382E-26</v>
      </c>
      <c r="AI87">
        <f t="shared" si="69"/>
        <v>-6.7791166537201279E-26</v>
      </c>
      <c r="AJ87">
        <f t="shared" si="70"/>
        <v>-0.43618496856187638</v>
      </c>
      <c r="AK87">
        <f t="shared" si="92"/>
        <v>-0.28497417946042597</v>
      </c>
      <c r="AL87">
        <f t="shared" si="71"/>
        <v>-0.7211591480223023</v>
      </c>
      <c r="AN87">
        <f t="shared" si="72"/>
        <v>0</v>
      </c>
      <c r="AO87">
        <f t="shared" si="73"/>
        <v>0</v>
      </c>
      <c r="AP87">
        <f t="shared" si="74"/>
        <v>-2.9247834650255858E-35</v>
      </c>
      <c r="AQ87">
        <f t="shared" si="75"/>
        <v>-8.1110212012992181E-30</v>
      </c>
      <c r="AR87">
        <f t="shared" si="76"/>
        <v>-8.1110504491338689E-30</v>
      </c>
      <c r="AS87">
        <f t="shared" si="77"/>
        <v>-5.2188485106208806E-5</v>
      </c>
      <c r="AT87">
        <f t="shared" si="78"/>
        <v>-3.4096476936056424E-5</v>
      </c>
      <c r="AU87">
        <f t="shared" si="79"/>
        <v>-8.628496204226523E-5</v>
      </c>
      <c r="AW87">
        <v>84</v>
      </c>
      <c r="AX87">
        <f>IF(Z87&gt;0, (R87*SUMPRODUCT(K87:$K$98, X87:$X$98)-K87*$AZ$3)/Z87, 0)</f>
        <v>-3.7174037646914798E+32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25</v>
      </c>
      <c r="R88">
        <f t="shared" si="62"/>
        <v>500000</v>
      </c>
      <c r="S88">
        <f t="shared" si="63"/>
        <v>-5.442149968540732E+33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-3.6348747380156374</v>
      </c>
      <c r="AC88">
        <f t="shared" si="64"/>
        <v>-3.2454238732282472</v>
      </c>
      <c r="AE88">
        <f t="shared" si="65"/>
        <v>0</v>
      </c>
      <c r="AF88">
        <f t="shared" si="66"/>
        <v>0</v>
      </c>
      <c r="AG88">
        <f t="shared" si="67"/>
        <v>-1.4908739615726177E-32</v>
      </c>
      <c r="AH88">
        <f t="shared" si="68"/>
        <v>-4.5419316615698787E-27</v>
      </c>
      <c r="AI88">
        <f t="shared" si="69"/>
        <v>-4.5419465703094947E-27</v>
      </c>
      <c r="AJ88">
        <f t="shared" si="70"/>
        <v>-0.38945086478739022</v>
      </c>
      <c r="AK88">
        <f t="shared" si="92"/>
        <v>-0.25444123166109467</v>
      </c>
      <c r="AL88">
        <f t="shared" si="71"/>
        <v>-0.64389209644848489</v>
      </c>
      <c r="AN88">
        <f t="shared" si="72"/>
        <v>0</v>
      </c>
      <c r="AO88">
        <f t="shared" si="73"/>
        <v>0</v>
      </c>
      <c r="AP88">
        <f t="shared" si="74"/>
        <v>-1.5926740444888969E-36</v>
      </c>
      <c r="AQ88">
        <f t="shared" si="75"/>
        <v>-4.8520645310581668E-31</v>
      </c>
      <c r="AR88">
        <f t="shared" si="76"/>
        <v>-4.8520804577986118E-31</v>
      </c>
      <c r="AS88">
        <f t="shared" si="77"/>
        <v>-4.1604340805332336E-5</v>
      </c>
      <c r="AT88">
        <f t="shared" si="78"/>
        <v>-2.7181502659483762E-5</v>
      </c>
      <c r="AU88">
        <f t="shared" si="79"/>
        <v>-6.8785843464816098E-5</v>
      </c>
      <c r="AW88">
        <v>85</v>
      </c>
      <c r="AX88">
        <f>IF(Z88&gt;0, (R88*SUMPRODUCT(K88:$K$98, X88:$X$98)-K88*$AZ$3)/Z88, 0)</f>
        <v>-5.442149968540732E+33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-3.2454238732282472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-2.9817479231452351E-28</v>
      </c>
      <c r="AI89">
        <f t="shared" si="69"/>
        <v>-2.9817479231452351E-28</v>
      </c>
      <c r="AJ89">
        <f t="shared" si="70"/>
        <v>-3.2454238732282472</v>
      </c>
      <c r="AK89">
        <f t="shared" si="92"/>
        <v>-0.22717967112597734</v>
      </c>
      <c r="AL89">
        <f t="shared" si="71"/>
        <v>-3.4726035443542247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-2.8440607937301725E-32</v>
      </c>
      <c r="AR89">
        <f t="shared" si="76"/>
        <v>-2.8440607937301725E-32</v>
      </c>
      <c r="AS89">
        <f t="shared" si="77"/>
        <v>-3.0955610718253179E-4</v>
      </c>
      <c r="AT89">
        <f t="shared" si="78"/>
        <v>-2.1668927502777228E-5</v>
      </c>
      <c r="AU89">
        <f t="shared" si="79"/>
        <v>-3.3122503468530903E-4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39571.198557860938</v>
      </c>
      <c r="AO91" s="6">
        <f t="shared" si="93"/>
        <v>-3957.1198557860939</v>
      </c>
      <c r="AP91" s="6">
        <f t="shared" si="93"/>
        <v>-1750.873403941549</v>
      </c>
      <c r="AQ91" s="6">
        <f t="shared" si="93"/>
        <v>-30379.83800643195</v>
      </c>
      <c r="AR91" s="6">
        <f t="shared" si="93"/>
        <v>3483.3672917013487</v>
      </c>
      <c r="AS91" s="6">
        <f t="shared" si="93"/>
        <v>-7259.335920985779</v>
      </c>
      <c r="AT91" s="6">
        <f t="shared" si="93"/>
        <v>3648.8708774104621</v>
      </c>
      <c r="AU91" s="6">
        <f t="shared" si="93"/>
        <v>-127.09775187395465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100457.24376175617</v>
      </c>
      <c r="K3">
        <v>1</v>
      </c>
      <c r="L3" s="2">
        <v>0</v>
      </c>
      <c r="O3">
        <f>$C$3</f>
        <v>100457.24376175617</v>
      </c>
      <c r="P3">
        <f>O3*C5</f>
        <v>10045.724376175618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100457.24376175617</v>
      </c>
      <c r="AF3">
        <f t="shared" ref="AF3:AF34" si="4">-$Z3*P3</f>
        <v>-10045.724376175618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88889.086798580553</v>
      </c>
      <c r="AJ3">
        <f t="shared" ref="AJ3:AJ34" si="8">AB3-AC3</f>
        <v>0</v>
      </c>
      <c r="AL3">
        <f t="shared" ref="AL3:AL34" si="9">SUM(AI3:AK3)</f>
        <v>88889.086798580553</v>
      </c>
      <c r="AN3">
        <f t="shared" ref="AN3:AN34" si="10">AE3*$K3</f>
        <v>100457.24376175617</v>
      </c>
      <c r="AO3">
        <f t="shared" ref="AO3:AO34" si="11">AF3*$K3</f>
        <v>-10045.724376175618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88889.086798580553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88889.086798580553</v>
      </c>
      <c r="AW3">
        <v>0</v>
      </c>
      <c r="AX3">
        <f>IF(Z3&gt;0, (R3*SUMPRODUCT(K3:$K$98, X3:$X$98)-K3*$AZ$3)/Z3, 0)</f>
        <v>0</v>
      </c>
      <c r="AZ3">
        <f>C6*ABS(SUMPRODUCT(X4:X79, K4:K79))/1</f>
        <v>81131.527086717906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500000</v>
      </c>
      <c r="S4">
        <f t="shared" si="1"/>
        <v>4045.7968214387106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3995.6390027495654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-3995.6390027495654</v>
      </c>
      <c r="AK4">
        <f>G4*SUM(AB4, AE4:AF4)</f>
        <v>0</v>
      </c>
      <c r="AL4">
        <f t="shared" si="9"/>
        <v>-5194.3955027495649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-1139.7190530519108</v>
      </c>
      <c r="AR4">
        <f t="shared" si="14"/>
        <v>-1139.7190530519108</v>
      </c>
      <c r="AS4">
        <f t="shared" si="15"/>
        <v>-3798.8581505510219</v>
      </c>
      <c r="AT4">
        <f t="shared" si="16"/>
        <v>0</v>
      </c>
      <c r="AU4">
        <f t="shared" si="17"/>
        <v>-4938.577203602933</v>
      </c>
      <c r="AW4">
        <v>1</v>
      </c>
      <c r="AX4">
        <f>IF(Z4&gt;0, (R4*SUMPRODUCT(K4:$K$98, X4:$X$98)-K4*$AZ$3)/Z4, 0)</f>
        <v>4045.7968214387106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25</v>
      </c>
      <c r="R5">
        <f t="shared" si="0"/>
        <v>500000</v>
      </c>
      <c r="S5">
        <f t="shared" si="1"/>
        <v>6988.0196679517676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3995.6390027495654</v>
      </c>
      <c r="AC5">
        <f t="shared" si="2"/>
        <v>6814.7962852850615</v>
      </c>
      <c r="AE5">
        <f t="shared" si="3"/>
        <v>0</v>
      </c>
      <c r="AF5">
        <f t="shared" si="4"/>
        <v>0</v>
      </c>
      <c r="AG5">
        <f t="shared" si="5"/>
        <v>-24.3802844335816</v>
      </c>
      <c r="AH5">
        <f t="shared" si="6"/>
        <v>-1257.5423933679795</v>
      </c>
      <c r="AI5">
        <f t="shared" si="7"/>
        <v>-1281.9226778015611</v>
      </c>
      <c r="AJ5">
        <f t="shared" si="8"/>
        <v>-2819.1572825354961</v>
      </c>
      <c r="AK5">
        <f>G5*SUM(AB5, AE5:AF5)</f>
        <v>16.382119911273218</v>
      </c>
      <c r="AL5">
        <f t="shared" si="9"/>
        <v>-4084.6978404257839</v>
      </c>
      <c r="AN5">
        <f t="shared" si="10"/>
        <v>0</v>
      </c>
      <c r="AO5">
        <f t="shared" si="11"/>
        <v>0</v>
      </c>
      <c r="AP5">
        <f t="shared" si="12"/>
        <v>-21.989927029453657</v>
      </c>
      <c r="AQ5">
        <f t="shared" si="13"/>
        <v>-1134.2470405520185</v>
      </c>
      <c r="AR5">
        <f t="shared" si="14"/>
        <v>-1156.2369675814721</v>
      </c>
      <c r="AS5">
        <f t="shared" si="15"/>
        <v>-2542.7538836306057</v>
      </c>
      <c r="AT5">
        <f t="shared" si="16"/>
        <v>14.775940060012514</v>
      </c>
      <c r="AU5">
        <f t="shared" si="17"/>
        <v>-3684.2149111520653</v>
      </c>
      <c r="AW5">
        <v>2</v>
      </c>
      <c r="AX5">
        <f>IF(Z5&gt;0, (R5*SUMPRODUCT(K5:$K$98, X5:$X$98)-K5*$AZ$3)/Z5, 0)</f>
        <v>6988.0196679517676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25</v>
      </c>
      <c r="R6">
        <f t="shared" si="0"/>
        <v>500000</v>
      </c>
      <c r="S6">
        <f t="shared" si="1"/>
        <v>10016.796841732603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6814.7962852850615</v>
      </c>
      <c r="AC6">
        <f t="shared" si="2"/>
        <v>9633.257002591854</v>
      </c>
      <c r="AE6">
        <f t="shared" si="3"/>
        <v>0</v>
      </c>
      <c r="AF6">
        <f t="shared" si="4"/>
        <v>0</v>
      </c>
      <c r="AG6">
        <f t="shared" si="5"/>
        <v>-24.042758265938815</v>
      </c>
      <c r="AH6">
        <f t="shared" si="6"/>
        <v>-1874.4664661393933</v>
      </c>
      <c r="AI6">
        <f t="shared" si="7"/>
        <v>-1898.5092244053321</v>
      </c>
      <c r="AJ6">
        <f t="shared" si="8"/>
        <v>-2818.4607173067925</v>
      </c>
      <c r="AK6">
        <f>G6*SUM(AB6, AE6:AF6)</f>
        <v>48.385053625523938</v>
      </c>
      <c r="AL6">
        <f t="shared" si="9"/>
        <v>-4668.5848880866006</v>
      </c>
      <c r="AN6">
        <f t="shared" si="10"/>
        <v>0</v>
      </c>
      <c r="AO6">
        <f t="shared" si="11"/>
        <v>0</v>
      </c>
      <c r="AP6">
        <f t="shared" si="12"/>
        <v>-20.514136325734928</v>
      </c>
      <c r="AQ6">
        <f t="shared" si="13"/>
        <v>-1599.3614459318612</v>
      </c>
      <c r="AR6">
        <f t="shared" si="14"/>
        <v>-1619.8755822575961</v>
      </c>
      <c r="AS6">
        <f t="shared" si="15"/>
        <v>-2404.810909964141</v>
      </c>
      <c r="AT6">
        <f t="shared" si="16"/>
        <v>41.283848351466808</v>
      </c>
      <c r="AU6">
        <f t="shared" si="17"/>
        <v>-3983.4026438702704</v>
      </c>
      <c r="AW6">
        <v>3</v>
      </c>
      <c r="AX6">
        <f>IF(Z6&gt;0, (R6*SUMPRODUCT(K6:$K$98, X6:$X$98)-K6*$AZ$3)/Z6, 0)</f>
        <v>10016.796841732603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25</v>
      </c>
      <c r="R7">
        <f t="shared" si="0"/>
        <v>500000</v>
      </c>
      <c r="S7">
        <f t="shared" si="1"/>
        <v>12867.954141224636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9633.257002591854</v>
      </c>
      <c r="AC7">
        <f t="shared" si="2"/>
        <v>12185.531761393308</v>
      </c>
      <c r="AE7">
        <f t="shared" si="3"/>
        <v>0</v>
      </c>
      <c r="AF7">
        <f t="shared" si="4"/>
        <v>0</v>
      </c>
      <c r="AG7">
        <f t="shared" si="5"/>
        <v>-23.674182445123357</v>
      </c>
      <c r="AH7">
        <f t="shared" si="6"/>
        <v>-2562.964763121392</v>
      </c>
      <c r="AI7">
        <f t="shared" si="7"/>
        <v>-2586.6389455665153</v>
      </c>
      <c r="AJ7">
        <f t="shared" si="8"/>
        <v>-2552.2747588014536</v>
      </c>
      <c r="AK7">
        <f>G7*SUM(AB7, AE7:AF7)</f>
        <v>132.93894663576759</v>
      </c>
      <c r="AL7">
        <f t="shared" si="9"/>
        <v>-5005.9747577322014</v>
      </c>
      <c r="AN7">
        <f t="shared" si="10"/>
        <v>0</v>
      </c>
      <c r="AO7">
        <f t="shared" si="11"/>
        <v>0</v>
      </c>
      <c r="AP7">
        <f t="shared" si="12"/>
        <v>-18.988206738732377</v>
      </c>
      <c r="AQ7">
        <f t="shared" si="13"/>
        <v>-2055.6614742259017</v>
      </c>
      <c r="AR7">
        <f t="shared" si="14"/>
        <v>-2074.6496809646342</v>
      </c>
      <c r="AS7">
        <f t="shared" si="15"/>
        <v>-2047.0874078337274</v>
      </c>
      <c r="AT7">
        <f t="shared" si="16"/>
        <v>106.62552796492622</v>
      </c>
      <c r="AU7">
        <f t="shared" si="17"/>
        <v>-4015.1115608334353</v>
      </c>
      <c r="AW7">
        <v>4</v>
      </c>
      <c r="AX7">
        <f>IF(Z7&gt;0, (R7*SUMPRODUCT(K7:$K$98, X7:$X$98)-K7*$AZ$3)/Z7, 0)</f>
        <v>12867.954141224636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25</v>
      </c>
      <c r="R8">
        <f t="shared" si="0"/>
        <v>500000</v>
      </c>
      <c r="S8">
        <f t="shared" si="1"/>
        <v>15551.38228595649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12185.531761393308</v>
      </c>
      <c r="AC8">
        <f t="shared" si="2"/>
        <v>14477.764103388465</v>
      </c>
      <c r="AE8">
        <f t="shared" si="3"/>
        <v>0</v>
      </c>
      <c r="AF8">
        <f t="shared" si="4"/>
        <v>0</v>
      </c>
      <c r="AG8">
        <f t="shared" si="5"/>
        <v>-23.274079173756881</v>
      </c>
      <c r="AH8">
        <f t="shared" si="6"/>
        <v>-3267.2289383048287</v>
      </c>
      <c r="AI8">
        <f t="shared" si="7"/>
        <v>-3290.5030174785857</v>
      </c>
      <c r="AJ8">
        <f t="shared" si="8"/>
        <v>-2292.2323419951572</v>
      </c>
      <c r="AK8">
        <f t="shared" ref="AK8:AK39" si="30">G8*SUM(AB8:AB8, AE8:AF8)</f>
        <v>263.20748604609548</v>
      </c>
      <c r="AL8">
        <f t="shared" si="9"/>
        <v>-5319.527873427648</v>
      </c>
      <c r="AN8">
        <f t="shared" si="10"/>
        <v>0</v>
      </c>
      <c r="AO8">
        <f t="shared" si="11"/>
        <v>0</v>
      </c>
      <c r="AP8">
        <f t="shared" si="12"/>
        <v>-17.420024593714135</v>
      </c>
      <c r="AQ8">
        <f t="shared" si="13"/>
        <v>-2445.4333094621607</v>
      </c>
      <c r="AR8">
        <f t="shared" si="14"/>
        <v>-2462.8533340558747</v>
      </c>
      <c r="AS8">
        <f t="shared" si="15"/>
        <v>-1715.6744837874073</v>
      </c>
      <c r="AT8">
        <f t="shared" si="16"/>
        <v>197.00375022108915</v>
      </c>
      <c r="AU8">
        <f t="shared" si="17"/>
        <v>-3981.5240676221933</v>
      </c>
      <c r="AW8">
        <v>5</v>
      </c>
      <c r="AX8">
        <f>IF(Z8&gt;0, (R8*SUMPRODUCT(K8:$K$98, X8:$X$98)-K8*$AZ$3)/Z8, 0)</f>
        <v>15551.38228595649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25</v>
      </c>
      <c r="R9">
        <f t="shared" si="0"/>
        <v>500000</v>
      </c>
      <c r="S9">
        <f t="shared" si="1"/>
        <v>17651.376345729193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14477.764103388465</v>
      </c>
      <c r="AC9">
        <f t="shared" si="2"/>
        <v>16126.708447567768</v>
      </c>
      <c r="AE9">
        <f t="shared" si="3"/>
        <v>0</v>
      </c>
      <c r="AF9">
        <f t="shared" si="4"/>
        <v>0</v>
      </c>
      <c r="AG9">
        <f t="shared" si="5"/>
        <v>-22.840582133230754</v>
      </c>
      <c r="AH9">
        <f t="shared" si="6"/>
        <v>-4015.1249757711671</v>
      </c>
      <c r="AI9">
        <f t="shared" si="7"/>
        <v>-4037.9655579043979</v>
      </c>
      <c r="AJ9">
        <f t="shared" si="8"/>
        <v>-1648.9443441793028</v>
      </c>
      <c r="AK9">
        <f t="shared" si="30"/>
        <v>322.85413950556278</v>
      </c>
      <c r="AL9">
        <f t="shared" si="9"/>
        <v>-5364.0557625781375</v>
      </c>
      <c r="AN9">
        <f t="shared" si="10"/>
        <v>0</v>
      </c>
      <c r="AO9">
        <f t="shared" si="11"/>
        <v>0</v>
      </c>
      <c r="AP9">
        <f t="shared" si="12"/>
        <v>-15.942892544211425</v>
      </c>
      <c r="AQ9">
        <f t="shared" si="13"/>
        <v>-2802.5864519086472</v>
      </c>
      <c r="AR9">
        <f t="shared" si="14"/>
        <v>-2818.5293444528584</v>
      </c>
      <c r="AS9">
        <f t="shared" si="15"/>
        <v>-1150.9751519155911</v>
      </c>
      <c r="AT9">
        <f t="shared" si="16"/>
        <v>225.35453884523946</v>
      </c>
      <c r="AU9">
        <f t="shared" si="17"/>
        <v>-3744.1499575232101</v>
      </c>
      <c r="AW9">
        <v>6</v>
      </c>
      <c r="AX9">
        <f>IF(Z9&gt;0, (R9*SUMPRODUCT(K9:$K$98, X9:$X$98)-K9*$AZ$3)/Z9, 0)</f>
        <v>17651.376345729193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25</v>
      </c>
      <c r="R10">
        <f t="shared" si="0"/>
        <v>500000</v>
      </c>
      <c r="S10">
        <f t="shared" si="1"/>
        <v>18147.835780260069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16126.708447567768</v>
      </c>
      <c r="AC10">
        <f t="shared" si="2"/>
        <v>16240.778089707119</v>
      </c>
      <c r="AE10">
        <f t="shared" si="3"/>
        <v>0</v>
      </c>
      <c r="AF10">
        <f t="shared" si="4"/>
        <v>0</v>
      </c>
      <c r="AG10">
        <f t="shared" si="5"/>
        <v>-22.372885514222979</v>
      </c>
      <c r="AH10">
        <f t="shared" si="6"/>
        <v>-4785.8159535093273</v>
      </c>
      <c r="AI10">
        <f t="shared" si="7"/>
        <v>-4808.1888390235499</v>
      </c>
      <c r="AJ10">
        <f t="shared" si="8"/>
        <v>-114.06964213935134</v>
      </c>
      <c r="AK10">
        <f t="shared" si="30"/>
        <v>69.344846324541393</v>
      </c>
      <c r="AL10">
        <f t="shared" si="9"/>
        <v>-4852.9136348383599</v>
      </c>
      <c r="AN10">
        <f t="shared" si="10"/>
        <v>0</v>
      </c>
      <c r="AO10">
        <f t="shared" si="11"/>
        <v>0</v>
      </c>
      <c r="AP10">
        <f t="shared" si="12"/>
        <v>-14.812137817156072</v>
      </c>
      <c r="AQ10">
        <f t="shared" si="13"/>
        <v>-3168.4855950234514</v>
      </c>
      <c r="AR10">
        <f t="shared" si="14"/>
        <v>-3183.2977328406073</v>
      </c>
      <c r="AS10">
        <f t="shared" si="15"/>
        <v>-75.520668044701566</v>
      </c>
      <c r="AT10">
        <f t="shared" si="16"/>
        <v>45.910279208984235</v>
      </c>
      <c r="AU10">
        <f t="shared" si="17"/>
        <v>-3212.9081216763248</v>
      </c>
      <c r="AW10">
        <v>7</v>
      </c>
      <c r="AX10">
        <f>IF(Z10&gt;0, (R10*SUMPRODUCT(K10:$K$98, X10:$X$98)-K10*$AZ$3)/Z10, 0)</f>
        <v>18147.835780260069</v>
      </c>
    </row>
    <row r="11" spans="1:52" x14ac:dyDescent="0.25">
      <c r="A11" t="s">
        <v>33</v>
      </c>
      <c r="C11" s="25">
        <f>AU81</f>
        <v>1383.5880057468626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25</v>
      </c>
      <c r="R11">
        <f t="shared" si="0"/>
        <v>500000</v>
      </c>
      <c r="S11">
        <f t="shared" si="1"/>
        <v>17958.410956179861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16240.778089707119</v>
      </c>
      <c r="AC11">
        <f t="shared" si="2"/>
        <v>15707.922958214402</v>
      </c>
      <c r="AE11">
        <f t="shared" si="3"/>
        <v>0</v>
      </c>
      <c r="AF11">
        <f t="shared" si="4"/>
        <v>0</v>
      </c>
      <c r="AG11">
        <f t="shared" si="5"/>
        <v>-21.867083614111444</v>
      </c>
      <c r="AH11">
        <f t="shared" si="6"/>
        <v>-5641.460899386092</v>
      </c>
      <c r="AI11">
        <f t="shared" si="7"/>
        <v>-5663.3279830002039</v>
      </c>
      <c r="AJ11">
        <f t="shared" si="8"/>
        <v>532.85513149271719</v>
      </c>
      <c r="AK11">
        <f t="shared" si="30"/>
        <v>25.985244943531391</v>
      </c>
      <c r="AL11">
        <f t="shared" si="9"/>
        <v>-5104.4876065639555</v>
      </c>
      <c r="AN11">
        <f t="shared" si="10"/>
        <v>0</v>
      </c>
      <c r="AO11">
        <f t="shared" si="11"/>
        <v>0</v>
      </c>
      <c r="AP11">
        <f t="shared" si="12"/>
        <v>-13.7668960149451</v>
      </c>
      <c r="AQ11">
        <f t="shared" si="13"/>
        <v>-3551.7038734926373</v>
      </c>
      <c r="AR11">
        <f t="shared" si="14"/>
        <v>-3565.4707695075826</v>
      </c>
      <c r="AS11">
        <f t="shared" si="15"/>
        <v>335.47048686255368</v>
      </c>
      <c r="AT11">
        <f t="shared" si="16"/>
        <v>16.359573657532341</v>
      </c>
      <c r="AU11">
        <f t="shared" si="17"/>
        <v>-3213.640708987497</v>
      </c>
      <c r="AW11">
        <v>8</v>
      </c>
      <c r="AX11">
        <f>IF(Z11&gt;0, (R11*SUMPRODUCT(K11:$K$98, X11:$X$98)-K11*$AZ$3)/Z11, 0)</f>
        <v>17958.410956179861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25</v>
      </c>
      <c r="R12">
        <f t="shared" si="0"/>
        <v>500000</v>
      </c>
      <c r="S12">
        <f t="shared" si="1"/>
        <v>18225.364793822187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15707.922958214402</v>
      </c>
      <c r="AC12">
        <f t="shared" si="2"/>
        <v>15542.349610251782</v>
      </c>
      <c r="AE12">
        <f t="shared" si="3"/>
        <v>0</v>
      </c>
      <c r="AF12">
        <f t="shared" si="4"/>
        <v>0</v>
      </c>
      <c r="AG12">
        <f t="shared" si="5"/>
        <v>-21.319668750224601</v>
      </c>
      <c r="AH12">
        <f t="shared" si="6"/>
        <v>-6574.8805549145627</v>
      </c>
      <c r="AI12">
        <f t="shared" si="7"/>
        <v>-6596.2002236647877</v>
      </c>
      <c r="AJ12">
        <f t="shared" si="8"/>
        <v>165.57334796261966</v>
      </c>
      <c r="AK12">
        <f t="shared" si="30"/>
        <v>329.86638212250244</v>
      </c>
      <c r="AL12">
        <f t="shared" si="9"/>
        <v>-6100.7604935796653</v>
      </c>
      <c r="AN12">
        <f t="shared" si="10"/>
        <v>0</v>
      </c>
      <c r="AO12">
        <f t="shared" si="11"/>
        <v>0</v>
      </c>
      <c r="AP12">
        <f t="shared" si="12"/>
        <v>-12.532454839651566</v>
      </c>
      <c r="AQ12">
        <f t="shared" si="13"/>
        <v>-3864.947180743693</v>
      </c>
      <c r="AR12">
        <f t="shared" si="14"/>
        <v>-3877.4796355833446</v>
      </c>
      <c r="AS12">
        <f t="shared" si="15"/>
        <v>97.329866157962002</v>
      </c>
      <c r="AT12">
        <f t="shared" si="16"/>
        <v>193.90711860970902</v>
      </c>
      <c r="AU12">
        <f t="shared" si="17"/>
        <v>-3586.2426508156736</v>
      </c>
      <c r="AW12">
        <v>9</v>
      </c>
      <c r="AX12">
        <f>IF(Z12&gt;0, (R12*SUMPRODUCT(K12:$K$98, X12:$X$98)-K12*$AZ$3)/Z12, 0)</f>
        <v>18225.364793822187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25</v>
      </c>
      <c r="R13">
        <f t="shared" si="0"/>
        <v>500000</v>
      </c>
      <c r="S13">
        <f t="shared" si="1"/>
        <v>20246.389492918315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15542.349610251782</v>
      </c>
      <c r="AC13">
        <f t="shared" si="2"/>
        <v>16787.257347309984</v>
      </c>
      <c r="AE13">
        <f t="shared" si="3"/>
        <v>0</v>
      </c>
      <c r="AF13">
        <f t="shared" si="4"/>
        <v>0</v>
      </c>
      <c r="AG13">
        <f t="shared" si="5"/>
        <v>-20.728704929318077</v>
      </c>
      <c r="AH13">
        <f t="shared" si="6"/>
        <v>-7555.3426680855955</v>
      </c>
      <c r="AI13">
        <f t="shared" si="7"/>
        <v>-7576.0713730149137</v>
      </c>
      <c r="AJ13">
        <f t="shared" si="8"/>
        <v>-1244.9077370582017</v>
      </c>
      <c r="AK13">
        <f t="shared" si="30"/>
        <v>1087.9644727176249</v>
      </c>
      <c r="AL13">
        <f t="shared" si="9"/>
        <v>-7733.0146373554917</v>
      </c>
      <c r="AN13">
        <f t="shared" si="10"/>
        <v>0</v>
      </c>
      <c r="AO13">
        <f t="shared" si="11"/>
        <v>0</v>
      </c>
      <c r="AP13">
        <f t="shared" si="12"/>
        <v>-10.879522694624619</v>
      </c>
      <c r="AQ13">
        <f t="shared" si="13"/>
        <v>-3965.4441656335102</v>
      </c>
      <c r="AR13">
        <f t="shared" si="14"/>
        <v>-3976.3236883281347</v>
      </c>
      <c r="AS13">
        <f t="shared" si="15"/>
        <v>-653.39354408399345</v>
      </c>
      <c r="AT13">
        <f t="shared" si="16"/>
        <v>571.02140303688032</v>
      </c>
      <c r="AU13">
        <f t="shared" si="17"/>
        <v>-4058.6958293752486</v>
      </c>
      <c r="AW13">
        <v>10</v>
      </c>
      <c r="AX13">
        <f>IF(Z13&gt;0, (R13*SUMPRODUCT(K13:$K$98, X13:$X$98)-K13*$AZ$3)/Z13, 0)</f>
        <v>20246.389492918315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25</v>
      </c>
      <c r="R14">
        <f t="shared" si="0"/>
        <v>500000</v>
      </c>
      <c r="S14">
        <f t="shared" si="1"/>
        <v>21631.902349212243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16787.257347309984</v>
      </c>
      <c r="AC14">
        <f t="shared" si="2"/>
        <v>17384.183643999575</v>
      </c>
      <c r="AE14">
        <f t="shared" si="3"/>
        <v>0</v>
      </c>
      <c r="AF14">
        <f t="shared" si="4"/>
        <v>0</v>
      </c>
      <c r="AG14">
        <f t="shared" si="5"/>
        <v>-20.090909439401024</v>
      </c>
      <c r="AH14">
        <f t="shared" si="6"/>
        <v>-8610.1688124774537</v>
      </c>
      <c r="AI14">
        <f t="shared" si="7"/>
        <v>-8630.2597219168547</v>
      </c>
      <c r="AJ14">
        <f t="shared" si="8"/>
        <v>-596.92629668959125</v>
      </c>
      <c r="AK14">
        <f t="shared" si="30"/>
        <v>1175.108014311699</v>
      </c>
      <c r="AL14">
        <f t="shared" si="9"/>
        <v>-8052.0780042947472</v>
      </c>
      <c r="AN14">
        <f t="shared" si="10"/>
        <v>0</v>
      </c>
      <c r="AO14">
        <f t="shared" si="11"/>
        <v>0</v>
      </c>
      <c r="AP14">
        <f t="shared" si="12"/>
        <v>-9.414976631048944</v>
      </c>
      <c r="AQ14">
        <f t="shared" si="13"/>
        <v>-4034.8864447063311</v>
      </c>
      <c r="AR14">
        <f t="shared" si="14"/>
        <v>-4044.3014213373799</v>
      </c>
      <c r="AS14">
        <f t="shared" si="15"/>
        <v>-279.73084796098919</v>
      </c>
      <c r="AT14">
        <f t="shared" si="16"/>
        <v>550.67763493103553</v>
      </c>
      <c r="AU14">
        <f t="shared" si="17"/>
        <v>-3773.3546343673333</v>
      </c>
      <c r="AW14">
        <v>11</v>
      </c>
      <c r="AX14">
        <f>IF(Z14&gt;0, (R14*SUMPRODUCT(K14:$K$98, X14:$X$98)-K14*$AZ$3)/Z14, 0)</f>
        <v>21631.902349212243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25</v>
      </c>
      <c r="R15">
        <f t="shared" si="0"/>
        <v>500000</v>
      </c>
      <c r="S15">
        <f t="shared" si="1"/>
        <v>22448.302114982722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17384.183643999575</v>
      </c>
      <c r="AC15">
        <f t="shared" si="2"/>
        <v>17422.842254938863</v>
      </c>
      <c r="AE15">
        <f t="shared" si="3"/>
        <v>0</v>
      </c>
      <c r="AF15">
        <f t="shared" si="4"/>
        <v>0</v>
      </c>
      <c r="AG15">
        <f t="shared" si="5"/>
        <v>-19.403296255655672</v>
      </c>
      <c r="AH15">
        <f t="shared" si="6"/>
        <v>-9734.0817870267856</v>
      </c>
      <c r="AI15">
        <f t="shared" si="7"/>
        <v>-9753.4850832824413</v>
      </c>
      <c r="AJ15">
        <f t="shared" si="8"/>
        <v>-38.658610939288337</v>
      </c>
      <c r="AK15">
        <f t="shared" si="30"/>
        <v>1216.8928550799703</v>
      </c>
      <c r="AL15">
        <f t="shared" si="9"/>
        <v>-8575.2508391417596</v>
      </c>
      <c r="AN15">
        <f t="shared" si="10"/>
        <v>0</v>
      </c>
      <c r="AO15">
        <f t="shared" si="11"/>
        <v>0</v>
      </c>
      <c r="AP15">
        <f t="shared" si="12"/>
        <v>-8.1185251861637457</v>
      </c>
      <c r="AQ15">
        <f t="shared" si="13"/>
        <v>-4072.8331470545963</v>
      </c>
      <c r="AR15">
        <f t="shared" si="14"/>
        <v>-4080.9516722407602</v>
      </c>
      <c r="AS15">
        <f t="shared" si="15"/>
        <v>-16.175133463791564</v>
      </c>
      <c r="AT15">
        <f t="shared" si="16"/>
        <v>509.15963775741494</v>
      </c>
      <c r="AU15">
        <f t="shared" si="17"/>
        <v>-3587.9671679471367</v>
      </c>
      <c r="AW15">
        <v>12</v>
      </c>
      <c r="AX15">
        <f>IF(Z15&gt;0, (R15*SUMPRODUCT(K15:$K$98, X15:$X$98)-K15*$AZ$3)/Z15, 0)</f>
        <v>22448.302114982722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25</v>
      </c>
      <c r="R16">
        <f t="shared" si="0"/>
        <v>500000</v>
      </c>
      <c r="S16">
        <f t="shared" si="1"/>
        <v>22747.384322373051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17422.842254938863</v>
      </c>
      <c r="AC16">
        <f t="shared" si="2"/>
        <v>16987.102907567871</v>
      </c>
      <c r="AE16">
        <f t="shared" si="3"/>
        <v>0</v>
      </c>
      <c r="AF16">
        <f t="shared" si="4"/>
        <v>0</v>
      </c>
      <c r="AG16">
        <f t="shared" si="5"/>
        <v>-18.669292551210283</v>
      </c>
      <c r="AH16">
        <f t="shared" si="6"/>
        <v>-10799.414837776689</v>
      </c>
      <c r="AI16">
        <f t="shared" si="7"/>
        <v>-10818.084130327899</v>
      </c>
      <c r="AJ16">
        <f t="shared" si="8"/>
        <v>435.73934737099262</v>
      </c>
      <c r="AK16">
        <f t="shared" si="30"/>
        <v>1219.5989578457206</v>
      </c>
      <c r="AL16">
        <f t="shared" si="9"/>
        <v>-9162.7458251111857</v>
      </c>
      <c r="AN16">
        <f t="shared" si="10"/>
        <v>0</v>
      </c>
      <c r="AO16">
        <f t="shared" si="11"/>
        <v>0</v>
      </c>
      <c r="AP16">
        <f t="shared" si="12"/>
        <v>-6.9744741060924262</v>
      </c>
      <c r="AQ16">
        <f t="shared" si="13"/>
        <v>-4034.4452764034186</v>
      </c>
      <c r="AR16">
        <f t="shared" si="14"/>
        <v>-4041.4197505095112</v>
      </c>
      <c r="AS16">
        <f t="shared" si="15"/>
        <v>162.78350060177223</v>
      </c>
      <c r="AT16">
        <f t="shared" si="16"/>
        <v>455.61776526775031</v>
      </c>
      <c r="AU16">
        <f t="shared" si="17"/>
        <v>-3423.0184846399884</v>
      </c>
      <c r="AW16">
        <v>13</v>
      </c>
      <c r="AX16">
        <f>IF(Z16&gt;0, (R16*SUMPRODUCT(K16:$K$98, X16:$X$98)-K16*$AZ$3)/Z16, 0)</f>
        <v>22747.384322373051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25</v>
      </c>
      <c r="R17">
        <f t="shared" si="0"/>
        <v>500000</v>
      </c>
      <c r="S17">
        <f t="shared" si="1"/>
        <v>22637.075019462078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16987.102907567871</v>
      </c>
      <c r="AC17">
        <f t="shared" si="2"/>
        <v>16200.062809453386</v>
      </c>
      <c r="AE17">
        <f t="shared" si="3"/>
        <v>0</v>
      </c>
      <c r="AF17">
        <f t="shared" si="4"/>
        <v>0</v>
      </c>
      <c r="AG17">
        <f t="shared" si="5"/>
        <v>-17.891073377993276</v>
      </c>
      <c r="AH17">
        <f t="shared" si="6"/>
        <v>-11830.524954098042</v>
      </c>
      <c r="AI17">
        <f t="shared" si="7"/>
        <v>-11848.416027476036</v>
      </c>
      <c r="AJ17">
        <f t="shared" si="8"/>
        <v>787.04009811448486</v>
      </c>
      <c r="AK17">
        <f t="shared" si="30"/>
        <v>1189.0972035297511</v>
      </c>
      <c r="AL17">
        <f t="shared" si="9"/>
        <v>-9872.2787258318003</v>
      </c>
      <c r="AN17">
        <f t="shared" si="10"/>
        <v>0</v>
      </c>
      <c r="AO17">
        <f t="shared" si="11"/>
        <v>0</v>
      </c>
      <c r="AP17">
        <f t="shared" si="12"/>
        <v>-5.9676312463528518</v>
      </c>
      <c r="AQ17">
        <f t="shared" si="13"/>
        <v>-3946.1137342197508</v>
      </c>
      <c r="AR17">
        <f t="shared" si="14"/>
        <v>-3952.0813654661038</v>
      </c>
      <c r="AS17">
        <f t="shared" si="15"/>
        <v>262.52002786025236</v>
      </c>
      <c r="AT17">
        <f t="shared" si="16"/>
        <v>396.62760734430913</v>
      </c>
      <c r="AU17">
        <f t="shared" si="17"/>
        <v>-3292.9337302615422</v>
      </c>
      <c r="AW17">
        <v>14</v>
      </c>
      <c r="AX17">
        <f>IF(Z17&gt;0, (R17*SUMPRODUCT(K17:$K$98, X17:$X$98)-K17*$AZ$3)/Z17, 0)</f>
        <v>22637.075019462078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25</v>
      </c>
      <c r="R18">
        <f t="shared" si="0"/>
        <v>500000</v>
      </c>
      <c r="S18">
        <f t="shared" si="1"/>
        <v>22194.002332867207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16200.062809453386</v>
      </c>
      <c r="AC18">
        <f t="shared" si="2"/>
        <v>15153.417984420175</v>
      </c>
      <c r="AE18">
        <f t="shared" si="3"/>
        <v>0</v>
      </c>
      <c r="AF18">
        <f t="shared" si="4"/>
        <v>0</v>
      </c>
      <c r="AG18">
        <f t="shared" si="5"/>
        <v>-17.069271415254612</v>
      </c>
      <c r="AH18">
        <f t="shared" si="6"/>
        <v>-12857.824579174679</v>
      </c>
      <c r="AI18">
        <f t="shared" si="7"/>
        <v>-12874.893850589933</v>
      </c>
      <c r="AJ18">
        <f t="shared" si="8"/>
        <v>1046.6448250332105</v>
      </c>
      <c r="AK18">
        <f t="shared" si="30"/>
        <v>1134.004396661737</v>
      </c>
      <c r="AL18">
        <f t="shared" si="9"/>
        <v>-10694.244628894985</v>
      </c>
      <c r="AN18">
        <f t="shared" si="10"/>
        <v>0</v>
      </c>
      <c r="AO18">
        <f t="shared" si="11"/>
        <v>0</v>
      </c>
      <c r="AP18">
        <f t="shared" si="12"/>
        <v>-5.0834966738739382</v>
      </c>
      <c r="AQ18">
        <f t="shared" si="13"/>
        <v>-3829.2617705448838</v>
      </c>
      <c r="AR18">
        <f t="shared" si="14"/>
        <v>-3834.3452672187577</v>
      </c>
      <c r="AS18">
        <f t="shared" si="15"/>
        <v>311.70724030017607</v>
      </c>
      <c r="AT18">
        <f t="shared" si="16"/>
        <v>337.72429053043879</v>
      </c>
      <c r="AU18">
        <f t="shared" si="17"/>
        <v>-3184.9137363881428</v>
      </c>
      <c r="AW18">
        <v>15</v>
      </c>
      <c r="AX18">
        <f>IF(Z18&gt;0, (R18*SUMPRODUCT(K18:$K$98, X18:$X$98)-K18*$AZ$3)/Z18, 0)</f>
        <v>22194.002332867207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25</v>
      </c>
      <c r="R19">
        <f t="shared" si="0"/>
        <v>500000</v>
      </c>
      <c r="S19">
        <f t="shared" si="1"/>
        <v>21472.674278024911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15153.417984420175</v>
      </c>
      <c r="AC19">
        <f t="shared" si="2"/>
        <v>13912.967739934702</v>
      </c>
      <c r="AE19">
        <f t="shared" si="3"/>
        <v>0</v>
      </c>
      <c r="AF19">
        <f t="shared" si="4"/>
        <v>0</v>
      </c>
      <c r="AG19">
        <f t="shared" si="5"/>
        <v>-16.198457117860261</v>
      </c>
      <c r="AH19">
        <f t="shared" si="6"/>
        <v>-14002.431664836105</v>
      </c>
      <c r="AI19">
        <f t="shared" si="7"/>
        <v>-14018.630121953965</v>
      </c>
      <c r="AJ19">
        <f t="shared" si="8"/>
        <v>1240.4502444854734</v>
      </c>
      <c r="AK19">
        <f t="shared" si="30"/>
        <v>1060.7392589094125</v>
      </c>
      <c r="AL19">
        <f t="shared" si="9"/>
        <v>-11717.44061855908</v>
      </c>
      <c r="AN19">
        <f t="shared" si="10"/>
        <v>0</v>
      </c>
      <c r="AO19">
        <f t="shared" si="11"/>
        <v>0</v>
      </c>
      <c r="AP19">
        <f t="shared" si="12"/>
        <v>-4.3072808229729569</v>
      </c>
      <c r="AQ19">
        <f t="shared" si="13"/>
        <v>-3723.3425965265528</v>
      </c>
      <c r="AR19">
        <f t="shared" si="14"/>
        <v>-3727.6498773495259</v>
      </c>
      <c r="AS19">
        <f t="shared" si="15"/>
        <v>329.84422596848998</v>
      </c>
      <c r="AT19">
        <f t="shared" si="16"/>
        <v>282.05784259770218</v>
      </c>
      <c r="AU19">
        <f t="shared" si="17"/>
        <v>-3115.7478087833338</v>
      </c>
      <c r="AW19">
        <v>16</v>
      </c>
      <c r="AX19">
        <f>IF(Z19&gt;0, (R19*SUMPRODUCT(K19:$K$98, X19:$X$98)-K19*$AZ$3)/Z19, 0)</f>
        <v>21472.674278024911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25</v>
      </c>
      <c r="R20">
        <f t="shared" si="0"/>
        <v>500000</v>
      </c>
      <c r="S20">
        <f t="shared" si="1"/>
        <v>20447.579680822575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13912.967739934702</v>
      </c>
      <c r="AC20">
        <f t="shared" si="2"/>
        <v>12501.064005961187</v>
      </c>
      <c r="AE20">
        <f t="shared" si="3"/>
        <v>0</v>
      </c>
      <c r="AF20">
        <f t="shared" si="4"/>
        <v>0</v>
      </c>
      <c r="AG20">
        <f t="shared" si="5"/>
        <v>-15.284283275939151</v>
      </c>
      <c r="AH20">
        <f t="shared" si="6"/>
        <v>-15043.78541485011</v>
      </c>
      <c r="AI20">
        <f t="shared" si="7"/>
        <v>-15059.06969812605</v>
      </c>
      <c r="AJ20">
        <f t="shared" si="8"/>
        <v>1411.903733973515</v>
      </c>
      <c r="AK20">
        <f t="shared" si="30"/>
        <v>973.90774179542927</v>
      </c>
      <c r="AL20">
        <f t="shared" si="9"/>
        <v>-12673.258222357106</v>
      </c>
      <c r="AN20">
        <f t="shared" si="10"/>
        <v>0</v>
      </c>
      <c r="AO20">
        <f t="shared" si="11"/>
        <v>0</v>
      </c>
      <c r="AP20">
        <f t="shared" si="12"/>
        <v>-3.6287461872984377</v>
      </c>
      <c r="AQ20">
        <f t="shared" si="13"/>
        <v>-3571.6479458745744</v>
      </c>
      <c r="AR20">
        <f t="shared" si="14"/>
        <v>-3575.2766920618733</v>
      </c>
      <c r="AS20">
        <f t="shared" si="15"/>
        <v>335.20971830941204</v>
      </c>
      <c r="AT20">
        <f t="shared" si="16"/>
        <v>231.22209533920343</v>
      </c>
      <c r="AU20">
        <f t="shared" si="17"/>
        <v>-3008.8448784132579</v>
      </c>
      <c r="AW20">
        <v>17</v>
      </c>
      <c r="AX20">
        <f>IF(Z20&gt;0, (R20*SUMPRODUCT(K20:$K$98, X20:$X$98)-K20*$AZ$3)/Z20, 0)</f>
        <v>20447.579680822575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25</v>
      </c>
      <c r="R21">
        <f t="shared" si="0"/>
        <v>500000</v>
      </c>
      <c r="S21">
        <f t="shared" si="1"/>
        <v>19166.355829310764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12501.064005961187</v>
      </c>
      <c r="AC21">
        <f t="shared" si="2"/>
        <v>10993.200758794701</v>
      </c>
      <c r="AE21">
        <f t="shared" si="3"/>
        <v>0</v>
      </c>
      <c r="AF21">
        <f t="shared" si="4"/>
        <v>0</v>
      </c>
      <c r="AG21">
        <f t="shared" si="5"/>
        <v>-14.33919005873693</v>
      </c>
      <c r="AH21">
        <f t="shared" si="6"/>
        <v>-15845.007688856567</v>
      </c>
      <c r="AI21">
        <f t="shared" si="7"/>
        <v>-15859.346878915305</v>
      </c>
      <c r="AJ21">
        <f t="shared" si="8"/>
        <v>1507.863247166486</v>
      </c>
      <c r="AK21">
        <f t="shared" si="30"/>
        <v>875.07448041728321</v>
      </c>
      <c r="AL21">
        <f t="shared" si="9"/>
        <v>-13476.409151331536</v>
      </c>
      <c r="AN21">
        <f t="shared" si="10"/>
        <v>0</v>
      </c>
      <c r="AO21">
        <f t="shared" si="11"/>
        <v>0</v>
      </c>
      <c r="AP21">
        <f t="shared" si="12"/>
        <v>-3.0396117368218611</v>
      </c>
      <c r="AQ21">
        <f t="shared" si="13"/>
        <v>-3358.8139318744388</v>
      </c>
      <c r="AR21">
        <f t="shared" si="14"/>
        <v>-3361.8535436112606</v>
      </c>
      <c r="AS21">
        <f t="shared" si="15"/>
        <v>319.63582356012762</v>
      </c>
      <c r="AT21">
        <f t="shared" si="16"/>
        <v>185.49769201566482</v>
      </c>
      <c r="AU21">
        <f t="shared" si="17"/>
        <v>-2856.7200280354682</v>
      </c>
      <c r="AW21">
        <v>18</v>
      </c>
      <c r="AX21">
        <f>IF(Z21&gt;0, (R21*SUMPRODUCT(K21:$K$98, X21:$X$98)-K21*$AZ$3)/Z21, 0)</f>
        <v>19166.355829310764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25</v>
      </c>
      <c r="R22">
        <f t="shared" si="0"/>
        <v>500000</v>
      </c>
      <c r="S22">
        <f t="shared" si="1"/>
        <v>17724.207635243391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10993.200758794701</v>
      </c>
      <c r="AC22">
        <f t="shared" si="2"/>
        <v>9477.0517364810403</v>
      </c>
      <c r="AE22">
        <f t="shared" si="3"/>
        <v>0</v>
      </c>
      <c r="AF22">
        <f t="shared" si="4"/>
        <v>0</v>
      </c>
      <c r="AG22">
        <f t="shared" si="5"/>
        <v>-13.367384217555319</v>
      </c>
      <c r="AH22">
        <f t="shared" si="6"/>
        <v>-16568.27881188484</v>
      </c>
      <c r="AI22">
        <f t="shared" si="7"/>
        <v>-16581.646196102396</v>
      </c>
      <c r="AJ22">
        <f t="shared" si="8"/>
        <v>1516.1490223136607</v>
      </c>
      <c r="AK22">
        <f t="shared" si="30"/>
        <v>769.52405311562916</v>
      </c>
      <c r="AL22">
        <f t="shared" si="9"/>
        <v>-14295.973120673107</v>
      </c>
      <c r="AN22">
        <f t="shared" si="10"/>
        <v>0</v>
      </c>
      <c r="AO22">
        <f t="shared" si="11"/>
        <v>0</v>
      </c>
      <c r="AP22">
        <f t="shared" si="12"/>
        <v>-2.5300080329210517</v>
      </c>
      <c r="AQ22">
        <f t="shared" si="13"/>
        <v>-3135.8325461082927</v>
      </c>
      <c r="AR22">
        <f t="shared" si="14"/>
        <v>-3138.3625541412139</v>
      </c>
      <c r="AS22">
        <f t="shared" si="15"/>
        <v>286.95735404398209</v>
      </c>
      <c r="AT22">
        <f t="shared" si="16"/>
        <v>145.64570032719274</v>
      </c>
      <c r="AU22">
        <f t="shared" si="17"/>
        <v>-2705.7594997700389</v>
      </c>
      <c r="AW22">
        <v>19</v>
      </c>
      <c r="AX22">
        <f>IF(Z22&gt;0, (R22*SUMPRODUCT(K22:$K$98, X22:$X$98)-K22*$AZ$3)/Z22, 0)</f>
        <v>17724.207635243391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25</v>
      </c>
      <c r="R23">
        <f t="shared" si="0"/>
        <v>500000</v>
      </c>
      <c r="S23">
        <f t="shared" si="1"/>
        <v>16131.644171490321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9477.0517364810403</v>
      </c>
      <c r="AC23">
        <f t="shared" si="2"/>
        <v>7986.4557167663024</v>
      </c>
      <c r="AE23">
        <f t="shared" si="3"/>
        <v>0</v>
      </c>
      <c r="AF23">
        <f t="shared" si="4"/>
        <v>0</v>
      </c>
      <c r="AG23">
        <f t="shared" si="5"/>
        <v>-12.377002046203197</v>
      </c>
      <c r="AH23">
        <f t="shared" si="6"/>
        <v>-17134.166583531387</v>
      </c>
      <c r="AI23">
        <f t="shared" si="7"/>
        <v>-17146.54358557759</v>
      </c>
      <c r="AJ23">
        <f t="shared" si="8"/>
        <v>1490.5960197147378</v>
      </c>
      <c r="AK23">
        <f t="shared" si="30"/>
        <v>663.39362155367292</v>
      </c>
      <c r="AL23">
        <f t="shared" si="9"/>
        <v>-14992.55394430918</v>
      </c>
      <c r="AN23">
        <f t="shared" si="10"/>
        <v>0</v>
      </c>
      <c r="AO23">
        <f t="shared" si="11"/>
        <v>0</v>
      </c>
      <c r="AP23">
        <f t="shared" si="12"/>
        <v>-2.0915724323270828</v>
      </c>
      <c r="AQ23">
        <f t="shared" si="13"/>
        <v>-2895.4790783126464</v>
      </c>
      <c r="AR23">
        <f t="shared" si="14"/>
        <v>-2897.5706507449731</v>
      </c>
      <c r="AS23">
        <f t="shared" si="15"/>
        <v>251.89375673798276</v>
      </c>
      <c r="AT23">
        <f t="shared" si="16"/>
        <v>112.10596923581606</v>
      </c>
      <c r="AU23">
        <f t="shared" si="17"/>
        <v>-2533.5709247711748</v>
      </c>
      <c r="AW23">
        <v>20</v>
      </c>
      <c r="AX23">
        <f>IF(Z23&gt;0, (R23*SUMPRODUCT(K23:$K$98, X23:$X$98)-K23*$AZ$3)/Z23, 0)</f>
        <v>16131.644171490321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25</v>
      </c>
      <c r="R24">
        <f t="shared" si="0"/>
        <v>500000</v>
      </c>
      <c r="S24">
        <f t="shared" si="1"/>
        <v>14420.038204924678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7986.4557167663024</v>
      </c>
      <c r="AC24">
        <f t="shared" si="2"/>
        <v>6559.9378227336183</v>
      </c>
      <c r="AE24">
        <f t="shared" si="3"/>
        <v>0</v>
      </c>
      <c r="AF24">
        <f t="shared" si="4"/>
        <v>0</v>
      </c>
      <c r="AG24">
        <f t="shared" si="5"/>
        <v>-11.372954997604118</v>
      </c>
      <c r="AH24">
        <f t="shared" si="6"/>
        <v>-17605.540562740905</v>
      </c>
      <c r="AI24">
        <f t="shared" si="7"/>
        <v>-17616.913517738511</v>
      </c>
      <c r="AJ24">
        <f t="shared" si="8"/>
        <v>1426.5178940326841</v>
      </c>
      <c r="AK24">
        <f t="shared" si="30"/>
        <v>559.05190017364123</v>
      </c>
      <c r="AL24">
        <f t="shared" si="9"/>
        <v>-15631.343723532185</v>
      </c>
      <c r="AN24">
        <f t="shared" si="10"/>
        <v>0</v>
      </c>
      <c r="AO24">
        <f t="shared" si="11"/>
        <v>0</v>
      </c>
      <c r="AP24">
        <f t="shared" si="12"/>
        <v>-1.7159820645499975</v>
      </c>
      <c r="AQ24">
        <f t="shared" si="13"/>
        <v>-2656.371351925266</v>
      </c>
      <c r="AR24">
        <f t="shared" si="14"/>
        <v>-2658.0873339898162</v>
      </c>
      <c r="AS24">
        <f t="shared" si="15"/>
        <v>215.23685985176252</v>
      </c>
      <c r="AT24">
        <f t="shared" si="16"/>
        <v>84.35125559299756</v>
      </c>
      <c r="AU24">
        <f t="shared" si="17"/>
        <v>-2358.499218545056</v>
      </c>
      <c r="AW24">
        <v>21</v>
      </c>
      <c r="AX24">
        <f>IF(Z24&gt;0, (R24*SUMPRODUCT(K24:$K$98, X24:$X$98)-K24*$AZ$3)/Z24, 0)</f>
        <v>14420.038204924678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25</v>
      </c>
      <c r="R25">
        <f t="shared" si="0"/>
        <v>500000</v>
      </c>
      <c r="S25">
        <f t="shared" si="1"/>
        <v>12587.094887536472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6559.9378227336183</v>
      </c>
      <c r="AC25">
        <f t="shared" si="2"/>
        <v>5215.1389567726019</v>
      </c>
      <c r="AE25">
        <f t="shared" si="3"/>
        <v>0</v>
      </c>
      <c r="AF25">
        <f t="shared" si="4"/>
        <v>0</v>
      </c>
      <c r="AG25">
        <f t="shared" si="5"/>
        <v>-10.358106861370658</v>
      </c>
      <c r="AH25">
        <f t="shared" si="6"/>
        <v>-18022.371725148423</v>
      </c>
      <c r="AI25">
        <f t="shared" si="7"/>
        <v>-18032.729832009794</v>
      </c>
      <c r="AJ25">
        <f t="shared" si="8"/>
        <v>1344.7988659610164</v>
      </c>
      <c r="AK25">
        <f t="shared" si="30"/>
        <v>459.19564759135335</v>
      </c>
      <c r="AL25">
        <f t="shared" si="9"/>
        <v>-16228.735318457424</v>
      </c>
      <c r="AN25">
        <f t="shared" si="10"/>
        <v>0</v>
      </c>
      <c r="AO25">
        <f t="shared" si="11"/>
        <v>0</v>
      </c>
      <c r="AP25">
        <f t="shared" si="12"/>
        <v>-1.3954098624252465</v>
      </c>
      <c r="AQ25">
        <f t="shared" si="13"/>
        <v>-2427.9142497896737</v>
      </c>
      <c r="AR25">
        <f t="shared" si="14"/>
        <v>-2429.3096596520991</v>
      </c>
      <c r="AS25">
        <f t="shared" si="15"/>
        <v>181.16685082084311</v>
      </c>
      <c r="AT25">
        <f t="shared" si="16"/>
        <v>61.861317324441238</v>
      </c>
      <c r="AU25">
        <f t="shared" si="17"/>
        <v>-2186.2814915068147</v>
      </c>
      <c r="AW25">
        <v>22</v>
      </c>
      <c r="AX25">
        <f>IF(Z25&gt;0, (R25*SUMPRODUCT(K25:$K$98, X25:$X$98)-K25*$AZ$3)/Z25, 0)</f>
        <v>12587.094887536472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25</v>
      </c>
      <c r="R26">
        <f t="shared" si="0"/>
        <v>500000</v>
      </c>
      <c r="S26">
        <f t="shared" si="1"/>
        <v>10590.423080862422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5215.1389567726019</v>
      </c>
      <c r="AC26">
        <f t="shared" si="2"/>
        <v>3958.2715694510098</v>
      </c>
      <c r="AE26">
        <f t="shared" si="3"/>
        <v>0</v>
      </c>
      <c r="AF26">
        <f t="shared" si="4"/>
        <v>0</v>
      </c>
      <c r="AG26">
        <f t="shared" si="5"/>
        <v>-9.3439882883523833</v>
      </c>
      <c r="AH26">
        <f t="shared" si="6"/>
        <v>-18210.750088091336</v>
      </c>
      <c r="AI26">
        <f t="shared" si="7"/>
        <v>-18220.09407637969</v>
      </c>
      <c r="AJ26">
        <f t="shared" si="8"/>
        <v>1256.8673873215921</v>
      </c>
      <c r="AK26">
        <f t="shared" si="30"/>
        <v>365.05972697408214</v>
      </c>
      <c r="AL26">
        <f t="shared" si="9"/>
        <v>-16598.166962084015</v>
      </c>
      <c r="AN26">
        <f t="shared" si="10"/>
        <v>0</v>
      </c>
      <c r="AO26">
        <f t="shared" si="11"/>
        <v>0</v>
      </c>
      <c r="AP26">
        <f t="shared" si="12"/>
        <v>-1.1239206837885449</v>
      </c>
      <c r="AQ26">
        <f t="shared" si="13"/>
        <v>-2190.4392492468464</v>
      </c>
      <c r="AR26">
        <f t="shared" si="14"/>
        <v>-2191.563169930635</v>
      </c>
      <c r="AS26">
        <f t="shared" si="15"/>
        <v>151.17947602212712</v>
      </c>
      <c r="AT26">
        <f t="shared" si="16"/>
        <v>43.910390863376968</v>
      </c>
      <c r="AU26">
        <f t="shared" si="17"/>
        <v>-1996.4733030451309</v>
      </c>
      <c r="AW26">
        <v>23</v>
      </c>
      <c r="AX26">
        <f>IF(Z26&gt;0, (R26*SUMPRODUCT(K26:$K$98, X26:$X$98)-K26*$AZ$3)/Z26, 0)</f>
        <v>10590.423080862422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25</v>
      </c>
      <c r="R27">
        <f t="shared" si="0"/>
        <v>500000</v>
      </c>
      <c r="S27">
        <f t="shared" si="1"/>
        <v>8430.3709905499181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3958.2715694510098</v>
      </c>
      <c r="AC27">
        <f t="shared" si="2"/>
        <v>2813.4098759792323</v>
      </c>
      <c r="AE27">
        <f t="shared" si="3"/>
        <v>0</v>
      </c>
      <c r="AF27">
        <f t="shared" si="4"/>
        <v>0</v>
      </c>
      <c r="AG27">
        <f t="shared" si="5"/>
        <v>-8.343078493025228</v>
      </c>
      <c r="AH27">
        <f t="shared" si="6"/>
        <v>-18149.398248872658</v>
      </c>
      <c r="AI27">
        <f t="shared" si="7"/>
        <v>-18157.741327365682</v>
      </c>
      <c r="AJ27">
        <f t="shared" si="8"/>
        <v>1144.8616934717775</v>
      </c>
      <c r="AK27">
        <f t="shared" si="30"/>
        <v>277.07900986157074</v>
      </c>
      <c r="AL27">
        <f t="shared" si="9"/>
        <v>-16735.800624032338</v>
      </c>
      <c r="AN27">
        <f t="shared" si="10"/>
        <v>0</v>
      </c>
      <c r="AO27">
        <f t="shared" si="11"/>
        <v>0</v>
      </c>
      <c r="AP27">
        <f t="shared" si="12"/>
        <v>-0.89600758295568772</v>
      </c>
      <c r="AQ27">
        <f t="shared" si="13"/>
        <v>-1949.1604292908823</v>
      </c>
      <c r="AR27">
        <f t="shared" si="14"/>
        <v>-1950.0564368738378</v>
      </c>
      <c r="AS27">
        <f t="shared" si="15"/>
        <v>122.95278770825067</v>
      </c>
      <c r="AT27">
        <f t="shared" si="16"/>
        <v>29.756988876632214</v>
      </c>
      <c r="AU27">
        <f t="shared" si="17"/>
        <v>-1797.3466602889555</v>
      </c>
      <c r="AW27">
        <v>24</v>
      </c>
      <c r="AX27">
        <f>IF(Z27&gt;0, (R27*SUMPRODUCT(K27:$K$98, X27:$X$98)-K27*$AZ$3)/Z27, 0)</f>
        <v>8430.3709905499181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25</v>
      </c>
      <c r="R28">
        <f t="shared" si="0"/>
        <v>500000</v>
      </c>
      <c r="S28">
        <f t="shared" si="1"/>
        <v>6104.3297195916975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2813.4098759792323</v>
      </c>
      <c r="AC28">
        <f t="shared" si="2"/>
        <v>1797.8008357732369</v>
      </c>
      <c r="AE28">
        <f t="shared" si="3"/>
        <v>0</v>
      </c>
      <c r="AF28">
        <f t="shared" si="4"/>
        <v>0</v>
      </c>
      <c r="AG28">
        <f t="shared" si="5"/>
        <v>-7.3628101624460056</v>
      </c>
      <c r="AH28">
        <f t="shared" si="6"/>
        <v>-17936.750912979394</v>
      </c>
      <c r="AI28">
        <f t="shared" si="7"/>
        <v>-17944.11372314184</v>
      </c>
      <c r="AJ28">
        <f t="shared" si="8"/>
        <v>1015.6090402059954</v>
      </c>
      <c r="AK28">
        <f t="shared" si="30"/>
        <v>196.93869131854629</v>
      </c>
      <c r="AL28">
        <f t="shared" si="9"/>
        <v>-16731.565991617295</v>
      </c>
      <c r="AN28">
        <f t="shared" si="10"/>
        <v>0</v>
      </c>
      <c r="AO28">
        <f t="shared" si="11"/>
        <v>0</v>
      </c>
      <c r="AP28">
        <f t="shared" si="12"/>
        <v>-0.70601013579806537</v>
      </c>
      <c r="AQ28">
        <f t="shared" si="13"/>
        <v>-1719.9313398624547</v>
      </c>
      <c r="AR28">
        <f t="shared" si="14"/>
        <v>-1720.6373499982526</v>
      </c>
      <c r="AS28">
        <f t="shared" si="15"/>
        <v>97.38540863796662</v>
      </c>
      <c r="AT28">
        <f t="shared" si="16"/>
        <v>18.884190836655947</v>
      </c>
      <c r="AU28">
        <f t="shared" si="17"/>
        <v>-1604.3677505236299</v>
      </c>
      <c r="AW28">
        <v>25</v>
      </c>
      <c r="AX28">
        <f>IF(Z28&gt;0, (R28*SUMPRODUCT(K28:$K$98, X28:$X$98)-K28*$AZ$3)/Z28, 0)</f>
        <v>6104.3297195916975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25</v>
      </c>
      <c r="R29">
        <f t="shared" si="0"/>
        <v>500000</v>
      </c>
      <c r="S29">
        <f t="shared" si="1"/>
        <v>3553.7240469715093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1797.8008357732369</v>
      </c>
      <c r="AC29">
        <f t="shared" si="2"/>
        <v>911.39752187943122</v>
      </c>
      <c r="AE29">
        <f t="shared" si="3"/>
        <v>0</v>
      </c>
      <c r="AF29">
        <f t="shared" si="4"/>
        <v>0</v>
      </c>
      <c r="AG29">
        <f t="shared" si="5"/>
        <v>-6.4115664992061356</v>
      </c>
      <c r="AH29">
        <f t="shared" si="6"/>
        <v>-17552.311232308217</v>
      </c>
      <c r="AI29">
        <f t="shared" si="7"/>
        <v>-17558.722798807423</v>
      </c>
      <c r="AJ29">
        <f t="shared" si="8"/>
        <v>886.40331389380572</v>
      </c>
      <c r="AK29">
        <f t="shared" si="30"/>
        <v>125.8460585041266</v>
      </c>
      <c r="AL29">
        <f t="shared" si="9"/>
        <v>-16546.473426409491</v>
      </c>
      <c r="AN29">
        <f t="shared" si="10"/>
        <v>0</v>
      </c>
      <c r="AO29">
        <f t="shared" si="11"/>
        <v>0</v>
      </c>
      <c r="AP29">
        <f t="shared" si="12"/>
        <v>-0.54892556972517381</v>
      </c>
      <c r="AQ29">
        <f t="shared" si="13"/>
        <v>-1502.739220498037</v>
      </c>
      <c r="AR29">
        <f t="shared" si="14"/>
        <v>-1503.2881460677622</v>
      </c>
      <c r="AS29">
        <f t="shared" si="15"/>
        <v>75.889323482129555</v>
      </c>
      <c r="AT29">
        <f t="shared" si="16"/>
        <v>10.774296635712751</v>
      </c>
      <c r="AU29">
        <f t="shared" si="17"/>
        <v>-1416.6245259499199</v>
      </c>
      <c r="AW29">
        <v>26</v>
      </c>
      <c r="AX29">
        <f>IF(Z29&gt;0, (R29*SUMPRODUCT(K29:$K$98, X29:$X$98)-K29*$AZ$3)/Z29, 0)</f>
        <v>3553.7240469715093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25</v>
      </c>
      <c r="R30">
        <f t="shared" si="0"/>
        <v>500000</v>
      </c>
      <c r="S30">
        <f t="shared" si="1"/>
        <v>695.24149280857068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911.39752187943122</v>
      </c>
      <c r="AC30">
        <f t="shared" si="2"/>
        <v>152.87975313911556</v>
      </c>
      <c r="AE30">
        <f t="shared" si="3"/>
        <v>0</v>
      </c>
      <c r="AF30">
        <f t="shared" si="4"/>
        <v>0</v>
      </c>
      <c r="AG30">
        <f t="shared" si="5"/>
        <v>-5.4973615182807354</v>
      </c>
      <c r="AH30">
        <f t="shared" si="6"/>
        <v>-17001.78631866676</v>
      </c>
      <c r="AI30">
        <f t="shared" si="7"/>
        <v>-17007.283680185039</v>
      </c>
      <c r="AJ30">
        <f t="shared" si="8"/>
        <v>758.51776874031566</v>
      </c>
      <c r="AK30">
        <f t="shared" si="30"/>
        <v>63.79782653156019</v>
      </c>
      <c r="AL30">
        <f t="shared" si="9"/>
        <v>-16184.968084913164</v>
      </c>
      <c r="AN30">
        <f t="shared" si="10"/>
        <v>0</v>
      </c>
      <c r="AO30">
        <f t="shared" si="11"/>
        <v>0</v>
      </c>
      <c r="AP30">
        <f t="shared" si="12"/>
        <v>-0.42022857994514629</v>
      </c>
      <c r="AQ30">
        <f t="shared" si="13"/>
        <v>-1299.6482944528248</v>
      </c>
      <c r="AR30">
        <f t="shared" si="14"/>
        <v>-1300.0685230327697</v>
      </c>
      <c r="AS30">
        <f t="shared" si="15"/>
        <v>57.982514659248935</v>
      </c>
      <c r="AT30">
        <f t="shared" si="16"/>
        <v>4.8768249928247158</v>
      </c>
      <c r="AU30">
        <f t="shared" si="17"/>
        <v>-1237.209183380696</v>
      </c>
      <c r="AW30">
        <v>27</v>
      </c>
      <c r="AX30">
        <f>IF(Z30&gt;0, (R30*SUMPRODUCT(K30:$K$98, X30:$X$98)-K30*$AZ$3)/Z30, 0)</f>
        <v>695.24149280857068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25</v>
      </c>
      <c r="R31">
        <f t="shared" si="0"/>
        <v>500000</v>
      </c>
      <c r="S31">
        <f t="shared" si="1"/>
        <v>-2604.9415900440731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152.87975313911556</v>
      </c>
      <c r="AC31">
        <f t="shared" si="2"/>
        <v>-482.28510224431648</v>
      </c>
      <c r="AE31">
        <f t="shared" si="3"/>
        <v>0</v>
      </c>
      <c r="AF31">
        <f t="shared" si="4"/>
        <v>0</v>
      </c>
      <c r="AG31">
        <f t="shared" si="5"/>
        <v>-4.6285596583775668</v>
      </c>
      <c r="AH31">
        <f t="shared" si="6"/>
        <v>-16276.564894407225</v>
      </c>
      <c r="AI31">
        <f t="shared" si="7"/>
        <v>-16281.193454065604</v>
      </c>
      <c r="AJ31">
        <f t="shared" si="8"/>
        <v>635.16485538343204</v>
      </c>
      <c r="AK31">
        <f t="shared" si="30"/>
        <v>10.70158271973809</v>
      </c>
      <c r="AL31">
        <f t="shared" si="9"/>
        <v>-15635.327015962435</v>
      </c>
      <c r="AN31">
        <f t="shared" si="10"/>
        <v>0</v>
      </c>
      <c r="AO31">
        <f t="shared" si="11"/>
        <v>0</v>
      </c>
      <c r="AP31">
        <f t="shared" si="12"/>
        <v>-0.31590691376662239</v>
      </c>
      <c r="AQ31">
        <f t="shared" si="13"/>
        <v>-1110.9026915549582</v>
      </c>
      <c r="AR31">
        <f t="shared" si="14"/>
        <v>-1111.2185984687248</v>
      </c>
      <c r="AS31">
        <f t="shared" si="15"/>
        <v>43.351060374478841</v>
      </c>
      <c r="AT31">
        <f t="shared" si="16"/>
        <v>0.73040086310472319</v>
      </c>
      <c r="AU31">
        <f t="shared" si="17"/>
        <v>-1067.1371372311414</v>
      </c>
      <c r="AW31">
        <v>28</v>
      </c>
      <c r="AX31">
        <f>IF(Z31&gt;0, (R31*SUMPRODUCT(K31:$K$98, X31:$X$98)-K31*$AZ$3)/Z31, 0)</f>
        <v>-2604.9415900440731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25</v>
      </c>
      <c r="R32">
        <f t="shared" si="0"/>
        <v>500000</v>
      </c>
      <c r="S32">
        <f t="shared" si="1"/>
        <v>-6553.0901658830189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-482.28510224431648</v>
      </c>
      <c r="AC32">
        <f t="shared" si="2"/>
        <v>-999.89900891588786</v>
      </c>
      <c r="AE32">
        <f t="shared" si="3"/>
        <v>0</v>
      </c>
      <c r="AF32">
        <f t="shared" si="4"/>
        <v>0</v>
      </c>
      <c r="AG32">
        <f t="shared" si="5"/>
        <v>-3.8146087708422103</v>
      </c>
      <c r="AH32">
        <f t="shared" si="6"/>
        <v>-15353.30581903163</v>
      </c>
      <c r="AI32">
        <f t="shared" si="7"/>
        <v>-15357.120427802472</v>
      </c>
      <c r="AJ32">
        <f t="shared" si="8"/>
        <v>517.61390667157139</v>
      </c>
      <c r="AK32">
        <f t="shared" si="30"/>
        <v>-33.759957157102157</v>
      </c>
      <c r="AL32">
        <f t="shared" si="9"/>
        <v>-14873.266478288004</v>
      </c>
      <c r="AN32">
        <f t="shared" si="10"/>
        <v>0</v>
      </c>
      <c r="AO32">
        <f t="shared" si="11"/>
        <v>0</v>
      </c>
      <c r="AP32">
        <f t="shared" si="12"/>
        <v>-0.23245840054667119</v>
      </c>
      <c r="AQ32">
        <f t="shared" si="13"/>
        <v>-935.61492886936549</v>
      </c>
      <c r="AR32">
        <f t="shared" si="14"/>
        <v>-935.84738726991225</v>
      </c>
      <c r="AS32">
        <f t="shared" si="15"/>
        <v>31.54286797778785</v>
      </c>
      <c r="AT32">
        <f t="shared" si="16"/>
        <v>-2.0572976456328536</v>
      </c>
      <c r="AU32">
        <f t="shared" si="17"/>
        <v>-906.36181693775723</v>
      </c>
      <c r="AW32">
        <v>29</v>
      </c>
      <c r="AX32">
        <f>IF(Z32&gt;0, (R32*SUMPRODUCT(K32:$K$98, X32:$X$98)-K32*$AZ$3)/Z32, 0)</f>
        <v>-6553.0901658830189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25</v>
      </c>
      <c r="R33">
        <f t="shared" si="0"/>
        <v>500000</v>
      </c>
      <c r="S33">
        <f t="shared" si="1"/>
        <v>-11474.576648821352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-999.89900891588786</v>
      </c>
      <c r="AC33">
        <f t="shared" si="2"/>
        <v>-1405.7918084250837</v>
      </c>
      <c r="AE33">
        <f t="shared" si="3"/>
        <v>0</v>
      </c>
      <c r="AF33">
        <f t="shared" si="4"/>
        <v>0</v>
      </c>
      <c r="AG33">
        <f t="shared" si="5"/>
        <v>-3.0628402499047405</v>
      </c>
      <c r="AH33">
        <f t="shared" si="6"/>
        <v>-14272.448664580947</v>
      </c>
      <c r="AI33">
        <f t="shared" si="7"/>
        <v>-14275.511504830851</v>
      </c>
      <c r="AJ33">
        <f t="shared" si="8"/>
        <v>405.89279950919581</v>
      </c>
      <c r="AK33">
        <f t="shared" si="30"/>
        <v>-69.992930624112162</v>
      </c>
      <c r="AL33">
        <f t="shared" si="9"/>
        <v>-13939.611635945766</v>
      </c>
      <c r="AN33">
        <f t="shared" si="10"/>
        <v>0</v>
      </c>
      <c r="AO33">
        <f t="shared" si="11"/>
        <v>0</v>
      </c>
      <c r="AP33">
        <f t="shared" si="12"/>
        <v>-0.16664855999150152</v>
      </c>
      <c r="AQ33">
        <f t="shared" si="13"/>
        <v>-776.56123840576356</v>
      </c>
      <c r="AR33">
        <f t="shared" si="14"/>
        <v>-776.72788696575503</v>
      </c>
      <c r="AS33">
        <f t="shared" si="15"/>
        <v>22.084550622981553</v>
      </c>
      <c r="AT33">
        <f t="shared" si="16"/>
        <v>-3.808302146498217</v>
      </c>
      <c r="AU33">
        <f t="shared" si="17"/>
        <v>-758.45163848927166</v>
      </c>
      <c r="AW33">
        <v>30</v>
      </c>
      <c r="AX33">
        <f>IF(Z33&gt;0, (R33*SUMPRODUCT(K33:$K$98, X33:$X$98)-K33*$AZ$3)/Z33, 0)</f>
        <v>-11474.576648821352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25</v>
      </c>
      <c r="R34">
        <f t="shared" si="0"/>
        <v>500000</v>
      </c>
      <c r="S34">
        <f t="shared" si="1"/>
        <v>-17923.653692643125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-1405.7918084250837</v>
      </c>
      <c r="AC34">
        <f t="shared" si="2"/>
        <v>-1709.3868599021264</v>
      </c>
      <c r="AE34">
        <f t="shared" si="3"/>
        <v>0</v>
      </c>
      <c r="AF34">
        <f t="shared" si="4"/>
        <v>0</v>
      </c>
      <c r="AG34">
        <f t="shared" si="5"/>
        <v>-2.3842611685302684</v>
      </c>
      <c r="AH34">
        <f t="shared" si="6"/>
        <v>-12959.013577508495</v>
      </c>
      <c r="AI34">
        <f t="shared" si="7"/>
        <v>-12961.397838677025</v>
      </c>
      <c r="AJ34">
        <f t="shared" si="8"/>
        <v>303.59505147704272</v>
      </c>
      <c r="AK34">
        <f t="shared" si="30"/>
        <v>-98.405426589755862</v>
      </c>
      <c r="AL34">
        <f t="shared" si="9"/>
        <v>-12756.208213789738</v>
      </c>
      <c r="AN34">
        <f t="shared" si="10"/>
        <v>0</v>
      </c>
      <c r="AO34">
        <f t="shared" si="11"/>
        <v>0</v>
      </c>
      <c r="AP34">
        <f t="shared" si="12"/>
        <v>-0.1158278573503506</v>
      </c>
      <c r="AQ34">
        <f t="shared" si="13"/>
        <v>-629.55132427131798</v>
      </c>
      <c r="AR34">
        <f t="shared" si="14"/>
        <v>-629.66715212866836</v>
      </c>
      <c r="AS34">
        <f t="shared" si="15"/>
        <v>14.748704872978278</v>
      </c>
      <c r="AT34">
        <f t="shared" si="16"/>
        <v>-4.7805541875954694</v>
      </c>
      <c r="AU34">
        <f t="shared" si="17"/>
        <v>-619.69900144328551</v>
      </c>
      <c r="AW34">
        <v>31</v>
      </c>
      <c r="AX34">
        <f>IF(Z34&gt;0, (R34*SUMPRODUCT(K34:$K$98, X34:$X$98)-K34*$AZ$3)/Z34, 0)</f>
        <v>-17923.653692643125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-26783.661984513423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-1709.3868599021264</v>
      </c>
      <c r="AC35">
        <f t="shared" ref="AC35:AC66" si="33">S35*Z35</f>
        <v>-1916.6469458442305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-1.7890075551958267</v>
      </c>
      <c r="AH35">
        <f t="shared" ref="AH35:AH66" si="37">-X35*R35</f>
        <v>-11428.220032982787</v>
      </c>
      <c r="AI35">
        <f t="shared" ref="AI35:AI66" si="38">SUM(AE35:AH35)</f>
        <v>-11430.009040537981</v>
      </c>
      <c r="AJ35">
        <f t="shared" ref="AJ35:AJ66" si="39">AB35-AC35</f>
        <v>207.26008594210407</v>
      </c>
      <c r="AK35">
        <f t="shared" si="30"/>
        <v>-119.65708019314886</v>
      </c>
      <c r="AL35">
        <f t="shared" ref="AL35:AL66" si="40">SUM(AI35:AK35)</f>
        <v>-11342.406034789026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-7.7598504037407548E-2</v>
      </c>
      <c r="AQ35">
        <f t="shared" ref="AQ35:AQ66" si="44">AH35*$K35</f>
        <v>-495.70096883840444</v>
      </c>
      <c r="AR35">
        <f t="shared" ref="AR35:AR66" si="45">AI35*$K35</f>
        <v>-495.77856734244182</v>
      </c>
      <c r="AS35">
        <f t="shared" ref="AS35:AS66" si="46">AJ35*$K35</f>
        <v>8.9899411375103604</v>
      </c>
      <c r="AT35">
        <f t="shared" ref="AT35:AT66" si="47">AK35*$K35</f>
        <v>-5.1901460077713821</v>
      </c>
      <c r="AU35">
        <f t="shared" ref="AU35:AU66" si="48">AL35*$K35</f>
        <v>-491.97877221270284</v>
      </c>
      <c r="AW35">
        <v>32</v>
      </c>
      <c r="AX35">
        <f>IF(Z35&gt;0, (R35*SUMPRODUCT(K35:$K$98, X35:$X$98)-K35*$AZ$3)/Z35, 0)</f>
        <v>-26783.661984513423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25</v>
      </c>
      <c r="R36">
        <f t="shared" si="31"/>
        <v>500000</v>
      </c>
      <c r="S36">
        <f t="shared" si="32"/>
        <v>-39619.528027409957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-1916.6469458442305</v>
      </c>
      <c r="AC36">
        <f t="shared" si="33"/>
        <v>-2035.3021661744065</v>
      </c>
      <c r="AE36">
        <f t="shared" si="34"/>
        <v>0</v>
      </c>
      <c r="AF36">
        <f t="shared" si="35"/>
        <v>0</v>
      </c>
      <c r="AG36">
        <f t="shared" si="36"/>
        <v>-1.284279664289744</v>
      </c>
      <c r="AH36">
        <f t="shared" si="37"/>
        <v>-9736.7563070824872</v>
      </c>
      <c r="AI36">
        <f t="shared" si="38"/>
        <v>-9738.0405867467762</v>
      </c>
      <c r="AJ36">
        <f t="shared" si="39"/>
        <v>118.65522033017601</v>
      </c>
      <c r="AK36">
        <f t="shared" si="30"/>
        <v>-134.16528620909614</v>
      </c>
      <c r="AL36">
        <f t="shared" si="40"/>
        <v>-9753.5506526256959</v>
      </c>
      <c r="AN36">
        <f t="shared" si="41"/>
        <v>0</v>
      </c>
      <c r="AO36">
        <f t="shared" si="42"/>
        <v>0</v>
      </c>
      <c r="AP36">
        <f t="shared" si="43"/>
        <v>-4.9737363174742061E-2</v>
      </c>
      <c r="AQ36">
        <f t="shared" si="44"/>
        <v>-377.08343288075633</v>
      </c>
      <c r="AR36">
        <f t="shared" si="45"/>
        <v>-377.13317024393103</v>
      </c>
      <c r="AS36">
        <f t="shared" si="46"/>
        <v>4.5952590780955891</v>
      </c>
      <c r="AT36">
        <f t="shared" si="47"/>
        <v>-5.1959302566045595</v>
      </c>
      <c r="AU36">
        <f t="shared" si="48"/>
        <v>-377.73384142243998</v>
      </c>
      <c r="AW36">
        <v>33</v>
      </c>
      <c r="AX36">
        <f>IF(Z36&gt;0, (R36*SUMPRODUCT(K36:$K$98, X36:$X$98)-K36*$AZ$3)/Z36, 0)</f>
        <v>-39619.528027409957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25</v>
      </c>
      <c r="R37">
        <f t="shared" si="31"/>
        <v>500000</v>
      </c>
      <c r="S37">
        <f t="shared" si="32"/>
        <v>-59284.648240217168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-2035.3021661744065</v>
      </c>
      <c r="AC37">
        <f t="shared" si="33"/>
        <v>-2075.737609315674</v>
      </c>
      <c r="AE37">
        <f t="shared" si="34"/>
        <v>0</v>
      </c>
      <c r="AF37">
        <f t="shared" si="35"/>
        <v>0</v>
      </c>
      <c r="AG37">
        <f t="shared" si="36"/>
        <v>-0.8753267797528852</v>
      </c>
      <c r="AH37">
        <f t="shared" si="37"/>
        <v>-7922.2017578792265</v>
      </c>
      <c r="AI37">
        <f t="shared" si="38"/>
        <v>-7923.0770846589794</v>
      </c>
      <c r="AJ37">
        <f t="shared" si="39"/>
        <v>40.435443141267569</v>
      </c>
      <c r="AK37">
        <f t="shared" si="30"/>
        <v>-142.47115163220846</v>
      </c>
      <c r="AL37">
        <f t="shared" si="40"/>
        <v>-8025.1127931499204</v>
      </c>
      <c r="AN37">
        <f t="shared" si="41"/>
        <v>0</v>
      </c>
      <c r="AO37">
        <f t="shared" si="42"/>
        <v>0</v>
      </c>
      <c r="AP37">
        <f t="shared" si="43"/>
        <v>-3.0267415901710403E-2</v>
      </c>
      <c r="AQ37">
        <f t="shared" si="44"/>
        <v>-273.93720951926747</v>
      </c>
      <c r="AR37">
        <f t="shared" si="45"/>
        <v>-273.9674769351692</v>
      </c>
      <c r="AS37">
        <f t="shared" si="46"/>
        <v>1.3981936838174005</v>
      </c>
      <c r="AT37">
        <f t="shared" si="47"/>
        <v>-4.9264271357779021</v>
      </c>
      <c r="AU37">
        <f t="shared" si="48"/>
        <v>-277.49571038712969</v>
      </c>
      <c r="AW37">
        <v>34</v>
      </c>
      <c r="AX37">
        <f>IF(Z37&gt;0, (R37*SUMPRODUCT(K37:$K$98, X37:$X$98)-K37*$AZ$3)/Z37, 0)</f>
        <v>-59284.648240217168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25</v>
      </c>
      <c r="R38">
        <f t="shared" si="31"/>
        <v>500000</v>
      </c>
      <c r="S38">
        <f t="shared" si="32"/>
        <v>-91277.076339266903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-2075.737609315674</v>
      </c>
      <c r="AC38">
        <f t="shared" si="33"/>
        <v>-2049.0962565675413</v>
      </c>
      <c r="AE38">
        <f t="shared" si="34"/>
        <v>0</v>
      </c>
      <c r="AF38">
        <f t="shared" si="35"/>
        <v>0</v>
      </c>
      <c r="AG38">
        <f t="shared" si="36"/>
        <v>-0.56122970266687633</v>
      </c>
      <c r="AH38">
        <f t="shared" si="37"/>
        <v>-6106.8761857696009</v>
      </c>
      <c r="AI38">
        <f t="shared" si="38"/>
        <v>-6107.4374154722673</v>
      </c>
      <c r="AJ38">
        <f t="shared" si="39"/>
        <v>-26.641352748132704</v>
      </c>
      <c r="AK38">
        <f t="shared" si="30"/>
        <v>-145.3016326520972</v>
      </c>
      <c r="AL38">
        <f t="shared" si="40"/>
        <v>-6279.3804008724974</v>
      </c>
      <c r="AN38">
        <f t="shared" si="41"/>
        <v>0</v>
      </c>
      <c r="AO38">
        <f t="shared" si="42"/>
        <v>0</v>
      </c>
      <c r="AP38">
        <f t="shared" si="43"/>
        <v>-1.7327174690575917E-2</v>
      </c>
      <c r="AQ38">
        <f t="shared" si="44"/>
        <v>-188.54118016514772</v>
      </c>
      <c r="AR38">
        <f t="shared" si="45"/>
        <v>-188.55850733983829</v>
      </c>
      <c r="AS38">
        <f t="shared" si="46"/>
        <v>-0.82251415216729729</v>
      </c>
      <c r="AT38">
        <f t="shared" si="47"/>
        <v>-4.4859827621831423</v>
      </c>
      <c r="AU38">
        <f t="shared" si="48"/>
        <v>-193.86700425418874</v>
      </c>
      <c r="AW38">
        <v>35</v>
      </c>
      <c r="AX38">
        <f>IF(Z38&gt;0, (R38*SUMPRODUCT(K38:$K$98, X38:$X$98)-K38*$AZ$3)/Z38, 0)</f>
        <v>-91277.076339266903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25</v>
      </c>
      <c r="R39">
        <f t="shared" si="31"/>
        <v>500000</v>
      </c>
      <c r="S39">
        <f t="shared" si="32"/>
        <v>-146919.83637513552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-2049.0962565675413</v>
      </c>
      <c r="AC39">
        <f t="shared" si="33"/>
        <v>-1969.2637204225093</v>
      </c>
      <c r="AE39">
        <f t="shared" si="34"/>
        <v>0</v>
      </c>
      <c r="AF39">
        <f t="shared" si="35"/>
        <v>0</v>
      </c>
      <c r="AG39">
        <f t="shared" si="36"/>
        <v>-0.33509153171705147</v>
      </c>
      <c r="AH39">
        <f t="shared" si="37"/>
        <v>-4410.5174784631217</v>
      </c>
      <c r="AI39">
        <f t="shared" si="38"/>
        <v>-4410.8525699948386</v>
      </c>
      <c r="AJ39">
        <f t="shared" si="39"/>
        <v>-79.832536145032009</v>
      </c>
      <c r="AK39">
        <f t="shared" si="30"/>
        <v>-143.43673795972791</v>
      </c>
      <c r="AL39">
        <f t="shared" si="40"/>
        <v>-4634.1218440995981</v>
      </c>
      <c r="AN39">
        <f t="shared" si="41"/>
        <v>0</v>
      </c>
      <c r="AO39">
        <f t="shared" si="42"/>
        <v>0</v>
      </c>
      <c r="AP39">
        <f t="shared" si="43"/>
        <v>-9.2370338736971879E-3</v>
      </c>
      <c r="AQ39">
        <f t="shared" si="44"/>
        <v>-121.57901794873757</v>
      </c>
      <c r="AR39">
        <f t="shared" si="45"/>
        <v>-121.58825498261126</v>
      </c>
      <c r="AS39">
        <f t="shared" si="46"/>
        <v>-2.2006400365183914</v>
      </c>
      <c r="AT39">
        <f t="shared" si="47"/>
        <v>-3.9539346174387782</v>
      </c>
      <c r="AU39">
        <f t="shared" si="48"/>
        <v>-127.74282963656842</v>
      </c>
      <c r="AW39">
        <v>36</v>
      </c>
      <c r="AX39">
        <f>IF(Z39&gt;0, (R39*SUMPRODUCT(K39:$K$98, X39:$X$98)-K39*$AZ$3)/Z39, 0)</f>
        <v>-146919.83637513552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25</v>
      </c>
      <c r="R40">
        <f t="shared" si="31"/>
        <v>500000</v>
      </c>
      <c r="S40">
        <f t="shared" si="32"/>
        <v>-251759.6402883582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-1969.2637204225093</v>
      </c>
      <c r="AC40">
        <f t="shared" si="33"/>
        <v>-1851.2233488085874</v>
      </c>
      <c r="AE40">
        <f t="shared" si="34"/>
        <v>0</v>
      </c>
      <c r="AF40">
        <f t="shared" si="35"/>
        <v>0</v>
      </c>
      <c r="AG40">
        <f t="shared" si="36"/>
        <v>-0.18382844711410551</v>
      </c>
      <c r="AH40">
        <f t="shared" si="37"/>
        <v>-2958.2433857155088</v>
      </c>
      <c r="AI40">
        <f t="shared" si="38"/>
        <v>-2958.4272141626229</v>
      </c>
      <c r="AJ40">
        <f t="shared" si="39"/>
        <v>-118.04037161392193</v>
      </c>
      <c r="AK40">
        <f t="shared" ref="AK40:AK71" si="61">G40*SUM(AB40:AB40, AE40:AF40)</f>
        <v>-137.84846042957565</v>
      </c>
      <c r="AL40">
        <f t="shared" si="40"/>
        <v>-3214.3160462061205</v>
      </c>
      <c r="AN40">
        <f t="shared" si="41"/>
        <v>0</v>
      </c>
      <c r="AO40">
        <f t="shared" si="42"/>
        <v>0</v>
      </c>
      <c r="AP40">
        <f t="shared" si="43"/>
        <v>-4.5244290211469175E-3</v>
      </c>
      <c r="AQ40">
        <f t="shared" si="44"/>
        <v>-72.808982701351212</v>
      </c>
      <c r="AR40">
        <f t="shared" si="45"/>
        <v>-72.813507130372358</v>
      </c>
      <c r="AS40">
        <f t="shared" si="46"/>
        <v>-2.9052374177185518</v>
      </c>
      <c r="AT40">
        <f t="shared" si="47"/>
        <v>-3.3927587632879375</v>
      </c>
      <c r="AU40">
        <f t="shared" si="48"/>
        <v>-79.111503311378854</v>
      </c>
      <c r="AW40">
        <v>37</v>
      </c>
      <c r="AX40">
        <f>IF(Z40&gt;0, (R40*SUMPRODUCT(K40:$K$98, X40:$X$98)-K40*$AZ$3)/Z40, 0)</f>
        <v>-251759.6402883582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25</v>
      </c>
      <c r="R41">
        <f t="shared" si="31"/>
        <v>500000</v>
      </c>
      <c r="S41">
        <f t="shared" si="32"/>
        <v>-470722.71695121046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-1851.2233488085874</v>
      </c>
      <c r="AC41">
        <f t="shared" si="33"/>
        <v>-1710.0864479718493</v>
      </c>
      <c r="AE41">
        <f t="shared" si="34"/>
        <v>0</v>
      </c>
      <c r="AF41">
        <f t="shared" si="35"/>
        <v>0</v>
      </c>
      <c r="AG41">
        <f t="shared" si="36"/>
        <v>-9.0822387914895164E-2</v>
      </c>
      <c r="AH41">
        <f t="shared" si="37"/>
        <v>-1823.3554945613857</v>
      </c>
      <c r="AI41">
        <f t="shared" si="38"/>
        <v>-1823.4463169493006</v>
      </c>
      <c r="AJ41">
        <f t="shared" si="39"/>
        <v>-141.13690083673805</v>
      </c>
      <c r="AK41">
        <f t="shared" si="61"/>
        <v>-129.58563441660112</v>
      </c>
      <c r="AL41">
        <f t="shared" si="40"/>
        <v>-2094.1688522026398</v>
      </c>
      <c r="AN41">
        <f t="shared" si="41"/>
        <v>0</v>
      </c>
      <c r="AO41">
        <f t="shared" si="42"/>
        <v>0</v>
      </c>
      <c r="AP41">
        <f t="shared" si="43"/>
        <v>-1.9958410666836386E-3</v>
      </c>
      <c r="AQ41">
        <f t="shared" si="44"/>
        <v>-40.068620290174522</v>
      </c>
      <c r="AR41">
        <f t="shared" si="45"/>
        <v>-40.070616131241202</v>
      </c>
      <c r="AS41">
        <f t="shared" si="46"/>
        <v>-3.1015130650206197</v>
      </c>
      <c r="AT41">
        <f t="shared" si="47"/>
        <v>-2.8476715571853917</v>
      </c>
      <c r="AU41">
        <f t="shared" si="48"/>
        <v>-46.019800753447214</v>
      </c>
      <c r="AW41">
        <v>38</v>
      </c>
      <c r="AX41">
        <f>IF(Z41&gt;0, (R41*SUMPRODUCT(K41:$K$98, X41:$X$98)-K41*$AZ$3)/Z41, 0)</f>
        <v>-470722.71695121046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25</v>
      </c>
      <c r="R42">
        <f t="shared" si="31"/>
        <v>500000</v>
      </c>
      <c r="S42">
        <f t="shared" si="32"/>
        <v>-991666.17683339724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-1710.0864479718493</v>
      </c>
      <c r="AC42">
        <f t="shared" si="33"/>
        <v>-1559.1319579601584</v>
      </c>
      <c r="AE42">
        <f t="shared" si="34"/>
        <v>0</v>
      </c>
      <c r="AF42">
        <f t="shared" si="35"/>
        <v>0</v>
      </c>
      <c r="AG42">
        <f t="shared" si="36"/>
        <v>-3.9305867094781864E-2</v>
      </c>
      <c r="AH42">
        <f t="shared" si="37"/>
        <v>-1012.165938819287</v>
      </c>
      <c r="AI42">
        <f t="shared" si="38"/>
        <v>-1012.2052446863818</v>
      </c>
      <c r="AJ42">
        <f t="shared" si="39"/>
        <v>-150.95449001169095</v>
      </c>
      <c r="AK42">
        <f t="shared" si="61"/>
        <v>-119.70605135802947</v>
      </c>
      <c r="AL42">
        <f t="shared" si="40"/>
        <v>-1282.8657860561023</v>
      </c>
      <c r="AN42">
        <f t="shared" si="41"/>
        <v>0</v>
      </c>
      <c r="AO42">
        <f t="shared" si="42"/>
        <v>0</v>
      </c>
      <c r="AP42">
        <f t="shared" si="43"/>
        <v>-7.7120954651940777E-4</v>
      </c>
      <c r="AQ42">
        <f t="shared" si="44"/>
        <v>-19.859427927054742</v>
      </c>
      <c r="AR42">
        <f t="shared" si="45"/>
        <v>-19.86019913660126</v>
      </c>
      <c r="AS42">
        <f t="shared" si="46"/>
        <v>-2.9618362954888204</v>
      </c>
      <c r="AT42">
        <f t="shared" si="47"/>
        <v>-2.348719323780311</v>
      </c>
      <c r="AU42">
        <f t="shared" si="48"/>
        <v>-25.170754755870394</v>
      </c>
      <c r="AW42">
        <v>39</v>
      </c>
      <c r="AX42">
        <f>IF(Z42&gt;0, (R42*SUMPRODUCT(K42:$K$98, X42:$X$98)-K42*$AZ$3)/Z42, 0)</f>
        <v>-991666.17683339724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25</v>
      </c>
      <c r="R43">
        <f t="shared" si="31"/>
        <v>500000</v>
      </c>
      <c r="S43">
        <f t="shared" si="32"/>
        <v>-2463317.3677730733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-1559.1319579601584</v>
      </c>
      <c r="AC43">
        <f t="shared" si="33"/>
        <v>-1408.4350374034047</v>
      </c>
      <c r="AE43">
        <f t="shared" si="34"/>
        <v>0</v>
      </c>
      <c r="AF43">
        <f t="shared" si="35"/>
        <v>0</v>
      </c>
      <c r="AG43">
        <f t="shared" si="36"/>
        <v>-1.4294088287501909E-2</v>
      </c>
      <c r="AH43">
        <f t="shared" si="37"/>
        <v>-492.3744027266427</v>
      </c>
      <c r="AI43">
        <f t="shared" si="38"/>
        <v>-492.3886968149302</v>
      </c>
      <c r="AJ43">
        <f t="shared" si="39"/>
        <v>-150.69692055675364</v>
      </c>
      <c r="AK43">
        <f t="shared" si="61"/>
        <v>-109.13923705721109</v>
      </c>
      <c r="AL43">
        <f t="shared" si="40"/>
        <v>-752.2248544288949</v>
      </c>
      <c r="AN43">
        <f t="shared" si="41"/>
        <v>0</v>
      </c>
      <c r="AO43">
        <f t="shared" si="42"/>
        <v>0</v>
      </c>
      <c r="AP43">
        <f t="shared" si="43"/>
        <v>-2.5041102914034094E-4</v>
      </c>
      <c r="AQ43">
        <f t="shared" si="44"/>
        <v>-8.6256624717327099</v>
      </c>
      <c r="AR43">
        <f t="shared" si="45"/>
        <v>-8.6259128827618508</v>
      </c>
      <c r="AS43">
        <f t="shared" si="46"/>
        <v>-2.6399844611210108</v>
      </c>
      <c r="AT43">
        <f t="shared" si="47"/>
        <v>-1.9119560563357976</v>
      </c>
      <c r="AU43">
        <f t="shared" si="48"/>
        <v>-13.177853400218657</v>
      </c>
      <c r="AW43">
        <v>40</v>
      </c>
      <c r="AX43">
        <f>IF(Z43&gt;0, (R43*SUMPRODUCT(K43:$K$98, X43:$X$98)-K43*$AZ$3)/Z43, 0)</f>
        <v>-2463317.3677730733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25</v>
      </c>
      <c r="R44">
        <f t="shared" si="31"/>
        <v>500000</v>
      </c>
      <c r="S44">
        <f t="shared" si="32"/>
        <v>-7654129.7343900939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-1408.4350374034047</v>
      </c>
      <c r="AC44">
        <f t="shared" si="33"/>
        <v>-1264.7782458717372</v>
      </c>
      <c r="AE44">
        <f t="shared" si="34"/>
        <v>0</v>
      </c>
      <c r="AF44">
        <f t="shared" si="35"/>
        <v>0</v>
      </c>
      <c r="AG44">
        <f t="shared" si="36"/>
        <v>-4.1310321674751403E-3</v>
      </c>
      <c r="AH44">
        <f t="shared" si="37"/>
        <v>-200.40230474303499</v>
      </c>
      <c r="AI44">
        <f t="shared" si="38"/>
        <v>-200.40643577520245</v>
      </c>
      <c r="AJ44">
        <f t="shared" si="39"/>
        <v>-143.65679153166752</v>
      </c>
      <c r="AK44">
        <f t="shared" si="61"/>
        <v>-98.590452618238345</v>
      </c>
      <c r="AL44">
        <f t="shared" si="40"/>
        <v>-442.65367992510835</v>
      </c>
      <c r="AN44">
        <f t="shared" si="41"/>
        <v>0</v>
      </c>
      <c r="AO44">
        <f t="shared" si="42"/>
        <v>0</v>
      </c>
      <c r="AP44">
        <f t="shared" si="43"/>
        <v>-6.4615624634397663E-5</v>
      </c>
      <c r="AQ44">
        <f t="shared" si="44"/>
        <v>-3.134596772471645</v>
      </c>
      <c r="AR44">
        <f t="shared" si="45"/>
        <v>-3.1346613880962795</v>
      </c>
      <c r="AS44">
        <f t="shared" si="46"/>
        <v>-2.2470106601628164</v>
      </c>
      <c r="AT44">
        <f t="shared" si="47"/>
        <v>-1.5421045929083277</v>
      </c>
      <c r="AU44">
        <f t="shared" si="48"/>
        <v>-6.9237766411674242</v>
      </c>
      <c r="AW44">
        <v>41</v>
      </c>
      <c r="AX44">
        <f>IF(Z44&gt;0, (R44*SUMPRODUCT(K44:$K$98, X44:$X$98)-K44*$AZ$3)/Z44, 0)</f>
        <v>-7654129.7343900939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25</v>
      </c>
      <c r="R45">
        <f t="shared" si="31"/>
        <v>500000</v>
      </c>
      <c r="S45">
        <f t="shared" si="32"/>
        <v>-32467103.574407093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-1264.7782458717372</v>
      </c>
      <c r="AC45">
        <f t="shared" si="33"/>
        <v>-1131.9463658554587</v>
      </c>
      <c r="AE45">
        <f t="shared" si="34"/>
        <v>0</v>
      </c>
      <c r="AF45">
        <f t="shared" si="35"/>
        <v>0</v>
      </c>
      <c r="AG45">
        <f t="shared" si="36"/>
        <v>-8.7161021559969108E-4</v>
      </c>
      <c r="AH45">
        <f t="shared" si="37"/>
        <v>-64.362232604013968</v>
      </c>
      <c r="AI45">
        <f t="shared" si="38"/>
        <v>-64.363104214229566</v>
      </c>
      <c r="AJ45">
        <f t="shared" si="39"/>
        <v>-132.83188001627855</v>
      </c>
      <c r="AK45">
        <f t="shared" si="61"/>
        <v>-88.53447721102161</v>
      </c>
      <c r="AL45">
        <f t="shared" si="40"/>
        <v>-285.72946144152974</v>
      </c>
      <c r="AN45">
        <f t="shared" si="41"/>
        <v>0</v>
      </c>
      <c r="AO45">
        <f t="shared" si="42"/>
        <v>0</v>
      </c>
      <c r="AP45">
        <f t="shared" si="43"/>
        <v>-1.2172597427457011E-5</v>
      </c>
      <c r="AQ45">
        <f t="shared" si="44"/>
        <v>-0.89885998695181868</v>
      </c>
      <c r="AR45">
        <f t="shared" si="45"/>
        <v>-0.89887215954924604</v>
      </c>
      <c r="AS45">
        <f t="shared" si="46"/>
        <v>-1.8550826642823983</v>
      </c>
      <c r="AT45">
        <f t="shared" si="47"/>
        <v>-1.2364409345508305</v>
      </c>
      <c r="AU45">
        <f t="shared" si="48"/>
        <v>-3.990395758382475</v>
      </c>
      <c r="AW45">
        <v>42</v>
      </c>
      <c r="AX45">
        <f>IF(Z45&gt;0, (R45*SUMPRODUCT(K45:$K$98, X45:$X$98)-K45*$AZ$3)/Z45, 0)</f>
        <v>-32467103.574407093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25</v>
      </c>
      <c r="R46">
        <f t="shared" si="31"/>
        <v>500000</v>
      </c>
      <c r="S46">
        <f t="shared" si="32"/>
        <v>-139046342.08510098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-1131.9463658554587</v>
      </c>
      <c r="AC46">
        <f t="shared" si="33"/>
        <v>-1011.446585852455</v>
      </c>
      <c r="AE46">
        <f t="shared" si="34"/>
        <v>0</v>
      </c>
      <c r="AF46">
        <f t="shared" si="35"/>
        <v>0</v>
      </c>
      <c r="AG46">
        <f t="shared" si="36"/>
        <v>-1.8185422404593283E-4</v>
      </c>
      <c r="AH46">
        <f t="shared" si="37"/>
        <v>-13.620797787955226</v>
      </c>
      <c r="AI46">
        <f t="shared" si="38"/>
        <v>-13.620979642179272</v>
      </c>
      <c r="AJ46">
        <f t="shared" si="39"/>
        <v>-120.49978000300371</v>
      </c>
      <c r="AK46">
        <f t="shared" si="61"/>
        <v>-79.236245609882118</v>
      </c>
      <c r="AL46">
        <f t="shared" si="40"/>
        <v>-213.35700525506508</v>
      </c>
      <c r="AN46">
        <f t="shared" si="41"/>
        <v>0</v>
      </c>
      <c r="AO46">
        <f t="shared" si="42"/>
        <v>0</v>
      </c>
      <c r="AP46">
        <f t="shared" si="43"/>
        <v>-2.267599319724371E-6</v>
      </c>
      <c r="AQ46">
        <f t="shared" si="44"/>
        <v>-0.16984214669805614</v>
      </c>
      <c r="AR46">
        <f t="shared" si="45"/>
        <v>-0.16984441429737585</v>
      </c>
      <c r="AS46">
        <f t="shared" si="46"/>
        <v>-1.5025508513496568</v>
      </c>
      <c r="AT46">
        <f t="shared" si="47"/>
        <v>-0.98802245361702024</v>
      </c>
      <c r="AU46">
        <f t="shared" si="48"/>
        <v>-2.6604177192640526</v>
      </c>
      <c r="AW46">
        <v>43</v>
      </c>
      <c r="AX46">
        <f>IF(Z46&gt;0, (R46*SUMPRODUCT(K46:$K$98, X46:$X$98)-K46*$AZ$3)/Z46, 0)</f>
        <v>-139046342.08510098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25</v>
      </c>
      <c r="R47">
        <f t="shared" si="31"/>
        <v>500000</v>
      </c>
      <c r="S47">
        <f t="shared" si="32"/>
        <v>-602456706.65124309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-1011.446585852455</v>
      </c>
      <c r="AC47">
        <f t="shared" si="33"/>
        <v>-903.22478515097828</v>
      </c>
      <c r="AE47">
        <f t="shared" si="34"/>
        <v>0</v>
      </c>
      <c r="AF47">
        <f t="shared" si="35"/>
        <v>0</v>
      </c>
      <c r="AG47">
        <f t="shared" si="36"/>
        <v>-3.748090008706E-5</v>
      </c>
      <c r="AH47">
        <f t="shared" si="37"/>
        <v>-2.8510956343682703</v>
      </c>
      <c r="AI47">
        <f t="shared" si="38"/>
        <v>-2.8511331152683574</v>
      </c>
      <c r="AJ47">
        <f t="shared" si="39"/>
        <v>-108.2218007014767</v>
      </c>
      <c r="AK47">
        <f t="shared" si="61"/>
        <v>-70.801261009671862</v>
      </c>
      <c r="AL47">
        <f t="shared" si="40"/>
        <v>-181.8741948264169</v>
      </c>
      <c r="AN47">
        <f t="shared" si="41"/>
        <v>0</v>
      </c>
      <c r="AO47">
        <f t="shared" si="42"/>
        <v>0</v>
      </c>
      <c r="AP47">
        <f t="shared" si="43"/>
        <v>-4.1728705655964982E-7</v>
      </c>
      <c r="AQ47">
        <f t="shared" si="44"/>
        <v>-3.174217541393428E-2</v>
      </c>
      <c r="AR47">
        <f t="shared" si="45"/>
        <v>-3.1742592700990842E-2</v>
      </c>
      <c r="AS47">
        <f t="shared" si="46"/>
        <v>-1.2048685214444799</v>
      </c>
      <c r="AT47">
        <f t="shared" si="47"/>
        <v>-0.78825347680584312</v>
      </c>
      <c r="AU47">
        <f t="shared" si="48"/>
        <v>-2.0248645909513137</v>
      </c>
      <c r="AW47">
        <v>44</v>
      </c>
      <c r="AX47">
        <f>IF(Z47&gt;0, (R47*SUMPRODUCT(K47:$K$98, X47:$X$98)-K47*$AZ$3)/Z47, 0)</f>
        <v>-602456706.65124309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25</v>
      </c>
      <c r="R48">
        <f t="shared" si="31"/>
        <v>500000</v>
      </c>
      <c r="S48">
        <f t="shared" si="32"/>
        <v>-2645869092.8238063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-903.22478515097828</v>
      </c>
      <c r="AC48">
        <f t="shared" si="33"/>
        <v>-806.47827478337911</v>
      </c>
      <c r="AE48">
        <f t="shared" si="34"/>
        <v>0</v>
      </c>
      <c r="AF48">
        <f t="shared" si="35"/>
        <v>0</v>
      </c>
      <c r="AG48">
        <f t="shared" si="36"/>
        <v>-7.6201641737560835E-6</v>
      </c>
      <c r="AH48">
        <f t="shared" si="37"/>
        <v>-0.58971853824866627</v>
      </c>
      <c r="AI48">
        <f t="shared" si="38"/>
        <v>-0.58972615841284004</v>
      </c>
      <c r="AJ48">
        <f t="shared" si="39"/>
        <v>-96.746510367599171</v>
      </c>
      <c r="AK48">
        <f t="shared" si="61"/>
        <v>-63.225734960568488</v>
      </c>
      <c r="AL48">
        <f t="shared" si="40"/>
        <v>-160.56197148658049</v>
      </c>
      <c r="AN48">
        <f t="shared" si="41"/>
        <v>0</v>
      </c>
      <c r="AO48">
        <f t="shared" si="42"/>
        <v>0</v>
      </c>
      <c r="AP48">
        <f t="shared" si="43"/>
        <v>-7.5748006488971613E-8</v>
      </c>
      <c r="AQ48">
        <f t="shared" si="44"/>
        <v>-5.8620789058286618E-3</v>
      </c>
      <c r="AR48">
        <f t="shared" si="45"/>
        <v>-5.8621546538351506E-3</v>
      </c>
      <c r="AS48">
        <f t="shared" si="46"/>
        <v>-0.9617056966238583</v>
      </c>
      <c r="AT48">
        <f t="shared" si="47"/>
        <v>-0.62849346455779409</v>
      </c>
      <c r="AU48">
        <f t="shared" si="48"/>
        <v>-1.5960613158354875</v>
      </c>
      <c r="AW48">
        <v>45</v>
      </c>
      <c r="AX48">
        <f>IF(Z48&gt;0, (R48*SUMPRODUCT(K48:$K$98, X48:$X$98)-K48*$AZ$3)/Z48, 0)</f>
        <v>-2645869092.8238063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25</v>
      </c>
      <c r="R49">
        <f t="shared" si="31"/>
        <v>500000</v>
      </c>
      <c r="S49">
        <f t="shared" si="32"/>
        <v>-11799275415.461163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-806.47827478337911</v>
      </c>
      <c r="AC49">
        <f t="shared" si="33"/>
        <v>-720.07498280602329</v>
      </c>
      <c r="AE49">
        <f t="shared" si="34"/>
        <v>0</v>
      </c>
      <c r="AF49">
        <f t="shared" si="35"/>
        <v>0</v>
      </c>
      <c r="AG49">
        <f t="shared" si="36"/>
        <v>-1.5256762755585698E-6</v>
      </c>
      <c r="AH49">
        <f t="shared" si="37"/>
        <v>-0.12036572512919906</v>
      </c>
      <c r="AI49">
        <f t="shared" si="38"/>
        <v>-0.12036725080547461</v>
      </c>
      <c r="AJ49">
        <f t="shared" si="39"/>
        <v>-86.403291977355821</v>
      </c>
      <c r="AK49">
        <f t="shared" si="61"/>
        <v>-56.453479234836543</v>
      </c>
      <c r="AL49">
        <f t="shared" si="40"/>
        <v>-142.97713846299783</v>
      </c>
      <c r="AN49">
        <f t="shared" si="41"/>
        <v>0</v>
      </c>
      <c r="AO49">
        <f t="shared" si="42"/>
        <v>0</v>
      </c>
      <c r="AP49">
        <f t="shared" si="43"/>
        <v>-1.3541015955673028E-8</v>
      </c>
      <c r="AQ49">
        <f t="shared" si="44"/>
        <v>-1.0682962241737163E-3</v>
      </c>
      <c r="AR49">
        <f t="shared" si="45"/>
        <v>-1.0683097651896718E-3</v>
      </c>
      <c r="AS49">
        <f t="shared" si="46"/>
        <v>-0.76686540521822211</v>
      </c>
      <c r="AT49">
        <f t="shared" si="47"/>
        <v>-0.50104827303046784</v>
      </c>
      <c r="AU49">
        <f t="shared" si="48"/>
        <v>-1.2689819880138795</v>
      </c>
      <c r="AW49">
        <v>46</v>
      </c>
      <c r="AX49">
        <f>IF(Z49&gt;0, (R49*SUMPRODUCT(K49:$K$98, X49:$X$98)-K49*$AZ$3)/Z49, 0)</f>
        <v>-11799275415.461163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25</v>
      </c>
      <c r="R50">
        <f t="shared" si="31"/>
        <v>500000</v>
      </c>
      <c r="S50">
        <f t="shared" si="32"/>
        <v>-53438381681.251274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-720.07498280602329</v>
      </c>
      <c r="AC50">
        <f t="shared" si="33"/>
        <v>-642.92502069487102</v>
      </c>
      <c r="AE50">
        <f t="shared" si="34"/>
        <v>0</v>
      </c>
      <c r="AF50">
        <f t="shared" si="35"/>
        <v>0</v>
      </c>
      <c r="AG50">
        <f t="shared" si="36"/>
        <v>-3.0077867277576992E-7</v>
      </c>
      <c r="AH50">
        <f t="shared" si="37"/>
        <v>-2.4192816800544283E-2</v>
      </c>
      <c r="AI50">
        <f t="shared" si="38"/>
        <v>-2.419311757921706E-2</v>
      </c>
      <c r="AJ50">
        <f t="shared" si="39"/>
        <v>-77.149962111152263</v>
      </c>
      <c r="AK50">
        <f t="shared" si="61"/>
        <v>-50.405248796421638</v>
      </c>
      <c r="AL50">
        <f t="shared" si="40"/>
        <v>-127.57940402515311</v>
      </c>
      <c r="AN50">
        <f t="shared" si="41"/>
        <v>0</v>
      </c>
      <c r="AO50">
        <f t="shared" si="42"/>
        <v>0</v>
      </c>
      <c r="AP50">
        <f t="shared" si="43"/>
        <v>-2.3835149091107469E-9</v>
      </c>
      <c r="AQ50">
        <f t="shared" si="44"/>
        <v>-1.9171551960557603E-4</v>
      </c>
      <c r="AR50">
        <f t="shared" si="45"/>
        <v>-1.9171790312048516E-4</v>
      </c>
      <c r="AS50">
        <f t="shared" si="46"/>
        <v>-0.61137341697876624</v>
      </c>
      <c r="AT50">
        <f t="shared" si="47"/>
        <v>-0.39943544166535022</v>
      </c>
      <c r="AU50">
        <f t="shared" si="48"/>
        <v>-1.011000576547237</v>
      </c>
      <c r="AW50">
        <v>47</v>
      </c>
      <c r="AX50">
        <f>IF(Z50&gt;0, (R50*SUMPRODUCT(K50:$K$98, X50:$X$98)-K50*$AZ$3)/Z50, 0)</f>
        <v>-53438381681.251274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25</v>
      </c>
      <c r="R51">
        <f t="shared" si="31"/>
        <v>500000</v>
      </c>
      <c r="S51">
        <f t="shared" si="32"/>
        <v>-246161182742.56577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-642.92502069487102</v>
      </c>
      <c r="AC51">
        <f t="shared" si="33"/>
        <v>-574.04036383237599</v>
      </c>
      <c r="AE51">
        <f t="shared" si="34"/>
        <v>0</v>
      </c>
      <c r="AF51">
        <f t="shared" si="35"/>
        <v>0</v>
      </c>
      <c r="AG51">
        <f t="shared" si="36"/>
        <v>-5.829923684928675E-8</v>
      </c>
      <c r="AH51">
        <f t="shared" si="37"/>
        <v>-4.7894329839745092E-3</v>
      </c>
      <c r="AI51">
        <f t="shared" si="38"/>
        <v>-4.7894912832113588E-3</v>
      </c>
      <c r="AJ51">
        <f t="shared" si="39"/>
        <v>-68.884656862495035</v>
      </c>
      <c r="AK51">
        <f t="shared" si="61"/>
        <v>-45.004751448640974</v>
      </c>
      <c r="AL51">
        <f t="shared" si="40"/>
        <v>-113.89419780241921</v>
      </c>
      <c r="AN51">
        <f t="shared" si="41"/>
        <v>0</v>
      </c>
      <c r="AO51">
        <f t="shared" si="42"/>
        <v>0</v>
      </c>
      <c r="AP51">
        <f t="shared" si="43"/>
        <v>-4.1249214359917023E-10</v>
      </c>
      <c r="AQ51">
        <f t="shared" si="44"/>
        <v>-3.3887295699795869E-5</v>
      </c>
      <c r="AR51">
        <f t="shared" si="45"/>
        <v>-3.3887708191939468E-5</v>
      </c>
      <c r="AS51">
        <f t="shared" si="46"/>
        <v>-0.48738853724208742</v>
      </c>
      <c r="AT51">
        <f t="shared" si="47"/>
        <v>-0.3184279486400326</v>
      </c>
      <c r="AU51">
        <f t="shared" si="48"/>
        <v>-0.80585037359031197</v>
      </c>
      <c r="AW51">
        <v>48</v>
      </c>
      <c r="AX51">
        <f>IF(Z51&gt;0, (R51*SUMPRODUCT(K51:$K$98, X51:$X$98)-K51*$AZ$3)/Z51, 0)</f>
        <v>-246161182742.56577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25</v>
      </c>
      <c r="R52">
        <f t="shared" si="31"/>
        <v>500000</v>
      </c>
      <c r="S52">
        <f t="shared" si="32"/>
        <v>-1154631538987.7947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-574.04036383237599</v>
      </c>
      <c r="AC52">
        <f t="shared" si="33"/>
        <v>-512.5360686321585</v>
      </c>
      <c r="AE52">
        <f t="shared" si="34"/>
        <v>0</v>
      </c>
      <c r="AF52">
        <f t="shared" si="35"/>
        <v>0</v>
      </c>
      <c r="AG52">
        <f t="shared" si="36"/>
        <v>-1.1097394522097329E-8</v>
      </c>
      <c r="AH52">
        <f t="shared" si="37"/>
        <v>-9.3237699917393104E-4</v>
      </c>
      <c r="AI52">
        <f t="shared" si="38"/>
        <v>-9.3238809656845314E-4</v>
      </c>
      <c r="AJ52">
        <f t="shared" si="39"/>
        <v>-61.504295200217484</v>
      </c>
      <c r="AK52">
        <f t="shared" si="61"/>
        <v>-40.182825468266323</v>
      </c>
      <c r="AL52">
        <f t="shared" si="40"/>
        <v>-101.68805305658037</v>
      </c>
      <c r="AN52">
        <f t="shared" si="41"/>
        <v>0</v>
      </c>
      <c r="AO52">
        <f t="shared" si="42"/>
        <v>0</v>
      </c>
      <c r="AP52">
        <f t="shared" si="43"/>
        <v>-7.0106101085658981E-11</v>
      </c>
      <c r="AQ52">
        <f t="shared" si="44"/>
        <v>-5.8901498026292936E-6</v>
      </c>
      <c r="AR52">
        <f t="shared" si="45"/>
        <v>-5.8902199087303793E-6</v>
      </c>
      <c r="AS52">
        <f t="shared" si="46"/>
        <v>-0.38854402516941</v>
      </c>
      <c r="AT52">
        <f t="shared" si="47"/>
        <v>-0.25384888485097007</v>
      </c>
      <c r="AU52">
        <f t="shared" si="48"/>
        <v>-0.64239880024028884</v>
      </c>
      <c r="AW52">
        <v>49</v>
      </c>
      <c r="AX52">
        <f>IF(Z52&gt;0, (R52*SUMPRODUCT(K52:$K$98, X52:$X$98)-K52*$AZ$3)/Z52, 0)</f>
        <v>-1154631538987.7947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25</v>
      </c>
      <c r="R53">
        <f t="shared" si="31"/>
        <v>500000</v>
      </c>
      <c r="S53">
        <f t="shared" si="32"/>
        <v>-5519987789931.0098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-512.5360686321585</v>
      </c>
      <c r="AC53">
        <f t="shared" si="33"/>
        <v>-457.62149497988594</v>
      </c>
      <c r="AE53">
        <f t="shared" si="34"/>
        <v>0</v>
      </c>
      <c r="AF53">
        <f t="shared" si="35"/>
        <v>0</v>
      </c>
      <c r="AG53">
        <f t="shared" si="36"/>
        <v>-2.0725657030194511E-9</v>
      </c>
      <c r="AH53">
        <f t="shared" si="37"/>
        <v>-1.7827709747713811E-4</v>
      </c>
      <c r="AI53">
        <f t="shared" si="38"/>
        <v>-1.7827917004284113E-4</v>
      </c>
      <c r="AJ53">
        <f t="shared" si="39"/>
        <v>-54.914573652272566</v>
      </c>
      <c r="AK53">
        <f t="shared" si="61"/>
        <v>-35.877524804251095</v>
      </c>
      <c r="AL53">
        <f t="shared" si="40"/>
        <v>-90.792276735693704</v>
      </c>
      <c r="AN53">
        <f t="shared" si="41"/>
        <v>0</v>
      </c>
      <c r="AO53">
        <f t="shared" si="42"/>
        <v>0</v>
      </c>
      <c r="AP53">
        <f t="shared" si="43"/>
        <v>-1.1690284307696581E-11</v>
      </c>
      <c r="AQ53">
        <f t="shared" si="44"/>
        <v>-1.0055700294675397E-6</v>
      </c>
      <c r="AR53">
        <f t="shared" si="45"/>
        <v>-1.0055817197518474E-6</v>
      </c>
      <c r="AS53">
        <f t="shared" si="46"/>
        <v>-0.30974505546229492</v>
      </c>
      <c r="AT53">
        <f t="shared" si="47"/>
        <v>-0.20236678847242084</v>
      </c>
      <c r="AU53">
        <f t="shared" si="48"/>
        <v>-0.51211284951643554</v>
      </c>
      <c r="AW53">
        <v>50</v>
      </c>
      <c r="AX53">
        <f>IF(Z53&gt;0, (R53*SUMPRODUCT(K53:$K$98, X53:$X$98)-K53*$AZ$3)/Z53, 0)</f>
        <v>-5519987789931.0098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25</v>
      </c>
      <c r="R54">
        <f t="shared" si="31"/>
        <v>500000</v>
      </c>
      <c r="S54">
        <f t="shared" si="32"/>
        <v>-26945487083236.633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-457.62149497988594</v>
      </c>
      <c r="AC54">
        <f t="shared" si="33"/>
        <v>-408.59062139400737</v>
      </c>
      <c r="AE54">
        <f t="shared" si="34"/>
        <v>0</v>
      </c>
      <c r="AF54">
        <f t="shared" si="35"/>
        <v>0</v>
      </c>
      <c r="AG54">
        <f t="shared" si="36"/>
        <v>-3.7909003104289811E-10</v>
      </c>
      <c r="AH54">
        <f t="shared" si="37"/>
        <v>-3.3455000298927167E-5</v>
      </c>
      <c r="AI54">
        <f t="shared" si="38"/>
        <v>-3.3455379388958208E-5</v>
      </c>
      <c r="AJ54">
        <f t="shared" si="39"/>
        <v>-49.030873585878567</v>
      </c>
      <c r="AK54">
        <f t="shared" si="61"/>
        <v>-32.033504648592022</v>
      </c>
      <c r="AL54">
        <f t="shared" si="40"/>
        <v>-81.064411689849976</v>
      </c>
      <c r="AN54">
        <f t="shared" si="41"/>
        <v>0</v>
      </c>
      <c r="AO54">
        <f t="shared" si="42"/>
        <v>0</v>
      </c>
      <c r="AP54">
        <f t="shared" si="43"/>
        <v>-1.9091546404504515E-12</v>
      </c>
      <c r="AQ54">
        <f t="shared" si="44"/>
        <v>-1.6848443334491266E-7</v>
      </c>
      <c r="AR54">
        <f t="shared" si="45"/>
        <v>-1.684863424995531E-7</v>
      </c>
      <c r="AS54">
        <f t="shared" si="46"/>
        <v>-0.2469268832374725</v>
      </c>
      <c r="AT54">
        <f t="shared" si="47"/>
        <v>-0.16132556659826805</v>
      </c>
      <c r="AU54">
        <f t="shared" si="48"/>
        <v>-0.40825261832208304</v>
      </c>
      <c r="AW54">
        <v>51</v>
      </c>
      <c r="AX54">
        <f>IF(Z54&gt;0, (R54*SUMPRODUCT(K54:$K$98, X54:$X$98)-K54*$AZ$3)/Z54, 0)</f>
        <v>-26945487083236.633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25</v>
      </c>
      <c r="R55">
        <f t="shared" si="31"/>
        <v>500000</v>
      </c>
      <c r="S55">
        <f t="shared" si="32"/>
        <v>-134445265726309.86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-408.59062139400737</v>
      </c>
      <c r="AC55">
        <f t="shared" si="33"/>
        <v>-364.8130549629841</v>
      </c>
      <c r="AE55">
        <f t="shared" si="34"/>
        <v>0</v>
      </c>
      <c r="AF55">
        <f t="shared" si="35"/>
        <v>0</v>
      </c>
      <c r="AG55">
        <f t="shared" si="36"/>
        <v>-6.7836723924818928E-11</v>
      </c>
      <c r="AH55">
        <f t="shared" si="37"/>
        <v>-6.1492481361530034E-6</v>
      </c>
      <c r="AI55">
        <f t="shared" si="38"/>
        <v>-6.1493159728769286E-6</v>
      </c>
      <c r="AJ55">
        <f t="shared" si="39"/>
        <v>-43.777566431023274</v>
      </c>
      <c r="AK55">
        <f t="shared" si="61"/>
        <v>-28.601343497580519</v>
      </c>
      <c r="AL55">
        <f t="shared" si="40"/>
        <v>-72.378916077919769</v>
      </c>
      <c r="AN55">
        <f t="shared" si="41"/>
        <v>0</v>
      </c>
      <c r="AO55">
        <f t="shared" si="42"/>
        <v>0</v>
      </c>
      <c r="AP55">
        <f t="shared" si="43"/>
        <v>-3.0503212973514844E-13</v>
      </c>
      <c r="AQ55">
        <f t="shared" si="44"/>
        <v>-2.7650484084688933E-8</v>
      </c>
      <c r="AR55">
        <f t="shared" si="45"/>
        <v>-2.7650789116818671E-8</v>
      </c>
      <c r="AS55">
        <f t="shared" si="46"/>
        <v>-0.1968486027992192</v>
      </c>
      <c r="AT55">
        <f t="shared" si="47"/>
        <v>-0.12860775426039728</v>
      </c>
      <c r="AU55">
        <f t="shared" si="48"/>
        <v>-0.32545638471040561</v>
      </c>
      <c r="AW55">
        <v>52</v>
      </c>
      <c r="AX55">
        <f>IF(Z55&gt;0, (R55*SUMPRODUCT(K55:$K$98, X55:$X$98)-K55*$AZ$3)/Z55, 0)</f>
        <v>-134445265726309.86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25</v>
      </c>
      <c r="R56">
        <f t="shared" si="31"/>
        <v>500000</v>
      </c>
      <c r="S56">
        <f t="shared" si="32"/>
        <v>-686928734732314.25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-364.8130549629841</v>
      </c>
      <c r="AC56">
        <f t="shared" si="33"/>
        <v>-325.72594195535999</v>
      </c>
      <c r="AE56">
        <f t="shared" si="34"/>
        <v>0</v>
      </c>
      <c r="AF56">
        <f t="shared" si="35"/>
        <v>0</v>
      </c>
      <c r="AG56">
        <f t="shared" si="36"/>
        <v>-1.1854429924317056E-11</v>
      </c>
      <c r="AH56">
        <f t="shared" si="37"/>
        <v>-1.1060785352250736E-6</v>
      </c>
      <c r="AI56">
        <f t="shared" si="38"/>
        <v>-1.1060903896549979E-6</v>
      </c>
      <c r="AJ56">
        <f t="shared" si="39"/>
        <v>-39.087113007624112</v>
      </c>
      <c r="AK56">
        <f t="shared" si="61"/>
        <v>-25.53691384740889</v>
      </c>
      <c r="AL56">
        <f t="shared" si="40"/>
        <v>-64.624027961123389</v>
      </c>
      <c r="AN56">
        <f t="shared" si="41"/>
        <v>0</v>
      </c>
      <c r="AO56">
        <f t="shared" si="42"/>
        <v>0</v>
      </c>
      <c r="AP56">
        <f t="shared" si="43"/>
        <v>-4.7593031860194049E-14</v>
      </c>
      <c r="AQ56">
        <f t="shared" si="44"/>
        <v>-4.4406716563282082E-9</v>
      </c>
      <c r="AR56">
        <f t="shared" si="45"/>
        <v>-4.440719249360068E-9</v>
      </c>
      <c r="AS56">
        <f t="shared" si="46"/>
        <v>-0.15692650144895359</v>
      </c>
      <c r="AT56">
        <f t="shared" si="47"/>
        <v>-0.10252531434326066</v>
      </c>
      <c r="AU56">
        <f t="shared" si="48"/>
        <v>-0.25945182023293351</v>
      </c>
      <c r="AW56">
        <v>53</v>
      </c>
      <c r="AX56">
        <f>IF(Z56&gt;0, (R56*SUMPRODUCT(K56:$K$98, X56:$X$98)-K56*$AZ$3)/Z56, 0)</f>
        <v>-686928734732314.25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25</v>
      </c>
      <c r="R57">
        <f t="shared" si="31"/>
        <v>500000</v>
      </c>
      <c r="S57">
        <f t="shared" si="32"/>
        <v>-3601322178592289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-325.72594195535999</v>
      </c>
      <c r="AC57">
        <f t="shared" si="33"/>
        <v>-290.82673389259105</v>
      </c>
      <c r="AE57">
        <f t="shared" si="34"/>
        <v>0</v>
      </c>
      <c r="AF57">
        <f t="shared" si="35"/>
        <v>0</v>
      </c>
      <c r="AG57">
        <f t="shared" si="36"/>
        <v>-2.0188886155575198E-12</v>
      </c>
      <c r="AH57">
        <f t="shared" si="37"/>
        <v>-1.9433994019032732E-7</v>
      </c>
      <c r="AI57">
        <f t="shared" si="38"/>
        <v>-1.9434195907894288E-7</v>
      </c>
      <c r="AJ57">
        <f t="shared" si="39"/>
        <v>-34.899208062768935</v>
      </c>
      <c r="AK57">
        <f t="shared" si="61"/>
        <v>-22.8008159368752</v>
      </c>
      <c r="AL57">
        <f t="shared" si="40"/>
        <v>-57.700024193986096</v>
      </c>
      <c r="AN57">
        <f t="shared" si="41"/>
        <v>0</v>
      </c>
      <c r="AO57">
        <f t="shared" si="42"/>
        <v>0</v>
      </c>
      <c r="AP57">
        <f t="shared" si="43"/>
        <v>-7.2369743703900946E-15</v>
      </c>
      <c r="AQ57">
        <f t="shared" si="44"/>
        <v>-6.9663732583491419E-10</v>
      </c>
      <c r="AR57">
        <f t="shared" si="45"/>
        <v>-6.9664456280928458E-10</v>
      </c>
      <c r="AS57">
        <f t="shared" si="46"/>
        <v>-0.12510084625318665</v>
      </c>
      <c r="AT57">
        <f t="shared" si="47"/>
        <v>-8.1732552894494548E-2</v>
      </c>
      <c r="AU57">
        <f t="shared" si="48"/>
        <v>-0.20683339984432578</v>
      </c>
      <c r="AW57">
        <v>54</v>
      </c>
      <c r="AX57">
        <f>IF(Z57&gt;0, (R57*SUMPRODUCT(K57:$K$98, X57:$X$98)-K57*$AZ$3)/Z57, 0)</f>
        <v>-3601322178592289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25</v>
      </c>
      <c r="R58">
        <f t="shared" si="31"/>
        <v>500000</v>
      </c>
      <c r="S58">
        <f t="shared" si="32"/>
        <v>-1.939576020511664E+16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-290.82673389259105</v>
      </c>
      <c r="AC58">
        <f t="shared" si="33"/>
        <v>-259.66672669042202</v>
      </c>
      <c r="AE58">
        <f t="shared" si="34"/>
        <v>0</v>
      </c>
      <c r="AF58">
        <f t="shared" si="35"/>
        <v>0</v>
      </c>
      <c r="AG58">
        <f t="shared" si="36"/>
        <v>-3.3469521682104707E-13</v>
      </c>
      <c r="AH58">
        <f t="shared" si="37"/>
        <v>-3.3280090251617946E-8</v>
      </c>
      <c r="AI58">
        <f t="shared" si="38"/>
        <v>-3.328042494683477E-8</v>
      </c>
      <c r="AJ58">
        <f t="shared" si="39"/>
        <v>-31.160007202169027</v>
      </c>
      <c r="AK58">
        <f t="shared" si="61"/>
        <v>-20.357871372481377</v>
      </c>
      <c r="AL58">
        <f t="shared" si="40"/>
        <v>-51.517878607930825</v>
      </c>
      <c r="AN58">
        <f t="shared" si="41"/>
        <v>0</v>
      </c>
      <c r="AO58">
        <f t="shared" si="42"/>
        <v>0</v>
      </c>
      <c r="AP58">
        <f t="shared" si="43"/>
        <v>-1.0712137995136071E-15</v>
      </c>
      <c r="AQ58">
        <f t="shared" si="44"/>
        <v>-1.0651509234340987E-10</v>
      </c>
      <c r="AR58">
        <f t="shared" si="45"/>
        <v>-1.065161635572094E-10</v>
      </c>
      <c r="AS58">
        <f t="shared" si="46"/>
        <v>-9.972962871995196E-2</v>
      </c>
      <c r="AT58">
        <f t="shared" si="47"/>
        <v>-6.5156690764974531E-2</v>
      </c>
      <c r="AU58">
        <f t="shared" si="48"/>
        <v>-0.16488631959144265</v>
      </c>
      <c r="AW58">
        <v>55</v>
      </c>
      <c r="AX58">
        <f>IF(Z58&gt;0, (R58*SUMPRODUCT(K58:$K$98, X58:$X$98)-K58*$AZ$3)/Z58, 0)</f>
        <v>-1.939576020511664E+16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25</v>
      </c>
      <c r="R59">
        <f t="shared" si="31"/>
        <v>500000</v>
      </c>
      <c r="S59">
        <f t="shared" si="32"/>
        <v>-1.0752739999851027E+17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-259.66672669042202</v>
      </c>
      <c r="AC59">
        <f t="shared" si="33"/>
        <v>-231.8452916879699</v>
      </c>
      <c r="AE59">
        <f t="shared" si="34"/>
        <v>0</v>
      </c>
      <c r="AF59">
        <f t="shared" si="35"/>
        <v>0</v>
      </c>
      <c r="AG59">
        <f t="shared" si="36"/>
        <v>-5.3903770502025993E-14</v>
      </c>
      <c r="AH59">
        <f t="shared" si="37"/>
        <v>-5.5488898830162121E-9</v>
      </c>
      <c r="AI59">
        <f t="shared" si="38"/>
        <v>-5.5489437867867137E-9</v>
      </c>
      <c r="AJ59">
        <f t="shared" si="39"/>
        <v>-27.82143500245212</v>
      </c>
      <c r="AK59">
        <f t="shared" si="61"/>
        <v>-18.176670868329545</v>
      </c>
      <c r="AL59">
        <f t="shared" si="40"/>
        <v>-45.998105876330612</v>
      </c>
      <c r="AN59">
        <f t="shared" si="41"/>
        <v>0</v>
      </c>
      <c r="AO59">
        <f t="shared" si="42"/>
        <v>0</v>
      </c>
      <c r="AP59">
        <f t="shared" si="43"/>
        <v>-1.5403796580541067E-16</v>
      </c>
      <c r="AQ59">
        <f t="shared" si="44"/>
        <v>-1.585677035386448E-11</v>
      </c>
      <c r="AR59">
        <f t="shared" si="45"/>
        <v>-1.5856924391830285E-11</v>
      </c>
      <c r="AS59">
        <f t="shared" si="46"/>
        <v>-7.9503849427455184E-2</v>
      </c>
      <c r="AT59">
        <f t="shared" si="47"/>
        <v>-5.1942514959444547E-2</v>
      </c>
      <c r="AU59">
        <f t="shared" si="48"/>
        <v>-0.13144636440275667</v>
      </c>
      <c r="AW59">
        <v>56</v>
      </c>
      <c r="AX59">
        <f>IF(Z59&gt;0, (R59*SUMPRODUCT(K59:$K$98, X59:$X$98)-K59*$AZ$3)/Z59, 0)</f>
        <v>-1.0752739999851027E+17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25</v>
      </c>
      <c r="R60">
        <f t="shared" si="31"/>
        <v>500000</v>
      </c>
      <c r="S60">
        <f t="shared" si="32"/>
        <v>-6.1427409057994342E+17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-231.8452916879699</v>
      </c>
      <c r="AC60">
        <f t="shared" si="33"/>
        <v>-207.00472472141558</v>
      </c>
      <c r="AE60">
        <f t="shared" si="34"/>
        <v>0</v>
      </c>
      <c r="AF60">
        <f t="shared" si="35"/>
        <v>0</v>
      </c>
      <c r="AG60">
        <f t="shared" si="36"/>
        <v>-8.4247703059549514E-15</v>
      </c>
      <c r="AH60">
        <f t="shared" si="37"/>
        <v>-8.987992498210156E-10</v>
      </c>
      <c r="AI60">
        <f t="shared" si="38"/>
        <v>-8.988076745913216E-10</v>
      </c>
      <c r="AJ60">
        <f t="shared" si="39"/>
        <v>-24.84056696655432</v>
      </c>
      <c r="AK60">
        <f t="shared" si="61"/>
        <v>-16.229170418157896</v>
      </c>
      <c r="AL60">
        <f t="shared" si="40"/>
        <v>-41.06973738561102</v>
      </c>
      <c r="AN60">
        <f t="shared" si="41"/>
        <v>0</v>
      </c>
      <c r="AO60">
        <f t="shared" si="42"/>
        <v>0</v>
      </c>
      <c r="AP60">
        <f t="shared" si="43"/>
        <v>-2.1495555681595066E-17</v>
      </c>
      <c r="AQ60">
        <f t="shared" si="44"/>
        <v>-2.2932600675708941E-12</v>
      </c>
      <c r="AR60">
        <f t="shared" si="45"/>
        <v>-2.2932815631265758E-12</v>
      </c>
      <c r="AS60">
        <f t="shared" si="46"/>
        <v>-6.3379982005507582E-2</v>
      </c>
      <c r="AT60">
        <f t="shared" si="47"/>
        <v>-4.14082549102881E-2</v>
      </c>
      <c r="AU60">
        <f t="shared" si="48"/>
        <v>-0.10478823691808896</v>
      </c>
      <c r="AW60">
        <v>57</v>
      </c>
      <c r="AX60">
        <f>IF(Z60&gt;0, (R60*SUMPRODUCT(K60:$K$98, X60:$X$98)-K60*$AZ$3)/Z60, 0)</f>
        <v>-6.1427409057994342E+17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25</v>
      </c>
      <c r="R61">
        <f t="shared" si="31"/>
        <v>500000</v>
      </c>
      <c r="S61">
        <f t="shared" si="32"/>
        <v>-3.6175600468257669E+18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-207.00472472141558</v>
      </c>
      <c r="AC61">
        <f t="shared" si="33"/>
        <v>-184.82564707269447</v>
      </c>
      <c r="AE61">
        <f t="shared" si="34"/>
        <v>0</v>
      </c>
      <c r="AF61">
        <f t="shared" si="35"/>
        <v>0</v>
      </c>
      <c r="AG61">
        <f t="shared" si="36"/>
        <v>-1.2772811278894318E-15</v>
      </c>
      <c r="AH61">
        <f t="shared" si="37"/>
        <v>-1.412648295001194E-10</v>
      </c>
      <c r="AI61">
        <f t="shared" si="38"/>
        <v>-1.4126610678124728E-10</v>
      </c>
      <c r="AJ61">
        <f t="shared" si="39"/>
        <v>-22.179077648721119</v>
      </c>
      <c r="AK61">
        <f t="shared" si="61"/>
        <v>-14.490330730499092</v>
      </c>
      <c r="AL61">
        <f t="shared" si="40"/>
        <v>-36.669408379361478</v>
      </c>
      <c r="AN61">
        <f t="shared" si="41"/>
        <v>0</v>
      </c>
      <c r="AO61">
        <f t="shared" si="42"/>
        <v>0</v>
      </c>
      <c r="AP61">
        <f t="shared" si="43"/>
        <v>-2.9097728026686384E-18</v>
      </c>
      <c r="AQ61">
        <f t="shared" si="44"/>
        <v>-3.2181526046053998E-13</v>
      </c>
      <c r="AR61">
        <f t="shared" si="45"/>
        <v>-3.2181817023334263E-13</v>
      </c>
      <c r="AS61">
        <f t="shared" si="46"/>
        <v>-5.052613361411161E-2</v>
      </c>
      <c r="AT61">
        <f t="shared" si="47"/>
        <v>-3.3010407294555864E-2</v>
      </c>
      <c r="AU61">
        <f t="shared" si="48"/>
        <v>-8.3536540908989293E-2</v>
      </c>
      <c r="AW61">
        <v>58</v>
      </c>
      <c r="AX61">
        <f>IF(Z61&gt;0, (R61*SUMPRODUCT(K61:$K$98, X61:$X$98)-K61*$AZ$3)/Z61, 0)</f>
        <v>-3.6175600468257669E+18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25</v>
      </c>
      <c r="R62">
        <f t="shared" si="31"/>
        <v>500000</v>
      </c>
      <c r="S62">
        <f t="shared" si="32"/>
        <v>-2.200013746166689E+19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-184.82564707269447</v>
      </c>
      <c r="AC62">
        <f t="shared" si="33"/>
        <v>-165.02289917204891</v>
      </c>
      <c r="AE62">
        <f t="shared" si="34"/>
        <v>0</v>
      </c>
      <c r="AF62">
        <f t="shared" si="35"/>
        <v>0</v>
      </c>
      <c r="AG62">
        <f t="shared" si="36"/>
        <v>-1.8752485008285212E-16</v>
      </c>
      <c r="AH62">
        <f t="shared" si="37"/>
        <v>-2.1539669330553706E-11</v>
      </c>
      <c r="AI62">
        <f t="shared" si="38"/>
        <v>-2.153985685540379E-11</v>
      </c>
      <c r="AJ62">
        <f t="shared" si="39"/>
        <v>-19.802747900645556</v>
      </c>
      <c r="AK62">
        <f t="shared" si="61"/>
        <v>-12.937795295088614</v>
      </c>
      <c r="AL62">
        <f t="shared" si="40"/>
        <v>-32.740543195755713</v>
      </c>
      <c r="AN62">
        <f t="shared" si="41"/>
        <v>0</v>
      </c>
      <c r="AO62">
        <f t="shared" si="42"/>
        <v>0</v>
      </c>
      <c r="AP62">
        <f t="shared" si="43"/>
        <v>-3.814287187568823E-19</v>
      </c>
      <c r="AQ62">
        <f t="shared" si="44"/>
        <v>-4.3812051957754354E-14</v>
      </c>
      <c r="AR62">
        <f t="shared" si="45"/>
        <v>-4.3812433386473114E-14</v>
      </c>
      <c r="AS62">
        <f t="shared" si="46"/>
        <v>-4.0279124373498044E-2</v>
      </c>
      <c r="AT62">
        <f t="shared" si="47"/>
        <v>-2.6315694590685765E-2</v>
      </c>
      <c r="AU62">
        <f t="shared" si="48"/>
        <v>-6.6594818964227628E-2</v>
      </c>
      <c r="AW62">
        <v>59</v>
      </c>
      <c r="AX62">
        <f>IF(Z62&gt;0, (R62*SUMPRODUCT(K62:$K$98, X62:$X$98)-K62*$AZ$3)/Z62, 0)</f>
        <v>-2.200013746166689E+19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25</v>
      </c>
      <c r="R63">
        <f t="shared" si="31"/>
        <v>500000</v>
      </c>
      <c r="S63">
        <f t="shared" si="32"/>
        <v>-1.3839209829759436E+20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-165.02289917204891</v>
      </c>
      <c r="AC63">
        <f t="shared" si="33"/>
        <v>-147.341874260758</v>
      </c>
      <c r="AE63">
        <f t="shared" si="34"/>
        <v>0</v>
      </c>
      <c r="AF63">
        <f t="shared" si="35"/>
        <v>0</v>
      </c>
      <c r="AG63">
        <f t="shared" si="36"/>
        <v>-2.661674258741245E-17</v>
      </c>
      <c r="AH63">
        <f t="shared" si="37"/>
        <v>-3.1806571798922231E-12</v>
      </c>
      <c r="AI63">
        <f t="shared" si="38"/>
        <v>-3.1806837966348107E-12</v>
      </c>
      <c r="AJ63">
        <f t="shared" si="39"/>
        <v>-17.681024911290905</v>
      </c>
      <c r="AK63">
        <f t="shared" si="61"/>
        <v>-11.551602942043425</v>
      </c>
      <c r="AL63">
        <f t="shared" si="40"/>
        <v>-29.232627853337512</v>
      </c>
      <c r="AN63">
        <f t="shared" si="41"/>
        <v>0</v>
      </c>
      <c r="AO63">
        <f t="shared" si="42"/>
        <v>0</v>
      </c>
      <c r="AP63">
        <f t="shared" si="43"/>
        <v>-4.8338307934888132E-20</v>
      </c>
      <c r="AQ63">
        <f t="shared" si="44"/>
        <v>-5.7763486907542634E-15</v>
      </c>
      <c r="AR63">
        <f t="shared" si="45"/>
        <v>-5.7763970290621985E-15</v>
      </c>
      <c r="AS63">
        <f t="shared" si="46"/>
        <v>-3.2110271343669138E-2</v>
      </c>
      <c r="AT63">
        <f t="shared" si="47"/>
        <v>-2.0978710611197229E-2</v>
      </c>
      <c r="AU63">
        <f t="shared" si="48"/>
        <v>-5.308898195487214E-2</v>
      </c>
      <c r="AW63">
        <v>60</v>
      </c>
      <c r="AX63">
        <f>IF(Z63&gt;0, (R63*SUMPRODUCT(K63:$K$98, X63:$X$98)-K63*$AZ$3)/Z63, 0)</f>
        <v>-1.3839209829759436E+20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25</v>
      </c>
      <c r="R64">
        <f t="shared" si="31"/>
        <v>500000</v>
      </c>
      <c r="S64">
        <f t="shared" si="32"/>
        <v>-9.0188863495800658E+20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-147.341874260758</v>
      </c>
      <c r="AC64">
        <f t="shared" si="33"/>
        <v>-131.55524487567678</v>
      </c>
      <c r="AE64">
        <f t="shared" si="34"/>
        <v>0</v>
      </c>
      <c r="AF64">
        <f t="shared" si="35"/>
        <v>0</v>
      </c>
      <c r="AG64">
        <f t="shared" si="36"/>
        <v>-3.6466599027994793E-18</v>
      </c>
      <c r="AH64">
        <f t="shared" si="37"/>
        <v>-4.5407830517477693E-13</v>
      </c>
      <c r="AI64">
        <f t="shared" si="38"/>
        <v>-4.5408195183467972E-13</v>
      </c>
      <c r="AJ64">
        <f t="shared" si="39"/>
        <v>-15.786629385081227</v>
      </c>
      <c r="AK64">
        <f t="shared" si="61"/>
        <v>-10.313931198253062</v>
      </c>
      <c r="AL64">
        <f t="shared" si="40"/>
        <v>-26.100560583334744</v>
      </c>
      <c r="AN64">
        <f t="shared" si="41"/>
        <v>0</v>
      </c>
      <c r="AO64">
        <f t="shared" si="42"/>
        <v>0</v>
      </c>
      <c r="AP64">
        <f t="shared" si="43"/>
        <v>-5.9130803242286711E-21</v>
      </c>
      <c r="AQ64">
        <f t="shared" si="44"/>
        <v>-7.3629062307862737E-16</v>
      </c>
      <c r="AR64">
        <f t="shared" si="45"/>
        <v>-7.3629653615895163E-16</v>
      </c>
      <c r="AS64">
        <f t="shared" si="46"/>
        <v>-2.5598111721675112E-2</v>
      </c>
      <c r="AT64">
        <f t="shared" si="47"/>
        <v>-1.6724099658161063E-2</v>
      </c>
      <c r="AU64">
        <f t="shared" si="48"/>
        <v>-4.232221137983691E-2</v>
      </c>
      <c r="AW64">
        <v>61</v>
      </c>
      <c r="AX64">
        <f>IF(Z64&gt;0, (R64*SUMPRODUCT(K64:$K$98, X64:$X$98)-K64*$AZ$3)/Z64, 0)</f>
        <v>-9.0188863495800658E+20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25</v>
      </c>
      <c r="R65">
        <f t="shared" si="31"/>
        <v>500000</v>
      </c>
      <c r="S65">
        <f t="shared" si="32"/>
        <v>-6.0979396270904207E+21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-131.55524487567678</v>
      </c>
      <c r="AC65">
        <f t="shared" si="33"/>
        <v>-117.46004006756851</v>
      </c>
      <c r="AE65">
        <f t="shared" si="34"/>
        <v>0</v>
      </c>
      <c r="AF65">
        <f t="shared" si="35"/>
        <v>0</v>
      </c>
      <c r="AG65">
        <f t="shared" si="36"/>
        <v>-4.8155626019051604E-19</v>
      </c>
      <c r="AH65">
        <f t="shared" si="37"/>
        <v>-6.2572740871619373E-14</v>
      </c>
      <c r="AI65">
        <f t="shared" si="38"/>
        <v>-6.2573222427879562E-14</v>
      </c>
      <c r="AJ65">
        <f t="shared" si="39"/>
        <v>-14.095204808108264</v>
      </c>
      <c r="AK65">
        <f t="shared" si="61"/>
        <v>-9.2088671412973753</v>
      </c>
      <c r="AL65">
        <f t="shared" si="40"/>
        <v>-23.304071949405703</v>
      </c>
      <c r="AN65">
        <f t="shared" si="41"/>
        <v>0</v>
      </c>
      <c r="AO65">
        <f t="shared" si="42"/>
        <v>0</v>
      </c>
      <c r="AP65">
        <f t="shared" si="43"/>
        <v>-6.9718418533288683E-22</v>
      </c>
      <c r="AQ65">
        <f t="shared" si="44"/>
        <v>-9.0591129168099117E-17</v>
      </c>
      <c r="AR65">
        <f t="shared" si="45"/>
        <v>-9.0591826352284445E-17</v>
      </c>
      <c r="AS65">
        <f t="shared" si="46"/>
        <v>-2.0406657941386443E-2</v>
      </c>
      <c r="AT65">
        <f t="shared" si="47"/>
        <v>-1.3332349855039108E-2</v>
      </c>
      <c r="AU65">
        <f t="shared" si="48"/>
        <v>-3.3739007796425642E-2</v>
      </c>
      <c r="AW65">
        <v>62</v>
      </c>
      <c r="AX65">
        <f>IF(Z65&gt;0, (R65*SUMPRODUCT(K65:$K$98, X65:$X$98)-K65*$AZ$3)/Z65, 0)</f>
        <v>-6.0979396270904207E+21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25</v>
      </c>
      <c r="R66">
        <f t="shared" si="31"/>
        <v>500000</v>
      </c>
      <c r="S66">
        <f t="shared" si="32"/>
        <v>-4.2845280478505302E+22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-117.46004006756851</v>
      </c>
      <c r="AC66">
        <f t="shared" si="33"/>
        <v>-104.87503577461473</v>
      </c>
      <c r="AE66">
        <f t="shared" si="34"/>
        <v>0</v>
      </c>
      <c r="AF66">
        <f t="shared" si="35"/>
        <v>0</v>
      </c>
      <c r="AG66">
        <f t="shared" si="36"/>
        <v>-6.1194042029453297E-20</v>
      </c>
      <c r="AH66">
        <f t="shared" si="37"/>
        <v>-8.3109331111831515E-15</v>
      </c>
      <c r="AI66">
        <f t="shared" si="38"/>
        <v>-8.3109943052251817E-15</v>
      </c>
      <c r="AJ66">
        <f t="shared" si="39"/>
        <v>-12.585004292953784</v>
      </c>
      <c r="AK66">
        <f t="shared" si="61"/>
        <v>-8.2222028047297968</v>
      </c>
      <c r="AL66">
        <f t="shared" si="40"/>
        <v>-20.807207097683587</v>
      </c>
      <c r="AN66">
        <f t="shared" si="41"/>
        <v>0</v>
      </c>
      <c r="AO66">
        <f t="shared" si="42"/>
        <v>0</v>
      </c>
      <c r="AP66">
        <f t="shared" si="43"/>
        <v>-7.910275545747546E-23</v>
      </c>
      <c r="AQ66">
        <f t="shared" si="44"/>
        <v>-1.0743165310128311E-17</v>
      </c>
      <c r="AR66">
        <f t="shared" si="45"/>
        <v>-1.074324441288377E-17</v>
      </c>
      <c r="AS66">
        <f t="shared" si="46"/>
        <v>-1.6268062772151152E-2</v>
      </c>
      <c r="AT66">
        <f t="shared" si="47"/>
        <v>-1.0628467677805408E-2</v>
      </c>
      <c r="AU66">
        <f t="shared" si="48"/>
        <v>-2.6896530449956567E-2</v>
      </c>
      <c r="AW66">
        <v>63</v>
      </c>
      <c r="AX66">
        <f>IF(Z66&gt;0, (R66*SUMPRODUCT(K66:$K$98, X66:$X$98)-K66*$AZ$3)/Z66, 0)</f>
        <v>-4.2845280478505302E+22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-3.1340471165245736E+23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-104.87503577461473</v>
      </c>
      <c r="AC67">
        <f t="shared" ref="AC67:AC79" si="64">S67*Z67</f>
        <v>-93.638424798763154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-7.4694493507328986E-21</v>
      </c>
      <c r="AH67">
        <f t="shared" ref="AH67:AH79" si="68">-X67*R67</f>
        <v>-1.0622530451685174E-15</v>
      </c>
      <c r="AI67">
        <f t="shared" ref="AI67:AI79" si="69">SUM(AE67:AH67)</f>
        <v>-1.062260514617868E-15</v>
      </c>
      <c r="AJ67">
        <f t="shared" ref="AJ67:AJ79" si="70">AB67-AC67</f>
        <v>-11.236610975851576</v>
      </c>
      <c r="AK67">
        <f t="shared" si="61"/>
        <v>-7.3412525042230321</v>
      </c>
      <c r="AL67">
        <f t="shared" ref="AL67:AL79" si="71">SUM(AI67:AK67)</f>
        <v>-18.577863480074612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-8.62090849798976E-24</v>
      </c>
      <c r="AQ67">
        <f t="shared" ref="AQ67:AQ79" si="75">AH67*$K67</f>
        <v>-1.226005542592003E-18</v>
      </c>
      <c r="AR67">
        <f t="shared" ref="AR67:AR79" si="76">AI67*$K67</f>
        <v>-1.2260141635005008E-18</v>
      </c>
      <c r="AS67">
        <f t="shared" ref="AS67:AS79" si="77">AJ67*$K67</f>
        <v>-1.2968800041574557E-2</v>
      </c>
      <c r="AT67">
        <f t="shared" ref="AT67:AT79" si="78">AK67*$K67</f>
        <v>-8.4729493604953805E-3</v>
      </c>
      <c r="AU67">
        <f t="shared" ref="AU67:AU79" si="79">AL67*$K67</f>
        <v>-2.1441749402069943E-2</v>
      </c>
      <c r="AW67">
        <v>64</v>
      </c>
      <c r="AX67">
        <f>IF(Z67&gt;0, (R67*SUMPRODUCT(K67:$K$98, X67:$X$98)-K67*$AZ$3)/Z67, 0)</f>
        <v>-3.1340471165245736E+23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25</v>
      </c>
      <c r="R68">
        <f t="shared" si="62"/>
        <v>500000</v>
      </c>
      <c r="S68">
        <f t="shared" si="63"/>
        <v>-2.3908368780193551E+24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-93.638424798763154</v>
      </c>
      <c r="AC68">
        <f t="shared" si="64"/>
        <v>-83.605736427467093</v>
      </c>
      <c r="AE68">
        <f t="shared" si="65"/>
        <v>0</v>
      </c>
      <c r="AF68">
        <f t="shared" si="66"/>
        <v>0</v>
      </c>
      <c r="AG68">
        <f t="shared" si="67"/>
        <v>-8.7423087283906141E-22</v>
      </c>
      <c r="AH68">
        <f t="shared" si="68"/>
        <v>-1.3041047968773015E-16</v>
      </c>
      <c r="AI68">
        <f t="shared" si="69"/>
        <v>-1.3041135391860298E-16</v>
      </c>
      <c r="AJ68">
        <f t="shared" si="70"/>
        <v>-10.032688371296061</v>
      </c>
      <c r="AK68">
        <f t="shared" si="61"/>
        <v>-6.5546897359134215</v>
      </c>
      <c r="AL68">
        <f t="shared" si="71"/>
        <v>-16.587378107209481</v>
      </c>
      <c r="AN68">
        <f t="shared" si="72"/>
        <v>0</v>
      </c>
      <c r="AO68">
        <f t="shared" si="73"/>
        <v>0</v>
      </c>
      <c r="AP68">
        <f t="shared" si="74"/>
        <v>-9.0089165773021418E-25</v>
      </c>
      <c r="AQ68">
        <f t="shared" si="75"/>
        <v>-1.3438751350628607E-19</v>
      </c>
      <c r="AR68">
        <f t="shared" si="76"/>
        <v>-1.3438841439794381E-19</v>
      </c>
      <c r="AS68">
        <f t="shared" si="77"/>
        <v>-1.0338647992326665E-2</v>
      </c>
      <c r="AT68">
        <f t="shared" si="78"/>
        <v>-6.7545833549867498E-3</v>
      </c>
      <c r="AU68">
        <f t="shared" si="79"/>
        <v>-1.7093231347313415E-2</v>
      </c>
      <c r="AW68">
        <v>65</v>
      </c>
      <c r="AX68">
        <f>IF(Z68&gt;0, (R68*SUMPRODUCT(K68:$K$98, X68:$X$98)-K68*$AZ$3)/Z68, 0)</f>
        <v>-2.3908368780193551E+24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25</v>
      </c>
      <c r="R69">
        <f t="shared" si="62"/>
        <v>500000</v>
      </c>
      <c r="S69">
        <f t="shared" si="63"/>
        <v>-1.9052413268015242E+25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-83.605736427467093</v>
      </c>
      <c r="AC69">
        <f t="shared" si="64"/>
        <v>-74.647978953095617</v>
      </c>
      <c r="AE69">
        <f t="shared" si="65"/>
        <v>0</v>
      </c>
      <c r="AF69">
        <f t="shared" si="66"/>
        <v>0</v>
      </c>
      <c r="AG69">
        <f t="shared" si="67"/>
        <v>-9.7950818490816793E-23</v>
      </c>
      <c r="AH69">
        <f t="shared" si="68"/>
        <v>-1.5350754912397082E-17</v>
      </c>
      <c r="AI69">
        <f t="shared" si="69"/>
        <v>-1.5350852863215572E-17</v>
      </c>
      <c r="AJ69">
        <f t="shared" si="70"/>
        <v>-8.9577574743714763</v>
      </c>
      <c r="AK69">
        <f t="shared" si="61"/>
        <v>-5.8524015499226971</v>
      </c>
      <c r="AL69">
        <f t="shared" si="71"/>
        <v>-14.810159024294173</v>
      </c>
      <c r="AN69">
        <f t="shared" si="72"/>
        <v>0</v>
      </c>
      <c r="AO69">
        <f t="shared" si="73"/>
        <v>0</v>
      </c>
      <c r="AP69">
        <f t="shared" si="74"/>
        <v>-9.0123172824365648E-26</v>
      </c>
      <c r="AQ69">
        <f t="shared" si="75"/>
        <v>-1.4124014064100404E-20</v>
      </c>
      <c r="AR69">
        <f t="shared" si="76"/>
        <v>-1.4124104187273226E-20</v>
      </c>
      <c r="AS69">
        <f t="shared" si="77"/>
        <v>-8.2419068816379608E-3</v>
      </c>
      <c r="AT69">
        <f t="shared" si="78"/>
        <v>-5.3847124960034664E-3</v>
      </c>
      <c r="AU69">
        <f t="shared" si="79"/>
        <v>-1.3626619377641426E-2</v>
      </c>
      <c r="AW69">
        <v>66</v>
      </c>
      <c r="AX69">
        <f>IF(Z69&gt;0, (R69*SUMPRODUCT(K69:$K$98, X69:$X$98)-K69*$AZ$3)/Z69, 0)</f>
        <v>-1.9052413268015242E+25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25</v>
      </c>
      <c r="R70">
        <f t="shared" si="62"/>
        <v>500000</v>
      </c>
      <c r="S70">
        <f t="shared" si="63"/>
        <v>-1.6012096726421497E+26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-74.647978953095617</v>
      </c>
      <c r="AC70">
        <f t="shared" si="64"/>
        <v>-66.649981208121076</v>
      </c>
      <c r="AE70">
        <f t="shared" si="65"/>
        <v>0</v>
      </c>
      <c r="AF70">
        <f t="shared" si="66"/>
        <v>0</v>
      </c>
      <c r="AG70">
        <f t="shared" si="67"/>
        <v>-1.0406192010154142E-23</v>
      </c>
      <c r="AH70">
        <f t="shared" si="68"/>
        <v>-1.7313023659150895E-18</v>
      </c>
      <c r="AI70">
        <f t="shared" si="69"/>
        <v>-1.7313127721070998E-18</v>
      </c>
      <c r="AJ70">
        <f t="shared" si="70"/>
        <v>-7.9979977449745405</v>
      </c>
      <c r="AK70">
        <f t="shared" si="61"/>
        <v>-5.2253585267166933</v>
      </c>
      <c r="AL70">
        <f t="shared" si="71"/>
        <v>-13.223356271691234</v>
      </c>
      <c r="AN70">
        <f t="shared" si="72"/>
        <v>0</v>
      </c>
      <c r="AO70">
        <f t="shared" si="73"/>
        <v>0</v>
      </c>
      <c r="AP70">
        <f t="shared" si="74"/>
        <v>-8.5487421083981848E-27</v>
      </c>
      <c r="AQ70">
        <f t="shared" si="75"/>
        <v>-1.4222741059770717E-21</v>
      </c>
      <c r="AR70">
        <f t="shared" si="76"/>
        <v>-1.4222826547191801E-21</v>
      </c>
      <c r="AS70">
        <f t="shared" si="77"/>
        <v>-6.5703977053874112E-3</v>
      </c>
      <c r="AT70">
        <f t="shared" si="78"/>
        <v>-4.2926598341864368E-3</v>
      </c>
      <c r="AU70">
        <f t="shared" si="79"/>
        <v>-1.0863057539573848E-2</v>
      </c>
      <c r="AW70">
        <v>67</v>
      </c>
      <c r="AX70">
        <f>IF(Z70&gt;0, (R70*SUMPRODUCT(K70:$K$98, X70:$X$98)-K70*$AZ$3)/Z70, 0)</f>
        <v>-1.6012096726421497E+26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25</v>
      </c>
      <c r="R71">
        <f t="shared" si="62"/>
        <v>500000</v>
      </c>
      <c r="S71">
        <f t="shared" si="63"/>
        <v>-1.4230040155520805E+27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-66.649981208121076</v>
      </c>
      <c r="AC71">
        <f t="shared" si="64"/>
        <v>-59.508911792965257</v>
      </c>
      <c r="AE71">
        <f t="shared" si="65"/>
        <v>0</v>
      </c>
      <c r="AF71">
        <f t="shared" si="66"/>
        <v>0</v>
      </c>
      <c r="AG71">
        <f t="shared" si="67"/>
        <v>-1.0454803911758058E-24</v>
      </c>
      <c r="AH71">
        <f t="shared" si="68"/>
        <v>-1.8513299397753591E-19</v>
      </c>
      <c r="AI71">
        <f t="shared" si="69"/>
        <v>-1.8513403945792708E-19</v>
      </c>
      <c r="AJ71">
        <f t="shared" si="70"/>
        <v>-7.1410694151558189</v>
      </c>
      <c r="AK71">
        <f t="shared" si="61"/>
        <v>-4.6654986845684761</v>
      </c>
      <c r="AL71">
        <f t="shared" si="71"/>
        <v>-11.806568099724295</v>
      </c>
      <c r="AN71">
        <f t="shared" si="72"/>
        <v>0</v>
      </c>
      <c r="AO71">
        <f t="shared" si="73"/>
        <v>0</v>
      </c>
      <c r="AP71">
        <f t="shared" si="74"/>
        <v>-7.6684616466366442E-28</v>
      </c>
      <c r="AQ71">
        <f t="shared" si="75"/>
        <v>-1.3579262469448036E-22</v>
      </c>
      <c r="AR71">
        <f t="shared" si="76"/>
        <v>-1.35793391540645E-22</v>
      </c>
      <c r="AS71">
        <f t="shared" si="77"/>
        <v>-5.237880823810102E-3</v>
      </c>
      <c r="AT71">
        <f t="shared" si="78"/>
        <v>-3.4220821382226056E-3</v>
      </c>
      <c r="AU71">
        <f t="shared" si="79"/>
        <v>-8.6599629620327072E-3</v>
      </c>
      <c r="AW71">
        <v>68</v>
      </c>
      <c r="AX71">
        <f>IF(Z71&gt;0, (R71*SUMPRODUCT(K71:$K$98, X71:$X$98)-K71*$AZ$3)/Z71, 0)</f>
        <v>-1.4230040155520805E+27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25</v>
      </c>
      <c r="R72">
        <f t="shared" si="62"/>
        <v>500000</v>
      </c>
      <c r="S72">
        <f t="shared" si="63"/>
        <v>-1.3411647963670984E+28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-59.508911792965257</v>
      </c>
      <c r="AC72">
        <f t="shared" si="64"/>
        <v>-53.132956958004684</v>
      </c>
      <c r="AE72">
        <f t="shared" si="65"/>
        <v>0</v>
      </c>
      <c r="AF72">
        <f t="shared" si="66"/>
        <v>0</v>
      </c>
      <c r="AG72">
        <f t="shared" si="67"/>
        <v>-9.9042558196295913E-26</v>
      </c>
      <c r="AH72">
        <f t="shared" si="68"/>
        <v>-1.8719660581355033E-20</v>
      </c>
      <c r="AI72">
        <f t="shared" si="69"/>
        <v>-1.8719759623913229E-20</v>
      </c>
      <c r="AJ72">
        <f t="shared" si="70"/>
        <v>-6.3759548349605737</v>
      </c>
      <c r="AK72">
        <f t="shared" ref="AK72:AK79" si="92">G72*SUM(AB72:AB72, AE72:AF72)</f>
        <v>-4.1656238255075682</v>
      </c>
      <c r="AL72">
        <f t="shared" si="71"/>
        <v>-10.541578660468142</v>
      </c>
      <c r="AN72">
        <f t="shared" si="72"/>
        <v>0</v>
      </c>
      <c r="AO72">
        <f t="shared" si="73"/>
        <v>0</v>
      </c>
      <c r="AP72">
        <f t="shared" si="74"/>
        <v>-6.486287354149875E-29</v>
      </c>
      <c r="AQ72">
        <f t="shared" si="75"/>
        <v>-1.225948722590266E-23</v>
      </c>
      <c r="AR72">
        <f t="shared" si="76"/>
        <v>-1.2259552088776202E-23</v>
      </c>
      <c r="AS72">
        <f t="shared" si="77"/>
        <v>-4.1756065240833211E-3</v>
      </c>
      <c r="AT72">
        <f t="shared" si="78"/>
        <v>-2.7280629290677657E-3</v>
      </c>
      <c r="AU72">
        <f t="shared" si="79"/>
        <v>-6.9036694531510873E-3</v>
      </c>
      <c r="AW72">
        <v>69</v>
      </c>
      <c r="AX72">
        <f>IF(Z72&gt;0, (R72*SUMPRODUCT(K72:$K$98, X72:$X$98)-K72*$AZ$3)/Z72, 0)</f>
        <v>-1.3411647963670984E+28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25</v>
      </c>
      <c r="R73">
        <f t="shared" si="62"/>
        <v>500000</v>
      </c>
      <c r="S73">
        <f t="shared" si="63"/>
        <v>-1.344764239666691E+29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-53.132956958004684</v>
      </c>
      <c r="AC73">
        <f t="shared" si="64"/>
        <v>-47.440140141075602</v>
      </c>
      <c r="AE73">
        <f t="shared" si="65"/>
        <v>0</v>
      </c>
      <c r="AF73">
        <f t="shared" si="66"/>
        <v>0</v>
      </c>
      <c r="AG73">
        <f t="shared" si="67"/>
        <v>-8.8194158391722941E-27</v>
      </c>
      <c r="AH73">
        <f t="shared" si="68"/>
        <v>-1.7846543355032133E-21</v>
      </c>
      <c r="AI73">
        <f t="shared" si="69"/>
        <v>-1.7846631549190525E-21</v>
      </c>
      <c r="AJ73">
        <f t="shared" si="70"/>
        <v>-5.6928168169290814</v>
      </c>
      <c r="AK73">
        <f t="shared" si="92"/>
        <v>-3.7193069870603281</v>
      </c>
      <c r="AL73">
        <f t="shared" si="71"/>
        <v>-9.4121238039894095</v>
      </c>
      <c r="AN73">
        <f t="shared" si="72"/>
        <v>0</v>
      </c>
      <c r="AO73">
        <f t="shared" si="73"/>
        <v>0</v>
      </c>
      <c r="AP73">
        <f t="shared" si="74"/>
        <v>-5.1569881450099211E-30</v>
      </c>
      <c r="AQ73">
        <f t="shared" si="75"/>
        <v>-1.043543180065583E-24</v>
      </c>
      <c r="AR73">
        <f t="shared" si="76"/>
        <v>-1.0435483370537281E-24</v>
      </c>
      <c r="AS73">
        <f t="shared" si="77"/>
        <v>-3.3287679560613198E-3</v>
      </c>
      <c r="AT73">
        <f t="shared" si="78"/>
        <v>-2.174795064626726E-3</v>
      </c>
      <c r="AU73">
        <f t="shared" si="79"/>
        <v>-5.5035630206880454E-3</v>
      </c>
      <c r="AW73">
        <v>70</v>
      </c>
      <c r="AX73">
        <f>IF(Z73&gt;0, (R73*SUMPRODUCT(K73:$K$98, X73:$X$98)-K73*$AZ$3)/Z73, 0)</f>
        <v>-1.344764239666691E+29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25</v>
      </c>
      <c r="R74">
        <f t="shared" si="62"/>
        <v>500000</v>
      </c>
      <c r="S74">
        <f t="shared" si="63"/>
        <v>-1.4394558880434539E+30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-47.440140141075602</v>
      </c>
      <c r="AC74">
        <f t="shared" si="64"/>
        <v>-42.35726798310322</v>
      </c>
      <c r="AE74">
        <f t="shared" si="65"/>
        <v>0</v>
      </c>
      <c r="AF74">
        <f t="shared" si="66"/>
        <v>0</v>
      </c>
      <c r="AG74">
        <f t="shared" si="67"/>
        <v>-7.3564720417859296E-28</v>
      </c>
      <c r="AH74">
        <f t="shared" si="68"/>
        <v>-1.5991148953203956E-22</v>
      </c>
      <c r="AI74">
        <f t="shared" si="69"/>
        <v>-1.5991222517924374E-22</v>
      </c>
      <c r="AJ74">
        <f t="shared" si="70"/>
        <v>-5.0828721579723819</v>
      </c>
      <c r="AK74">
        <f t="shared" si="92"/>
        <v>-3.3208098098752923</v>
      </c>
      <c r="AL74">
        <f t="shared" si="71"/>
        <v>-8.4036819678476746</v>
      </c>
      <c r="AN74">
        <f t="shared" si="72"/>
        <v>0</v>
      </c>
      <c r="AO74">
        <f t="shared" si="73"/>
        <v>0</v>
      </c>
      <c r="AP74">
        <f t="shared" si="74"/>
        <v>-3.8406778335514081E-31</v>
      </c>
      <c r="AQ74">
        <f t="shared" si="75"/>
        <v>-8.3486827610751146E-26</v>
      </c>
      <c r="AR74">
        <f t="shared" si="76"/>
        <v>-8.3487211678534504E-26</v>
      </c>
      <c r="AS74">
        <f t="shared" si="77"/>
        <v>-2.6536734343601018E-3</v>
      </c>
      <c r="AT74">
        <f t="shared" si="78"/>
        <v>-1.7337333104486014E-3</v>
      </c>
      <c r="AU74">
        <f t="shared" si="79"/>
        <v>-4.3874067448087034E-3</v>
      </c>
      <c r="AW74">
        <v>71</v>
      </c>
      <c r="AX74">
        <f>IF(Z74&gt;0, (R74*SUMPRODUCT(K74:$K$98, X74:$X$98)-K74*$AZ$3)/Z74, 0)</f>
        <v>-1.4394558880434539E+30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25</v>
      </c>
      <c r="R75">
        <f t="shared" si="62"/>
        <v>500000</v>
      </c>
      <c r="S75">
        <f t="shared" si="63"/>
        <v>-1.651829391328322E+31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-42.35726798310322</v>
      </c>
      <c r="AC75">
        <f t="shared" si="64"/>
        <v>-37.818989270627874</v>
      </c>
      <c r="AE75">
        <f t="shared" si="65"/>
        <v>0</v>
      </c>
      <c r="AF75">
        <f t="shared" si="66"/>
        <v>0</v>
      </c>
      <c r="AG75">
        <f t="shared" si="67"/>
        <v>-5.7238037822138002E-29</v>
      </c>
      <c r="AH75">
        <f t="shared" si="68"/>
        <v>-1.342105388629338E-23</v>
      </c>
      <c r="AI75">
        <f t="shared" si="69"/>
        <v>-1.3421111124331202E-23</v>
      </c>
      <c r="AJ75">
        <f t="shared" si="70"/>
        <v>-4.5382787124753463</v>
      </c>
      <c r="AK75">
        <f t="shared" si="92"/>
        <v>-2.9650087588172256</v>
      </c>
      <c r="AL75">
        <f t="shared" si="71"/>
        <v>-7.5032874712925715</v>
      </c>
      <c r="AN75">
        <f t="shared" si="72"/>
        <v>0</v>
      </c>
      <c r="AO75">
        <f t="shared" si="73"/>
        <v>0</v>
      </c>
      <c r="AP75">
        <f t="shared" si="74"/>
        <v>-2.6681178279234084E-32</v>
      </c>
      <c r="AQ75">
        <f t="shared" si="75"/>
        <v>-6.2561461758722716E-27</v>
      </c>
      <c r="AR75">
        <f t="shared" si="76"/>
        <v>-6.2561728570505507E-27</v>
      </c>
      <c r="AS75">
        <f t="shared" si="77"/>
        <v>-2.1154922148916653E-3</v>
      </c>
      <c r="AT75">
        <f t="shared" si="78"/>
        <v>-1.3821215803958876E-3</v>
      </c>
      <c r="AU75">
        <f t="shared" si="79"/>
        <v>-3.4976137952875529E-3</v>
      </c>
      <c r="AW75">
        <v>72</v>
      </c>
      <c r="AX75">
        <f>IF(Z75&gt;0, (R75*SUMPRODUCT(K75:$K$98, X75:$X$98)-K75*$AZ$3)/Z75, 0)</f>
        <v>-1.651829391328322E+31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25</v>
      </c>
      <c r="R76">
        <f t="shared" si="62"/>
        <v>500000</v>
      </c>
      <c r="S76">
        <f t="shared" si="63"/>
        <v>-2.042705670985461E+32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-37.818989270627874</v>
      </c>
      <c r="AC76">
        <f t="shared" si="64"/>
        <v>-33.76695470591774</v>
      </c>
      <c r="AE76">
        <f t="shared" si="65"/>
        <v>0</v>
      </c>
      <c r="AF76">
        <f t="shared" si="66"/>
        <v>0</v>
      </c>
      <c r="AG76">
        <f t="shared" si="67"/>
        <v>-4.1326260539566105E-30</v>
      </c>
      <c r="AH76">
        <f t="shared" si="68"/>
        <v>-1.0506606277992002E-24</v>
      </c>
      <c r="AI76">
        <f t="shared" si="69"/>
        <v>-1.0506647604252542E-24</v>
      </c>
      <c r="AJ76">
        <f t="shared" si="70"/>
        <v>-4.0520345647101337</v>
      </c>
      <c r="AK76">
        <f t="shared" si="92"/>
        <v>-2.6473292489439513</v>
      </c>
      <c r="AL76">
        <f t="shared" si="71"/>
        <v>-6.6993638136540845</v>
      </c>
      <c r="AN76">
        <f t="shared" si="72"/>
        <v>0</v>
      </c>
      <c r="AO76">
        <f t="shared" si="73"/>
        <v>0</v>
      </c>
      <c r="AP76">
        <f t="shared" si="74"/>
        <v>-1.71999963258788E-33</v>
      </c>
      <c r="AQ76">
        <f t="shared" si="75"/>
        <v>-4.3728512335613066E-28</v>
      </c>
      <c r="AR76">
        <f t="shared" si="76"/>
        <v>-4.3728684335576325E-28</v>
      </c>
      <c r="AS76">
        <f t="shared" si="77"/>
        <v>-1.6864574417184844E-3</v>
      </c>
      <c r="AT76">
        <f t="shared" si="78"/>
        <v>-1.101818861922742E-3</v>
      </c>
      <c r="AU76">
        <f t="shared" si="79"/>
        <v>-2.7882763036412264E-3</v>
      </c>
      <c r="AW76">
        <v>73</v>
      </c>
      <c r="AX76">
        <f>IF(Z76&gt;0, (R76*SUMPRODUCT(K76:$K$98, X76:$X$98)-K76*$AZ$3)/Z76, 0)</f>
        <v>-2.042705670985461E+32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25</v>
      </c>
      <c r="R77">
        <f t="shared" si="62"/>
        <v>500000</v>
      </c>
      <c r="S77">
        <f t="shared" si="63"/>
        <v>-2.7387178344475894E+33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-33.76695470591774</v>
      </c>
      <c r="AC77">
        <f t="shared" si="64"/>
        <v>-30.149066701712272</v>
      </c>
      <c r="AE77">
        <f t="shared" si="65"/>
        <v>0</v>
      </c>
      <c r="AF77">
        <f t="shared" si="66"/>
        <v>0</v>
      </c>
      <c r="AG77">
        <f t="shared" si="67"/>
        <v>-2.75211508853681E-31</v>
      </c>
      <c r="AH77">
        <f t="shared" si="68"/>
        <v>-7.6321765691267262E-26</v>
      </c>
      <c r="AI77">
        <f t="shared" si="69"/>
        <v>-7.6322040902776116E-26</v>
      </c>
      <c r="AJ77">
        <f t="shared" si="70"/>
        <v>-3.6178880042054686</v>
      </c>
      <c r="AK77">
        <f t="shared" si="92"/>
        <v>-2.3636868294142421</v>
      </c>
      <c r="AL77">
        <f t="shared" si="71"/>
        <v>-5.9815748336197103</v>
      </c>
      <c r="AN77">
        <f t="shared" si="72"/>
        <v>0</v>
      </c>
      <c r="AO77">
        <f t="shared" si="73"/>
        <v>0</v>
      </c>
      <c r="AP77">
        <f t="shared" si="74"/>
        <v>-1.0227060226094121E-34</v>
      </c>
      <c r="AQ77">
        <f t="shared" si="75"/>
        <v>-2.8361724316602621E-29</v>
      </c>
      <c r="AR77">
        <f t="shared" si="76"/>
        <v>-2.8361826587204885E-29</v>
      </c>
      <c r="AS77">
        <f t="shared" si="77"/>
        <v>-1.3444335472883296E-3</v>
      </c>
      <c r="AT77">
        <f t="shared" si="78"/>
        <v>-8.7836325089504297E-4</v>
      </c>
      <c r="AU77">
        <f t="shared" si="79"/>
        <v>-2.2227967981833722E-3</v>
      </c>
      <c r="AW77">
        <v>74</v>
      </c>
      <c r="AX77">
        <f>IF(Z77&gt;0, (R77*SUMPRODUCT(K77:$K$98, X77:$X$98)-K77*$AZ$3)/Z77, 0)</f>
        <v>-2.7387178344475894E+33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25</v>
      </c>
      <c r="R78">
        <f t="shared" si="62"/>
        <v>500000</v>
      </c>
      <c r="S78">
        <f t="shared" si="63"/>
        <v>-4.0093877663078856E+34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-30.149066701712272</v>
      </c>
      <c r="AC78">
        <f t="shared" si="64"/>
        <v>-26.918809555100236</v>
      </c>
      <c r="AE78">
        <f t="shared" si="65"/>
        <v>0</v>
      </c>
      <c r="AF78">
        <f t="shared" si="66"/>
        <v>0</v>
      </c>
      <c r="AG78">
        <f t="shared" si="67"/>
        <v>-1.6784862879382261E-32</v>
      </c>
      <c r="AH78">
        <f t="shared" si="68"/>
        <v>-5.1134906177152385E-27</v>
      </c>
      <c r="AI78">
        <f t="shared" si="69"/>
        <v>-5.1135074025781182E-27</v>
      </c>
      <c r="AJ78">
        <f t="shared" si="70"/>
        <v>-3.2302571466120362</v>
      </c>
      <c r="AK78">
        <f t="shared" si="92"/>
        <v>-2.1104346691198592</v>
      </c>
      <c r="AL78">
        <f t="shared" si="71"/>
        <v>-5.3406918157318959</v>
      </c>
      <c r="AN78">
        <f t="shared" si="72"/>
        <v>0</v>
      </c>
      <c r="AO78">
        <f t="shared" si="73"/>
        <v>0</v>
      </c>
      <c r="AP78">
        <f t="shared" si="74"/>
        <v>-5.5690869318362871E-36</v>
      </c>
      <c r="AQ78">
        <f t="shared" si="75"/>
        <v>-1.6966164084763417E-30</v>
      </c>
      <c r="AR78">
        <f t="shared" si="76"/>
        <v>-1.6966219775632735E-30</v>
      </c>
      <c r="AS78">
        <f t="shared" si="77"/>
        <v>-1.07177419267246E-3</v>
      </c>
      <c r="AT78">
        <f t="shared" si="78"/>
        <v>-7.0022580587933902E-4</v>
      </c>
      <c r="AU78">
        <f t="shared" si="79"/>
        <v>-1.7719999985517992E-3</v>
      </c>
      <c r="AW78">
        <v>75</v>
      </c>
      <c r="AX78">
        <f>IF(Z78&gt;0, (R78*SUMPRODUCT(K78:$K$98, X78:$X$98)-K78*$AZ$3)/Z78, 0)</f>
        <v>-4.0093877663078856E+34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-26.918809555100236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-3.3569725758764522E-28</v>
      </c>
      <c r="AI79">
        <f t="shared" si="69"/>
        <v>-3.3569725758764522E-28</v>
      </c>
      <c r="AJ79">
        <f t="shared" si="70"/>
        <v>-26.918809555100236</v>
      </c>
      <c r="AK79">
        <f t="shared" si="92"/>
        <v>-1.8843166688570168</v>
      </c>
      <c r="AL79">
        <f t="shared" si="71"/>
        <v>-28.803126223957253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-9.9447980925647971E-32</v>
      </c>
      <c r="AR79">
        <f t="shared" si="76"/>
        <v>-9.9447980925647971E-32</v>
      </c>
      <c r="AS79">
        <f t="shared" si="77"/>
        <v>-7.9745103621462598E-3</v>
      </c>
      <c r="AT79">
        <f t="shared" si="78"/>
        <v>-5.5821572535023824E-4</v>
      </c>
      <c r="AU79">
        <f t="shared" si="79"/>
        <v>-8.5327260874964988E-3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100457.24376175617</v>
      </c>
      <c r="AO81" s="6">
        <f t="shared" si="93"/>
        <v>-10045.724376175618</v>
      </c>
      <c r="AP81" s="6">
        <f t="shared" si="93"/>
        <v>-1728.2642238125582</v>
      </c>
      <c r="AQ81" s="6">
        <f t="shared" si="93"/>
        <v>-81131.527086717892</v>
      </c>
      <c r="AR81" s="6">
        <f t="shared" si="93"/>
        <v>7551.7280750500968</v>
      </c>
      <c r="AS81" s="6">
        <f t="shared" si="93"/>
        <v>-10989.312555170029</v>
      </c>
      <c r="AT81" s="6">
        <f t="shared" si="93"/>
        <v>4821.1724858667903</v>
      </c>
      <c r="AU81" s="6">
        <f t="shared" si="93"/>
        <v>1383.5880057468626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205657.73431348801</v>
      </c>
      <c r="K3">
        <v>1</v>
      </c>
      <c r="L3" s="2">
        <v>0</v>
      </c>
      <c r="O3">
        <f>$C$3</f>
        <v>205657.73431348801</v>
      </c>
      <c r="P3" s="2">
        <f>O3*C5</f>
        <v>20565.773431348804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205657.73431348801</v>
      </c>
      <c r="AF3">
        <f t="shared" ref="AF3:AF34" si="4">-$Z3*P3</f>
        <v>-20565.773431348804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183569.52829513923</v>
      </c>
      <c r="AJ3">
        <f t="shared" ref="AJ3:AJ34" si="8">AB3-AC3</f>
        <v>0</v>
      </c>
      <c r="AL3">
        <f t="shared" ref="AL3:AL34" si="9">SUM(AI3:AK3)</f>
        <v>183569.52829513923</v>
      </c>
      <c r="AN3">
        <f t="shared" ref="AN3:AN34" si="10">AE3*$K3</f>
        <v>205657.73431348801</v>
      </c>
      <c r="AO3">
        <f t="shared" ref="AO3:AO34" si="11">AF3*$K3</f>
        <v>-20565.773431348804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183569.52829513923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183569.52829513923</v>
      </c>
      <c r="AW3">
        <v>0</v>
      </c>
      <c r="AX3">
        <f>IF(Z3&gt;0, (R3*SUMPRODUCT(K3:$K$98, X3:$X$98)-K3*$AZ$3)/Z3, 0)</f>
        <v>0</v>
      </c>
      <c r="AZ3">
        <f>C6*ABS(SUMPRODUCT(X4:X69, K4:K69))/1</f>
        <v>183475.44560570622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500000</v>
      </c>
      <c r="S4">
        <f t="shared" si="1"/>
        <v>9322.8161065204949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9035.9650906784518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-9035.9650906784518</v>
      </c>
      <c r="AK4">
        <f>G4*SUM(AB4, AE4:AF4)</f>
        <v>0</v>
      </c>
      <c r="AL4">
        <f t="shared" si="9"/>
        <v>-19420.319590678453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-9872.9363947518523</v>
      </c>
      <c r="AR4">
        <f t="shared" si="14"/>
        <v>-9872.9363947518523</v>
      </c>
      <c r="AS4">
        <f t="shared" si="15"/>
        <v>-8590.953689559281</v>
      </c>
      <c r="AT4">
        <f t="shared" si="16"/>
        <v>0</v>
      </c>
      <c r="AU4">
        <f t="shared" si="17"/>
        <v>-18463.890084311133</v>
      </c>
      <c r="AW4">
        <v>1</v>
      </c>
      <c r="AX4">
        <f>IF(Z4&gt;0, (R4*SUMPRODUCT(K4:$K$98, X4:$X$98)-K4*$AZ$3)/Z4, 0)</f>
        <v>9322.8161065204949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25</v>
      </c>
      <c r="R5">
        <f t="shared" si="0"/>
        <v>500000</v>
      </c>
      <c r="S5">
        <f t="shared" si="1"/>
        <v>8670.2380119500322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9035.9650906784518</v>
      </c>
      <c r="AC5">
        <f t="shared" si="2"/>
        <v>8115.8566020674189</v>
      </c>
      <c r="AE5">
        <f t="shared" si="3"/>
        <v>0</v>
      </c>
      <c r="AF5">
        <f t="shared" si="4"/>
        <v>0</v>
      </c>
      <c r="AG5">
        <f t="shared" si="5"/>
        <v>-23.401481570867723</v>
      </c>
      <c r="AH5">
        <f t="shared" si="6"/>
        <v>-11739.857627645595</v>
      </c>
      <c r="AI5">
        <f t="shared" si="7"/>
        <v>-11763.259109216462</v>
      </c>
      <c r="AJ5">
        <f t="shared" si="8"/>
        <v>920.10848861103295</v>
      </c>
      <c r="AK5">
        <f>G5*SUM(AB5, AE5:AF5)</f>
        <v>37.047456871781655</v>
      </c>
      <c r="AL5">
        <f t="shared" si="9"/>
        <v>-10806.103163733647</v>
      </c>
      <c r="AN5">
        <f t="shared" si="10"/>
        <v>0</v>
      </c>
      <c r="AO5">
        <f t="shared" si="11"/>
        <v>0</v>
      </c>
      <c r="AP5">
        <f t="shared" si="12"/>
        <v>-21.107090588970973</v>
      </c>
      <c r="AQ5">
        <f t="shared" si="13"/>
        <v>-10588.826938069344</v>
      </c>
      <c r="AR5">
        <f t="shared" si="14"/>
        <v>-10609.934028658314</v>
      </c>
      <c r="AS5">
        <f t="shared" si="15"/>
        <v>829.89673803264759</v>
      </c>
      <c r="AT5">
        <f t="shared" si="16"/>
        <v>33.415150485905563</v>
      </c>
      <c r="AU5">
        <f t="shared" si="17"/>
        <v>-9746.6221401397615</v>
      </c>
      <c r="AW5">
        <v>2</v>
      </c>
      <c r="AX5">
        <f>IF(Z5&gt;0, (R5*SUMPRODUCT(K5:$K$98, X5:$X$98)-K5*$AZ$3)/Z5, 0)</f>
        <v>8670.2380119500322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25</v>
      </c>
      <c r="R6">
        <f t="shared" si="0"/>
        <v>500000</v>
      </c>
      <c r="S6">
        <f t="shared" si="1"/>
        <v>7179.1628059947434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8115.8566020674189</v>
      </c>
      <c r="AC6">
        <f t="shared" si="2"/>
        <v>6465.907597937563</v>
      </c>
      <c r="AE6">
        <f t="shared" si="3"/>
        <v>0</v>
      </c>
      <c r="AF6">
        <f t="shared" si="4"/>
        <v>0</v>
      </c>
      <c r="AG6">
        <f t="shared" si="5"/>
        <v>-22.516231253797457</v>
      </c>
      <c r="AH6">
        <f t="shared" si="6"/>
        <v>-13024.710027231744</v>
      </c>
      <c r="AI6">
        <f t="shared" si="7"/>
        <v>-13047.226258485542</v>
      </c>
      <c r="AJ6">
        <f t="shared" si="8"/>
        <v>1649.9490041298559</v>
      </c>
      <c r="AK6">
        <f>G6*SUM(AB6, AE6:AF6)</f>
        <v>57.62258187467868</v>
      </c>
      <c r="AL6">
        <f t="shared" si="9"/>
        <v>-11339.654672481007</v>
      </c>
      <c r="AN6">
        <f t="shared" si="10"/>
        <v>0</v>
      </c>
      <c r="AO6">
        <f t="shared" si="11"/>
        <v>0</v>
      </c>
      <c r="AP6">
        <f t="shared" si="12"/>
        <v>-19.211649194865718</v>
      </c>
      <c r="AQ6">
        <f t="shared" si="13"/>
        <v>-11113.145760830845</v>
      </c>
      <c r="AR6">
        <f t="shared" si="14"/>
        <v>-11132.35741002571</v>
      </c>
      <c r="AS6">
        <f t="shared" si="15"/>
        <v>1407.7951633852933</v>
      </c>
      <c r="AT6">
        <f t="shared" si="16"/>
        <v>49.165635945049651</v>
      </c>
      <c r="AU6">
        <f t="shared" si="17"/>
        <v>-9675.3966106953667</v>
      </c>
      <c r="AW6">
        <v>3</v>
      </c>
      <c r="AX6">
        <f>IF(Z6&gt;0, (R6*SUMPRODUCT(K6:$K$98, X6:$X$98)-K6*$AZ$3)/Z6, 0)</f>
        <v>7179.1628059947434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25</v>
      </c>
      <c r="R7">
        <f t="shared" si="0"/>
        <v>500000</v>
      </c>
      <c r="S7">
        <f t="shared" si="1"/>
        <v>5493.539452496213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6465.907597937563</v>
      </c>
      <c r="AC7">
        <f t="shared" si="2"/>
        <v>4741.5078648014751</v>
      </c>
      <c r="AE7">
        <f t="shared" si="3"/>
        <v>0</v>
      </c>
      <c r="AF7">
        <f t="shared" si="4"/>
        <v>0</v>
      </c>
      <c r="AG7">
        <f t="shared" si="5"/>
        <v>-21.577654560426328</v>
      </c>
      <c r="AH7">
        <f t="shared" si="6"/>
        <v>-14268.287616663032</v>
      </c>
      <c r="AI7">
        <f t="shared" si="7"/>
        <v>-14289.865271223458</v>
      </c>
      <c r="AJ7">
        <f t="shared" si="8"/>
        <v>1724.3997331360879</v>
      </c>
      <c r="AK7">
        <f>G7*SUM(AB7, AE7:AF7)</f>
        <v>89.229524851538372</v>
      </c>
      <c r="AL7">
        <f t="shared" si="9"/>
        <v>-12476.236013235832</v>
      </c>
      <c r="AN7">
        <f t="shared" si="10"/>
        <v>0</v>
      </c>
      <c r="AO7">
        <f t="shared" si="11"/>
        <v>0</v>
      </c>
      <c r="AP7">
        <f t="shared" si="12"/>
        <v>-17.306657439176952</v>
      </c>
      <c r="AQ7">
        <f t="shared" si="13"/>
        <v>-11444.078193656962</v>
      </c>
      <c r="AR7">
        <f t="shared" si="14"/>
        <v>-11461.38485109614</v>
      </c>
      <c r="AS7">
        <f t="shared" si="15"/>
        <v>1383.0787487129362</v>
      </c>
      <c r="AT7">
        <f t="shared" si="16"/>
        <v>71.567779331230057</v>
      </c>
      <c r="AU7">
        <f t="shared" si="17"/>
        <v>-10006.738323051974</v>
      </c>
      <c r="AW7">
        <v>4</v>
      </c>
      <c r="AX7">
        <f>IF(Z7&gt;0, (R7*SUMPRODUCT(K7:$K$98, X7:$X$98)-K7*$AZ$3)/Z7, 0)</f>
        <v>5493.539452496213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25</v>
      </c>
      <c r="R8">
        <f t="shared" si="0"/>
        <v>500000</v>
      </c>
      <c r="S8">
        <f t="shared" si="1"/>
        <v>3801.0366056674852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4741.5078648014751</v>
      </c>
      <c r="AC8">
        <f t="shared" si="2"/>
        <v>3130.0038136820949</v>
      </c>
      <c r="AE8">
        <f t="shared" si="3"/>
        <v>0</v>
      </c>
      <c r="AF8">
        <f t="shared" si="4"/>
        <v>0</v>
      </c>
      <c r="AG8">
        <f t="shared" si="5"/>
        <v>-20.586514538002241</v>
      </c>
      <c r="AH8">
        <f t="shared" si="6"/>
        <v>-15507.269536396539</v>
      </c>
      <c r="AI8">
        <f t="shared" si="7"/>
        <v>-15527.856050934543</v>
      </c>
      <c r="AJ8">
        <f t="shared" si="8"/>
        <v>1611.5040511193802</v>
      </c>
      <c r="AK8">
        <f t="shared" ref="AK8:AK39" si="30">G8*SUM(AB8:AB8, AE8:AF8)</f>
        <v>102.41656987971187</v>
      </c>
      <c r="AL8">
        <f t="shared" si="9"/>
        <v>-13813.935429935451</v>
      </c>
      <c r="AN8">
        <f t="shared" si="10"/>
        <v>0</v>
      </c>
      <c r="AO8">
        <f t="shared" si="11"/>
        <v>0</v>
      </c>
      <c r="AP8">
        <f t="shared" si="12"/>
        <v>-15.408454481637174</v>
      </c>
      <c r="AQ8">
        <f t="shared" si="13"/>
        <v>-11606.775704792639</v>
      </c>
      <c r="AR8">
        <f t="shared" si="14"/>
        <v>-11622.184159274277</v>
      </c>
      <c r="AS8">
        <f t="shared" si="15"/>
        <v>1206.1675993189524</v>
      </c>
      <c r="AT8">
        <f t="shared" si="16"/>
        <v>76.656058131834371</v>
      </c>
      <c r="AU8">
        <f t="shared" si="17"/>
        <v>-10339.36050182349</v>
      </c>
      <c r="AW8">
        <v>5</v>
      </c>
      <c r="AX8">
        <f>IF(Z8&gt;0, (R8*SUMPRODUCT(K8:$K$98, X8:$X$98)-K8*$AZ$3)/Z8, 0)</f>
        <v>3801.0366056674852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25</v>
      </c>
      <c r="R9">
        <f t="shared" si="0"/>
        <v>500000</v>
      </c>
      <c r="S9">
        <f t="shared" si="1"/>
        <v>1001.3255882769938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3130.0038136820949</v>
      </c>
      <c r="AC9">
        <f t="shared" si="2"/>
        <v>782.4863954612083</v>
      </c>
      <c r="AE9">
        <f t="shared" si="3"/>
        <v>0</v>
      </c>
      <c r="AF9">
        <f t="shared" si="4"/>
        <v>0</v>
      </c>
      <c r="AG9">
        <f t="shared" si="5"/>
        <v>-19.536262845525908</v>
      </c>
      <c r="AH9">
        <f t="shared" si="6"/>
        <v>-16887.73094192618</v>
      </c>
      <c r="AI9">
        <f t="shared" si="7"/>
        <v>-16907.267204771706</v>
      </c>
      <c r="AJ9">
        <f t="shared" si="8"/>
        <v>2347.5174182208866</v>
      </c>
      <c r="AK9">
        <f t="shared" si="30"/>
        <v>69.799085045110715</v>
      </c>
      <c r="AL9">
        <f t="shared" si="9"/>
        <v>-14489.950701505708</v>
      </c>
      <c r="AN9">
        <f t="shared" si="10"/>
        <v>0</v>
      </c>
      <c r="AO9">
        <f t="shared" si="11"/>
        <v>0</v>
      </c>
      <c r="AP9">
        <f t="shared" si="12"/>
        <v>-13.636453635239883</v>
      </c>
      <c r="AQ9">
        <f t="shared" si="13"/>
        <v>-11787.759092661976</v>
      </c>
      <c r="AR9">
        <f t="shared" si="14"/>
        <v>-11801.395546297215</v>
      </c>
      <c r="AS9">
        <f t="shared" si="15"/>
        <v>1638.584241244396</v>
      </c>
      <c r="AT9">
        <f t="shared" si="16"/>
        <v>48.720269302570159</v>
      </c>
      <c r="AU9">
        <f t="shared" si="17"/>
        <v>-10114.091035750249</v>
      </c>
      <c r="AW9">
        <v>6</v>
      </c>
      <c r="AX9">
        <f>IF(Z9&gt;0, (R9*SUMPRODUCT(K9:$K$98, X9:$X$98)-K9*$AZ$3)/Z9, 0)</f>
        <v>1001.3255882769938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25</v>
      </c>
      <c r="R10">
        <f t="shared" si="0"/>
        <v>500000</v>
      </c>
      <c r="S10">
        <f t="shared" si="1"/>
        <v>-5980.0484786199049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782.4863954612083</v>
      </c>
      <c r="AC10">
        <f t="shared" si="2"/>
        <v>-4409.3808688357094</v>
      </c>
      <c r="AE10">
        <f t="shared" si="3"/>
        <v>0</v>
      </c>
      <c r="AF10">
        <f t="shared" si="4"/>
        <v>0</v>
      </c>
      <c r="AG10">
        <f t="shared" si="5"/>
        <v>-18.43371707018887</v>
      </c>
      <c r="AH10">
        <f t="shared" si="6"/>
        <v>-18143.6629376356</v>
      </c>
      <c r="AI10">
        <f t="shared" si="7"/>
        <v>-18162.096654705787</v>
      </c>
      <c r="AJ10">
        <f t="shared" si="8"/>
        <v>5191.8672642969177</v>
      </c>
      <c r="AK10">
        <f t="shared" si="30"/>
        <v>3.3646915004831959</v>
      </c>
      <c r="AL10">
        <f t="shared" si="9"/>
        <v>-12966.864698908386</v>
      </c>
      <c r="AN10">
        <f t="shared" si="10"/>
        <v>0</v>
      </c>
      <c r="AO10">
        <f t="shared" si="11"/>
        <v>0</v>
      </c>
      <c r="AP10">
        <f t="shared" si="12"/>
        <v>-12.204181599754765</v>
      </c>
      <c r="AQ10">
        <f t="shared" si="13"/>
        <v>-12012.149070777516</v>
      </c>
      <c r="AR10">
        <f t="shared" si="14"/>
        <v>-12024.35325237727</v>
      </c>
      <c r="AS10">
        <f t="shared" si="15"/>
        <v>3437.3149318740384</v>
      </c>
      <c r="AT10">
        <f t="shared" si="16"/>
        <v>2.227619418411066</v>
      </c>
      <c r="AU10">
        <f t="shared" si="17"/>
        <v>-8584.8107010848198</v>
      </c>
      <c r="AW10">
        <v>7</v>
      </c>
      <c r="AX10">
        <f>IF(Z10&gt;0, (R10*SUMPRODUCT(K10:$K$98, X10:$X$98)-K10*$AZ$3)/Z10, 0)</f>
        <v>-5980.0484786199049</v>
      </c>
    </row>
    <row r="11" spans="1:52" x14ac:dyDescent="0.25">
      <c r="A11" t="s">
        <v>33</v>
      </c>
      <c r="C11" s="25">
        <f>AU71</f>
        <v>2956.2758857441536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25</v>
      </c>
      <c r="R11">
        <f t="shared" si="0"/>
        <v>500000</v>
      </c>
      <c r="S11">
        <f t="shared" si="1"/>
        <v>-15122.640174202805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-4409.3808688357094</v>
      </c>
      <c r="AC11">
        <f t="shared" si="2"/>
        <v>-10461.165441217861</v>
      </c>
      <c r="AE11">
        <f t="shared" si="3"/>
        <v>0</v>
      </c>
      <c r="AF11">
        <f t="shared" si="4"/>
        <v>0</v>
      </c>
      <c r="AG11">
        <f t="shared" si="5"/>
        <v>-17.2938807653825</v>
      </c>
      <c r="AH11">
        <f t="shared" si="6"/>
        <v>-19109.982682089623</v>
      </c>
      <c r="AI11">
        <f t="shared" si="7"/>
        <v>-19127.276562855004</v>
      </c>
      <c r="AJ11">
        <f t="shared" si="8"/>
        <v>6051.784572382152</v>
      </c>
      <c r="AK11">
        <f t="shared" si="30"/>
        <v>-7.0550093901371351</v>
      </c>
      <c r="AL11">
        <f t="shared" si="9"/>
        <v>-13082.546999862989</v>
      </c>
      <c r="AN11">
        <f t="shared" si="10"/>
        <v>0</v>
      </c>
      <c r="AO11">
        <f t="shared" si="11"/>
        <v>0</v>
      </c>
      <c r="AP11">
        <f t="shared" si="12"/>
        <v>-10.887737130077939</v>
      </c>
      <c r="AQ11">
        <f t="shared" si="13"/>
        <v>-12031.103418928407</v>
      </c>
      <c r="AR11">
        <f t="shared" si="14"/>
        <v>-12041.991156058484</v>
      </c>
      <c r="AS11">
        <f t="shared" si="15"/>
        <v>3810.0320272735885</v>
      </c>
      <c r="AT11">
        <f t="shared" si="16"/>
        <v>-4.4416339358487349</v>
      </c>
      <c r="AU11">
        <f t="shared" si="17"/>
        <v>-8236.4007627207429</v>
      </c>
      <c r="AW11">
        <v>8</v>
      </c>
      <c r="AX11">
        <f>IF(Z11&gt;0, (R11*SUMPRODUCT(K11:$K$98, X11:$X$98)-K11*$AZ$3)/Z11, 0)</f>
        <v>-15122.640174202805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25</v>
      </c>
      <c r="R12">
        <f t="shared" si="0"/>
        <v>500000</v>
      </c>
      <c r="S12">
        <f t="shared" si="1"/>
        <v>-23004.031123069395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-10461.165441217861</v>
      </c>
      <c r="AC12">
        <f t="shared" si="2"/>
        <v>-14834.680874816491</v>
      </c>
      <c r="AE12">
        <f t="shared" si="3"/>
        <v>0</v>
      </c>
      <c r="AF12">
        <f t="shared" si="4"/>
        <v>0</v>
      </c>
      <c r="AG12">
        <f t="shared" si="5"/>
        <v>-16.121827513026251</v>
      </c>
      <c r="AH12">
        <f t="shared" si="6"/>
        <v>-19982.288894048499</v>
      </c>
      <c r="AI12">
        <f t="shared" si="7"/>
        <v>-19998.410721561526</v>
      </c>
      <c r="AJ12">
        <f t="shared" si="8"/>
        <v>4373.5154335986299</v>
      </c>
      <c r="AK12">
        <f t="shared" si="30"/>
        <v>-219.68447426557509</v>
      </c>
      <c r="AL12">
        <f t="shared" si="9"/>
        <v>-15844.579762228472</v>
      </c>
      <c r="AN12">
        <f t="shared" si="10"/>
        <v>0</v>
      </c>
      <c r="AO12">
        <f t="shared" si="11"/>
        <v>0</v>
      </c>
      <c r="AP12">
        <f t="shared" si="12"/>
        <v>-9.476980041611812</v>
      </c>
      <c r="AQ12">
        <f t="shared" si="13"/>
        <v>-11746.295690213086</v>
      </c>
      <c r="AR12">
        <f t="shared" si="14"/>
        <v>-11755.772670254699</v>
      </c>
      <c r="AS12">
        <f t="shared" si="15"/>
        <v>2570.9069547113172</v>
      </c>
      <c r="AT12">
        <f t="shared" si="16"/>
        <v>-129.13829876821663</v>
      </c>
      <c r="AU12">
        <f t="shared" si="17"/>
        <v>-9314.0040143115984</v>
      </c>
      <c r="AW12">
        <v>9</v>
      </c>
      <c r="AX12">
        <f>IF(Z12&gt;0, (R12*SUMPRODUCT(K12:$K$98, X12:$X$98)-K12*$AZ$3)/Z12, 0)</f>
        <v>-23004.031123069395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25</v>
      </c>
      <c r="R13">
        <f t="shared" si="0"/>
        <v>500000</v>
      </c>
      <c r="S13">
        <f t="shared" si="1"/>
        <v>-25163.944052212693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-14834.680874816491</v>
      </c>
      <c r="AC13">
        <f t="shared" si="2"/>
        <v>-15025.260289381011</v>
      </c>
      <c r="AE13">
        <f t="shared" si="3"/>
        <v>0</v>
      </c>
      <c r="AF13">
        <f t="shared" si="4"/>
        <v>0</v>
      </c>
      <c r="AG13">
        <f t="shared" si="5"/>
        <v>-14.927370147347613</v>
      </c>
      <c r="AH13">
        <f t="shared" si="6"/>
        <v>-20664.781810967506</v>
      </c>
      <c r="AI13">
        <f t="shared" si="7"/>
        <v>-20679.709181114853</v>
      </c>
      <c r="AJ13">
        <f t="shared" si="8"/>
        <v>190.57941456451954</v>
      </c>
      <c r="AK13">
        <f t="shared" si="30"/>
        <v>-1038.4276612371546</v>
      </c>
      <c r="AL13">
        <f t="shared" si="9"/>
        <v>-21527.557427787488</v>
      </c>
      <c r="AN13">
        <f t="shared" si="10"/>
        <v>0</v>
      </c>
      <c r="AO13">
        <f t="shared" si="11"/>
        <v>0</v>
      </c>
      <c r="AP13">
        <f t="shared" si="12"/>
        <v>-7.8346748068873699</v>
      </c>
      <c r="AQ13">
        <f t="shared" si="13"/>
        <v>-10845.972455032825</v>
      </c>
      <c r="AR13">
        <f t="shared" si="14"/>
        <v>-10853.807129839712</v>
      </c>
      <c r="AS13">
        <f t="shared" si="15"/>
        <v>100.02617495656416</v>
      </c>
      <c r="AT13">
        <f t="shared" si="16"/>
        <v>-545.02185957486404</v>
      </c>
      <c r="AU13">
        <f t="shared" si="17"/>
        <v>-11298.802814458011</v>
      </c>
      <c r="AW13">
        <v>10</v>
      </c>
      <c r="AX13">
        <f>IF(Z13&gt;0, (R13*SUMPRODUCT(K13:$K$98, X13:$X$98)-K13*$AZ$3)/Z13, 0)</f>
        <v>-25163.944052212693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25</v>
      </c>
      <c r="R14">
        <f t="shared" si="0"/>
        <v>500000</v>
      </c>
      <c r="S14">
        <f t="shared" si="1"/>
        <v>-28348.532520626708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-15025.260289381011</v>
      </c>
      <c r="AC14">
        <f t="shared" si="2"/>
        <v>-15553.628926870486</v>
      </c>
      <c r="AE14">
        <f t="shared" si="3"/>
        <v>0</v>
      </c>
      <c r="AF14">
        <f t="shared" si="4"/>
        <v>0</v>
      </c>
      <c r="AG14">
        <f t="shared" si="5"/>
        <v>-13.71643216060081</v>
      </c>
      <c r="AH14">
        <f t="shared" si="6"/>
        <v>-21233.285705466511</v>
      </c>
      <c r="AI14">
        <f t="shared" si="7"/>
        <v>-21247.002137627111</v>
      </c>
      <c r="AJ14">
        <f t="shared" si="8"/>
        <v>528.36863748947508</v>
      </c>
      <c r="AK14">
        <f t="shared" si="30"/>
        <v>-1051.7682202566709</v>
      </c>
      <c r="AL14">
        <f t="shared" si="9"/>
        <v>-21770.401720394308</v>
      </c>
      <c r="AN14">
        <f t="shared" si="10"/>
        <v>0</v>
      </c>
      <c r="AO14">
        <f t="shared" si="11"/>
        <v>0</v>
      </c>
      <c r="AP14">
        <f t="shared" si="12"/>
        <v>-6.4277771318885044</v>
      </c>
      <c r="AQ14">
        <f t="shared" si="13"/>
        <v>-9950.3155554173245</v>
      </c>
      <c r="AR14">
        <f t="shared" si="14"/>
        <v>-9956.7433325492129</v>
      </c>
      <c r="AS14">
        <f t="shared" si="15"/>
        <v>247.60344421177618</v>
      </c>
      <c r="AT14">
        <f t="shared" si="16"/>
        <v>-492.87829626948519</v>
      </c>
      <c r="AU14">
        <f t="shared" si="17"/>
        <v>-10202.018184606923</v>
      </c>
      <c r="AW14">
        <v>11</v>
      </c>
      <c r="AX14">
        <f>IF(Z14&gt;0, (R14*SUMPRODUCT(K14:$K$98, X14:$X$98)-K14*$AZ$3)/Z14, 0)</f>
        <v>-28348.532520626708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25</v>
      </c>
      <c r="R15">
        <f t="shared" si="0"/>
        <v>500000</v>
      </c>
      <c r="S15">
        <f t="shared" si="1"/>
        <v>-32603.243287615893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-15553.628926870486</v>
      </c>
      <c r="AC15">
        <f t="shared" si="2"/>
        <v>-16291.798216624084</v>
      </c>
      <c r="AE15">
        <f t="shared" si="3"/>
        <v>0</v>
      </c>
      <c r="AF15">
        <f t="shared" si="4"/>
        <v>0</v>
      </c>
      <c r="AG15">
        <f t="shared" si="5"/>
        <v>-12.492467446338694</v>
      </c>
      <c r="AH15">
        <f t="shared" si="6"/>
        <v>-21736.007853122203</v>
      </c>
      <c r="AI15">
        <f t="shared" si="7"/>
        <v>-21748.500320568543</v>
      </c>
      <c r="AJ15">
        <f t="shared" si="8"/>
        <v>738.1692897535977</v>
      </c>
      <c r="AK15">
        <f t="shared" si="30"/>
        <v>-1088.7540248809341</v>
      </c>
      <c r="AL15">
        <f t="shared" si="9"/>
        <v>-22099.085055695879</v>
      </c>
      <c r="AN15">
        <f t="shared" si="10"/>
        <v>0</v>
      </c>
      <c r="AO15">
        <f t="shared" si="11"/>
        <v>0</v>
      </c>
      <c r="AP15">
        <f t="shared" si="12"/>
        <v>-5.2269681534584285</v>
      </c>
      <c r="AQ15">
        <f t="shared" si="13"/>
        <v>-9094.554083860352</v>
      </c>
      <c r="AR15">
        <f t="shared" si="14"/>
        <v>-9099.78105201381</v>
      </c>
      <c r="AS15">
        <f t="shared" si="15"/>
        <v>308.85710817152483</v>
      </c>
      <c r="AT15">
        <f t="shared" si="16"/>
        <v>-455.5451226467049</v>
      </c>
      <c r="AU15">
        <f t="shared" si="17"/>
        <v>-9246.4690664889913</v>
      </c>
      <c r="AW15">
        <v>12</v>
      </c>
      <c r="AX15">
        <f>IF(Z15&gt;0, (R15*SUMPRODUCT(K15:$K$98, X15:$X$98)-K15*$AZ$3)/Z15, 0)</f>
        <v>-32603.243287615893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25</v>
      </c>
      <c r="R16">
        <f t="shared" si="0"/>
        <v>500000</v>
      </c>
      <c r="S16">
        <f t="shared" si="1"/>
        <v>-38070.456639661323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-16291.798216624084</v>
      </c>
      <c r="AC16">
        <f t="shared" si="2"/>
        <v>-17161.221706141841</v>
      </c>
      <c r="AE16">
        <f t="shared" si="3"/>
        <v>0</v>
      </c>
      <c r="AF16">
        <f t="shared" si="4"/>
        <v>0</v>
      </c>
      <c r="AG16">
        <f t="shared" si="5"/>
        <v>-11.269382626910426</v>
      </c>
      <c r="AH16">
        <f t="shared" si="6"/>
        <v>-21963.202899297616</v>
      </c>
      <c r="AI16">
        <f t="shared" si="7"/>
        <v>-21974.472281924525</v>
      </c>
      <c r="AJ16">
        <f t="shared" si="8"/>
        <v>869.42348951775784</v>
      </c>
      <c r="AK16">
        <f t="shared" si="30"/>
        <v>-1140.425875163686</v>
      </c>
      <c r="AL16">
        <f t="shared" si="9"/>
        <v>-22245.474667570452</v>
      </c>
      <c r="AN16">
        <f t="shared" si="10"/>
        <v>0</v>
      </c>
      <c r="AO16">
        <f t="shared" si="11"/>
        <v>0</v>
      </c>
      <c r="AP16">
        <f t="shared" si="12"/>
        <v>-4.2100158379027217</v>
      </c>
      <c r="AQ16">
        <f t="shared" si="13"/>
        <v>-8205.0130977284898</v>
      </c>
      <c r="AR16">
        <f t="shared" si="14"/>
        <v>-8209.2231135663933</v>
      </c>
      <c r="AS16">
        <f t="shared" si="15"/>
        <v>324.79921765846575</v>
      </c>
      <c r="AT16">
        <f t="shared" si="16"/>
        <v>-426.04028590956392</v>
      </c>
      <c r="AU16">
        <f t="shared" si="17"/>
        <v>-8310.4641818174896</v>
      </c>
      <c r="AW16">
        <v>13</v>
      </c>
      <c r="AX16">
        <f>IF(Z16&gt;0, (R16*SUMPRODUCT(K16:$K$98, X16:$X$98)-K16*$AZ$3)/Z16, 0)</f>
        <v>-38070.456639661323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25</v>
      </c>
      <c r="R17">
        <f t="shared" si="0"/>
        <v>500000</v>
      </c>
      <c r="S17">
        <f t="shared" si="1"/>
        <v>-44777.278901847487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-17161.221706141841</v>
      </c>
      <c r="AC17">
        <f t="shared" si="2"/>
        <v>-18022.368201778729</v>
      </c>
      <c r="AE17">
        <f t="shared" si="3"/>
        <v>0</v>
      </c>
      <c r="AF17">
        <f t="shared" si="4"/>
        <v>0</v>
      </c>
      <c r="AG17">
        <f t="shared" si="5"/>
        <v>-10.062228346481286</v>
      </c>
      <c r="AH17">
        <f t="shared" si="6"/>
        <v>-21889.209083200709</v>
      </c>
      <c r="AI17">
        <f t="shared" si="7"/>
        <v>-21899.271311547189</v>
      </c>
      <c r="AJ17">
        <f t="shared" si="8"/>
        <v>861.14649563688727</v>
      </c>
      <c r="AK17">
        <f t="shared" si="30"/>
        <v>-1201.2855194299291</v>
      </c>
      <c r="AL17">
        <f t="shared" si="9"/>
        <v>-22239.410335340232</v>
      </c>
      <c r="AN17">
        <f t="shared" si="10"/>
        <v>0</v>
      </c>
      <c r="AO17">
        <f t="shared" si="11"/>
        <v>0</v>
      </c>
      <c r="AP17">
        <f t="shared" si="12"/>
        <v>-3.3562921027566799</v>
      </c>
      <c r="AQ17">
        <f t="shared" si="13"/>
        <v>-7301.2236506466534</v>
      </c>
      <c r="AR17">
        <f t="shared" si="14"/>
        <v>-7304.5799427494094</v>
      </c>
      <c r="AS17">
        <f t="shared" si="15"/>
        <v>287.23848069233935</v>
      </c>
      <c r="AT17">
        <f t="shared" si="16"/>
        <v>-400.69306352290761</v>
      </c>
      <c r="AU17">
        <f t="shared" si="17"/>
        <v>-7418.0345255799775</v>
      </c>
      <c r="AW17">
        <v>14</v>
      </c>
      <c r="AX17">
        <f>IF(Z17&gt;0, (R17*SUMPRODUCT(K17:$K$98, X17:$X$98)-K17*$AZ$3)/Z17, 0)</f>
        <v>-44777.278901847487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25</v>
      </c>
      <c r="R18">
        <f t="shared" si="0"/>
        <v>500000</v>
      </c>
      <c r="S18">
        <f t="shared" si="1"/>
        <v>-52833.991928319017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-18022.368201778729</v>
      </c>
      <c r="AC18">
        <f t="shared" si="2"/>
        <v>-18766.568100557881</v>
      </c>
      <c r="AE18">
        <f t="shared" si="3"/>
        <v>0</v>
      </c>
      <c r="AF18">
        <f t="shared" si="4"/>
        <v>0</v>
      </c>
      <c r="AG18">
        <f t="shared" si="5"/>
        <v>-8.8799688494193649</v>
      </c>
      <c r="AH18">
        <f t="shared" si="6"/>
        <v>-21632.744271942167</v>
      </c>
      <c r="AI18">
        <f t="shared" si="7"/>
        <v>-21641.624240791585</v>
      </c>
      <c r="AJ18">
        <f t="shared" si="8"/>
        <v>744.19989877915214</v>
      </c>
      <c r="AK18">
        <f t="shared" si="30"/>
        <v>-1261.5657741245111</v>
      </c>
      <c r="AL18">
        <f t="shared" si="9"/>
        <v>-22158.990116136945</v>
      </c>
      <c r="AN18">
        <f t="shared" si="10"/>
        <v>0</v>
      </c>
      <c r="AO18">
        <f t="shared" si="11"/>
        <v>0</v>
      </c>
      <c r="AP18">
        <f t="shared" si="12"/>
        <v>-2.6445939613910685</v>
      </c>
      <c r="AQ18">
        <f t="shared" si="13"/>
        <v>-6442.5704459127992</v>
      </c>
      <c r="AR18">
        <f t="shared" si="14"/>
        <v>-6445.2150398741896</v>
      </c>
      <c r="AS18">
        <f t="shared" si="15"/>
        <v>221.63439892110418</v>
      </c>
      <c r="AT18">
        <f t="shared" si="16"/>
        <v>-375.71406890301012</v>
      </c>
      <c r="AU18">
        <f t="shared" si="17"/>
        <v>-6599.2947098560953</v>
      </c>
      <c r="AW18">
        <v>15</v>
      </c>
      <c r="AX18">
        <f>IF(Z18&gt;0, (R18*SUMPRODUCT(K18:$K$98, X18:$X$98)-K18*$AZ$3)/Z18, 0)</f>
        <v>-52833.991928319017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25</v>
      </c>
      <c r="R19">
        <f t="shared" si="0"/>
        <v>500000</v>
      </c>
      <c r="S19">
        <f t="shared" si="1"/>
        <v>-62573.926701034339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-18766.568100557881</v>
      </c>
      <c r="AC19">
        <f t="shared" si="2"/>
        <v>-19354.653053731825</v>
      </c>
      <c r="AE19">
        <f t="shared" si="3"/>
        <v>0</v>
      </c>
      <c r="AF19">
        <f t="shared" si="4"/>
        <v>0</v>
      </c>
      <c r="AG19">
        <f t="shared" si="5"/>
        <v>-7.7327147560214939</v>
      </c>
      <c r="AH19">
        <f t="shared" si="6"/>
        <v>-21169.088098073531</v>
      </c>
      <c r="AI19">
        <f t="shared" si="7"/>
        <v>-21176.820812829552</v>
      </c>
      <c r="AJ19">
        <f t="shared" si="8"/>
        <v>588.08495317394409</v>
      </c>
      <c r="AK19">
        <f t="shared" si="30"/>
        <v>-1313.6597670390518</v>
      </c>
      <c r="AL19">
        <f t="shared" si="9"/>
        <v>-21902.395626694659</v>
      </c>
      <c r="AN19">
        <f t="shared" si="10"/>
        <v>0</v>
      </c>
      <c r="AO19">
        <f t="shared" si="11"/>
        <v>0</v>
      </c>
      <c r="AP19">
        <f t="shared" si="12"/>
        <v>-2.0561818780510546</v>
      </c>
      <c r="AQ19">
        <f t="shared" si="13"/>
        <v>-5629.0056849995708</v>
      </c>
      <c r="AR19">
        <f t="shared" si="14"/>
        <v>-5631.0618668776224</v>
      </c>
      <c r="AS19">
        <f t="shared" si="15"/>
        <v>156.37582163872665</v>
      </c>
      <c r="AT19">
        <f t="shared" si="16"/>
        <v>-349.31114002454228</v>
      </c>
      <c r="AU19">
        <f t="shared" si="17"/>
        <v>-5823.9971852634371</v>
      </c>
      <c r="AW19">
        <v>16</v>
      </c>
      <c r="AX19">
        <f>IF(Z19&gt;0, (R19*SUMPRODUCT(K19:$K$98, X19:$X$98)-K19*$AZ$3)/Z19, 0)</f>
        <v>-62573.926701034339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25</v>
      </c>
      <c r="R20">
        <f t="shared" si="0"/>
        <v>500000</v>
      </c>
      <c r="S20">
        <f t="shared" si="1"/>
        <v>-74494.901690360595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-19354.653053731825</v>
      </c>
      <c r="AC20">
        <f t="shared" si="2"/>
        <v>-19756.439548785998</v>
      </c>
      <c r="AE20">
        <f t="shared" si="3"/>
        <v>0</v>
      </c>
      <c r="AF20">
        <f t="shared" si="4"/>
        <v>0</v>
      </c>
      <c r="AG20">
        <f t="shared" si="5"/>
        <v>-6.6301314252698775</v>
      </c>
      <c r="AH20">
        <f t="shared" si="6"/>
        <v>-20505.123663828042</v>
      </c>
      <c r="AI20">
        <f t="shared" si="7"/>
        <v>-20511.753795253313</v>
      </c>
      <c r="AJ20">
        <f t="shared" si="8"/>
        <v>401.78649505417343</v>
      </c>
      <c r="AK20">
        <f t="shared" si="30"/>
        <v>-1354.8257137612279</v>
      </c>
      <c r="AL20">
        <f t="shared" si="9"/>
        <v>-21464.793013960367</v>
      </c>
      <c r="AN20">
        <f t="shared" si="10"/>
        <v>0</v>
      </c>
      <c r="AO20">
        <f t="shared" si="11"/>
        <v>0</v>
      </c>
      <c r="AP20">
        <f t="shared" si="12"/>
        <v>-1.5741048301957294</v>
      </c>
      <c r="AQ20">
        <f t="shared" si="13"/>
        <v>-4868.2615973451293</v>
      </c>
      <c r="AR20">
        <f t="shared" si="14"/>
        <v>-4869.8357021753254</v>
      </c>
      <c r="AS20">
        <f t="shared" si="15"/>
        <v>95.390878702897368</v>
      </c>
      <c r="AT20">
        <f t="shared" si="16"/>
        <v>-321.65843530290459</v>
      </c>
      <c r="AU20">
        <f t="shared" si="17"/>
        <v>-5096.1032587753325</v>
      </c>
      <c r="AW20">
        <v>17</v>
      </c>
      <c r="AX20">
        <f>IF(Z20&gt;0, (R20*SUMPRODUCT(K20:$K$98, X20:$X$98)-K20*$AZ$3)/Z20, 0)</f>
        <v>-74494.901690360595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25</v>
      </c>
      <c r="R21">
        <f t="shared" si="0"/>
        <v>500000</v>
      </c>
      <c r="S21">
        <f t="shared" si="1"/>
        <v>-89378.556668312594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-19756.439548785998</v>
      </c>
      <c r="AC21">
        <f t="shared" si="2"/>
        <v>-19957.541155108454</v>
      </c>
      <c r="AE21">
        <f t="shared" si="3"/>
        <v>0</v>
      </c>
      <c r="AF21">
        <f t="shared" si="4"/>
        <v>0</v>
      </c>
      <c r="AG21">
        <f t="shared" si="5"/>
        <v>-5.5823068471478257</v>
      </c>
      <c r="AH21">
        <f t="shared" si="6"/>
        <v>-19630.465277387069</v>
      </c>
      <c r="AI21">
        <f t="shared" si="7"/>
        <v>-19636.047584234217</v>
      </c>
      <c r="AJ21">
        <f t="shared" si="8"/>
        <v>201.10160632245606</v>
      </c>
      <c r="AK21">
        <f t="shared" si="30"/>
        <v>-1382.9507684150201</v>
      </c>
      <c r="AL21">
        <f t="shared" si="9"/>
        <v>-20817.89674632678</v>
      </c>
      <c r="AN21">
        <f t="shared" si="10"/>
        <v>0</v>
      </c>
      <c r="AO21">
        <f t="shared" si="11"/>
        <v>0</v>
      </c>
      <c r="AP21">
        <f t="shared" si="12"/>
        <v>-1.1833336012442952</v>
      </c>
      <c r="AQ21">
        <f t="shared" si="13"/>
        <v>-4161.2526517885972</v>
      </c>
      <c r="AR21">
        <f t="shared" si="14"/>
        <v>-4162.4359853898413</v>
      </c>
      <c r="AS21">
        <f t="shared" si="15"/>
        <v>42.629381462101264</v>
      </c>
      <c r="AT21">
        <f t="shared" si="16"/>
        <v>-293.15696143938163</v>
      </c>
      <c r="AU21">
        <f t="shared" si="17"/>
        <v>-4412.9635653671221</v>
      </c>
      <c r="AW21">
        <v>18</v>
      </c>
      <c r="AX21">
        <f>IF(Z21&gt;0, (R21*SUMPRODUCT(K21:$K$98, X21:$X$98)-K21*$AZ$3)/Z21, 0)</f>
        <v>-89378.556668312594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25</v>
      </c>
      <c r="R22">
        <f t="shared" si="0"/>
        <v>500000</v>
      </c>
      <c r="S22">
        <f t="shared" si="1"/>
        <v>-108418.09755917195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-19957.541155108454</v>
      </c>
      <c r="AC22">
        <f t="shared" si="2"/>
        <v>-19951.686672055359</v>
      </c>
      <c r="AE22">
        <f t="shared" si="3"/>
        <v>0</v>
      </c>
      <c r="AF22">
        <f t="shared" si="4"/>
        <v>0</v>
      </c>
      <c r="AG22">
        <f t="shared" si="5"/>
        <v>-4.6006356690510586</v>
      </c>
      <c r="AH22">
        <f t="shared" si="6"/>
        <v>-18516.962192505765</v>
      </c>
      <c r="AI22">
        <f t="shared" si="7"/>
        <v>-18521.562828174818</v>
      </c>
      <c r="AJ22">
        <f t="shared" si="8"/>
        <v>-5.8544830530954641</v>
      </c>
      <c r="AK22">
        <f t="shared" si="30"/>
        <v>-1397.027880857592</v>
      </c>
      <c r="AL22">
        <f t="shared" si="9"/>
        <v>-19924.445192085506</v>
      </c>
      <c r="AN22">
        <f t="shared" si="10"/>
        <v>0</v>
      </c>
      <c r="AO22">
        <f t="shared" si="11"/>
        <v>0</v>
      </c>
      <c r="AP22">
        <f t="shared" si="12"/>
        <v>-0.87074965526583781</v>
      </c>
      <c r="AQ22">
        <f t="shared" si="13"/>
        <v>-3504.6544881091745</v>
      </c>
      <c r="AR22">
        <f t="shared" si="14"/>
        <v>-3505.5252377644406</v>
      </c>
      <c r="AS22">
        <f t="shared" si="15"/>
        <v>-1.1080618999100293</v>
      </c>
      <c r="AT22">
        <f t="shared" si="16"/>
        <v>-264.41162334082918</v>
      </c>
      <c r="AU22">
        <f t="shared" si="17"/>
        <v>-3771.04492300518</v>
      </c>
      <c r="AW22">
        <v>19</v>
      </c>
      <c r="AX22">
        <f>IF(Z22&gt;0, (R22*SUMPRODUCT(K22:$K$98, X22:$X$98)-K22*$AZ$3)/Z22, 0)</f>
        <v>-108418.09755917195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25</v>
      </c>
      <c r="R23">
        <f t="shared" si="0"/>
        <v>500000</v>
      </c>
      <c r="S23">
        <f t="shared" si="1"/>
        <v>-133567.43134596193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-19951.686672055359</v>
      </c>
      <c r="AC23">
        <f t="shared" si="2"/>
        <v>-19735.70978977019</v>
      </c>
      <c r="AE23">
        <f t="shared" si="3"/>
        <v>0</v>
      </c>
      <c r="AF23">
        <f t="shared" si="4"/>
        <v>0</v>
      </c>
      <c r="AG23">
        <f t="shared" si="5"/>
        <v>-3.6939599704233674</v>
      </c>
      <c r="AH23">
        <f t="shared" si="6"/>
        <v>-17213.386838743612</v>
      </c>
      <c r="AI23">
        <f t="shared" si="7"/>
        <v>-17217.080798714036</v>
      </c>
      <c r="AJ23">
        <f t="shared" si="8"/>
        <v>-215.97688228516927</v>
      </c>
      <c r="AK23">
        <f t="shared" si="30"/>
        <v>-1396.6180670438753</v>
      </c>
      <c r="AL23">
        <f t="shared" si="9"/>
        <v>-18829.675748043082</v>
      </c>
      <c r="AN23">
        <f t="shared" si="10"/>
        <v>0</v>
      </c>
      <c r="AO23">
        <f t="shared" si="11"/>
        <v>0</v>
      </c>
      <c r="AP23">
        <f t="shared" si="12"/>
        <v>-0.62423717887542784</v>
      </c>
      <c r="AQ23">
        <f t="shared" si="13"/>
        <v>-2908.866399512503</v>
      </c>
      <c r="AR23">
        <f t="shared" si="14"/>
        <v>-2909.4906366913783</v>
      </c>
      <c r="AS23">
        <f t="shared" si="15"/>
        <v>-36.497634186477804</v>
      </c>
      <c r="AT23">
        <f t="shared" si="16"/>
        <v>-236.01255268556739</v>
      </c>
      <c r="AU23">
        <f t="shared" si="17"/>
        <v>-3182.0008235634241</v>
      </c>
      <c r="AW23">
        <v>20</v>
      </c>
      <c r="AX23">
        <f>IF(Z23&gt;0, (R23*SUMPRODUCT(K23:$K$98, X23:$X$98)-K23*$AZ$3)/Z23, 0)</f>
        <v>-133567.43134596193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25</v>
      </c>
      <c r="R24">
        <f t="shared" si="0"/>
        <v>500000</v>
      </c>
      <c r="S24">
        <f t="shared" si="1"/>
        <v>-167990.04459045251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-19735.70978977019</v>
      </c>
      <c r="AC24">
        <f t="shared" si="2"/>
        <v>-19322.583894287734</v>
      </c>
      <c r="AE24">
        <f t="shared" si="3"/>
        <v>0</v>
      </c>
      <c r="AF24">
        <f t="shared" si="4"/>
        <v>0</v>
      </c>
      <c r="AG24">
        <f t="shared" si="5"/>
        <v>-2.8755549088332564</v>
      </c>
      <c r="AH24">
        <f t="shared" si="6"/>
        <v>-15629.309237717551</v>
      </c>
      <c r="AI24">
        <f t="shared" si="7"/>
        <v>-15632.184792626384</v>
      </c>
      <c r="AJ24">
        <f t="shared" si="8"/>
        <v>-413.12589548245523</v>
      </c>
      <c r="AK24">
        <f t="shared" si="30"/>
        <v>-1381.4996852839133</v>
      </c>
      <c r="AL24">
        <f t="shared" si="9"/>
        <v>-17426.810373392753</v>
      </c>
      <c r="AN24">
        <f t="shared" si="10"/>
        <v>0</v>
      </c>
      <c r="AO24">
        <f t="shared" si="11"/>
        <v>0</v>
      </c>
      <c r="AP24">
        <f t="shared" si="12"/>
        <v>-0.43387146526351994</v>
      </c>
      <c r="AQ24">
        <f t="shared" si="13"/>
        <v>-2358.1922498487734</v>
      </c>
      <c r="AR24">
        <f t="shared" si="14"/>
        <v>-2358.6261213140369</v>
      </c>
      <c r="AS24">
        <f t="shared" si="15"/>
        <v>-62.333547191419804</v>
      </c>
      <c r="AT24">
        <f t="shared" si="16"/>
        <v>-208.44439133260173</v>
      </c>
      <c r="AU24">
        <f t="shared" si="17"/>
        <v>-2629.4040598380584</v>
      </c>
      <c r="AW24">
        <v>21</v>
      </c>
      <c r="AX24">
        <f>IF(Z24&gt;0, (R24*SUMPRODUCT(K24:$K$98, X24:$X$98)-K24*$AZ$3)/Z24, 0)</f>
        <v>-167990.04459045251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25</v>
      </c>
      <c r="R25">
        <f t="shared" si="0"/>
        <v>500000</v>
      </c>
      <c r="S25">
        <f t="shared" si="1"/>
        <v>-216841.86484516063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-19322.583894287734</v>
      </c>
      <c r="AC25">
        <f t="shared" si="2"/>
        <v>-18714.711595033867</v>
      </c>
      <c r="AE25">
        <f t="shared" si="3"/>
        <v>0</v>
      </c>
      <c r="AF25">
        <f t="shared" si="4"/>
        <v>0</v>
      </c>
      <c r="AG25">
        <f t="shared" si="5"/>
        <v>-2.1576451125336664</v>
      </c>
      <c r="AH25">
        <f t="shared" si="6"/>
        <v>-13783.084944225153</v>
      </c>
      <c r="AI25">
        <f t="shared" si="7"/>
        <v>-13785.242589337686</v>
      </c>
      <c r="AJ25">
        <f t="shared" si="8"/>
        <v>-607.87229925386782</v>
      </c>
      <c r="AK25">
        <f t="shared" si="30"/>
        <v>-1352.5808726001414</v>
      </c>
      <c r="AL25">
        <f t="shared" si="9"/>
        <v>-15745.695761191695</v>
      </c>
      <c r="AN25">
        <f t="shared" si="10"/>
        <v>0</v>
      </c>
      <c r="AO25">
        <f t="shared" si="11"/>
        <v>0</v>
      </c>
      <c r="AP25">
        <f t="shared" si="12"/>
        <v>-0.29067080596277017</v>
      </c>
      <c r="AQ25">
        <f t="shared" si="13"/>
        <v>-1856.8115702246821</v>
      </c>
      <c r="AR25">
        <f t="shared" si="14"/>
        <v>-1857.1022410306448</v>
      </c>
      <c r="AS25">
        <f t="shared" si="15"/>
        <v>-81.890543593186493</v>
      </c>
      <c r="AT25">
        <f t="shared" si="16"/>
        <v>-182.21521699035921</v>
      </c>
      <c r="AU25">
        <f t="shared" si="17"/>
        <v>-2121.2080016141904</v>
      </c>
      <c r="AW25">
        <v>22</v>
      </c>
      <c r="AX25">
        <f>IF(Z25&gt;0, (R25*SUMPRODUCT(K25:$K$98, X25:$X$98)-K25*$AZ$3)/Z25, 0)</f>
        <v>-216841.86484516063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25</v>
      </c>
      <c r="R26">
        <f t="shared" si="0"/>
        <v>500000</v>
      </c>
      <c r="S26">
        <f t="shared" si="1"/>
        <v>-289287.2921619268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-18714.711595033867</v>
      </c>
      <c r="AC26">
        <f t="shared" si="2"/>
        <v>-17923.251246416905</v>
      </c>
      <c r="AE26">
        <f t="shared" si="3"/>
        <v>0</v>
      </c>
      <c r="AF26">
        <f t="shared" si="4"/>
        <v>0</v>
      </c>
      <c r="AG26">
        <f t="shared" si="5"/>
        <v>-1.5489144988422507</v>
      </c>
      <c r="AH26">
        <f t="shared" si="6"/>
        <v>-11743.083251321579</v>
      </c>
      <c r="AI26">
        <f t="shared" si="7"/>
        <v>-11744.632165820422</v>
      </c>
      <c r="AJ26">
        <f t="shared" si="8"/>
        <v>-791.46034861696171</v>
      </c>
      <c r="AK26">
        <f t="shared" si="30"/>
        <v>-1310.0298116523709</v>
      </c>
      <c r="AL26">
        <f t="shared" si="9"/>
        <v>-13846.122326089753</v>
      </c>
      <c r="AN26">
        <f t="shared" si="10"/>
        <v>0</v>
      </c>
      <c r="AO26">
        <f t="shared" si="11"/>
        <v>0</v>
      </c>
      <c r="AP26">
        <f t="shared" si="12"/>
        <v>-0.18630770811633129</v>
      </c>
      <c r="AQ26">
        <f t="shared" si="13"/>
        <v>-1412.490443086632</v>
      </c>
      <c r="AR26">
        <f t="shared" si="14"/>
        <v>-1412.6767507947484</v>
      </c>
      <c r="AS26">
        <f t="shared" si="15"/>
        <v>-95.199033727165258</v>
      </c>
      <c r="AT26">
        <f t="shared" si="16"/>
        <v>-157.57399905253232</v>
      </c>
      <c r="AU26">
        <f t="shared" si="17"/>
        <v>-1665.4497835744457</v>
      </c>
      <c r="AW26">
        <v>23</v>
      </c>
      <c r="AX26">
        <f>IF(Z26&gt;0, (R26*SUMPRODUCT(K26:$K$98, X26:$X$98)-K26*$AZ$3)/Z26, 0)</f>
        <v>-289287.2921619268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25</v>
      </c>
      <c r="R27">
        <f t="shared" si="0"/>
        <v>500000</v>
      </c>
      <c r="S27">
        <f t="shared" si="1"/>
        <v>-401897.07279208716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-17923.251246416905</v>
      </c>
      <c r="AC27">
        <f t="shared" si="2"/>
        <v>-16971.213190537786</v>
      </c>
      <c r="AE27">
        <f t="shared" si="3"/>
        <v>0</v>
      </c>
      <c r="AF27">
        <f t="shared" si="4"/>
        <v>0</v>
      </c>
      <c r="AG27">
        <f t="shared" si="5"/>
        <v>-1.0556940034816751</v>
      </c>
      <c r="AH27">
        <f t="shared" si="6"/>
        <v>-9554.6270074430631</v>
      </c>
      <c r="AI27">
        <f t="shared" si="7"/>
        <v>-9555.6827014465453</v>
      </c>
      <c r="AJ27">
        <f t="shared" si="8"/>
        <v>-952.03805587911847</v>
      </c>
      <c r="AK27">
        <f t="shared" si="30"/>
        <v>-1254.6275872491835</v>
      </c>
      <c r="AL27">
        <f t="shared" si="9"/>
        <v>-11762.348344574848</v>
      </c>
      <c r="AN27">
        <f t="shared" si="10"/>
        <v>0</v>
      </c>
      <c r="AO27">
        <f t="shared" si="11"/>
        <v>0</v>
      </c>
      <c r="AP27">
        <f t="shared" si="12"/>
        <v>-0.11337659512507343</v>
      </c>
      <c r="AQ27">
        <f t="shared" si="13"/>
        <v>-1026.122223126531</v>
      </c>
      <c r="AR27">
        <f t="shared" si="14"/>
        <v>-1026.2355997216559</v>
      </c>
      <c r="AS27">
        <f t="shared" si="15"/>
        <v>-102.24443148212167</v>
      </c>
      <c r="AT27">
        <f t="shared" si="16"/>
        <v>-134.74113097467028</v>
      </c>
      <c r="AU27">
        <f t="shared" si="17"/>
        <v>-1263.2211621784481</v>
      </c>
      <c r="AW27">
        <v>24</v>
      </c>
      <c r="AX27">
        <f>IF(Z27&gt;0, (R27*SUMPRODUCT(K27:$K$98, X27:$X$98)-K27*$AZ$3)/Z27, 0)</f>
        <v>-401897.07279208716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25</v>
      </c>
      <c r="R28">
        <f t="shared" si="0"/>
        <v>500000</v>
      </c>
      <c r="S28">
        <f t="shared" si="1"/>
        <v>-586746.03069272789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-16971.213190537786</v>
      </c>
      <c r="AC28">
        <f t="shared" si="2"/>
        <v>-15886.149253873466</v>
      </c>
      <c r="AE28">
        <f t="shared" si="3"/>
        <v>0</v>
      </c>
      <c r="AF28">
        <f t="shared" si="4"/>
        <v>0</v>
      </c>
      <c r="AG28">
        <f t="shared" si="5"/>
        <v>-0.67687502014789336</v>
      </c>
      <c r="AH28">
        <f t="shared" si="6"/>
        <v>-7365.2408659792991</v>
      </c>
      <c r="AI28">
        <f t="shared" si="7"/>
        <v>-7365.9177409994472</v>
      </c>
      <c r="AJ28">
        <f t="shared" si="8"/>
        <v>-1085.0639366643209</v>
      </c>
      <c r="AK28">
        <f t="shared" si="30"/>
        <v>-1187.9849233376451</v>
      </c>
      <c r="AL28">
        <f t="shared" si="9"/>
        <v>-9638.9666010014116</v>
      </c>
      <c r="AN28">
        <f t="shared" si="10"/>
        <v>0</v>
      </c>
      <c r="AO28">
        <f t="shared" si="11"/>
        <v>0</v>
      </c>
      <c r="AP28">
        <f t="shared" si="12"/>
        <v>-6.4904651124968751E-2</v>
      </c>
      <c r="AQ28">
        <f t="shared" si="13"/>
        <v>-706.24321274745876</v>
      </c>
      <c r="AR28">
        <f t="shared" si="14"/>
        <v>-706.30811739858382</v>
      </c>
      <c r="AS28">
        <f t="shared" si="15"/>
        <v>-104.04534686786833</v>
      </c>
      <c r="AT28">
        <f t="shared" si="16"/>
        <v>-113.91430425975157</v>
      </c>
      <c r="AU28">
        <f t="shared" si="17"/>
        <v>-924.26776852620355</v>
      </c>
      <c r="AW28">
        <v>25</v>
      </c>
      <c r="AX28">
        <f>IF(Z28&gt;0, (R28*SUMPRODUCT(K28:$K$98, X28:$X$98)-K28*$AZ$3)/Z28, 0)</f>
        <v>-586746.03069272789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25</v>
      </c>
      <c r="R29">
        <f t="shared" si="0"/>
        <v>500000</v>
      </c>
      <c r="S29">
        <f t="shared" si="1"/>
        <v>-909797.55086477532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-15886.149253873466</v>
      </c>
      <c r="AC29">
        <f t="shared" si="2"/>
        <v>-14707.404823950521</v>
      </c>
      <c r="AE29">
        <f t="shared" si="3"/>
        <v>0</v>
      </c>
      <c r="AF29">
        <f t="shared" si="4"/>
        <v>0</v>
      </c>
      <c r="AG29">
        <f t="shared" si="5"/>
        <v>-0.40413949262588494</v>
      </c>
      <c r="AH29">
        <f t="shared" si="6"/>
        <v>-5319.3355464105898</v>
      </c>
      <c r="AI29">
        <f t="shared" si="7"/>
        <v>-5319.739685903216</v>
      </c>
      <c r="AJ29">
        <f t="shared" si="8"/>
        <v>-1178.7444299229446</v>
      </c>
      <c r="AK29">
        <f t="shared" si="30"/>
        <v>-1112.0304477711427</v>
      </c>
      <c r="AL29">
        <f t="shared" si="9"/>
        <v>-7610.5145635973031</v>
      </c>
      <c r="AN29">
        <f t="shared" si="10"/>
        <v>0</v>
      </c>
      <c r="AO29">
        <f t="shared" si="11"/>
        <v>0</v>
      </c>
      <c r="AP29">
        <f t="shared" si="12"/>
        <v>-3.4600358783703572E-2</v>
      </c>
      <c r="AQ29">
        <f t="shared" si="13"/>
        <v>-455.41433528519735</v>
      </c>
      <c r="AR29">
        <f t="shared" si="14"/>
        <v>-455.44893564398109</v>
      </c>
      <c r="AS29">
        <f t="shared" si="15"/>
        <v>-100.91807639146266</v>
      </c>
      <c r="AT29">
        <f t="shared" si="16"/>
        <v>-95.206366052679272</v>
      </c>
      <c r="AU29">
        <f t="shared" si="17"/>
        <v>-651.57337808812292</v>
      </c>
      <c r="AW29">
        <v>26</v>
      </c>
      <c r="AX29">
        <f>IF(Z29&gt;0, (R29*SUMPRODUCT(K29:$K$98, X29:$X$98)-K29*$AZ$3)/Z29, 0)</f>
        <v>-909797.55086477532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25</v>
      </c>
      <c r="R30">
        <f t="shared" si="0"/>
        <v>500000</v>
      </c>
      <c r="S30">
        <f t="shared" si="1"/>
        <v>-1519996.9680137548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-14707.404823950521</v>
      </c>
      <c r="AC30">
        <f t="shared" si="2"/>
        <v>-13479.794478280002</v>
      </c>
      <c r="AE30">
        <f t="shared" si="3"/>
        <v>0</v>
      </c>
      <c r="AF30">
        <f t="shared" si="4"/>
        <v>0</v>
      </c>
      <c r="AG30">
        <f t="shared" si="5"/>
        <v>-0.22170758827063036</v>
      </c>
      <c r="AH30">
        <f t="shared" si="6"/>
        <v>-3567.8101885799142</v>
      </c>
      <c r="AI30">
        <f t="shared" si="7"/>
        <v>-3568.0318961681846</v>
      </c>
      <c r="AJ30">
        <f t="shared" si="8"/>
        <v>-1227.6103456705187</v>
      </c>
      <c r="AK30">
        <f t="shared" si="30"/>
        <v>-1029.5183376765365</v>
      </c>
      <c r="AL30">
        <f t="shared" si="9"/>
        <v>-5825.1605795152391</v>
      </c>
      <c r="AN30">
        <f t="shared" si="10"/>
        <v>0</v>
      </c>
      <c r="AO30">
        <f t="shared" si="11"/>
        <v>0</v>
      </c>
      <c r="AP30">
        <f t="shared" si="12"/>
        <v>-1.6947742052657984E-2</v>
      </c>
      <c r="AQ30">
        <f t="shared" si="13"/>
        <v>-272.7300731587427</v>
      </c>
      <c r="AR30">
        <f t="shared" si="14"/>
        <v>-272.74702090079535</v>
      </c>
      <c r="AS30">
        <f t="shared" si="15"/>
        <v>-93.840827198941327</v>
      </c>
      <c r="AT30">
        <f t="shared" si="16"/>
        <v>-78.698304201140061</v>
      </c>
      <c r="AU30">
        <f t="shared" si="17"/>
        <v>-445.28615230087667</v>
      </c>
      <c r="AW30">
        <v>27</v>
      </c>
      <c r="AX30">
        <f>IF(Z30&gt;0, (R30*SUMPRODUCT(K30:$K$98, X30:$X$98)-K30*$AZ$3)/Z30, 0)</f>
        <v>-1519996.9680137548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25</v>
      </c>
      <c r="R31">
        <f t="shared" si="0"/>
        <v>500000</v>
      </c>
      <c r="S31">
        <f t="shared" si="1"/>
        <v>-2795819.3105168552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-13479.794478280002</v>
      </c>
      <c r="AC31">
        <f t="shared" si="2"/>
        <v>-12249.82394344257</v>
      </c>
      <c r="AE31">
        <f t="shared" si="3"/>
        <v>0</v>
      </c>
      <c r="AF31">
        <f t="shared" si="4"/>
        <v>0</v>
      </c>
      <c r="AG31">
        <f t="shared" si="5"/>
        <v>-0.10953697809943572</v>
      </c>
      <c r="AH31">
        <f t="shared" si="6"/>
        <v>-2199.0706857697669</v>
      </c>
      <c r="AI31">
        <f t="shared" si="7"/>
        <v>-2199.1802227478665</v>
      </c>
      <c r="AJ31">
        <f t="shared" si="8"/>
        <v>-1229.9705348374318</v>
      </c>
      <c r="AK31">
        <f t="shared" si="30"/>
        <v>-943.58561347960028</v>
      </c>
      <c r="AL31">
        <f t="shared" si="9"/>
        <v>-4372.7363710648988</v>
      </c>
      <c r="AN31">
        <f t="shared" si="10"/>
        <v>0</v>
      </c>
      <c r="AO31">
        <f t="shared" si="11"/>
        <v>0</v>
      </c>
      <c r="AP31">
        <f t="shared" si="12"/>
        <v>-7.4760813835646417E-3</v>
      </c>
      <c r="AQ31">
        <f t="shared" si="13"/>
        <v>-150.09024075962506</v>
      </c>
      <c r="AR31">
        <f t="shared" si="14"/>
        <v>-150.09771684100866</v>
      </c>
      <c r="AS31">
        <f t="shared" si="15"/>
        <v>-83.9475397019241</v>
      </c>
      <c r="AT31">
        <f t="shared" si="16"/>
        <v>-64.401291336798366</v>
      </c>
      <c r="AU31">
        <f t="shared" si="17"/>
        <v>-298.4465478797311</v>
      </c>
      <c r="AW31">
        <v>28</v>
      </c>
      <c r="AX31">
        <f>IF(Z31&gt;0, (R31*SUMPRODUCT(K31:$K$98, X31:$X$98)-K31*$AZ$3)/Z31, 0)</f>
        <v>-2795819.3105168552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25</v>
      </c>
      <c r="R32">
        <f t="shared" si="0"/>
        <v>500000</v>
      </c>
      <c r="S32">
        <f t="shared" si="1"/>
        <v>-5831763.5149789713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-12249.82394344257</v>
      </c>
      <c r="AC32">
        <f t="shared" si="2"/>
        <v>-11058.217212777037</v>
      </c>
      <c r="AE32">
        <f t="shared" si="3"/>
        <v>0</v>
      </c>
      <c r="AF32">
        <f t="shared" si="4"/>
        <v>0</v>
      </c>
      <c r="AG32">
        <f t="shared" si="5"/>
        <v>-4.7405116755737102E-2</v>
      </c>
      <c r="AH32">
        <f t="shared" si="6"/>
        <v>-1220.7298312540852</v>
      </c>
      <c r="AI32">
        <f t="shared" si="7"/>
        <v>-1220.7772363708409</v>
      </c>
      <c r="AJ32">
        <f t="shared" si="8"/>
        <v>-1191.6067306655332</v>
      </c>
      <c r="AK32">
        <f t="shared" si="30"/>
        <v>-857.48767604097998</v>
      </c>
      <c r="AL32">
        <f t="shared" si="9"/>
        <v>-3269.8716430773538</v>
      </c>
      <c r="AN32">
        <f t="shared" si="10"/>
        <v>0</v>
      </c>
      <c r="AO32">
        <f t="shared" si="11"/>
        <v>0</v>
      </c>
      <c r="AP32">
        <f t="shared" si="12"/>
        <v>-2.8888198713845708E-3</v>
      </c>
      <c r="AQ32">
        <f t="shared" si="13"/>
        <v>-74.390041317469212</v>
      </c>
      <c r="AR32">
        <f t="shared" si="14"/>
        <v>-74.392930137340599</v>
      </c>
      <c r="AS32">
        <f t="shared" si="15"/>
        <v>-72.615309021585588</v>
      </c>
      <c r="AT32">
        <f t="shared" si="16"/>
        <v>-52.254431747913991</v>
      </c>
      <c r="AU32">
        <f t="shared" si="17"/>
        <v>-199.26267090684016</v>
      </c>
      <c r="AW32">
        <v>29</v>
      </c>
      <c r="AX32">
        <f>IF(Z32&gt;0, (R32*SUMPRODUCT(K32:$K$98, X32:$X$98)-K32*$AZ$3)/Z32, 0)</f>
        <v>-5831763.5149789713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25</v>
      </c>
      <c r="R33">
        <f t="shared" si="0"/>
        <v>500000</v>
      </c>
      <c r="S33">
        <f t="shared" si="1"/>
        <v>-14406844.615431333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-11058.217212777037</v>
      </c>
      <c r="AC33">
        <f t="shared" si="2"/>
        <v>-9934.663529607762</v>
      </c>
      <c r="AE33">
        <f t="shared" si="3"/>
        <v>0</v>
      </c>
      <c r="AF33">
        <f t="shared" si="4"/>
        <v>0</v>
      </c>
      <c r="AG33">
        <f t="shared" si="5"/>
        <v>-1.7239485457777884E-2</v>
      </c>
      <c r="AH33">
        <f t="shared" si="6"/>
        <v>-593.83160260803697</v>
      </c>
      <c r="AI33">
        <f t="shared" si="7"/>
        <v>-593.8488420934948</v>
      </c>
      <c r="AJ33">
        <f t="shared" si="8"/>
        <v>-1123.5536831692752</v>
      </c>
      <c r="AK33">
        <f t="shared" si="30"/>
        <v>-774.07520489439264</v>
      </c>
      <c r="AL33">
        <f t="shared" si="9"/>
        <v>-2491.4777301571626</v>
      </c>
      <c r="AN33">
        <f t="shared" si="10"/>
        <v>0</v>
      </c>
      <c r="AO33">
        <f t="shared" si="11"/>
        <v>0</v>
      </c>
      <c r="AP33">
        <f t="shared" si="12"/>
        <v>-9.3799715039740274E-4</v>
      </c>
      <c r="AQ33">
        <f t="shared" si="13"/>
        <v>-32.310265432600602</v>
      </c>
      <c r="AR33">
        <f t="shared" si="14"/>
        <v>-32.311203429751004</v>
      </c>
      <c r="AS33">
        <f t="shared" si="15"/>
        <v>-61.132343869103487</v>
      </c>
      <c r="AT33">
        <f t="shared" si="16"/>
        <v>-42.117285818216956</v>
      </c>
      <c r="AU33">
        <f t="shared" si="17"/>
        <v>-135.56083311707144</v>
      </c>
      <c r="AW33">
        <v>30</v>
      </c>
      <c r="AX33">
        <f>IF(Z33&gt;0, (R33*SUMPRODUCT(K33:$K$98, X33:$X$98)-K33*$AZ$3)/Z33, 0)</f>
        <v>-14406844.615431333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25</v>
      </c>
      <c r="R34">
        <f t="shared" si="0"/>
        <v>500000</v>
      </c>
      <c r="S34">
        <f t="shared" si="1"/>
        <v>-44645304.545589224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-9934.663529607762</v>
      </c>
      <c r="AC34">
        <f t="shared" si="2"/>
        <v>-8897.3811838914789</v>
      </c>
      <c r="AE34">
        <f t="shared" si="3"/>
        <v>0</v>
      </c>
      <c r="AF34">
        <f t="shared" si="4"/>
        <v>0</v>
      </c>
      <c r="AG34">
        <f t="shared" si="5"/>
        <v>-4.9822603263944502E-3</v>
      </c>
      <c r="AH34">
        <f t="shared" si="6"/>
        <v>-241.69660553611308</v>
      </c>
      <c r="AI34">
        <f t="shared" si="7"/>
        <v>-241.70158779643947</v>
      </c>
      <c r="AJ34">
        <f t="shared" si="8"/>
        <v>-1037.2823457162831</v>
      </c>
      <c r="AK34">
        <f t="shared" si="30"/>
        <v>-695.4264470725434</v>
      </c>
      <c r="AL34">
        <f t="shared" si="9"/>
        <v>-1974.410380585266</v>
      </c>
      <c r="AN34">
        <f t="shared" si="10"/>
        <v>0</v>
      </c>
      <c r="AO34">
        <f t="shared" si="11"/>
        <v>0</v>
      </c>
      <c r="AP34">
        <f t="shared" si="12"/>
        <v>-2.4203914654352243E-4</v>
      </c>
      <c r="AQ34">
        <f t="shared" si="13"/>
        <v>-11.741666692226492</v>
      </c>
      <c r="AR34">
        <f t="shared" si="14"/>
        <v>-11.741908731373035</v>
      </c>
      <c r="AS34">
        <f t="shared" si="15"/>
        <v>-50.391372034853248</v>
      </c>
      <c r="AT34">
        <f t="shared" si="16"/>
        <v>-33.783947988731889</v>
      </c>
      <c r="AU34">
        <f t="shared" si="17"/>
        <v>-95.917228754958174</v>
      </c>
      <c r="AW34">
        <v>31</v>
      </c>
      <c r="AX34">
        <f>IF(Z34&gt;0, (R34*SUMPRODUCT(K34:$K$98, X34:$X$98)-K34*$AZ$3)/Z34, 0)</f>
        <v>-44645304.545589224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-189165752.4677228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-8897.3811838914789</v>
      </c>
      <c r="AC35">
        <f t="shared" ref="AC35:AC69" si="33">S35*Z35</f>
        <v>-7954.1294477722049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-1.0512116152115605E-3</v>
      </c>
      <c r="AH35">
        <f t="shared" ref="AH35:AH69" si="37">-X35*R35</f>
        <v>-77.624522158378895</v>
      </c>
      <c r="AI35">
        <f t="shared" ref="AI35:AI66" si="38">SUM(AE35:AH35)</f>
        <v>-77.6255733699941</v>
      </c>
      <c r="AJ35">
        <f t="shared" ref="AJ35:AJ69" si="39">AB35-AC35</f>
        <v>-943.25173611927403</v>
      </c>
      <c r="AK35">
        <f t="shared" si="30"/>
        <v>-622.81668287240359</v>
      </c>
      <c r="AL35">
        <f t="shared" ref="AL35:AL66" si="40">SUM(AI35:AK35)</f>
        <v>-1643.6939923616717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-4.5596480870219121E-5</v>
      </c>
      <c r="AQ35">
        <f t="shared" ref="AQ35:AQ69" si="44">AH35*$K35</f>
        <v>-3.3669767232757453</v>
      </c>
      <c r="AR35">
        <f t="shared" ref="AR35:AR69" si="45">AI35*$K35</f>
        <v>-3.3670223197566154</v>
      </c>
      <c r="AS35">
        <f t="shared" ref="AS35:AS69" si="46">AJ35*$K35</f>
        <v>-40.913702930411141</v>
      </c>
      <c r="AT35">
        <f t="shared" ref="AT35:AT69" si="47">AK35*$K35</f>
        <v>-27.01477852347514</v>
      </c>
      <c r="AU35">
        <f t="shared" ref="AU35:AU69" si="48">AL35*$K35</f>
        <v>-71.295503773642892</v>
      </c>
      <c r="AW35">
        <v>32</v>
      </c>
      <c r="AX35">
        <f>IF(Z35&gt;0, (R35*SUMPRODUCT(K35:$K$98, X35:$X$98)-K35*$AZ$3)/Z35, 0)</f>
        <v>-189165752.4677228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25</v>
      </c>
      <c r="R36">
        <f t="shared" si="31"/>
        <v>500000</v>
      </c>
      <c r="S36">
        <f t="shared" si="32"/>
        <v>-809845334.77121115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-7954.1294477722049</v>
      </c>
      <c r="AC36">
        <f t="shared" si="33"/>
        <v>-7104.8237434137845</v>
      </c>
      <c r="AE36">
        <f t="shared" si="34"/>
        <v>0</v>
      </c>
      <c r="AF36">
        <f t="shared" si="35"/>
        <v>0</v>
      </c>
      <c r="AG36">
        <f t="shared" si="36"/>
        <v>-2.1932656268931164E-4</v>
      </c>
      <c r="AH36">
        <f t="shared" si="37"/>
        <v>-16.427458727402666</v>
      </c>
      <c r="AI36">
        <f t="shared" si="38"/>
        <v>-16.427678053965355</v>
      </c>
      <c r="AJ36">
        <f t="shared" si="39"/>
        <v>-849.30570435842037</v>
      </c>
      <c r="AK36">
        <f t="shared" si="30"/>
        <v>-556.7890613440544</v>
      </c>
      <c r="AL36">
        <f t="shared" si="40"/>
        <v>-1422.5224437564402</v>
      </c>
      <c r="AN36">
        <f t="shared" si="41"/>
        <v>0</v>
      </c>
      <c r="AO36">
        <f t="shared" si="42"/>
        <v>0</v>
      </c>
      <c r="AP36">
        <f t="shared" si="43"/>
        <v>-8.4940416061006994E-6</v>
      </c>
      <c r="AQ36">
        <f t="shared" si="44"/>
        <v>-0.63619981183364538</v>
      </c>
      <c r="AR36">
        <f t="shared" si="45"/>
        <v>-0.63620830587525146</v>
      </c>
      <c r="AS36">
        <f t="shared" si="46"/>
        <v>-32.891766052697278</v>
      </c>
      <c r="AT36">
        <f t="shared" si="47"/>
        <v>-21.563231534237818</v>
      </c>
      <c r="AU36">
        <f t="shared" si="48"/>
        <v>-55.091205892810358</v>
      </c>
      <c r="AW36">
        <v>33</v>
      </c>
      <c r="AX36">
        <f>IF(Z36&gt;0, (R36*SUMPRODUCT(K36:$K$98, X36:$X$98)-K36*$AZ$3)/Z36, 0)</f>
        <v>-809845334.77121115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25</v>
      </c>
      <c r="R37">
        <f t="shared" si="31"/>
        <v>500000</v>
      </c>
      <c r="S37">
        <f t="shared" si="32"/>
        <v>-3508611331.4355392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-7104.8237434137845</v>
      </c>
      <c r="AC37">
        <f t="shared" si="33"/>
        <v>-6344.145049402674</v>
      </c>
      <c r="AE37">
        <f t="shared" si="34"/>
        <v>0</v>
      </c>
      <c r="AF37">
        <f t="shared" si="35"/>
        <v>0</v>
      </c>
      <c r="AG37">
        <f t="shared" si="36"/>
        <v>-4.5204102493214765E-5</v>
      </c>
      <c r="AH37">
        <f t="shared" si="37"/>
        <v>-3.4385838913840754</v>
      </c>
      <c r="AI37">
        <f t="shared" si="38"/>
        <v>-3.4386290954865686</v>
      </c>
      <c r="AJ37">
        <f t="shared" si="39"/>
        <v>-760.67869401111057</v>
      </c>
      <c r="AK37">
        <f t="shared" si="30"/>
        <v>-497.33766203896499</v>
      </c>
      <c r="AL37">
        <f t="shared" si="40"/>
        <v>-1261.4549851455622</v>
      </c>
      <c r="AN37">
        <f t="shared" si="41"/>
        <v>0</v>
      </c>
      <c r="AO37">
        <f t="shared" si="42"/>
        <v>0</v>
      </c>
      <c r="AP37">
        <f t="shared" si="43"/>
        <v>-1.5630863835925793E-6</v>
      </c>
      <c r="AQ37">
        <f t="shared" si="44"/>
        <v>-0.1189007935788572</v>
      </c>
      <c r="AR37">
        <f t="shared" si="45"/>
        <v>-0.11890235666524079</v>
      </c>
      <c r="AS37">
        <f t="shared" si="46"/>
        <v>-26.303066388193983</v>
      </c>
      <c r="AT37">
        <f t="shared" si="47"/>
        <v>-17.197149920133043</v>
      </c>
      <c r="AU37">
        <f t="shared" si="48"/>
        <v>-43.619118664992271</v>
      </c>
      <c r="AW37">
        <v>34</v>
      </c>
      <c r="AX37">
        <f>IF(Z37&gt;0, (R37*SUMPRODUCT(K37:$K$98, X37:$X$98)-K37*$AZ$3)/Z37, 0)</f>
        <v>-3508611331.4355392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25</v>
      </c>
      <c r="R38">
        <f t="shared" si="31"/>
        <v>500000</v>
      </c>
      <c r="S38">
        <f t="shared" si="32"/>
        <v>-15408871786.512842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-6344.145049402674</v>
      </c>
      <c r="AC38">
        <f t="shared" si="33"/>
        <v>-5664.5185092829097</v>
      </c>
      <c r="AE38">
        <f t="shared" si="34"/>
        <v>0</v>
      </c>
      <c r="AF38">
        <f t="shared" si="35"/>
        <v>0</v>
      </c>
      <c r="AG38">
        <f t="shared" si="36"/>
        <v>-9.1903524601992273E-6</v>
      </c>
      <c r="AH38">
        <f t="shared" si="37"/>
        <v>-0.71123418016166784</v>
      </c>
      <c r="AI38">
        <f t="shared" si="38"/>
        <v>-0.711243370514128</v>
      </c>
      <c r="AJ38">
        <f t="shared" si="39"/>
        <v>-679.62654011976429</v>
      </c>
      <c r="AK38">
        <f t="shared" si="30"/>
        <v>-444.09015345818722</v>
      </c>
      <c r="AL38">
        <f t="shared" si="40"/>
        <v>-1124.4279369484657</v>
      </c>
      <c r="AN38">
        <f t="shared" si="41"/>
        <v>0</v>
      </c>
      <c r="AO38">
        <f t="shared" si="42"/>
        <v>0</v>
      </c>
      <c r="AP38">
        <f t="shared" si="43"/>
        <v>-2.8373915669313101E-7</v>
      </c>
      <c r="AQ38">
        <f t="shared" si="44"/>
        <v>-2.1958351147506192E-2</v>
      </c>
      <c r="AR38">
        <f t="shared" si="45"/>
        <v>-2.1958634886662883E-2</v>
      </c>
      <c r="AS38">
        <f t="shared" si="46"/>
        <v>-20.982509886859336</v>
      </c>
      <c r="AT38">
        <f t="shared" si="47"/>
        <v>-13.710656493713806</v>
      </c>
      <c r="AU38">
        <f t="shared" si="48"/>
        <v>-34.715125015459805</v>
      </c>
      <c r="AW38">
        <v>35</v>
      </c>
      <c r="AX38">
        <f>IF(Z38&gt;0, (R38*SUMPRODUCT(K38:$K$98, X38:$X$98)-K38*$AZ$3)/Z38, 0)</f>
        <v>-15408871786.512842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25</v>
      </c>
      <c r="R39">
        <f t="shared" si="31"/>
        <v>500000</v>
      </c>
      <c r="S39">
        <f t="shared" si="32"/>
        <v>-68715766102.694298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-5664.5185092829097</v>
      </c>
      <c r="AC39">
        <f t="shared" si="33"/>
        <v>-5057.6248953900022</v>
      </c>
      <c r="AE39">
        <f t="shared" si="34"/>
        <v>0</v>
      </c>
      <c r="AF39">
        <f t="shared" si="35"/>
        <v>0</v>
      </c>
      <c r="AG39">
        <f t="shared" si="36"/>
        <v>-1.840052575354936E-6</v>
      </c>
      <c r="AH39">
        <f t="shared" si="37"/>
        <v>-0.14516792720484598</v>
      </c>
      <c r="AI39">
        <f t="shared" si="38"/>
        <v>-0.14516976725742134</v>
      </c>
      <c r="AJ39">
        <f t="shared" si="39"/>
        <v>-606.89361389290752</v>
      </c>
      <c r="AK39">
        <f t="shared" si="30"/>
        <v>-396.51629564980374</v>
      </c>
      <c r="AL39">
        <f t="shared" si="40"/>
        <v>-1003.5550793099687</v>
      </c>
      <c r="AN39">
        <f t="shared" si="41"/>
        <v>0</v>
      </c>
      <c r="AO39">
        <f t="shared" si="42"/>
        <v>0</v>
      </c>
      <c r="AP39">
        <f t="shared" si="43"/>
        <v>-5.0722344073705524E-8</v>
      </c>
      <c r="AQ39">
        <f t="shared" si="44"/>
        <v>-4.0016560672080266E-3</v>
      </c>
      <c r="AR39">
        <f t="shared" si="45"/>
        <v>-4.0017067895521006E-3</v>
      </c>
      <c r="AS39">
        <f t="shared" si="46"/>
        <v>-16.729449534382333</v>
      </c>
      <c r="AT39">
        <f t="shared" si="47"/>
        <v>-10.930250715744332</v>
      </c>
      <c r="AU39">
        <f t="shared" si="48"/>
        <v>-27.663701956916217</v>
      </c>
      <c r="AW39">
        <v>36</v>
      </c>
      <c r="AX39">
        <f>IF(Z39&gt;0, (R39*SUMPRODUCT(K39:$K$98, X39:$X$98)-K39*$AZ$3)/Z39, 0)</f>
        <v>-68715766102.694298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25</v>
      </c>
      <c r="R40">
        <f t="shared" si="31"/>
        <v>500000</v>
      </c>
      <c r="S40">
        <f t="shared" si="32"/>
        <v>-311210369385.20654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-5057.6248953900022</v>
      </c>
      <c r="AC40">
        <f t="shared" si="33"/>
        <v>-4515.7399932567332</v>
      </c>
      <c r="AE40">
        <f t="shared" si="34"/>
        <v>0</v>
      </c>
      <c r="AF40">
        <f t="shared" si="35"/>
        <v>0</v>
      </c>
      <c r="AG40">
        <f t="shared" si="36"/>
        <v>-3.62756228381588E-7</v>
      </c>
      <c r="AH40">
        <f t="shared" si="37"/>
        <v>-2.9177916424395971E-2</v>
      </c>
      <c r="AI40">
        <f t="shared" si="38"/>
        <v>-2.9178279180624354E-2</v>
      </c>
      <c r="AJ40">
        <f t="shared" si="39"/>
        <v>-541.88490213326895</v>
      </c>
      <c r="AK40">
        <f t="shared" ref="AK40:AK69" si="61">G40*SUM(AB40:AB40, AE40:AF40)</f>
        <v>-354.03374267730021</v>
      </c>
      <c r="AL40">
        <f t="shared" si="40"/>
        <v>-895.94782308974982</v>
      </c>
      <c r="AN40">
        <f t="shared" si="41"/>
        <v>0</v>
      </c>
      <c r="AO40">
        <f t="shared" si="42"/>
        <v>0</v>
      </c>
      <c r="AP40">
        <f t="shared" si="43"/>
        <v>-8.9282417006585184E-9</v>
      </c>
      <c r="AQ40">
        <f t="shared" si="44"/>
        <v>-7.1813374871840935E-4</v>
      </c>
      <c r="AR40">
        <f t="shared" si="45"/>
        <v>-7.1814267696010999E-4</v>
      </c>
      <c r="AS40">
        <f t="shared" si="46"/>
        <v>-13.336998793289563</v>
      </c>
      <c r="AT40">
        <f t="shared" si="47"/>
        <v>-8.7135618288728285</v>
      </c>
      <c r="AU40">
        <f t="shared" si="48"/>
        <v>-22.051278764839353</v>
      </c>
      <c r="AW40">
        <v>37</v>
      </c>
      <c r="AX40">
        <f>IF(Z40&gt;0, (R40*SUMPRODUCT(K40:$K$98, X40:$X$98)-K40*$AZ$3)/Z40, 0)</f>
        <v>-311210369385.20654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25</v>
      </c>
      <c r="R41">
        <f t="shared" si="31"/>
        <v>500000</v>
      </c>
      <c r="S41">
        <f t="shared" si="32"/>
        <v>-1433574517264.0469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-4515.7399932567332</v>
      </c>
      <c r="AC41">
        <f t="shared" si="33"/>
        <v>-4031.9113330071468</v>
      </c>
      <c r="AE41">
        <f t="shared" si="34"/>
        <v>0</v>
      </c>
      <c r="AF41">
        <f t="shared" si="35"/>
        <v>0</v>
      </c>
      <c r="AG41">
        <f t="shared" si="36"/>
        <v>-7.0312203594096782E-8</v>
      </c>
      <c r="AH41">
        <f t="shared" si="37"/>
        <v>-5.7763292500735064E-3</v>
      </c>
      <c r="AI41">
        <f t="shared" si="38"/>
        <v>-5.7763995622771005E-3</v>
      </c>
      <c r="AJ41">
        <f t="shared" si="39"/>
        <v>-483.82866024958639</v>
      </c>
      <c r="AK41">
        <f t="shared" si="61"/>
        <v>-316.10179952797137</v>
      </c>
      <c r="AL41">
        <f t="shared" si="40"/>
        <v>-799.93623617712001</v>
      </c>
      <c r="AN41">
        <f t="shared" si="41"/>
        <v>0</v>
      </c>
      <c r="AO41">
        <f t="shared" si="42"/>
        <v>0</v>
      </c>
      <c r="AP41">
        <f t="shared" si="43"/>
        <v>-1.5451254546799292E-9</v>
      </c>
      <c r="AQ41">
        <f t="shared" si="44"/>
        <v>-1.2693604954304308E-4</v>
      </c>
      <c r="AR41">
        <f t="shared" si="45"/>
        <v>-1.2693759466849775E-4</v>
      </c>
      <c r="AS41">
        <f t="shared" si="46"/>
        <v>-10.632236517162541</v>
      </c>
      <c r="AT41">
        <f t="shared" si="47"/>
        <v>-6.9464034940558559</v>
      </c>
      <c r="AU41">
        <f t="shared" si="48"/>
        <v>-17.578766948813065</v>
      </c>
      <c r="AW41">
        <v>38</v>
      </c>
      <c r="AX41">
        <f>IF(Z41&gt;0, (R41*SUMPRODUCT(K41:$K$98, X41:$X$98)-K41*$AZ$3)/Z41, 0)</f>
        <v>-1433574517264.0469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25</v>
      </c>
      <c r="R42">
        <f t="shared" si="31"/>
        <v>500000</v>
      </c>
      <c r="S42">
        <f t="shared" si="32"/>
        <v>-6724253955170.0459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-4031.9113330071468</v>
      </c>
      <c r="AC42">
        <f t="shared" si="33"/>
        <v>-3599.9209435295047</v>
      </c>
      <c r="AE42">
        <f t="shared" si="34"/>
        <v>0</v>
      </c>
      <c r="AF42">
        <f t="shared" si="35"/>
        <v>0</v>
      </c>
      <c r="AG42">
        <f t="shared" si="36"/>
        <v>-1.338409051595103E-8</v>
      </c>
      <c r="AH42">
        <f t="shared" si="37"/>
        <v>-1.1244998208440955E-3</v>
      </c>
      <c r="AI42">
        <f t="shared" si="38"/>
        <v>-1.1245132049346115E-3</v>
      </c>
      <c r="AJ42">
        <f t="shared" si="39"/>
        <v>-431.99038947764211</v>
      </c>
      <c r="AK42">
        <f t="shared" si="61"/>
        <v>-282.23379331050029</v>
      </c>
      <c r="AL42">
        <f t="shared" si="40"/>
        <v>-714.22530730134736</v>
      </c>
      <c r="AN42">
        <f t="shared" si="41"/>
        <v>0</v>
      </c>
      <c r="AO42">
        <f t="shared" si="42"/>
        <v>0</v>
      </c>
      <c r="AP42">
        <f t="shared" si="43"/>
        <v>-2.6260553806104968E-10</v>
      </c>
      <c r="AQ42">
        <f t="shared" si="44"/>
        <v>-2.2063499955442035E-5</v>
      </c>
      <c r="AR42">
        <f t="shared" si="45"/>
        <v>-2.2063762560980095E-5</v>
      </c>
      <c r="AS42">
        <f t="shared" si="46"/>
        <v>-8.4759639462074983</v>
      </c>
      <c r="AT42">
        <f t="shared" si="47"/>
        <v>-5.537631194512926</v>
      </c>
      <c r="AU42">
        <f t="shared" si="48"/>
        <v>-14.013617204482985</v>
      </c>
      <c r="AW42">
        <v>39</v>
      </c>
      <c r="AX42">
        <f>IF(Z42&gt;0, (R42*SUMPRODUCT(K42:$K$98, X42:$X$98)-K42*$AZ$3)/Z42, 0)</f>
        <v>-6724253955170.0459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25</v>
      </c>
      <c r="R43">
        <f t="shared" si="31"/>
        <v>500000</v>
      </c>
      <c r="S43">
        <f t="shared" si="32"/>
        <v>-32146878273648.313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-3599.9209435295047</v>
      </c>
      <c r="AC43">
        <f t="shared" si="33"/>
        <v>-3214.2151473664935</v>
      </c>
      <c r="AE43">
        <f t="shared" si="34"/>
        <v>0</v>
      </c>
      <c r="AF43">
        <f t="shared" si="35"/>
        <v>0</v>
      </c>
      <c r="AG43">
        <f t="shared" si="36"/>
        <v>-2.4996324059879827E-9</v>
      </c>
      <c r="AH43">
        <f t="shared" si="37"/>
        <v>-2.1501234409607075E-4</v>
      </c>
      <c r="AI43">
        <f t="shared" si="38"/>
        <v>-2.1501484372847673E-4</v>
      </c>
      <c r="AJ43">
        <f t="shared" si="39"/>
        <v>-385.7057961630112</v>
      </c>
      <c r="AK43">
        <f t="shared" si="61"/>
        <v>-251.99446604706534</v>
      </c>
      <c r="AL43">
        <f t="shared" si="40"/>
        <v>-637.70047722492029</v>
      </c>
      <c r="AN43">
        <f t="shared" si="41"/>
        <v>0</v>
      </c>
      <c r="AO43">
        <f t="shared" si="42"/>
        <v>0</v>
      </c>
      <c r="AP43">
        <f t="shared" si="43"/>
        <v>-4.3789817906979517E-11</v>
      </c>
      <c r="AQ43">
        <f t="shared" si="44"/>
        <v>-3.7666944040111096E-6</v>
      </c>
      <c r="AR43">
        <f t="shared" si="45"/>
        <v>-3.7667381938290164E-6</v>
      </c>
      <c r="AS43">
        <f t="shared" si="46"/>
        <v>-6.7569881632131557</v>
      </c>
      <c r="AT43">
        <f t="shared" si="47"/>
        <v>-4.414565819891429</v>
      </c>
      <c r="AU43">
        <f t="shared" si="48"/>
        <v>-11.171557749842778</v>
      </c>
      <c r="AW43">
        <v>40</v>
      </c>
      <c r="AX43">
        <f>IF(Z43&gt;0, (R43*SUMPRODUCT(K43:$K$98, X43:$X$98)-K43*$AZ$3)/Z43, 0)</f>
        <v>-32146878273648.313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25</v>
      </c>
      <c r="R44">
        <f t="shared" si="31"/>
        <v>500000</v>
      </c>
      <c r="S44">
        <f t="shared" si="32"/>
        <v>-156923045011453.97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-3214.2151473664935</v>
      </c>
      <c r="AC44">
        <f t="shared" si="33"/>
        <v>-2869.8349562880885</v>
      </c>
      <c r="AE44">
        <f t="shared" si="34"/>
        <v>0</v>
      </c>
      <c r="AF44">
        <f t="shared" si="35"/>
        <v>0</v>
      </c>
      <c r="AG44">
        <f t="shared" si="36"/>
        <v>-4.5720419140455385E-10</v>
      </c>
      <c r="AH44">
        <f t="shared" si="37"/>
        <v>-4.0348637810470977E-5</v>
      </c>
      <c r="AI44">
        <f t="shared" si="38"/>
        <v>-4.034909501466238E-5</v>
      </c>
      <c r="AJ44">
        <f t="shared" si="39"/>
        <v>-344.38019107840501</v>
      </c>
      <c r="AK44">
        <f t="shared" si="61"/>
        <v>-224.99506031565457</v>
      </c>
      <c r="AL44">
        <f t="shared" si="40"/>
        <v>-569.37529174315455</v>
      </c>
      <c r="AN44">
        <f t="shared" si="41"/>
        <v>0</v>
      </c>
      <c r="AO44">
        <f t="shared" si="42"/>
        <v>0</v>
      </c>
      <c r="AP44">
        <f t="shared" si="43"/>
        <v>-7.1513687658177105E-12</v>
      </c>
      <c r="AQ44">
        <f t="shared" si="44"/>
        <v>-6.3111404839631932E-7</v>
      </c>
      <c r="AR44">
        <f t="shared" si="45"/>
        <v>-6.3112119976508506E-7</v>
      </c>
      <c r="AS44">
        <f t="shared" si="46"/>
        <v>-5.3866298436123889</v>
      </c>
      <c r="AT44">
        <f t="shared" si="47"/>
        <v>-3.5192648647022393</v>
      </c>
      <c r="AU44">
        <f t="shared" si="48"/>
        <v>-8.9058953394358262</v>
      </c>
      <c r="AW44">
        <v>41</v>
      </c>
      <c r="AX44">
        <f>IF(Z44&gt;0, (R44*SUMPRODUCT(K44:$K$98, X44:$X$98)-K44*$AZ$3)/Z44, 0)</f>
        <v>-156923045011453.97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25</v>
      </c>
      <c r="R45">
        <f t="shared" si="31"/>
        <v>500000</v>
      </c>
      <c r="S45">
        <f t="shared" si="32"/>
        <v>-782971946879630.5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-2869.8349562880885</v>
      </c>
      <c r="AC45">
        <f t="shared" si="33"/>
        <v>-2562.3526400932224</v>
      </c>
      <c r="AE45">
        <f t="shared" si="34"/>
        <v>0</v>
      </c>
      <c r="AF45">
        <f t="shared" si="35"/>
        <v>0</v>
      </c>
      <c r="AG45">
        <f t="shared" si="36"/>
        <v>-8.1814956790755344E-11</v>
      </c>
      <c r="AH45">
        <f t="shared" si="37"/>
        <v>-7.4163438539950589E-6</v>
      </c>
      <c r="AI45">
        <f t="shared" si="38"/>
        <v>-7.4164256689518501E-6</v>
      </c>
      <c r="AJ45">
        <f t="shared" si="39"/>
        <v>-307.48231619486614</v>
      </c>
      <c r="AK45">
        <f t="shared" si="61"/>
        <v>-200.8884469401662</v>
      </c>
      <c r="AL45">
        <f t="shared" si="40"/>
        <v>-508.37077055145801</v>
      </c>
      <c r="AN45">
        <f t="shared" si="41"/>
        <v>0</v>
      </c>
      <c r="AO45">
        <f t="shared" si="42"/>
        <v>0</v>
      </c>
      <c r="AP45">
        <f t="shared" si="43"/>
        <v>-1.1425985087536507E-12</v>
      </c>
      <c r="AQ45">
        <f t="shared" si="44"/>
        <v>-1.0357401336349007E-7</v>
      </c>
      <c r="AR45">
        <f t="shared" si="45"/>
        <v>-1.0357515596199883E-7</v>
      </c>
      <c r="AS45">
        <f t="shared" si="46"/>
        <v>-4.2941883701156076</v>
      </c>
      <c r="AT45">
        <f t="shared" si="47"/>
        <v>-2.8055364068297961</v>
      </c>
      <c r="AU45">
        <f t="shared" si="48"/>
        <v>-7.0997248805205597</v>
      </c>
      <c r="AW45">
        <v>42</v>
      </c>
      <c r="AX45">
        <f>IF(Z45&gt;0, (R45*SUMPRODUCT(K45:$K$98, X45:$X$98)-K45*$AZ$3)/Z45, 0)</f>
        <v>-782971946879630.5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25</v>
      </c>
      <c r="R46">
        <f t="shared" si="31"/>
        <v>500000</v>
      </c>
      <c r="S46">
        <f t="shared" si="32"/>
        <v>-4000482470518699.5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-2562.3526400932224</v>
      </c>
      <c r="AC46">
        <f t="shared" si="33"/>
        <v>-2287.8148573164558</v>
      </c>
      <c r="AE46">
        <f t="shared" si="34"/>
        <v>0</v>
      </c>
      <c r="AF46">
        <f t="shared" si="35"/>
        <v>0</v>
      </c>
      <c r="AG46">
        <f t="shared" si="36"/>
        <v>-1.4297118373698431E-11</v>
      </c>
      <c r="AH46">
        <f t="shared" si="37"/>
        <v>-1.3339937769829872E-6</v>
      </c>
      <c r="AI46">
        <f t="shared" si="38"/>
        <v>-1.334008074101361E-6</v>
      </c>
      <c r="AJ46">
        <f t="shared" si="39"/>
        <v>-274.53778277676656</v>
      </c>
      <c r="AK46">
        <f t="shared" si="61"/>
        <v>-179.36468480652559</v>
      </c>
      <c r="AL46">
        <f t="shared" si="40"/>
        <v>-453.90246891730021</v>
      </c>
      <c r="AN46">
        <f t="shared" si="41"/>
        <v>0</v>
      </c>
      <c r="AO46">
        <f t="shared" si="42"/>
        <v>0</v>
      </c>
      <c r="AP46">
        <f t="shared" si="43"/>
        <v>-1.7827540750457727E-13</v>
      </c>
      <c r="AQ46">
        <f t="shared" si="44"/>
        <v>-1.6634001201089062E-8</v>
      </c>
      <c r="AR46">
        <f t="shared" si="45"/>
        <v>-1.6634179476496567E-8</v>
      </c>
      <c r="AS46">
        <f t="shared" si="46"/>
        <v>-3.4233006834418713</v>
      </c>
      <c r="AT46">
        <f t="shared" si="47"/>
        <v>-2.2365564472515214</v>
      </c>
      <c r="AU46">
        <f t="shared" si="48"/>
        <v>-5.6598571473275721</v>
      </c>
      <c r="AW46">
        <v>43</v>
      </c>
      <c r="AX46">
        <f>IF(Z46&gt;0, (R46*SUMPRODUCT(K46:$K$98, X46:$X$98)-K46*$AZ$3)/Z46, 0)</f>
        <v>-4000482470518699.5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25</v>
      </c>
      <c r="R47">
        <f t="shared" si="31"/>
        <v>500000</v>
      </c>
      <c r="S47">
        <f t="shared" si="32"/>
        <v>-2.097310174638892E+16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-2287.8148573164558</v>
      </c>
      <c r="AC47">
        <f t="shared" si="33"/>
        <v>-2042.6918369042141</v>
      </c>
      <c r="AE47">
        <f t="shared" si="34"/>
        <v>0</v>
      </c>
      <c r="AF47">
        <f t="shared" si="35"/>
        <v>0</v>
      </c>
      <c r="AG47">
        <f t="shared" si="36"/>
        <v>-2.4348947780886991E-12</v>
      </c>
      <c r="AH47">
        <f t="shared" si="37"/>
        <v>-2.3438504823745497E-7</v>
      </c>
      <c r="AI47">
        <f t="shared" si="38"/>
        <v>-2.3438748313223306E-7</v>
      </c>
      <c r="AJ47">
        <f t="shared" si="39"/>
        <v>-245.12302041224166</v>
      </c>
      <c r="AK47">
        <f t="shared" si="61"/>
        <v>-160.14704001215193</v>
      </c>
      <c r="AL47">
        <f t="shared" si="40"/>
        <v>-405.27006065878106</v>
      </c>
      <c r="AN47">
        <f t="shared" si="41"/>
        <v>0</v>
      </c>
      <c r="AO47">
        <f t="shared" si="42"/>
        <v>0</v>
      </c>
      <c r="AP47">
        <f t="shared" si="43"/>
        <v>-2.7108475853595592E-14</v>
      </c>
      <c r="AQ47">
        <f t="shared" si="44"/>
        <v>-2.6094850084554364E-9</v>
      </c>
      <c r="AR47">
        <f t="shared" si="45"/>
        <v>-2.6095121169312897E-9</v>
      </c>
      <c r="AS47">
        <f t="shared" si="46"/>
        <v>-2.7290343467004674</v>
      </c>
      <c r="AT47">
        <f t="shared" si="47"/>
        <v>-1.7829691066165982</v>
      </c>
      <c r="AU47">
        <f t="shared" si="48"/>
        <v>-4.5120034559265774</v>
      </c>
      <c r="AW47">
        <v>44</v>
      </c>
      <c r="AX47">
        <f>IF(Z47&gt;0, (R47*SUMPRODUCT(K47:$K$98, X47:$X$98)-K47*$AZ$3)/Z47, 0)</f>
        <v>-2.097310174638892E+16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25</v>
      </c>
      <c r="R48">
        <f t="shared" si="31"/>
        <v>500000</v>
      </c>
      <c r="S48">
        <f t="shared" si="32"/>
        <v>-1.1295552912431634E+17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-2042.6918369042141</v>
      </c>
      <c r="AC48">
        <f t="shared" si="33"/>
        <v>-1823.8319972381855</v>
      </c>
      <c r="AE48">
        <f t="shared" si="34"/>
        <v>0</v>
      </c>
      <c r="AF48">
        <f t="shared" si="35"/>
        <v>0</v>
      </c>
      <c r="AG48">
        <f t="shared" si="36"/>
        <v>-4.0366151426525491E-13</v>
      </c>
      <c r="AH48">
        <f t="shared" si="37"/>
        <v>-4.0137686320851141E-8</v>
      </c>
      <c r="AI48">
        <f t="shared" si="38"/>
        <v>-4.013808998236541E-8</v>
      </c>
      <c r="AJ48">
        <f t="shared" si="39"/>
        <v>-218.85983966602862</v>
      </c>
      <c r="AK48">
        <f t="shared" si="61"/>
        <v>-142.98842858329499</v>
      </c>
      <c r="AL48">
        <f t="shared" si="40"/>
        <v>-361.84826828946166</v>
      </c>
      <c r="AN48">
        <f t="shared" si="41"/>
        <v>0</v>
      </c>
      <c r="AO48">
        <f t="shared" si="42"/>
        <v>0</v>
      </c>
      <c r="AP48">
        <f t="shared" si="43"/>
        <v>-4.0125848085030214E-15</v>
      </c>
      <c r="AQ48">
        <f t="shared" si="44"/>
        <v>-3.9898743052743307E-10</v>
      </c>
      <c r="AR48">
        <f t="shared" si="45"/>
        <v>-3.9899144311224161E-10</v>
      </c>
      <c r="AS48">
        <f t="shared" si="46"/>
        <v>-2.1755694729377471</v>
      </c>
      <c r="AT48">
        <f t="shared" si="47"/>
        <v>-1.4213720556674689</v>
      </c>
      <c r="AU48">
        <f t="shared" si="48"/>
        <v>-3.5969415290042068</v>
      </c>
      <c r="AW48">
        <v>45</v>
      </c>
      <c r="AX48">
        <f>IF(Z48&gt;0, (R48*SUMPRODUCT(K48:$K$98, X48:$X$98)-K48*$AZ$3)/Z48, 0)</f>
        <v>-1.1295552912431634E+17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25</v>
      </c>
      <c r="R49">
        <f t="shared" si="31"/>
        <v>500000</v>
      </c>
      <c r="S49">
        <f t="shared" si="32"/>
        <v>-6.2620976098618573E+17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-1823.8319972381855</v>
      </c>
      <c r="AC49">
        <f t="shared" si="33"/>
        <v>-1628.4214261058714</v>
      </c>
      <c r="AE49">
        <f t="shared" si="34"/>
        <v>0</v>
      </c>
      <c r="AF49">
        <f t="shared" si="35"/>
        <v>0</v>
      </c>
      <c r="AG49">
        <f t="shared" si="36"/>
        <v>-6.5011020570062418E-14</v>
      </c>
      <c r="AH49">
        <f t="shared" si="37"/>
        <v>-6.6922775710507991E-9</v>
      </c>
      <c r="AI49">
        <f t="shared" si="38"/>
        <v>-6.6923425820713694E-9</v>
      </c>
      <c r="AJ49">
        <f t="shared" si="39"/>
        <v>-195.41057113231409</v>
      </c>
      <c r="AK49">
        <f t="shared" si="61"/>
        <v>-127.668239806673</v>
      </c>
      <c r="AL49">
        <f t="shared" si="40"/>
        <v>-323.07881094567944</v>
      </c>
      <c r="AN49">
        <f t="shared" si="41"/>
        <v>0</v>
      </c>
      <c r="AO49">
        <f t="shared" si="42"/>
        <v>0</v>
      </c>
      <c r="AP49">
        <f t="shared" si="43"/>
        <v>-5.7700003659787386E-16</v>
      </c>
      <c r="AQ49">
        <f t="shared" si="44"/>
        <v>-5.9396766418363788E-11</v>
      </c>
      <c r="AR49">
        <f t="shared" si="45"/>
        <v>-5.9397343418400395E-11</v>
      </c>
      <c r="AS49">
        <f t="shared" si="46"/>
        <v>-1.7343506640300139</v>
      </c>
      <c r="AT49">
        <f t="shared" si="47"/>
        <v>-1.1331091005016309</v>
      </c>
      <c r="AU49">
        <f t="shared" si="48"/>
        <v>-2.8674597645910422</v>
      </c>
      <c r="AW49">
        <v>46</v>
      </c>
      <c r="AX49">
        <f>IF(Z49&gt;0, (R49*SUMPRODUCT(K49:$K$98, X49:$X$98)-K49*$AZ$3)/Z49, 0)</f>
        <v>-6.2620976098618573E+17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25</v>
      </c>
      <c r="R50">
        <f t="shared" si="31"/>
        <v>500000</v>
      </c>
      <c r="S50">
        <f t="shared" si="32"/>
        <v>-3.5773619695760333E+18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-1628.4214261058714</v>
      </c>
      <c r="AC50">
        <f t="shared" si="33"/>
        <v>-1453.9477018802941</v>
      </c>
      <c r="AE50">
        <f t="shared" si="34"/>
        <v>0</v>
      </c>
      <c r="AF50">
        <f t="shared" si="35"/>
        <v>0</v>
      </c>
      <c r="AG50">
        <f t="shared" si="36"/>
        <v>-1.0160753330565308E-14</v>
      </c>
      <c r="AH50">
        <f t="shared" si="37"/>
        <v>-1.0840031406759297E-9</v>
      </c>
      <c r="AI50">
        <f t="shared" si="38"/>
        <v>-1.0840133014292602E-9</v>
      </c>
      <c r="AJ50">
        <f t="shared" si="39"/>
        <v>-174.47372422557737</v>
      </c>
      <c r="AK50">
        <f t="shared" si="61"/>
        <v>-113.98949982741101</v>
      </c>
      <c r="AL50">
        <f t="shared" si="40"/>
        <v>-288.46322405407238</v>
      </c>
      <c r="AN50">
        <f t="shared" si="41"/>
        <v>0</v>
      </c>
      <c r="AO50">
        <f t="shared" si="42"/>
        <v>0</v>
      </c>
      <c r="AP50">
        <f t="shared" si="43"/>
        <v>-8.0518697777663927E-17</v>
      </c>
      <c r="AQ50">
        <f t="shared" si="44"/>
        <v>-8.5901624057305615E-12</v>
      </c>
      <c r="AR50">
        <f t="shared" si="45"/>
        <v>-8.5902429244283391E-12</v>
      </c>
      <c r="AS50">
        <f t="shared" si="46"/>
        <v>-1.3826137308936268</v>
      </c>
      <c r="AT50">
        <f t="shared" si="47"/>
        <v>-0.90330763751743737</v>
      </c>
      <c r="AU50">
        <f t="shared" si="48"/>
        <v>-2.2859213684196544</v>
      </c>
      <c r="AW50">
        <v>47</v>
      </c>
      <c r="AX50">
        <f>IF(Z50&gt;0, (R50*SUMPRODUCT(K50:$K$98, X50:$X$98)-K50*$AZ$3)/Z50, 0)</f>
        <v>-3.5773619695760333E+18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25</v>
      </c>
      <c r="R51">
        <f t="shared" si="31"/>
        <v>500000</v>
      </c>
      <c r="S51">
        <f t="shared" si="32"/>
        <v>-2.1067666588304376E+19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-1453.9477018802941</v>
      </c>
      <c r="AC51">
        <f t="shared" si="33"/>
        <v>-1298.1675909645558</v>
      </c>
      <c r="AE51">
        <f t="shared" si="34"/>
        <v>0</v>
      </c>
      <c r="AF51">
        <f t="shared" si="35"/>
        <v>0</v>
      </c>
      <c r="AG51">
        <f t="shared" si="36"/>
        <v>-1.5404738649191791E-15</v>
      </c>
      <c r="AH51">
        <f t="shared" si="37"/>
        <v>-1.7037343864680952E-10</v>
      </c>
      <c r="AI51">
        <f t="shared" si="38"/>
        <v>-1.7037497912067445E-10</v>
      </c>
      <c r="AJ51">
        <f t="shared" si="39"/>
        <v>-155.78011091573831</v>
      </c>
      <c r="AK51">
        <f t="shared" si="61"/>
        <v>-101.77633913162059</v>
      </c>
      <c r="AL51">
        <f t="shared" si="40"/>
        <v>-257.55645004752927</v>
      </c>
      <c r="AN51">
        <f t="shared" si="41"/>
        <v>0</v>
      </c>
      <c r="AO51">
        <f t="shared" si="42"/>
        <v>0</v>
      </c>
      <c r="AP51">
        <f t="shared" si="43"/>
        <v>-1.0899514316829087E-17</v>
      </c>
      <c r="AQ51">
        <f t="shared" si="44"/>
        <v>-1.2054652636614054E-12</v>
      </c>
      <c r="AR51">
        <f t="shared" si="45"/>
        <v>-1.2054761631757224E-12</v>
      </c>
      <c r="AS51">
        <f t="shared" si="46"/>
        <v>-1.1022112012866863</v>
      </c>
      <c r="AT51">
        <f t="shared" si="47"/>
        <v>-0.72011131817400298</v>
      </c>
      <c r="AU51">
        <f t="shared" si="48"/>
        <v>-1.8223225194618946</v>
      </c>
      <c r="AW51">
        <v>48</v>
      </c>
      <c r="AX51">
        <f>IF(Z51&gt;0, (R51*SUMPRODUCT(K51:$K$98, X51:$X$98)-K51*$AZ$3)/Z51, 0)</f>
        <v>-2.1067666588304376E+19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25</v>
      </c>
      <c r="R52">
        <f t="shared" si="31"/>
        <v>500000</v>
      </c>
      <c r="S52">
        <f t="shared" si="32"/>
        <v>-1.2812270009061879E+20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-1298.1675909645558</v>
      </c>
      <c r="AC52">
        <f t="shared" si="33"/>
        <v>-1159.0782062183544</v>
      </c>
      <c r="AE52">
        <f t="shared" si="34"/>
        <v>0</v>
      </c>
      <c r="AF52">
        <f t="shared" si="35"/>
        <v>0</v>
      </c>
      <c r="AG52">
        <f t="shared" si="36"/>
        <v>-2.2616566100280435E-16</v>
      </c>
      <c r="AH52">
        <f t="shared" si="37"/>
        <v>-2.5978069305343658E-11</v>
      </c>
      <c r="AI52">
        <f t="shared" si="38"/>
        <v>-2.5978295471004662E-11</v>
      </c>
      <c r="AJ52">
        <f t="shared" si="39"/>
        <v>-139.0893847462014</v>
      </c>
      <c r="AK52">
        <f t="shared" si="61"/>
        <v>-90.871731367518905</v>
      </c>
      <c r="AL52">
        <f t="shared" si="40"/>
        <v>-229.9611161137463</v>
      </c>
      <c r="AN52">
        <f t="shared" si="41"/>
        <v>0</v>
      </c>
      <c r="AO52">
        <f t="shared" si="42"/>
        <v>0</v>
      </c>
      <c r="AP52">
        <f t="shared" si="43"/>
        <v>-1.4287671453687209E-18</v>
      </c>
      <c r="AQ52">
        <f t="shared" si="44"/>
        <v>-1.6411249947942549E-13</v>
      </c>
      <c r="AR52">
        <f t="shared" si="45"/>
        <v>-1.6411392824657088E-13</v>
      </c>
      <c r="AS52">
        <f t="shared" si="46"/>
        <v>-0.87867602143394263</v>
      </c>
      <c r="AT52">
        <f t="shared" si="47"/>
        <v>-0.57406833400351331</v>
      </c>
      <c r="AU52">
        <f t="shared" si="48"/>
        <v>-1.45274435543762</v>
      </c>
      <c r="AW52">
        <v>49</v>
      </c>
      <c r="AX52">
        <f>IF(Z52&gt;0, (R52*SUMPRODUCT(K52:$K$98, X52:$X$98)-K52*$AZ$3)/Z52, 0)</f>
        <v>-1.2812270009061879E+20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25</v>
      </c>
      <c r="R53">
        <f t="shared" si="31"/>
        <v>500000</v>
      </c>
      <c r="S53">
        <f t="shared" si="32"/>
        <v>-8.0595720531241927E+20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-1159.0782062183544</v>
      </c>
      <c r="AC53">
        <f t="shared" si="33"/>
        <v>-1034.8912555521022</v>
      </c>
      <c r="AE53">
        <f t="shared" si="34"/>
        <v>0</v>
      </c>
      <c r="AF53">
        <f t="shared" si="35"/>
        <v>0</v>
      </c>
      <c r="AG53">
        <f t="shared" si="36"/>
        <v>-3.2101309124438547E-17</v>
      </c>
      <c r="AH53">
        <f t="shared" si="37"/>
        <v>-3.8360539053667549E-12</v>
      </c>
      <c r="AI53">
        <f t="shared" si="38"/>
        <v>-3.8360860066758797E-12</v>
      </c>
      <c r="AJ53">
        <f t="shared" si="39"/>
        <v>-124.18695066625219</v>
      </c>
      <c r="AK53">
        <f t="shared" si="61"/>
        <v>-81.135474435284806</v>
      </c>
      <c r="AL53">
        <f t="shared" si="40"/>
        <v>-205.32242510154083</v>
      </c>
      <c r="AN53">
        <f t="shared" si="41"/>
        <v>0</v>
      </c>
      <c r="AO53">
        <f t="shared" si="42"/>
        <v>0</v>
      </c>
      <c r="AP53">
        <f t="shared" si="43"/>
        <v>-1.8106708499866509E-19</v>
      </c>
      <c r="AQ53">
        <f t="shared" si="44"/>
        <v>-2.1637220334223729E-14</v>
      </c>
      <c r="AR53">
        <f t="shared" si="45"/>
        <v>-2.1637401401308727E-14</v>
      </c>
      <c r="AS53">
        <f t="shared" si="46"/>
        <v>-0.7004751446380334</v>
      </c>
      <c r="AT53">
        <f t="shared" si="47"/>
        <v>-0.45764376116351541</v>
      </c>
      <c r="AU53">
        <f t="shared" si="48"/>
        <v>-1.1581189058015706</v>
      </c>
      <c r="AW53">
        <v>50</v>
      </c>
      <c r="AX53">
        <f>IF(Z53&gt;0, (R53*SUMPRODUCT(K53:$K$98, X53:$X$98)-K53*$AZ$3)/Z53, 0)</f>
        <v>-8.0595720531241927E+20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25</v>
      </c>
      <c r="R54">
        <f t="shared" si="31"/>
        <v>500000</v>
      </c>
      <c r="S54">
        <f t="shared" si="32"/>
        <v>-5.2523493225076967E+21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-1034.8912555521022</v>
      </c>
      <c r="AC54">
        <f t="shared" si="33"/>
        <v>-924.01004960009129</v>
      </c>
      <c r="AE54">
        <f t="shared" si="34"/>
        <v>0</v>
      </c>
      <c r="AF54">
        <f t="shared" si="35"/>
        <v>0</v>
      </c>
      <c r="AG54">
        <f t="shared" si="36"/>
        <v>-4.3980797585209419E-18</v>
      </c>
      <c r="AH54">
        <f t="shared" si="37"/>
        <v>-5.4764432549346438E-13</v>
      </c>
      <c r="AI54">
        <f t="shared" si="38"/>
        <v>-5.4764872357322286E-13</v>
      </c>
      <c r="AJ54">
        <f t="shared" si="39"/>
        <v>-110.88120595201087</v>
      </c>
      <c r="AK54">
        <f t="shared" si="61"/>
        <v>-72.442387888647161</v>
      </c>
      <c r="AL54">
        <f t="shared" si="40"/>
        <v>-183.32359384065859</v>
      </c>
      <c r="AN54">
        <f t="shared" si="41"/>
        <v>0</v>
      </c>
      <c r="AO54">
        <f t="shared" si="42"/>
        <v>0</v>
      </c>
      <c r="AP54">
        <f t="shared" si="43"/>
        <v>-2.2149393791632811E-20</v>
      </c>
      <c r="AQ54">
        <f t="shared" si="44"/>
        <v>-2.7580195196794589E-15</v>
      </c>
      <c r="AR54">
        <f t="shared" si="45"/>
        <v>-2.7580416690732504E-15</v>
      </c>
      <c r="AS54">
        <f t="shared" si="46"/>
        <v>-0.55841449668210574</v>
      </c>
      <c r="AT54">
        <f t="shared" si="47"/>
        <v>-0.36483080449897598</v>
      </c>
      <c r="AU54">
        <f t="shared" si="48"/>
        <v>-0.9232453011810845</v>
      </c>
      <c r="AW54">
        <v>51</v>
      </c>
      <c r="AX54">
        <f>IF(Z54&gt;0, (R54*SUMPRODUCT(K54:$K$98, X54:$X$98)-K54*$AZ$3)/Z54, 0)</f>
        <v>-5.2523493225076967E+21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25</v>
      </c>
      <c r="R55">
        <f t="shared" si="31"/>
        <v>500000</v>
      </c>
      <c r="S55">
        <f t="shared" si="32"/>
        <v>-3.5512709471643921E+22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-924.01004960009129</v>
      </c>
      <c r="AC55">
        <f t="shared" si="33"/>
        <v>-825.00897285722419</v>
      </c>
      <c r="AE55">
        <f t="shared" si="34"/>
        <v>0</v>
      </c>
      <c r="AF55">
        <f t="shared" si="35"/>
        <v>0</v>
      </c>
      <c r="AG55">
        <f t="shared" si="36"/>
        <v>-5.8078430590882878E-19</v>
      </c>
      <c r="AH55">
        <f t="shared" si="37"/>
        <v>-7.5466293100538073E-14</v>
      </c>
      <c r="AI55">
        <f t="shared" si="38"/>
        <v>-7.5466873884843979E-14</v>
      </c>
      <c r="AJ55">
        <f t="shared" si="39"/>
        <v>-99.001076742867099</v>
      </c>
      <c r="AK55">
        <f t="shared" si="61"/>
        <v>-64.6807034720064</v>
      </c>
      <c r="AL55">
        <f t="shared" si="40"/>
        <v>-163.68178021487358</v>
      </c>
      <c r="AN55">
        <f t="shared" si="41"/>
        <v>0</v>
      </c>
      <c r="AO55">
        <f t="shared" si="42"/>
        <v>0</v>
      </c>
      <c r="AP55">
        <f t="shared" si="43"/>
        <v>-2.6115334511798933E-21</v>
      </c>
      <c r="AQ55">
        <f t="shared" si="44"/>
        <v>-3.393389712213393E-16</v>
      </c>
      <c r="AR55">
        <f t="shared" si="45"/>
        <v>-3.3934158275479046E-16</v>
      </c>
      <c r="AS55">
        <f t="shared" si="46"/>
        <v>-0.44516461789071032</v>
      </c>
      <c r="AT55">
        <f t="shared" si="47"/>
        <v>-0.29084088368859695</v>
      </c>
      <c r="AU55">
        <f t="shared" si="48"/>
        <v>-0.73600550157930766</v>
      </c>
      <c r="AW55">
        <v>52</v>
      </c>
      <c r="AX55">
        <f>IF(Z55&gt;0, (R55*SUMPRODUCT(K55:$K$98, X55:$X$98)-K55*$AZ$3)/Z55, 0)</f>
        <v>-3.5512709471643921E+22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25</v>
      </c>
      <c r="R56">
        <f t="shared" si="31"/>
        <v>500000</v>
      </c>
      <c r="S56">
        <f t="shared" si="32"/>
        <v>-2.4951903280653691E+23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-825.00897285722419</v>
      </c>
      <c r="AC56">
        <f t="shared" si="33"/>
        <v>-736.61515433680734</v>
      </c>
      <c r="AE56">
        <f t="shared" si="34"/>
        <v>0</v>
      </c>
      <c r="AF56">
        <f t="shared" si="35"/>
        <v>0</v>
      </c>
      <c r="AG56">
        <f t="shared" si="36"/>
        <v>-7.3803503689830495E-20</v>
      </c>
      <c r="AH56">
        <f t="shared" si="37"/>
        <v>-1.00234591831982E-14</v>
      </c>
      <c r="AI56">
        <f t="shared" si="38"/>
        <v>-1.002353298670189E-14</v>
      </c>
      <c r="AJ56">
        <f t="shared" si="39"/>
        <v>-88.393818520416858</v>
      </c>
      <c r="AK56">
        <f t="shared" si="61"/>
        <v>-57.750628100005699</v>
      </c>
      <c r="AL56">
        <f t="shared" si="40"/>
        <v>-146.14444662042257</v>
      </c>
      <c r="AN56">
        <f t="shared" si="41"/>
        <v>0</v>
      </c>
      <c r="AO56">
        <f t="shared" si="42"/>
        <v>0</v>
      </c>
      <c r="AP56">
        <f t="shared" si="43"/>
        <v>-2.9630547609031578E-22</v>
      </c>
      <c r="AQ56">
        <f t="shared" si="44"/>
        <v>-4.0242071132981081E-17</v>
      </c>
      <c r="AR56">
        <f t="shared" si="45"/>
        <v>-4.0242367438457177E-17</v>
      </c>
      <c r="AS56">
        <f t="shared" si="46"/>
        <v>-0.35488250788481296</v>
      </c>
      <c r="AT56">
        <f t="shared" si="47"/>
        <v>-0.23185657181807787</v>
      </c>
      <c r="AU56">
        <f t="shared" si="48"/>
        <v>-0.58673907970289085</v>
      </c>
      <c r="AW56">
        <v>53</v>
      </c>
      <c r="AX56">
        <f>IF(Z56&gt;0, (R56*SUMPRODUCT(K56:$K$98, X56:$X$98)-K56*$AZ$3)/Z56, 0)</f>
        <v>-2.4951903280653691E+23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25</v>
      </c>
      <c r="R57">
        <f t="shared" si="31"/>
        <v>500000</v>
      </c>
      <c r="S57">
        <f t="shared" si="32"/>
        <v>-1.8251821357025416E+24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-736.61515433680734</v>
      </c>
      <c r="AC57">
        <f t="shared" si="33"/>
        <v>-657.69210208643506</v>
      </c>
      <c r="AE57">
        <f t="shared" si="34"/>
        <v>0</v>
      </c>
      <c r="AF57">
        <f t="shared" si="35"/>
        <v>0</v>
      </c>
      <c r="AG57">
        <f t="shared" si="36"/>
        <v>-9.0085817905685196E-21</v>
      </c>
      <c r="AH57">
        <f t="shared" si="37"/>
        <v>-1.2811377372472736E-15</v>
      </c>
      <c r="AI57">
        <f t="shared" si="38"/>
        <v>-1.2811467458290641E-15</v>
      </c>
      <c r="AJ57">
        <f t="shared" si="39"/>
        <v>-78.92305225037228</v>
      </c>
      <c r="AK57">
        <f t="shared" si="61"/>
        <v>-51.563060803576519</v>
      </c>
      <c r="AL57">
        <f t="shared" si="40"/>
        <v>-130.4861130539488</v>
      </c>
      <c r="AN57">
        <f t="shared" si="41"/>
        <v>0</v>
      </c>
      <c r="AO57">
        <f t="shared" si="42"/>
        <v>0</v>
      </c>
      <c r="AP57">
        <f t="shared" si="43"/>
        <v>-3.2292457855038029E-23</v>
      </c>
      <c r="AQ57">
        <f t="shared" si="44"/>
        <v>-4.5924083666387507E-18</v>
      </c>
      <c r="AR57">
        <f t="shared" si="45"/>
        <v>-4.5924406590966059E-18</v>
      </c>
      <c r="AS57">
        <f t="shared" si="46"/>
        <v>-0.28291016253572487</v>
      </c>
      <c r="AT57">
        <f t="shared" si="47"/>
        <v>-0.18483463952334012</v>
      </c>
      <c r="AU57">
        <f t="shared" si="48"/>
        <v>-0.46774480205906499</v>
      </c>
      <c r="AW57">
        <v>54</v>
      </c>
      <c r="AX57">
        <f>IF(Z57&gt;0, (R57*SUMPRODUCT(K57:$K$98, X57:$X$98)-K57*$AZ$3)/Z57, 0)</f>
        <v>-1.8251821357025416E+24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25</v>
      </c>
      <c r="R58">
        <f t="shared" si="31"/>
        <v>500000</v>
      </c>
      <c r="S58">
        <f t="shared" si="32"/>
        <v>-1.392357101503566E+25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-657.69210208643506</v>
      </c>
      <c r="AC58">
        <f t="shared" si="33"/>
        <v>-587.2250911486027</v>
      </c>
      <c r="AE58">
        <f t="shared" si="34"/>
        <v>0</v>
      </c>
      <c r="AF58">
        <f t="shared" si="35"/>
        <v>0</v>
      </c>
      <c r="AG58">
        <f t="shared" si="36"/>
        <v>-1.0543722772600424E-21</v>
      </c>
      <c r="AH58">
        <f t="shared" si="37"/>
        <v>-1.5728247390805584E-16</v>
      </c>
      <c r="AI58">
        <f t="shared" si="38"/>
        <v>-1.5728352828033309E-16</v>
      </c>
      <c r="AJ58">
        <f t="shared" si="39"/>
        <v>-70.467010937832356</v>
      </c>
      <c r="AK58">
        <f t="shared" si="61"/>
        <v>-46.038447146050459</v>
      </c>
      <c r="AL58">
        <f t="shared" si="40"/>
        <v>-116.50545808388281</v>
      </c>
      <c r="AN58">
        <f t="shared" si="41"/>
        <v>0</v>
      </c>
      <c r="AO58">
        <f t="shared" si="42"/>
        <v>0</v>
      </c>
      <c r="AP58">
        <f t="shared" si="43"/>
        <v>-3.3745870166690691E-24</v>
      </c>
      <c r="AQ58">
        <f t="shared" si="44"/>
        <v>-5.0339278246104089E-19</v>
      </c>
      <c r="AR58">
        <f t="shared" si="45"/>
        <v>-5.0339615704805756E-19</v>
      </c>
      <c r="AS58">
        <f t="shared" si="46"/>
        <v>-0.22553424947044381</v>
      </c>
      <c r="AT58">
        <f t="shared" si="47"/>
        <v>-0.14734904298735657</v>
      </c>
      <c r="AU58">
        <f t="shared" si="48"/>
        <v>-0.37288329245780039</v>
      </c>
      <c r="AW58">
        <v>55</v>
      </c>
      <c r="AX58">
        <f>IF(Z58&gt;0, (R58*SUMPRODUCT(K58:$K$98, X58:$X$98)-K58*$AZ$3)/Z58, 0)</f>
        <v>-1.392357101503566E+25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25</v>
      </c>
      <c r="R59">
        <f t="shared" si="31"/>
        <v>500000</v>
      </c>
      <c r="S59">
        <f t="shared" si="32"/>
        <v>-1.1095597177034602E+26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-587.2250911486027</v>
      </c>
      <c r="AC59">
        <f t="shared" si="33"/>
        <v>-524.30811709696661</v>
      </c>
      <c r="AE59">
        <f t="shared" si="34"/>
        <v>0</v>
      </c>
      <c r="AF59">
        <f t="shared" si="35"/>
        <v>0</v>
      </c>
      <c r="AG59">
        <f t="shared" si="36"/>
        <v>-1.1813427180426278E-22</v>
      </c>
      <c r="AH59">
        <f t="shared" si="37"/>
        <v>-1.8513885653663582E-17</v>
      </c>
      <c r="AI59">
        <f t="shared" si="38"/>
        <v>-1.8514003787935385E-17</v>
      </c>
      <c r="AJ59">
        <f t="shared" si="39"/>
        <v>-62.916974051636089</v>
      </c>
      <c r="AK59">
        <f t="shared" si="61"/>
        <v>-41.105756380402191</v>
      </c>
      <c r="AL59">
        <f t="shared" si="40"/>
        <v>-104.02273043203829</v>
      </c>
      <c r="AN59">
        <f t="shared" si="41"/>
        <v>0</v>
      </c>
      <c r="AO59">
        <f t="shared" si="42"/>
        <v>0</v>
      </c>
      <c r="AP59">
        <f t="shared" si="43"/>
        <v>-3.3758608630073796E-25</v>
      </c>
      <c r="AQ59">
        <f t="shared" si="44"/>
        <v>-5.2906155890099127E-20</v>
      </c>
      <c r="AR59">
        <f t="shared" si="45"/>
        <v>-5.2906493476185426E-20</v>
      </c>
      <c r="AS59">
        <f t="shared" si="46"/>
        <v>-0.17979452285590242</v>
      </c>
      <c r="AT59">
        <f t="shared" si="47"/>
        <v>-0.11746575493252276</v>
      </c>
      <c r="AU59">
        <f t="shared" si="48"/>
        <v>-0.29726027778842518</v>
      </c>
      <c r="AW59">
        <v>56</v>
      </c>
      <c r="AX59">
        <f>IF(Z59&gt;0, (R59*SUMPRODUCT(K59:$K$98, X59:$X$98)-K59*$AZ$3)/Z59, 0)</f>
        <v>-1.1095597177034602E+26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25</v>
      </c>
      <c r="R60">
        <f t="shared" si="31"/>
        <v>500000</v>
      </c>
      <c r="S60">
        <f t="shared" si="32"/>
        <v>-9.3250011290876911E+26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-524.30811709696661</v>
      </c>
      <c r="AC60">
        <f t="shared" si="33"/>
        <v>-468.13224740800587</v>
      </c>
      <c r="AE60">
        <f t="shared" si="34"/>
        <v>0</v>
      </c>
      <c r="AF60">
        <f t="shared" si="35"/>
        <v>0</v>
      </c>
      <c r="AG60">
        <f t="shared" si="36"/>
        <v>-1.2550460877365208E-23</v>
      </c>
      <c r="AH60">
        <f t="shared" si="37"/>
        <v>-2.0880493641770991E-18</v>
      </c>
      <c r="AI60">
        <f t="shared" si="38"/>
        <v>-2.0880619146379763E-18</v>
      </c>
      <c r="AJ60">
        <f t="shared" si="39"/>
        <v>-56.175869688960745</v>
      </c>
      <c r="AK60">
        <f t="shared" si="61"/>
        <v>-36.701568196787669</v>
      </c>
      <c r="AL60">
        <f t="shared" si="40"/>
        <v>-92.877437885748407</v>
      </c>
      <c r="AN60">
        <f t="shared" si="41"/>
        <v>0</v>
      </c>
      <c r="AO60">
        <f t="shared" si="42"/>
        <v>0</v>
      </c>
      <c r="AP60">
        <f t="shared" si="43"/>
        <v>-3.2022134826440791E-26</v>
      </c>
      <c r="AQ60">
        <f t="shared" si="44"/>
        <v>-5.3275970434306588E-21</v>
      </c>
      <c r="AR60">
        <f t="shared" si="45"/>
        <v>-5.3276290655654852E-21</v>
      </c>
      <c r="AS60">
        <f t="shared" si="46"/>
        <v>-0.14333109283793227</v>
      </c>
      <c r="AT60">
        <f t="shared" si="47"/>
        <v>-9.3642980654115707E-2</v>
      </c>
      <c r="AU60">
        <f t="shared" si="48"/>
        <v>-0.23697407349204797</v>
      </c>
      <c r="AW60">
        <v>57</v>
      </c>
      <c r="AX60">
        <f>IF(Z60&gt;0, (R60*SUMPRODUCT(K60:$K$98, X60:$X$98)-K60*$AZ$3)/Z60, 0)</f>
        <v>-9.3250011290876911E+26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25</v>
      </c>
      <c r="R61">
        <f t="shared" si="31"/>
        <v>500000</v>
      </c>
      <c r="S61">
        <f t="shared" si="32"/>
        <v>-8.2871807973926887E+27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-468.13224740800587</v>
      </c>
      <c r="AC61">
        <f t="shared" si="33"/>
        <v>-417.97522090000524</v>
      </c>
      <c r="AE61">
        <f t="shared" si="34"/>
        <v>0</v>
      </c>
      <c r="AF61">
        <f t="shared" si="35"/>
        <v>0</v>
      </c>
      <c r="AG61">
        <f t="shared" si="36"/>
        <v>-1.2609089602326179E-24</v>
      </c>
      <c r="AH61">
        <f t="shared" si="37"/>
        <v>-2.2328094616717876E-19</v>
      </c>
      <c r="AI61">
        <f t="shared" si="38"/>
        <v>-2.2328220707613897E-19</v>
      </c>
      <c r="AJ61">
        <f t="shared" si="39"/>
        <v>-50.157026508000627</v>
      </c>
      <c r="AK61">
        <f t="shared" si="61"/>
        <v>-32.769257318560413</v>
      </c>
      <c r="AL61">
        <f t="shared" si="40"/>
        <v>-82.926283826561047</v>
      </c>
      <c r="AN61">
        <f t="shared" si="41"/>
        <v>0</v>
      </c>
      <c r="AO61">
        <f t="shared" si="42"/>
        <v>0</v>
      </c>
      <c r="AP61">
        <f t="shared" si="43"/>
        <v>-2.8724753846387901E-27</v>
      </c>
      <c r="AQ61">
        <f t="shared" si="44"/>
        <v>-5.0865609013180251E-22</v>
      </c>
      <c r="AR61">
        <f t="shared" si="45"/>
        <v>-5.0865896260718708E-22</v>
      </c>
      <c r="AS61">
        <f t="shared" si="46"/>
        <v>-0.11426266967309642</v>
      </c>
      <c r="AT61">
        <f t="shared" si="47"/>
        <v>-7.4651610853089675E-2</v>
      </c>
      <c r="AU61">
        <f t="shared" si="48"/>
        <v>-0.18891428052618611</v>
      </c>
      <c r="AW61">
        <v>58</v>
      </c>
      <c r="AX61">
        <f>IF(Z61&gt;0, (R61*SUMPRODUCT(K61:$K$98, X61:$X$98)-K61*$AZ$3)/Z61, 0)</f>
        <v>-8.2871807973926887E+27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25</v>
      </c>
      <c r="R62">
        <f t="shared" si="31"/>
        <v>500000</v>
      </c>
      <c r="S62">
        <f t="shared" si="32"/>
        <v>-7.8105718783094531E+28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-417.97522090000524</v>
      </c>
      <c r="AC62">
        <f t="shared" si="33"/>
        <v>-373.19216151786185</v>
      </c>
      <c r="AE62">
        <f t="shared" si="34"/>
        <v>0</v>
      </c>
      <c r="AF62">
        <f t="shared" si="35"/>
        <v>0</v>
      </c>
      <c r="AG62">
        <f t="shared" si="36"/>
        <v>-1.1945097213503809E-25</v>
      </c>
      <c r="AH62">
        <f t="shared" si="37"/>
        <v>-2.2576977969905071E-20</v>
      </c>
      <c r="AI62">
        <f t="shared" si="38"/>
        <v>-2.2577097420877205E-20</v>
      </c>
      <c r="AJ62">
        <f t="shared" si="39"/>
        <v>-44.783059382143392</v>
      </c>
      <c r="AK62">
        <f t="shared" si="61"/>
        <v>-29.25826546300037</v>
      </c>
      <c r="AL62">
        <f t="shared" si="40"/>
        <v>-74.041324845143762</v>
      </c>
      <c r="AN62">
        <f t="shared" si="41"/>
        <v>0</v>
      </c>
      <c r="AO62">
        <f t="shared" si="42"/>
        <v>0</v>
      </c>
      <c r="AP62">
        <f t="shared" si="43"/>
        <v>-2.4296529892225721E-28</v>
      </c>
      <c r="AQ62">
        <f t="shared" si="44"/>
        <v>-4.5921955285704899E-23</v>
      </c>
      <c r="AR62">
        <f t="shared" si="45"/>
        <v>-4.5922198251003819E-23</v>
      </c>
      <c r="AS62">
        <f t="shared" si="46"/>
        <v>-9.1089500696027087E-2</v>
      </c>
      <c r="AT62">
        <f t="shared" si="47"/>
        <v>-5.95118071214044E-2</v>
      </c>
      <c r="AU62">
        <f t="shared" si="48"/>
        <v>-0.15060130781743147</v>
      </c>
      <c r="AW62">
        <v>59</v>
      </c>
      <c r="AX62">
        <f>IF(Z62&gt;0, (R62*SUMPRODUCT(K62:$K$98, X62:$X$98)-K62*$AZ$3)/Z62, 0)</f>
        <v>-7.8105718783094531E+28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25</v>
      </c>
      <c r="R63">
        <f t="shared" si="31"/>
        <v>500000</v>
      </c>
      <c r="S63">
        <f t="shared" si="32"/>
        <v>-7.8315340379855274E+29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-373.19216151786185</v>
      </c>
      <c r="AC63">
        <f t="shared" si="33"/>
        <v>-333.20728706951945</v>
      </c>
      <c r="AE63">
        <f t="shared" si="34"/>
        <v>0</v>
      </c>
      <c r="AF63">
        <f t="shared" si="35"/>
        <v>0</v>
      </c>
      <c r="AG63">
        <f t="shared" si="36"/>
        <v>-1.0636718344495282E-26</v>
      </c>
      <c r="AH63">
        <f t="shared" si="37"/>
        <v>-2.1523948813838487E-21</v>
      </c>
      <c r="AI63">
        <f t="shared" si="38"/>
        <v>-2.1524055181021934E-21</v>
      </c>
      <c r="AJ63">
        <f t="shared" si="39"/>
        <v>-39.984874448342396</v>
      </c>
      <c r="AK63">
        <f t="shared" si="61"/>
        <v>-26.123451306250331</v>
      </c>
      <c r="AL63">
        <f t="shared" si="40"/>
        <v>-66.108325754592727</v>
      </c>
      <c r="AN63">
        <f t="shared" si="41"/>
        <v>0</v>
      </c>
      <c r="AO63">
        <f t="shared" si="42"/>
        <v>0</v>
      </c>
      <c r="AP63">
        <f t="shared" si="43"/>
        <v>-1.9317201008512689E-29</v>
      </c>
      <c r="AQ63">
        <f t="shared" si="44"/>
        <v>-3.9089353714910783E-24</v>
      </c>
      <c r="AR63">
        <f t="shared" si="45"/>
        <v>-3.9089546886920869E-24</v>
      </c>
      <c r="AS63">
        <f t="shared" si="46"/>
        <v>-7.261599226405234E-2</v>
      </c>
      <c r="AT63">
        <f t="shared" si="47"/>
        <v>-4.7442448279180802E-2</v>
      </c>
      <c r="AU63">
        <f t="shared" si="48"/>
        <v>-0.12005844054323314</v>
      </c>
      <c r="AW63">
        <v>60</v>
      </c>
      <c r="AX63">
        <f>IF(Z63&gt;0, (R63*SUMPRODUCT(K63:$K$98, X63:$X$98)-K63*$AZ$3)/Z63, 0)</f>
        <v>-7.8315340379855274E+29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25</v>
      </c>
      <c r="R64">
        <f t="shared" si="31"/>
        <v>500000</v>
      </c>
      <c r="S64">
        <f t="shared" si="32"/>
        <v>-8.3829919407918791E+30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-333.20728706951945</v>
      </c>
      <c r="AC64">
        <f t="shared" si="33"/>
        <v>-297.50650631207094</v>
      </c>
      <c r="AE64">
        <f t="shared" si="34"/>
        <v>0</v>
      </c>
      <c r="AF64">
        <f t="shared" si="35"/>
        <v>0</v>
      </c>
      <c r="AG64">
        <f t="shared" si="36"/>
        <v>-8.8723247145328789E-28</v>
      </c>
      <c r="AH64">
        <f t="shared" si="37"/>
        <v>-1.9286237379194082E-22</v>
      </c>
      <c r="AI64">
        <f t="shared" si="38"/>
        <v>-1.9286326102441226E-22</v>
      </c>
      <c r="AJ64">
        <f t="shared" si="39"/>
        <v>-35.700780757448513</v>
      </c>
      <c r="AK64">
        <f t="shared" si="61"/>
        <v>-23.324510094866366</v>
      </c>
      <c r="AL64">
        <f t="shared" si="40"/>
        <v>-59.025290852314882</v>
      </c>
      <c r="AN64">
        <f t="shared" si="41"/>
        <v>0</v>
      </c>
      <c r="AO64">
        <f t="shared" si="42"/>
        <v>0</v>
      </c>
      <c r="AP64">
        <f t="shared" si="43"/>
        <v>-1.4386526327666955E-30</v>
      </c>
      <c r="AQ64">
        <f t="shared" si="44"/>
        <v>-3.1272746517372965E-25</v>
      </c>
      <c r="AR64">
        <f t="shared" si="45"/>
        <v>-3.1272890382636244E-25</v>
      </c>
      <c r="AS64">
        <f t="shared" si="46"/>
        <v>-5.7889024445194691E-2</v>
      </c>
      <c r="AT64">
        <f t="shared" si="47"/>
        <v>-3.7820829304193872E-2</v>
      </c>
      <c r="AU64">
        <f t="shared" si="48"/>
        <v>-9.5709853749388563E-2</v>
      </c>
      <c r="AW64">
        <v>61</v>
      </c>
      <c r="AX64">
        <f>IF(Z64&gt;0, (R64*SUMPRODUCT(K64:$K$98, X64:$X$98)-K64*$AZ$3)/Z64, 0)</f>
        <v>-8.3829919407918791E+30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25</v>
      </c>
      <c r="R65">
        <f t="shared" si="31"/>
        <v>500000</v>
      </c>
      <c r="S65">
        <f t="shared" si="32"/>
        <v>-9.6197963342176764E+31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-297.50650631207094</v>
      </c>
      <c r="AC65">
        <f t="shared" si="33"/>
        <v>-265.63080920720614</v>
      </c>
      <c r="AE65">
        <f t="shared" si="34"/>
        <v>0</v>
      </c>
      <c r="AF65">
        <f t="shared" si="35"/>
        <v>0</v>
      </c>
      <c r="AG65">
        <f t="shared" si="36"/>
        <v>-6.9032337062676588E-29</v>
      </c>
      <c r="AH65">
        <f t="shared" si="37"/>
        <v>-1.618655619352157E-23</v>
      </c>
      <c r="AI65">
        <f t="shared" si="38"/>
        <v>-1.6186625225858634E-23</v>
      </c>
      <c r="AJ65">
        <f t="shared" si="39"/>
        <v>-31.875697104864798</v>
      </c>
      <c r="AK65">
        <f t="shared" si="61"/>
        <v>-20.825455441844969</v>
      </c>
      <c r="AL65">
        <f t="shared" si="40"/>
        <v>-52.701152546709764</v>
      </c>
      <c r="AN65">
        <f t="shared" si="41"/>
        <v>0</v>
      </c>
      <c r="AO65">
        <f t="shared" si="42"/>
        <v>0</v>
      </c>
      <c r="AP65">
        <f t="shared" si="43"/>
        <v>-9.9943158578452825E-32</v>
      </c>
      <c r="AQ65">
        <f t="shared" si="44"/>
        <v>-2.3434460157699309E-26</v>
      </c>
      <c r="AR65">
        <f t="shared" si="45"/>
        <v>-2.343456010085789E-26</v>
      </c>
      <c r="AS65">
        <f t="shared" si="46"/>
        <v>-4.6148775865110639E-2</v>
      </c>
      <c r="AT65">
        <f t="shared" si="47"/>
        <v>-3.015053356520557E-2</v>
      </c>
      <c r="AU65">
        <f t="shared" si="48"/>
        <v>-7.6299309430316195E-2</v>
      </c>
      <c r="AW65">
        <v>62</v>
      </c>
      <c r="AX65">
        <f>IF(Z65&gt;0, (R65*SUMPRODUCT(K65:$K$98, X65:$X$98)-K65*$AZ$3)/Z65, 0)</f>
        <v>-9.6197963342176764E+31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25</v>
      </c>
      <c r="R66">
        <f t="shared" si="31"/>
        <v>500000</v>
      </c>
      <c r="S66">
        <f t="shared" si="32"/>
        <v>-1.1896151399648891E+33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-265.63080920720614</v>
      </c>
      <c r="AC66">
        <f t="shared" si="33"/>
        <v>-237.17036536357691</v>
      </c>
      <c r="AE66">
        <f t="shared" si="34"/>
        <v>0</v>
      </c>
      <c r="AF66">
        <f t="shared" si="35"/>
        <v>0</v>
      </c>
      <c r="AG66">
        <f t="shared" si="36"/>
        <v>-4.9841826443671706E-30</v>
      </c>
      <c r="AH66">
        <f t="shared" si="37"/>
        <v>-1.2671566209536532E-24</v>
      </c>
      <c r="AI66">
        <f t="shared" si="38"/>
        <v>-1.2671616051362975E-24</v>
      </c>
      <c r="AJ66">
        <f t="shared" si="39"/>
        <v>-28.460443843629236</v>
      </c>
      <c r="AK66">
        <f t="shared" si="61"/>
        <v>-18.59415664450443</v>
      </c>
      <c r="AL66">
        <f t="shared" si="40"/>
        <v>-47.054600488133666</v>
      </c>
      <c r="AN66">
        <f t="shared" si="41"/>
        <v>0</v>
      </c>
      <c r="AO66">
        <f t="shared" si="42"/>
        <v>0</v>
      </c>
      <c r="AP66">
        <f t="shared" si="43"/>
        <v>-6.4428262588538804E-33</v>
      </c>
      <c r="AQ66">
        <f t="shared" si="44"/>
        <v>-1.6379957425491421E-27</v>
      </c>
      <c r="AR66">
        <f t="shared" si="45"/>
        <v>-1.6380021853754008E-27</v>
      </c>
      <c r="AS66">
        <f t="shared" si="46"/>
        <v>-3.6789521576140433E-2</v>
      </c>
      <c r="AT66">
        <f t="shared" si="47"/>
        <v>-2.4035820763078409E-2</v>
      </c>
      <c r="AU66">
        <f t="shared" si="48"/>
        <v>-6.0825342339218838E-2</v>
      </c>
      <c r="AW66">
        <v>63</v>
      </c>
      <c r="AX66">
        <f>IF(Z66&gt;0, (R66*SUMPRODUCT(K66:$K$98, X66:$X$98)-K66*$AZ$3)/Z66, 0)</f>
        <v>-1.1896151399648891E+33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25</v>
      </c>
      <c r="R67">
        <f t="shared" si="31"/>
        <v>500000</v>
      </c>
      <c r="S67">
        <f t="shared" si="32"/>
        <v>-1.5949533240287819E+34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-237.17036536357691</v>
      </c>
      <c r="AC67">
        <f t="shared" si="33"/>
        <v>-211.75925478890792</v>
      </c>
      <c r="AE67">
        <f t="shared" si="34"/>
        <v>0</v>
      </c>
      <c r="AF67">
        <f t="shared" si="35"/>
        <v>0</v>
      </c>
      <c r="AG67">
        <f t="shared" si="36"/>
        <v>-3.3192077096966914E-31</v>
      </c>
      <c r="AH67">
        <f t="shared" si="37"/>
        <v>-9.2048400939076598E-26</v>
      </c>
      <c r="AI67">
        <f t="shared" ref="AI67:AI69" si="62">SUM(AE67:AH67)</f>
        <v>-9.2048732859847563E-26</v>
      </c>
      <c r="AJ67">
        <f t="shared" si="39"/>
        <v>-25.411110574668982</v>
      </c>
      <c r="AK67">
        <f t="shared" si="61"/>
        <v>-16.601925575450384</v>
      </c>
      <c r="AL67">
        <f t="shared" ref="AL67:AL69" si="63">SUM(AI67:AK67)</f>
        <v>-42.013036150119362</v>
      </c>
      <c r="AN67">
        <f t="shared" si="41"/>
        <v>0</v>
      </c>
      <c r="AO67">
        <f t="shared" si="42"/>
        <v>0</v>
      </c>
      <c r="AP67">
        <f t="shared" si="43"/>
        <v>-3.8308829215515982E-34</v>
      </c>
      <c r="AQ67">
        <f t="shared" si="44"/>
        <v>-1.0623819837592075E-28</v>
      </c>
      <c r="AR67">
        <f t="shared" si="45"/>
        <v>-1.0623858146421289E-28</v>
      </c>
      <c r="AS67">
        <f t="shared" si="46"/>
        <v>-2.9328381358530338E-2</v>
      </c>
      <c r="AT67">
        <f t="shared" si="47"/>
        <v>-1.91612091542398E-2</v>
      </c>
      <c r="AU67">
        <f t="shared" si="48"/>
        <v>-4.8489590512770138E-2</v>
      </c>
      <c r="AW67">
        <v>64</v>
      </c>
      <c r="AX67">
        <f>IF(Z67&gt;0, (R67*SUMPRODUCT(K67:$K$98, X67:$X$98)-K67*$AZ$3)/Z67, 0)</f>
        <v>-1.5949533240287819E+34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25</v>
      </c>
      <c r="R68">
        <f t="shared" si="31"/>
        <v>500000</v>
      </c>
      <c r="S68">
        <f t="shared" si="32"/>
        <v>-2.334956257544858E+35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-211.75925478890792</v>
      </c>
      <c r="AC68">
        <f t="shared" si="33"/>
        <v>-189.07076320438205</v>
      </c>
      <c r="AE68">
        <f t="shared" si="34"/>
        <v>0</v>
      </c>
      <c r="AF68">
        <f t="shared" si="35"/>
        <v>0</v>
      </c>
      <c r="AG68">
        <f t="shared" si="36"/>
        <v>-2.0243501628075972E-32</v>
      </c>
      <c r="AH68">
        <f t="shared" si="37"/>
        <v>-6.1671612326379298E-27</v>
      </c>
      <c r="AI68">
        <f t="shared" si="62"/>
        <v>-6.1671814761395576E-27</v>
      </c>
      <c r="AJ68">
        <f t="shared" si="39"/>
        <v>-22.688491584525877</v>
      </c>
      <c r="AK68">
        <f t="shared" si="61"/>
        <v>-14.823147835223557</v>
      </c>
      <c r="AL68">
        <f t="shared" si="63"/>
        <v>-37.511639419749436</v>
      </c>
      <c r="AN68">
        <f t="shared" si="41"/>
        <v>0</v>
      </c>
      <c r="AO68">
        <f t="shared" si="42"/>
        <v>0</v>
      </c>
      <c r="AP68">
        <f t="shared" si="43"/>
        <v>-2.0860853015584327E-35</v>
      </c>
      <c r="AQ68">
        <f t="shared" si="44"/>
        <v>-6.3552366760027452E-30</v>
      </c>
      <c r="AR68">
        <f t="shared" si="45"/>
        <v>-6.3552575368557605E-30</v>
      </c>
      <c r="AS68">
        <f t="shared" si="46"/>
        <v>-2.338040605750186E-2</v>
      </c>
      <c r="AT68">
        <f t="shared" si="47"/>
        <v>-1.5275198624234532E-2</v>
      </c>
      <c r="AU68">
        <f t="shared" si="48"/>
        <v>-3.8655604681736393E-2</v>
      </c>
      <c r="AW68">
        <v>65</v>
      </c>
      <c r="AX68">
        <f>IF(Z68&gt;0, (R68*SUMPRODUCT(K68:$K$98, X68:$X$98)-K68*$AZ$3)/Z68, 0)</f>
        <v>-2.334956257544858E+35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-189.07076320438205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-4.0487003256151945E-28</v>
      </c>
      <c r="AI69">
        <f t="shared" si="62"/>
        <v>-4.0487003256151945E-28</v>
      </c>
      <c r="AJ69">
        <f t="shared" si="39"/>
        <v>-189.07076320438205</v>
      </c>
      <c r="AK69">
        <f t="shared" si="61"/>
        <v>-13.234953424306745</v>
      </c>
      <c r="AL69">
        <f t="shared" si="63"/>
        <v>-202.3057166286888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-3.7251523242114866E-31</v>
      </c>
      <c r="AR69">
        <f t="shared" si="45"/>
        <v>-3.7251523242114866E-31</v>
      </c>
      <c r="AS69">
        <f t="shared" si="46"/>
        <v>-0.17396135459450765</v>
      </c>
      <c r="AT69">
        <f t="shared" si="47"/>
        <v>-1.2177294821615538E-2</v>
      </c>
      <c r="AU69">
        <f t="shared" si="48"/>
        <v>-0.18613864941612318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205657.73431348801</v>
      </c>
      <c r="AO71" s="6">
        <f t="shared" si="70"/>
        <v>-20565.773431348804</v>
      </c>
      <c r="AP71" s="6">
        <f t="shared" si="70"/>
        <v>-1678.8330005120927</v>
      </c>
      <c r="AQ71" s="6">
        <f t="shared" si="70"/>
        <v>-183475.44560570628</v>
      </c>
      <c r="AR71" s="6">
        <f t="shared" si="70"/>
        <v>-62.317724079172294</v>
      </c>
      <c r="AS71" s="6">
        <f t="shared" si="70"/>
        <v>8327.5483252751728</v>
      </c>
      <c r="AT71" s="6">
        <f t="shared" si="70"/>
        <v>-5308.9547154518723</v>
      </c>
      <c r="AU71" s="6">
        <f t="shared" si="70"/>
        <v>2956.2758857441536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36894.16947350042</v>
      </c>
      <c r="K3">
        <v>1</v>
      </c>
      <c r="L3" s="2">
        <v>0</v>
      </c>
      <c r="O3">
        <f>$C$3</f>
        <v>36894.16947350042</v>
      </c>
      <c r="P3">
        <f>O3*C5</f>
        <v>3689.4169473500424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36894.16947350042</v>
      </c>
      <c r="AF3">
        <f t="shared" ref="AF3:AF34" si="4">-$Z3*P3</f>
        <v>-3689.4169473500424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31682.319939150377</v>
      </c>
      <c r="AJ3">
        <f t="shared" ref="AJ3:AJ34" si="8">AB3-AC3</f>
        <v>0</v>
      </c>
      <c r="AL3">
        <f t="shared" ref="AL3:AL34" si="9">SUM(AI3:AK3)</f>
        <v>31682.319939150377</v>
      </c>
      <c r="AN3">
        <f t="shared" ref="AN3:AN34" si="10">AE3*$K3</f>
        <v>36894.16947350042</v>
      </c>
      <c r="AO3">
        <f t="shared" ref="AO3:AO34" si="11">AF3*$K3</f>
        <v>-3689.4169473500424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31682.319939150377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31682.319939150377</v>
      </c>
      <c r="AW3">
        <v>0</v>
      </c>
      <c r="AX3">
        <f>IF(Z3&gt;0, (R3*SUMPRODUCT(K3:$K$98, X3:$X$98)-K3*$AZ$3)/Z3, 0)</f>
        <v>0</v>
      </c>
      <c r="AZ3">
        <f>C6*SUMPRODUCT(X4:X98, K4:K98)/1</f>
        <v>28774.056097925164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1000000</v>
      </c>
      <c r="S4">
        <f t="shared" si="1"/>
        <v>1433.0863474873597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1417.0908023127267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-1417.0908023127267</v>
      </c>
      <c r="AK4">
        <f>G4*SUM(AB4, AE4:AF4)</f>
        <v>0</v>
      </c>
      <c r="AL4">
        <f t="shared" si="9"/>
        <v>-2578.6968023127265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-1104.3981745579006</v>
      </c>
      <c r="AR4">
        <f t="shared" si="14"/>
        <v>-1104.3981745579006</v>
      </c>
      <c r="AS4">
        <f t="shared" si="15"/>
        <v>-1347.3006296945489</v>
      </c>
      <c r="AT4">
        <f t="shared" si="16"/>
        <v>0</v>
      </c>
      <c r="AU4">
        <f t="shared" si="17"/>
        <v>-2451.6988042524495</v>
      </c>
      <c r="AW4">
        <v>1</v>
      </c>
      <c r="AX4">
        <f>IF(Z4&gt;0, (R4*SUMPRODUCT(K4:$K$98, X4:$X$98)-K4*$AZ$3)/Z4, 0)</f>
        <v>1433.0863474873597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25</v>
      </c>
      <c r="R5">
        <f t="shared" si="0"/>
        <v>1000000</v>
      </c>
      <c r="S5">
        <f t="shared" si="1"/>
        <v>1755.7400218989371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1417.0908023127267</v>
      </c>
      <c r="AC5">
        <f t="shared" si="2"/>
        <v>1716.7452057764822</v>
      </c>
      <c r="AE5">
        <f t="shared" si="3"/>
        <v>0</v>
      </c>
      <c r="AF5">
        <f t="shared" si="4"/>
        <v>0</v>
      </c>
      <c r="AG5">
        <f t="shared" si="5"/>
        <v>-24.444752417270188</v>
      </c>
      <c r="AH5">
        <f t="shared" si="6"/>
        <v>-1159.9133691923639</v>
      </c>
      <c r="AI5">
        <f t="shared" si="7"/>
        <v>-1184.3581216096341</v>
      </c>
      <c r="AJ5">
        <f t="shared" si="8"/>
        <v>-299.65440346375544</v>
      </c>
      <c r="AK5">
        <f>G5*SUM(AB5, AE5:AF5)</f>
        <v>5.8100722894821804</v>
      </c>
      <c r="AL5">
        <f t="shared" si="9"/>
        <v>-1478.2024527839073</v>
      </c>
      <c r="AN5">
        <f t="shared" si="10"/>
        <v>0</v>
      </c>
      <c r="AO5">
        <f t="shared" si="11"/>
        <v>0</v>
      </c>
      <c r="AP5">
        <f t="shared" si="12"/>
        <v>-22.048074269733402</v>
      </c>
      <c r="AQ5">
        <f t="shared" si="13"/>
        <v>-1046.1900236854942</v>
      </c>
      <c r="AR5">
        <f t="shared" si="14"/>
        <v>-1068.2380979552277</v>
      </c>
      <c r="AS5">
        <f t="shared" si="15"/>
        <v>-270.27488067966033</v>
      </c>
      <c r="AT5">
        <f t="shared" si="16"/>
        <v>5.2404255590054563</v>
      </c>
      <c r="AU5">
        <f t="shared" si="17"/>
        <v>-1333.2725530758826</v>
      </c>
      <c r="AW5">
        <v>2</v>
      </c>
      <c r="AX5">
        <f>IF(Z5&gt;0, (R5*SUMPRODUCT(K5:$K$98, X5:$X$98)-K5*$AZ$3)/Z5, 0)</f>
        <v>1755.7400218989371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25</v>
      </c>
      <c r="R6">
        <f t="shared" si="0"/>
        <v>1000000</v>
      </c>
      <c r="S6">
        <f t="shared" si="1"/>
        <v>2143.4733508465406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1716.7452057764822</v>
      </c>
      <c r="AC6">
        <f t="shared" si="2"/>
        <v>2072.4200162357556</v>
      </c>
      <c r="AE6">
        <f t="shared" si="3"/>
        <v>0</v>
      </c>
      <c r="AF6">
        <f t="shared" si="4"/>
        <v>0</v>
      </c>
      <c r="AG6">
        <f t="shared" si="5"/>
        <v>-24.171282738566319</v>
      </c>
      <c r="AH6">
        <f t="shared" si="6"/>
        <v>-1160.8861812466446</v>
      </c>
      <c r="AI6">
        <f t="shared" si="7"/>
        <v>-1185.0574639852109</v>
      </c>
      <c r="AJ6">
        <f t="shared" si="8"/>
        <v>-355.67481045927343</v>
      </c>
      <c r="AK6">
        <f>G6*SUM(AB6, AE6:AF6)</f>
        <v>12.188890961013024</v>
      </c>
      <c r="AL6">
        <f t="shared" si="9"/>
        <v>-1528.5433834834714</v>
      </c>
      <c r="AN6">
        <f t="shared" si="10"/>
        <v>0</v>
      </c>
      <c r="AO6">
        <f t="shared" si="11"/>
        <v>0</v>
      </c>
      <c r="AP6">
        <f t="shared" si="12"/>
        <v>-20.62379797617913</v>
      </c>
      <c r="AQ6">
        <f t="shared" si="13"/>
        <v>-990.5093715679626</v>
      </c>
      <c r="AR6">
        <f t="shared" si="14"/>
        <v>-1011.1331695441418</v>
      </c>
      <c r="AS6">
        <f t="shared" si="15"/>
        <v>-303.47439626875774</v>
      </c>
      <c r="AT6">
        <f t="shared" si="16"/>
        <v>10.399995211363731</v>
      </c>
      <c r="AU6">
        <f t="shared" si="17"/>
        <v>-1304.2075706015357</v>
      </c>
      <c r="AW6">
        <v>3</v>
      </c>
      <c r="AX6">
        <f>IF(Z6&gt;0, (R6*SUMPRODUCT(K6:$K$98, X6:$X$98)-K6*$AZ$3)/Z6, 0)</f>
        <v>2143.4733508465406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25</v>
      </c>
      <c r="R7">
        <f t="shared" si="0"/>
        <v>1000000</v>
      </c>
      <c r="S7">
        <f t="shared" si="1"/>
        <v>2671.8340393281492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2072.4200162357556</v>
      </c>
      <c r="AC7">
        <f t="shared" si="2"/>
        <v>2554.3273160006211</v>
      </c>
      <c r="AE7">
        <f t="shared" si="3"/>
        <v>0</v>
      </c>
      <c r="AF7">
        <f t="shared" si="4"/>
        <v>0</v>
      </c>
      <c r="AG7">
        <f t="shared" si="5"/>
        <v>-23.900505031395252</v>
      </c>
      <c r="AH7">
        <f t="shared" si="6"/>
        <v>-1162.5951914161105</v>
      </c>
      <c r="AI7">
        <f t="shared" si="7"/>
        <v>-1186.4956964475057</v>
      </c>
      <c r="AJ7">
        <f t="shared" si="8"/>
        <v>-481.90729976486546</v>
      </c>
      <c r="AK7">
        <f>G7*SUM(AB7, AE7:AF7)</f>
        <v>28.599396224053425</v>
      </c>
      <c r="AL7">
        <f t="shared" si="9"/>
        <v>-1639.8035999883177</v>
      </c>
      <c r="AN7">
        <f t="shared" si="10"/>
        <v>0</v>
      </c>
      <c r="AO7">
        <f t="shared" si="11"/>
        <v>0</v>
      </c>
      <c r="AP7">
        <f t="shared" si="12"/>
        <v>-19.169731911470095</v>
      </c>
      <c r="AQ7">
        <f t="shared" si="13"/>
        <v>-932.4756155460226</v>
      </c>
      <c r="AR7">
        <f t="shared" si="14"/>
        <v>-951.64534745749268</v>
      </c>
      <c r="AS7">
        <f t="shared" si="15"/>
        <v>-386.52044090859255</v>
      </c>
      <c r="AT7">
        <f t="shared" si="16"/>
        <v>22.938542835176619</v>
      </c>
      <c r="AU7">
        <f t="shared" si="17"/>
        <v>-1315.2272455309085</v>
      </c>
      <c r="AW7">
        <v>4</v>
      </c>
      <c r="AX7">
        <f>IF(Z7&gt;0, (R7*SUMPRODUCT(K7:$K$98, X7:$X$98)-K7*$AZ$3)/Z7, 0)</f>
        <v>2671.8340393281492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25</v>
      </c>
      <c r="R8">
        <f t="shared" si="0"/>
        <v>1000000</v>
      </c>
      <c r="S8">
        <f t="shared" si="1"/>
        <v>3346.9785915480879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2554.3273160006211</v>
      </c>
      <c r="AC8">
        <f t="shared" si="2"/>
        <v>3163.8729721859418</v>
      </c>
      <c r="AE8">
        <f t="shared" si="3"/>
        <v>0</v>
      </c>
      <c r="AF8">
        <f t="shared" si="4"/>
        <v>0</v>
      </c>
      <c r="AG8">
        <f t="shared" si="5"/>
        <v>-23.63230661360868</v>
      </c>
      <c r="AH8">
        <f t="shared" si="6"/>
        <v>-1167.7346989047144</v>
      </c>
      <c r="AI8">
        <f t="shared" si="7"/>
        <v>-1191.3670055183231</v>
      </c>
      <c r="AJ8">
        <f t="shared" si="8"/>
        <v>-609.54565618532069</v>
      </c>
      <c r="AK8">
        <f>G8*SUM(AB8, AE8:AF8)</f>
        <v>55.173470025613419</v>
      </c>
      <c r="AL8">
        <f t="shared" si="9"/>
        <v>-1745.7391916780305</v>
      </c>
      <c r="AN8">
        <f t="shared" si="10"/>
        <v>0</v>
      </c>
      <c r="AO8">
        <f t="shared" si="11"/>
        <v>0</v>
      </c>
      <c r="AP8">
        <f t="shared" si="12"/>
        <v>-17.68814823314035</v>
      </c>
      <c r="AQ8">
        <f t="shared" si="13"/>
        <v>-874.01813072761456</v>
      </c>
      <c r="AR8">
        <f t="shared" si="14"/>
        <v>-891.70627896075507</v>
      </c>
      <c r="AS8">
        <f t="shared" si="15"/>
        <v>-456.22858986029263</v>
      </c>
      <c r="AT8">
        <f t="shared" si="16"/>
        <v>41.295863848846388</v>
      </c>
      <c r="AU8">
        <f t="shared" si="17"/>
        <v>-1306.6390049722013</v>
      </c>
      <c r="AW8">
        <v>5</v>
      </c>
      <c r="AX8">
        <f>IF(Z8&gt;0, (R8*SUMPRODUCT(K8:$K$98, X8:$X$98)-K8*$AZ$3)/Z8, 0)</f>
        <v>3346.9785915480879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25</v>
      </c>
      <c r="R9">
        <f t="shared" si="0"/>
        <v>1000000</v>
      </c>
      <c r="S9">
        <f t="shared" si="1"/>
        <v>4003.5700153544958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3163.8729721859418</v>
      </c>
      <c r="AC9">
        <f t="shared" si="2"/>
        <v>3741.9642312649194</v>
      </c>
      <c r="AE9">
        <f t="shared" si="3"/>
        <v>0</v>
      </c>
      <c r="AF9">
        <f t="shared" si="4"/>
        <v>0</v>
      </c>
      <c r="AG9">
        <f t="shared" si="5"/>
        <v>-23.36642182423271</v>
      </c>
      <c r="AH9">
        <f t="shared" si="6"/>
        <v>-1182.4689295953176</v>
      </c>
      <c r="AI9">
        <f t="shared" si="7"/>
        <v>-1205.8353514195503</v>
      </c>
      <c r="AJ9">
        <f t="shared" si="8"/>
        <v>-578.0912590789776</v>
      </c>
      <c r="AK9">
        <f t="shared" ref="AK9:AK40" si="30">G9*SUM(AB9:AB9, AE9:AF9)</f>
        <v>70.554367279746501</v>
      </c>
      <c r="AL9">
        <f t="shared" si="9"/>
        <v>-1713.3722432187815</v>
      </c>
      <c r="AN9">
        <f t="shared" si="10"/>
        <v>0</v>
      </c>
      <c r="AO9">
        <f t="shared" si="11"/>
        <v>0</v>
      </c>
      <c r="AP9">
        <f t="shared" si="12"/>
        <v>-16.309932475165219</v>
      </c>
      <c r="AQ9">
        <f t="shared" si="13"/>
        <v>-825.3719179065547</v>
      </c>
      <c r="AR9">
        <f t="shared" si="14"/>
        <v>-841.68185038171987</v>
      </c>
      <c r="AS9">
        <f t="shared" si="15"/>
        <v>-403.51190571605537</v>
      </c>
      <c r="AT9">
        <f t="shared" si="16"/>
        <v>49.247461798676959</v>
      </c>
      <c r="AU9">
        <f t="shared" si="17"/>
        <v>-1195.9462942990983</v>
      </c>
      <c r="AW9">
        <v>6</v>
      </c>
      <c r="AX9">
        <f>IF(Z9&gt;0, (R9*SUMPRODUCT(K9:$K$98, X9:$X$98)-K9*$AZ$3)/Z9, 0)</f>
        <v>4003.5700153544958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25</v>
      </c>
      <c r="R10">
        <f t="shared" si="0"/>
        <v>1000000</v>
      </c>
      <c r="S10">
        <f t="shared" si="1"/>
        <v>4275.4856498042127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3741.9642312649194</v>
      </c>
      <c r="AC10">
        <f t="shared" si="2"/>
        <v>3951.0117195010566</v>
      </c>
      <c r="AE10">
        <f t="shared" si="3"/>
        <v>0</v>
      </c>
      <c r="AF10">
        <f t="shared" si="4"/>
        <v>0</v>
      </c>
      <c r="AG10">
        <f t="shared" si="5"/>
        <v>-23.102707172470485</v>
      </c>
      <c r="AH10">
        <f t="shared" si="6"/>
        <v>-1202.0173407959251</v>
      </c>
      <c r="AI10">
        <f t="shared" si="7"/>
        <v>-1225.1200479683955</v>
      </c>
      <c r="AJ10">
        <f t="shared" si="8"/>
        <v>-209.04748823613727</v>
      </c>
      <c r="AK10">
        <f t="shared" si="30"/>
        <v>16.090446194439153</v>
      </c>
      <c r="AL10">
        <f t="shared" si="9"/>
        <v>-1418.0770900100936</v>
      </c>
      <c r="AN10">
        <f t="shared" si="10"/>
        <v>0</v>
      </c>
      <c r="AO10">
        <f t="shared" si="11"/>
        <v>0</v>
      </c>
      <c r="AP10">
        <f t="shared" si="12"/>
        <v>-15.295321757691374</v>
      </c>
      <c r="AQ10">
        <f t="shared" si="13"/>
        <v>-795.80465823963505</v>
      </c>
      <c r="AR10">
        <f t="shared" si="14"/>
        <v>-811.09997999732639</v>
      </c>
      <c r="AS10">
        <f t="shared" si="15"/>
        <v>-138.40146833610251</v>
      </c>
      <c r="AT10">
        <f t="shared" si="16"/>
        <v>10.652801419828149</v>
      </c>
      <c r="AU10">
        <f t="shared" si="17"/>
        <v>-938.84864691360076</v>
      </c>
      <c r="AW10">
        <v>7</v>
      </c>
      <c r="AX10">
        <f>IF(Z10&gt;0, (R10*SUMPRODUCT(K10:$K$98, X10:$X$98)-K10*$AZ$3)/Z10, 0)</f>
        <v>4275.4856498042127</v>
      </c>
    </row>
    <row r="11" spans="1:52" x14ac:dyDescent="0.25">
      <c r="A11" t="s">
        <v>33</v>
      </c>
      <c r="C11" s="25">
        <f>AU100</f>
        <v>-77.181252718542041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25</v>
      </c>
      <c r="R11">
        <f t="shared" si="0"/>
        <v>1000000</v>
      </c>
      <c r="S11">
        <f t="shared" si="1"/>
        <v>4476.5182037995655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3951.0117195010566</v>
      </c>
      <c r="AC11">
        <f t="shared" si="2"/>
        <v>4089.9580949745396</v>
      </c>
      <c r="AE11">
        <f t="shared" si="3"/>
        <v>0</v>
      </c>
      <c r="AF11">
        <f t="shared" si="4"/>
        <v>0</v>
      </c>
      <c r="AG11">
        <f t="shared" si="5"/>
        <v>-22.841178728498619</v>
      </c>
      <c r="AH11">
        <f t="shared" si="6"/>
        <v>-1220.0548898864531</v>
      </c>
      <c r="AI11">
        <f t="shared" si="7"/>
        <v>-1242.8960686149517</v>
      </c>
      <c r="AJ11">
        <f t="shared" si="8"/>
        <v>-138.94637547348293</v>
      </c>
      <c r="AK11">
        <f t="shared" si="30"/>
        <v>6.321618751201691</v>
      </c>
      <c r="AL11">
        <f t="shared" si="9"/>
        <v>-1375.520825337233</v>
      </c>
      <c r="AN11">
        <f t="shared" si="10"/>
        <v>0</v>
      </c>
      <c r="AO11">
        <f t="shared" si="11"/>
        <v>0</v>
      </c>
      <c r="AP11">
        <f t="shared" si="12"/>
        <v>-14.380158687969329</v>
      </c>
      <c r="AQ11">
        <f t="shared" si="13"/>
        <v>-768.11197588108757</v>
      </c>
      <c r="AR11">
        <f t="shared" si="14"/>
        <v>-782.49213456905693</v>
      </c>
      <c r="AS11">
        <f t="shared" si="15"/>
        <v>-87.476699524875613</v>
      </c>
      <c r="AT11">
        <f t="shared" si="16"/>
        <v>3.9799119777343552</v>
      </c>
      <c r="AU11">
        <f t="shared" si="17"/>
        <v>-865.98892211619818</v>
      </c>
      <c r="AW11">
        <v>8</v>
      </c>
      <c r="AX11">
        <f>IF(Z11&gt;0, (R11*SUMPRODUCT(K11:$K$98, X11:$X$98)-K11*$AZ$3)/Z11, 0)</f>
        <v>4476.5182037995655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25</v>
      </c>
      <c r="R12">
        <f t="shared" si="0"/>
        <v>1000000</v>
      </c>
      <c r="S12">
        <f t="shared" si="1"/>
        <v>5007.1368713460379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4089.9580949745396</v>
      </c>
      <c r="AC12">
        <f t="shared" si="2"/>
        <v>4522.7690302615956</v>
      </c>
      <c r="AE12">
        <f t="shared" si="3"/>
        <v>0</v>
      </c>
      <c r="AF12">
        <f t="shared" si="4"/>
        <v>0</v>
      </c>
      <c r="AG12">
        <f t="shared" si="5"/>
        <v>-22.581612738328076</v>
      </c>
      <c r="AH12">
        <f t="shared" si="6"/>
        <v>-1246.1681154222786</v>
      </c>
      <c r="AI12">
        <f t="shared" si="7"/>
        <v>-1268.7497281606065</v>
      </c>
      <c r="AJ12">
        <f t="shared" si="8"/>
        <v>-432.81093528705605</v>
      </c>
      <c r="AK12">
        <f t="shared" si="30"/>
        <v>85.889119994465332</v>
      </c>
      <c r="AL12">
        <f t="shared" si="9"/>
        <v>-1615.6715434531973</v>
      </c>
      <c r="AN12">
        <f t="shared" si="10"/>
        <v>0</v>
      </c>
      <c r="AO12">
        <f t="shared" si="11"/>
        <v>0</v>
      </c>
      <c r="AP12">
        <f t="shared" si="12"/>
        <v>-13.274270119540001</v>
      </c>
      <c r="AQ12">
        <f t="shared" si="13"/>
        <v>-732.541664324821</v>
      </c>
      <c r="AR12">
        <f t="shared" si="14"/>
        <v>-745.81593444436089</v>
      </c>
      <c r="AS12">
        <f t="shared" si="15"/>
        <v>-254.42156555716855</v>
      </c>
      <c r="AT12">
        <f t="shared" si="16"/>
        <v>50.488660502134266</v>
      </c>
      <c r="AU12">
        <f t="shared" si="17"/>
        <v>-949.74883949939522</v>
      </c>
      <c r="AW12">
        <v>9</v>
      </c>
      <c r="AX12">
        <f>IF(Z12&gt;0, (R12*SUMPRODUCT(K12:$K$98, X12:$X$98)-K12*$AZ$3)/Z12, 0)</f>
        <v>5007.1368713460379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25</v>
      </c>
      <c r="R13">
        <f t="shared" si="0"/>
        <v>1000000</v>
      </c>
      <c r="S13">
        <f t="shared" si="1"/>
        <v>6274.0700821517221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4522.7690302615956</v>
      </c>
      <c r="AC13">
        <f t="shared" si="2"/>
        <v>5602.4852801744164</v>
      </c>
      <c r="AE13">
        <f t="shared" si="3"/>
        <v>0</v>
      </c>
      <c r="AF13">
        <f t="shared" si="4"/>
        <v>0</v>
      </c>
      <c r="AG13">
        <f t="shared" si="5"/>
        <v>-22.323966766454326</v>
      </c>
      <c r="AH13">
        <f t="shared" si="6"/>
        <v>-1273.1937796188849</v>
      </c>
      <c r="AI13">
        <f t="shared" si="7"/>
        <v>-1295.5177463853393</v>
      </c>
      <c r="AJ13">
        <f t="shared" si="8"/>
        <v>-1079.7162499128208</v>
      </c>
      <c r="AK13">
        <f t="shared" si="30"/>
        <v>316.5938321183117</v>
      </c>
      <c r="AL13">
        <f t="shared" si="9"/>
        <v>-2058.6401641798484</v>
      </c>
      <c r="AN13">
        <f t="shared" si="10"/>
        <v>0</v>
      </c>
      <c r="AO13">
        <f t="shared" si="11"/>
        <v>0</v>
      </c>
      <c r="AP13">
        <f t="shared" si="12"/>
        <v>-11.716800634571797</v>
      </c>
      <c r="AQ13">
        <f t="shared" si="13"/>
        <v>-668.23955800668739</v>
      </c>
      <c r="AR13">
        <f t="shared" si="14"/>
        <v>-679.95635864125916</v>
      </c>
      <c r="AS13">
        <f t="shared" si="15"/>
        <v>-566.69229866199657</v>
      </c>
      <c r="AT13">
        <f t="shared" si="16"/>
        <v>166.16521838938928</v>
      </c>
      <c r="AU13">
        <f t="shared" si="17"/>
        <v>-1080.4834389138664</v>
      </c>
      <c r="AW13">
        <v>10</v>
      </c>
      <c r="AX13">
        <f>IF(Z13&gt;0, (R13*SUMPRODUCT(K13:$K$98, X13:$X$98)-K13*$AZ$3)/Z13, 0)</f>
        <v>6274.0700821517221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25</v>
      </c>
      <c r="R14">
        <f t="shared" si="0"/>
        <v>1000000</v>
      </c>
      <c r="S14">
        <f t="shared" si="1"/>
        <v>7422.8651537509522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5602.4852801744164</v>
      </c>
      <c r="AC14">
        <f t="shared" si="2"/>
        <v>6552.3331455941934</v>
      </c>
      <c r="AE14">
        <f t="shared" si="3"/>
        <v>0</v>
      </c>
      <c r="AF14">
        <f t="shared" si="4"/>
        <v>0</v>
      </c>
      <c r="AG14">
        <f t="shared" si="5"/>
        <v>-22.068072805698019</v>
      </c>
      <c r="AH14">
        <f t="shared" si="6"/>
        <v>-1306.1717236705599</v>
      </c>
      <c r="AI14">
        <f t="shared" si="7"/>
        <v>-1328.2397964762579</v>
      </c>
      <c r="AJ14">
        <f t="shared" si="8"/>
        <v>-949.84786541977701</v>
      </c>
      <c r="AK14">
        <f t="shared" si="30"/>
        <v>392.17396961220919</v>
      </c>
      <c r="AL14">
        <f t="shared" si="9"/>
        <v>-1885.9136922838254</v>
      </c>
      <c r="AN14">
        <f t="shared" si="10"/>
        <v>0</v>
      </c>
      <c r="AO14">
        <f t="shared" si="11"/>
        <v>0</v>
      </c>
      <c r="AP14">
        <f t="shared" si="12"/>
        <v>-10.341512433004519</v>
      </c>
      <c r="AQ14">
        <f t="shared" si="13"/>
        <v>-612.09654503633419</v>
      </c>
      <c r="AR14">
        <f t="shared" si="14"/>
        <v>-622.43805746933867</v>
      </c>
      <c r="AS14">
        <f t="shared" si="15"/>
        <v>-445.11650818757244</v>
      </c>
      <c r="AT14">
        <f t="shared" si="16"/>
        <v>183.78007079975808</v>
      </c>
      <c r="AU14">
        <f t="shared" si="17"/>
        <v>-883.77449485715294</v>
      </c>
      <c r="AW14">
        <v>11</v>
      </c>
      <c r="AX14">
        <f>IF(Z14&gt;0, (R14*SUMPRODUCT(K14:$K$98, X14:$X$98)-K14*$AZ$3)/Z14, 0)</f>
        <v>7422.8651537509522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25</v>
      </c>
      <c r="R15">
        <f t="shared" si="0"/>
        <v>1000000</v>
      </c>
      <c r="S15">
        <f t="shared" si="1"/>
        <v>8463.7474870648584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6552.3331455941934</v>
      </c>
      <c r="AC15">
        <f t="shared" si="2"/>
        <v>7384.9575143314914</v>
      </c>
      <c r="AE15">
        <f t="shared" si="3"/>
        <v>0</v>
      </c>
      <c r="AF15">
        <f t="shared" si="4"/>
        <v>0</v>
      </c>
      <c r="AG15">
        <f t="shared" si="5"/>
        <v>-21.81349787909528</v>
      </c>
      <c r="AH15">
        <f t="shared" si="6"/>
        <v>-1355.7679418304779</v>
      </c>
      <c r="AI15">
        <f t="shared" si="7"/>
        <v>-1377.5814397095733</v>
      </c>
      <c r="AJ15">
        <f t="shared" si="8"/>
        <v>-832.62436873729803</v>
      </c>
      <c r="AK15">
        <f t="shared" si="30"/>
        <v>458.66332019159358</v>
      </c>
      <c r="AL15">
        <f t="shared" si="9"/>
        <v>-1751.5424882552777</v>
      </c>
      <c r="AN15">
        <f t="shared" si="10"/>
        <v>0</v>
      </c>
      <c r="AO15">
        <f t="shared" si="11"/>
        <v>0</v>
      </c>
      <c r="AP15">
        <f t="shared" si="12"/>
        <v>-9.1269766536778665</v>
      </c>
      <c r="AQ15">
        <f t="shared" si="13"/>
        <v>-567.26630554516453</v>
      </c>
      <c r="AR15">
        <f t="shared" si="14"/>
        <v>-576.39328219884248</v>
      </c>
      <c r="AS15">
        <f t="shared" si="15"/>
        <v>-348.37801882435986</v>
      </c>
      <c r="AT15">
        <f t="shared" si="16"/>
        <v>191.90913069007868</v>
      </c>
      <c r="AU15">
        <f t="shared" si="17"/>
        <v>-732.86217033312369</v>
      </c>
      <c r="AW15">
        <v>12</v>
      </c>
      <c r="AX15">
        <f>IF(Z15&gt;0, (R15*SUMPRODUCT(K15:$K$98, X15:$X$98)-K15*$AZ$3)/Z15, 0)</f>
        <v>8463.7474870648584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25</v>
      </c>
      <c r="R16">
        <f t="shared" si="0"/>
        <v>1000000</v>
      </c>
      <c r="S16">
        <f t="shared" si="1"/>
        <v>9401.2230884367073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7384.9575143314914</v>
      </c>
      <c r="AC16">
        <f t="shared" si="2"/>
        <v>8107.6205960842135</v>
      </c>
      <c r="AE16">
        <f t="shared" si="3"/>
        <v>0</v>
      </c>
      <c r="AF16">
        <f t="shared" si="4"/>
        <v>0</v>
      </c>
      <c r="AG16">
        <f t="shared" si="5"/>
        <v>-21.560015435801123</v>
      </c>
      <c r="AH16">
        <f t="shared" si="6"/>
        <v>-1413.8985801280462</v>
      </c>
      <c r="AI16">
        <f t="shared" si="7"/>
        <v>-1435.4585955638474</v>
      </c>
      <c r="AJ16">
        <f t="shared" si="8"/>
        <v>-722.66308175272206</v>
      </c>
      <c r="AK16">
        <f t="shared" si="30"/>
        <v>516.94702600320443</v>
      </c>
      <c r="AL16">
        <f t="shared" si="9"/>
        <v>-1641.1746513133653</v>
      </c>
      <c r="AN16">
        <f t="shared" si="10"/>
        <v>0</v>
      </c>
      <c r="AO16">
        <f t="shared" si="11"/>
        <v>0</v>
      </c>
      <c r="AP16">
        <f t="shared" si="12"/>
        <v>-8.054390329546786</v>
      </c>
      <c r="AQ16">
        <f t="shared" si="13"/>
        <v>-528.20421602449142</v>
      </c>
      <c r="AR16">
        <f t="shared" si="14"/>
        <v>-536.25860635403831</v>
      </c>
      <c r="AS16">
        <f t="shared" si="15"/>
        <v>-269.9724661386042</v>
      </c>
      <c r="AT16">
        <f t="shared" si="16"/>
        <v>193.12106429266416</v>
      </c>
      <c r="AU16">
        <f t="shared" si="17"/>
        <v>-613.11000819997844</v>
      </c>
      <c r="AW16">
        <v>13</v>
      </c>
      <c r="AX16">
        <f>IF(Z16&gt;0, (R16*SUMPRODUCT(K16:$K$98, X16:$X$98)-K16*$AZ$3)/Z16, 0)</f>
        <v>9401.2230884367073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25</v>
      </c>
      <c r="R17">
        <f t="shared" si="0"/>
        <v>1000000</v>
      </c>
      <c r="S17">
        <f t="shared" si="1"/>
        <v>10244.153488051536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8107.6205960842135</v>
      </c>
      <c r="AC17">
        <f t="shared" si="2"/>
        <v>8731.139047289973</v>
      </c>
      <c r="AE17">
        <f t="shared" si="3"/>
        <v>0</v>
      </c>
      <c r="AF17">
        <f t="shared" si="4"/>
        <v>0</v>
      </c>
      <c r="AG17">
        <f t="shared" si="5"/>
        <v>-21.307614771375945</v>
      </c>
      <c r="AH17">
        <f t="shared" si="6"/>
        <v>-1472.0204026867311</v>
      </c>
      <c r="AI17">
        <f t="shared" si="7"/>
        <v>-1493.3280174581071</v>
      </c>
      <c r="AJ17">
        <f t="shared" si="8"/>
        <v>-623.51845120575945</v>
      </c>
      <c r="AK17">
        <f t="shared" si="30"/>
        <v>567.53344172589505</v>
      </c>
      <c r="AL17">
        <f t="shared" si="9"/>
        <v>-1549.3130269379712</v>
      </c>
      <c r="AN17">
        <f t="shared" si="10"/>
        <v>0</v>
      </c>
      <c r="AO17">
        <f t="shared" si="11"/>
        <v>0</v>
      </c>
      <c r="AP17">
        <f t="shared" si="12"/>
        <v>-7.1072307965222219</v>
      </c>
      <c r="AQ17">
        <f t="shared" si="13"/>
        <v>-490.99764808675445</v>
      </c>
      <c r="AR17">
        <f t="shared" si="14"/>
        <v>-498.10487888327668</v>
      </c>
      <c r="AS17">
        <f t="shared" si="15"/>
        <v>-207.97680013262448</v>
      </c>
      <c r="AT17">
        <f t="shared" si="16"/>
        <v>189.30280082354147</v>
      </c>
      <c r="AU17">
        <f t="shared" si="17"/>
        <v>-516.77887819235957</v>
      </c>
      <c r="AW17">
        <v>14</v>
      </c>
      <c r="AX17">
        <f>IF(Z17&gt;0, (R17*SUMPRODUCT(K17:$K$98, X17:$X$98)-K17*$AZ$3)/Z17, 0)</f>
        <v>10244.153488051536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25</v>
      </c>
      <c r="R18">
        <f t="shared" si="0"/>
        <v>1000000</v>
      </c>
      <c r="S18">
        <f t="shared" si="1"/>
        <v>11004.423730292185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8731.139047289973</v>
      </c>
      <c r="AC18">
        <f t="shared" si="2"/>
        <v>9268.4652092302313</v>
      </c>
      <c r="AE18">
        <f t="shared" si="3"/>
        <v>0</v>
      </c>
      <c r="AF18">
        <f t="shared" si="4"/>
        <v>0</v>
      </c>
      <c r="AG18">
        <f t="shared" si="5"/>
        <v>-21.056225742463614</v>
      </c>
      <c r="AH18">
        <f t="shared" si="6"/>
        <v>-1532.5152479429898</v>
      </c>
      <c r="AI18">
        <f t="shared" si="7"/>
        <v>-1553.5714736854534</v>
      </c>
      <c r="AJ18">
        <f t="shared" si="8"/>
        <v>-537.32616194025832</v>
      </c>
      <c r="AK18">
        <f t="shared" si="30"/>
        <v>611.17973331029816</v>
      </c>
      <c r="AL18">
        <f t="shared" si="9"/>
        <v>-1479.7179023154135</v>
      </c>
      <c r="AN18">
        <f t="shared" si="10"/>
        <v>0</v>
      </c>
      <c r="AO18">
        <f t="shared" si="11"/>
        <v>0</v>
      </c>
      <c r="AP18">
        <f t="shared" si="12"/>
        <v>-6.2708741880155952</v>
      </c>
      <c r="AQ18">
        <f t="shared" si="13"/>
        <v>-456.40707069763795</v>
      </c>
      <c r="AR18">
        <f t="shared" si="14"/>
        <v>-462.67794488565352</v>
      </c>
      <c r="AS18">
        <f t="shared" si="15"/>
        <v>-160.02415630743593</v>
      </c>
      <c r="AT18">
        <f t="shared" si="16"/>
        <v>182.01890788645105</v>
      </c>
      <c r="AU18">
        <f t="shared" si="17"/>
        <v>-440.68319330663843</v>
      </c>
      <c r="AW18">
        <v>15</v>
      </c>
      <c r="AX18">
        <f>IF(Z18&gt;0, (R18*SUMPRODUCT(K18:$K$98, X18:$X$98)-K18*$AZ$3)/Z18, 0)</f>
        <v>11004.423730292185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25</v>
      </c>
      <c r="R19">
        <f t="shared" si="0"/>
        <v>1000000</v>
      </c>
      <c r="S19">
        <f t="shared" si="1"/>
        <v>11691.819344745598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9268.4652092302313</v>
      </c>
      <c r="AC19">
        <f t="shared" si="2"/>
        <v>9730.2043974852822</v>
      </c>
      <c r="AE19">
        <f t="shared" si="3"/>
        <v>0</v>
      </c>
      <c r="AF19">
        <f t="shared" si="4"/>
        <v>0</v>
      </c>
      <c r="AG19">
        <f t="shared" si="5"/>
        <v>-20.805582327651422</v>
      </c>
      <c r="AH19">
        <f t="shared" si="6"/>
        <v>-1603.2462955020706</v>
      </c>
      <c r="AI19">
        <f t="shared" si="7"/>
        <v>-1624.0518778297219</v>
      </c>
      <c r="AJ19">
        <f t="shared" si="8"/>
        <v>-461.73918825505098</v>
      </c>
      <c r="AK19">
        <f t="shared" si="30"/>
        <v>648.79256464611626</v>
      </c>
      <c r="AL19">
        <f t="shared" si="9"/>
        <v>-1436.9985014386566</v>
      </c>
      <c r="AN19">
        <f t="shared" si="10"/>
        <v>0</v>
      </c>
      <c r="AO19">
        <f t="shared" si="11"/>
        <v>0</v>
      </c>
      <c r="AP19">
        <f t="shared" si="12"/>
        <v>-5.5323470080288608</v>
      </c>
      <c r="AQ19">
        <f t="shared" si="13"/>
        <v>-426.31418368261876</v>
      </c>
      <c r="AR19">
        <f t="shared" si="14"/>
        <v>-431.84653069064757</v>
      </c>
      <c r="AS19">
        <f t="shared" si="15"/>
        <v>-122.77961637427832</v>
      </c>
      <c r="AT19">
        <f t="shared" si="16"/>
        <v>172.51839181068888</v>
      </c>
      <c r="AU19">
        <f t="shared" si="17"/>
        <v>-382.10775525423702</v>
      </c>
      <c r="AW19">
        <v>16</v>
      </c>
      <c r="AX19">
        <f>IF(Z19&gt;0, (R19*SUMPRODUCT(K19:$K$98, X19:$X$98)-K19*$AZ$3)/Z19, 0)</f>
        <v>11691.819344745598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25</v>
      </c>
      <c r="R20">
        <f t="shared" si="0"/>
        <v>1000000</v>
      </c>
      <c r="S20">
        <f t="shared" si="1"/>
        <v>12312.448426706262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9730.2043974852822</v>
      </c>
      <c r="AC20">
        <f t="shared" si="2"/>
        <v>10123.663659296139</v>
      </c>
      <c r="AE20">
        <f t="shared" si="3"/>
        <v>0</v>
      </c>
      <c r="AF20">
        <f t="shared" si="4"/>
        <v>0</v>
      </c>
      <c r="AG20">
        <f t="shared" si="5"/>
        <v>-20.555748354115842</v>
      </c>
      <c r="AH20">
        <f t="shared" si="6"/>
        <v>-1671.126010362583</v>
      </c>
      <c r="AI20">
        <f t="shared" si="7"/>
        <v>-1691.6817587166988</v>
      </c>
      <c r="AJ20">
        <f t="shared" si="8"/>
        <v>-393.45926181085633</v>
      </c>
      <c r="AK20">
        <f t="shared" si="30"/>
        <v>681.11430782396985</v>
      </c>
      <c r="AL20">
        <f t="shared" si="9"/>
        <v>-1404.0267127035854</v>
      </c>
      <c r="AN20">
        <f t="shared" si="10"/>
        <v>0</v>
      </c>
      <c r="AO20">
        <f t="shared" si="11"/>
        <v>0</v>
      </c>
      <c r="AP20">
        <f t="shared" si="12"/>
        <v>-4.8802807511744888</v>
      </c>
      <c r="AQ20">
        <f t="shared" si="13"/>
        <v>-396.75345118372002</v>
      </c>
      <c r="AR20">
        <f t="shared" si="14"/>
        <v>-401.63373193489451</v>
      </c>
      <c r="AS20">
        <f t="shared" si="15"/>
        <v>-93.413853327425514</v>
      </c>
      <c r="AT20">
        <f t="shared" si="16"/>
        <v>161.70800442579318</v>
      </c>
      <c r="AU20">
        <f t="shared" si="17"/>
        <v>-333.33958083652686</v>
      </c>
      <c r="AW20">
        <v>17</v>
      </c>
      <c r="AX20">
        <f>IF(Z20&gt;0, (R20*SUMPRODUCT(K20:$K$98, X20:$X$98)-K20*$AZ$3)/Z20, 0)</f>
        <v>12312.448426706262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25</v>
      </c>
      <c r="R21">
        <f t="shared" si="0"/>
        <v>1000000</v>
      </c>
      <c r="S21">
        <f t="shared" si="1"/>
        <v>12876.264374952001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10123.663659296139</v>
      </c>
      <c r="AC21">
        <f t="shared" si="2"/>
        <v>10458.850784445876</v>
      </c>
      <c r="AE21">
        <f t="shared" si="3"/>
        <v>0</v>
      </c>
      <c r="AF21">
        <f t="shared" si="4"/>
        <v>0</v>
      </c>
      <c r="AG21">
        <f t="shared" si="5"/>
        <v>-20.306453952575172</v>
      </c>
      <c r="AH21">
        <f t="shared" si="6"/>
        <v>-1749.4767199806427</v>
      </c>
      <c r="AI21">
        <f t="shared" si="7"/>
        <v>-1769.7831739332178</v>
      </c>
      <c r="AJ21">
        <f t="shared" si="8"/>
        <v>-335.18712514973777</v>
      </c>
      <c r="AK21">
        <f t="shared" si="30"/>
        <v>708.65645615072981</v>
      </c>
      <c r="AL21">
        <f t="shared" si="9"/>
        <v>-1396.3138429322257</v>
      </c>
      <c r="AN21">
        <f t="shared" si="10"/>
        <v>0</v>
      </c>
      <c r="AO21">
        <f t="shared" si="11"/>
        <v>0</v>
      </c>
      <c r="AP21">
        <f t="shared" si="12"/>
        <v>-4.3045482704841911</v>
      </c>
      <c r="AQ21">
        <f t="shared" si="13"/>
        <v>-370.85288287323158</v>
      </c>
      <c r="AR21">
        <f t="shared" si="14"/>
        <v>-375.15743114371577</v>
      </c>
      <c r="AS21">
        <f t="shared" si="15"/>
        <v>-71.052738366902261</v>
      </c>
      <c r="AT21">
        <f t="shared" si="16"/>
        <v>150.22051264170801</v>
      </c>
      <c r="AU21">
        <f t="shared" si="17"/>
        <v>-295.98965686891</v>
      </c>
      <c r="AW21">
        <v>18</v>
      </c>
      <c r="AX21">
        <f>IF(Z21&gt;0, (R21*SUMPRODUCT(K21:$K$98, X21:$X$98)-K21*$AZ$3)/Z21, 0)</f>
        <v>12876.264374952001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25</v>
      </c>
      <c r="R22">
        <f t="shared" si="0"/>
        <v>1000000</v>
      </c>
      <c r="S22">
        <f t="shared" si="1"/>
        <v>13388.364023843587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10458.850784445876</v>
      </c>
      <c r="AC22">
        <f t="shared" si="2"/>
        <v>10741.516273298945</v>
      </c>
      <c r="AE22">
        <f t="shared" si="3"/>
        <v>0</v>
      </c>
      <c r="AF22">
        <f t="shared" si="4"/>
        <v>0</v>
      </c>
      <c r="AG22">
        <f t="shared" si="5"/>
        <v>-20.057559411607681</v>
      </c>
      <c r="AH22">
        <f t="shared" si="6"/>
        <v>-1833.200057669522</v>
      </c>
      <c r="AI22">
        <f t="shared" si="7"/>
        <v>-1853.2576170811296</v>
      </c>
      <c r="AJ22">
        <f t="shared" si="8"/>
        <v>-282.66548885306838</v>
      </c>
      <c r="AK22">
        <f t="shared" si="30"/>
        <v>732.11955491121137</v>
      </c>
      <c r="AL22">
        <f t="shared" si="9"/>
        <v>-1403.803551022987</v>
      </c>
      <c r="AN22">
        <f t="shared" si="10"/>
        <v>0</v>
      </c>
      <c r="AO22">
        <f t="shared" si="11"/>
        <v>0</v>
      </c>
      <c r="AP22">
        <f t="shared" si="12"/>
        <v>-3.796239085094486</v>
      </c>
      <c r="AQ22">
        <f t="shared" si="13"/>
        <v>-346.96473119730854</v>
      </c>
      <c r="AR22">
        <f t="shared" si="14"/>
        <v>-350.76097028240304</v>
      </c>
      <c r="AS22">
        <f t="shared" si="15"/>
        <v>-53.49931937234372</v>
      </c>
      <c r="AT22">
        <f t="shared" si="16"/>
        <v>138.56625386374208</v>
      </c>
      <c r="AU22">
        <f t="shared" si="17"/>
        <v>-265.69403579100469</v>
      </c>
      <c r="AW22">
        <v>19</v>
      </c>
      <c r="AX22">
        <f>IF(Z22&gt;0, (R22*SUMPRODUCT(K22:$K$98, X22:$X$98)-K22*$AZ$3)/Z22, 0)</f>
        <v>13388.364023843587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25</v>
      </c>
      <c r="R23">
        <f t="shared" si="0"/>
        <v>1000000</v>
      </c>
      <c r="S23">
        <f t="shared" si="1"/>
        <v>13854.949732195344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10741.516273298945</v>
      </c>
      <c r="AC23">
        <f t="shared" si="2"/>
        <v>10978.050088285834</v>
      </c>
      <c r="AE23">
        <f t="shared" si="3"/>
        <v>0</v>
      </c>
      <c r="AF23">
        <f t="shared" si="4"/>
        <v>0</v>
      </c>
      <c r="AG23">
        <f t="shared" si="5"/>
        <v>-19.808895558054004</v>
      </c>
      <c r="AH23">
        <f t="shared" si="6"/>
        <v>-1923.5303775040707</v>
      </c>
      <c r="AI23">
        <f t="shared" si="7"/>
        <v>-1943.3392730621247</v>
      </c>
      <c r="AJ23">
        <f t="shared" si="8"/>
        <v>-236.53381498688941</v>
      </c>
      <c r="AK23">
        <f t="shared" si="30"/>
        <v>751.90613913092625</v>
      </c>
      <c r="AL23">
        <f t="shared" si="9"/>
        <v>-1427.9669489180876</v>
      </c>
      <c r="AN23">
        <f t="shared" si="10"/>
        <v>0</v>
      </c>
      <c r="AO23">
        <f t="shared" si="11"/>
        <v>0</v>
      </c>
      <c r="AP23">
        <f t="shared" si="12"/>
        <v>-3.3474778229338567</v>
      </c>
      <c r="AQ23">
        <f t="shared" si="13"/>
        <v>-325.05473420079056</v>
      </c>
      <c r="AR23">
        <f t="shared" si="14"/>
        <v>-328.40221202372442</v>
      </c>
      <c r="AS23">
        <f t="shared" si="15"/>
        <v>-39.971521770209009</v>
      </c>
      <c r="AT23">
        <f t="shared" si="16"/>
        <v>127.06357698196979</v>
      </c>
      <c r="AU23">
        <f t="shared" si="17"/>
        <v>-241.31015681196362</v>
      </c>
      <c r="AW23">
        <v>20</v>
      </c>
      <c r="AX23">
        <f>IF(Z23&gt;0, (R23*SUMPRODUCT(K23:$K$98, X23:$X$98)-K23*$AZ$3)/Z23, 0)</f>
        <v>13854.949732195344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25</v>
      </c>
      <c r="R24">
        <f t="shared" si="0"/>
        <v>1000000</v>
      </c>
      <c r="S24">
        <f t="shared" si="1"/>
        <v>14281.403970775278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10978.050088285834</v>
      </c>
      <c r="AC24">
        <f t="shared" si="2"/>
        <v>11173.97619889236</v>
      </c>
      <c r="AE24">
        <f t="shared" si="3"/>
        <v>0</v>
      </c>
      <c r="AF24">
        <f t="shared" si="4"/>
        <v>0</v>
      </c>
      <c r="AG24">
        <f t="shared" si="5"/>
        <v>-19.560360139938279</v>
      </c>
      <c r="AH24">
        <f t="shared" si="6"/>
        <v>-2017.8585014074854</v>
      </c>
      <c r="AI24">
        <f t="shared" si="7"/>
        <v>-2037.4188615474236</v>
      </c>
      <c r="AJ24">
        <f t="shared" si="8"/>
        <v>-195.92611060652598</v>
      </c>
      <c r="AK24">
        <f t="shared" si="30"/>
        <v>768.46350618000849</v>
      </c>
      <c r="AL24">
        <f t="shared" si="9"/>
        <v>-1464.881465973941</v>
      </c>
      <c r="AN24">
        <f t="shared" si="10"/>
        <v>0</v>
      </c>
      <c r="AO24">
        <f t="shared" si="11"/>
        <v>0</v>
      </c>
      <c r="AP24">
        <f t="shared" si="12"/>
        <v>-2.9513197918521419</v>
      </c>
      <c r="AQ24">
        <f t="shared" si="13"/>
        <v>-304.45992250425951</v>
      </c>
      <c r="AR24">
        <f t="shared" si="14"/>
        <v>-307.41124229611165</v>
      </c>
      <c r="AS24">
        <f t="shared" si="15"/>
        <v>-29.561858975847905</v>
      </c>
      <c r="AT24">
        <f t="shared" si="16"/>
        <v>115.94784241596822</v>
      </c>
      <c r="AU24">
        <f t="shared" si="17"/>
        <v>-221.0252588559913</v>
      </c>
      <c r="AW24">
        <v>21</v>
      </c>
      <c r="AX24">
        <f>IF(Z24&gt;0, (R24*SUMPRODUCT(K24:$K$98, X24:$X$98)-K24*$AZ$3)/Z24, 0)</f>
        <v>14281.403970775278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25</v>
      </c>
      <c r="R25">
        <f t="shared" si="0"/>
        <v>1000000</v>
      </c>
      <c r="S25">
        <f t="shared" si="1"/>
        <v>14690.169857165913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11173.97619889236</v>
      </c>
      <c r="AC25">
        <f t="shared" si="2"/>
        <v>11334.677744966062</v>
      </c>
      <c r="AE25">
        <f t="shared" si="3"/>
        <v>0</v>
      </c>
      <c r="AF25">
        <f t="shared" si="4"/>
        <v>0</v>
      </c>
      <c r="AG25">
        <f t="shared" si="5"/>
        <v>-19.289562093519582</v>
      </c>
      <c r="AH25">
        <f t="shared" si="6"/>
        <v>-3007.7778007725751</v>
      </c>
      <c r="AI25">
        <f t="shared" si="7"/>
        <v>-3027.0673628660948</v>
      </c>
      <c r="AJ25">
        <f t="shared" si="8"/>
        <v>-160.70154607370205</v>
      </c>
      <c r="AK25">
        <f t="shared" si="30"/>
        <v>782.1783339224653</v>
      </c>
      <c r="AL25">
        <f t="shared" si="9"/>
        <v>-2405.5905750173315</v>
      </c>
      <c r="AN25">
        <f t="shared" si="10"/>
        <v>0</v>
      </c>
      <c r="AO25">
        <f t="shared" si="11"/>
        <v>0</v>
      </c>
      <c r="AP25">
        <f t="shared" si="12"/>
        <v>-2.5986259407638106</v>
      </c>
      <c r="AQ25">
        <f t="shared" si="13"/>
        <v>-405.19786707687831</v>
      </c>
      <c r="AR25">
        <f t="shared" si="14"/>
        <v>-407.79649301764215</v>
      </c>
      <c r="AS25">
        <f t="shared" si="15"/>
        <v>-21.649180231430375</v>
      </c>
      <c r="AT25">
        <f t="shared" si="16"/>
        <v>105.37247548596213</v>
      </c>
      <c r="AU25">
        <f t="shared" si="17"/>
        <v>-324.07319776311039</v>
      </c>
      <c r="AW25">
        <v>22</v>
      </c>
      <c r="AX25">
        <f>IF(Z25&gt;0, (R25*SUMPRODUCT(K25:$K$98, X25:$X$98)-K25*$AZ$3)/Z25, 0)</f>
        <v>14690.169857165913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25</v>
      </c>
      <c r="R26">
        <f t="shared" si="0"/>
        <v>1000000</v>
      </c>
      <c r="S26">
        <f t="shared" si="1"/>
        <v>14932.202954430182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11334.677744966062</v>
      </c>
      <c r="AC26">
        <f t="shared" si="2"/>
        <v>11344.802617690935</v>
      </c>
      <c r="AE26">
        <f t="shared" si="3"/>
        <v>0</v>
      </c>
      <c r="AF26">
        <f t="shared" si="4"/>
        <v>0</v>
      </c>
      <c r="AG26">
        <f t="shared" si="5"/>
        <v>-18.99385283657206</v>
      </c>
      <c r="AH26">
        <f t="shared" si="6"/>
        <v>-4112.5454404931479</v>
      </c>
      <c r="AI26">
        <f t="shared" si="7"/>
        <v>-4131.5392933297198</v>
      </c>
      <c r="AJ26">
        <f t="shared" si="8"/>
        <v>-10.124872724873057</v>
      </c>
      <c r="AK26">
        <f t="shared" si="30"/>
        <v>793.42744214762445</v>
      </c>
      <c r="AL26">
        <f t="shared" si="9"/>
        <v>-3348.2367239069686</v>
      </c>
      <c r="AN26">
        <f t="shared" si="10"/>
        <v>0</v>
      </c>
      <c r="AO26">
        <f t="shared" si="11"/>
        <v>0</v>
      </c>
      <c r="AP26">
        <f t="shared" si="12"/>
        <v>-2.2846330077778023</v>
      </c>
      <c r="AQ26">
        <f t="shared" si="13"/>
        <v>-494.6683087512244</v>
      </c>
      <c r="AR26">
        <f t="shared" si="14"/>
        <v>-496.95294175900216</v>
      </c>
      <c r="AS26">
        <f t="shared" si="15"/>
        <v>-1.2178476176384272</v>
      </c>
      <c r="AT26">
        <f t="shared" si="16"/>
        <v>95.435641162644856</v>
      </c>
      <c r="AU26">
        <f t="shared" si="17"/>
        <v>-402.73514821399573</v>
      </c>
      <c r="AW26">
        <v>23</v>
      </c>
      <c r="AX26">
        <f>IF(Z26&gt;0, (R26*SUMPRODUCT(K26:$K$98, X26:$X$98)-K26*$AZ$3)/Z26, 0)</f>
        <v>14932.202954430182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25</v>
      </c>
      <c r="R27">
        <f t="shared" si="0"/>
        <v>1000000</v>
      </c>
      <c r="S27">
        <f t="shared" si="1"/>
        <v>15023.093376189941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11344.802617690935</v>
      </c>
      <c r="AC27">
        <f t="shared" si="2"/>
        <v>11220.958183762705</v>
      </c>
      <c r="AE27">
        <f t="shared" si="3"/>
        <v>0</v>
      </c>
      <c r="AF27">
        <f t="shared" si="4"/>
        <v>0</v>
      </c>
      <c r="AG27">
        <f t="shared" si="5"/>
        <v>-18.672849031123594</v>
      </c>
      <c r="AH27">
        <f t="shared" si="6"/>
        <v>-5242.611083309841</v>
      </c>
      <c r="AI27">
        <f t="shared" si="7"/>
        <v>-5261.2839323409644</v>
      </c>
      <c r="AJ27">
        <f t="shared" si="8"/>
        <v>123.8444339282305</v>
      </c>
      <c r="AK27">
        <f t="shared" si="30"/>
        <v>794.13618323836556</v>
      </c>
      <c r="AL27">
        <f t="shared" si="9"/>
        <v>-4343.3033151743684</v>
      </c>
      <c r="AN27">
        <f t="shared" si="10"/>
        <v>0</v>
      </c>
      <c r="AO27">
        <f t="shared" si="11"/>
        <v>0</v>
      </c>
      <c r="AP27">
        <f t="shared" si="12"/>
        <v>-2.0053765934553476</v>
      </c>
      <c r="AQ27">
        <f t="shared" si="13"/>
        <v>-563.03189392982085</v>
      </c>
      <c r="AR27">
        <f t="shared" si="14"/>
        <v>-565.03727052327622</v>
      </c>
      <c r="AS27">
        <f t="shared" si="15"/>
        <v>13.300312588370806</v>
      </c>
      <c r="AT27">
        <f t="shared" si="16"/>
        <v>85.286509371321031</v>
      </c>
      <c r="AU27">
        <f t="shared" si="17"/>
        <v>-466.45044856358442</v>
      </c>
      <c r="AW27">
        <v>24</v>
      </c>
      <c r="AX27">
        <f>IF(Z27&gt;0, (R27*SUMPRODUCT(K27:$K$98, X27:$X$98)-K27*$AZ$3)/Z27, 0)</f>
        <v>15023.093376189941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25</v>
      </c>
      <c r="R28">
        <f t="shared" si="0"/>
        <v>1000000</v>
      </c>
      <c r="S28">
        <f t="shared" si="1"/>
        <v>14991.796804251755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11220.958183762705</v>
      </c>
      <c r="AC28">
        <f t="shared" si="2"/>
        <v>10989.019035210556</v>
      </c>
      <c r="AE28">
        <f t="shared" si="3"/>
        <v>0</v>
      </c>
      <c r="AF28">
        <f t="shared" si="4"/>
        <v>0</v>
      </c>
      <c r="AG28">
        <f t="shared" si="5"/>
        <v>-18.325053325319235</v>
      </c>
      <c r="AH28">
        <f t="shared" si="6"/>
        <v>-6442.6886197248059</v>
      </c>
      <c r="AI28">
        <f t="shared" si="7"/>
        <v>-6461.0136730501254</v>
      </c>
      <c r="AJ28">
        <f t="shared" si="8"/>
        <v>231.93914855214825</v>
      </c>
      <c r="AK28">
        <f t="shared" si="30"/>
        <v>785.46707286338938</v>
      </c>
      <c r="AL28">
        <f t="shared" si="9"/>
        <v>-5443.607451634588</v>
      </c>
      <c r="AN28">
        <f t="shared" si="10"/>
        <v>0</v>
      </c>
      <c r="AO28">
        <f t="shared" si="11"/>
        <v>0</v>
      </c>
      <c r="AP28">
        <f t="shared" si="12"/>
        <v>-1.7571651450018355</v>
      </c>
      <c r="AQ28">
        <f t="shared" si="13"/>
        <v>-617.78089709778214</v>
      </c>
      <c r="AR28">
        <f t="shared" si="14"/>
        <v>-619.53806224278401</v>
      </c>
      <c r="AS28">
        <f t="shared" si="15"/>
        <v>22.240338424234189</v>
      </c>
      <c r="AT28">
        <f t="shared" si="16"/>
        <v>75.317399544763447</v>
      </c>
      <c r="AU28">
        <f t="shared" si="17"/>
        <v>-521.98032427378644</v>
      </c>
      <c r="AW28">
        <v>25</v>
      </c>
      <c r="AX28">
        <f>IF(Z28&gt;0, (R28*SUMPRODUCT(K28:$K$98, X28:$X$98)-K28*$AZ$3)/Z28, 0)</f>
        <v>14991.796804251755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25</v>
      </c>
      <c r="R29">
        <f t="shared" si="0"/>
        <v>1000000</v>
      </c>
      <c r="S29">
        <f t="shared" si="1"/>
        <v>14856.495951517314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10989.019035210556</v>
      </c>
      <c r="AC29">
        <f t="shared" si="2"/>
        <v>10666.856660771413</v>
      </c>
      <c r="AE29">
        <f t="shared" si="3"/>
        <v>0</v>
      </c>
      <c r="AF29">
        <f t="shared" si="4"/>
        <v>0</v>
      </c>
      <c r="AG29">
        <f t="shared" si="5"/>
        <v>-17.949819216424974</v>
      </c>
      <c r="AH29">
        <f t="shared" si="6"/>
        <v>-7679.3430256426582</v>
      </c>
      <c r="AI29">
        <f t="shared" si="7"/>
        <v>-7697.2928448590828</v>
      </c>
      <c r="AJ29">
        <f t="shared" si="8"/>
        <v>322.1623744391436</v>
      </c>
      <c r="AK29">
        <f t="shared" si="30"/>
        <v>769.23133246473901</v>
      </c>
      <c r="AL29">
        <f t="shared" si="9"/>
        <v>-6605.8991379551999</v>
      </c>
      <c r="AN29">
        <f t="shared" si="10"/>
        <v>0</v>
      </c>
      <c r="AO29">
        <f t="shared" si="11"/>
        <v>0</v>
      </c>
      <c r="AP29">
        <f t="shared" si="12"/>
        <v>-1.5367718234007151</v>
      </c>
      <c r="AQ29">
        <f t="shared" si="13"/>
        <v>-657.4661193934237</v>
      </c>
      <c r="AR29">
        <f t="shared" si="14"/>
        <v>-659.00289121682431</v>
      </c>
      <c r="AS29">
        <f t="shared" si="15"/>
        <v>27.581896710408909</v>
      </c>
      <c r="AT29">
        <f t="shared" si="16"/>
        <v>65.857657013452723</v>
      </c>
      <c r="AU29">
        <f t="shared" si="17"/>
        <v>-565.56333749296266</v>
      </c>
      <c r="AW29">
        <v>26</v>
      </c>
      <c r="AX29">
        <f>IF(Z29&gt;0, (R29*SUMPRODUCT(K29:$K$98, X29:$X$98)-K29*$AZ$3)/Z29, 0)</f>
        <v>14856.495951517314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25</v>
      </c>
      <c r="R30">
        <f t="shared" si="0"/>
        <v>1000000</v>
      </c>
      <c r="S30">
        <f t="shared" si="1"/>
        <v>14639.375214625054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10666.856660771413</v>
      </c>
      <c r="AC30">
        <f t="shared" si="2"/>
        <v>10273.335650894627</v>
      </c>
      <c r="AE30">
        <f t="shared" si="3"/>
        <v>0</v>
      </c>
      <c r="AF30">
        <f t="shared" si="4"/>
        <v>0</v>
      </c>
      <c r="AG30">
        <f t="shared" si="5"/>
        <v>-17.544013149945332</v>
      </c>
      <c r="AH30">
        <f t="shared" si="6"/>
        <v>-9052.3149726158608</v>
      </c>
      <c r="AI30">
        <f t="shared" si="7"/>
        <v>-9069.8589857658062</v>
      </c>
      <c r="AJ30">
        <f t="shared" si="8"/>
        <v>393.52100987678568</v>
      </c>
      <c r="AK30">
        <f t="shared" si="30"/>
        <v>746.67996625399894</v>
      </c>
      <c r="AL30">
        <f t="shared" si="9"/>
        <v>-7929.6580096350217</v>
      </c>
      <c r="AN30">
        <f t="shared" si="10"/>
        <v>0</v>
      </c>
      <c r="AO30">
        <f t="shared" si="11"/>
        <v>0</v>
      </c>
      <c r="AP30">
        <f t="shared" si="12"/>
        <v>-1.3410971259620197</v>
      </c>
      <c r="AQ30">
        <f t="shared" si="13"/>
        <v>-691.97586033021867</v>
      </c>
      <c r="AR30">
        <f t="shared" si="14"/>
        <v>-693.3169574561806</v>
      </c>
      <c r="AS30">
        <f t="shared" si="15"/>
        <v>30.081480835704536</v>
      </c>
      <c r="AT30">
        <f t="shared" si="16"/>
        <v>57.077610931896515</v>
      </c>
      <c r="AU30">
        <f t="shared" si="17"/>
        <v>-606.15786568857959</v>
      </c>
      <c r="AW30">
        <v>27</v>
      </c>
      <c r="AX30">
        <f>IF(Z30&gt;0, (R30*SUMPRODUCT(K30:$K$98, X30:$X$98)-K30*$AZ$3)/Z30, 0)</f>
        <v>14639.375214625054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25</v>
      </c>
      <c r="R31">
        <f t="shared" si="0"/>
        <v>1000000</v>
      </c>
      <c r="S31">
        <f t="shared" si="1"/>
        <v>14348.33068724757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10273.335650894627</v>
      </c>
      <c r="AC31">
        <f t="shared" si="2"/>
        <v>9817.0250669185516</v>
      </c>
      <c r="AE31">
        <f t="shared" si="3"/>
        <v>0</v>
      </c>
      <c r="AF31">
        <f t="shared" si="4"/>
        <v>0</v>
      </c>
      <c r="AG31">
        <f t="shared" si="5"/>
        <v>-17.104820903737032</v>
      </c>
      <c r="AH31">
        <f t="shared" si="6"/>
        <v>-10550.084588353839</v>
      </c>
      <c r="AI31">
        <f t="shared" si="7"/>
        <v>-10567.189409257575</v>
      </c>
      <c r="AJ31">
        <f t="shared" si="8"/>
        <v>456.31058397607558</v>
      </c>
      <c r="AK31">
        <f t="shared" si="30"/>
        <v>719.13349556262392</v>
      </c>
      <c r="AL31">
        <f t="shared" si="9"/>
        <v>-9391.7453297188749</v>
      </c>
      <c r="AN31">
        <f t="shared" si="10"/>
        <v>0</v>
      </c>
      <c r="AO31">
        <f t="shared" si="11"/>
        <v>0</v>
      </c>
      <c r="AP31">
        <f t="shared" si="12"/>
        <v>-1.1674325451223537</v>
      </c>
      <c r="AQ31">
        <f t="shared" si="13"/>
        <v>-720.06086304868302</v>
      </c>
      <c r="AR31">
        <f t="shared" si="14"/>
        <v>-721.22829559380534</v>
      </c>
      <c r="AS31">
        <f t="shared" si="15"/>
        <v>31.143958151650185</v>
      </c>
      <c r="AT31">
        <f t="shared" si="16"/>
        <v>49.082060065533206</v>
      </c>
      <c r="AU31">
        <f t="shared" si="17"/>
        <v>-641.00227737662192</v>
      </c>
      <c r="AW31">
        <v>28</v>
      </c>
      <c r="AX31">
        <f>IF(Z31&gt;0, (R31*SUMPRODUCT(K31:$K$98, X31:$X$98)-K31*$AZ$3)/Z31, 0)</f>
        <v>14348.33068724757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25</v>
      </c>
      <c r="R32">
        <f t="shared" si="0"/>
        <v>1000000</v>
      </c>
      <c r="S32">
        <f t="shared" si="1"/>
        <v>13991.27165267491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9817.0250669185516</v>
      </c>
      <c r="AC32">
        <f t="shared" si="2"/>
        <v>9307.3796291860654</v>
      </c>
      <c r="AE32">
        <f t="shared" si="3"/>
        <v>0</v>
      </c>
      <c r="AF32">
        <f t="shared" si="4"/>
        <v>0</v>
      </c>
      <c r="AG32">
        <f t="shared" si="5"/>
        <v>-16.6306892258193</v>
      </c>
      <c r="AH32">
        <f t="shared" si="6"/>
        <v>-12123.33875521451</v>
      </c>
      <c r="AI32">
        <f t="shared" si="7"/>
        <v>-12139.96944444033</v>
      </c>
      <c r="AJ32">
        <f t="shared" si="8"/>
        <v>509.64543773248624</v>
      </c>
      <c r="AK32">
        <f t="shared" si="30"/>
        <v>687.19175468429864</v>
      </c>
      <c r="AL32">
        <f t="shared" si="9"/>
        <v>-10943.132252023546</v>
      </c>
      <c r="AN32">
        <f t="shared" si="10"/>
        <v>0</v>
      </c>
      <c r="AO32">
        <f t="shared" si="11"/>
        <v>0</v>
      </c>
      <c r="AP32">
        <f t="shared" si="12"/>
        <v>-1.0134573817826062</v>
      </c>
      <c r="AQ32">
        <f t="shared" si="13"/>
        <v>-738.78400266468884</v>
      </c>
      <c r="AR32">
        <f t="shared" si="14"/>
        <v>-739.79746004647143</v>
      </c>
      <c r="AS32">
        <f t="shared" si="15"/>
        <v>31.057277539642712</v>
      </c>
      <c r="AT32">
        <f t="shared" si="16"/>
        <v>41.876770531176504</v>
      </c>
      <c r="AU32">
        <f t="shared" si="17"/>
        <v>-666.8634119756523</v>
      </c>
      <c r="AW32">
        <v>29</v>
      </c>
      <c r="AX32">
        <f>IF(Z32&gt;0, (R32*SUMPRODUCT(K32:$K$98, X32:$X$98)-K32*$AZ$3)/Z32, 0)</f>
        <v>13991.27165267491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25</v>
      </c>
      <c r="R33">
        <f t="shared" si="0"/>
        <v>1000000</v>
      </c>
      <c r="S33">
        <f t="shared" si="1"/>
        <v>13580.983657066792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9307.3796291860654</v>
      </c>
      <c r="AC33">
        <f t="shared" si="2"/>
        <v>8756.4665419822686</v>
      </c>
      <c r="AE33">
        <f t="shared" si="3"/>
        <v>0</v>
      </c>
      <c r="AF33">
        <f t="shared" si="4"/>
        <v>0</v>
      </c>
      <c r="AG33">
        <f t="shared" si="5"/>
        <v>-16.118984388560634</v>
      </c>
      <c r="AH33">
        <f t="shared" si="6"/>
        <v>-13815.917800019053</v>
      </c>
      <c r="AI33">
        <f t="shared" si="7"/>
        <v>-13832.036784407614</v>
      </c>
      <c r="AJ33">
        <f t="shared" si="8"/>
        <v>550.91308720379675</v>
      </c>
      <c r="AK33">
        <f t="shared" si="30"/>
        <v>651.51657404302466</v>
      </c>
      <c r="AL33">
        <f t="shared" si="9"/>
        <v>-12629.607123160793</v>
      </c>
      <c r="AN33">
        <f t="shared" si="10"/>
        <v>0</v>
      </c>
      <c r="AO33">
        <f t="shared" si="11"/>
        <v>0</v>
      </c>
      <c r="AP33">
        <f t="shared" si="12"/>
        <v>-0.87703089867735307</v>
      </c>
      <c r="AQ33">
        <f t="shared" si="13"/>
        <v>-751.72148021945884</v>
      </c>
      <c r="AR33">
        <f t="shared" si="14"/>
        <v>-752.59851111813623</v>
      </c>
      <c r="AS33">
        <f t="shared" si="15"/>
        <v>29.9750771088504</v>
      </c>
      <c r="AT33">
        <f t="shared" si="16"/>
        <v>35.448893842322782</v>
      </c>
      <c r="AU33">
        <f t="shared" si="17"/>
        <v>-687.17454016696308</v>
      </c>
      <c r="AW33">
        <v>30</v>
      </c>
      <c r="AX33">
        <f>IF(Z33&gt;0, (R33*SUMPRODUCT(K33:$K$98, X33:$X$98)-K33*$AZ$3)/Z33, 0)</f>
        <v>13580.983657066792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25</v>
      </c>
      <c r="R34">
        <f t="shared" si="0"/>
        <v>1000000</v>
      </c>
      <c r="S34">
        <f t="shared" si="1"/>
        <v>13124.43605314163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8756.4665419822686</v>
      </c>
      <c r="AC34">
        <f t="shared" si="2"/>
        <v>8172.4869505671777</v>
      </c>
      <c r="AE34">
        <f t="shared" si="3"/>
        <v>0</v>
      </c>
      <c r="AF34">
        <f t="shared" si="4"/>
        <v>0</v>
      </c>
      <c r="AG34">
        <f t="shared" si="5"/>
        <v>-15.567310697153552</v>
      </c>
      <c r="AH34">
        <f t="shared" si="6"/>
        <v>-15619.353900859052</v>
      </c>
      <c r="AI34">
        <f t="shared" si="7"/>
        <v>-15634.921211556206</v>
      </c>
      <c r="AJ34">
        <f t="shared" si="8"/>
        <v>583.97959141509091</v>
      </c>
      <c r="AK34">
        <f t="shared" si="30"/>
        <v>612.95265793875888</v>
      </c>
      <c r="AL34">
        <f t="shared" si="9"/>
        <v>-14437.988962202357</v>
      </c>
      <c r="AN34">
        <f t="shared" si="10"/>
        <v>0</v>
      </c>
      <c r="AO34">
        <f t="shared" si="11"/>
        <v>0</v>
      </c>
      <c r="AP34">
        <f t="shared" si="12"/>
        <v>-0.75626289039048189</v>
      </c>
      <c r="AQ34">
        <f t="shared" si="13"/>
        <v>-758.79115904427704</v>
      </c>
      <c r="AR34">
        <f t="shared" si="14"/>
        <v>-759.54742193466745</v>
      </c>
      <c r="AS34">
        <f t="shared" si="15"/>
        <v>28.369838716804345</v>
      </c>
      <c r="AT34">
        <f t="shared" si="16"/>
        <v>29.777355754199334</v>
      </c>
      <c r="AU34">
        <f t="shared" si="17"/>
        <v>-701.40022746366378</v>
      </c>
      <c r="AW34">
        <v>31</v>
      </c>
      <c r="AX34">
        <f>IF(Z34&gt;0, (R34*SUMPRODUCT(K34:$K$98, X34:$X$98)-K34*$AZ$3)/Z34, 0)</f>
        <v>13124.43605314163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12623.939066551453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8172.4869505671777</v>
      </c>
      <c r="AC35">
        <f t="shared" ref="AC35:AC66" si="33">S35*Z35</f>
        <v>7563.4653350982262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-14.978417780743412</v>
      </c>
      <c r="AH35">
        <f t="shared" ref="AH35:AH66" si="37">-X35*R35</f>
        <v>-17328.792377544291</v>
      </c>
      <c r="AI35">
        <f t="shared" ref="AI35:AI66" si="38">SUM(AE35:AH35)</f>
        <v>-17343.770795325036</v>
      </c>
      <c r="AJ35">
        <f t="shared" ref="AJ35:AJ66" si="39">AB35-AC35</f>
        <v>609.0216154689515</v>
      </c>
      <c r="AK35">
        <f t="shared" si="30"/>
        <v>572.07408653970253</v>
      </c>
      <c r="AL35">
        <f t="shared" ref="AL35:AL66" si="40">SUM(AI35:AK35)</f>
        <v>-16162.675093316382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-0.64969139412369203</v>
      </c>
      <c r="AQ35">
        <f t="shared" ref="AQ35:AQ66" si="44">AH35*$K35</f>
        <v>-751.63928814435712</v>
      </c>
      <c r="AR35">
        <f t="shared" ref="AR35:AR66" si="45">AI35*$K35</f>
        <v>-752.28897953848082</v>
      </c>
      <c r="AS35">
        <f t="shared" ref="AS35:AS66" si="46">AJ35*$K35</f>
        <v>26.416415151283619</v>
      </c>
      <c r="AT35">
        <f t="shared" ref="AT35:AT66" si="47">AK35*$K35</f>
        <v>24.813809860734846</v>
      </c>
      <c r="AU35">
        <f t="shared" ref="AU35:AU66" si="48">AL35*$K35</f>
        <v>-701.05875452646239</v>
      </c>
      <c r="AW35">
        <v>32</v>
      </c>
      <c r="AX35">
        <f>IF(Z35&gt;0, (R35*SUMPRODUCT(K35:$K$98, X35:$X$98)-K35*$AZ$3)/Z35, 0)</f>
        <v>12623.939066551453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25</v>
      </c>
      <c r="R36">
        <f t="shared" si="31"/>
        <v>1000000</v>
      </c>
      <c r="S36">
        <f t="shared" si="32"/>
        <v>12096.844654457096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7563.4653350982262</v>
      </c>
      <c r="AC36">
        <f t="shared" si="33"/>
        <v>6945.5488537175552</v>
      </c>
      <c r="AE36">
        <f t="shared" si="34"/>
        <v>0</v>
      </c>
      <c r="AF36">
        <f t="shared" si="35"/>
        <v>0</v>
      </c>
      <c r="AG36">
        <f t="shared" si="36"/>
        <v>-14.354050688661319</v>
      </c>
      <c r="AH36">
        <f t="shared" si="37"/>
        <v>-18983.316570986313</v>
      </c>
      <c r="AI36">
        <f t="shared" si="38"/>
        <v>-18997.670621674974</v>
      </c>
      <c r="AJ36">
        <f t="shared" si="39"/>
        <v>617.91648138067103</v>
      </c>
      <c r="AK36">
        <f t="shared" si="30"/>
        <v>529.44257345687583</v>
      </c>
      <c r="AL36">
        <f t="shared" si="40"/>
        <v>-17850.311566837427</v>
      </c>
      <c r="AN36">
        <f t="shared" si="41"/>
        <v>0</v>
      </c>
      <c r="AO36">
        <f t="shared" si="42"/>
        <v>0</v>
      </c>
      <c r="AP36">
        <f t="shared" si="43"/>
        <v>-0.555901219946075</v>
      </c>
      <c r="AQ36">
        <f t="shared" si="44"/>
        <v>-735.18263724467931</v>
      </c>
      <c r="AR36">
        <f t="shared" si="45"/>
        <v>-735.73853846462532</v>
      </c>
      <c r="AS36">
        <f t="shared" si="46"/>
        <v>23.930563802149745</v>
      </c>
      <c r="AT36">
        <f t="shared" si="47"/>
        <v>20.504161428700879</v>
      </c>
      <c r="AU36">
        <f t="shared" si="48"/>
        <v>-691.30381323377469</v>
      </c>
      <c r="AW36">
        <v>33</v>
      </c>
      <c r="AX36">
        <f>IF(Z36&gt;0, (R36*SUMPRODUCT(K36:$K$98, X36:$X$98)-K36*$AZ$3)/Z36, 0)</f>
        <v>12096.844654457096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25</v>
      </c>
      <c r="R37">
        <f t="shared" si="31"/>
        <v>1000000</v>
      </c>
      <c r="S37">
        <f t="shared" si="32"/>
        <v>11555.115687970942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6945.5488537175552</v>
      </c>
      <c r="AC37">
        <f t="shared" si="33"/>
        <v>6329.7615796547352</v>
      </c>
      <c r="AE37">
        <f t="shared" si="34"/>
        <v>0</v>
      </c>
      <c r="AF37">
        <f t="shared" si="35"/>
        <v>0</v>
      </c>
      <c r="AG37">
        <f t="shared" si="36"/>
        <v>-13.694717020973052</v>
      </c>
      <c r="AH37">
        <f t="shared" si="37"/>
        <v>-20631.726432066069</v>
      </c>
      <c r="AI37">
        <f t="shared" si="38"/>
        <v>-20645.42114908704</v>
      </c>
      <c r="AJ37">
        <f t="shared" si="39"/>
        <v>615.78727406281996</v>
      </c>
      <c r="AK37">
        <f t="shared" si="30"/>
        <v>486.1884197602289</v>
      </c>
      <c r="AL37">
        <f t="shared" si="40"/>
        <v>-19543.445455263991</v>
      </c>
      <c r="AN37">
        <f t="shared" si="41"/>
        <v>0</v>
      </c>
      <c r="AO37">
        <f t="shared" si="42"/>
        <v>0</v>
      </c>
      <c r="AP37">
        <f t="shared" si="43"/>
        <v>-0.47354165931841252</v>
      </c>
      <c r="AQ37">
        <f t="shared" si="44"/>
        <v>-713.41247535686068</v>
      </c>
      <c r="AR37">
        <f t="shared" si="45"/>
        <v>-713.88601701617904</v>
      </c>
      <c r="AS37">
        <f t="shared" si="46"/>
        <v>21.292950201182812</v>
      </c>
      <c r="AT37">
        <f t="shared" si="47"/>
        <v>16.811626752277139</v>
      </c>
      <c r="AU37">
        <f t="shared" si="48"/>
        <v>-675.78144006271907</v>
      </c>
      <c r="AW37">
        <v>34</v>
      </c>
      <c r="AX37">
        <f>IF(Z37&gt;0, (R37*SUMPRODUCT(K37:$K$98, X37:$X$98)-K37*$AZ$3)/Z37, 0)</f>
        <v>11555.115687970942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25</v>
      </c>
      <c r="R38">
        <f t="shared" si="31"/>
        <v>1000000</v>
      </c>
      <c r="S38">
        <f t="shared" si="32"/>
        <v>11009.013164361861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6329.7615796547352</v>
      </c>
      <c r="AC38">
        <f t="shared" si="33"/>
        <v>5722.9521071388235</v>
      </c>
      <c r="AE38">
        <f t="shared" si="34"/>
        <v>0</v>
      </c>
      <c r="AF38">
        <f t="shared" si="35"/>
        <v>0</v>
      </c>
      <c r="AG38">
        <f t="shared" si="36"/>
        <v>-12.996060640714466</v>
      </c>
      <c r="AH38">
        <f t="shared" si="37"/>
        <v>-22468.368401954162</v>
      </c>
      <c r="AI38">
        <f t="shared" si="38"/>
        <v>-22481.364462594876</v>
      </c>
      <c r="AJ38">
        <f t="shared" si="39"/>
        <v>606.80947251591169</v>
      </c>
      <c r="AK38">
        <f t="shared" si="30"/>
        <v>443.08331057583149</v>
      </c>
      <c r="AL38">
        <f t="shared" si="40"/>
        <v>-21431.471679503131</v>
      </c>
      <c r="AN38">
        <f t="shared" si="41"/>
        <v>0</v>
      </c>
      <c r="AO38">
        <f t="shared" si="42"/>
        <v>0</v>
      </c>
      <c r="AP38">
        <f t="shared" si="43"/>
        <v>-0.40123502362924368</v>
      </c>
      <c r="AQ38">
        <f t="shared" si="44"/>
        <v>-693.67915215983635</v>
      </c>
      <c r="AR38">
        <f t="shared" si="45"/>
        <v>-694.08038718346563</v>
      </c>
      <c r="AS38">
        <f t="shared" si="46"/>
        <v>18.734385732289539</v>
      </c>
      <c r="AT38">
        <f t="shared" si="47"/>
        <v>13.679571641244948</v>
      </c>
      <c r="AU38">
        <f t="shared" si="48"/>
        <v>-661.66642980993106</v>
      </c>
      <c r="AW38">
        <v>35</v>
      </c>
      <c r="AX38">
        <f>IF(Z38&gt;0, (R38*SUMPRODUCT(K38:$K$98, X38:$X$98)-K38*$AZ$3)/Z38, 0)</f>
        <v>11009.013164361861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25</v>
      </c>
      <c r="R39">
        <f t="shared" si="31"/>
        <v>1000000</v>
      </c>
      <c r="S39">
        <f t="shared" si="32"/>
        <v>10447.30968367212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5722.9521071388235</v>
      </c>
      <c r="AC39">
        <f t="shared" si="33"/>
        <v>5124.4542075155478</v>
      </c>
      <c r="AE39">
        <f t="shared" si="34"/>
        <v>0</v>
      </c>
      <c r="AF39">
        <f t="shared" si="35"/>
        <v>0</v>
      </c>
      <c r="AG39">
        <f t="shared" si="36"/>
        <v>-12.262616794839653</v>
      </c>
      <c r="AH39">
        <f t="shared" si="37"/>
        <v>-24139.329578706664</v>
      </c>
      <c r="AI39">
        <f t="shared" si="38"/>
        <v>-24151.592195501504</v>
      </c>
      <c r="AJ39">
        <f t="shared" si="39"/>
        <v>598.49789962327577</v>
      </c>
      <c r="AK39">
        <f t="shared" si="30"/>
        <v>400.60664749971767</v>
      </c>
      <c r="AL39">
        <f t="shared" si="40"/>
        <v>-23152.487648378512</v>
      </c>
      <c r="AN39">
        <f t="shared" si="41"/>
        <v>0</v>
      </c>
      <c r="AO39">
        <f t="shared" si="42"/>
        <v>0</v>
      </c>
      <c r="AP39">
        <f t="shared" si="43"/>
        <v>-0.33802766108021598</v>
      </c>
      <c r="AQ39">
        <f t="shared" si="44"/>
        <v>-665.41760653961524</v>
      </c>
      <c r="AR39">
        <f t="shared" si="45"/>
        <v>-665.75563420069545</v>
      </c>
      <c r="AS39">
        <f t="shared" si="46"/>
        <v>16.498015762525768</v>
      </c>
      <c r="AT39">
        <f t="shared" si="47"/>
        <v>11.043004142843463</v>
      </c>
      <c r="AU39">
        <f t="shared" si="48"/>
        <v>-638.21461429532621</v>
      </c>
      <c r="AW39">
        <v>36</v>
      </c>
      <c r="AX39">
        <f>IF(Z39&gt;0, (R39*SUMPRODUCT(K39:$K$98, X39:$X$98)-K39*$AZ$3)/Z39, 0)</f>
        <v>10447.30968367212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25</v>
      </c>
      <c r="R40">
        <f t="shared" si="31"/>
        <v>1000000</v>
      </c>
      <c r="S40">
        <f t="shared" si="32"/>
        <v>9874.5549280990708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5124.4542075155478</v>
      </c>
      <c r="AC40">
        <f t="shared" si="33"/>
        <v>4544.0198621692907</v>
      </c>
      <c r="AE40">
        <f t="shared" si="34"/>
        <v>0</v>
      </c>
      <c r="AF40">
        <f t="shared" si="35"/>
        <v>0</v>
      </c>
      <c r="AG40">
        <f t="shared" si="36"/>
        <v>-11.504366260698015</v>
      </c>
      <c r="AH40">
        <f t="shared" si="37"/>
        <v>-25424.974647729701</v>
      </c>
      <c r="AI40">
        <f t="shared" si="38"/>
        <v>-25436.4790139904</v>
      </c>
      <c r="AJ40">
        <f t="shared" si="39"/>
        <v>580.43434534625703</v>
      </c>
      <c r="AK40">
        <f t="shared" si="30"/>
        <v>358.7117945260884</v>
      </c>
      <c r="AL40">
        <f t="shared" si="40"/>
        <v>-24497.332874118056</v>
      </c>
      <c r="AN40">
        <f t="shared" si="41"/>
        <v>0</v>
      </c>
      <c r="AO40">
        <f t="shared" si="42"/>
        <v>0</v>
      </c>
      <c r="AP40">
        <f t="shared" si="43"/>
        <v>-0.2831481710091191</v>
      </c>
      <c r="AQ40">
        <f t="shared" si="44"/>
        <v>-625.76546211430275</v>
      </c>
      <c r="AR40">
        <f t="shared" si="45"/>
        <v>-626.04861028531184</v>
      </c>
      <c r="AS40">
        <f t="shared" si="46"/>
        <v>14.285786765771517</v>
      </c>
      <c r="AT40">
        <f t="shared" si="47"/>
        <v>8.8286991423809464</v>
      </c>
      <c r="AU40">
        <f t="shared" si="48"/>
        <v>-602.93412437715949</v>
      </c>
      <c r="AW40">
        <v>37</v>
      </c>
      <c r="AX40">
        <f>IF(Z40&gt;0, (R40*SUMPRODUCT(K40:$K$98, X40:$X$98)-K40*$AZ$3)/Z40, 0)</f>
        <v>9874.5549280990708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25</v>
      </c>
      <c r="R41">
        <f t="shared" si="31"/>
        <v>1000000</v>
      </c>
      <c r="S41">
        <f t="shared" si="32"/>
        <v>9310.6059473065361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4544.0198621692907</v>
      </c>
      <c r="AC41">
        <f t="shared" si="33"/>
        <v>3994.1323118347732</v>
      </c>
      <c r="AE41">
        <f t="shared" si="34"/>
        <v>0</v>
      </c>
      <c r="AF41">
        <f t="shared" si="35"/>
        <v>0</v>
      </c>
      <c r="AG41">
        <f t="shared" si="36"/>
        <v>-10.724684124856115</v>
      </c>
      <c r="AH41">
        <f t="shared" si="37"/>
        <v>-26585.538929396884</v>
      </c>
      <c r="AI41">
        <f t="shared" si="38"/>
        <v>-26596.26361352174</v>
      </c>
      <c r="AJ41">
        <f t="shared" si="39"/>
        <v>549.88755033451753</v>
      </c>
      <c r="AK41">
        <f t="shared" ref="AK41:AK72" si="61">G41*SUM(AB41:AB41, AE41:AF41)</f>
        <v>318.08139035185036</v>
      </c>
      <c r="AL41">
        <f t="shared" si="40"/>
        <v>-25728.294672835371</v>
      </c>
      <c r="AN41">
        <f t="shared" si="41"/>
        <v>0</v>
      </c>
      <c r="AO41">
        <f t="shared" si="42"/>
        <v>0</v>
      </c>
      <c r="AP41">
        <f t="shared" si="43"/>
        <v>-0.2356771881362025</v>
      </c>
      <c r="AQ41">
        <f t="shared" si="44"/>
        <v>-584.22280666003917</v>
      </c>
      <c r="AR41">
        <f t="shared" si="45"/>
        <v>-584.45848384817543</v>
      </c>
      <c r="AS41">
        <f t="shared" si="46"/>
        <v>12.08389451336706</v>
      </c>
      <c r="AT41">
        <f t="shared" si="47"/>
        <v>6.9899054185508378</v>
      </c>
      <c r="AU41">
        <f t="shared" si="48"/>
        <v>-565.38468391625747</v>
      </c>
      <c r="AW41">
        <v>38</v>
      </c>
      <c r="AX41">
        <f>IF(Z41&gt;0, (R41*SUMPRODUCT(K41:$K$98, X41:$X$98)-K41*$AZ$3)/Z41, 0)</f>
        <v>9310.6059473065361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25</v>
      </c>
      <c r="R42">
        <f t="shared" si="31"/>
        <v>1000000</v>
      </c>
      <c r="S42">
        <f t="shared" si="32"/>
        <v>8755.3455825634101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3994.1323118347732</v>
      </c>
      <c r="AC42">
        <f t="shared" si="33"/>
        <v>3477.6576406923982</v>
      </c>
      <c r="AE42">
        <f t="shared" si="34"/>
        <v>0</v>
      </c>
      <c r="AF42">
        <f t="shared" si="35"/>
        <v>0</v>
      </c>
      <c r="AG42">
        <f t="shared" si="36"/>
        <v>-9.9300981551724252</v>
      </c>
      <c r="AH42">
        <f t="shared" si="37"/>
        <v>-27493.565137405119</v>
      </c>
      <c r="AI42">
        <f t="shared" si="38"/>
        <v>-27503.495235560291</v>
      </c>
      <c r="AJ42">
        <f t="shared" si="39"/>
        <v>516.47467114237497</v>
      </c>
      <c r="AK42">
        <f t="shared" si="61"/>
        <v>279.58926182843413</v>
      </c>
      <c r="AL42">
        <f t="shared" si="40"/>
        <v>-26707.431302589481</v>
      </c>
      <c r="AN42">
        <f t="shared" si="41"/>
        <v>0</v>
      </c>
      <c r="AO42">
        <f t="shared" si="42"/>
        <v>0</v>
      </c>
      <c r="AP42">
        <f t="shared" si="43"/>
        <v>-0.19483570930204497</v>
      </c>
      <c r="AQ42">
        <f t="shared" si="44"/>
        <v>-539.44363701964721</v>
      </c>
      <c r="AR42">
        <f t="shared" si="45"/>
        <v>-539.63847272894918</v>
      </c>
      <c r="AS42">
        <f t="shared" si="46"/>
        <v>10.133606668948152</v>
      </c>
      <c r="AT42">
        <f t="shared" si="47"/>
        <v>5.4857435737635214</v>
      </c>
      <c r="AU42">
        <f t="shared" si="48"/>
        <v>-524.01912248623751</v>
      </c>
      <c r="AW42">
        <v>39</v>
      </c>
      <c r="AX42">
        <f>IF(Z42&gt;0, (R42*SUMPRODUCT(K42:$K$98, X42:$X$98)-K42*$AZ$3)/Z42, 0)</f>
        <v>8755.3455825634101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25</v>
      </c>
      <c r="R43">
        <f t="shared" si="31"/>
        <v>1000000</v>
      </c>
      <c r="S43">
        <f t="shared" si="32"/>
        <v>8216.0320167147274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3477.6576406923982</v>
      </c>
      <c r="AC43">
        <f t="shared" si="33"/>
        <v>2998.7034103849523</v>
      </c>
      <c r="AE43">
        <f t="shared" si="34"/>
        <v>0</v>
      </c>
      <c r="AF43">
        <f t="shared" si="35"/>
        <v>0</v>
      </c>
      <c r="AG43">
        <f t="shared" si="36"/>
        <v>-9.1245488219994098</v>
      </c>
      <c r="AH43">
        <f t="shared" si="37"/>
        <v>-28249.93406485159</v>
      </c>
      <c r="AI43">
        <f t="shared" si="38"/>
        <v>-28259.058613673591</v>
      </c>
      <c r="AJ43">
        <f t="shared" si="39"/>
        <v>478.95423030744587</v>
      </c>
      <c r="AK43">
        <f t="shared" si="61"/>
        <v>243.4360348484679</v>
      </c>
      <c r="AL43">
        <f t="shared" si="40"/>
        <v>-27536.668348517676</v>
      </c>
      <c r="AN43">
        <f t="shared" si="41"/>
        <v>0</v>
      </c>
      <c r="AO43">
        <f t="shared" si="42"/>
        <v>0</v>
      </c>
      <c r="AP43">
        <f t="shared" si="43"/>
        <v>-0.15984843629068377</v>
      </c>
      <c r="AQ43">
        <f t="shared" si="44"/>
        <v>-494.8965558378091</v>
      </c>
      <c r="AR43">
        <f t="shared" si="45"/>
        <v>-495.0564042740998</v>
      </c>
      <c r="AS43">
        <f t="shared" si="46"/>
        <v>8.3905611403893037</v>
      </c>
      <c r="AT43">
        <f t="shared" si="47"/>
        <v>4.2646349169081699</v>
      </c>
      <c r="AU43">
        <f t="shared" si="48"/>
        <v>-482.40120821680233</v>
      </c>
      <c r="AW43">
        <v>40</v>
      </c>
      <c r="AX43">
        <f>IF(Z43&gt;0, (R43*SUMPRODUCT(K43:$K$98, X43:$X$98)-K43*$AZ$3)/Z43, 0)</f>
        <v>8216.0320167147274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25</v>
      </c>
      <c r="R44">
        <f t="shared" si="31"/>
        <v>1000000</v>
      </c>
      <c r="S44">
        <f t="shared" si="32"/>
        <v>7694.6826992007627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2998.7034103849523</v>
      </c>
      <c r="AC44">
        <f t="shared" si="33"/>
        <v>2557.8152533973216</v>
      </c>
      <c r="AE44">
        <f t="shared" si="34"/>
        <v>0</v>
      </c>
      <c r="AF44">
        <f t="shared" si="35"/>
        <v>0</v>
      </c>
      <c r="AG44">
        <f t="shared" si="36"/>
        <v>-8.3103337505489296</v>
      </c>
      <c r="AH44">
        <f t="shared" si="37"/>
        <v>-28918.783329219452</v>
      </c>
      <c r="AI44">
        <f t="shared" si="38"/>
        <v>-28927.093662970001</v>
      </c>
      <c r="AJ44">
        <f t="shared" si="39"/>
        <v>440.88815698763074</v>
      </c>
      <c r="AK44">
        <f t="shared" si="61"/>
        <v>209.90923872694668</v>
      </c>
      <c r="AL44">
        <f t="shared" si="40"/>
        <v>-28276.29626725542</v>
      </c>
      <c r="AN44">
        <f t="shared" si="41"/>
        <v>0</v>
      </c>
      <c r="AO44">
        <f t="shared" si="42"/>
        <v>0</v>
      </c>
      <c r="AP44">
        <f t="shared" si="43"/>
        <v>-0.1299862563259179</v>
      </c>
      <c r="AQ44">
        <f t="shared" si="44"/>
        <v>-452.33374438388847</v>
      </c>
      <c r="AR44">
        <f t="shared" si="45"/>
        <v>-452.46373064021441</v>
      </c>
      <c r="AS44">
        <f t="shared" si="46"/>
        <v>6.8961611778191445</v>
      </c>
      <c r="AT44">
        <f t="shared" si="47"/>
        <v>3.2832996759651056</v>
      </c>
      <c r="AU44">
        <f t="shared" si="48"/>
        <v>-442.28426978643012</v>
      </c>
      <c r="AW44">
        <v>41</v>
      </c>
      <c r="AX44">
        <f>IF(Z44&gt;0, (R44*SUMPRODUCT(K44:$K$98, X44:$X$98)-K44*$AZ$3)/Z44, 0)</f>
        <v>7694.6826992007627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25</v>
      </c>
      <c r="R45">
        <f t="shared" si="31"/>
        <v>1000000</v>
      </c>
      <c r="S45">
        <f t="shared" si="32"/>
        <v>7182.1672931219573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2557.8152533973216</v>
      </c>
      <c r="AC45">
        <f t="shared" si="33"/>
        <v>2153.7032937010927</v>
      </c>
      <c r="AE45">
        <f t="shared" si="34"/>
        <v>0</v>
      </c>
      <c r="AF45">
        <f t="shared" si="35"/>
        <v>0</v>
      </c>
      <c r="AG45">
        <f t="shared" si="36"/>
        <v>-7.4967040093997763</v>
      </c>
      <c r="AH45">
        <f t="shared" si="37"/>
        <v>-29221.056145746566</v>
      </c>
      <c r="AI45">
        <f t="shared" si="38"/>
        <v>-29228.552849755968</v>
      </c>
      <c r="AJ45">
        <f t="shared" si="39"/>
        <v>404.11195969622895</v>
      </c>
      <c r="AK45">
        <f t="shared" si="61"/>
        <v>179.04706773781254</v>
      </c>
      <c r="AL45">
        <f t="shared" si="40"/>
        <v>-28645.39382232193</v>
      </c>
      <c r="AN45">
        <f t="shared" si="41"/>
        <v>0</v>
      </c>
      <c r="AO45">
        <f t="shared" si="42"/>
        <v>0</v>
      </c>
      <c r="AP45">
        <f t="shared" si="43"/>
        <v>-0.10469629463491423</v>
      </c>
      <c r="AQ45">
        <f t="shared" si="44"/>
        <v>-408.09084898409901</v>
      </c>
      <c r="AR45">
        <f t="shared" si="45"/>
        <v>-408.19554527873396</v>
      </c>
      <c r="AS45">
        <f t="shared" si="46"/>
        <v>5.6436835100865137</v>
      </c>
      <c r="AT45">
        <f t="shared" si="47"/>
        <v>2.5005074942122909</v>
      </c>
      <c r="AU45">
        <f t="shared" si="48"/>
        <v>-400.0513542744352</v>
      </c>
      <c r="AW45">
        <v>42</v>
      </c>
      <c r="AX45">
        <f>IF(Z45&gt;0, (R45*SUMPRODUCT(K45:$K$98, X45:$X$98)-K45*$AZ$3)/Z45, 0)</f>
        <v>7182.1672931219573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25</v>
      </c>
      <c r="R46">
        <f t="shared" si="31"/>
        <v>1000000</v>
      </c>
      <c r="S46">
        <f t="shared" si="32"/>
        <v>6680.4426974173184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2153.7032937010927</v>
      </c>
      <c r="AC46">
        <f t="shared" si="33"/>
        <v>1788.6676096166896</v>
      </c>
      <c r="AE46">
        <f t="shared" si="34"/>
        <v>0</v>
      </c>
      <c r="AF46">
        <f t="shared" si="35"/>
        <v>0</v>
      </c>
      <c r="AG46">
        <f t="shared" si="36"/>
        <v>-6.6936717019823941</v>
      </c>
      <c r="AH46">
        <f t="shared" si="37"/>
        <v>-29122.610692935359</v>
      </c>
      <c r="AI46">
        <f t="shared" si="38"/>
        <v>-29129.304364637341</v>
      </c>
      <c r="AJ46">
        <f t="shared" si="39"/>
        <v>365.0356840844031</v>
      </c>
      <c r="AK46">
        <f t="shared" si="61"/>
        <v>150.75923055907651</v>
      </c>
      <c r="AL46">
        <f t="shared" si="40"/>
        <v>-28613.50944999386</v>
      </c>
      <c r="AN46">
        <f t="shared" si="41"/>
        <v>0</v>
      </c>
      <c r="AO46">
        <f t="shared" si="42"/>
        <v>0</v>
      </c>
      <c r="AP46">
        <f t="shared" si="43"/>
        <v>-8.346556412151164E-2</v>
      </c>
      <c r="AQ46">
        <f t="shared" si="44"/>
        <v>-363.13928115971561</v>
      </c>
      <c r="AR46">
        <f t="shared" si="45"/>
        <v>-363.22274672383713</v>
      </c>
      <c r="AS46">
        <f t="shared" si="46"/>
        <v>4.5517483756431103</v>
      </c>
      <c r="AT46">
        <f t="shared" si="47"/>
        <v>1.8798657575948523</v>
      </c>
      <c r="AU46">
        <f t="shared" si="48"/>
        <v>-356.79113259059915</v>
      </c>
      <c r="AW46">
        <v>43</v>
      </c>
      <c r="AX46">
        <f>IF(Z46&gt;0, (R46*SUMPRODUCT(K46:$K$98, X46:$X$98)-K46*$AZ$3)/Z46, 0)</f>
        <v>6680.4426974173184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25</v>
      </c>
      <c r="R47">
        <f t="shared" si="31"/>
        <v>1000000</v>
      </c>
      <c r="S47">
        <f t="shared" si="32"/>
        <v>6195.7036221697172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1788.6676096166896</v>
      </c>
      <c r="AC47">
        <f t="shared" si="33"/>
        <v>1463.9704399745603</v>
      </c>
      <c r="AE47">
        <f t="shared" si="34"/>
        <v>0</v>
      </c>
      <c r="AF47">
        <f t="shared" si="35"/>
        <v>0</v>
      </c>
      <c r="AG47">
        <f t="shared" si="36"/>
        <v>-5.9072000907859845</v>
      </c>
      <c r="AH47">
        <f t="shared" si="37"/>
        <v>-28781.395767063415</v>
      </c>
      <c r="AI47">
        <f t="shared" si="38"/>
        <v>-28787.302967154203</v>
      </c>
      <c r="AJ47">
        <f t="shared" si="39"/>
        <v>324.69716964212921</v>
      </c>
      <c r="AK47">
        <f t="shared" si="61"/>
        <v>125.20673267316828</v>
      </c>
      <c r="AL47">
        <f t="shared" si="40"/>
        <v>-28337.399064838908</v>
      </c>
      <c r="AN47">
        <f t="shared" si="41"/>
        <v>0</v>
      </c>
      <c r="AO47">
        <f t="shared" si="42"/>
        <v>0</v>
      </c>
      <c r="AP47">
        <f t="shared" si="43"/>
        <v>-6.5766780751458045E-2</v>
      </c>
      <c r="AQ47">
        <f t="shared" si="44"/>
        <v>-320.43264423798229</v>
      </c>
      <c r="AR47">
        <f t="shared" si="45"/>
        <v>-320.4984110187338</v>
      </c>
      <c r="AS47">
        <f t="shared" si="46"/>
        <v>3.6149592426674664</v>
      </c>
      <c r="AT47">
        <f t="shared" si="47"/>
        <v>1.3939672958034235</v>
      </c>
      <c r="AU47">
        <f t="shared" si="48"/>
        <v>-315.48948448026294</v>
      </c>
      <c r="AW47">
        <v>44</v>
      </c>
      <c r="AX47">
        <f>IF(Z47&gt;0, (R47*SUMPRODUCT(K47:$K$98, X47:$X$98)-K47*$AZ$3)/Z47, 0)</f>
        <v>6195.7036221697172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25</v>
      </c>
      <c r="R48">
        <f t="shared" si="31"/>
        <v>1000000</v>
      </c>
      <c r="S48">
        <f t="shared" si="32"/>
        <v>5724.4248929196028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1463.9704399745603</v>
      </c>
      <c r="AC48">
        <f t="shared" si="33"/>
        <v>1177.8611095915653</v>
      </c>
      <c r="AE48">
        <f t="shared" si="34"/>
        <v>0</v>
      </c>
      <c r="AF48">
        <f t="shared" si="35"/>
        <v>0</v>
      </c>
      <c r="AG48">
        <f t="shared" si="36"/>
        <v>-5.1440150391720234</v>
      </c>
      <c r="AH48">
        <f t="shared" si="37"/>
        <v>-28164.522028244086</v>
      </c>
      <c r="AI48">
        <f t="shared" si="38"/>
        <v>-28169.666043283258</v>
      </c>
      <c r="AJ48">
        <f t="shared" si="39"/>
        <v>286.10933038299504</v>
      </c>
      <c r="AK48">
        <f t="shared" si="61"/>
        <v>102.47793079821923</v>
      </c>
      <c r="AL48">
        <f t="shared" si="40"/>
        <v>-27781.078782102042</v>
      </c>
      <c r="AN48">
        <f t="shared" si="41"/>
        <v>0</v>
      </c>
      <c r="AO48">
        <f t="shared" si="42"/>
        <v>0</v>
      </c>
      <c r="AP48">
        <f t="shared" si="43"/>
        <v>-5.1133922535228887E-2</v>
      </c>
      <c r="AQ48">
        <f t="shared" si="44"/>
        <v>-279.96856087453978</v>
      </c>
      <c r="AR48">
        <f t="shared" si="45"/>
        <v>-280.01969479707498</v>
      </c>
      <c r="AS48">
        <f t="shared" si="46"/>
        <v>2.8440609572488911</v>
      </c>
      <c r="AT48">
        <f t="shared" si="47"/>
        <v>1.0186787043006258</v>
      </c>
      <c r="AU48">
        <f t="shared" si="48"/>
        <v>-276.15695513552549</v>
      </c>
      <c r="AW48">
        <v>45</v>
      </c>
      <c r="AX48">
        <f>IF(Z48&gt;0, (R48*SUMPRODUCT(K48:$K$98, X48:$X$98)-K48*$AZ$3)/Z48, 0)</f>
        <v>5724.4248929196028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25</v>
      </c>
      <c r="R49">
        <f t="shared" si="31"/>
        <v>1000000</v>
      </c>
      <c r="S49">
        <f t="shared" si="32"/>
        <v>5263.1710471000442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1177.8611095915653</v>
      </c>
      <c r="AC49">
        <f t="shared" si="33"/>
        <v>928.53836465897837</v>
      </c>
      <c r="AE49">
        <f t="shared" si="34"/>
        <v>0</v>
      </c>
      <c r="AF49">
        <f t="shared" si="35"/>
        <v>0</v>
      </c>
      <c r="AG49">
        <f t="shared" si="36"/>
        <v>-4.4105462104000681</v>
      </c>
      <c r="AH49">
        <f t="shared" si="37"/>
        <v>-27281.147135209387</v>
      </c>
      <c r="AI49">
        <f t="shared" si="38"/>
        <v>-27285.557681419788</v>
      </c>
      <c r="AJ49">
        <f t="shared" si="39"/>
        <v>249.32274493258694</v>
      </c>
      <c r="AK49">
        <f t="shared" si="61"/>
        <v>82.45027767140958</v>
      </c>
      <c r="AL49">
        <f t="shared" si="40"/>
        <v>-26953.784658815792</v>
      </c>
      <c r="AN49">
        <f t="shared" si="41"/>
        <v>0</v>
      </c>
      <c r="AO49">
        <f t="shared" si="42"/>
        <v>0</v>
      </c>
      <c r="AP49">
        <f t="shared" si="43"/>
        <v>-3.9145444918447764E-2</v>
      </c>
      <c r="AQ49">
        <f t="shared" si="44"/>
        <v>-242.13160718625346</v>
      </c>
      <c r="AR49">
        <f t="shared" si="45"/>
        <v>-242.17075263117192</v>
      </c>
      <c r="AS49">
        <f t="shared" si="46"/>
        <v>2.212843786935291</v>
      </c>
      <c r="AT49">
        <f t="shared" si="47"/>
        <v>0.73178074758321721</v>
      </c>
      <c r="AU49">
        <f t="shared" si="48"/>
        <v>-239.22612809665341</v>
      </c>
      <c r="AW49">
        <v>46</v>
      </c>
      <c r="AX49">
        <f>IF(Z49&gt;0, (R49*SUMPRODUCT(K49:$K$98, X49:$X$98)-K49*$AZ$3)/Z49, 0)</f>
        <v>5263.1710471000442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25</v>
      </c>
      <c r="R50">
        <f t="shared" si="31"/>
        <v>1000000</v>
      </c>
      <c r="S50">
        <f t="shared" si="32"/>
        <v>4805.2258301882721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928.53836465897837</v>
      </c>
      <c r="AC50">
        <f t="shared" si="33"/>
        <v>713.76909313518286</v>
      </c>
      <c r="AE50">
        <f t="shared" si="34"/>
        <v>0</v>
      </c>
      <c r="AF50">
        <f t="shared" si="35"/>
        <v>0</v>
      </c>
      <c r="AG50">
        <f t="shared" si="36"/>
        <v>-3.7135044135231459</v>
      </c>
      <c r="AH50">
        <f t="shared" si="37"/>
        <v>-26117.453390916879</v>
      </c>
      <c r="AI50">
        <f t="shared" si="38"/>
        <v>-26121.166895330403</v>
      </c>
      <c r="AJ50">
        <f t="shared" si="39"/>
        <v>214.76927152379551</v>
      </c>
      <c r="AK50">
        <f t="shared" si="61"/>
        <v>64.997685526128492</v>
      </c>
      <c r="AL50">
        <f t="shared" si="40"/>
        <v>-25841.399938280476</v>
      </c>
      <c r="AN50">
        <f t="shared" si="41"/>
        <v>0</v>
      </c>
      <c r="AO50">
        <f t="shared" si="42"/>
        <v>0</v>
      </c>
      <c r="AP50">
        <f t="shared" si="43"/>
        <v>-2.9427595557214029E-2</v>
      </c>
      <c r="AQ50">
        <f t="shared" si="44"/>
        <v>-206.96726589941335</v>
      </c>
      <c r="AR50">
        <f t="shared" si="45"/>
        <v>-206.9966934949706</v>
      </c>
      <c r="AS50">
        <f t="shared" si="46"/>
        <v>1.701935034062225</v>
      </c>
      <c r="AT50">
        <f t="shared" si="47"/>
        <v>0.51507293080155958</v>
      </c>
      <c r="AU50">
        <f t="shared" si="48"/>
        <v>-204.77968553010678</v>
      </c>
      <c r="AW50">
        <v>47</v>
      </c>
      <c r="AX50">
        <f>IF(Z50&gt;0, (R50*SUMPRODUCT(K50:$K$98, X50:$X$98)-K50*$AZ$3)/Z50, 0)</f>
        <v>4805.2258301882721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25</v>
      </c>
      <c r="R51">
        <f t="shared" si="31"/>
        <v>1000000</v>
      </c>
      <c r="S51">
        <f t="shared" si="32"/>
        <v>4339.4686049285001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713.76909313518286</v>
      </c>
      <c r="AC51">
        <f t="shared" si="33"/>
        <v>531.23248407724986</v>
      </c>
      <c r="AE51">
        <f t="shared" si="34"/>
        <v>0</v>
      </c>
      <c r="AF51">
        <f t="shared" si="35"/>
        <v>0</v>
      </c>
      <c r="AG51">
        <f t="shared" si="36"/>
        <v>-3.0604696821282964</v>
      </c>
      <c r="AH51">
        <f t="shared" si="37"/>
        <v>-24635.987490384716</v>
      </c>
      <c r="AI51">
        <f t="shared" si="38"/>
        <v>-24639.047960066844</v>
      </c>
      <c r="AJ51">
        <f t="shared" si="39"/>
        <v>182.53660905793299</v>
      </c>
      <c r="AK51">
        <f t="shared" si="61"/>
        <v>49.963836519462802</v>
      </c>
      <c r="AL51">
        <f t="shared" si="40"/>
        <v>-24406.547514489448</v>
      </c>
      <c r="AN51">
        <f t="shared" si="41"/>
        <v>0</v>
      </c>
      <c r="AO51">
        <f t="shared" si="42"/>
        <v>0</v>
      </c>
      <c r="AP51">
        <f t="shared" si="43"/>
        <v>-2.1654137649604877E-2</v>
      </c>
      <c r="AQ51">
        <f t="shared" si="44"/>
        <v>-174.31019407444373</v>
      </c>
      <c r="AR51">
        <f t="shared" si="45"/>
        <v>-174.33184821209332</v>
      </c>
      <c r="AS51">
        <f t="shared" si="46"/>
        <v>1.2915249191045231</v>
      </c>
      <c r="AT51">
        <f t="shared" si="47"/>
        <v>0.35351560572964624</v>
      </c>
      <c r="AU51">
        <f t="shared" si="48"/>
        <v>-172.68680768725915</v>
      </c>
      <c r="AW51">
        <v>48</v>
      </c>
      <c r="AX51">
        <f>IF(Z51&gt;0, (R51*SUMPRODUCT(K51:$K$98, X51:$X$98)-K51*$AZ$3)/Z51, 0)</f>
        <v>4339.4686049285001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25</v>
      </c>
      <c r="R52">
        <f t="shared" si="31"/>
        <v>1000000</v>
      </c>
      <c r="S52">
        <f t="shared" si="32"/>
        <v>3853.1281867768157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531.23248407724986</v>
      </c>
      <c r="AC52">
        <f t="shared" si="33"/>
        <v>378.73537646841362</v>
      </c>
      <c r="AE52">
        <f t="shared" si="34"/>
        <v>0</v>
      </c>
      <c r="AF52">
        <f t="shared" si="35"/>
        <v>0</v>
      </c>
      <c r="AG52">
        <f t="shared" si="36"/>
        <v>-2.4573240112291068</v>
      </c>
      <c r="AH52">
        <f t="shared" si="37"/>
        <v>-22901.638963116253</v>
      </c>
      <c r="AI52">
        <f t="shared" si="38"/>
        <v>-22904.096287127482</v>
      </c>
      <c r="AJ52">
        <f t="shared" si="39"/>
        <v>152.49710760883625</v>
      </c>
      <c r="AK52">
        <f t="shared" si="61"/>
        <v>37.186273885407495</v>
      </c>
      <c r="AL52">
        <f t="shared" si="40"/>
        <v>-22714.412905633239</v>
      </c>
      <c r="AN52">
        <f t="shared" si="41"/>
        <v>0</v>
      </c>
      <c r="AO52">
        <f t="shared" si="42"/>
        <v>0</v>
      </c>
      <c r="AP52">
        <f t="shared" si="43"/>
        <v>-1.5523770484000627E-2</v>
      </c>
      <c r="AQ52">
        <f t="shared" si="44"/>
        <v>-144.67761896529004</v>
      </c>
      <c r="AR52">
        <f t="shared" si="45"/>
        <v>-144.69314273577405</v>
      </c>
      <c r="AS52">
        <f t="shared" si="46"/>
        <v>0.96337727022389119</v>
      </c>
      <c r="AT52">
        <f t="shared" si="47"/>
        <v>0.23491862624315143</v>
      </c>
      <c r="AU52">
        <f t="shared" si="48"/>
        <v>-143.494846839307</v>
      </c>
      <c r="AW52">
        <v>49</v>
      </c>
      <c r="AX52">
        <f>IF(Z52&gt;0, (R52*SUMPRODUCT(K52:$K$98, X52:$X$98)-K52*$AZ$3)/Z52, 0)</f>
        <v>3853.1281867768157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25</v>
      </c>
      <c r="R53">
        <f t="shared" si="31"/>
        <v>1000000</v>
      </c>
      <c r="S53">
        <f t="shared" si="32"/>
        <v>3313.4761279864329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378.73537646841362</v>
      </c>
      <c r="AC53">
        <f t="shared" si="33"/>
        <v>253.53372756170177</v>
      </c>
      <c r="AE53">
        <f t="shared" si="34"/>
        <v>0</v>
      </c>
      <c r="AF53">
        <f t="shared" si="35"/>
        <v>0</v>
      </c>
      <c r="AG53">
        <f t="shared" si="36"/>
        <v>-1.9128984016234012</v>
      </c>
      <c r="AH53">
        <f t="shared" si="37"/>
        <v>-20794.094779736584</v>
      </c>
      <c r="AI53">
        <f t="shared" si="38"/>
        <v>-20796.007678138209</v>
      </c>
      <c r="AJ53">
        <f t="shared" si="39"/>
        <v>125.20164890671185</v>
      </c>
      <c r="AK53">
        <f t="shared" si="61"/>
        <v>26.511476352788957</v>
      </c>
      <c r="AL53">
        <f t="shared" si="40"/>
        <v>-20644.29455287871</v>
      </c>
      <c r="AN53">
        <f t="shared" si="41"/>
        <v>0</v>
      </c>
      <c r="AO53">
        <f t="shared" si="42"/>
        <v>0</v>
      </c>
      <c r="AP53">
        <f t="shared" si="43"/>
        <v>-1.0789682630633615E-2</v>
      </c>
      <c r="AQ53">
        <f t="shared" si="44"/>
        <v>-117.28886545896326</v>
      </c>
      <c r="AR53">
        <f t="shared" si="45"/>
        <v>-117.29965514159389</v>
      </c>
      <c r="AS53">
        <f t="shared" si="46"/>
        <v>0.70619853902799723</v>
      </c>
      <c r="AT53">
        <f t="shared" si="47"/>
        <v>0.14953769404239201</v>
      </c>
      <c r="AU53">
        <f t="shared" si="48"/>
        <v>-116.44391890852351</v>
      </c>
      <c r="AW53">
        <v>50</v>
      </c>
      <c r="AX53">
        <f>IF(Z53&gt;0, (R53*SUMPRODUCT(K53:$K$98, X53:$X$98)-K53*$AZ$3)/Z53, 0)</f>
        <v>3313.4761279864329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25</v>
      </c>
      <c r="R54">
        <f t="shared" si="31"/>
        <v>1000000</v>
      </c>
      <c r="S54">
        <f t="shared" si="32"/>
        <v>2675.9465571764758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253.53372756170177</v>
      </c>
      <c r="AC54">
        <f t="shared" si="33"/>
        <v>153.63412108361172</v>
      </c>
      <c r="AE54">
        <f t="shared" si="34"/>
        <v>0</v>
      </c>
      <c r="AF54">
        <f t="shared" si="35"/>
        <v>0</v>
      </c>
      <c r="AG54">
        <f t="shared" si="36"/>
        <v>-1.4353250130462125</v>
      </c>
      <c r="AH54">
        <f t="shared" si="37"/>
        <v>-18337.776182438192</v>
      </c>
      <c r="AI54">
        <f t="shared" si="38"/>
        <v>-18339.21150745124</v>
      </c>
      <c r="AJ54">
        <f t="shared" si="39"/>
        <v>99.89960647809005</v>
      </c>
      <c r="AK54">
        <f t="shared" si="61"/>
        <v>17.747360929319125</v>
      </c>
      <c r="AL54">
        <f t="shared" si="40"/>
        <v>-18221.56454004383</v>
      </c>
      <c r="AN54">
        <f t="shared" si="41"/>
        <v>0</v>
      </c>
      <c r="AO54">
        <f t="shared" si="42"/>
        <v>0</v>
      </c>
      <c r="AP54">
        <f t="shared" si="43"/>
        <v>-7.2285135055468967E-3</v>
      </c>
      <c r="AQ54">
        <f t="shared" si="44"/>
        <v>-92.351809932669852</v>
      </c>
      <c r="AR54">
        <f t="shared" si="45"/>
        <v>-92.359038446175404</v>
      </c>
      <c r="AS54">
        <f t="shared" si="46"/>
        <v>0.50310950346577998</v>
      </c>
      <c r="AT54">
        <f t="shared" si="47"/>
        <v>8.9378389562885865E-2</v>
      </c>
      <c r="AU54">
        <f t="shared" si="48"/>
        <v>-91.766550553146729</v>
      </c>
      <c r="AW54">
        <v>51</v>
      </c>
      <c r="AX54">
        <f>IF(Z54&gt;0, (R54*SUMPRODUCT(K54:$K$98, X54:$X$98)-K54*$AZ$3)/Z54, 0)</f>
        <v>2675.9465571764758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25</v>
      </c>
      <c r="R55">
        <f t="shared" si="31"/>
        <v>1000000</v>
      </c>
      <c r="S55">
        <f t="shared" si="32"/>
        <v>1863.5937354206285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153.63412108361172</v>
      </c>
      <c r="AC55">
        <f t="shared" si="33"/>
        <v>76.808435241007373</v>
      </c>
      <c r="AE55">
        <f t="shared" si="34"/>
        <v>0</v>
      </c>
      <c r="AF55">
        <f t="shared" si="35"/>
        <v>0</v>
      </c>
      <c r="AG55">
        <f t="shared" si="36"/>
        <v>-1.0303806267044449</v>
      </c>
      <c r="AH55">
        <f t="shared" si="37"/>
        <v>-15623.645448452229</v>
      </c>
      <c r="AI55">
        <f t="shared" si="38"/>
        <v>-15624.675829078933</v>
      </c>
      <c r="AJ55">
        <f t="shared" si="39"/>
        <v>76.825685842604344</v>
      </c>
      <c r="AK55">
        <f t="shared" si="61"/>
        <v>10.754388475852821</v>
      </c>
      <c r="AL55">
        <f t="shared" si="40"/>
        <v>-15537.095754760476</v>
      </c>
      <c r="AN55">
        <f t="shared" si="41"/>
        <v>0</v>
      </c>
      <c r="AO55">
        <f t="shared" si="42"/>
        <v>0</v>
      </c>
      <c r="AP55">
        <f t="shared" si="43"/>
        <v>-4.6331718104462207E-3</v>
      </c>
      <c r="AQ55">
        <f t="shared" si="44"/>
        <v>-70.252712242559298</v>
      </c>
      <c r="AR55">
        <f t="shared" si="45"/>
        <v>-70.257345414369738</v>
      </c>
      <c r="AS55">
        <f t="shared" si="46"/>
        <v>0.34545156686670875</v>
      </c>
      <c r="AT55">
        <f t="shared" si="47"/>
        <v>4.8357789571679695E-2</v>
      </c>
      <c r="AU55">
        <f t="shared" si="48"/>
        <v>-69.863536057931356</v>
      </c>
      <c r="AW55">
        <v>52</v>
      </c>
      <c r="AX55">
        <f>IF(Z55&gt;0, (R55*SUMPRODUCT(K55:$K$98, X55:$X$98)-K55*$AZ$3)/Z55, 0)</f>
        <v>1863.5937354206285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25</v>
      </c>
      <c r="R56">
        <f t="shared" si="31"/>
        <v>1000000</v>
      </c>
      <c r="S56">
        <f t="shared" si="32"/>
        <v>726.86208218322588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76.808435241007373</v>
      </c>
      <c r="AC56">
        <f t="shared" si="33"/>
        <v>20.418333793149358</v>
      </c>
      <c r="AE56">
        <f t="shared" si="34"/>
        <v>0</v>
      </c>
      <c r="AF56">
        <f t="shared" si="35"/>
        <v>0</v>
      </c>
      <c r="AG56">
        <f t="shared" si="36"/>
        <v>-0.70227675557858948</v>
      </c>
      <c r="AH56">
        <f t="shared" si="37"/>
        <v>-12712.002594352438</v>
      </c>
      <c r="AI56">
        <f t="shared" si="38"/>
        <v>-12712.704871108017</v>
      </c>
      <c r="AJ56">
        <f t="shared" si="39"/>
        <v>56.390101447858015</v>
      </c>
      <c r="AK56">
        <f t="shared" si="61"/>
        <v>5.3765904668705167</v>
      </c>
      <c r="AL56">
        <f t="shared" si="40"/>
        <v>-12650.938179193288</v>
      </c>
      <c r="AN56">
        <f t="shared" si="41"/>
        <v>0</v>
      </c>
      <c r="AO56">
        <f t="shared" si="42"/>
        <v>0</v>
      </c>
      <c r="AP56">
        <f t="shared" si="43"/>
        <v>-2.8194928154549001E-3</v>
      </c>
      <c r="AQ56">
        <f t="shared" si="44"/>
        <v>-51.036004965438238</v>
      </c>
      <c r="AR56">
        <f t="shared" si="45"/>
        <v>-51.0388244582537</v>
      </c>
      <c r="AS56">
        <f t="shared" si="46"/>
        <v>0.2263943447252775</v>
      </c>
      <c r="AT56">
        <f t="shared" si="47"/>
        <v>2.1585874902687572E-2</v>
      </c>
      <c r="AU56">
        <f t="shared" si="48"/>
        <v>-50.790844238625731</v>
      </c>
      <c r="AW56">
        <v>53</v>
      </c>
      <c r="AX56">
        <f>IF(Z56&gt;0, (R56*SUMPRODUCT(K56:$K$98, X56:$X$98)-K56*$AZ$3)/Z56, 0)</f>
        <v>726.86208218322588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25</v>
      </c>
      <c r="R57">
        <f t="shared" si="31"/>
        <v>1000000</v>
      </c>
      <c r="S57">
        <f t="shared" si="32"/>
        <v>-1012.7312568578398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20.418333793149358</v>
      </c>
      <c r="AC57">
        <f t="shared" si="33"/>
        <v>-18.240340105591244</v>
      </c>
      <c r="AE57">
        <f t="shared" si="34"/>
        <v>0</v>
      </c>
      <c r="AF57">
        <f t="shared" si="35"/>
        <v>0</v>
      </c>
      <c r="AG57">
        <f t="shared" si="36"/>
        <v>-0.45027592419199169</v>
      </c>
      <c r="AH57">
        <f t="shared" si="37"/>
        <v>-9799.1225532324752</v>
      </c>
      <c r="AI57">
        <f t="shared" si="38"/>
        <v>-9799.5728291566666</v>
      </c>
      <c r="AJ57">
        <f t="shared" si="39"/>
        <v>38.658673898740602</v>
      </c>
      <c r="AK57">
        <f t="shared" si="61"/>
        <v>1.4292833655204553</v>
      </c>
      <c r="AL57">
        <f t="shared" si="40"/>
        <v>-9759.4848718924059</v>
      </c>
      <c r="AN57">
        <f t="shared" si="41"/>
        <v>0</v>
      </c>
      <c r="AO57">
        <f t="shared" si="42"/>
        <v>0</v>
      </c>
      <c r="AP57">
        <f t="shared" si="43"/>
        <v>-1.6140738512616156E-3</v>
      </c>
      <c r="AQ57">
        <f t="shared" si="44"/>
        <v>-35.126256210262191</v>
      </c>
      <c r="AR57">
        <f t="shared" si="45"/>
        <v>-35.127870284113456</v>
      </c>
      <c r="AS57">
        <f t="shared" si="46"/>
        <v>0.1385771508356318</v>
      </c>
      <c r="AT57">
        <f t="shared" si="47"/>
        <v>5.1234560463554873E-3</v>
      </c>
      <c r="AU57">
        <f t="shared" si="48"/>
        <v>-34.984169677231471</v>
      </c>
      <c r="AW57">
        <v>54</v>
      </c>
      <c r="AX57">
        <f>IF(Z57&gt;0, (R57*SUMPRODUCT(K57:$K$98, X57:$X$98)-K57*$AZ$3)/Z57, 0)</f>
        <v>-1012.7312568578398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25</v>
      </c>
      <c r="R58">
        <f t="shared" si="31"/>
        <v>1000000</v>
      </c>
      <c r="S58">
        <f t="shared" si="32"/>
        <v>-3934.9299791466428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-18.240340105591244</v>
      </c>
      <c r="AC58">
        <f t="shared" si="33"/>
        <v>-42.315407863444896</v>
      </c>
      <c r="AE58">
        <f t="shared" si="34"/>
        <v>0</v>
      </c>
      <c r="AF58">
        <f t="shared" si="35"/>
        <v>0</v>
      </c>
      <c r="AG58">
        <f t="shared" si="36"/>
        <v>-0.26884473222965533</v>
      </c>
      <c r="AH58">
        <f t="shared" si="37"/>
        <v>-7077.1373088166574</v>
      </c>
      <c r="AI58">
        <f t="shared" si="38"/>
        <v>-7077.4061535488872</v>
      </c>
      <c r="AJ58">
        <f t="shared" si="39"/>
        <v>24.075067757853652</v>
      </c>
      <c r="AK58">
        <f t="shared" si="61"/>
        <v>-1.2768238073913871</v>
      </c>
      <c r="AL58">
        <f t="shared" si="40"/>
        <v>-7054.6079095984251</v>
      </c>
      <c r="AN58">
        <f t="shared" si="41"/>
        <v>0</v>
      </c>
      <c r="AO58">
        <f t="shared" si="42"/>
        <v>0</v>
      </c>
      <c r="AP58">
        <f t="shared" si="43"/>
        <v>-8.6045504272900424E-4</v>
      </c>
      <c r="AQ58">
        <f t="shared" si="44"/>
        <v>-22.650838031875519</v>
      </c>
      <c r="AR58">
        <f t="shared" si="45"/>
        <v>-22.651698486918249</v>
      </c>
      <c r="AS58">
        <f t="shared" si="46"/>
        <v>7.7053819446206651E-2</v>
      </c>
      <c r="AT58">
        <f t="shared" si="47"/>
        <v>-4.0865576001238744E-3</v>
      </c>
      <c r="AU58">
        <f t="shared" si="48"/>
        <v>-22.578731225072165</v>
      </c>
      <c r="AW58">
        <v>55</v>
      </c>
      <c r="AX58">
        <f>IF(Z58&gt;0, (R58*SUMPRODUCT(K58:$K$98, X58:$X$98)-K58*$AZ$3)/Z58, 0)</f>
        <v>-3934.9299791466428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25</v>
      </c>
      <c r="R59">
        <f t="shared" si="31"/>
        <v>1000000</v>
      </c>
      <c r="S59">
        <f t="shared" si="32"/>
        <v>-9339.7192539426615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-42.315407863444896</v>
      </c>
      <c r="AC59">
        <f t="shared" si="33"/>
        <v>-55.099113348527062</v>
      </c>
      <c r="AE59">
        <f t="shared" si="34"/>
        <v>0</v>
      </c>
      <c r="AF59">
        <f t="shared" si="35"/>
        <v>0</v>
      </c>
      <c r="AG59">
        <f t="shared" si="36"/>
        <v>-0.14748599998139014</v>
      </c>
      <c r="AH59">
        <f t="shared" si="37"/>
        <v>-4746.8113970387449</v>
      </c>
      <c r="AI59">
        <f t="shared" si="38"/>
        <v>-4746.9588830387265</v>
      </c>
      <c r="AJ59">
        <f t="shared" si="39"/>
        <v>12.783705485082166</v>
      </c>
      <c r="AK59">
        <f t="shared" si="61"/>
        <v>-2.9620785504411429</v>
      </c>
      <c r="AL59">
        <f t="shared" si="40"/>
        <v>-4737.1372561040853</v>
      </c>
      <c r="AN59">
        <f t="shared" si="41"/>
        <v>0</v>
      </c>
      <c r="AO59">
        <f t="shared" si="42"/>
        <v>0</v>
      </c>
      <c r="AP59">
        <f t="shared" si="43"/>
        <v>-4.214629739315971E-4</v>
      </c>
      <c r="AQ59">
        <f t="shared" si="44"/>
        <v>-13.564712910654475</v>
      </c>
      <c r="AR59">
        <f t="shared" si="45"/>
        <v>-13.565134373628407</v>
      </c>
      <c r="AS59">
        <f t="shared" si="46"/>
        <v>3.6531321835891153E-2</v>
      </c>
      <c r="AT59">
        <f t="shared" si="47"/>
        <v>-8.4645758583556593E-3</v>
      </c>
      <c r="AU59">
        <f t="shared" si="48"/>
        <v>-13.537067627650872</v>
      </c>
      <c r="AW59">
        <v>56</v>
      </c>
      <c r="AX59">
        <f>IF(Z59&gt;0, (R59*SUMPRODUCT(K59:$K$98, X59:$X$98)-K59*$AZ$3)/Z59, 0)</f>
        <v>-9339.7192539426615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25</v>
      </c>
      <c r="R60">
        <f t="shared" si="31"/>
        <v>1000000</v>
      </c>
      <c r="S60">
        <f t="shared" si="32"/>
        <v>-20535.315018760004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-55.099113348527062</v>
      </c>
      <c r="AC60">
        <f t="shared" si="33"/>
        <v>-59.85388648525889</v>
      </c>
      <c r="AE60">
        <f t="shared" si="34"/>
        <v>0</v>
      </c>
      <c r="AF60">
        <f t="shared" si="35"/>
        <v>0</v>
      </c>
      <c r="AG60">
        <f t="shared" si="36"/>
        <v>-7.2867017660283598E-2</v>
      </c>
      <c r="AH60">
        <f t="shared" si="37"/>
        <v>-2925.7648928517051</v>
      </c>
      <c r="AI60">
        <f t="shared" si="38"/>
        <v>-2925.8377598693655</v>
      </c>
      <c r="AJ60">
        <f t="shared" si="39"/>
        <v>4.7547731367318278</v>
      </c>
      <c r="AK60">
        <f t="shared" si="61"/>
        <v>-3.8569379343968948</v>
      </c>
      <c r="AL60">
        <f t="shared" si="40"/>
        <v>-2924.9399246670305</v>
      </c>
      <c r="AN60">
        <f t="shared" si="41"/>
        <v>0</v>
      </c>
      <c r="AO60">
        <f t="shared" si="42"/>
        <v>0</v>
      </c>
      <c r="AP60">
        <f t="shared" si="43"/>
        <v>-1.8591806999904365E-4</v>
      </c>
      <c r="AQ60">
        <f t="shared" si="44"/>
        <v>-7.4650037783340055</v>
      </c>
      <c r="AR60">
        <f t="shared" si="45"/>
        <v>-7.4651896964040052</v>
      </c>
      <c r="AS60">
        <f t="shared" si="46"/>
        <v>1.2131664959664E-2</v>
      </c>
      <c r="AT60">
        <f t="shared" si="47"/>
        <v>-9.840864631132179E-3</v>
      </c>
      <c r="AU60">
        <f t="shared" si="48"/>
        <v>-7.4628988960754725</v>
      </c>
      <c r="AW60">
        <v>57</v>
      </c>
      <c r="AX60">
        <f>IF(Z60&gt;0, (R60*SUMPRODUCT(K60:$K$98, X60:$X$98)-K60*$AZ$3)/Z60, 0)</f>
        <v>-20535.315018760004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25</v>
      </c>
      <c r="R61">
        <f t="shared" si="31"/>
        <v>1000000</v>
      </c>
      <c r="S61">
        <f t="shared" si="32"/>
        <v>-47132.165302057641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-59.85388648525889</v>
      </c>
      <c r="AC61">
        <f t="shared" si="33"/>
        <v>-59.452872608304837</v>
      </c>
      <c r="AE61">
        <f t="shared" si="34"/>
        <v>0</v>
      </c>
      <c r="AF61">
        <f t="shared" si="35"/>
        <v>0</v>
      </c>
      <c r="AG61">
        <f t="shared" si="36"/>
        <v>-3.1535190579133711E-2</v>
      </c>
      <c r="AH61">
        <f t="shared" si="37"/>
        <v>-1624.1262761818821</v>
      </c>
      <c r="AI61">
        <f t="shared" si="38"/>
        <v>-1624.1578113724613</v>
      </c>
      <c r="AJ61">
        <f t="shared" si="39"/>
        <v>-0.40101387695405322</v>
      </c>
      <c r="AK61">
        <f t="shared" si="61"/>
        <v>-4.1897720539681229</v>
      </c>
      <c r="AL61">
        <f t="shared" si="40"/>
        <v>-1628.7485973033836</v>
      </c>
      <c r="AN61">
        <f t="shared" si="41"/>
        <v>0</v>
      </c>
      <c r="AO61">
        <f t="shared" si="42"/>
        <v>0</v>
      </c>
      <c r="AP61">
        <f t="shared" si="43"/>
        <v>-7.184028470361835E-5</v>
      </c>
      <c r="AQ61">
        <f t="shared" si="44"/>
        <v>-3.6999203725357384</v>
      </c>
      <c r="AR61">
        <f t="shared" si="45"/>
        <v>-3.6999922128204421</v>
      </c>
      <c r="AS61">
        <f t="shared" si="46"/>
        <v>-9.1354929402403379E-4</v>
      </c>
      <c r="AT61">
        <f t="shared" si="47"/>
        <v>-9.5447153377755892E-3</v>
      </c>
      <c r="AU61">
        <f t="shared" si="48"/>
        <v>-3.710450477452242</v>
      </c>
      <c r="AW61">
        <v>58</v>
      </c>
      <c r="AX61">
        <f>IF(Z61&gt;0, (R61*SUMPRODUCT(K61:$K$98, X61:$X$98)-K61*$AZ$3)/Z61, 0)</f>
        <v>-47132.165302057641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25</v>
      </c>
      <c r="R62">
        <f t="shared" si="31"/>
        <v>1000000</v>
      </c>
      <c r="S62">
        <f t="shared" si="32"/>
        <v>-122359.34129280911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-59.452872608304837</v>
      </c>
      <c r="AC62">
        <f t="shared" si="33"/>
        <v>-56.129562931476237</v>
      </c>
      <c r="AE62">
        <f t="shared" si="34"/>
        <v>0</v>
      </c>
      <c r="AF62">
        <f t="shared" si="35"/>
        <v>0</v>
      </c>
      <c r="AG62">
        <f t="shared" si="36"/>
        <v>-1.1468181002453405E-2</v>
      </c>
      <c r="AH62">
        <f t="shared" si="37"/>
        <v>-790.06630683555886</v>
      </c>
      <c r="AI62">
        <f t="shared" si="38"/>
        <v>-790.0777750165613</v>
      </c>
      <c r="AJ62">
        <f t="shared" si="39"/>
        <v>-3.3233096768286003</v>
      </c>
      <c r="AK62">
        <f t="shared" si="61"/>
        <v>-4.161701082581339</v>
      </c>
      <c r="AL62">
        <f t="shared" si="40"/>
        <v>-797.56278577597118</v>
      </c>
      <c r="AN62">
        <f t="shared" si="41"/>
        <v>0</v>
      </c>
      <c r="AO62">
        <f t="shared" si="42"/>
        <v>0</v>
      </c>
      <c r="AP62">
        <f t="shared" si="43"/>
        <v>-2.3326474247573975E-5</v>
      </c>
      <c r="AQ62">
        <f t="shared" si="44"/>
        <v>-1.6070082392606901</v>
      </c>
      <c r="AR62">
        <f t="shared" si="45"/>
        <v>-1.6070315657349377</v>
      </c>
      <c r="AS62">
        <f t="shared" si="46"/>
        <v>-6.7596681266777646E-3</v>
      </c>
      <c r="AT62">
        <f t="shared" si="47"/>
        <v>-8.46497043499456E-3</v>
      </c>
      <c r="AU62">
        <f t="shared" si="48"/>
        <v>-1.62225620429661</v>
      </c>
      <c r="AW62">
        <v>59</v>
      </c>
      <c r="AX62">
        <f>IF(Z62&gt;0, (R62*SUMPRODUCT(K62:$K$98, X62:$X$98)-K62*$AZ$3)/Z62, 0)</f>
        <v>-122359.34129280911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25</v>
      </c>
      <c r="R63">
        <f t="shared" si="31"/>
        <v>1000000</v>
      </c>
      <c r="S63">
        <f t="shared" si="32"/>
        <v>-388206.0817631114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-56.129562931476237</v>
      </c>
      <c r="AC63">
        <f t="shared" si="33"/>
        <v>-51.465830055233042</v>
      </c>
      <c r="AE63">
        <f t="shared" si="34"/>
        <v>0</v>
      </c>
      <c r="AF63">
        <f t="shared" si="35"/>
        <v>0</v>
      </c>
      <c r="AG63">
        <f t="shared" si="36"/>
        <v>-3.3143369252158048E-3</v>
      </c>
      <c r="AH63">
        <f t="shared" si="37"/>
        <v>-321.56649068852261</v>
      </c>
      <c r="AI63">
        <f t="shared" si="38"/>
        <v>-321.56980502544781</v>
      </c>
      <c r="AJ63">
        <f t="shared" si="39"/>
        <v>-4.6637328762431949</v>
      </c>
      <c r="AK63">
        <f t="shared" si="61"/>
        <v>-3.9290694052033368</v>
      </c>
      <c r="AL63">
        <f t="shared" si="40"/>
        <v>-330.16260730689436</v>
      </c>
      <c r="AN63">
        <f t="shared" si="41"/>
        <v>0</v>
      </c>
      <c r="AO63">
        <f t="shared" si="42"/>
        <v>0</v>
      </c>
      <c r="AP63">
        <f t="shared" si="43"/>
        <v>-6.019122676822891E-6</v>
      </c>
      <c r="AQ63">
        <f t="shared" si="44"/>
        <v>-0.5839925752520212</v>
      </c>
      <c r="AR63">
        <f t="shared" si="45"/>
        <v>-0.58399859437469803</v>
      </c>
      <c r="AS63">
        <f t="shared" si="46"/>
        <v>-8.4697424997647302E-3</v>
      </c>
      <c r="AT63">
        <f t="shared" si="47"/>
        <v>-7.1355300590420665E-3</v>
      </c>
      <c r="AU63">
        <f t="shared" si="48"/>
        <v>-0.59960386693350487</v>
      </c>
      <c r="AW63">
        <v>60</v>
      </c>
      <c r="AX63">
        <f>IF(Z63&gt;0, (R63*SUMPRODUCT(K63:$K$98, X63:$X$98)-K63*$AZ$3)/Z63, 0)</f>
        <v>-388206.0817631114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25</v>
      </c>
      <c r="R64">
        <f t="shared" si="31"/>
        <v>1000000</v>
      </c>
      <c r="S64">
        <f t="shared" si="32"/>
        <v>-1660635.0014435146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-51.465830055233042</v>
      </c>
      <c r="AC64">
        <f t="shared" si="33"/>
        <v>-46.450946634499459</v>
      </c>
      <c r="AE64">
        <f t="shared" si="34"/>
        <v>0</v>
      </c>
      <c r="AF64">
        <f t="shared" si="35"/>
        <v>0</v>
      </c>
      <c r="AG64">
        <f t="shared" si="36"/>
        <v>-6.9929494732619984E-4</v>
      </c>
      <c r="AH64">
        <f t="shared" si="37"/>
        <v>-103.27594434549788</v>
      </c>
      <c r="AI64">
        <f t="shared" si="38"/>
        <v>-103.2766436404452</v>
      </c>
      <c r="AJ64">
        <f t="shared" si="39"/>
        <v>-5.0148834207335824</v>
      </c>
      <c r="AK64">
        <f t="shared" si="61"/>
        <v>-3.6026081038663134</v>
      </c>
      <c r="AL64">
        <f t="shared" si="40"/>
        <v>-111.8941351650451</v>
      </c>
      <c r="AN64">
        <f t="shared" si="41"/>
        <v>0</v>
      </c>
      <c r="AO64">
        <f t="shared" si="42"/>
        <v>0</v>
      </c>
      <c r="AP64">
        <f t="shared" si="43"/>
        <v>-1.1339108400793606E-6</v>
      </c>
      <c r="AQ64">
        <f t="shared" si="44"/>
        <v>-0.16746254675592062</v>
      </c>
      <c r="AR64">
        <f t="shared" si="45"/>
        <v>-0.16746368066676071</v>
      </c>
      <c r="AS64">
        <f t="shared" si="46"/>
        <v>-8.1316627472377938E-3</v>
      </c>
      <c r="AT64">
        <f t="shared" si="47"/>
        <v>-5.8416500750522633E-3</v>
      </c>
      <c r="AU64">
        <f t="shared" si="48"/>
        <v>-0.18143699348905076</v>
      </c>
      <c r="AW64">
        <v>61</v>
      </c>
      <c r="AX64">
        <f>IF(Z64&gt;0, (R64*SUMPRODUCT(K64:$K$98, X64:$X$98)-K64*$AZ$3)/Z64, 0)</f>
        <v>-1660635.0014435146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25</v>
      </c>
      <c r="R65">
        <f t="shared" si="31"/>
        <v>1000000</v>
      </c>
      <c r="S65">
        <f t="shared" si="32"/>
        <v>-7131394.8818369573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-46.450946634499459</v>
      </c>
      <c r="AC65">
        <f t="shared" si="33"/>
        <v>-41.619412756268233</v>
      </c>
      <c r="AE65">
        <f t="shared" si="34"/>
        <v>0</v>
      </c>
      <c r="AF65">
        <f t="shared" si="35"/>
        <v>0</v>
      </c>
      <c r="AG65">
        <f t="shared" si="36"/>
        <v>-1.4590207612212464E-4</v>
      </c>
      <c r="AH65">
        <f t="shared" si="37"/>
        <v>-21.855996869232531</v>
      </c>
      <c r="AI65">
        <f t="shared" si="38"/>
        <v>-21.856142771308654</v>
      </c>
      <c r="AJ65">
        <f t="shared" si="39"/>
        <v>-4.8315338782312267</v>
      </c>
      <c r="AK65">
        <f t="shared" si="61"/>
        <v>-3.2515662644149623</v>
      </c>
      <c r="AL65">
        <f t="shared" si="40"/>
        <v>-29.939242913954843</v>
      </c>
      <c r="AN65">
        <f t="shared" si="41"/>
        <v>0</v>
      </c>
      <c r="AO65">
        <f t="shared" si="42"/>
        <v>0</v>
      </c>
      <c r="AP65">
        <f t="shared" si="43"/>
        <v>-2.1123309670886017E-7</v>
      </c>
      <c r="AQ65">
        <f t="shared" si="44"/>
        <v>-3.1642523691594412E-2</v>
      </c>
      <c r="AR65">
        <f t="shared" si="45"/>
        <v>-3.1642734924691128E-2</v>
      </c>
      <c r="AS65">
        <f t="shared" si="46"/>
        <v>-6.9949646370918907E-3</v>
      </c>
      <c r="AT65">
        <f t="shared" si="47"/>
        <v>-4.7075300738800147E-3</v>
      </c>
      <c r="AU65">
        <f t="shared" si="48"/>
        <v>-4.3345229635663028E-2</v>
      </c>
      <c r="AW65">
        <v>62</v>
      </c>
      <c r="AX65">
        <f>IF(Z65&gt;0, (R65*SUMPRODUCT(K65:$K$98, X65:$X$98)-K65*$AZ$3)/Z65, 0)</f>
        <v>-7131394.8818369573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25</v>
      </c>
      <c r="R66">
        <f t="shared" si="31"/>
        <v>1000000</v>
      </c>
      <c r="S66">
        <f t="shared" si="32"/>
        <v>-30916536.532589473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-41.619412756268233</v>
      </c>
      <c r="AC66">
        <f t="shared" si="33"/>
        <v>-37.187665614792728</v>
      </c>
      <c r="AE66">
        <f t="shared" si="34"/>
        <v>0</v>
      </c>
      <c r="AF66">
        <f t="shared" si="35"/>
        <v>0</v>
      </c>
      <c r="AG66">
        <f t="shared" si="36"/>
        <v>-3.0071015211869532E-5</v>
      </c>
      <c r="AH66">
        <f t="shared" si="37"/>
        <v>-4.5748816059613544</v>
      </c>
      <c r="AI66">
        <f t="shared" si="38"/>
        <v>-4.5749116769765665</v>
      </c>
      <c r="AJ66">
        <f t="shared" si="39"/>
        <v>-4.4317471414755047</v>
      </c>
      <c r="AK66">
        <f t="shared" si="61"/>
        <v>-2.9133588929387764</v>
      </c>
      <c r="AL66">
        <f t="shared" si="40"/>
        <v>-11.920017711390846</v>
      </c>
      <c r="AN66">
        <f t="shared" si="41"/>
        <v>0</v>
      </c>
      <c r="AO66">
        <f t="shared" si="42"/>
        <v>0</v>
      </c>
      <c r="AP66">
        <f t="shared" si="43"/>
        <v>-3.8871433946423224E-8</v>
      </c>
      <c r="AQ66">
        <f t="shared" si="44"/>
        <v>-5.9137414186349133E-3</v>
      </c>
      <c r="AR66">
        <f t="shared" si="45"/>
        <v>-5.91378029006886E-3</v>
      </c>
      <c r="AS66">
        <f t="shared" si="46"/>
        <v>-5.728718005141303E-3</v>
      </c>
      <c r="AT66">
        <f t="shared" si="47"/>
        <v>-3.7659665618603416E-3</v>
      </c>
      <c r="AU66">
        <f t="shared" si="48"/>
        <v>-1.5408464857070503E-2</v>
      </c>
      <c r="AW66">
        <v>63</v>
      </c>
      <c r="AX66">
        <f>IF(Z66&gt;0, (R66*SUMPRODUCT(K66:$K$98, X66:$X$98)-K66*$AZ$3)/Z66, 0)</f>
        <v>-30916536.532589473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-135795595.64219645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-37.187665614792728</v>
      </c>
      <c r="AC67">
        <f t="shared" ref="AC67:AC98" si="64">S67*Z67</f>
        <v>-33.208410012312164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-6.1136758256526892E-6</v>
      </c>
      <c r="AH67">
        <f t="shared" ref="AH67:AH98" si="68">-X67*R67</f>
        <v>-0.94626516936392591</v>
      </c>
      <c r="AI67">
        <f t="shared" ref="AI67:AI98" si="69">SUM(AE67:AH67)</f>
        <v>-0.94627128303975161</v>
      </c>
      <c r="AJ67">
        <f t="shared" ref="AJ67:AJ98" si="70">AB67-AC67</f>
        <v>-3.9792556024805634</v>
      </c>
      <c r="AK67">
        <f t="shared" si="61"/>
        <v>-2.6031365930354911</v>
      </c>
      <c r="AL67">
        <f t="shared" ref="AL67:AL98" si="71">SUM(AI67:AK67)</f>
        <v>-7.5286634785558064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-7.0561345829532133E-9</v>
      </c>
      <c r="AQ67">
        <f t="shared" ref="AQ67:AQ98" si="75">AH67*$K67</f>
        <v>-1.0921374597875494E-3</v>
      </c>
      <c r="AR67">
        <f t="shared" ref="AR67:AR98" si="76">AI67*$K67</f>
        <v>-1.0921445159221325E-3</v>
      </c>
      <c r="AS67">
        <f t="shared" ref="AS67:AS98" si="77">AJ67*$K67</f>
        <v>-4.5926810435808207E-3</v>
      </c>
      <c r="AT67">
        <f t="shared" ref="AT67:AT98" si="78">AK67*$K67</f>
        <v>-3.00442526919683E-3</v>
      </c>
      <c r="AU67">
        <f t="shared" ref="AU67:AU98" si="79">AL67*$K67</f>
        <v>-8.6892508286997832E-3</v>
      </c>
      <c r="AW67">
        <v>64</v>
      </c>
      <c r="AX67">
        <f>IF(Z67&gt;0, (R67*SUMPRODUCT(K67:$K$98, X67:$X$98)-K67*$AZ$3)/Z67, 0)</f>
        <v>-135795595.64219645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25</v>
      </c>
      <c r="R68">
        <f t="shared" si="62"/>
        <v>1000000</v>
      </c>
      <c r="S68">
        <f t="shared" si="63"/>
        <v>-605596698.84005988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-33.208410012312164</v>
      </c>
      <c r="AC68">
        <f t="shared" si="64"/>
        <v>-29.651315235576241</v>
      </c>
      <c r="AE68">
        <f t="shared" si="65"/>
        <v>0</v>
      </c>
      <c r="AF68">
        <f t="shared" si="66"/>
        <v>0</v>
      </c>
      <c r="AG68">
        <f t="shared" si="67"/>
        <v>-1.2240537015958558E-6</v>
      </c>
      <c r="AH68">
        <f t="shared" si="68"/>
        <v>-0.19313941463201223</v>
      </c>
      <c r="AI68">
        <f t="shared" si="69"/>
        <v>-0.19314063868571382</v>
      </c>
      <c r="AJ68">
        <f t="shared" si="70"/>
        <v>-3.5570947767359229</v>
      </c>
      <c r="AK68">
        <f t="shared" si="61"/>
        <v>-2.3245887008618515</v>
      </c>
      <c r="AL68">
        <f t="shared" si="71"/>
        <v>-6.0748241162834882</v>
      </c>
      <c r="AN68">
        <f t="shared" si="72"/>
        <v>0</v>
      </c>
      <c r="AO68">
        <f t="shared" si="73"/>
        <v>0</v>
      </c>
      <c r="AP68">
        <f t="shared" si="74"/>
        <v>-1.2613827795858458E-9</v>
      </c>
      <c r="AQ68">
        <f t="shared" si="75"/>
        <v>-1.99029447285269E-4</v>
      </c>
      <c r="AR68">
        <f t="shared" si="76"/>
        <v>-1.9903070866804858E-4</v>
      </c>
      <c r="AS68">
        <f t="shared" si="77"/>
        <v>-3.6655729163514038E-3</v>
      </c>
      <c r="AT68">
        <f t="shared" si="78"/>
        <v>-2.3954799965590825E-3</v>
      </c>
      <c r="AU68">
        <f t="shared" si="79"/>
        <v>-6.2600836215785348E-3</v>
      </c>
      <c r="AW68">
        <v>65</v>
      </c>
      <c r="AX68">
        <f>IF(Z68&gt;0, (R68*SUMPRODUCT(K68:$K$98, X68:$X$98)-K68*$AZ$3)/Z68, 0)</f>
        <v>-605596698.84005988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25</v>
      </c>
      <c r="R69">
        <f t="shared" si="62"/>
        <v>1000000</v>
      </c>
      <c r="S69">
        <f t="shared" si="63"/>
        <v>-2742733870.3293805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-29.651315235576241</v>
      </c>
      <c r="AC69">
        <f t="shared" si="64"/>
        <v>-26.474561663063078</v>
      </c>
      <c r="AE69">
        <f t="shared" si="65"/>
        <v>0</v>
      </c>
      <c r="AF69">
        <f t="shared" si="66"/>
        <v>0</v>
      </c>
      <c r="AG69">
        <f t="shared" si="67"/>
        <v>-2.4131544395778084E-7</v>
      </c>
      <c r="AH69">
        <f t="shared" si="68"/>
        <v>-3.8819908824884661E-2</v>
      </c>
      <c r="AI69">
        <f t="shared" si="69"/>
        <v>-3.8820150140328621E-2</v>
      </c>
      <c r="AJ69">
        <f t="shared" si="70"/>
        <v>-3.1767535725131637</v>
      </c>
      <c r="AK69">
        <f t="shared" si="61"/>
        <v>-2.0755920664903371</v>
      </c>
      <c r="AL69">
        <f t="shared" si="71"/>
        <v>-5.2911657891438288</v>
      </c>
      <c r="AN69">
        <f t="shared" si="72"/>
        <v>0</v>
      </c>
      <c r="AO69">
        <f t="shared" si="73"/>
        <v>0</v>
      </c>
      <c r="AP69">
        <f t="shared" si="74"/>
        <v>-2.2203095181930065E-10</v>
      </c>
      <c r="AQ69">
        <f t="shared" si="75"/>
        <v>-3.5717653062584673E-5</v>
      </c>
      <c r="AR69">
        <f t="shared" si="76"/>
        <v>-3.571787509353649E-5</v>
      </c>
      <c r="AS69">
        <f t="shared" si="77"/>
        <v>-2.9228863591667315E-3</v>
      </c>
      <c r="AT69">
        <f t="shared" si="78"/>
        <v>-1.9097231182272181E-3</v>
      </c>
      <c r="AU69">
        <f t="shared" si="79"/>
        <v>-4.8683273524874849E-3</v>
      </c>
      <c r="AW69">
        <v>66</v>
      </c>
      <c r="AX69">
        <f>IF(Z69&gt;0, (R69*SUMPRODUCT(K69:$K$98, X69:$X$98)-K69*$AZ$3)/Z69, 0)</f>
        <v>-2742733870.3293805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25</v>
      </c>
      <c r="R70">
        <f t="shared" si="62"/>
        <v>1000000</v>
      </c>
      <c r="S70">
        <f t="shared" si="63"/>
        <v>-12634276779.545191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-26.474561663063078</v>
      </c>
      <c r="AC70">
        <f t="shared" si="64"/>
        <v>-23.638032557537166</v>
      </c>
      <c r="AE70">
        <f t="shared" si="65"/>
        <v>0</v>
      </c>
      <c r="AF70">
        <f t="shared" si="66"/>
        <v>0</v>
      </c>
      <c r="AG70">
        <f t="shared" si="67"/>
        <v>-4.677361627023832E-8</v>
      </c>
      <c r="AH70">
        <f t="shared" si="68"/>
        <v>-7.6851469299185878E-3</v>
      </c>
      <c r="AI70">
        <f t="shared" si="69"/>
        <v>-7.6851937035348579E-3</v>
      </c>
      <c r="AJ70">
        <f t="shared" si="70"/>
        <v>-2.8365291055259121</v>
      </c>
      <c r="AK70">
        <f t="shared" si="61"/>
        <v>-1.8532193164144157</v>
      </c>
      <c r="AL70">
        <f t="shared" si="71"/>
        <v>-4.6974336156438632</v>
      </c>
      <c r="AN70">
        <f t="shared" si="72"/>
        <v>0</v>
      </c>
      <c r="AO70">
        <f t="shared" si="73"/>
        <v>0</v>
      </c>
      <c r="AP70">
        <f t="shared" si="74"/>
        <v>-3.8424774651599182E-11</v>
      </c>
      <c r="AQ70">
        <f t="shared" si="75"/>
        <v>-6.3133890961184472E-6</v>
      </c>
      <c r="AR70">
        <f t="shared" si="76"/>
        <v>-6.3134275208930991E-6</v>
      </c>
      <c r="AS70">
        <f t="shared" si="77"/>
        <v>-2.330223753554132E-3</v>
      </c>
      <c r="AT70">
        <f t="shared" si="78"/>
        <v>-1.5224295295406668E-3</v>
      </c>
      <c r="AU70">
        <f t="shared" si="79"/>
        <v>-3.8589667106156923E-3</v>
      </c>
      <c r="AW70">
        <v>67</v>
      </c>
      <c r="AX70">
        <f>IF(Z70&gt;0, (R70*SUMPRODUCT(K70:$K$98, X70:$X$98)-K70*$AZ$3)/Z70, 0)</f>
        <v>-12634276779.545191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25</v>
      </c>
      <c r="R71">
        <f t="shared" si="62"/>
        <v>1000000</v>
      </c>
      <c r="S71">
        <f t="shared" si="63"/>
        <v>-59261729401.129562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-23.638032557537166</v>
      </c>
      <c r="AC71">
        <f t="shared" si="64"/>
        <v>-21.105391707373609</v>
      </c>
      <c r="AE71">
        <f t="shared" si="65"/>
        <v>0</v>
      </c>
      <c r="AF71">
        <f t="shared" si="66"/>
        <v>0</v>
      </c>
      <c r="AG71">
        <f t="shared" si="67"/>
        <v>-8.9034659976406841E-9</v>
      </c>
      <c r="AH71">
        <f t="shared" si="68"/>
        <v>-1.49609656439581E-3</v>
      </c>
      <c r="AI71">
        <f t="shared" si="69"/>
        <v>-1.4961054678618076E-3</v>
      </c>
      <c r="AJ71">
        <f t="shared" si="70"/>
        <v>-2.5326408501635562</v>
      </c>
      <c r="AK71">
        <f t="shared" si="61"/>
        <v>-1.6546622790276018</v>
      </c>
      <c r="AL71">
        <f t="shared" si="71"/>
        <v>-4.1887992346590197</v>
      </c>
      <c r="AN71">
        <f t="shared" si="72"/>
        <v>0</v>
      </c>
      <c r="AO71">
        <f t="shared" si="73"/>
        <v>0</v>
      </c>
      <c r="AP71">
        <f t="shared" si="74"/>
        <v>-6.5305756187597326E-12</v>
      </c>
      <c r="AQ71">
        <f t="shared" si="75"/>
        <v>-1.0973672218597245E-6</v>
      </c>
      <c r="AR71">
        <f t="shared" si="76"/>
        <v>-1.0973737524353433E-6</v>
      </c>
      <c r="AS71">
        <f t="shared" si="77"/>
        <v>-1.8576588703248652E-3</v>
      </c>
      <c r="AT71">
        <f t="shared" si="78"/>
        <v>-1.2136730953498905E-3</v>
      </c>
      <c r="AU71">
        <f t="shared" si="79"/>
        <v>-3.072429339427191E-3</v>
      </c>
      <c r="AW71">
        <v>68</v>
      </c>
      <c r="AX71">
        <f>IF(Z71&gt;0, (R71*SUMPRODUCT(K71:$K$98, X71:$X$98)-K71*$AZ$3)/Z71, 0)</f>
        <v>-59261729401.129562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25</v>
      </c>
      <c r="R72">
        <f t="shared" si="62"/>
        <v>1000000</v>
      </c>
      <c r="S72">
        <f t="shared" si="63"/>
        <v>-283314654573.4754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-21.105391707373609</v>
      </c>
      <c r="AC72">
        <f t="shared" si="64"/>
        <v>-18.844100694425958</v>
      </c>
      <c r="AE72">
        <f t="shared" si="65"/>
        <v>0</v>
      </c>
      <c r="AF72">
        <f t="shared" si="66"/>
        <v>0</v>
      </c>
      <c r="AG72">
        <f t="shared" si="67"/>
        <v>-1.6628243889109247E-9</v>
      </c>
      <c r="AH72">
        <f t="shared" si="68"/>
        <v>-2.8606427795013409E-4</v>
      </c>
      <c r="AI72">
        <f t="shared" si="69"/>
        <v>-2.8606594077452301E-4</v>
      </c>
      <c r="AJ72">
        <f t="shared" si="70"/>
        <v>-2.2612910129476518</v>
      </c>
      <c r="AK72">
        <f t="shared" si="61"/>
        <v>-1.4773774195161529</v>
      </c>
      <c r="AL72">
        <f t="shared" si="71"/>
        <v>-3.7389544984045795</v>
      </c>
      <c r="AN72">
        <f t="shared" si="72"/>
        <v>0</v>
      </c>
      <c r="AO72">
        <f t="shared" si="73"/>
        <v>0</v>
      </c>
      <c r="AP72">
        <f t="shared" si="74"/>
        <v>-1.0889820499778138E-12</v>
      </c>
      <c r="AQ72">
        <f t="shared" si="75"/>
        <v>-1.8734321309274938E-7</v>
      </c>
      <c r="AR72">
        <f t="shared" si="76"/>
        <v>-1.8734430207479939E-7</v>
      </c>
      <c r="AS72">
        <f t="shared" si="77"/>
        <v>-1.4809172509725886E-3</v>
      </c>
      <c r="AT72">
        <f t="shared" si="78"/>
        <v>-9.6753301288138381E-4</v>
      </c>
      <c r="AU72">
        <f t="shared" si="79"/>
        <v>-2.4486376081560473E-3</v>
      </c>
      <c r="AW72">
        <v>69</v>
      </c>
      <c r="AX72">
        <f>IF(Z72&gt;0, (R72*SUMPRODUCT(K72:$K$98, X72:$X$98)-K72*$AZ$3)/Z72, 0)</f>
        <v>-283314654573.4754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25</v>
      </c>
      <c r="R73">
        <f t="shared" si="62"/>
        <v>1000000</v>
      </c>
      <c r="S73">
        <f t="shared" si="63"/>
        <v>-1382983389370.2473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-18.844100694425958</v>
      </c>
      <c r="AC73">
        <f t="shared" si="64"/>
        <v>-16.825090068988036</v>
      </c>
      <c r="AE73">
        <f t="shared" si="65"/>
        <v>0</v>
      </c>
      <c r="AF73">
        <f t="shared" si="66"/>
        <v>0</v>
      </c>
      <c r="AG73">
        <f t="shared" si="67"/>
        <v>-3.0414483279964552E-10</v>
      </c>
      <c r="AH73">
        <f t="shared" si="68"/>
        <v>-5.3682052488886791E-5</v>
      </c>
      <c r="AI73">
        <f t="shared" si="69"/>
        <v>-5.3682356633719591E-5</v>
      </c>
      <c r="AJ73">
        <f t="shared" si="70"/>
        <v>-2.0190106254379216</v>
      </c>
      <c r="AK73">
        <f t="shared" ref="AK73:AK98" si="92">G73*SUM(AB73:AB73, AE73:AF73)</f>
        <v>-1.3190870486098172</v>
      </c>
      <c r="AL73">
        <f t="shared" si="71"/>
        <v>-3.3381513564043725</v>
      </c>
      <c r="AN73">
        <f t="shared" si="72"/>
        <v>0</v>
      </c>
      <c r="AO73">
        <f t="shared" si="73"/>
        <v>0</v>
      </c>
      <c r="AP73">
        <f t="shared" si="74"/>
        <v>-1.778429916125826E-13</v>
      </c>
      <c r="AQ73">
        <f t="shared" si="75"/>
        <v>-3.1389574245426534E-8</v>
      </c>
      <c r="AR73">
        <f t="shared" si="76"/>
        <v>-3.1389752088418148E-8</v>
      </c>
      <c r="AS73">
        <f t="shared" si="77"/>
        <v>-1.1805786290047075E-3</v>
      </c>
      <c r="AT73">
        <f t="shared" si="78"/>
        <v>-7.7131143331544863E-4</v>
      </c>
      <c r="AU73">
        <f t="shared" si="79"/>
        <v>-1.9519214520722446E-3</v>
      </c>
      <c r="AW73">
        <v>70</v>
      </c>
      <c r="AX73">
        <f>IF(Z73&gt;0, (R73*SUMPRODUCT(K73:$K$98, X73:$X$98)-K73*$AZ$3)/Z73, 0)</f>
        <v>-1382983389370.2473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25</v>
      </c>
      <c r="R74">
        <f t="shared" si="62"/>
        <v>1000000</v>
      </c>
      <c r="S74">
        <f t="shared" si="63"/>
        <v>-6900434531707.2832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-16.825090068988036</v>
      </c>
      <c r="AC74">
        <f t="shared" si="64"/>
        <v>-15.022401874680165</v>
      </c>
      <c r="AE74">
        <f t="shared" si="65"/>
        <v>0</v>
      </c>
      <c r="AF74">
        <f t="shared" si="66"/>
        <v>0</v>
      </c>
      <c r="AG74">
        <f t="shared" si="67"/>
        <v>-5.442556481643545E-11</v>
      </c>
      <c r="AH74">
        <f t="shared" si="68"/>
        <v>-9.867112786208545E-6</v>
      </c>
      <c r="AI74">
        <f t="shared" si="69"/>
        <v>-9.8671672117733622E-6</v>
      </c>
      <c r="AJ74">
        <f t="shared" si="70"/>
        <v>-1.802688194307871</v>
      </c>
      <c r="AK74">
        <f t="shared" si="92"/>
        <v>-1.1777563048291626</v>
      </c>
      <c r="AL74">
        <f t="shared" si="71"/>
        <v>-2.9804543663042455</v>
      </c>
      <c r="AN74">
        <f t="shared" si="72"/>
        <v>0</v>
      </c>
      <c r="AO74">
        <f t="shared" si="73"/>
        <v>0</v>
      </c>
      <c r="AP74">
        <f t="shared" si="74"/>
        <v>-2.8414579594902208E-14</v>
      </c>
      <c r="AQ74">
        <f t="shared" si="75"/>
        <v>-5.1514368767916542E-9</v>
      </c>
      <c r="AR74">
        <f t="shared" si="76"/>
        <v>-5.1514652913712493E-9</v>
      </c>
      <c r="AS74">
        <f t="shared" si="77"/>
        <v>-9.4115012595116527E-4</v>
      </c>
      <c r="AT74">
        <f t="shared" si="78"/>
        <v>-6.1488475829028495E-4</v>
      </c>
      <c r="AU74">
        <f t="shared" si="79"/>
        <v>-1.5560400357067417E-3</v>
      </c>
      <c r="AW74">
        <v>71</v>
      </c>
      <c r="AX74">
        <f>IF(Z74&gt;0, (R74*SUMPRODUCT(K74:$K$98, X74:$X$98)-K74*$AZ$3)/Z74, 0)</f>
        <v>-6900434531707.2832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25</v>
      </c>
      <c r="R75">
        <f t="shared" si="62"/>
        <v>1000000</v>
      </c>
      <c r="S75">
        <f t="shared" si="63"/>
        <v>-35256777080239.961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-15.022401874680165</v>
      </c>
      <c r="AC75">
        <f t="shared" si="64"/>
        <v>-13.412858821173176</v>
      </c>
      <c r="AE75">
        <f t="shared" si="65"/>
        <v>0</v>
      </c>
      <c r="AF75">
        <f t="shared" si="66"/>
        <v>0</v>
      </c>
      <c r="AG75">
        <f t="shared" si="67"/>
        <v>-9.5108372999091829E-12</v>
      </c>
      <c r="AH75">
        <f t="shared" si="68"/>
        <v>-1.7748188747344765E-6</v>
      </c>
      <c r="AI75">
        <f t="shared" si="69"/>
        <v>-1.7748283855717763E-6</v>
      </c>
      <c r="AJ75">
        <f t="shared" si="70"/>
        <v>-1.6095430535069895</v>
      </c>
      <c r="AK75">
        <f t="shared" si="92"/>
        <v>-1.0515681312276117</v>
      </c>
      <c r="AL75">
        <f t="shared" si="71"/>
        <v>-2.6611129595629865</v>
      </c>
      <c r="AN75">
        <f t="shared" si="72"/>
        <v>0</v>
      </c>
      <c r="AO75">
        <f t="shared" si="73"/>
        <v>0</v>
      </c>
      <c r="AP75">
        <f t="shared" si="74"/>
        <v>-4.4334214665464852E-15</v>
      </c>
      <c r="AQ75">
        <f t="shared" si="75"/>
        <v>-8.2732149130075435E-10</v>
      </c>
      <c r="AR75">
        <f t="shared" si="76"/>
        <v>-8.2732592472222088E-10</v>
      </c>
      <c r="AS75">
        <f t="shared" si="77"/>
        <v>-7.5027912892767102E-4</v>
      </c>
      <c r="AT75">
        <f t="shared" si="78"/>
        <v>-4.9018236560152088E-4</v>
      </c>
      <c r="AU75">
        <f t="shared" si="79"/>
        <v>-1.2404623218551165E-3</v>
      </c>
      <c r="AW75">
        <v>72</v>
      </c>
      <c r="AX75">
        <f>IF(Z75&gt;0, (R75*SUMPRODUCT(K75:$K$98, X75:$X$98)-K75*$AZ$3)/Z75, 0)</f>
        <v>-35256777080239.961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25</v>
      </c>
      <c r="R76">
        <f t="shared" si="62"/>
        <v>1000000</v>
      </c>
      <c r="S76">
        <f t="shared" si="63"/>
        <v>-184838698442563.16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-13.412858821173176</v>
      </c>
      <c r="AC76">
        <f t="shared" si="64"/>
        <v>-11.975766805341184</v>
      </c>
      <c r="AE76">
        <f t="shared" si="65"/>
        <v>0</v>
      </c>
      <c r="AF76">
        <f t="shared" si="66"/>
        <v>0</v>
      </c>
      <c r="AG76">
        <f t="shared" si="67"/>
        <v>-1.6197591340785353E-12</v>
      </c>
      <c r="AH76">
        <f t="shared" si="68"/>
        <v>-3.1183879171326223E-7</v>
      </c>
      <c r="AI76">
        <f t="shared" si="69"/>
        <v>-3.1184041147239628E-7</v>
      </c>
      <c r="AJ76">
        <f t="shared" si="70"/>
        <v>-1.4370920158319915</v>
      </c>
      <c r="AK76">
        <f t="shared" si="92"/>
        <v>-0.93890011748212243</v>
      </c>
      <c r="AL76">
        <f t="shared" si="71"/>
        <v>-2.3759924451545253</v>
      </c>
      <c r="AN76">
        <f t="shared" si="72"/>
        <v>0</v>
      </c>
      <c r="AO76">
        <f t="shared" si="73"/>
        <v>0</v>
      </c>
      <c r="AP76">
        <f t="shared" si="74"/>
        <v>-6.7414401378721847E-16</v>
      </c>
      <c r="AQ76">
        <f t="shared" si="75"/>
        <v>-1.297873555871191E-10</v>
      </c>
      <c r="AR76">
        <f t="shared" si="76"/>
        <v>-1.2978802973113289E-10</v>
      </c>
      <c r="AS76">
        <f t="shared" si="77"/>
        <v>-5.9811792960543376E-4</v>
      </c>
      <c r="AT76">
        <f t="shared" si="78"/>
        <v>-3.9077038087194989E-4</v>
      </c>
      <c r="AU76">
        <f t="shared" si="79"/>
        <v>-9.8888844026541337E-4</v>
      </c>
      <c r="AW76">
        <v>73</v>
      </c>
      <c r="AX76">
        <f>IF(Z76&gt;0, (R76*SUMPRODUCT(K76:$K$98, X76:$X$98)-K76*$AZ$3)/Z76, 0)</f>
        <v>-184838698442563.16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25</v>
      </c>
      <c r="R77">
        <f t="shared" si="62"/>
        <v>1000000</v>
      </c>
      <c r="S77">
        <f t="shared" si="63"/>
        <v>-995491903767632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-11.975766805341184</v>
      </c>
      <c r="AC77">
        <f t="shared" si="64"/>
        <v>-10.692648933453727</v>
      </c>
      <c r="AE77">
        <f t="shared" si="65"/>
        <v>0</v>
      </c>
      <c r="AF77">
        <f t="shared" si="66"/>
        <v>0</v>
      </c>
      <c r="AG77">
        <f t="shared" si="67"/>
        <v>-2.6852676784676312E-13</v>
      </c>
      <c r="AH77">
        <f t="shared" si="68"/>
        <v>-5.3401390995639473E-8</v>
      </c>
      <c r="AI77">
        <f t="shared" si="69"/>
        <v>-5.3401659522407317E-8</v>
      </c>
      <c r="AJ77">
        <f t="shared" si="70"/>
        <v>-1.2831178718874572</v>
      </c>
      <c r="AK77">
        <f t="shared" si="92"/>
        <v>-0.83830367637388292</v>
      </c>
      <c r="AL77">
        <f t="shared" si="71"/>
        <v>-2.1214216016629996</v>
      </c>
      <c r="AN77">
        <f t="shared" si="72"/>
        <v>0</v>
      </c>
      <c r="AO77">
        <f t="shared" si="73"/>
        <v>0</v>
      </c>
      <c r="AP77">
        <f t="shared" si="74"/>
        <v>-9.9786503788520945E-17</v>
      </c>
      <c r="AQ77">
        <f t="shared" si="75"/>
        <v>-1.9844346050221529E-11</v>
      </c>
      <c r="AR77">
        <f t="shared" si="76"/>
        <v>-1.9844445836725314E-11</v>
      </c>
      <c r="AS77">
        <f t="shared" si="77"/>
        <v>-4.7681595176121314E-4</v>
      </c>
      <c r="AT77">
        <f t="shared" si="78"/>
        <v>-3.1151975517818703E-4</v>
      </c>
      <c r="AU77">
        <f t="shared" si="79"/>
        <v>-7.8833572678384603E-4</v>
      </c>
      <c r="AW77">
        <v>74</v>
      </c>
      <c r="AX77">
        <f>IF(Z77&gt;0, (R77*SUMPRODUCT(K77:$K$98, X77:$X$98)-K77*$AZ$3)/Z77, 0)</f>
        <v>-995491903767632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25</v>
      </c>
      <c r="R78">
        <f t="shared" si="62"/>
        <v>1000000</v>
      </c>
      <c r="S78">
        <f t="shared" si="63"/>
        <v>-5518868814619293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-10.692648933453727</v>
      </c>
      <c r="AC78">
        <f t="shared" si="64"/>
        <v>-9.5470079763153173</v>
      </c>
      <c r="AE78">
        <f t="shared" si="65"/>
        <v>0</v>
      </c>
      <c r="AF78">
        <f t="shared" si="66"/>
        <v>0</v>
      </c>
      <c r="AG78">
        <f t="shared" si="67"/>
        <v>-4.3247123174162167E-14</v>
      </c>
      <c r="AH78">
        <f t="shared" si="68"/>
        <v>-8.9037750797653335E-9</v>
      </c>
      <c r="AI78">
        <f t="shared" si="69"/>
        <v>-8.9038183268885082E-9</v>
      </c>
      <c r="AJ78">
        <f t="shared" si="70"/>
        <v>-1.1456409571384096</v>
      </c>
      <c r="AK78">
        <f t="shared" si="92"/>
        <v>-0.74848542534176099</v>
      </c>
      <c r="AL78">
        <f t="shared" si="71"/>
        <v>-1.894126391383989</v>
      </c>
      <c r="AN78">
        <f t="shared" si="72"/>
        <v>0</v>
      </c>
      <c r="AO78">
        <f t="shared" si="73"/>
        <v>0</v>
      </c>
      <c r="AP78">
        <f t="shared" si="74"/>
        <v>-1.4349059044419479E-17</v>
      </c>
      <c r="AQ78">
        <f t="shared" si="75"/>
        <v>-2.9542033078887831E-12</v>
      </c>
      <c r="AR78">
        <f t="shared" si="76"/>
        <v>-2.9542176569478274E-12</v>
      </c>
      <c r="AS78">
        <f t="shared" si="77"/>
        <v>-3.8011475749456612E-4</v>
      </c>
      <c r="AT78">
        <f t="shared" si="78"/>
        <v>-2.4834164156687689E-4</v>
      </c>
      <c r="AU78">
        <f t="shared" si="79"/>
        <v>-6.2845640201566067E-4</v>
      </c>
      <c r="AW78">
        <v>75</v>
      </c>
      <c r="AX78">
        <f>IF(Z78&gt;0, (R78*SUMPRODUCT(K78:$K$98, X78:$X$98)-K78*$AZ$3)/Z78, 0)</f>
        <v>-5518868814619293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25</v>
      </c>
      <c r="R79">
        <f t="shared" si="62"/>
        <v>1000000</v>
      </c>
      <c r="S79">
        <f t="shared" si="63"/>
        <v>-3.1527760572449852E+16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-9.5470079763153173</v>
      </c>
      <c r="AC79">
        <f t="shared" si="64"/>
        <v>-8.5241142645698318</v>
      </c>
      <c r="AE79">
        <f t="shared" si="65"/>
        <v>0</v>
      </c>
      <c r="AF79">
        <f t="shared" si="66"/>
        <v>0</v>
      </c>
      <c r="AG79">
        <f t="shared" si="67"/>
        <v>-6.7592132376336025E-15</v>
      </c>
      <c r="AH79">
        <f t="shared" si="68"/>
        <v>-1.4422175481914778E-9</v>
      </c>
      <c r="AI79">
        <f t="shared" si="69"/>
        <v>-1.4422243074047154E-9</v>
      </c>
      <c r="AJ79">
        <f t="shared" si="70"/>
        <v>-1.0228937117454855</v>
      </c>
      <c r="AK79">
        <f t="shared" si="92"/>
        <v>-0.66829055834207229</v>
      </c>
      <c r="AL79">
        <f t="shared" si="71"/>
        <v>-1.691184271529782</v>
      </c>
      <c r="AN79">
        <f t="shared" si="72"/>
        <v>0</v>
      </c>
      <c r="AO79">
        <f t="shared" si="73"/>
        <v>0</v>
      </c>
      <c r="AP79">
        <f t="shared" si="74"/>
        <v>-2.002369974538966E-18</v>
      </c>
      <c r="AQ79">
        <f t="shared" si="75"/>
        <v>-4.2724693151755856E-13</v>
      </c>
      <c r="AR79">
        <f t="shared" si="76"/>
        <v>-4.2724893388753315E-13</v>
      </c>
      <c r="AS79">
        <f t="shared" si="77"/>
        <v>-3.0302515744583226E-4</v>
      </c>
      <c r="AT79">
        <f t="shared" si="78"/>
        <v>-1.9797643619844395E-4</v>
      </c>
      <c r="AU79">
        <f t="shared" si="79"/>
        <v>-5.010015940715251E-4</v>
      </c>
      <c r="AW79">
        <v>76</v>
      </c>
      <c r="AX79">
        <f>IF(Z79&gt;0, (R79*SUMPRODUCT(K79:$K$98, X79:$X$98)-K79*$AZ$3)/Z79, 0)</f>
        <v>-3.1527760572449852E+16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25</v>
      </c>
      <c r="R80">
        <f t="shared" si="62"/>
        <v>1000000</v>
      </c>
      <c r="S80">
        <f t="shared" si="63"/>
        <v>-1.8567211080823606E+17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-8.5241142645698318</v>
      </c>
      <c r="AC80">
        <f t="shared" si="64"/>
        <v>-7.6108163076520103</v>
      </c>
      <c r="AE80">
        <f t="shared" si="65"/>
        <v>0</v>
      </c>
      <c r="AF80">
        <f t="shared" si="66"/>
        <v>0</v>
      </c>
      <c r="AG80">
        <f t="shared" si="67"/>
        <v>-1.0247656843187039E-15</v>
      </c>
      <c r="AH80">
        <f t="shared" si="68"/>
        <v>-2.2667421683754248E-10</v>
      </c>
      <c r="AI80">
        <f t="shared" si="69"/>
        <v>-2.2667524160322679E-10</v>
      </c>
      <c r="AJ80">
        <f t="shared" si="70"/>
        <v>-0.91329795691782145</v>
      </c>
      <c r="AK80">
        <f t="shared" si="92"/>
        <v>-0.5966879985198883</v>
      </c>
      <c r="AL80">
        <f t="shared" si="71"/>
        <v>-1.5099859556643849</v>
      </c>
      <c r="AN80">
        <f t="shared" si="72"/>
        <v>0</v>
      </c>
      <c r="AO80">
        <f t="shared" si="73"/>
        <v>0</v>
      </c>
      <c r="AP80">
        <f t="shared" si="74"/>
        <v>-2.7105331814159579E-19</v>
      </c>
      <c r="AQ80">
        <f t="shared" si="75"/>
        <v>-5.9955948516963878E-14</v>
      </c>
      <c r="AR80">
        <f t="shared" si="76"/>
        <v>-5.9956219570282022E-14</v>
      </c>
      <c r="AS80">
        <f t="shared" si="77"/>
        <v>-2.4156980026033588E-4</v>
      </c>
      <c r="AT80">
        <f t="shared" si="78"/>
        <v>-1.5782560283681758E-4</v>
      </c>
      <c r="AU80">
        <f t="shared" si="79"/>
        <v>-3.9939540315710962E-4</v>
      </c>
      <c r="AW80">
        <v>77</v>
      </c>
      <c r="AX80">
        <f>IF(Z80&gt;0, (R80*SUMPRODUCT(K80:$K$98, X80:$X$98)-K80*$AZ$3)/Z80, 0)</f>
        <v>-1.8567211080823606E+17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25</v>
      </c>
      <c r="R81">
        <f t="shared" si="62"/>
        <v>1000000</v>
      </c>
      <c r="S81">
        <f t="shared" si="63"/>
        <v>-1.1291621722114296E+18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-7.6108163076520103</v>
      </c>
      <c r="AC81">
        <f t="shared" si="64"/>
        <v>-6.7953717032607743</v>
      </c>
      <c r="AE81">
        <f t="shared" si="65"/>
        <v>0</v>
      </c>
      <c r="AF81">
        <f t="shared" si="66"/>
        <v>0</v>
      </c>
      <c r="AG81">
        <f t="shared" si="67"/>
        <v>-1.504516328675855E-16</v>
      </c>
      <c r="AH81">
        <f t="shared" si="68"/>
        <v>-3.4562655784317253E-11</v>
      </c>
      <c r="AI81">
        <f t="shared" si="69"/>
        <v>-3.4562806235950122E-11</v>
      </c>
      <c r="AJ81">
        <f t="shared" si="70"/>
        <v>-0.81544460439123601</v>
      </c>
      <c r="AK81">
        <f t="shared" si="92"/>
        <v>-0.5327571415356408</v>
      </c>
      <c r="AL81">
        <f t="shared" si="71"/>
        <v>-1.3482017459614397</v>
      </c>
      <c r="AN81">
        <f t="shared" si="72"/>
        <v>0</v>
      </c>
      <c r="AO81">
        <f t="shared" si="73"/>
        <v>0</v>
      </c>
      <c r="AP81">
        <f t="shared" si="74"/>
        <v>-3.5531131419858875E-20</v>
      </c>
      <c r="AQ81">
        <f t="shared" si="75"/>
        <v>-8.1624256346406387E-15</v>
      </c>
      <c r="AR81">
        <f t="shared" si="76"/>
        <v>-8.1624611657720577E-15</v>
      </c>
      <c r="AS81">
        <f t="shared" si="77"/>
        <v>-1.9257796576883915E-4</v>
      </c>
      <c r="AT81">
        <f t="shared" si="78"/>
        <v>-1.2581760430231611E-4</v>
      </c>
      <c r="AU81">
        <f t="shared" si="79"/>
        <v>-3.1839557007931775E-4</v>
      </c>
      <c r="AW81">
        <v>78</v>
      </c>
      <c r="AX81">
        <f>IF(Z81&gt;0, (R81*SUMPRODUCT(K81:$K$98, X81:$X$98)-K81*$AZ$3)/Z81, 0)</f>
        <v>-1.1291621722114296E+18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25</v>
      </c>
      <c r="R82">
        <f t="shared" si="62"/>
        <v>1000000</v>
      </c>
      <c r="S82">
        <f t="shared" si="63"/>
        <v>-7.1030066336126228E+18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-6.7953717032607743</v>
      </c>
      <c r="AC82">
        <f t="shared" si="64"/>
        <v>-6.0672961636256986</v>
      </c>
      <c r="AE82">
        <f t="shared" si="65"/>
        <v>0</v>
      </c>
      <c r="AF82">
        <f t="shared" si="66"/>
        <v>0</v>
      </c>
      <c r="AG82">
        <f t="shared" si="67"/>
        <v>-2.135467583161978E-17</v>
      </c>
      <c r="AH82">
        <f t="shared" si="68"/>
        <v>-5.1036976282915948E-12</v>
      </c>
      <c r="AI82">
        <f t="shared" si="69"/>
        <v>-5.1037189829674265E-12</v>
      </c>
      <c r="AJ82">
        <f t="shared" si="70"/>
        <v>-0.72807553963507576</v>
      </c>
      <c r="AK82">
        <f t="shared" si="92"/>
        <v>-0.47567601922825425</v>
      </c>
      <c r="AL82">
        <f t="shared" si="71"/>
        <v>-1.2037515588684338</v>
      </c>
      <c r="AN82">
        <f t="shared" si="72"/>
        <v>0</v>
      </c>
      <c r="AO82">
        <f t="shared" si="73"/>
        <v>0</v>
      </c>
      <c r="AP82">
        <f t="shared" si="74"/>
        <v>-4.5028459772134732E-21</v>
      </c>
      <c r="AQ82">
        <f t="shared" si="75"/>
        <v>-1.0761654503993284E-15</v>
      </c>
      <c r="AR82">
        <f t="shared" si="76"/>
        <v>-1.0761699532453056E-15</v>
      </c>
      <c r="AS82">
        <f t="shared" si="77"/>
        <v>-1.5352197526215776E-4</v>
      </c>
      <c r="AT82">
        <f t="shared" si="78"/>
        <v>-1.0030102383794407E-4</v>
      </c>
      <c r="AU82">
        <f t="shared" si="79"/>
        <v>-2.5382299910117799E-4</v>
      </c>
      <c r="AW82">
        <v>79</v>
      </c>
      <c r="AX82">
        <f>IF(Z82&gt;0, (R82*SUMPRODUCT(K82:$K$98, X82:$X$98)-K82*$AZ$3)/Z82, 0)</f>
        <v>-7.1030066336126228E+18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25</v>
      </c>
      <c r="R83">
        <f t="shared" si="62"/>
        <v>1000000</v>
      </c>
      <c r="S83">
        <f t="shared" si="63"/>
        <v>-4.6289643958653034E+19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-6.0672961636256986</v>
      </c>
      <c r="AC83">
        <f t="shared" si="64"/>
        <v>-5.4172287175229457</v>
      </c>
      <c r="AE83">
        <f t="shared" si="65"/>
        <v>0</v>
      </c>
      <c r="AF83">
        <f t="shared" si="66"/>
        <v>0</v>
      </c>
      <c r="AG83">
        <f t="shared" si="67"/>
        <v>-2.925723906173127E-18</v>
      </c>
      <c r="AH83">
        <f t="shared" si="68"/>
        <v>-7.2861620668521828E-13</v>
      </c>
      <c r="AI83">
        <f t="shared" si="69"/>
        <v>-7.2861913240912448E-13</v>
      </c>
      <c r="AJ83">
        <f t="shared" si="70"/>
        <v>-0.65006744610275291</v>
      </c>
      <c r="AK83">
        <f t="shared" si="92"/>
        <v>-0.42471073145379895</v>
      </c>
      <c r="AL83">
        <f t="shared" si="71"/>
        <v>-1.0747781775572804</v>
      </c>
      <c r="AN83">
        <f t="shared" si="72"/>
        <v>0</v>
      </c>
      <c r="AO83">
        <f t="shared" si="73"/>
        <v>0</v>
      </c>
      <c r="AP83">
        <f t="shared" si="74"/>
        <v>-5.5081965191578715E-22</v>
      </c>
      <c r="AQ83">
        <f t="shared" si="75"/>
        <v>-1.3717498240341634E-16</v>
      </c>
      <c r="AR83">
        <f t="shared" si="76"/>
        <v>-1.3717553322306826E-16</v>
      </c>
      <c r="AS83">
        <f t="shared" si="77"/>
        <v>-1.2238677874853261E-4</v>
      </c>
      <c r="AT83">
        <f t="shared" si="78"/>
        <v>-7.995936211570805E-5</v>
      </c>
      <c r="AU83">
        <f t="shared" si="79"/>
        <v>-2.0234614086437784E-4</v>
      </c>
      <c r="AW83">
        <v>80</v>
      </c>
      <c r="AX83">
        <f>IF(Z83&gt;0, (R83*SUMPRODUCT(K83:$K$98, X83:$X$98)-K83*$AZ$3)/Z83, 0)</f>
        <v>-4.6289643958653034E+19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25</v>
      </c>
      <c r="R84">
        <f t="shared" si="62"/>
        <v>1000000</v>
      </c>
      <c r="S84">
        <f t="shared" si="63"/>
        <v>-3.1297816967448533E+20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-5.4172287175229457</v>
      </c>
      <c r="AC84">
        <f t="shared" si="64"/>
        <v>-4.8368113549312017</v>
      </c>
      <c r="AE84">
        <f t="shared" si="65"/>
        <v>0</v>
      </c>
      <c r="AF84">
        <f t="shared" si="66"/>
        <v>0</v>
      </c>
      <c r="AG84">
        <f t="shared" si="67"/>
        <v>-3.8635373195211619E-19</v>
      </c>
      <c r="AH84">
        <f t="shared" si="68"/>
        <v>-1.0040451740637118E-13</v>
      </c>
      <c r="AI84">
        <f t="shared" si="69"/>
        <v>-1.0040490376010313E-13</v>
      </c>
      <c r="AJ84">
        <f t="shared" si="70"/>
        <v>-0.58041736259174392</v>
      </c>
      <c r="AK84">
        <f t="shared" si="92"/>
        <v>-0.37920601022660622</v>
      </c>
      <c r="AL84">
        <f t="shared" si="71"/>
        <v>-0.95962337281845045</v>
      </c>
      <c r="AN84">
        <f t="shared" si="72"/>
        <v>0</v>
      </c>
      <c r="AO84">
        <f t="shared" si="73"/>
        <v>0</v>
      </c>
      <c r="AP84">
        <f t="shared" si="74"/>
        <v>-6.4944619255843843E-23</v>
      </c>
      <c r="AQ84">
        <f t="shared" si="75"/>
        <v>-1.6877624351074436E-17</v>
      </c>
      <c r="AR84">
        <f t="shared" si="76"/>
        <v>-1.687768929569369E-17</v>
      </c>
      <c r="AS84">
        <f t="shared" si="77"/>
        <v>-9.7565990711521587E-5</v>
      </c>
      <c r="AT84">
        <f t="shared" si="78"/>
        <v>-6.3743113931527464E-5</v>
      </c>
      <c r="AU84">
        <f t="shared" si="79"/>
        <v>-1.6130910464306591E-4</v>
      </c>
      <c r="AW84">
        <v>81</v>
      </c>
      <c r="AX84">
        <f>IF(Z84&gt;0, (R84*SUMPRODUCT(K84:$K$98, X84:$X$98)-K84*$AZ$3)/Z84, 0)</f>
        <v>-3.1297816967448533E+20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25</v>
      </c>
      <c r="R85">
        <f t="shared" si="62"/>
        <v>1000000</v>
      </c>
      <c r="S85">
        <f t="shared" si="63"/>
        <v>-2.1990439859029646E+21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-4.8368113549312017</v>
      </c>
      <c r="AC85">
        <f t="shared" si="64"/>
        <v>-4.3185815669028589</v>
      </c>
      <c r="AE85">
        <f t="shared" si="65"/>
        <v>0</v>
      </c>
      <c r="AF85">
        <f t="shared" si="66"/>
        <v>0</v>
      </c>
      <c r="AG85">
        <f t="shared" si="67"/>
        <v>-4.9096125345687165E-20</v>
      </c>
      <c r="AH85">
        <f t="shared" si="68"/>
        <v>-1.3335762771476314E-14</v>
      </c>
      <c r="AI85">
        <f t="shared" si="69"/>
        <v>-1.3335811867601661E-14</v>
      </c>
      <c r="AJ85">
        <f t="shared" si="70"/>
        <v>-0.51822978802834285</v>
      </c>
      <c r="AK85">
        <f t="shared" si="92"/>
        <v>-0.33857679484518416</v>
      </c>
      <c r="AL85">
        <f t="shared" si="71"/>
        <v>-0.85680658287354028</v>
      </c>
      <c r="AN85">
        <f t="shared" si="72"/>
        <v>0</v>
      </c>
      <c r="AO85">
        <f t="shared" si="73"/>
        <v>0</v>
      </c>
      <c r="AP85">
        <f t="shared" si="74"/>
        <v>-7.3686386515221104E-24</v>
      </c>
      <c r="AQ85">
        <f t="shared" si="75"/>
        <v>-2.0015106347707369E-18</v>
      </c>
      <c r="AR85">
        <f t="shared" si="76"/>
        <v>-2.0015180034093884E-18</v>
      </c>
      <c r="AS85">
        <f t="shared" si="77"/>
        <v>-7.7779010452424735E-5</v>
      </c>
      <c r="AT85">
        <f t="shared" si="78"/>
        <v>-5.0815620162250852E-5</v>
      </c>
      <c r="AU85">
        <f t="shared" si="79"/>
        <v>-1.2859463061467758E-4</v>
      </c>
      <c r="AW85">
        <v>82</v>
      </c>
      <c r="AX85">
        <f>IF(Z85&gt;0, (R85*SUMPRODUCT(K85:$K$98, X85:$X$98)-K85*$AZ$3)/Z85, 0)</f>
        <v>-2.1990439859029646E+21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25</v>
      </c>
      <c r="R86">
        <f t="shared" si="62"/>
        <v>1000000</v>
      </c>
      <c r="S86">
        <f t="shared" si="63"/>
        <v>-1.6085569720070875E+22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-4.3185815669028589</v>
      </c>
      <c r="AC86">
        <f t="shared" si="64"/>
        <v>-3.8558763990204095</v>
      </c>
      <c r="AE86">
        <f t="shared" si="65"/>
        <v>0</v>
      </c>
      <c r="AF86">
        <f t="shared" si="66"/>
        <v>0</v>
      </c>
      <c r="AG86">
        <f t="shared" si="67"/>
        <v>-5.9927569649727953E-21</v>
      </c>
      <c r="AH86">
        <f t="shared" si="68"/>
        <v>-1.7044962850903E-15</v>
      </c>
      <c r="AI86">
        <f t="shared" si="69"/>
        <v>-1.704502277847265E-15</v>
      </c>
      <c r="AJ86">
        <f t="shared" si="70"/>
        <v>-0.46270516788244942</v>
      </c>
      <c r="AK86">
        <f t="shared" si="92"/>
        <v>-0.30230070968320016</v>
      </c>
      <c r="AL86">
        <f t="shared" si="71"/>
        <v>-0.7650058775656513</v>
      </c>
      <c r="AN86">
        <f t="shared" si="72"/>
        <v>0</v>
      </c>
      <c r="AO86">
        <f t="shared" si="73"/>
        <v>0</v>
      </c>
      <c r="AP86">
        <f t="shared" si="74"/>
        <v>-8.0306127393593284E-25</v>
      </c>
      <c r="AQ86">
        <f t="shared" si="75"/>
        <v>-2.2841155850709445E-19</v>
      </c>
      <c r="AR86">
        <f t="shared" si="76"/>
        <v>-2.2841236156836836E-19</v>
      </c>
      <c r="AS86">
        <f t="shared" si="77"/>
        <v>-6.2004950934649883E-5</v>
      </c>
      <c r="AT86">
        <f t="shared" si="78"/>
        <v>-4.0509901277304573E-5</v>
      </c>
      <c r="AU86">
        <f t="shared" si="79"/>
        <v>-1.0251485221195468E-4</v>
      </c>
      <c r="AW86">
        <v>83</v>
      </c>
      <c r="AX86">
        <f>IF(Z86&gt;0, (R86*SUMPRODUCT(K86:$K$98, X86:$X$98)-K86*$AZ$3)/Z86, 0)</f>
        <v>-1.6085569720070875E+22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25</v>
      </c>
      <c r="R87">
        <f t="shared" si="62"/>
        <v>1000000</v>
      </c>
      <c r="S87">
        <f t="shared" si="63"/>
        <v>-1.2271025884685471E+23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-3.8558763990204095</v>
      </c>
      <c r="AC87">
        <f t="shared" si="64"/>
        <v>-3.4427467848396507</v>
      </c>
      <c r="AE87">
        <f t="shared" si="65"/>
        <v>0</v>
      </c>
      <c r="AF87">
        <f t="shared" si="66"/>
        <v>0</v>
      </c>
      <c r="AG87">
        <f t="shared" si="67"/>
        <v>-7.0139750685724646E-22</v>
      </c>
      <c r="AH87">
        <f t="shared" si="68"/>
        <v>-2.0925727553863284E-16</v>
      </c>
      <c r="AI87">
        <f t="shared" si="69"/>
        <v>-2.0925797693613969E-16</v>
      </c>
      <c r="AJ87">
        <f t="shared" si="70"/>
        <v>-0.41312961418075878</v>
      </c>
      <c r="AK87">
        <f t="shared" si="92"/>
        <v>-0.26991134793142868</v>
      </c>
      <c r="AL87">
        <f t="shared" si="71"/>
        <v>-0.68304096211218768</v>
      </c>
      <c r="AN87">
        <f t="shared" si="72"/>
        <v>0</v>
      </c>
      <c r="AO87">
        <f t="shared" si="73"/>
        <v>0</v>
      </c>
      <c r="AP87">
        <f t="shared" si="74"/>
        <v>-8.3920529083887251E-26</v>
      </c>
      <c r="AQ87">
        <f t="shared" si="75"/>
        <v>-2.5037131022236418E-20</v>
      </c>
      <c r="AR87">
        <f t="shared" si="76"/>
        <v>-2.5037214942765502E-20</v>
      </c>
      <c r="AS87">
        <f t="shared" si="77"/>
        <v>-4.942996726295434E-5</v>
      </c>
      <c r="AT87">
        <f t="shared" si="78"/>
        <v>-3.229424527846346E-5</v>
      </c>
      <c r="AU87">
        <f t="shared" si="79"/>
        <v>-8.1724212541417834E-5</v>
      </c>
      <c r="AW87">
        <v>84</v>
      </c>
      <c r="AX87">
        <f>IF(Z87&gt;0, (R87*SUMPRODUCT(K87:$K$98, X87:$X$98)-K87*$AZ$3)/Z87, 0)</f>
        <v>-1.2271025884685471E+23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25</v>
      </c>
      <c r="R88">
        <f t="shared" si="62"/>
        <v>1000000</v>
      </c>
      <c r="S88">
        <f t="shared" si="63"/>
        <v>-9.7786954236384864E+23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-3.4427467848396507</v>
      </c>
      <c r="AC88">
        <f t="shared" si="64"/>
        <v>-3.0738810578925451</v>
      </c>
      <c r="AE88">
        <f t="shared" si="65"/>
        <v>0</v>
      </c>
      <c r="AF88">
        <f t="shared" si="66"/>
        <v>0</v>
      </c>
      <c r="AG88">
        <f t="shared" si="67"/>
        <v>-7.8586174451806525E-23</v>
      </c>
      <c r="AH88">
        <f t="shared" si="68"/>
        <v>-2.4631894293474698E-17</v>
      </c>
      <c r="AI88">
        <f t="shared" si="69"/>
        <v>-2.4631972879649151E-17</v>
      </c>
      <c r="AJ88">
        <f t="shared" si="70"/>
        <v>-0.36886572694710562</v>
      </c>
      <c r="AK88">
        <f t="shared" si="92"/>
        <v>-0.24099227493877556</v>
      </c>
      <c r="AL88">
        <f t="shared" si="71"/>
        <v>-0.60985800188588124</v>
      </c>
      <c r="AN88">
        <f t="shared" si="72"/>
        <v>0</v>
      </c>
      <c r="AO88">
        <f t="shared" si="73"/>
        <v>0</v>
      </c>
      <c r="AP88">
        <f t="shared" si="74"/>
        <v>-8.3952207585035556E-27</v>
      </c>
      <c r="AQ88">
        <f t="shared" si="75"/>
        <v>-2.6313813051258712E-21</v>
      </c>
      <c r="AR88">
        <f t="shared" si="76"/>
        <v>-2.6313897003466297E-21</v>
      </c>
      <c r="AS88">
        <f t="shared" si="77"/>
        <v>-3.9405267269574527E-5</v>
      </c>
      <c r="AT88">
        <f t="shared" si="78"/>
        <v>-2.5744774616122012E-5</v>
      </c>
      <c r="AU88">
        <f t="shared" si="79"/>
        <v>-6.5150041885696542E-5</v>
      </c>
      <c r="AW88">
        <v>85</v>
      </c>
      <c r="AX88">
        <f>IF(Z88&gt;0, (R88*SUMPRODUCT(K88:$K$98, X88:$X$98)-K88*$AZ$3)/Z88, 0)</f>
        <v>-9.7786954236384864E+23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25</v>
      </c>
      <c r="R89">
        <f t="shared" si="62"/>
        <v>1000000</v>
      </c>
      <c r="S89">
        <f t="shared" si="63"/>
        <v>-8.2182458872217213E+24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-3.0738810578925451</v>
      </c>
      <c r="AC89">
        <f t="shared" si="64"/>
        <v>-2.7445366588326294</v>
      </c>
      <c r="AE89">
        <f t="shared" si="65"/>
        <v>0</v>
      </c>
      <c r="AF89">
        <f t="shared" si="66"/>
        <v>0</v>
      </c>
      <c r="AG89">
        <f t="shared" si="67"/>
        <v>-8.3489125796905717E-24</v>
      </c>
      <c r="AH89">
        <f t="shared" si="68"/>
        <v>-2.7780560051039156E-18</v>
      </c>
      <c r="AI89">
        <f t="shared" si="69"/>
        <v>-2.7780643540164953E-18</v>
      </c>
      <c r="AJ89">
        <f t="shared" si="70"/>
        <v>-0.32934439905991564</v>
      </c>
      <c r="AK89">
        <f t="shared" si="92"/>
        <v>-0.21517167405247817</v>
      </c>
      <c r="AL89">
        <f t="shared" si="71"/>
        <v>-0.54451607311239381</v>
      </c>
      <c r="AN89">
        <f t="shared" si="72"/>
        <v>0</v>
      </c>
      <c r="AO89">
        <f t="shared" si="73"/>
        <v>0</v>
      </c>
      <c r="AP89">
        <f t="shared" si="74"/>
        <v>-7.9633877679142856E-28</v>
      </c>
      <c r="AQ89">
        <f t="shared" si="75"/>
        <v>-2.6497746860400427E-22</v>
      </c>
      <c r="AR89">
        <f t="shared" si="76"/>
        <v>-2.6497826494278107E-22</v>
      </c>
      <c r="AS89">
        <f t="shared" si="77"/>
        <v>-3.1413637810566419E-5</v>
      </c>
      <c r="AT89">
        <f t="shared" si="78"/>
        <v>-2.0523576702903385E-5</v>
      </c>
      <c r="AU89">
        <f t="shared" si="79"/>
        <v>-5.19372145134698E-5</v>
      </c>
      <c r="AW89">
        <v>86</v>
      </c>
      <c r="AX89">
        <f>IF(Z89&gt;0, (R89*SUMPRODUCT(K89:$K$98, X89:$X$98)-K89*$AZ$3)/Z89, 0)</f>
        <v>-8.2182458872217213E+24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25</v>
      </c>
      <c r="R90">
        <f t="shared" si="62"/>
        <v>1000000</v>
      </c>
      <c r="S90">
        <f t="shared" si="63"/>
        <v>-7.3036012073382428E+25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-2.7445366588326294</v>
      </c>
      <c r="AC90">
        <f t="shared" si="64"/>
        <v>-2.4504791596719904</v>
      </c>
      <c r="AE90">
        <f t="shared" si="65"/>
        <v>0</v>
      </c>
      <c r="AF90">
        <f t="shared" si="66"/>
        <v>0</v>
      </c>
      <c r="AG90">
        <f t="shared" si="67"/>
        <v>-8.3879140238718408E-25</v>
      </c>
      <c r="AH90">
        <f t="shared" si="68"/>
        <v>-2.9706528206025928E-19</v>
      </c>
      <c r="AI90">
        <f t="shared" si="69"/>
        <v>-2.9706612085166165E-19</v>
      </c>
      <c r="AJ90">
        <f t="shared" si="70"/>
        <v>-0.29405749916063906</v>
      </c>
      <c r="AK90">
        <f t="shared" si="92"/>
        <v>-0.19211756611828407</v>
      </c>
      <c r="AL90">
        <f t="shared" si="71"/>
        <v>-0.48617506527892312</v>
      </c>
      <c r="AN90">
        <f t="shared" si="72"/>
        <v>0</v>
      </c>
      <c r="AO90">
        <f t="shared" si="73"/>
        <v>0</v>
      </c>
      <c r="AP90">
        <f t="shared" si="74"/>
        <v>-7.1433823714900263E-29</v>
      </c>
      <c r="AQ90">
        <f t="shared" si="75"/>
        <v>-2.5298910945100925E-23</v>
      </c>
      <c r="AR90">
        <f t="shared" si="76"/>
        <v>-2.529898237892464E-23</v>
      </c>
      <c r="AS90">
        <f t="shared" si="77"/>
        <v>-2.5042759734188793E-5</v>
      </c>
      <c r="AT90">
        <f t="shared" si="78"/>
        <v>-1.6361269693003337E-5</v>
      </c>
      <c r="AU90">
        <f t="shared" si="79"/>
        <v>-4.1404029427192127E-5</v>
      </c>
      <c r="AW90">
        <v>87</v>
      </c>
      <c r="AX90">
        <f>IF(Z90&gt;0, (R90*SUMPRODUCT(K90:$K$98, X90:$X$98)-K90*$AZ$3)/Z90, 0)</f>
        <v>-7.3036012073382428E+25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25</v>
      </c>
      <c r="R91">
        <f t="shared" si="62"/>
        <v>1000000</v>
      </c>
      <c r="S91">
        <f t="shared" si="63"/>
        <v>-6.8835595113805905E+26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-2.4504791596719904</v>
      </c>
      <c r="AC91">
        <f t="shared" si="64"/>
        <v>-2.1879278211357054</v>
      </c>
      <c r="AE91">
        <f t="shared" si="65"/>
        <v>0</v>
      </c>
      <c r="AF91">
        <f t="shared" si="66"/>
        <v>0</v>
      </c>
      <c r="AG91">
        <f t="shared" si="67"/>
        <v>-7.9462079811992762E-26</v>
      </c>
      <c r="AH91">
        <f t="shared" si="68"/>
        <v>-3.0037656342052783E-20</v>
      </c>
      <c r="AI91">
        <f t="shared" si="69"/>
        <v>-3.0037735804132594E-20</v>
      </c>
      <c r="AJ91">
        <f t="shared" si="70"/>
        <v>-0.26255133853628498</v>
      </c>
      <c r="AK91">
        <f t="shared" si="92"/>
        <v>-0.17153354117703934</v>
      </c>
      <c r="AL91">
        <f t="shared" si="71"/>
        <v>-0.43408487971332432</v>
      </c>
      <c r="AN91">
        <f t="shared" si="72"/>
        <v>0</v>
      </c>
      <c r="AO91">
        <f t="shared" si="73"/>
        <v>0</v>
      </c>
      <c r="AP91">
        <f t="shared" si="74"/>
        <v>-6.0421545907287411E-30</v>
      </c>
      <c r="AQ91">
        <f t="shared" si="75"/>
        <v>-2.2840097262905385E-24</v>
      </c>
      <c r="AR91">
        <f t="shared" si="76"/>
        <v>-2.284015768445129E-24</v>
      </c>
      <c r="AS91">
        <f t="shared" si="77"/>
        <v>-1.9963934737076531E-5</v>
      </c>
      <c r="AT91">
        <f t="shared" si="78"/>
        <v>-1.3043104028223321E-5</v>
      </c>
      <c r="AU91">
        <f t="shared" si="79"/>
        <v>-3.3007038765299853E-5</v>
      </c>
      <c r="AW91">
        <v>88</v>
      </c>
      <c r="AX91">
        <f>IF(Z91&gt;0, (R91*SUMPRODUCT(K91:$K$98, X91:$X$98)-K91*$AZ$3)/Z91, 0)</f>
        <v>-6.8835595113805905E+26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25</v>
      </c>
      <c r="R92">
        <f t="shared" si="62"/>
        <v>1000000</v>
      </c>
      <c r="S92">
        <f t="shared" si="63"/>
        <v>-6.9020337378348686E+27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-2.1879278211357054</v>
      </c>
      <c r="AC92">
        <f t="shared" si="64"/>
        <v>-1.9535069831568799</v>
      </c>
      <c r="AE92">
        <f t="shared" si="65"/>
        <v>0</v>
      </c>
      <c r="AF92">
        <f t="shared" si="66"/>
        <v>0</v>
      </c>
      <c r="AG92">
        <f t="shared" si="67"/>
        <v>-7.0758382867948883E-27</v>
      </c>
      <c r="AH92">
        <f t="shared" si="68"/>
        <v>-2.8636648290831179E-21</v>
      </c>
      <c r="AI92">
        <f t="shared" si="69"/>
        <v>-2.8636719049214047E-21</v>
      </c>
      <c r="AJ92">
        <f t="shared" si="70"/>
        <v>-0.23442083797882551</v>
      </c>
      <c r="AK92">
        <f t="shared" si="92"/>
        <v>-0.1531549474794994</v>
      </c>
      <c r="AL92">
        <f t="shared" si="71"/>
        <v>-0.38757578545832494</v>
      </c>
      <c r="AN92">
        <f t="shared" si="72"/>
        <v>0</v>
      </c>
      <c r="AO92">
        <f t="shared" si="73"/>
        <v>0</v>
      </c>
      <c r="AP92">
        <f t="shared" si="74"/>
        <v>-4.8038759144350705E-31</v>
      </c>
      <c r="AQ92">
        <f t="shared" si="75"/>
        <v>-1.9441781937159734E-25</v>
      </c>
      <c r="AR92">
        <f t="shared" si="76"/>
        <v>-1.9441829975918879E-25</v>
      </c>
      <c r="AS92">
        <f t="shared" si="77"/>
        <v>-1.5915126544225527E-5</v>
      </c>
      <c r="AT92">
        <f t="shared" si="78"/>
        <v>-1.0397882675560682E-5</v>
      </c>
      <c r="AU92">
        <f t="shared" si="79"/>
        <v>-2.631300921978621E-5</v>
      </c>
      <c r="AW92">
        <v>89</v>
      </c>
      <c r="AX92">
        <f>IF(Z92&gt;0, (R92*SUMPRODUCT(K92:$K$98, X92:$X$98)-K92*$AZ$3)/Z92, 0)</f>
        <v>-6.9020337378348686E+27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25</v>
      </c>
      <c r="R93">
        <f t="shared" si="62"/>
        <v>1000000</v>
      </c>
      <c r="S93">
        <f t="shared" si="63"/>
        <v>-7.3880408255527816E+28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-1.9535069831568799</v>
      </c>
      <c r="AC93">
        <f t="shared" si="64"/>
        <v>-1.7442026635329282</v>
      </c>
      <c r="AE93">
        <f t="shared" si="65"/>
        <v>0</v>
      </c>
      <c r="AF93">
        <f t="shared" si="66"/>
        <v>0</v>
      </c>
      <c r="AG93">
        <f t="shared" si="67"/>
        <v>-5.9021150015180951E-28</v>
      </c>
      <c r="AH93">
        <f t="shared" si="68"/>
        <v>-2.565947361510052E-22</v>
      </c>
      <c r="AI93">
        <f t="shared" si="69"/>
        <v>-2.5659532636250535E-22</v>
      </c>
      <c r="AJ93">
        <f t="shared" si="70"/>
        <v>-0.20930431962395168</v>
      </c>
      <c r="AK93">
        <f t="shared" si="92"/>
        <v>-0.13674548882098161</v>
      </c>
      <c r="AL93">
        <f t="shared" si="71"/>
        <v>-0.34604980844493327</v>
      </c>
      <c r="AN93">
        <f t="shared" si="72"/>
        <v>0</v>
      </c>
      <c r="AO93">
        <f t="shared" si="73"/>
        <v>0</v>
      </c>
      <c r="AP93">
        <f t="shared" si="74"/>
        <v>-3.5776967526200895E-32</v>
      </c>
      <c r="AQ93">
        <f t="shared" si="75"/>
        <v>-1.5554053996418821E-26</v>
      </c>
      <c r="AR93">
        <f t="shared" si="76"/>
        <v>-1.5554089773386345E-26</v>
      </c>
      <c r="AS93">
        <f t="shared" si="77"/>
        <v>-1.2687441441506337E-5</v>
      </c>
      <c r="AT93">
        <f t="shared" si="78"/>
        <v>-8.2891284084507982E-6</v>
      </c>
      <c r="AU93">
        <f t="shared" si="79"/>
        <v>-2.0976569849957132E-5</v>
      </c>
      <c r="AW93">
        <v>90</v>
      </c>
      <c r="AX93">
        <f>IF(Z93&gt;0, (R93*SUMPRODUCT(K93:$K$98, X93:$X$98)-K93*$AZ$3)/Z93, 0)</f>
        <v>-7.3880408255527816E+28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25</v>
      </c>
      <c r="R94">
        <f t="shared" si="62"/>
        <v>1000000</v>
      </c>
      <c r="S94">
        <f t="shared" si="63"/>
        <v>-8.4780527707378016E+29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-1.7442026635329282</v>
      </c>
      <c r="AC94">
        <f t="shared" si="64"/>
        <v>-1.5573238067258286</v>
      </c>
      <c r="AE94">
        <f t="shared" si="65"/>
        <v>0</v>
      </c>
      <c r="AF94">
        <f t="shared" si="66"/>
        <v>0</v>
      </c>
      <c r="AG94">
        <f t="shared" si="67"/>
        <v>-4.592221376885528E-29</v>
      </c>
      <c r="AH94">
        <f t="shared" si="68"/>
        <v>-2.1535486855257445E-23</v>
      </c>
      <c r="AI94">
        <f t="shared" si="69"/>
        <v>-2.1535532777471215E-23</v>
      </c>
      <c r="AJ94">
        <f t="shared" si="70"/>
        <v>-0.18687885680709959</v>
      </c>
      <c r="AK94">
        <f t="shared" si="92"/>
        <v>-0.12209418644730498</v>
      </c>
      <c r="AL94">
        <f t="shared" si="71"/>
        <v>-0.30897304325440456</v>
      </c>
      <c r="AN94">
        <f t="shared" si="72"/>
        <v>0</v>
      </c>
      <c r="AO94">
        <f t="shared" si="73"/>
        <v>0</v>
      </c>
      <c r="AP94">
        <f t="shared" si="74"/>
        <v>-2.4854249437898267E-33</v>
      </c>
      <c r="AQ94">
        <f t="shared" si="75"/>
        <v>-1.1655543540676527E-27</v>
      </c>
      <c r="AR94">
        <f t="shared" si="76"/>
        <v>-1.1655568394925966E-27</v>
      </c>
      <c r="AS94">
        <f t="shared" si="77"/>
        <v>-1.0114350638955938E-5</v>
      </c>
      <c r="AT94">
        <f t="shared" si="78"/>
        <v>-6.6080424174512078E-6</v>
      </c>
      <c r="AU94">
        <f t="shared" si="79"/>
        <v>-1.6722393056407145E-5</v>
      </c>
      <c r="AW94">
        <v>91</v>
      </c>
      <c r="AX94">
        <f>IF(Z94&gt;0, (R94*SUMPRODUCT(K94:$K$98, X94:$X$98)-K94*$AZ$3)/Z94, 0)</f>
        <v>-8.4780527707378016E+29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25</v>
      </c>
      <c r="R95">
        <f t="shared" si="62"/>
        <v>1000000</v>
      </c>
      <c r="S95">
        <f t="shared" si="63"/>
        <v>-1.0484234367432867E+31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-1.5573238067258286</v>
      </c>
      <c r="AC95">
        <f t="shared" si="64"/>
        <v>-1.3904676845766326</v>
      </c>
      <c r="AE95">
        <f t="shared" si="65"/>
        <v>0</v>
      </c>
      <c r="AF95">
        <f t="shared" si="66"/>
        <v>0</v>
      </c>
      <c r="AG95">
        <f t="shared" si="67"/>
        <v>-3.3156157041277053E-30</v>
      </c>
      <c r="AH95">
        <f t="shared" si="68"/>
        <v>-1.6858950370815609E-24</v>
      </c>
      <c r="AI95">
        <f t="shared" si="69"/>
        <v>-1.6858983526972651E-24</v>
      </c>
      <c r="AJ95">
        <f t="shared" si="70"/>
        <v>-0.16685612214919598</v>
      </c>
      <c r="AK95">
        <f t="shared" si="92"/>
        <v>-0.10901266647080801</v>
      </c>
      <c r="AL95">
        <f t="shared" si="71"/>
        <v>-0.27586878862000397</v>
      </c>
      <c r="AN95">
        <f t="shared" si="72"/>
        <v>0</v>
      </c>
      <c r="AO95">
        <f t="shared" si="73"/>
        <v>0</v>
      </c>
      <c r="AP95">
        <f t="shared" si="74"/>
        <v>-1.6022268377369319E-34</v>
      </c>
      <c r="AQ95">
        <f t="shared" si="75"/>
        <v>-8.1468617447335419E-29</v>
      </c>
      <c r="AR95">
        <f t="shared" si="76"/>
        <v>-8.1468777670019199E-29</v>
      </c>
      <c r="AS95">
        <f t="shared" si="77"/>
        <v>-8.0630984047799205E-6</v>
      </c>
      <c r="AT95">
        <f t="shared" si="78"/>
        <v>-5.2678909577895466E-6</v>
      </c>
      <c r="AU95">
        <f t="shared" si="79"/>
        <v>-1.3330989362569466E-5</v>
      </c>
      <c r="AW95">
        <v>92</v>
      </c>
      <c r="AX95">
        <f>IF(Z95&gt;0, (R95*SUMPRODUCT(K95:$K$98, X95:$X$98)-K95*$AZ$3)/Z95, 0)</f>
        <v>-1.0484234367432867E+31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25</v>
      </c>
      <c r="R96">
        <f t="shared" si="62"/>
        <v>1000000</v>
      </c>
      <c r="S96">
        <f t="shared" si="63"/>
        <v>-1.4056532984883982E+32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-1.3904676845766326</v>
      </c>
      <c r="AC96">
        <f t="shared" si="64"/>
        <v>-1.2414890040862792</v>
      </c>
      <c r="AE96">
        <f t="shared" si="65"/>
        <v>0</v>
      </c>
      <c r="AF96">
        <f t="shared" si="66"/>
        <v>0</v>
      </c>
      <c r="AG96">
        <f t="shared" si="67"/>
        <v>-2.2080284758363655E-31</v>
      </c>
      <c r="AH96">
        <f t="shared" si="68"/>
        <v>-1.2246626798011167E-25</v>
      </c>
      <c r="AI96">
        <f t="shared" si="69"/>
        <v>-1.2246648878295926E-25</v>
      </c>
      <c r="AJ96">
        <f t="shared" si="70"/>
        <v>-0.14897868049035345</v>
      </c>
      <c r="AK96">
        <f t="shared" si="92"/>
        <v>-9.7332737920364287E-2</v>
      </c>
      <c r="AL96">
        <f t="shared" si="71"/>
        <v>-0.24631141841071774</v>
      </c>
      <c r="AN96">
        <f t="shared" si="72"/>
        <v>0</v>
      </c>
      <c r="AO96">
        <f t="shared" si="73"/>
        <v>0</v>
      </c>
      <c r="AP96">
        <f t="shared" si="74"/>
        <v>-9.526787131195936E-36</v>
      </c>
      <c r="AQ96">
        <f t="shared" si="75"/>
        <v>-5.283944833893457E-30</v>
      </c>
      <c r="AR96">
        <f t="shared" si="76"/>
        <v>-5.283954360680589E-30</v>
      </c>
      <c r="AS96">
        <f t="shared" si="77"/>
        <v>-6.4278526823819475E-6</v>
      </c>
      <c r="AT96">
        <f t="shared" si="78"/>
        <v>-4.199530419156207E-6</v>
      </c>
      <c r="AU96">
        <f t="shared" si="79"/>
        <v>-1.0627383101538154E-5</v>
      </c>
      <c r="AW96">
        <v>93</v>
      </c>
      <c r="AX96">
        <f>IF(Z96&gt;0, (R96*SUMPRODUCT(K96:$K$98, X96:$X$98)-K96*$AZ$3)/Z96, 0)</f>
        <v>-1.4056532984883982E+32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25</v>
      </c>
      <c r="R97">
        <f t="shared" si="62"/>
        <v>1000000</v>
      </c>
      <c r="S97">
        <f t="shared" si="63"/>
        <v>-2.0578275964549969E+33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-1.2414890040862792</v>
      </c>
      <c r="AC97">
        <f t="shared" si="64"/>
        <v>-1.108472325077035</v>
      </c>
      <c r="AE97">
        <f t="shared" si="65"/>
        <v>0</v>
      </c>
      <c r="AF97">
        <f t="shared" si="66"/>
        <v>0</v>
      </c>
      <c r="AG97">
        <f t="shared" si="67"/>
        <v>-1.3466535376755947E-32</v>
      </c>
      <c r="AH97">
        <f t="shared" si="68"/>
        <v>-8.2051313492417707E-27</v>
      </c>
      <c r="AI97">
        <f t="shared" si="69"/>
        <v>-8.2051448157771475E-27</v>
      </c>
      <c r="AJ97">
        <f t="shared" si="70"/>
        <v>-0.13301667900924419</v>
      </c>
      <c r="AK97">
        <f t="shared" si="92"/>
        <v>-8.6904230286039552E-2</v>
      </c>
      <c r="AL97">
        <f t="shared" si="71"/>
        <v>-0.21992090929528374</v>
      </c>
      <c r="AN97">
        <f t="shared" si="72"/>
        <v>0</v>
      </c>
      <c r="AO97">
        <f t="shared" si="73"/>
        <v>0</v>
      </c>
      <c r="AP97">
        <f t="shared" si="74"/>
        <v>-5.1877572383273359E-37</v>
      </c>
      <c r="AQ97">
        <f t="shared" si="75"/>
        <v>-3.160889446139756E-31</v>
      </c>
      <c r="AR97">
        <f t="shared" si="76"/>
        <v>-3.1608946338969944E-31</v>
      </c>
      <c r="AS97">
        <f t="shared" si="77"/>
        <v>-5.1242448041947933E-6</v>
      </c>
      <c r="AT97">
        <f t="shared" si="78"/>
        <v>-3.3478399387405988E-6</v>
      </c>
      <c r="AU97">
        <f t="shared" si="79"/>
        <v>-8.4720847429353925E-6</v>
      </c>
      <c r="AW97">
        <v>94</v>
      </c>
      <c r="AX97">
        <f>IF(Z97&gt;0, (R97*SUMPRODUCT(K97:$K$98, X97:$X$98)-K97*$AZ$3)/Z97, 0)</f>
        <v>-2.0578275964549969E+33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-1.108472325077035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-5.3866141507023786E-28</v>
      </c>
      <c r="AI98">
        <f t="shared" si="69"/>
        <v>-5.3866141507023786E-28</v>
      </c>
      <c r="AJ98">
        <f t="shared" si="70"/>
        <v>-1.108472325077035</v>
      </c>
      <c r="AK98">
        <f t="shared" si="92"/>
        <v>-7.7593062755392461E-2</v>
      </c>
      <c r="AL98">
        <f t="shared" si="71"/>
        <v>-1.1860653878324274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-1.8527704422597628E-32</v>
      </c>
      <c r="AR98">
        <f t="shared" si="76"/>
        <v>-1.8527704422597628E-32</v>
      </c>
      <c r="AS98">
        <f t="shared" si="77"/>
        <v>-3.812682145978269E-5</v>
      </c>
      <c r="AT98">
        <f t="shared" si="78"/>
        <v>-2.6688775021847886E-6</v>
      </c>
      <c r="AU98">
        <f t="shared" si="79"/>
        <v>-4.0795698961967479E-5</v>
      </c>
      <c r="AW98">
        <v>95</v>
      </c>
    </row>
    <row r="100" spans="5:50" x14ac:dyDescent="0.25">
      <c r="AN100" s="6">
        <f t="shared" ref="AN100:AU100" si="93">SUM(AN3:AN98)</f>
        <v>36894.16947350042</v>
      </c>
      <c r="AO100" s="6">
        <f t="shared" si="93"/>
        <v>-3689.4169473500424</v>
      </c>
      <c r="AP100" s="6">
        <f t="shared" si="93"/>
        <v>-1757.8512351271265</v>
      </c>
      <c r="AQ100" s="6">
        <f t="shared" si="93"/>
        <v>-28774.056097925168</v>
      </c>
      <c r="AR100" s="6">
        <f t="shared" si="93"/>
        <v>2672.845193098085</v>
      </c>
      <c r="AS100" s="6">
        <f t="shared" si="93"/>
        <v>-5681.6943462843547</v>
      </c>
      <c r="AT100" s="6">
        <f t="shared" si="93"/>
        <v>2931.6679004677412</v>
      </c>
      <c r="AU100" s="6">
        <f t="shared" si="93"/>
        <v>-77.181252718542041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78666.902419016013</v>
      </c>
      <c r="K3">
        <v>1</v>
      </c>
      <c r="L3" s="2">
        <v>0</v>
      </c>
      <c r="O3">
        <f>$C$3</f>
        <v>78666.902419016013</v>
      </c>
      <c r="P3">
        <f>O3*C5</f>
        <v>7866.6902419016014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78666.902419016013</v>
      </c>
      <c r="AF3">
        <f t="shared" ref="AF3:AF34" si="4">-$Z3*P3</f>
        <v>-7866.6902419016014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69277.779590114413</v>
      </c>
      <c r="AJ3">
        <f t="shared" ref="AJ3:AJ34" si="8">AB3-AC3</f>
        <v>0</v>
      </c>
      <c r="AL3">
        <f t="shared" ref="AL3:AL34" si="9">SUM(AI3:AK3)</f>
        <v>69277.779590114413</v>
      </c>
      <c r="AN3">
        <f t="shared" ref="AN3:AN34" si="10">AE3*$K3</f>
        <v>78666.902419016013</v>
      </c>
      <c r="AO3">
        <f t="shared" ref="AO3:AO34" si="11">AF3*$K3</f>
        <v>-7866.6902419016014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69277.779590114413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69277.779590114413</v>
      </c>
      <c r="AW3">
        <v>0</v>
      </c>
      <c r="AX3">
        <f>IF(Z3&gt;0, (R3*SUMPRODUCT(K3:$K$98, X3:$X$98)-K3*$AZ$3)/Z3, 0)</f>
        <v>0</v>
      </c>
      <c r="AZ3">
        <f>C6*SUMPRODUCT(X4:X89, K4:K89)/1</f>
        <v>60759.676012863871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1000000</v>
      </c>
      <c r="S4">
        <f t="shared" si="1"/>
        <v>3026.8829747700233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2992.3476112058852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-2992.3476112058852</v>
      </c>
      <c r="AK4">
        <f>G4*SUM(AB4, AE4:AF4)</f>
        <v>0</v>
      </c>
      <c r="AL4">
        <f t="shared" si="9"/>
        <v>-4401.8946112058857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-1340.1283513976041</v>
      </c>
      <c r="AR4">
        <f t="shared" si="14"/>
        <v>-1340.1283513976041</v>
      </c>
      <c r="AS4">
        <f t="shared" si="15"/>
        <v>-2844.9777630784229</v>
      </c>
      <c r="AT4">
        <f t="shared" si="16"/>
        <v>0</v>
      </c>
      <c r="AU4">
        <f t="shared" si="17"/>
        <v>-4185.106114476027</v>
      </c>
      <c r="AW4">
        <v>1</v>
      </c>
      <c r="AX4">
        <f>IF(Z4&gt;0, (R4*SUMPRODUCT(K4:$K$98, X4:$X$98)-K4*$AZ$3)/Z4, 0)</f>
        <v>3026.8829747700233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25</v>
      </c>
      <c r="R5">
        <f t="shared" si="0"/>
        <v>1000000</v>
      </c>
      <c r="S5">
        <f t="shared" si="1"/>
        <v>4724.4769156000502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2992.3476112058852</v>
      </c>
      <c r="AC5">
        <f t="shared" si="2"/>
        <v>4617.0351847961429</v>
      </c>
      <c r="AE5">
        <f t="shared" si="3"/>
        <v>0</v>
      </c>
      <c r="AF5">
        <f t="shared" si="4"/>
        <v>0</v>
      </c>
      <c r="AG5">
        <f t="shared" si="5"/>
        <v>-24.431462293480902</v>
      </c>
      <c r="AH5">
        <f t="shared" si="6"/>
        <v>-1446.056730763938</v>
      </c>
      <c r="AI5">
        <f t="shared" si="7"/>
        <v>-1470.488193057419</v>
      </c>
      <c r="AJ5">
        <f t="shared" si="8"/>
        <v>-1624.6875735902577</v>
      </c>
      <c r="AK5">
        <f>G5*SUM(AB5, AE5:AF5)</f>
        <v>12.268625205944129</v>
      </c>
      <c r="AL5">
        <f t="shared" si="9"/>
        <v>-3082.9071414417326</v>
      </c>
      <c r="AN5">
        <f t="shared" si="10"/>
        <v>0</v>
      </c>
      <c r="AO5">
        <f t="shared" si="11"/>
        <v>0</v>
      </c>
      <c r="AP5">
        <f t="shared" si="12"/>
        <v>-22.03608717199732</v>
      </c>
      <c r="AQ5">
        <f t="shared" si="13"/>
        <v>-1304.2785483728626</v>
      </c>
      <c r="AR5">
        <f t="shared" si="14"/>
        <v>-1326.31463554486</v>
      </c>
      <c r="AS5">
        <f t="shared" si="15"/>
        <v>-1465.3955857750188</v>
      </c>
      <c r="AT5">
        <f t="shared" si="16"/>
        <v>11.065751663619707</v>
      </c>
      <c r="AU5">
        <f t="shared" si="17"/>
        <v>-2780.6444696562594</v>
      </c>
      <c r="AW5">
        <v>2</v>
      </c>
      <c r="AX5">
        <f>IF(Z5&gt;0, (R5*SUMPRODUCT(K5:$K$98, X5:$X$98)-K5*$AZ$3)/Z5, 0)</f>
        <v>4724.4769156000502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25</v>
      </c>
      <c r="R6">
        <f t="shared" si="0"/>
        <v>1000000</v>
      </c>
      <c r="S6">
        <f t="shared" si="1"/>
        <v>6493.841278088069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4617.0351847961429</v>
      </c>
      <c r="AC6">
        <f t="shared" si="2"/>
        <v>6272.9528926127241</v>
      </c>
      <c r="AE6">
        <f t="shared" si="3"/>
        <v>0</v>
      </c>
      <c r="AF6">
        <f t="shared" si="4"/>
        <v>0</v>
      </c>
      <c r="AG6">
        <f t="shared" si="5"/>
        <v>-24.14962355862977</v>
      </c>
      <c r="AH6">
        <f t="shared" si="6"/>
        <v>-1500.9644766528504</v>
      </c>
      <c r="AI6">
        <f t="shared" si="7"/>
        <v>-1525.1141002114803</v>
      </c>
      <c r="AJ6">
        <f t="shared" si="8"/>
        <v>-1655.9177078165812</v>
      </c>
      <c r="AK6">
        <f>G6*SUM(AB6, AE6:AF6)</f>
        <v>32.780949812052619</v>
      </c>
      <c r="AL6">
        <f t="shared" si="9"/>
        <v>-3148.2508582160085</v>
      </c>
      <c r="AN6">
        <f t="shared" si="10"/>
        <v>0</v>
      </c>
      <c r="AO6">
        <f t="shared" si="11"/>
        <v>0</v>
      </c>
      <c r="AP6">
        <f t="shared" si="12"/>
        <v>-20.605317593645339</v>
      </c>
      <c r="AQ6">
        <f t="shared" si="13"/>
        <v>-1280.6762665730955</v>
      </c>
      <c r="AR6">
        <f t="shared" si="14"/>
        <v>-1301.2815841667409</v>
      </c>
      <c r="AS6">
        <f t="shared" si="15"/>
        <v>-1412.8878736210763</v>
      </c>
      <c r="AT6">
        <f t="shared" si="16"/>
        <v>27.969872087605239</v>
      </c>
      <c r="AU6">
        <f t="shared" si="17"/>
        <v>-2686.1995857002116</v>
      </c>
      <c r="AW6">
        <v>3</v>
      </c>
      <c r="AX6">
        <f>IF(Z6&gt;0, (R6*SUMPRODUCT(K6:$K$98, X6:$X$98)-K6*$AZ$3)/Z6, 0)</f>
        <v>6493.841278088069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25</v>
      </c>
      <c r="R7">
        <f t="shared" si="0"/>
        <v>1000000</v>
      </c>
      <c r="S7">
        <f t="shared" si="1"/>
        <v>8485.3293011468704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6272.9528926127241</v>
      </c>
      <c r="AC7">
        <f t="shared" si="2"/>
        <v>8101.4510712987749</v>
      </c>
      <c r="AE7">
        <f t="shared" si="3"/>
        <v>0</v>
      </c>
      <c r="AF7">
        <f t="shared" si="4"/>
        <v>0</v>
      </c>
      <c r="AG7">
        <f t="shared" si="5"/>
        <v>-23.868994307044129</v>
      </c>
      <c r="AH7">
        <f t="shared" si="6"/>
        <v>-1565.3206399738408</v>
      </c>
      <c r="AI7">
        <f t="shared" si="7"/>
        <v>-1589.189634280885</v>
      </c>
      <c r="AJ7">
        <f t="shared" si="8"/>
        <v>-1828.4981786860508</v>
      </c>
      <c r="AK7">
        <f>G7*SUM(AB7, AE7:AF7)</f>
        <v>86.566749918055592</v>
      </c>
      <c r="AL7">
        <f t="shared" si="9"/>
        <v>-3331.1210630488804</v>
      </c>
      <c r="AN7">
        <f t="shared" si="10"/>
        <v>0</v>
      </c>
      <c r="AO7">
        <f t="shared" si="11"/>
        <v>0</v>
      </c>
      <c r="AP7">
        <f t="shared" si="12"/>
        <v>-19.144458297487724</v>
      </c>
      <c r="AQ7">
        <f t="shared" si="13"/>
        <v>-1255.4871532786856</v>
      </c>
      <c r="AR7">
        <f t="shared" si="14"/>
        <v>-1274.6316115761736</v>
      </c>
      <c r="AS7">
        <f t="shared" si="15"/>
        <v>-1466.5723523406525</v>
      </c>
      <c r="AT7">
        <f t="shared" si="16"/>
        <v>69.432063724032801</v>
      </c>
      <c r="AU7">
        <f t="shared" si="17"/>
        <v>-2671.7719001927935</v>
      </c>
      <c r="AW7">
        <v>4</v>
      </c>
      <c r="AX7">
        <f>IF(Z7&gt;0, (R7*SUMPRODUCT(K7:$K$98, X7:$X$98)-K7*$AZ$3)/Z7, 0)</f>
        <v>8485.3293011468704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25</v>
      </c>
      <c r="R8">
        <f t="shared" si="0"/>
        <v>1000000</v>
      </c>
      <c r="S8">
        <f t="shared" si="1"/>
        <v>10706.129325416976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8101.4510712987749</v>
      </c>
      <c r="AC8">
        <f t="shared" si="2"/>
        <v>10102.116354662357</v>
      </c>
      <c r="AE8">
        <f t="shared" si="3"/>
        <v>0</v>
      </c>
      <c r="AF8">
        <f t="shared" si="4"/>
        <v>0</v>
      </c>
      <c r="AG8">
        <f t="shared" si="5"/>
        <v>-23.58956268788792</v>
      </c>
      <c r="AH8">
        <f t="shared" si="6"/>
        <v>-1629.6670434307052</v>
      </c>
      <c r="AI8">
        <f t="shared" si="7"/>
        <v>-1653.2566061185933</v>
      </c>
      <c r="AJ8">
        <f t="shared" si="8"/>
        <v>-2000.6652833635826</v>
      </c>
      <c r="AK8">
        <f t="shared" ref="AK8:AK39" si="30">G8*SUM(AB8:AB8, AE8:AF8)</f>
        <v>174.99134314005354</v>
      </c>
      <c r="AL8">
        <f t="shared" si="9"/>
        <v>-3478.9305463421224</v>
      </c>
      <c r="AN8">
        <f t="shared" si="10"/>
        <v>0</v>
      </c>
      <c r="AO8">
        <f t="shared" si="11"/>
        <v>0</v>
      </c>
      <c r="AP8">
        <f t="shared" si="12"/>
        <v>-17.656155550133278</v>
      </c>
      <c r="AQ8">
        <f t="shared" si="13"/>
        <v>-1219.7621123562494</v>
      </c>
      <c r="AR8">
        <f t="shared" si="14"/>
        <v>-1237.4182679063829</v>
      </c>
      <c r="AS8">
        <f t="shared" si="15"/>
        <v>-1497.4443534282241</v>
      </c>
      <c r="AT8">
        <f t="shared" si="16"/>
        <v>130.97633115487676</v>
      </c>
      <c r="AU8">
        <f t="shared" si="17"/>
        <v>-2603.8862901797302</v>
      </c>
      <c r="AW8">
        <v>5</v>
      </c>
      <c r="AX8">
        <f>IF(Z8&gt;0, (R8*SUMPRODUCT(K8:$K$98, X8:$X$98)-K8*$AZ$3)/Z8, 0)</f>
        <v>10706.129325416976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25</v>
      </c>
      <c r="R9">
        <f t="shared" si="0"/>
        <v>1000000</v>
      </c>
      <c r="S9">
        <f t="shared" si="1"/>
        <v>12814.24958793829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10102.116354662357</v>
      </c>
      <c r="AC9">
        <f t="shared" si="2"/>
        <v>11948.647564304883</v>
      </c>
      <c r="AE9">
        <f t="shared" si="3"/>
        <v>0</v>
      </c>
      <c r="AF9">
        <f t="shared" si="4"/>
        <v>0</v>
      </c>
      <c r="AG9">
        <f t="shared" si="5"/>
        <v>-23.311251045772952</v>
      </c>
      <c r="AH9">
        <f t="shared" si="6"/>
        <v>-1696.6406094435304</v>
      </c>
      <c r="AI9">
        <f t="shared" si="7"/>
        <v>-1719.9518604893033</v>
      </c>
      <c r="AJ9">
        <f t="shared" si="8"/>
        <v>-1846.5312096425259</v>
      </c>
      <c r="AK9">
        <f t="shared" si="30"/>
        <v>225.27719470897057</v>
      </c>
      <c r="AL9">
        <f t="shared" si="9"/>
        <v>-3341.2058754228588</v>
      </c>
      <c r="AN9">
        <f t="shared" si="10"/>
        <v>0</v>
      </c>
      <c r="AO9">
        <f t="shared" si="11"/>
        <v>0</v>
      </c>
      <c r="AP9">
        <f t="shared" si="12"/>
        <v>-16.271422870312168</v>
      </c>
      <c r="AQ9">
        <f t="shared" si="13"/>
        <v>-1184.267492164724</v>
      </c>
      <c r="AR9">
        <f t="shared" si="14"/>
        <v>-1200.5389150350361</v>
      </c>
      <c r="AS9">
        <f t="shared" si="15"/>
        <v>-1288.8922218857404</v>
      </c>
      <c r="AT9">
        <f t="shared" si="16"/>
        <v>157.24512129142008</v>
      </c>
      <c r="AU9">
        <f t="shared" si="17"/>
        <v>-2332.1860156293565</v>
      </c>
      <c r="AW9">
        <v>6</v>
      </c>
      <c r="AX9">
        <f>IF(Z9&gt;0, (R9*SUMPRODUCT(K9:$K$98, X9:$X$98)-K9*$AZ$3)/Z9, 0)</f>
        <v>12814.24958793829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25</v>
      </c>
      <c r="R10">
        <f t="shared" si="0"/>
        <v>1000000</v>
      </c>
      <c r="S10">
        <f t="shared" si="1"/>
        <v>14054.01352538482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11948.647564304883</v>
      </c>
      <c r="AC10">
        <f t="shared" si="2"/>
        <v>12948.673720722465</v>
      </c>
      <c r="AE10">
        <f t="shared" si="3"/>
        <v>0</v>
      </c>
      <c r="AF10">
        <f t="shared" si="4"/>
        <v>0</v>
      </c>
      <c r="AG10">
        <f t="shared" si="5"/>
        <v>-23.03376486961206</v>
      </c>
      <c r="AH10">
        <f t="shared" si="6"/>
        <v>-1774.9466281264076</v>
      </c>
      <c r="AI10">
        <f t="shared" si="7"/>
        <v>-1797.9803929960196</v>
      </c>
      <c r="AJ10">
        <f t="shared" si="8"/>
        <v>-1000.0261564175817</v>
      </c>
      <c r="AK10">
        <f t="shared" si="30"/>
        <v>51.379184526510997</v>
      </c>
      <c r="AL10">
        <f t="shared" si="9"/>
        <v>-2746.6273648870906</v>
      </c>
      <c r="AN10">
        <f t="shared" si="10"/>
        <v>0</v>
      </c>
      <c r="AO10">
        <f t="shared" si="11"/>
        <v>0</v>
      </c>
      <c r="AP10">
        <f t="shared" si="12"/>
        <v>-15.249677985424185</v>
      </c>
      <c r="AQ10">
        <f t="shared" si="13"/>
        <v>-1175.1168197410725</v>
      </c>
      <c r="AR10">
        <f t="shared" si="14"/>
        <v>-1190.3664977264968</v>
      </c>
      <c r="AS10">
        <f t="shared" si="15"/>
        <v>-662.07486916255925</v>
      </c>
      <c r="AT10">
        <f t="shared" si="16"/>
        <v>34.015977136966313</v>
      </c>
      <c r="AU10">
        <f t="shared" si="17"/>
        <v>-1818.4253897520898</v>
      </c>
      <c r="AW10">
        <v>7</v>
      </c>
      <c r="AX10">
        <f>IF(Z10&gt;0, (R10*SUMPRODUCT(K10:$K$98, X10:$X$98)-K10*$AZ$3)/Z10, 0)</f>
        <v>14054.01352538482</v>
      </c>
    </row>
    <row r="11" spans="1:52" x14ac:dyDescent="0.25">
      <c r="A11" t="s">
        <v>33</v>
      </c>
      <c r="C11" s="25">
        <f>AU91</f>
        <v>1068.7326731583528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25</v>
      </c>
      <c r="R11">
        <f t="shared" si="0"/>
        <v>1000000</v>
      </c>
      <c r="S11">
        <f t="shared" si="1"/>
        <v>15102.258527726006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12948.673720722465</v>
      </c>
      <c r="AC11">
        <f t="shared" si="2"/>
        <v>13747.3895010087</v>
      </c>
      <c r="AE11">
        <f t="shared" si="3"/>
        <v>0</v>
      </c>
      <c r="AF11">
        <f t="shared" si="4"/>
        <v>0</v>
      </c>
      <c r="AG11">
        <f t="shared" si="5"/>
        <v>-22.75717482217987</v>
      </c>
      <c r="AH11">
        <f t="shared" si="6"/>
        <v>-1850.0959494427052</v>
      </c>
      <c r="AI11">
        <f t="shared" si="7"/>
        <v>-1872.8531242648851</v>
      </c>
      <c r="AJ11">
        <f t="shared" si="8"/>
        <v>-798.7157802862348</v>
      </c>
      <c r="AK11">
        <f t="shared" si="30"/>
        <v>20.717877953155945</v>
      </c>
      <c r="AL11">
        <f t="shared" si="9"/>
        <v>-2650.8510265979639</v>
      </c>
      <c r="AN11">
        <f t="shared" si="10"/>
        <v>0</v>
      </c>
      <c r="AO11">
        <f t="shared" si="11"/>
        <v>0</v>
      </c>
      <c r="AP11">
        <f t="shared" si="12"/>
        <v>-14.327272209664875</v>
      </c>
      <c r="AQ11">
        <f t="shared" si="13"/>
        <v>-1164.7679682905814</v>
      </c>
      <c r="AR11">
        <f t="shared" si="14"/>
        <v>-1179.0952405002463</v>
      </c>
      <c r="AS11">
        <f t="shared" si="15"/>
        <v>-502.84881544973882</v>
      </c>
      <c r="AT11">
        <f t="shared" si="16"/>
        <v>13.043388705358062</v>
      </c>
      <c r="AU11">
        <f t="shared" si="17"/>
        <v>-1668.9006672446271</v>
      </c>
      <c r="AW11">
        <v>8</v>
      </c>
      <c r="AX11">
        <f>IF(Z11&gt;0, (R11*SUMPRODUCT(K11:$K$98, X11:$X$98)-K11*$AZ$3)/Z11, 0)</f>
        <v>15102.258527726006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25</v>
      </c>
      <c r="R12">
        <f t="shared" si="0"/>
        <v>1000000</v>
      </c>
      <c r="S12">
        <f t="shared" si="1"/>
        <v>16812.401242374395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13747.3895010087</v>
      </c>
      <c r="AC12">
        <f t="shared" si="2"/>
        <v>15118.50617653317</v>
      </c>
      <c r="AE12">
        <f t="shared" si="3"/>
        <v>0</v>
      </c>
      <c r="AF12">
        <f t="shared" si="4"/>
        <v>0</v>
      </c>
      <c r="AG12">
        <f t="shared" si="5"/>
        <v>-22.481182132431073</v>
      </c>
      <c r="AH12">
        <f t="shared" si="6"/>
        <v>-1936.8376610799278</v>
      </c>
      <c r="AI12">
        <f t="shared" si="7"/>
        <v>-1959.3188432123588</v>
      </c>
      <c r="AJ12">
        <f t="shared" si="8"/>
        <v>-1371.1166755244703</v>
      </c>
      <c r="AK12">
        <f t="shared" si="30"/>
        <v>288.69517952118269</v>
      </c>
      <c r="AL12">
        <f t="shared" si="9"/>
        <v>-3041.7403392156466</v>
      </c>
      <c r="AN12">
        <f t="shared" si="10"/>
        <v>0</v>
      </c>
      <c r="AO12">
        <f t="shared" si="11"/>
        <v>0</v>
      </c>
      <c r="AP12">
        <f t="shared" si="12"/>
        <v>-13.215233459652413</v>
      </c>
      <c r="AQ12">
        <f t="shared" si="13"/>
        <v>-1138.5416351257729</v>
      </c>
      <c r="AR12">
        <f t="shared" si="14"/>
        <v>-1151.7568685854253</v>
      </c>
      <c r="AS12">
        <f t="shared" si="15"/>
        <v>-805.99084428657397</v>
      </c>
      <c r="AT12">
        <f t="shared" si="16"/>
        <v>169.70523051565741</v>
      </c>
      <c r="AU12">
        <f t="shared" si="17"/>
        <v>-1788.0424823563419</v>
      </c>
      <c r="AW12">
        <v>9</v>
      </c>
      <c r="AX12">
        <f>IF(Z12&gt;0, (R12*SUMPRODUCT(K12:$K$98, X12:$X$98)-K12*$AZ$3)/Z12, 0)</f>
        <v>16812.401242374395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25</v>
      </c>
      <c r="R13">
        <f t="shared" si="0"/>
        <v>1000000</v>
      </c>
      <c r="S13">
        <f t="shared" si="1"/>
        <v>20047.562856855355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15118.50617653317</v>
      </c>
      <c r="AC13">
        <f t="shared" si="2"/>
        <v>17806.75223328124</v>
      </c>
      <c r="AE13">
        <f t="shared" si="3"/>
        <v>0</v>
      </c>
      <c r="AF13">
        <f t="shared" si="4"/>
        <v>0</v>
      </c>
      <c r="AG13">
        <f t="shared" si="5"/>
        <v>-22.205632126490801</v>
      </c>
      <c r="AH13">
        <f t="shared" si="6"/>
        <v>-2029.527384638483</v>
      </c>
      <c r="AI13">
        <f t="shared" si="7"/>
        <v>-2051.7330167649739</v>
      </c>
      <c r="AJ13">
        <f t="shared" si="8"/>
        <v>-2688.2460567480703</v>
      </c>
      <c r="AK13">
        <f t="shared" si="30"/>
        <v>1058.2954323573219</v>
      </c>
      <c r="AL13">
        <f t="shared" si="9"/>
        <v>-3681.6836411557224</v>
      </c>
      <c r="AN13">
        <f t="shared" si="10"/>
        <v>0</v>
      </c>
      <c r="AO13">
        <f t="shared" si="11"/>
        <v>0</v>
      </c>
      <c r="AP13">
        <f t="shared" si="12"/>
        <v>-11.654692345345175</v>
      </c>
      <c r="AQ13">
        <f t="shared" si="13"/>
        <v>-1065.2035096175644</v>
      </c>
      <c r="AR13">
        <f t="shared" si="14"/>
        <v>-1076.8582019629096</v>
      </c>
      <c r="AS13">
        <f t="shared" si="15"/>
        <v>-1410.9339721344529</v>
      </c>
      <c r="AT13">
        <f t="shared" si="16"/>
        <v>555.44951858831973</v>
      </c>
      <c r="AU13">
        <f t="shared" si="17"/>
        <v>-1932.342655509043</v>
      </c>
      <c r="AW13">
        <v>10</v>
      </c>
      <c r="AX13">
        <f>IF(Z13&gt;0, (R13*SUMPRODUCT(K13:$K$98, X13:$X$98)-K13*$AZ$3)/Z13, 0)</f>
        <v>20047.562856855355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25</v>
      </c>
      <c r="R14">
        <f t="shared" si="0"/>
        <v>1000000</v>
      </c>
      <c r="S14">
        <f t="shared" si="1"/>
        <v>22979.951216111949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17806.75223328124</v>
      </c>
      <c r="AC14">
        <f t="shared" si="2"/>
        <v>20158.323448551033</v>
      </c>
      <c r="AE14">
        <f t="shared" si="3"/>
        <v>0</v>
      </c>
      <c r="AF14">
        <f t="shared" si="4"/>
        <v>0</v>
      </c>
      <c r="AG14">
        <f t="shared" si="5"/>
        <v>-21.930337513529416</v>
      </c>
      <c r="AH14">
        <f t="shared" si="6"/>
        <v>-2129.5316678591739</v>
      </c>
      <c r="AI14">
        <f t="shared" si="7"/>
        <v>-2151.4620053727035</v>
      </c>
      <c r="AJ14">
        <f t="shared" si="8"/>
        <v>-2351.5712152697924</v>
      </c>
      <c r="AK14">
        <f t="shared" si="30"/>
        <v>1246.472656329687</v>
      </c>
      <c r="AL14">
        <f t="shared" si="9"/>
        <v>-3256.5605643128083</v>
      </c>
      <c r="AN14">
        <f t="shared" si="10"/>
        <v>0</v>
      </c>
      <c r="AO14">
        <f t="shared" si="11"/>
        <v>0</v>
      </c>
      <c r="AP14">
        <f t="shared" si="12"/>
        <v>-10.276967094181034</v>
      </c>
      <c r="AQ14">
        <f t="shared" si="13"/>
        <v>-997.93844317734101</v>
      </c>
      <c r="AR14">
        <f t="shared" si="14"/>
        <v>-1008.2154102715222</v>
      </c>
      <c r="AS14">
        <f t="shared" si="15"/>
        <v>-1101.990335718348</v>
      </c>
      <c r="AT14">
        <f t="shared" si="16"/>
        <v>584.12044342654599</v>
      </c>
      <c r="AU14">
        <f t="shared" si="17"/>
        <v>-1526.0853025633239</v>
      </c>
      <c r="AW14">
        <v>11</v>
      </c>
      <c r="AX14">
        <f>IF(Z14&gt;0, (R14*SUMPRODUCT(K14:$K$98, X14:$X$98)-K14*$AZ$3)/Z14, 0)</f>
        <v>22979.951216111949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25</v>
      </c>
      <c r="R15">
        <f t="shared" si="0"/>
        <v>1000000</v>
      </c>
      <c r="S15">
        <f t="shared" si="1"/>
        <v>25641.753500187126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20158.323448551033</v>
      </c>
      <c r="AC15">
        <f t="shared" si="2"/>
        <v>22211.076724023125</v>
      </c>
      <c r="AE15">
        <f t="shared" si="3"/>
        <v>0</v>
      </c>
      <c r="AF15">
        <f t="shared" si="4"/>
        <v>0</v>
      </c>
      <c r="AG15">
        <f t="shared" si="5"/>
        <v>-21.655185090852928</v>
      </c>
      <c r="AH15">
        <f t="shared" si="6"/>
        <v>-2233.9619016476909</v>
      </c>
      <c r="AI15">
        <f t="shared" si="7"/>
        <v>-2255.617086738544</v>
      </c>
      <c r="AJ15">
        <f t="shared" si="8"/>
        <v>-2052.7532754720924</v>
      </c>
      <c r="AK15">
        <f t="shared" si="30"/>
        <v>1411.0826413985724</v>
      </c>
      <c r="AL15">
        <f t="shared" si="9"/>
        <v>-2897.2877208120644</v>
      </c>
      <c r="AN15">
        <f t="shared" si="10"/>
        <v>0</v>
      </c>
      <c r="AO15">
        <f t="shared" si="11"/>
        <v>0</v>
      </c>
      <c r="AP15">
        <f t="shared" si="12"/>
        <v>-9.0607370652232646</v>
      </c>
      <c r="AQ15">
        <f t="shared" si="13"/>
        <v>-934.71107818449218</v>
      </c>
      <c r="AR15">
        <f t="shared" si="14"/>
        <v>-943.77181524971559</v>
      </c>
      <c r="AS15">
        <f t="shared" si="15"/>
        <v>-858.89165162041456</v>
      </c>
      <c r="AT15">
        <f t="shared" si="16"/>
        <v>590.41050618466977</v>
      </c>
      <c r="AU15">
        <f t="shared" si="17"/>
        <v>-1212.2529606854605</v>
      </c>
      <c r="AW15">
        <v>12</v>
      </c>
      <c r="AX15">
        <f>IF(Z15&gt;0, (R15*SUMPRODUCT(K15:$K$98, X15:$X$98)-K15*$AZ$3)/Z15, 0)</f>
        <v>25641.753500187126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25</v>
      </c>
      <c r="R16">
        <f t="shared" si="0"/>
        <v>1000000</v>
      </c>
      <c r="S16">
        <f t="shared" si="1"/>
        <v>28096.188177182481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22211.076724023125</v>
      </c>
      <c r="AC16">
        <f t="shared" si="2"/>
        <v>24000.197537489898</v>
      </c>
      <c r="AE16">
        <f t="shared" si="3"/>
        <v>0</v>
      </c>
      <c r="AF16">
        <f t="shared" si="4"/>
        <v>0</v>
      </c>
      <c r="AG16">
        <f t="shared" si="5"/>
        <v>-21.355385814383332</v>
      </c>
      <c r="AH16">
        <f t="shared" si="6"/>
        <v>-3329.8970224427676</v>
      </c>
      <c r="AI16">
        <f t="shared" si="7"/>
        <v>-3351.2524082571508</v>
      </c>
      <c r="AJ16">
        <f t="shared" si="8"/>
        <v>-1789.1208134667722</v>
      </c>
      <c r="AK16">
        <f t="shared" si="30"/>
        <v>1554.7753706816188</v>
      </c>
      <c r="AL16">
        <f t="shared" si="9"/>
        <v>-3585.5978510423042</v>
      </c>
      <c r="AN16">
        <f t="shared" si="10"/>
        <v>0</v>
      </c>
      <c r="AO16">
        <f t="shared" si="11"/>
        <v>0</v>
      </c>
      <c r="AP16">
        <f t="shared" si="12"/>
        <v>-7.9779447978265514</v>
      </c>
      <c r="AQ16">
        <f t="shared" si="13"/>
        <v>-1243.9828930462488</v>
      </c>
      <c r="AR16">
        <f t="shared" si="14"/>
        <v>-1251.9608378440753</v>
      </c>
      <c r="AS16">
        <f t="shared" si="15"/>
        <v>-668.37973383121539</v>
      </c>
      <c r="AT16">
        <f t="shared" si="16"/>
        <v>580.83296589115969</v>
      </c>
      <c r="AU16">
        <f t="shared" si="17"/>
        <v>-1339.5076057841311</v>
      </c>
      <c r="AW16">
        <v>13</v>
      </c>
      <c r="AX16">
        <f>IF(Z16&gt;0, (R16*SUMPRODUCT(K16:$K$98, X16:$X$98)-K16*$AZ$3)/Z16, 0)</f>
        <v>28096.188177182481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25</v>
      </c>
      <c r="R17">
        <f t="shared" si="0"/>
        <v>1000000</v>
      </c>
      <c r="S17">
        <f t="shared" si="1"/>
        <v>29946.022541237428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24000.197537489898</v>
      </c>
      <c r="AC17">
        <f t="shared" si="2"/>
        <v>25188.207404846577</v>
      </c>
      <c r="AE17">
        <f t="shared" si="3"/>
        <v>0</v>
      </c>
      <c r="AF17">
        <f t="shared" si="4"/>
        <v>0</v>
      </c>
      <c r="AG17">
        <f t="shared" si="5"/>
        <v>-21.028007450873435</v>
      </c>
      <c r="AH17">
        <f t="shared" si="6"/>
        <v>-4552.9802146425818</v>
      </c>
      <c r="AI17">
        <f t="shared" si="7"/>
        <v>-4574.0082220934555</v>
      </c>
      <c r="AJ17">
        <f t="shared" si="8"/>
        <v>-1188.009867356679</v>
      </c>
      <c r="AK17">
        <f t="shared" si="30"/>
        <v>1680.0138276242931</v>
      </c>
      <c r="AL17">
        <f t="shared" si="9"/>
        <v>-4082.0042618258412</v>
      </c>
      <c r="AN17">
        <f t="shared" si="10"/>
        <v>0</v>
      </c>
      <c r="AO17">
        <f t="shared" si="11"/>
        <v>0</v>
      </c>
      <c r="AP17">
        <f t="shared" si="12"/>
        <v>-7.0139667789148596</v>
      </c>
      <c r="AQ17">
        <f t="shared" si="13"/>
        <v>-1518.662766558667</v>
      </c>
      <c r="AR17">
        <f t="shared" si="14"/>
        <v>-1525.6767333375819</v>
      </c>
      <c r="AS17">
        <f t="shared" si="15"/>
        <v>-396.26492249110765</v>
      </c>
      <c r="AT17">
        <f t="shared" si="16"/>
        <v>560.37459576727213</v>
      </c>
      <c r="AU17">
        <f t="shared" si="17"/>
        <v>-1361.5670600614176</v>
      </c>
      <c r="AW17">
        <v>14</v>
      </c>
      <c r="AX17">
        <f>IF(Z17&gt;0, (R17*SUMPRODUCT(K17:$K$98, X17:$X$98)-K17*$AZ$3)/Z17, 0)</f>
        <v>29946.022541237428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25</v>
      </c>
      <c r="R18">
        <f t="shared" si="0"/>
        <v>1000000</v>
      </c>
      <c r="S18">
        <f t="shared" si="1"/>
        <v>31250.223405375178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25188.207404846577</v>
      </c>
      <c r="AC18">
        <f t="shared" si="2"/>
        <v>25840.96674579052</v>
      </c>
      <c r="AE18">
        <f t="shared" si="3"/>
        <v>0</v>
      </c>
      <c r="AF18">
        <f t="shared" si="4"/>
        <v>0</v>
      </c>
      <c r="AG18">
        <f t="shared" si="5"/>
        <v>-20.672625608610655</v>
      </c>
      <c r="AH18">
        <f t="shared" si="6"/>
        <v>-5804.0707101617718</v>
      </c>
      <c r="AI18">
        <f t="shared" si="7"/>
        <v>-5824.7433357703821</v>
      </c>
      <c r="AJ18">
        <f t="shared" si="8"/>
        <v>-652.75934094394324</v>
      </c>
      <c r="AK18">
        <f t="shared" si="30"/>
        <v>1763.1745183392604</v>
      </c>
      <c r="AL18">
        <f t="shared" si="9"/>
        <v>-4714.328158375065</v>
      </c>
      <c r="AN18">
        <f t="shared" si="10"/>
        <v>0</v>
      </c>
      <c r="AO18">
        <f t="shared" si="11"/>
        <v>0</v>
      </c>
      <c r="AP18">
        <f t="shared" si="12"/>
        <v>-6.1566320532987966</v>
      </c>
      <c r="AQ18">
        <f t="shared" si="13"/>
        <v>-1728.5432653949281</v>
      </c>
      <c r="AR18">
        <f t="shared" si="14"/>
        <v>-1734.6998974482269</v>
      </c>
      <c r="AS18">
        <f t="shared" si="15"/>
        <v>-194.40196700857149</v>
      </c>
      <c r="AT18">
        <f t="shared" si="16"/>
        <v>525.10101816218707</v>
      </c>
      <c r="AU18">
        <f t="shared" si="17"/>
        <v>-1404.0008462946112</v>
      </c>
      <c r="AW18">
        <v>15</v>
      </c>
      <c r="AX18">
        <f>IF(Z18&gt;0, (R18*SUMPRODUCT(K18:$K$98, X18:$X$98)-K18*$AZ$3)/Z18, 0)</f>
        <v>31250.223405375178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25</v>
      </c>
      <c r="R19">
        <f t="shared" si="0"/>
        <v>1000000</v>
      </c>
      <c r="S19">
        <f t="shared" si="1"/>
        <v>32102.387163881547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25840.96674579052</v>
      </c>
      <c r="AC19">
        <f t="shared" si="2"/>
        <v>26051.193219237204</v>
      </c>
      <c r="AE19">
        <f t="shared" si="3"/>
        <v>0</v>
      </c>
      <c r="AF19">
        <f t="shared" si="4"/>
        <v>0</v>
      </c>
      <c r="AG19">
        <f t="shared" si="5"/>
        <v>-20.287582576216831</v>
      </c>
      <c r="AH19">
        <f t="shared" si="6"/>
        <v>-7132.6710523087886</v>
      </c>
      <c r="AI19">
        <f t="shared" si="7"/>
        <v>-7152.9586348850053</v>
      </c>
      <c r="AJ19">
        <f t="shared" si="8"/>
        <v>-210.22647344668439</v>
      </c>
      <c r="AK19">
        <f t="shared" si="30"/>
        <v>1808.8676722053365</v>
      </c>
      <c r="AL19">
        <f t="shared" si="9"/>
        <v>-5554.3174361263536</v>
      </c>
      <c r="AN19">
        <f t="shared" si="10"/>
        <v>0</v>
      </c>
      <c r="AO19">
        <f t="shared" si="11"/>
        <v>0</v>
      </c>
      <c r="AP19">
        <f t="shared" si="12"/>
        <v>-5.3946073221177313</v>
      </c>
      <c r="AQ19">
        <f t="shared" si="13"/>
        <v>-1896.6261426410633</v>
      </c>
      <c r="AR19">
        <f t="shared" si="14"/>
        <v>-1902.0207499631811</v>
      </c>
      <c r="AS19">
        <f t="shared" si="15"/>
        <v>-55.900660845021882</v>
      </c>
      <c r="AT19">
        <f t="shared" si="16"/>
        <v>480.99031772570271</v>
      </c>
      <c r="AU19">
        <f t="shared" si="17"/>
        <v>-1476.9310930825002</v>
      </c>
      <c r="AW19">
        <v>16</v>
      </c>
      <c r="AX19">
        <f>IF(Z19&gt;0, (R19*SUMPRODUCT(K19:$K$98, X19:$X$98)-K19*$AZ$3)/Z19, 0)</f>
        <v>32102.387163881547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25</v>
      </c>
      <c r="R20">
        <f t="shared" si="0"/>
        <v>1000000</v>
      </c>
      <c r="S20">
        <f t="shared" si="1"/>
        <v>32565.166647640857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26051.193219237204</v>
      </c>
      <c r="AC20">
        <f t="shared" si="2"/>
        <v>25885.611486276161</v>
      </c>
      <c r="AE20">
        <f t="shared" si="3"/>
        <v>0</v>
      </c>
      <c r="AF20">
        <f t="shared" si="4"/>
        <v>0</v>
      </c>
      <c r="AG20">
        <f t="shared" si="5"/>
        <v>-19.872162613477222</v>
      </c>
      <c r="AH20">
        <f t="shared" si="6"/>
        <v>-8501.7654790975157</v>
      </c>
      <c r="AI20">
        <f t="shared" si="7"/>
        <v>-8521.6376417109932</v>
      </c>
      <c r="AJ20">
        <f t="shared" si="8"/>
        <v>165.5817329610436</v>
      </c>
      <c r="AK20">
        <f t="shared" si="30"/>
        <v>1823.5835253466046</v>
      </c>
      <c r="AL20">
        <f t="shared" si="9"/>
        <v>-6532.4723834033448</v>
      </c>
      <c r="AN20">
        <f t="shared" si="10"/>
        <v>0</v>
      </c>
      <c r="AO20">
        <f t="shared" si="11"/>
        <v>0</v>
      </c>
      <c r="AP20">
        <f t="shared" si="12"/>
        <v>-4.7179859869876122</v>
      </c>
      <c r="AQ20">
        <f t="shared" si="13"/>
        <v>-2018.462266800989</v>
      </c>
      <c r="AR20">
        <f t="shared" si="14"/>
        <v>-2023.1802527879768</v>
      </c>
      <c r="AS20">
        <f t="shared" si="15"/>
        <v>39.311891262479577</v>
      </c>
      <c r="AT20">
        <f t="shared" si="16"/>
        <v>432.94943212933418</v>
      </c>
      <c r="AU20">
        <f t="shared" si="17"/>
        <v>-1550.9189293961629</v>
      </c>
      <c r="AW20">
        <v>17</v>
      </c>
      <c r="AX20">
        <f>IF(Z20&gt;0, (R20*SUMPRODUCT(K20:$K$98, X20:$X$98)-K20*$AZ$3)/Z20, 0)</f>
        <v>32565.166647640857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25</v>
      </c>
      <c r="R21">
        <f t="shared" si="0"/>
        <v>1000000</v>
      </c>
      <c r="S21">
        <f t="shared" si="1"/>
        <v>32709.751201476902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25885.611486276161</v>
      </c>
      <c r="AC21">
        <f t="shared" si="2"/>
        <v>25412.724585260898</v>
      </c>
      <c r="AE21">
        <f t="shared" si="3"/>
        <v>0</v>
      </c>
      <c r="AF21">
        <f t="shared" si="4"/>
        <v>0</v>
      </c>
      <c r="AG21">
        <f t="shared" si="5"/>
        <v>-19.422896576566949</v>
      </c>
      <c r="AH21">
        <f t="shared" si="6"/>
        <v>-10021.776431019962</v>
      </c>
      <c r="AI21">
        <f t="shared" si="7"/>
        <v>-10041.199327596529</v>
      </c>
      <c r="AJ21">
        <f t="shared" si="8"/>
        <v>472.88690101526299</v>
      </c>
      <c r="AK21">
        <f t="shared" si="30"/>
        <v>1811.9928040393313</v>
      </c>
      <c r="AL21">
        <f t="shared" si="9"/>
        <v>-7756.3196225419342</v>
      </c>
      <c r="AN21">
        <f t="shared" si="10"/>
        <v>0</v>
      </c>
      <c r="AO21">
        <f t="shared" si="11"/>
        <v>0</v>
      </c>
      <c r="AP21">
        <f t="shared" si="12"/>
        <v>-4.117252380042058</v>
      </c>
      <c r="AQ21">
        <f t="shared" si="13"/>
        <v>-2124.4093382367969</v>
      </c>
      <c r="AR21">
        <f t="shared" si="14"/>
        <v>-2128.5265906168388</v>
      </c>
      <c r="AS21">
        <f t="shared" si="15"/>
        <v>100.24224301563682</v>
      </c>
      <c r="AT21">
        <f t="shared" si="16"/>
        <v>384.10499976871478</v>
      </c>
      <c r="AU21">
        <f t="shared" si="17"/>
        <v>-1644.1793478324871</v>
      </c>
      <c r="AW21">
        <v>18</v>
      </c>
      <c r="AX21">
        <f>IF(Z21&gt;0, (R21*SUMPRODUCT(K21:$K$98, X21:$X$98)-K21*$AZ$3)/Z21, 0)</f>
        <v>32709.751201476902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25</v>
      </c>
      <c r="R22">
        <f t="shared" si="0"/>
        <v>1000000</v>
      </c>
      <c r="S22">
        <f t="shared" si="1"/>
        <v>32566.832957295777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25412.724585260898</v>
      </c>
      <c r="AC22">
        <f t="shared" si="2"/>
        <v>24668.293252189927</v>
      </c>
      <c r="AE22">
        <f t="shared" si="3"/>
        <v>0</v>
      </c>
      <c r="AF22">
        <f t="shared" si="4"/>
        <v>0</v>
      </c>
      <c r="AG22">
        <f t="shared" si="5"/>
        <v>-18.93666885304518</v>
      </c>
      <c r="AH22">
        <f t="shared" si="6"/>
        <v>-11679.950310244041</v>
      </c>
      <c r="AI22">
        <f t="shared" si="7"/>
        <v>-11698.886979097086</v>
      </c>
      <c r="AJ22">
        <f t="shared" si="8"/>
        <v>744.43133307097014</v>
      </c>
      <c r="AK22">
        <f t="shared" si="30"/>
        <v>1778.8907209682629</v>
      </c>
      <c r="AL22">
        <f t="shared" si="9"/>
        <v>-9175.5649250578535</v>
      </c>
      <c r="AN22">
        <f t="shared" si="10"/>
        <v>0</v>
      </c>
      <c r="AO22">
        <f t="shared" si="11"/>
        <v>0</v>
      </c>
      <c r="AP22">
        <f t="shared" si="12"/>
        <v>-3.5840912130026394</v>
      </c>
      <c r="AQ22">
        <f t="shared" si="13"/>
        <v>-2210.6320599528967</v>
      </c>
      <c r="AR22">
        <f t="shared" si="14"/>
        <v>-2214.2161511658992</v>
      </c>
      <c r="AS22">
        <f t="shared" si="15"/>
        <v>140.89647024241279</v>
      </c>
      <c r="AT22">
        <f t="shared" si="16"/>
        <v>336.68575246216091</v>
      </c>
      <c r="AU22">
        <f t="shared" si="17"/>
        <v>-1736.6339284613257</v>
      </c>
      <c r="AW22">
        <v>19</v>
      </c>
      <c r="AX22">
        <f>IF(Z22&gt;0, (R22*SUMPRODUCT(K22:$K$98, X22:$X$98)-K22*$AZ$3)/Z22, 0)</f>
        <v>32566.832957295777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25</v>
      </c>
      <c r="R23">
        <f t="shared" si="0"/>
        <v>1000000</v>
      </c>
      <c r="S23">
        <f t="shared" si="1"/>
        <v>32166.648667585814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24668.293252189927</v>
      </c>
      <c r="AC23">
        <f t="shared" si="2"/>
        <v>23689.784411135082</v>
      </c>
      <c r="AE23">
        <f t="shared" si="3"/>
        <v>0</v>
      </c>
      <c r="AF23">
        <f t="shared" si="4"/>
        <v>0</v>
      </c>
      <c r="AG23">
        <f t="shared" si="5"/>
        <v>-18.411759844760553</v>
      </c>
      <c r="AH23">
        <f t="shared" si="6"/>
        <v>-13421.692790167059</v>
      </c>
      <c r="AI23">
        <f t="shared" si="7"/>
        <v>-13440.10455001182</v>
      </c>
      <c r="AJ23">
        <f t="shared" si="8"/>
        <v>978.50884105484511</v>
      </c>
      <c r="AK23">
        <f t="shared" si="30"/>
        <v>1726.7805276532952</v>
      </c>
      <c r="AL23">
        <f t="shared" si="9"/>
        <v>-10734.81518130368</v>
      </c>
      <c r="AN23">
        <f t="shared" si="10"/>
        <v>0</v>
      </c>
      <c r="AO23">
        <f t="shared" si="11"/>
        <v>0</v>
      </c>
      <c r="AP23">
        <f t="shared" si="12"/>
        <v>-3.111377793925568</v>
      </c>
      <c r="AQ23">
        <f t="shared" si="13"/>
        <v>-2268.1132741420342</v>
      </c>
      <c r="AR23">
        <f t="shared" si="14"/>
        <v>-2271.2246519359596</v>
      </c>
      <c r="AS23">
        <f t="shared" si="15"/>
        <v>165.35685371131248</v>
      </c>
      <c r="AT23">
        <f t="shared" si="16"/>
        <v>291.80624959392145</v>
      </c>
      <c r="AU23">
        <f t="shared" si="17"/>
        <v>-1814.0615486307258</v>
      </c>
      <c r="AW23">
        <v>20</v>
      </c>
      <c r="AX23">
        <f>IF(Z23&gt;0, (R23*SUMPRODUCT(K23:$K$98, X23:$X$98)-K23*$AZ$3)/Z23, 0)</f>
        <v>32166.648667585814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25</v>
      </c>
      <c r="R24">
        <f t="shared" si="0"/>
        <v>1000000</v>
      </c>
      <c r="S24">
        <f t="shared" si="1"/>
        <v>31551.500264180053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23689.784411135082</v>
      </c>
      <c r="AC24">
        <f t="shared" si="2"/>
        <v>22521.781153866308</v>
      </c>
      <c r="AE24">
        <f t="shared" si="3"/>
        <v>0</v>
      </c>
      <c r="AF24">
        <f t="shared" si="4"/>
        <v>0</v>
      </c>
      <c r="AG24">
        <f t="shared" si="5"/>
        <v>-17.845253763919231</v>
      </c>
      <c r="AH24">
        <f t="shared" si="6"/>
        <v>-15295.539295748684</v>
      </c>
      <c r="AI24">
        <f t="shared" si="7"/>
        <v>-15313.384549512602</v>
      </c>
      <c r="AJ24">
        <f t="shared" si="8"/>
        <v>1168.0032572687742</v>
      </c>
      <c r="AK24">
        <f t="shared" si="30"/>
        <v>1658.2849087794559</v>
      </c>
      <c r="AL24">
        <f t="shared" si="9"/>
        <v>-12487.096383464372</v>
      </c>
      <c r="AN24">
        <f t="shared" si="10"/>
        <v>0</v>
      </c>
      <c r="AO24">
        <f t="shared" si="11"/>
        <v>0</v>
      </c>
      <c r="AP24">
        <f t="shared" si="12"/>
        <v>-2.6925399249957236</v>
      </c>
      <c r="AQ24">
        <f t="shared" si="13"/>
        <v>-2307.8321425393606</v>
      </c>
      <c r="AR24">
        <f t="shared" si="14"/>
        <v>-2310.5246824643559</v>
      </c>
      <c r="AS24">
        <f t="shared" si="15"/>
        <v>176.23147556913946</v>
      </c>
      <c r="AT24">
        <f t="shared" si="16"/>
        <v>250.20649092332997</v>
      </c>
      <c r="AU24">
        <f t="shared" si="17"/>
        <v>-1884.0867159718866</v>
      </c>
      <c r="AW24">
        <v>21</v>
      </c>
      <c r="AX24">
        <f>IF(Z24&gt;0, (R24*SUMPRODUCT(K24:$K$98, X24:$X$98)-K24*$AZ$3)/Z24, 0)</f>
        <v>31551.500264180053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25</v>
      </c>
      <c r="R25">
        <f t="shared" si="0"/>
        <v>1000000</v>
      </c>
      <c r="S25">
        <f t="shared" si="1"/>
        <v>30746.746540139156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22521.781153866308</v>
      </c>
      <c r="AC25">
        <f t="shared" si="2"/>
        <v>21196.190097820945</v>
      </c>
      <c r="AE25">
        <f t="shared" si="3"/>
        <v>0</v>
      </c>
      <c r="AF25">
        <f t="shared" si="4"/>
        <v>0</v>
      </c>
      <c r="AG25">
        <f t="shared" si="5"/>
        <v>-17.234498347776256</v>
      </c>
      <c r="AH25">
        <f t="shared" si="6"/>
        <v>-17292.115140151287</v>
      </c>
      <c r="AI25">
        <f t="shared" si="7"/>
        <v>-17309.349638499065</v>
      </c>
      <c r="AJ25">
        <f t="shared" si="8"/>
        <v>1325.5910560453631</v>
      </c>
      <c r="AK25">
        <f t="shared" si="30"/>
        <v>1576.5246807706417</v>
      </c>
      <c r="AL25">
        <f t="shared" si="9"/>
        <v>-14407.233901683059</v>
      </c>
      <c r="AN25">
        <f t="shared" si="10"/>
        <v>0</v>
      </c>
      <c r="AO25">
        <f t="shared" si="11"/>
        <v>0</v>
      </c>
      <c r="AP25">
        <f t="shared" si="12"/>
        <v>-2.3217745569054928</v>
      </c>
      <c r="AQ25">
        <f t="shared" si="13"/>
        <v>-2329.5365004148093</v>
      </c>
      <c r="AR25">
        <f t="shared" si="14"/>
        <v>-2331.8582749717152</v>
      </c>
      <c r="AS25">
        <f t="shared" si="15"/>
        <v>178.57923826281382</v>
      </c>
      <c r="AT25">
        <f t="shared" si="16"/>
        <v>212.38418538704479</v>
      </c>
      <c r="AU25">
        <f t="shared" si="17"/>
        <v>-1940.8948513218563</v>
      </c>
      <c r="AW25">
        <v>22</v>
      </c>
      <c r="AX25">
        <f>IF(Z25&gt;0, (R25*SUMPRODUCT(K25:$K$98, X25:$X$98)-K25*$AZ$3)/Z25, 0)</f>
        <v>30746.746540139156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25</v>
      </c>
      <c r="R26">
        <f t="shared" si="0"/>
        <v>1000000</v>
      </c>
      <c r="S26">
        <f t="shared" si="1"/>
        <v>29765.731468351052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21196.190097820945</v>
      </c>
      <c r="AC26">
        <f t="shared" si="2"/>
        <v>19743.654567490052</v>
      </c>
      <c r="AE26">
        <f t="shared" si="3"/>
        <v>0</v>
      </c>
      <c r="AF26">
        <f t="shared" si="4"/>
        <v>0</v>
      </c>
      <c r="AG26">
        <f t="shared" si="5"/>
        <v>-16.582537698160422</v>
      </c>
      <c r="AH26">
        <f t="shared" si="6"/>
        <v>-19184.626645522843</v>
      </c>
      <c r="AI26">
        <f t="shared" si="7"/>
        <v>-19201.209183221003</v>
      </c>
      <c r="AJ26">
        <f t="shared" si="8"/>
        <v>1452.5355303308934</v>
      </c>
      <c r="AK26">
        <f t="shared" si="30"/>
        <v>1483.7333068474663</v>
      </c>
      <c r="AL26">
        <f t="shared" si="9"/>
        <v>-16264.940346042644</v>
      </c>
      <c r="AN26">
        <f t="shared" si="10"/>
        <v>0</v>
      </c>
      <c r="AO26">
        <f t="shared" si="11"/>
        <v>0</v>
      </c>
      <c r="AP26">
        <f t="shared" si="12"/>
        <v>-1.9945933720719711</v>
      </c>
      <c r="AQ26">
        <f t="shared" si="13"/>
        <v>-2307.5798077082113</v>
      </c>
      <c r="AR26">
        <f t="shared" si="14"/>
        <v>-2309.5744010802832</v>
      </c>
      <c r="AS26">
        <f t="shared" si="15"/>
        <v>174.71497995258272</v>
      </c>
      <c r="AT26">
        <f t="shared" si="16"/>
        <v>178.46753456129272</v>
      </c>
      <c r="AU26">
        <f t="shared" si="17"/>
        <v>-1956.3918865664079</v>
      </c>
      <c r="AW26">
        <v>23</v>
      </c>
      <c r="AX26">
        <f>IF(Z26&gt;0, (R26*SUMPRODUCT(K26:$K$98, X26:$X$98)-K26*$AZ$3)/Z26, 0)</f>
        <v>29765.731468351052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25</v>
      </c>
      <c r="R27">
        <f t="shared" si="0"/>
        <v>1000000</v>
      </c>
      <c r="S27">
        <f t="shared" si="1"/>
        <v>28662.07773992205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19743.654567490052</v>
      </c>
      <c r="AC27">
        <f t="shared" si="2"/>
        <v>18219.111340213909</v>
      </c>
      <c r="AE27">
        <f t="shared" si="3"/>
        <v>0</v>
      </c>
      <c r="AF27">
        <f t="shared" si="4"/>
        <v>0</v>
      </c>
      <c r="AG27">
        <f t="shared" si="5"/>
        <v>-15.891303751190874</v>
      </c>
      <c r="AH27">
        <f t="shared" si="6"/>
        <v>-21016.342799517653</v>
      </c>
      <c r="AI27">
        <f t="shared" si="7"/>
        <v>-21032.234103268846</v>
      </c>
      <c r="AJ27">
        <f t="shared" si="8"/>
        <v>1524.5432272761427</v>
      </c>
      <c r="AK27">
        <f t="shared" si="30"/>
        <v>1382.0558197243038</v>
      </c>
      <c r="AL27">
        <f t="shared" si="9"/>
        <v>-18125.635056268398</v>
      </c>
      <c r="AN27">
        <f t="shared" si="10"/>
        <v>0</v>
      </c>
      <c r="AO27">
        <f t="shared" si="11"/>
        <v>0</v>
      </c>
      <c r="AP27">
        <f t="shared" si="12"/>
        <v>-1.7066516485518737</v>
      </c>
      <c r="AQ27">
        <f t="shared" si="13"/>
        <v>-2257.0568561840141</v>
      </c>
      <c r="AR27">
        <f t="shared" si="14"/>
        <v>-2258.7635078325661</v>
      </c>
      <c r="AS27">
        <f t="shared" si="15"/>
        <v>163.72880745699939</v>
      </c>
      <c r="AT27">
        <f t="shared" si="16"/>
        <v>148.42632675411778</v>
      </c>
      <c r="AU27">
        <f t="shared" si="17"/>
        <v>-1946.6083736214489</v>
      </c>
      <c r="AW27">
        <v>24</v>
      </c>
      <c r="AX27">
        <f>IF(Z27&gt;0, (R27*SUMPRODUCT(K27:$K$98, X27:$X$98)-K27*$AZ$3)/Z27, 0)</f>
        <v>28662.07773992205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25</v>
      </c>
      <c r="R28">
        <f t="shared" si="0"/>
        <v>1000000</v>
      </c>
      <c r="S28">
        <f t="shared" si="1"/>
        <v>27473.122415977898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18219.111340213909</v>
      </c>
      <c r="AC28">
        <f t="shared" si="2"/>
        <v>16661.194287987099</v>
      </c>
      <c r="AE28">
        <f t="shared" si="3"/>
        <v>0</v>
      </c>
      <c r="AF28">
        <f t="shared" si="4"/>
        <v>0</v>
      </c>
      <c r="AG28">
        <f t="shared" si="5"/>
        <v>-15.161358468574756</v>
      </c>
      <c r="AH28">
        <f t="shared" si="6"/>
        <v>-22841.289804168347</v>
      </c>
      <c r="AI28">
        <f t="shared" si="7"/>
        <v>-22856.451162636924</v>
      </c>
      <c r="AJ28">
        <f t="shared" si="8"/>
        <v>1557.9170522268105</v>
      </c>
      <c r="AK28">
        <f t="shared" si="30"/>
        <v>1275.3377938149738</v>
      </c>
      <c r="AL28">
        <f t="shared" si="9"/>
        <v>-20023.196316595138</v>
      </c>
      <c r="AN28">
        <f t="shared" si="10"/>
        <v>0</v>
      </c>
      <c r="AO28">
        <f t="shared" si="11"/>
        <v>0</v>
      </c>
      <c r="AP28">
        <f t="shared" si="12"/>
        <v>-1.4538026263229913</v>
      </c>
      <c r="AQ28">
        <f t="shared" si="13"/>
        <v>-2190.2210923073112</v>
      </c>
      <c r="AR28">
        <f t="shared" si="14"/>
        <v>-2191.6748949336343</v>
      </c>
      <c r="AS28">
        <f t="shared" si="15"/>
        <v>149.38660719718621</v>
      </c>
      <c r="AT28">
        <f t="shared" si="16"/>
        <v>122.29045556439983</v>
      </c>
      <c r="AU28">
        <f t="shared" si="17"/>
        <v>-1919.9978321720482</v>
      </c>
      <c r="AW28">
        <v>25</v>
      </c>
      <c r="AX28">
        <f>IF(Z28&gt;0, (R28*SUMPRODUCT(K28:$K$98, X28:$X$98)-K28*$AZ$3)/Z28, 0)</f>
        <v>27473.122415977898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25</v>
      </c>
      <c r="R29">
        <f t="shared" si="0"/>
        <v>1000000</v>
      </c>
      <c r="S29">
        <f t="shared" si="1"/>
        <v>26229.030983422599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16661.194287987099</v>
      </c>
      <c r="AC29">
        <f t="shared" si="2"/>
        <v>15095.205163498718</v>
      </c>
      <c r="AE29">
        <f t="shared" si="3"/>
        <v>0</v>
      </c>
      <c r="AF29">
        <f t="shared" si="4"/>
        <v>0</v>
      </c>
      <c r="AG29">
        <f t="shared" si="5"/>
        <v>-14.387879191037655</v>
      </c>
      <c r="AH29">
        <f t="shared" si="6"/>
        <v>-24874.627714054135</v>
      </c>
      <c r="AI29">
        <f t="shared" si="7"/>
        <v>-24889.015593245174</v>
      </c>
      <c r="AJ29">
        <f t="shared" si="8"/>
        <v>1565.9891244883802</v>
      </c>
      <c r="AK29">
        <f t="shared" si="30"/>
        <v>1166.283600159097</v>
      </c>
      <c r="AL29">
        <f t="shared" si="9"/>
        <v>-22156.742868597696</v>
      </c>
      <c r="AN29">
        <f t="shared" si="10"/>
        <v>0</v>
      </c>
      <c r="AO29">
        <f t="shared" si="11"/>
        <v>0</v>
      </c>
      <c r="AP29">
        <f t="shared" si="12"/>
        <v>-1.2318167148473331</v>
      </c>
      <c r="AQ29">
        <f t="shared" si="13"/>
        <v>-2129.6385510981459</v>
      </c>
      <c r="AR29">
        <f t="shared" si="14"/>
        <v>-2130.8703678129932</v>
      </c>
      <c r="AS29">
        <f t="shared" si="15"/>
        <v>134.07198887349062</v>
      </c>
      <c r="AT29">
        <f t="shared" si="16"/>
        <v>99.851243804104271</v>
      </c>
      <c r="AU29">
        <f t="shared" si="17"/>
        <v>-1896.9471351353982</v>
      </c>
      <c r="AW29">
        <v>26</v>
      </c>
      <c r="AX29">
        <f>IF(Z29&gt;0, (R29*SUMPRODUCT(K29:$K$98, X29:$X$98)-K29*$AZ$3)/Z29, 0)</f>
        <v>26229.030983422599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25</v>
      </c>
      <c r="R30">
        <f t="shared" si="0"/>
        <v>1000000</v>
      </c>
      <c r="S30">
        <f t="shared" si="1"/>
        <v>24902.455201372602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15095.205163498718</v>
      </c>
      <c r="AC30">
        <f t="shared" si="2"/>
        <v>13522.91658366748</v>
      </c>
      <c r="AE30">
        <f t="shared" si="3"/>
        <v>0</v>
      </c>
      <c r="AF30">
        <f t="shared" si="4"/>
        <v>0</v>
      </c>
      <c r="AG30">
        <f t="shared" si="5"/>
        <v>-13.575886869703222</v>
      </c>
      <c r="AH30">
        <f t="shared" si="6"/>
        <v>-26724.54117696235</v>
      </c>
      <c r="AI30">
        <f t="shared" si="7"/>
        <v>-26738.117063832055</v>
      </c>
      <c r="AJ30">
        <f t="shared" si="8"/>
        <v>1572.2885798312382</v>
      </c>
      <c r="AK30">
        <f t="shared" si="30"/>
        <v>1056.6643614449104</v>
      </c>
      <c r="AL30">
        <f t="shared" si="9"/>
        <v>-24109.164122555907</v>
      </c>
      <c r="AN30">
        <f t="shared" si="10"/>
        <v>0</v>
      </c>
      <c r="AO30">
        <f t="shared" si="11"/>
        <v>0</v>
      </c>
      <c r="AP30">
        <f t="shared" si="12"/>
        <v>-1.0377661432271124</v>
      </c>
      <c r="AQ30">
        <f t="shared" si="13"/>
        <v>-2042.8738315890705</v>
      </c>
      <c r="AR30">
        <f t="shared" si="14"/>
        <v>-2043.9115977322977</v>
      </c>
      <c r="AS30">
        <f t="shared" si="15"/>
        <v>120.18867505244373</v>
      </c>
      <c r="AT30">
        <f t="shared" si="16"/>
        <v>80.773396949071355</v>
      </c>
      <c r="AU30">
        <f t="shared" si="17"/>
        <v>-1842.9495257307829</v>
      </c>
      <c r="AW30">
        <v>27</v>
      </c>
      <c r="AX30">
        <f>IF(Z30&gt;0, (R30*SUMPRODUCT(K30:$K$98, X30:$X$98)-K30*$AZ$3)/Z30, 0)</f>
        <v>24902.455201372602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25</v>
      </c>
      <c r="R31">
        <f t="shared" si="0"/>
        <v>1000000</v>
      </c>
      <c r="S31">
        <f t="shared" si="1"/>
        <v>23510.661048060716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13522.91658366748</v>
      </c>
      <c r="AC31">
        <f t="shared" si="2"/>
        <v>11977.676654995292</v>
      </c>
      <c r="AE31">
        <f t="shared" si="3"/>
        <v>0</v>
      </c>
      <c r="AF31">
        <f t="shared" si="4"/>
        <v>0</v>
      </c>
      <c r="AG31">
        <f t="shared" si="5"/>
        <v>-12.736431177445853</v>
      </c>
      <c r="AH31">
        <f t="shared" si="6"/>
        <v>-28147.872942413378</v>
      </c>
      <c r="AI31">
        <f t="shared" si="7"/>
        <v>-28160.609373590825</v>
      </c>
      <c r="AJ31">
        <f t="shared" si="8"/>
        <v>1545.2399286721884</v>
      </c>
      <c r="AK31">
        <f t="shared" si="30"/>
        <v>946.60416085672375</v>
      </c>
      <c r="AL31">
        <f t="shared" si="9"/>
        <v>-25668.765284061912</v>
      </c>
      <c r="AN31">
        <f t="shared" si="10"/>
        <v>0</v>
      </c>
      <c r="AO31">
        <f t="shared" si="11"/>
        <v>0</v>
      </c>
      <c r="AP31">
        <f t="shared" si="12"/>
        <v>-0.86928266299548174</v>
      </c>
      <c r="AQ31">
        <f t="shared" si="13"/>
        <v>-1921.1392585679121</v>
      </c>
      <c r="AR31">
        <f t="shared" si="14"/>
        <v>-1922.0085412309077</v>
      </c>
      <c r="AS31">
        <f t="shared" si="15"/>
        <v>105.46520147196223</v>
      </c>
      <c r="AT31">
        <f t="shared" si="16"/>
        <v>64.60731222803598</v>
      </c>
      <c r="AU31">
        <f t="shared" si="17"/>
        <v>-1751.9360275309093</v>
      </c>
      <c r="AW31">
        <v>28</v>
      </c>
      <c r="AX31">
        <f>IF(Z31&gt;0, (R31*SUMPRODUCT(K31:$K$98, X31:$X$98)-K31*$AZ$3)/Z31, 0)</f>
        <v>23510.661048060716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25</v>
      </c>
      <c r="R32">
        <f t="shared" si="0"/>
        <v>1000000</v>
      </c>
      <c r="S32">
        <f t="shared" si="1"/>
        <v>22110.320613179771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11977.676654995292</v>
      </c>
      <c r="AC32">
        <f t="shared" si="2"/>
        <v>10500.853381174598</v>
      </c>
      <c r="AE32">
        <f t="shared" si="3"/>
        <v>0</v>
      </c>
      <c r="AF32">
        <f t="shared" si="4"/>
        <v>0</v>
      </c>
      <c r="AG32">
        <f t="shared" si="5"/>
        <v>-11.873248657139701</v>
      </c>
      <c r="AH32">
        <f t="shared" si="6"/>
        <v>-29432.72834126775</v>
      </c>
      <c r="AI32">
        <f t="shared" si="7"/>
        <v>-29444.601589924889</v>
      </c>
      <c r="AJ32">
        <f t="shared" si="8"/>
        <v>1476.8232738206934</v>
      </c>
      <c r="AK32">
        <f t="shared" si="30"/>
        <v>838.43736584967053</v>
      </c>
      <c r="AL32">
        <f t="shared" si="9"/>
        <v>-27129.340950254526</v>
      </c>
      <c r="AN32">
        <f t="shared" si="10"/>
        <v>0</v>
      </c>
      <c r="AO32">
        <f t="shared" si="11"/>
        <v>0</v>
      </c>
      <c r="AP32">
        <f t="shared" si="12"/>
        <v>-0.72354376501950701</v>
      </c>
      <c r="AQ32">
        <f t="shared" si="13"/>
        <v>-1793.600697988536</v>
      </c>
      <c r="AR32">
        <f t="shared" si="14"/>
        <v>-1794.3242417535555</v>
      </c>
      <c r="AS32">
        <f t="shared" si="15"/>
        <v>89.996116704429795</v>
      </c>
      <c r="AT32">
        <f t="shared" si="16"/>
        <v>51.093525111605906</v>
      </c>
      <c r="AU32">
        <f t="shared" si="17"/>
        <v>-1653.23459993752</v>
      </c>
      <c r="AW32">
        <v>29</v>
      </c>
      <c r="AX32">
        <f>IF(Z32&gt;0, (R32*SUMPRODUCT(K32:$K$98, X32:$X$98)-K32*$AZ$3)/Z32, 0)</f>
        <v>22110.320613179771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25</v>
      </c>
      <c r="R33">
        <f t="shared" si="0"/>
        <v>1000000</v>
      </c>
      <c r="S33">
        <f t="shared" si="1"/>
        <v>20702.934885996874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10500.853381174598</v>
      </c>
      <c r="AC33">
        <f t="shared" si="2"/>
        <v>9103.9633838532172</v>
      </c>
      <c r="AE33">
        <f t="shared" si="3"/>
        <v>0</v>
      </c>
      <c r="AF33">
        <f t="shared" si="4"/>
        <v>0</v>
      </c>
      <c r="AG33">
        <f t="shared" si="5"/>
        <v>-10.993566170672484</v>
      </c>
      <c r="AH33">
        <f t="shared" si="6"/>
        <v>-30437.999995832775</v>
      </c>
      <c r="AI33">
        <f t="shared" si="7"/>
        <v>-30448.993562003448</v>
      </c>
      <c r="AJ33">
        <f t="shared" si="8"/>
        <v>1396.8899973213811</v>
      </c>
      <c r="AK33">
        <f t="shared" si="30"/>
        <v>735.05973668222191</v>
      </c>
      <c r="AL33">
        <f t="shared" si="9"/>
        <v>-28317.043827999845</v>
      </c>
      <c r="AN33">
        <f t="shared" si="10"/>
        <v>0</v>
      </c>
      <c r="AO33">
        <f t="shared" si="11"/>
        <v>0</v>
      </c>
      <c r="AP33">
        <f t="shared" si="12"/>
        <v>-0.5981578606885668</v>
      </c>
      <c r="AQ33">
        <f t="shared" si="13"/>
        <v>-1656.1258356470346</v>
      </c>
      <c r="AR33">
        <f t="shared" si="14"/>
        <v>-1656.7239935077232</v>
      </c>
      <c r="AS33">
        <f t="shared" si="15"/>
        <v>76.004521139285899</v>
      </c>
      <c r="AT33">
        <f t="shared" si="16"/>
        <v>39.994461555621264</v>
      </c>
      <c r="AU33">
        <f t="shared" si="17"/>
        <v>-1540.7250108128162</v>
      </c>
      <c r="AW33">
        <v>30</v>
      </c>
      <c r="AX33">
        <f>IF(Z33&gt;0, (R33*SUMPRODUCT(K33:$K$98, X33:$X$98)-K33*$AZ$3)/Z33, 0)</f>
        <v>20702.934885996874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25</v>
      </c>
      <c r="R34">
        <f t="shared" si="0"/>
        <v>1000000</v>
      </c>
      <c r="S34">
        <f t="shared" si="1"/>
        <v>19308.650654440313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9103.9633838532172</v>
      </c>
      <c r="AC34">
        <f t="shared" si="2"/>
        <v>7802.0435309447139</v>
      </c>
      <c r="AE34">
        <f t="shared" si="3"/>
        <v>0</v>
      </c>
      <c r="AF34">
        <f t="shared" si="4"/>
        <v>0</v>
      </c>
      <c r="AG34">
        <f t="shared" si="5"/>
        <v>-10.101746194717286</v>
      </c>
      <c r="AH34">
        <f t="shared" si="6"/>
        <v>-31275.372569938911</v>
      </c>
      <c r="AI34">
        <f t="shared" si="7"/>
        <v>-31285.474316133626</v>
      </c>
      <c r="AJ34">
        <f t="shared" si="8"/>
        <v>1301.9198529085033</v>
      </c>
      <c r="AK34">
        <f t="shared" si="30"/>
        <v>637.27743686972531</v>
      </c>
      <c r="AL34">
        <f t="shared" si="9"/>
        <v>-29346.277026355398</v>
      </c>
      <c r="AN34">
        <f t="shared" si="10"/>
        <v>0</v>
      </c>
      <c r="AO34">
        <f t="shared" si="11"/>
        <v>0</v>
      </c>
      <c r="AP34">
        <f t="shared" si="12"/>
        <v>-0.49074473580108002</v>
      </c>
      <c r="AQ34">
        <f t="shared" si="13"/>
        <v>-1519.3634994454105</v>
      </c>
      <c r="AR34">
        <f t="shared" si="14"/>
        <v>-1519.8542441812115</v>
      </c>
      <c r="AS34">
        <f t="shared" si="15"/>
        <v>63.247512057260252</v>
      </c>
      <c r="AT34">
        <f t="shared" si="16"/>
        <v>30.959058103456474</v>
      </c>
      <c r="AU34">
        <f t="shared" si="17"/>
        <v>-1425.6476740204948</v>
      </c>
      <c r="AW34">
        <v>31</v>
      </c>
      <c r="AX34">
        <f>IF(Z34&gt;0, (R34*SUMPRODUCT(K34:$K$98, X34:$X$98)-K34*$AZ$3)/Z34, 0)</f>
        <v>19308.650654440313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17931.24169937152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7802.0435309447139</v>
      </c>
      <c r="AC35">
        <f t="shared" ref="AC35:AC66" si="33">S35*Z35</f>
        <v>6598.9353732301342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-9.2003324196190821</v>
      </c>
      <c r="AH35">
        <f t="shared" ref="AH35:AH66" si="37">-X35*R35</f>
        <v>-32015.852526041221</v>
      </c>
      <c r="AI35">
        <f t="shared" ref="AI35:AI66" si="38">SUM(AE35:AH35)</f>
        <v>-32025.05285846084</v>
      </c>
      <c r="AJ35">
        <f t="shared" ref="AJ35:AJ66" si="39">AB35-AC35</f>
        <v>1203.1081577145796</v>
      </c>
      <c r="AK35">
        <f t="shared" si="30"/>
        <v>546.14304716613003</v>
      </c>
      <c r="AL35">
        <f t="shared" ref="AL35:AL66" si="40">SUM(AI35:AK35)</f>
        <v>-30275.801653580129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-0.39906596835537406</v>
      </c>
      <c r="AQ35">
        <f t="shared" ref="AQ35:AQ66" si="44">AH35*$K35</f>
        <v>-1388.6929958946491</v>
      </c>
      <c r="AR35">
        <f t="shared" ref="AR35:AR66" si="45">AI35*$K35</f>
        <v>-1389.0920618630046</v>
      </c>
      <c r="AS35">
        <f t="shared" ref="AS35:AS66" si="46">AJ35*$K35</f>
        <v>52.185018985922362</v>
      </c>
      <c r="AT35">
        <f t="shared" ref="AT35:AT66" si="47">AK35*$K35</f>
        <v>23.689046660221653</v>
      </c>
      <c r="AU35">
        <f t="shared" ref="AU35:AU66" si="48">AL35*$K35</f>
        <v>-1313.2179962168605</v>
      </c>
      <c r="AW35">
        <v>32</v>
      </c>
      <c r="AX35">
        <f>IF(Z35&gt;0, (R35*SUMPRODUCT(K35:$K$98, X35:$X$98)-K35*$AZ$3)/Z35, 0)</f>
        <v>17931.24169937152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25</v>
      </c>
      <c r="R36">
        <f t="shared" si="31"/>
        <v>1000000</v>
      </c>
      <c r="S36">
        <f t="shared" si="32"/>
        <v>16544.879517524194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6598.9353732301342</v>
      </c>
      <c r="AC36">
        <f t="shared" si="33"/>
        <v>5492.6132181665853</v>
      </c>
      <c r="AE36">
        <f t="shared" si="34"/>
        <v>0</v>
      </c>
      <c r="AF36">
        <f t="shared" si="35"/>
        <v>0</v>
      </c>
      <c r="AG36">
        <f t="shared" si="36"/>
        <v>-8.2995666610156587</v>
      </c>
      <c r="AH36">
        <f t="shared" si="37"/>
        <v>-32350.497376289299</v>
      </c>
      <c r="AI36">
        <f t="shared" si="38"/>
        <v>-32358.796942950314</v>
      </c>
      <c r="AJ36">
        <f t="shared" si="39"/>
        <v>1106.322155063549</v>
      </c>
      <c r="AK36">
        <f t="shared" si="30"/>
        <v>461.92547612610946</v>
      </c>
      <c r="AL36">
        <f t="shared" si="40"/>
        <v>-30790.549311760653</v>
      </c>
      <c r="AN36">
        <f t="shared" si="41"/>
        <v>0</v>
      </c>
      <c r="AO36">
        <f t="shared" si="42"/>
        <v>0</v>
      </c>
      <c r="AP36">
        <f t="shared" si="43"/>
        <v>-0.32142419808555528</v>
      </c>
      <c r="AQ36">
        <f t="shared" si="44"/>
        <v>-1252.8645291427981</v>
      </c>
      <c r="AR36">
        <f t="shared" si="45"/>
        <v>-1253.1859533408835</v>
      </c>
      <c r="AS36">
        <f t="shared" si="46"/>
        <v>42.845455195376218</v>
      </c>
      <c r="AT36">
        <f t="shared" si="47"/>
        <v>17.889370831434896</v>
      </c>
      <c r="AU36">
        <f t="shared" si="48"/>
        <v>-1192.4511273140724</v>
      </c>
      <c r="AW36">
        <v>33</v>
      </c>
      <c r="AX36">
        <f>IF(Z36&gt;0, (R36*SUMPRODUCT(K36:$K$98, X36:$X$98)-K36*$AZ$3)/Z36, 0)</f>
        <v>16544.879517524194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25</v>
      </c>
      <c r="R37">
        <f t="shared" si="31"/>
        <v>1000000</v>
      </c>
      <c r="S37">
        <f t="shared" si="32"/>
        <v>15153.651383351227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5492.6132181665853</v>
      </c>
      <c r="AC37">
        <f t="shared" si="33"/>
        <v>4491.8655111944154</v>
      </c>
      <c r="AE37">
        <f t="shared" si="34"/>
        <v>0</v>
      </c>
      <c r="AF37">
        <f t="shared" si="35"/>
        <v>0</v>
      </c>
      <c r="AG37">
        <f t="shared" si="36"/>
        <v>-7.4105332727422164</v>
      </c>
      <c r="AH37">
        <f t="shared" si="37"/>
        <v>-32241.508866531403</v>
      </c>
      <c r="AI37">
        <f t="shared" si="38"/>
        <v>-32248.919399804145</v>
      </c>
      <c r="AJ37">
        <f t="shared" si="39"/>
        <v>1000.7477069721699</v>
      </c>
      <c r="AK37">
        <f t="shared" si="30"/>
        <v>384.48292527166103</v>
      </c>
      <c r="AL37">
        <f t="shared" si="40"/>
        <v>-30863.68876756031</v>
      </c>
      <c r="AN37">
        <f t="shared" si="41"/>
        <v>0</v>
      </c>
      <c r="AO37">
        <f t="shared" si="42"/>
        <v>0</v>
      </c>
      <c r="AP37">
        <f t="shared" si="43"/>
        <v>-0.25624452239753664</v>
      </c>
      <c r="AQ37">
        <f t="shared" si="44"/>
        <v>-1114.860393552095</v>
      </c>
      <c r="AR37">
        <f t="shared" si="45"/>
        <v>-1115.1166380744926</v>
      </c>
      <c r="AS37">
        <f t="shared" si="46"/>
        <v>34.604273238573718</v>
      </c>
      <c r="AT37">
        <f t="shared" si="47"/>
        <v>13.294811578355858</v>
      </c>
      <c r="AU37">
        <f t="shared" si="48"/>
        <v>-1067.2175532575627</v>
      </c>
      <c r="AW37">
        <v>34</v>
      </c>
      <c r="AX37">
        <f>IF(Z37&gt;0, (R37*SUMPRODUCT(K37:$K$98, X37:$X$98)-K37*$AZ$3)/Z37, 0)</f>
        <v>15153.651383351227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25</v>
      </c>
      <c r="R38">
        <f t="shared" si="31"/>
        <v>1000000</v>
      </c>
      <c r="S38">
        <f t="shared" si="32"/>
        <v>13769.880617650384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4491.8655111944154</v>
      </c>
      <c r="AC38">
        <f t="shared" si="33"/>
        <v>3602.1094231518064</v>
      </c>
      <c r="AE38">
        <f t="shared" si="34"/>
        <v>0</v>
      </c>
      <c r="AF38">
        <f t="shared" si="35"/>
        <v>0</v>
      </c>
      <c r="AG38">
        <f t="shared" si="36"/>
        <v>-6.5398341553785571</v>
      </c>
      <c r="AH38">
        <f t="shared" si="37"/>
        <v>-31863.751385449468</v>
      </c>
      <c r="AI38">
        <f t="shared" si="38"/>
        <v>-31870.291219604846</v>
      </c>
      <c r="AJ38">
        <f t="shared" si="39"/>
        <v>889.75608804260901</v>
      </c>
      <c r="AK38">
        <f t="shared" si="30"/>
        <v>314.4305857836091</v>
      </c>
      <c r="AL38">
        <f t="shared" si="40"/>
        <v>-30666.104545778628</v>
      </c>
      <c r="AN38">
        <f t="shared" si="41"/>
        <v>0</v>
      </c>
      <c r="AO38">
        <f t="shared" si="42"/>
        <v>0</v>
      </c>
      <c r="AP38">
        <f t="shared" si="43"/>
        <v>-0.20190814619963129</v>
      </c>
      <c r="AQ38">
        <f t="shared" si="44"/>
        <v>-983.74833678479274</v>
      </c>
      <c r="AR38">
        <f t="shared" si="45"/>
        <v>-983.95024493099231</v>
      </c>
      <c r="AS38">
        <f t="shared" si="46"/>
        <v>27.469963004913563</v>
      </c>
      <c r="AT38">
        <f t="shared" si="47"/>
        <v>9.7076004032640135</v>
      </c>
      <c r="AU38">
        <f t="shared" si="48"/>
        <v>-946.77268152281476</v>
      </c>
      <c r="AW38">
        <v>35</v>
      </c>
      <c r="AX38">
        <f>IF(Z38&gt;0, (R38*SUMPRODUCT(K38:$K$98, X38:$X$98)-K38*$AZ$3)/Z38, 0)</f>
        <v>13769.880617650384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25</v>
      </c>
      <c r="R39">
        <f t="shared" si="31"/>
        <v>1000000</v>
      </c>
      <c r="S39">
        <f t="shared" si="32"/>
        <v>12376.597522032349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3602.1094231518064</v>
      </c>
      <c r="AC39">
        <f t="shared" si="33"/>
        <v>2819.3470734290549</v>
      </c>
      <c r="AE39">
        <f t="shared" si="34"/>
        <v>0</v>
      </c>
      <c r="AF39">
        <f t="shared" si="35"/>
        <v>0</v>
      </c>
      <c r="AG39">
        <f t="shared" si="36"/>
        <v>-5.6949154814361549</v>
      </c>
      <c r="AH39">
        <f t="shared" si="37"/>
        <v>-31180.813295544689</v>
      </c>
      <c r="AI39">
        <f t="shared" si="38"/>
        <v>-31186.508211026125</v>
      </c>
      <c r="AJ39">
        <f t="shared" si="39"/>
        <v>782.76234972275142</v>
      </c>
      <c r="AK39">
        <f t="shared" si="30"/>
        <v>252.14765962062646</v>
      </c>
      <c r="AL39">
        <f t="shared" si="40"/>
        <v>-30151.598201682747</v>
      </c>
      <c r="AN39">
        <f t="shared" si="41"/>
        <v>0</v>
      </c>
      <c r="AO39">
        <f t="shared" si="42"/>
        <v>0</v>
      </c>
      <c r="AP39">
        <f t="shared" si="43"/>
        <v>-0.1569843527239202</v>
      </c>
      <c r="AQ39">
        <f t="shared" si="44"/>
        <v>-859.52106024444151</v>
      </c>
      <c r="AR39">
        <f t="shared" si="45"/>
        <v>-859.67804459716535</v>
      </c>
      <c r="AS39">
        <f t="shared" si="46"/>
        <v>21.577394995314751</v>
      </c>
      <c r="AT39">
        <f t="shared" si="47"/>
        <v>6.9506276722500564</v>
      </c>
      <c r="AU39">
        <f t="shared" si="48"/>
        <v>-831.1500219296006</v>
      </c>
      <c r="AW39">
        <v>36</v>
      </c>
      <c r="AX39">
        <f>IF(Z39&gt;0, (R39*SUMPRODUCT(K39:$K$98, X39:$X$98)-K39*$AZ$3)/Z39, 0)</f>
        <v>12376.597522032349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25</v>
      </c>
      <c r="R40">
        <f t="shared" si="31"/>
        <v>1000000</v>
      </c>
      <c r="S40">
        <f t="shared" si="32"/>
        <v>10952.916085465702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2819.3470734290549</v>
      </c>
      <c r="AC40">
        <f t="shared" si="33"/>
        <v>2139.2777873471478</v>
      </c>
      <c r="AE40">
        <f t="shared" si="34"/>
        <v>0</v>
      </c>
      <c r="AF40">
        <f t="shared" si="35"/>
        <v>0</v>
      </c>
      <c r="AG40">
        <f t="shared" si="36"/>
        <v>-4.8828955016507569</v>
      </c>
      <c r="AH40">
        <f t="shared" si="37"/>
        <v>-30202.832998841463</v>
      </c>
      <c r="AI40">
        <f t="shared" si="38"/>
        <v>-30207.715894343113</v>
      </c>
      <c r="AJ40">
        <f t="shared" si="39"/>
        <v>680.06928608190719</v>
      </c>
      <c r="AK40">
        <f t="shared" ref="AK40:AK71" si="61">G40*SUM(AB40:AB40, AE40:AF40)</f>
        <v>197.35429514003386</v>
      </c>
      <c r="AL40">
        <f t="shared" si="40"/>
        <v>-29330.292313121172</v>
      </c>
      <c r="AN40">
        <f t="shared" si="41"/>
        <v>0</v>
      </c>
      <c r="AO40">
        <f t="shared" si="42"/>
        <v>0</v>
      </c>
      <c r="AP40">
        <f t="shared" si="43"/>
        <v>-0.12017897372098965</v>
      </c>
      <c r="AQ40">
        <f t="shared" si="44"/>
        <v>-743.35923675616277</v>
      </c>
      <c r="AR40">
        <f t="shared" si="45"/>
        <v>-743.47941572988384</v>
      </c>
      <c r="AS40">
        <f t="shared" si="46"/>
        <v>16.738025385318878</v>
      </c>
      <c r="AT40">
        <f t="shared" si="47"/>
        <v>4.8573303773018068</v>
      </c>
      <c r="AU40">
        <f t="shared" si="48"/>
        <v>-721.88405996726306</v>
      </c>
      <c r="AW40">
        <v>37</v>
      </c>
      <c r="AX40">
        <f>IF(Z40&gt;0, (R40*SUMPRODUCT(K40:$K$98, X40:$X$98)-K40*$AZ$3)/Z40, 0)</f>
        <v>10952.916085465702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25</v>
      </c>
      <c r="R41">
        <f t="shared" si="31"/>
        <v>1000000</v>
      </c>
      <c r="S41">
        <f t="shared" si="32"/>
        <v>9462.8207100968102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2139.2777873471478</v>
      </c>
      <c r="AC41">
        <f t="shared" si="33"/>
        <v>1556.1433489503922</v>
      </c>
      <c r="AE41">
        <f t="shared" si="34"/>
        <v>0</v>
      </c>
      <c r="AF41">
        <f t="shared" si="35"/>
        <v>0</v>
      </c>
      <c r="AG41">
        <f t="shared" si="36"/>
        <v>-4.1112037219779261</v>
      </c>
      <c r="AH41">
        <f t="shared" si="37"/>
        <v>-28914.51298625291</v>
      </c>
      <c r="AI41">
        <f t="shared" si="38"/>
        <v>-28918.624189974889</v>
      </c>
      <c r="AJ41">
        <f t="shared" si="39"/>
        <v>583.13443839675551</v>
      </c>
      <c r="AK41">
        <f t="shared" si="61"/>
        <v>149.74944511430036</v>
      </c>
      <c r="AL41">
        <f t="shared" si="40"/>
        <v>-28185.740306463835</v>
      </c>
      <c r="AN41">
        <f t="shared" si="41"/>
        <v>0</v>
      </c>
      <c r="AO41">
        <f t="shared" si="42"/>
        <v>0</v>
      </c>
      <c r="AP41">
        <f t="shared" si="43"/>
        <v>-9.0344566028311535E-2</v>
      </c>
      <c r="AQ41">
        <f t="shared" si="44"/>
        <v>-635.40250114538674</v>
      </c>
      <c r="AR41">
        <f t="shared" si="45"/>
        <v>-635.49284571141504</v>
      </c>
      <c r="AS41">
        <f t="shared" si="46"/>
        <v>12.814501867538665</v>
      </c>
      <c r="AT41">
        <f t="shared" si="47"/>
        <v>3.2907755360084687</v>
      </c>
      <c r="AU41">
        <f t="shared" si="48"/>
        <v>-619.38756830786792</v>
      </c>
      <c r="AW41">
        <v>38</v>
      </c>
      <c r="AX41">
        <f>IF(Z41&gt;0, (R41*SUMPRODUCT(K41:$K$98, X41:$X$98)-K41*$AZ$3)/Z41, 0)</f>
        <v>9462.8207100968102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25</v>
      </c>
      <c r="R42">
        <f t="shared" si="31"/>
        <v>1000000</v>
      </c>
      <c r="S42">
        <f t="shared" si="32"/>
        <v>7849.2169008791698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1556.1433489503922</v>
      </c>
      <c r="AC42">
        <f t="shared" si="33"/>
        <v>1063.7987034830483</v>
      </c>
      <c r="AE42">
        <f t="shared" si="34"/>
        <v>0</v>
      </c>
      <c r="AF42">
        <f t="shared" si="35"/>
        <v>0</v>
      </c>
      <c r="AG42">
        <f t="shared" si="36"/>
        <v>-3.3882319628722928</v>
      </c>
      <c r="AH42">
        <f t="shared" si="37"/>
        <v>-27274.388875434142</v>
      </c>
      <c r="AI42">
        <f t="shared" si="38"/>
        <v>-27277.777107397014</v>
      </c>
      <c r="AJ42">
        <f t="shared" si="39"/>
        <v>492.34464546734398</v>
      </c>
      <c r="AK42">
        <f t="shared" si="61"/>
        <v>108.93003442652747</v>
      </c>
      <c r="AL42">
        <f t="shared" si="40"/>
        <v>-26676.502427503143</v>
      </c>
      <c r="AN42">
        <f t="shared" si="41"/>
        <v>0</v>
      </c>
      <c r="AO42">
        <f t="shared" si="42"/>
        <v>0</v>
      </c>
      <c r="AP42">
        <f t="shared" si="43"/>
        <v>-6.6479562180583554E-2</v>
      </c>
      <c r="AQ42">
        <f t="shared" si="44"/>
        <v>-535.14324020624383</v>
      </c>
      <c r="AR42">
        <f t="shared" si="45"/>
        <v>-535.20971976842441</v>
      </c>
      <c r="AS42">
        <f t="shared" si="46"/>
        <v>9.6601581093866002</v>
      </c>
      <c r="AT42">
        <f t="shared" si="47"/>
        <v>2.1372860761435377</v>
      </c>
      <c r="AU42">
        <f t="shared" si="48"/>
        <v>-523.41227558289427</v>
      </c>
      <c r="AW42">
        <v>39</v>
      </c>
      <c r="AX42">
        <f>IF(Z42&gt;0, (R42*SUMPRODUCT(K42:$K$98, X42:$X$98)-K42*$AZ$3)/Z42, 0)</f>
        <v>7849.2169008791698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25</v>
      </c>
      <c r="R43">
        <f t="shared" si="31"/>
        <v>1000000</v>
      </c>
      <c r="S43">
        <f t="shared" si="32"/>
        <v>6031.8653242602813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1063.7987034830483</v>
      </c>
      <c r="AC43">
        <f t="shared" si="33"/>
        <v>656.3856915607721</v>
      </c>
      <c r="AE43">
        <f t="shared" si="34"/>
        <v>0</v>
      </c>
      <c r="AF43">
        <f t="shared" si="35"/>
        <v>0</v>
      </c>
      <c r="AG43">
        <f t="shared" si="36"/>
        <v>-2.7204921540637517</v>
      </c>
      <c r="AH43">
        <f t="shared" si="37"/>
        <v>-25354.299567192738</v>
      </c>
      <c r="AI43">
        <f t="shared" si="38"/>
        <v>-25357.020059346803</v>
      </c>
      <c r="AJ43">
        <f t="shared" si="39"/>
        <v>407.41301192227616</v>
      </c>
      <c r="AK43">
        <f t="shared" si="61"/>
        <v>74.465909243813385</v>
      </c>
      <c r="AL43">
        <f t="shared" si="40"/>
        <v>-24875.141138180716</v>
      </c>
      <c r="AN43">
        <f t="shared" si="41"/>
        <v>0</v>
      </c>
      <c r="AO43">
        <f t="shared" si="42"/>
        <v>0</v>
      </c>
      <c r="AP43">
        <f t="shared" si="43"/>
        <v>-4.765895007539396E-2</v>
      </c>
      <c r="AQ43">
        <f t="shared" si="44"/>
        <v>-444.16937408344569</v>
      </c>
      <c r="AR43">
        <f t="shared" si="45"/>
        <v>-444.21703303352109</v>
      </c>
      <c r="AS43">
        <f t="shared" si="46"/>
        <v>7.1372660885147443</v>
      </c>
      <c r="AT43">
        <f t="shared" si="47"/>
        <v>1.3045312575772103</v>
      </c>
      <c r="AU43">
        <f t="shared" si="48"/>
        <v>-435.77523568742913</v>
      </c>
      <c r="AW43">
        <v>40</v>
      </c>
      <c r="AX43">
        <f>IF(Z43&gt;0, (R43*SUMPRODUCT(K43:$K$98, X43:$X$98)-K43*$AZ$3)/Z43, 0)</f>
        <v>6031.8653242602813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25</v>
      </c>
      <c r="R44">
        <f t="shared" si="31"/>
        <v>1000000</v>
      </c>
      <c r="S44">
        <f t="shared" si="32"/>
        <v>3851.4869657228278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656.3856915607721</v>
      </c>
      <c r="AC44">
        <f t="shared" si="33"/>
        <v>326.26116415943977</v>
      </c>
      <c r="AE44">
        <f t="shared" si="34"/>
        <v>0</v>
      </c>
      <c r="AF44">
        <f t="shared" si="35"/>
        <v>0</v>
      </c>
      <c r="AG44">
        <f t="shared" si="36"/>
        <v>-2.1177610560744085</v>
      </c>
      <c r="AH44">
        <f t="shared" si="37"/>
        <v>-23021.047057948239</v>
      </c>
      <c r="AI44">
        <f t="shared" si="38"/>
        <v>-23023.164819004312</v>
      </c>
      <c r="AJ44">
        <f t="shared" si="39"/>
        <v>330.12452740133233</v>
      </c>
      <c r="AK44">
        <f t="shared" si="61"/>
        <v>45.94699840925405</v>
      </c>
      <c r="AL44">
        <f t="shared" si="40"/>
        <v>-22647.093293193728</v>
      </c>
      <c r="AN44">
        <f t="shared" si="41"/>
        <v>0</v>
      </c>
      <c r="AO44">
        <f t="shared" si="42"/>
        <v>0</v>
      </c>
      <c r="AP44">
        <f t="shared" si="43"/>
        <v>-3.3125003126830053E-2</v>
      </c>
      <c r="AQ44">
        <f t="shared" si="44"/>
        <v>-360.08418116394142</v>
      </c>
      <c r="AR44">
        <f t="shared" si="45"/>
        <v>-360.11730616706825</v>
      </c>
      <c r="AS44">
        <f t="shared" si="46"/>
        <v>5.1636495869287575</v>
      </c>
      <c r="AT44">
        <f t="shared" si="47"/>
        <v>0.71868092087605184</v>
      </c>
      <c r="AU44">
        <f t="shared" si="48"/>
        <v>-354.23497565926345</v>
      </c>
      <c r="AW44">
        <v>41</v>
      </c>
      <c r="AX44">
        <f>IF(Z44&gt;0, (R44*SUMPRODUCT(K44:$K$98, X44:$X$98)-K44*$AZ$3)/Z44, 0)</f>
        <v>3851.4869657228278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25</v>
      </c>
      <c r="R45">
        <f t="shared" si="31"/>
        <v>1000000</v>
      </c>
      <c r="S45">
        <f t="shared" si="32"/>
        <v>1069.8702401339854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326.26116415943977</v>
      </c>
      <c r="AC45">
        <f t="shared" si="33"/>
        <v>68.002738961670843</v>
      </c>
      <c r="AE45">
        <f t="shared" si="34"/>
        <v>0</v>
      </c>
      <c r="AF45">
        <f t="shared" si="35"/>
        <v>0</v>
      </c>
      <c r="AG45">
        <f t="shared" si="36"/>
        <v>-1.5890417456876478</v>
      </c>
      <c r="AH45">
        <f t="shared" si="37"/>
        <v>-20301.667993040661</v>
      </c>
      <c r="AI45">
        <f t="shared" si="38"/>
        <v>-20303.257034786348</v>
      </c>
      <c r="AJ45">
        <f t="shared" si="39"/>
        <v>258.25842519776893</v>
      </c>
      <c r="AK45">
        <f t="shared" si="61"/>
        <v>22.838281491160785</v>
      </c>
      <c r="AL45">
        <f t="shared" si="40"/>
        <v>-20022.16032809742</v>
      </c>
      <c r="AN45">
        <f t="shared" si="41"/>
        <v>0</v>
      </c>
      <c r="AO45">
        <f t="shared" si="42"/>
        <v>0</v>
      </c>
      <c r="AP45">
        <f t="shared" si="43"/>
        <v>-2.2191990318024119E-2</v>
      </c>
      <c r="AQ45">
        <f t="shared" si="44"/>
        <v>-283.52585497766927</v>
      </c>
      <c r="AR45">
        <f t="shared" si="45"/>
        <v>-283.54804696798732</v>
      </c>
      <c r="AS45">
        <f t="shared" si="46"/>
        <v>3.6067450632373874</v>
      </c>
      <c r="AT45">
        <f t="shared" si="47"/>
        <v>0.31895129445628467</v>
      </c>
      <c r="AU45">
        <f t="shared" si="48"/>
        <v>-279.62235061029367</v>
      </c>
      <c r="AW45">
        <v>42</v>
      </c>
      <c r="AX45">
        <f>IF(Z45&gt;0, (R45*SUMPRODUCT(K45:$K$98, X45:$X$98)-K45*$AZ$3)/Z45, 0)</f>
        <v>1069.8702401339854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25</v>
      </c>
      <c r="R46">
        <f t="shared" si="31"/>
        <v>1000000</v>
      </c>
      <c r="S46">
        <f t="shared" si="32"/>
        <v>-2730.8674800964145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68.002738961670843</v>
      </c>
      <c r="AC46">
        <f t="shared" si="33"/>
        <v>-124.60726247477317</v>
      </c>
      <c r="AE46">
        <f t="shared" si="34"/>
        <v>0</v>
      </c>
      <c r="AF46">
        <f t="shared" si="35"/>
        <v>0</v>
      </c>
      <c r="AG46">
        <f t="shared" si="36"/>
        <v>-1.1407296709100458</v>
      </c>
      <c r="AH46">
        <f t="shared" si="37"/>
        <v>-17296.866292829014</v>
      </c>
      <c r="AI46">
        <f t="shared" si="38"/>
        <v>-17298.007022499925</v>
      </c>
      <c r="AJ46">
        <f t="shared" si="39"/>
        <v>192.61000143644401</v>
      </c>
      <c r="AK46">
        <f t="shared" si="61"/>
        <v>4.7601917273169594</v>
      </c>
      <c r="AL46">
        <f t="shared" si="40"/>
        <v>-17100.636829336163</v>
      </c>
      <c r="AN46">
        <f t="shared" si="41"/>
        <v>0</v>
      </c>
      <c r="AO46">
        <f t="shared" si="42"/>
        <v>0</v>
      </c>
      <c r="AP46">
        <f t="shared" si="43"/>
        <v>-1.4224128360591016E-2</v>
      </c>
      <c r="AQ46">
        <f t="shared" si="44"/>
        <v>-215.68023753506915</v>
      </c>
      <c r="AR46">
        <f t="shared" si="45"/>
        <v>-215.69446166342976</v>
      </c>
      <c r="AS46">
        <f t="shared" si="46"/>
        <v>2.4017165975703318</v>
      </c>
      <c r="AT46">
        <f t="shared" si="47"/>
        <v>5.9356375026488856E-2</v>
      </c>
      <c r="AU46">
        <f t="shared" si="48"/>
        <v>-213.23338869083292</v>
      </c>
      <c r="AW46">
        <v>43</v>
      </c>
      <c r="AX46">
        <f>IF(Z46&gt;0, (R46*SUMPRODUCT(K46:$K$98, X46:$X$98)-K46*$AZ$3)/Z46, 0)</f>
        <v>-2730.8674800964145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25</v>
      </c>
      <c r="R47">
        <f t="shared" si="31"/>
        <v>1000000</v>
      </c>
      <c r="S47">
        <f t="shared" si="32"/>
        <v>-8331.7310979288395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-124.60726247477317</v>
      </c>
      <c r="AC47">
        <f t="shared" si="33"/>
        <v>-259.11263077660556</v>
      </c>
      <c r="AE47">
        <f t="shared" si="34"/>
        <v>0</v>
      </c>
      <c r="AF47">
        <f t="shared" si="35"/>
        <v>0</v>
      </c>
      <c r="AG47">
        <f t="shared" si="36"/>
        <v>-0.77748737846633587</v>
      </c>
      <c r="AH47">
        <f t="shared" si="37"/>
        <v>-14073.39982938438</v>
      </c>
      <c r="AI47">
        <f t="shared" si="38"/>
        <v>-14074.177316762845</v>
      </c>
      <c r="AJ47">
        <f t="shared" si="39"/>
        <v>134.50536830183239</v>
      </c>
      <c r="AK47">
        <f t="shared" si="61"/>
        <v>-8.7225083732341222</v>
      </c>
      <c r="AL47">
        <f t="shared" si="40"/>
        <v>-13948.394456834247</v>
      </c>
      <c r="AN47">
        <f t="shared" si="41"/>
        <v>0</v>
      </c>
      <c r="AO47">
        <f t="shared" si="42"/>
        <v>0</v>
      </c>
      <c r="AP47">
        <f t="shared" si="43"/>
        <v>-8.6560199706758011E-3</v>
      </c>
      <c r="AQ47">
        <f t="shared" si="44"/>
        <v>-156.68373963672161</v>
      </c>
      <c r="AR47">
        <f t="shared" si="45"/>
        <v>-156.6923956566923</v>
      </c>
      <c r="AS47">
        <f t="shared" si="46"/>
        <v>1.4974920319355087</v>
      </c>
      <c r="AT47">
        <f t="shared" si="47"/>
        <v>-9.7110523931637827E-2</v>
      </c>
      <c r="AU47">
        <f t="shared" si="48"/>
        <v>-155.29201414868842</v>
      </c>
      <c r="AW47">
        <v>44</v>
      </c>
      <c r="AX47">
        <f>IF(Z47&gt;0, (R47*SUMPRODUCT(K47:$K$98, X47:$X$98)-K47*$AZ$3)/Z47, 0)</f>
        <v>-8331.7310979288395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25</v>
      </c>
      <c r="R48">
        <f t="shared" si="31"/>
        <v>1000000</v>
      </c>
      <c r="S48">
        <f t="shared" si="32"/>
        <v>-17217.648035379214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-259.11263077660556</v>
      </c>
      <c r="AC48">
        <f t="shared" si="33"/>
        <v>-343.31880859793711</v>
      </c>
      <c r="AE48">
        <f t="shared" si="34"/>
        <v>0</v>
      </c>
      <c r="AF48">
        <f t="shared" si="35"/>
        <v>0</v>
      </c>
      <c r="AG48">
        <f t="shared" si="36"/>
        <v>-0.49849841263521855</v>
      </c>
      <c r="AH48">
        <f t="shared" si="37"/>
        <v>-10848.563681858159</v>
      </c>
      <c r="AI48">
        <f t="shared" si="38"/>
        <v>-10849.062180270794</v>
      </c>
      <c r="AJ48">
        <f t="shared" si="39"/>
        <v>84.206177821331551</v>
      </c>
      <c r="AK48">
        <f t="shared" si="61"/>
        <v>-18.137884154362389</v>
      </c>
      <c r="AL48">
        <f t="shared" si="40"/>
        <v>-10782.993886603825</v>
      </c>
      <c r="AN48">
        <f t="shared" si="41"/>
        <v>0</v>
      </c>
      <c r="AO48">
        <f t="shared" si="42"/>
        <v>0</v>
      </c>
      <c r="AP48">
        <f t="shared" si="43"/>
        <v>-4.955308066075699E-3</v>
      </c>
      <c r="AQ48">
        <f t="shared" si="44"/>
        <v>-107.83981203443788</v>
      </c>
      <c r="AR48">
        <f t="shared" si="45"/>
        <v>-107.84476734250396</v>
      </c>
      <c r="AS48">
        <f t="shared" si="46"/>
        <v>0.83704890847222979</v>
      </c>
      <c r="AT48">
        <f t="shared" si="47"/>
        <v>-0.18029907693493163</v>
      </c>
      <c r="AU48">
        <f t="shared" si="48"/>
        <v>-107.18801751096665</v>
      </c>
      <c r="AW48">
        <v>45</v>
      </c>
      <c r="AX48">
        <f>IF(Z48&gt;0, (R48*SUMPRODUCT(K48:$K$98, X48:$X$98)-K48*$AZ$3)/Z48, 0)</f>
        <v>-17217.648035379214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25</v>
      </c>
      <c r="R49">
        <f t="shared" si="31"/>
        <v>1000000</v>
      </c>
      <c r="S49">
        <f t="shared" si="32"/>
        <v>-32459.573980570665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-343.31880859793711</v>
      </c>
      <c r="AC49">
        <f t="shared" si="33"/>
        <v>-386.44651186863393</v>
      </c>
      <c r="AE49">
        <f t="shared" si="34"/>
        <v>0</v>
      </c>
      <c r="AF49">
        <f t="shared" si="35"/>
        <v>0</v>
      </c>
      <c r="AG49">
        <f t="shared" si="36"/>
        <v>-0.29763677128044669</v>
      </c>
      <c r="AH49">
        <f t="shared" si="37"/>
        <v>-7835.0662891367874</v>
      </c>
      <c r="AI49">
        <f t="shared" si="38"/>
        <v>-7835.3639259080683</v>
      </c>
      <c r="AJ49">
        <f t="shared" si="39"/>
        <v>43.127703270696827</v>
      </c>
      <c r="AK49">
        <f t="shared" si="61"/>
        <v>-24.032316601855598</v>
      </c>
      <c r="AL49">
        <f t="shared" si="40"/>
        <v>-7816.2685392392268</v>
      </c>
      <c r="AN49">
        <f t="shared" si="41"/>
        <v>0</v>
      </c>
      <c r="AO49">
        <f t="shared" si="42"/>
        <v>0</v>
      </c>
      <c r="AP49">
        <f t="shared" si="43"/>
        <v>-2.6416510064875892E-3</v>
      </c>
      <c r="AQ49">
        <f t="shared" si="44"/>
        <v>-69.539494933887227</v>
      </c>
      <c r="AR49">
        <f t="shared" si="45"/>
        <v>-69.542136584893711</v>
      </c>
      <c r="AS49">
        <f t="shared" si="46"/>
        <v>0.38277643001706257</v>
      </c>
      <c r="AT49">
        <f t="shared" si="47"/>
        <v>-0.2132968754714176</v>
      </c>
      <c r="AU49">
        <f t="shared" si="48"/>
        <v>-69.372657030348066</v>
      </c>
      <c r="AW49">
        <v>46</v>
      </c>
      <c r="AX49">
        <f>IF(Z49&gt;0, (R49*SUMPRODUCT(K49:$K$98, X49:$X$98)-K49*$AZ$3)/Z49, 0)</f>
        <v>-32459.573980570665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25</v>
      </c>
      <c r="R50">
        <f t="shared" si="31"/>
        <v>1000000</v>
      </c>
      <c r="S50">
        <f t="shared" si="32"/>
        <v>-60969.610019667343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-386.44651186863393</v>
      </c>
      <c r="AC50">
        <f t="shared" si="33"/>
        <v>-398.20733826346645</v>
      </c>
      <c r="AE50">
        <f t="shared" si="34"/>
        <v>0</v>
      </c>
      <c r="AF50">
        <f t="shared" si="35"/>
        <v>0</v>
      </c>
      <c r="AG50">
        <f t="shared" si="36"/>
        <v>-0.16328107483999579</v>
      </c>
      <c r="AH50">
        <f t="shared" si="37"/>
        <v>-5255.1731491058554</v>
      </c>
      <c r="AI50">
        <f t="shared" si="38"/>
        <v>-5255.3364301806951</v>
      </c>
      <c r="AJ50">
        <f t="shared" si="39"/>
        <v>11.76082639483252</v>
      </c>
      <c r="AK50">
        <f t="shared" si="61"/>
        <v>-27.051255830804379</v>
      </c>
      <c r="AL50">
        <f t="shared" si="40"/>
        <v>-5270.6268596166674</v>
      </c>
      <c r="AN50">
        <f t="shared" si="41"/>
        <v>0</v>
      </c>
      <c r="AO50">
        <f t="shared" si="42"/>
        <v>0</v>
      </c>
      <c r="AP50">
        <f t="shared" si="43"/>
        <v>-1.2939177923259636E-3</v>
      </c>
      <c r="AQ50">
        <f t="shared" si="44"/>
        <v>-41.644520322058327</v>
      </c>
      <c r="AR50">
        <f t="shared" si="45"/>
        <v>-41.645814239850644</v>
      </c>
      <c r="AS50">
        <f t="shared" si="46"/>
        <v>9.3198446541601712E-2</v>
      </c>
      <c r="AT50">
        <f t="shared" si="47"/>
        <v>-0.21436716568983211</v>
      </c>
      <c r="AU50">
        <f t="shared" si="48"/>
        <v>-41.766982958998881</v>
      </c>
      <c r="AW50">
        <v>47</v>
      </c>
      <c r="AX50">
        <f>IF(Z50&gt;0, (R50*SUMPRODUCT(K50:$K$98, X50:$X$98)-K50*$AZ$3)/Z50, 0)</f>
        <v>-60969.610019667343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25</v>
      </c>
      <c r="R51">
        <f t="shared" si="31"/>
        <v>1000000</v>
      </c>
      <c r="S51">
        <f t="shared" si="32"/>
        <v>-120323.60027910089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-398.20733826346645</v>
      </c>
      <c r="AC51">
        <f t="shared" si="33"/>
        <v>-388.26376167565468</v>
      </c>
      <c r="AE51">
        <f t="shared" si="34"/>
        <v>0</v>
      </c>
      <c r="AF51">
        <f t="shared" si="35"/>
        <v>0</v>
      </c>
      <c r="AG51">
        <f t="shared" si="36"/>
        <v>-8.0670741395504217E-2</v>
      </c>
      <c r="AH51">
        <f t="shared" si="37"/>
        <v>-3239.100907843665</v>
      </c>
      <c r="AI51">
        <f t="shared" si="38"/>
        <v>-3239.1815785850604</v>
      </c>
      <c r="AJ51">
        <f t="shared" si="39"/>
        <v>-9.9435765878117763</v>
      </c>
      <c r="AK51">
        <f t="shared" si="61"/>
        <v>-27.874513678442653</v>
      </c>
      <c r="AL51">
        <f t="shared" si="40"/>
        <v>-3276.9996688513147</v>
      </c>
      <c r="AN51">
        <f t="shared" si="41"/>
        <v>0</v>
      </c>
      <c r="AO51">
        <f t="shared" si="42"/>
        <v>0</v>
      </c>
      <c r="AP51">
        <f t="shared" si="43"/>
        <v>-5.7078014811737558E-4</v>
      </c>
      <c r="AQ51">
        <f t="shared" si="44"/>
        <v>-22.918030303972976</v>
      </c>
      <c r="AR51">
        <f t="shared" si="45"/>
        <v>-22.918601084121093</v>
      </c>
      <c r="AS51">
        <f t="shared" si="46"/>
        <v>-7.035507569940315E-2</v>
      </c>
      <c r="AT51">
        <f t="shared" si="47"/>
        <v>-0.19722415798905732</v>
      </c>
      <c r="AU51">
        <f t="shared" si="48"/>
        <v>-23.186180317809555</v>
      </c>
      <c r="AW51">
        <v>48</v>
      </c>
      <c r="AX51">
        <f>IF(Z51&gt;0, (R51*SUMPRODUCT(K51:$K$98, X51:$X$98)-K51*$AZ$3)/Z51, 0)</f>
        <v>-120323.60027910089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25</v>
      </c>
      <c r="R52">
        <f t="shared" si="31"/>
        <v>1000000</v>
      </c>
      <c r="S52">
        <f t="shared" si="32"/>
        <v>-261454.60591028727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-388.26376167565468</v>
      </c>
      <c r="AC52">
        <f t="shared" si="33"/>
        <v>-365.12099116724357</v>
      </c>
      <c r="AE52">
        <f t="shared" si="34"/>
        <v>0</v>
      </c>
      <c r="AF52">
        <f t="shared" si="35"/>
        <v>0</v>
      </c>
      <c r="AG52">
        <f t="shared" si="36"/>
        <v>-3.4912465004778619E-2</v>
      </c>
      <c r="AH52">
        <f t="shared" si="37"/>
        <v>-1798.0627590708223</v>
      </c>
      <c r="AI52">
        <f t="shared" si="38"/>
        <v>-1798.097671535827</v>
      </c>
      <c r="AJ52">
        <f t="shared" si="39"/>
        <v>-23.142770508411104</v>
      </c>
      <c r="AK52">
        <f t="shared" si="61"/>
        <v>-27.178463317295829</v>
      </c>
      <c r="AL52">
        <f t="shared" si="40"/>
        <v>-1848.4189053615339</v>
      </c>
      <c r="AN52">
        <f t="shared" si="41"/>
        <v>0</v>
      </c>
      <c r="AO52">
        <f t="shared" si="42"/>
        <v>0</v>
      </c>
      <c r="AP52">
        <f t="shared" si="43"/>
        <v>-2.2055418466928277E-4</v>
      </c>
      <c r="AQ52">
        <f t="shared" si="44"/>
        <v>-11.358987850235897</v>
      </c>
      <c r="AR52">
        <f t="shared" si="45"/>
        <v>-11.359208404420565</v>
      </c>
      <c r="AS52">
        <f t="shared" si="46"/>
        <v>-0.14620093080715715</v>
      </c>
      <c r="AT52">
        <f t="shared" si="47"/>
        <v>-0.17169580597330275</v>
      </c>
      <c r="AU52">
        <f t="shared" si="48"/>
        <v>-11.677105141201025</v>
      </c>
      <c r="AW52">
        <v>49</v>
      </c>
      <c r="AX52">
        <f>IF(Z52&gt;0, (R52*SUMPRODUCT(K52:$K$98, X52:$X$98)-K52*$AZ$3)/Z52, 0)</f>
        <v>-261454.60591028727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25</v>
      </c>
      <c r="R53">
        <f t="shared" si="31"/>
        <v>1000000</v>
      </c>
      <c r="S53">
        <f t="shared" si="32"/>
        <v>-660334.89690474898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-365.12099116724357</v>
      </c>
      <c r="AC53">
        <f t="shared" si="33"/>
        <v>-335.35426400642228</v>
      </c>
      <c r="AE53">
        <f t="shared" si="34"/>
        <v>0</v>
      </c>
      <c r="AF53">
        <f t="shared" si="35"/>
        <v>0</v>
      </c>
      <c r="AG53">
        <f t="shared" si="36"/>
        <v>-1.2696370643833926E-2</v>
      </c>
      <c r="AH53">
        <f t="shared" si="37"/>
        <v>-874.6787884358763</v>
      </c>
      <c r="AI53">
        <f t="shared" si="38"/>
        <v>-874.69148480652018</v>
      </c>
      <c r="AJ53">
        <f t="shared" si="39"/>
        <v>-29.76672716082129</v>
      </c>
      <c r="AK53">
        <f t="shared" si="61"/>
        <v>-25.558469381707052</v>
      </c>
      <c r="AL53">
        <f t="shared" si="40"/>
        <v>-930.01668134904844</v>
      </c>
      <c r="AN53">
        <f t="shared" si="41"/>
        <v>0</v>
      </c>
      <c r="AO53">
        <f t="shared" si="42"/>
        <v>0</v>
      </c>
      <c r="AP53">
        <f t="shared" si="43"/>
        <v>-7.1613740537188801E-5</v>
      </c>
      <c r="AQ53">
        <f t="shared" si="44"/>
        <v>-4.9336161936049461</v>
      </c>
      <c r="AR53">
        <f t="shared" si="45"/>
        <v>-4.9336878073454828</v>
      </c>
      <c r="AS53">
        <f t="shared" si="46"/>
        <v>-0.16789890082262396</v>
      </c>
      <c r="AT53">
        <f t="shared" si="47"/>
        <v>-0.14416226858643014</v>
      </c>
      <c r="AU53">
        <f t="shared" si="48"/>
        <v>-5.2457489767545367</v>
      </c>
      <c r="AW53">
        <v>50</v>
      </c>
      <c r="AX53">
        <f>IF(Z53&gt;0, (R53*SUMPRODUCT(K53:$K$98, X53:$X$98)-K53*$AZ$3)/Z53, 0)</f>
        <v>-660334.89690474898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25</v>
      </c>
      <c r="R54">
        <f t="shared" si="31"/>
        <v>1000000</v>
      </c>
      <c r="S54">
        <f t="shared" si="32"/>
        <v>-2068306.9573195411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-335.35426400642228</v>
      </c>
      <c r="AC54">
        <f t="shared" si="33"/>
        <v>-303.56849179729755</v>
      </c>
      <c r="AE54">
        <f t="shared" si="34"/>
        <v>0</v>
      </c>
      <c r="AF54">
        <f t="shared" si="35"/>
        <v>0</v>
      </c>
      <c r="AG54">
        <f t="shared" si="36"/>
        <v>-3.669287224546115E-3</v>
      </c>
      <c r="AH54">
        <f t="shared" si="37"/>
        <v>-356.00478851397889</v>
      </c>
      <c r="AI54">
        <f t="shared" si="38"/>
        <v>-356.00845780120346</v>
      </c>
      <c r="AJ54">
        <f t="shared" si="39"/>
        <v>-31.78577220912473</v>
      </c>
      <c r="AK54">
        <f t="shared" si="61"/>
        <v>-23.474798480449561</v>
      </c>
      <c r="AL54">
        <f t="shared" si="40"/>
        <v>-411.26902849077777</v>
      </c>
      <c r="AN54">
        <f t="shared" si="41"/>
        <v>0</v>
      </c>
      <c r="AO54">
        <f t="shared" si="42"/>
        <v>0</v>
      </c>
      <c r="AP54">
        <f t="shared" si="43"/>
        <v>-1.8479084539933617E-5</v>
      </c>
      <c r="AQ54">
        <f t="shared" si="44"/>
        <v>-1.7928938731104027</v>
      </c>
      <c r="AR54">
        <f t="shared" si="45"/>
        <v>-1.7929123521949426</v>
      </c>
      <c r="AS54">
        <f t="shared" si="46"/>
        <v>-0.16007794862451666</v>
      </c>
      <c r="AT54">
        <f t="shared" si="47"/>
        <v>-0.11822262993647005</v>
      </c>
      <c r="AU54">
        <f t="shared" si="48"/>
        <v>-2.0712129307559297</v>
      </c>
      <c r="AW54">
        <v>51</v>
      </c>
      <c r="AX54">
        <f>IF(Z54&gt;0, (R54*SUMPRODUCT(K54:$K$98, X54:$X$98)-K54*$AZ$3)/Z54, 0)</f>
        <v>-2068306.9573195411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25</v>
      </c>
      <c r="R55">
        <f t="shared" si="31"/>
        <v>1000000</v>
      </c>
      <c r="S55">
        <f t="shared" si="32"/>
        <v>-8802023.5349222515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-303.56849179729755</v>
      </c>
      <c r="AC55">
        <f t="shared" si="33"/>
        <v>-272.5762174536851</v>
      </c>
      <c r="AE55">
        <f t="shared" si="34"/>
        <v>0</v>
      </c>
      <c r="AF55">
        <f t="shared" si="35"/>
        <v>0</v>
      </c>
      <c r="AG55">
        <f t="shared" si="36"/>
        <v>-7.7418623221192271E-4</v>
      </c>
      <c r="AH55">
        <f t="shared" si="37"/>
        <v>-114.33632480354923</v>
      </c>
      <c r="AI55">
        <f t="shared" si="38"/>
        <v>-114.33709898978144</v>
      </c>
      <c r="AJ55">
        <f t="shared" si="39"/>
        <v>-30.992274343612451</v>
      </c>
      <c r="AK55">
        <f t="shared" si="61"/>
        <v>-21.24979442581083</v>
      </c>
      <c r="AL55">
        <f t="shared" si="40"/>
        <v>-166.57916775920472</v>
      </c>
      <c r="AN55">
        <f t="shared" si="41"/>
        <v>0</v>
      </c>
      <c r="AO55">
        <f t="shared" si="42"/>
        <v>0</v>
      </c>
      <c r="AP55">
        <f t="shared" si="43"/>
        <v>-3.4811774737965182E-6</v>
      </c>
      <c r="AQ55">
        <f t="shared" si="44"/>
        <v>-0.51412053299579197</v>
      </c>
      <c r="AR55">
        <f t="shared" si="45"/>
        <v>-0.51412401417326581</v>
      </c>
      <c r="AS55">
        <f t="shared" si="46"/>
        <v>-0.13935872638609795</v>
      </c>
      <c r="AT55">
        <f t="shared" si="47"/>
        <v>-9.5551047797101663E-2</v>
      </c>
      <c r="AU55">
        <f t="shared" si="48"/>
        <v>-0.74903378835646539</v>
      </c>
      <c r="AW55">
        <v>52</v>
      </c>
      <c r="AX55">
        <f>IF(Z55&gt;0, (R55*SUMPRODUCT(K55:$K$98, X55:$X$98)-K55*$AZ$3)/Z55, 0)</f>
        <v>-8802023.5349222515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25</v>
      </c>
      <c r="R56">
        <f t="shared" si="31"/>
        <v>1000000</v>
      </c>
      <c r="S56">
        <f t="shared" si="32"/>
        <v>-37736273.418909132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-272.5762174536851</v>
      </c>
      <c r="AC56">
        <f t="shared" si="33"/>
        <v>-243.81786636460689</v>
      </c>
      <c r="AE56">
        <f t="shared" si="34"/>
        <v>0</v>
      </c>
      <c r="AF56">
        <f t="shared" si="35"/>
        <v>0</v>
      </c>
      <c r="AG56">
        <f t="shared" si="36"/>
        <v>-1.6152751999249683E-4</v>
      </c>
      <c r="AH56">
        <f t="shared" si="37"/>
        <v>-24.196673995892265</v>
      </c>
      <c r="AI56">
        <f t="shared" si="38"/>
        <v>-24.196835523412258</v>
      </c>
      <c r="AJ56">
        <f t="shared" si="39"/>
        <v>-28.758351089078218</v>
      </c>
      <c r="AK56">
        <f t="shared" si="61"/>
        <v>-19.080335221757959</v>
      </c>
      <c r="AL56">
        <f t="shared" si="40"/>
        <v>-72.035521834248442</v>
      </c>
      <c r="AN56">
        <f t="shared" si="41"/>
        <v>0</v>
      </c>
      <c r="AO56">
        <f t="shared" si="42"/>
        <v>0</v>
      </c>
      <c r="AP56">
        <f t="shared" si="43"/>
        <v>-6.4849886956870432E-7</v>
      </c>
      <c r="AQ56">
        <f t="shared" si="44"/>
        <v>-9.7144534469343E-2</v>
      </c>
      <c r="AR56">
        <f t="shared" si="45"/>
        <v>-9.7145182968212562E-2</v>
      </c>
      <c r="AS56">
        <f t="shared" si="46"/>
        <v>-0.11545870432972319</v>
      </c>
      <c r="AT56">
        <f t="shared" si="47"/>
        <v>-7.6603515133995367E-2</v>
      </c>
      <c r="AU56">
        <f t="shared" si="48"/>
        <v>-0.28920740243193116</v>
      </c>
      <c r="AW56">
        <v>53</v>
      </c>
      <c r="AX56">
        <f>IF(Z56&gt;0, (R56*SUMPRODUCT(K56:$K$98, X56:$X$98)-K56*$AZ$3)/Z56, 0)</f>
        <v>-37736273.418909132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25</v>
      </c>
      <c r="R57">
        <f t="shared" si="31"/>
        <v>1000000</v>
      </c>
      <c r="S57">
        <f t="shared" si="32"/>
        <v>-163539481.29061833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-243.81786636460689</v>
      </c>
      <c r="AC57">
        <f t="shared" si="33"/>
        <v>-217.77887552222444</v>
      </c>
      <c r="AE57">
        <f t="shared" si="34"/>
        <v>0</v>
      </c>
      <c r="AF57">
        <f t="shared" si="35"/>
        <v>0</v>
      </c>
      <c r="AG57">
        <f t="shared" si="36"/>
        <v>-3.3291483164120445E-5</v>
      </c>
      <c r="AH57">
        <f t="shared" si="37"/>
        <v>-5.0648304651380567</v>
      </c>
      <c r="AI57">
        <f t="shared" si="38"/>
        <v>-5.0648637566212207</v>
      </c>
      <c r="AJ57">
        <f t="shared" si="39"/>
        <v>-26.038990842382447</v>
      </c>
      <c r="AK57">
        <f t="shared" si="61"/>
        <v>-17.067250645522485</v>
      </c>
      <c r="AL57">
        <f t="shared" si="40"/>
        <v>-48.171105244526153</v>
      </c>
      <c r="AN57">
        <f t="shared" si="41"/>
        <v>0</v>
      </c>
      <c r="AO57">
        <f t="shared" si="42"/>
        <v>0</v>
      </c>
      <c r="AP57">
        <f t="shared" si="43"/>
        <v>-1.1933774283257319E-7</v>
      </c>
      <c r="AQ57">
        <f t="shared" si="44"/>
        <v>-1.8155557460733402E-2</v>
      </c>
      <c r="AR57">
        <f t="shared" si="45"/>
        <v>-1.8155676798476236E-2</v>
      </c>
      <c r="AS57">
        <f t="shared" si="46"/>
        <v>-9.3340220904215232E-2</v>
      </c>
      <c r="AT57">
        <f t="shared" si="47"/>
        <v>-6.1179826634745305E-2</v>
      </c>
      <c r="AU57">
        <f t="shared" si="48"/>
        <v>-0.17267572433743678</v>
      </c>
      <c r="AW57">
        <v>54</v>
      </c>
      <c r="AX57">
        <f>IF(Z57&gt;0, (R57*SUMPRODUCT(K57:$K$98, X57:$X$98)-K57*$AZ$3)/Z57, 0)</f>
        <v>-163539481.29061833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25</v>
      </c>
      <c r="R58">
        <f t="shared" si="31"/>
        <v>1000000</v>
      </c>
      <c r="S58">
        <f t="shared" si="32"/>
        <v>-718266317.05141532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-217.77887552222444</v>
      </c>
      <c r="AC58">
        <f t="shared" si="33"/>
        <v>-194.46119592178178</v>
      </c>
      <c r="AE58">
        <f t="shared" si="34"/>
        <v>0</v>
      </c>
      <c r="AF58">
        <f t="shared" si="35"/>
        <v>0</v>
      </c>
      <c r="AG58">
        <f t="shared" si="36"/>
        <v>-6.768422495435692E-6</v>
      </c>
      <c r="AH58">
        <f t="shared" si="37"/>
        <v>-1.047605833481742</v>
      </c>
      <c r="AI58">
        <f t="shared" si="38"/>
        <v>-1.0476126019042373</v>
      </c>
      <c r="AJ58">
        <f t="shared" si="39"/>
        <v>-23.317679600442659</v>
      </c>
      <c r="AK58">
        <f t="shared" si="61"/>
        <v>-15.244521286555711</v>
      </c>
      <c r="AL58">
        <f t="shared" si="40"/>
        <v>-39.60981348890261</v>
      </c>
      <c r="AN58">
        <f t="shared" si="41"/>
        <v>0</v>
      </c>
      <c r="AO58">
        <f t="shared" si="42"/>
        <v>0</v>
      </c>
      <c r="AP58">
        <f t="shared" si="43"/>
        <v>-2.1662776202522353E-8</v>
      </c>
      <c r="AQ58">
        <f t="shared" si="44"/>
        <v>-3.3529305734793717E-3</v>
      </c>
      <c r="AR58">
        <f t="shared" si="45"/>
        <v>-3.3529522362555739E-3</v>
      </c>
      <c r="AS58">
        <f t="shared" si="46"/>
        <v>-7.4629749411645532E-2</v>
      </c>
      <c r="AT58">
        <f t="shared" si="47"/>
        <v>-4.8791081403080562E-2</v>
      </c>
      <c r="AU58">
        <f t="shared" si="48"/>
        <v>-0.12677378305098166</v>
      </c>
      <c r="AW58">
        <v>55</v>
      </c>
      <c r="AX58">
        <f>IF(Z58&gt;0, (R58*SUMPRODUCT(K58:$K$98, X58:$X$98)-K58*$AZ$3)/Z58, 0)</f>
        <v>-718266317.05141532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25</v>
      </c>
      <c r="R59">
        <f t="shared" si="31"/>
        <v>1000000</v>
      </c>
      <c r="S59">
        <f t="shared" si="32"/>
        <v>-3203145761.375617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-194.46119592178178</v>
      </c>
      <c r="AC59">
        <f t="shared" si="33"/>
        <v>-173.62898174708437</v>
      </c>
      <c r="AE59">
        <f t="shared" si="34"/>
        <v>0</v>
      </c>
      <c r="AF59">
        <f t="shared" si="35"/>
        <v>0</v>
      </c>
      <c r="AG59">
        <f t="shared" si="36"/>
        <v>-1.3551442447667287E-6</v>
      </c>
      <c r="AH59">
        <f t="shared" si="37"/>
        <v>-0.21382376102858427</v>
      </c>
      <c r="AI59">
        <f t="shared" si="38"/>
        <v>-0.21382511617282904</v>
      </c>
      <c r="AJ59">
        <f t="shared" si="39"/>
        <v>-20.832214174697413</v>
      </c>
      <c r="AK59">
        <f t="shared" si="61"/>
        <v>-13.612283714524725</v>
      </c>
      <c r="AL59">
        <f t="shared" si="40"/>
        <v>-34.658323005394962</v>
      </c>
      <c r="AN59">
        <f t="shared" si="41"/>
        <v>0</v>
      </c>
      <c r="AO59">
        <f t="shared" si="42"/>
        <v>0</v>
      </c>
      <c r="AP59">
        <f t="shared" si="43"/>
        <v>-3.8725243316500601E-9</v>
      </c>
      <c r="AQ59">
        <f t="shared" si="44"/>
        <v>-6.1103289960889504E-4</v>
      </c>
      <c r="AR59">
        <f t="shared" si="45"/>
        <v>-6.1103677213322674E-4</v>
      </c>
      <c r="AS59">
        <f t="shared" si="46"/>
        <v>-5.953112119628852E-2</v>
      </c>
      <c r="AT59">
        <f t="shared" si="47"/>
        <v>-3.8899106200236934E-2</v>
      </c>
      <c r="AU59">
        <f t="shared" si="48"/>
        <v>-9.9041264168658674E-2</v>
      </c>
      <c r="AW59">
        <v>56</v>
      </c>
      <c r="AX59">
        <f>IF(Z59&gt;0, (R59*SUMPRODUCT(K59:$K$98, X59:$X$98)-K59*$AZ$3)/Z59, 0)</f>
        <v>-3203145761.375617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25</v>
      </c>
      <c r="R60">
        <f t="shared" si="31"/>
        <v>1000000</v>
      </c>
      <c r="S60">
        <f t="shared" si="32"/>
        <v>-14506930220.446844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-173.62898174708437</v>
      </c>
      <c r="AC60">
        <f t="shared" si="33"/>
        <v>-155.02640786456357</v>
      </c>
      <c r="AE60">
        <f t="shared" si="34"/>
        <v>0</v>
      </c>
      <c r="AF60">
        <f t="shared" si="35"/>
        <v>0</v>
      </c>
      <c r="AG60">
        <f t="shared" si="36"/>
        <v>-2.6715922236611618E-7</v>
      </c>
      <c r="AH60">
        <f t="shared" si="37"/>
        <v>-4.2977343198117815E-2</v>
      </c>
      <c r="AI60">
        <f t="shared" si="38"/>
        <v>-4.2977610357340178E-2</v>
      </c>
      <c r="AJ60">
        <f t="shared" si="39"/>
        <v>-18.602573882520801</v>
      </c>
      <c r="AK60">
        <f t="shared" si="61"/>
        <v>-12.154028722295907</v>
      </c>
      <c r="AL60">
        <f t="shared" si="40"/>
        <v>-30.799580215174046</v>
      </c>
      <c r="AN60">
        <f t="shared" si="41"/>
        <v>0</v>
      </c>
      <c r="AO60">
        <f t="shared" si="42"/>
        <v>0</v>
      </c>
      <c r="AP60">
        <f t="shared" si="43"/>
        <v>-6.8164896272166631E-10</v>
      </c>
      <c r="AQ60">
        <f t="shared" si="44"/>
        <v>-1.0965543750304618E-4</v>
      </c>
      <c r="AR60">
        <f t="shared" si="45"/>
        <v>-1.0965611915200889E-4</v>
      </c>
      <c r="AS60">
        <f t="shared" si="46"/>
        <v>-4.7463924616445226E-2</v>
      </c>
      <c r="AT60">
        <f t="shared" si="47"/>
        <v>-3.101064974687209E-2</v>
      </c>
      <c r="AU60">
        <f t="shared" si="48"/>
        <v>-7.8584230482469319E-2</v>
      </c>
      <c r="AW60">
        <v>57</v>
      </c>
      <c r="AX60">
        <f>IF(Z60&gt;0, (R60*SUMPRODUCT(K60:$K$98, X60:$X$98)-K60*$AZ$3)/Z60, 0)</f>
        <v>-14506930220.446844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25</v>
      </c>
      <c r="R61">
        <f t="shared" si="31"/>
        <v>1000000</v>
      </c>
      <c r="S61">
        <f t="shared" si="32"/>
        <v>-66825461629.981575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-155.02640786456357</v>
      </c>
      <c r="AC61">
        <f t="shared" si="33"/>
        <v>-138.41653098837571</v>
      </c>
      <c r="AE61">
        <f t="shared" si="34"/>
        <v>0</v>
      </c>
      <c r="AF61">
        <f t="shared" si="35"/>
        <v>0</v>
      </c>
      <c r="AG61">
        <f t="shared" si="36"/>
        <v>-5.1782856269216718E-8</v>
      </c>
      <c r="AH61">
        <f t="shared" si="37"/>
        <v>-8.5081909549295318E-3</v>
      </c>
      <c r="AI61">
        <f t="shared" si="38"/>
        <v>-8.5082427377858004E-3</v>
      </c>
      <c r="AJ61">
        <f t="shared" si="39"/>
        <v>-16.609876876187855</v>
      </c>
      <c r="AK61">
        <f t="shared" si="61"/>
        <v>-10.851848550519451</v>
      </c>
      <c r="AL61">
        <f t="shared" si="40"/>
        <v>-27.470233669445093</v>
      </c>
      <c r="AN61">
        <f t="shared" si="41"/>
        <v>0</v>
      </c>
      <c r="AO61">
        <f t="shared" si="42"/>
        <v>0</v>
      </c>
      <c r="AP61">
        <f t="shared" si="43"/>
        <v>-1.1796647075310842E-10</v>
      </c>
      <c r="AQ61">
        <f t="shared" si="44"/>
        <v>-1.9382500923248866E-5</v>
      </c>
      <c r="AR61">
        <f t="shared" si="45"/>
        <v>-1.9382618889719619E-5</v>
      </c>
      <c r="AS61">
        <f t="shared" si="46"/>
        <v>-3.7838943154094681E-2</v>
      </c>
      <c r="AT61">
        <f t="shared" si="47"/>
        <v>-2.4721584842607967E-2</v>
      </c>
      <c r="AU61">
        <f t="shared" si="48"/>
        <v>-6.2579910615592371E-2</v>
      </c>
      <c r="AW61">
        <v>58</v>
      </c>
      <c r="AX61">
        <f>IF(Z61&gt;0, (R61*SUMPRODUCT(K61:$K$98, X61:$X$98)-K61*$AZ$3)/Z61, 0)</f>
        <v>-66825461629.981575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25</v>
      </c>
      <c r="R62">
        <f t="shared" si="31"/>
        <v>1000000</v>
      </c>
      <c r="S62">
        <f t="shared" si="32"/>
        <v>-313448248981.94635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-138.41653098837571</v>
      </c>
      <c r="AC62">
        <f t="shared" si="33"/>
        <v>-123.58620525335398</v>
      </c>
      <c r="AE62">
        <f t="shared" si="34"/>
        <v>0</v>
      </c>
      <c r="AF62">
        <f t="shared" si="35"/>
        <v>0</v>
      </c>
      <c r="AG62">
        <f t="shared" si="36"/>
        <v>-9.856986412809101E-9</v>
      </c>
      <c r="AH62">
        <f t="shared" si="37"/>
        <v>-1.6563216517486181E-3</v>
      </c>
      <c r="AI62">
        <f t="shared" si="38"/>
        <v>-1.6563315087350309E-3</v>
      </c>
      <c r="AJ62">
        <f t="shared" si="39"/>
        <v>-14.830325735021731</v>
      </c>
      <c r="AK62">
        <f t="shared" si="61"/>
        <v>-9.6891571691863003</v>
      </c>
      <c r="AL62">
        <f t="shared" si="40"/>
        <v>-24.521139235716767</v>
      </c>
      <c r="AN62">
        <f t="shared" si="41"/>
        <v>0</v>
      </c>
      <c r="AO62">
        <f t="shared" si="42"/>
        <v>0</v>
      </c>
      <c r="AP62">
        <f t="shared" si="43"/>
        <v>-2.0049277184227305E-11</v>
      </c>
      <c r="AQ62">
        <f t="shared" si="44"/>
        <v>-3.3689862714015276E-6</v>
      </c>
      <c r="AR62">
        <f t="shared" si="45"/>
        <v>-3.3690063206787122E-6</v>
      </c>
      <c r="AS62">
        <f t="shared" si="46"/>
        <v>-3.0165133534874513E-2</v>
      </c>
      <c r="AT62">
        <f t="shared" si="47"/>
        <v>-1.970790966234048E-2</v>
      </c>
      <c r="AU62">
        <f t="shared" si="48"/>
        <v>-4.9876412203535676E-2</v>
      </c>
      <c r="AW62">
        <v>59</v>
      </c>
      <c r="AX62">
        <f>IF(Z62&gt;0, (R62*SUMPRODUCT(K62:$K$98, X62:$X$98)-K62*$AZ$3)/Z62, 0)</f>
        <v>-313448248981.94635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25</v>
      </c>
      <c r="R63">
        <f t="shared" si="31"/>
        <v>1000000</v>
      </c>
      <c r="S63">
        <f t="shared" si="32"/>
        <v>-1498513140636.9658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-123.58620525335398</v>
      </c>
      <c r="AC63">
        <f t="shared" si="33"/>
        <v>-110.34482905312358</v>
      </c>
      <c r="AE63">
        <f t="shared" si="34"/>
        <v>0</v>
      </c>
      <c r="AF63">
        <f t="shared" si="35"/>
        <v>0</v>
      </c>
      <c r="AG63">
        <f t="shared" si="36"/>
        <v>-1.840905262369268E-9</v>
      </c>
      <c r="AH63">
        <f t="shared" si="37"/>
        <v>-3.167004514524697E-4</v>
      </c>
      <c r="AI63">
        <f t="shared" si="38"/>
        <v>-3.1670229235773208E-4</v>
      </c>
      <c r="AJ63">
        <f t="shared" si="39"/>
        <v>-13.241376200230405</v>
      </c>
      <c r="AK63">
        <f t="shared" si="61"/>
        <v>-8.6510343677347787</v>
      </c>
      <c r="AL63">
        <f t="shared" si="40"/>
        <v>-21.892727270257542</v>
      </c>
      <c r="AN63">
        <f t="shared" si="41"/>
        <v>0</v>
      </c>
      <c r="AO63">
        <f t="shared" si="42"/>
        <v>0</v>
      </c>
      <c r="AP63">
        <f t="shared" si="43"/>
        <v>-3.3432432672450663E-12</v>
      </c>
      <c r="AQ63">
        <f t="shared" si="44"/>
        <v>-5.7515542689537704E-7</v>
      </c>
      <c r="AR63">
        <f t="shared" si="45"/>
        <v>-5.7515877013864432E-7</v>
      </c>
      <c r="AS63">
        <f t="shared" si="46"/>
        <v>-2.4047485079978764E-2</v>
      </c>
      <c r="AT63">
        <f t="shared" si="47"/>
        <v>-1.5711027066874342E-2</v>
      </c>
      <c r="AU63">
        <f t="shared" si="48"/>
        <v>-3.9759087305623241E-2</v>
      </c>
      <c r="AW63">
        <v>60</v>
      </c>
      <c r="AX63">
        <f>IF(Z63&gt;0, (R63*SUMPRODUCT(K63:$K$98, X63:$X$98)-K63*$AZ$3)/Z63, 0)</f>
        <v>-1498513140636.9658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25</v>
      </c>
      <c r="R64">
        <f t="shared" si="31"/>
        <v>1000000</v>
      </c>
      <c r="S64">
        <f t="shared" si="32"/>
        <v>-7314901432854.6514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-110.34482905312358</v>
      </c>
      <c r="AC64">
        <f t="shared" si="33"/>
        <v>-98.522169298621264</v>
      </c>
      <c r="AE64">
        <f t="shared" si="34"/>
        <v>0</v>
      </c>
      <c r="AF64">
        <f t="shared" si="35"/>
        <v>0</v>
      </c>
      <c r="AG64">
        <f t="shared" si="36"/>
        <v>-3.3671735088634288E-10</v>
      </c>
      <c r="AH64">
        <f t="shared" si="37"/>
        <v>-5.9431154354369293E-5</v>
      </c>
      <c r="AI64">
        <f t="shared" si="38"/>
        <v>-5.9431491071720181E-5</v>
      </c>
      <c r="AJ64">
        <f t="shared" si="39"/>
        <v>-11.822659754502311</v>
      </c>
      <c r="AK64">
        <f t="shared" si="61"/>
        <v>-7.7241380337186509</v>
      </c>
      <c r="AL64">
        <f t="shared" si="40"/>
        <v>-19.546857219712034</v>
      </c>
      <c r="AN64">
        <f t="shared" si="41"/>
        <v>0</v>
      </c>
      <c r="AO64">
        <f t="shared" si="42"/>
        <v>0</v>
      </c>
      <c r="AP64">
        <f t="shared" si="43"/>
        <v>-5.459891504617555E-13</v>
      </c>
      <c r="AQ64">
        <f t="shared" si="44"/>
        <v>-9.6367963787694614E-8</v>
      </c>
      <c r="AR64">
        <f t="shared" si="45"/>
        <v>-9.6368509776845084E-8</v>
      </c>
      <c r="AS64">
        <f t="shared" si="46"/>
        <v>-1.917051182116828E-2</v>
      </c>
      <c r="AT64">
        <f t="shared" si="47"/>
        <v>-1.2524734920781988E-2</v>
      </c>
      <c r="AU64">
        <f t="shared" si="48"/>
        <v>-3.1695343110460045E-2</v>
      </c>
      <c r="AW64">
        <v>61</v>
      </c>
      <c r="AX64">
        <f>IF(Z64&gt;0, (R64*SUMPRODUCT(K64:$K$98, X64:$X$98)-K64*$AZ$3)/Z64, 0)</f>
        <v>-7314901432854.6514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25</v>
      </c>
      <c r="R65">
        <f t="shared" si="31"/>
        <v>1000000</v>
      </c>
      <c r="S65">
        <f t="shared" si="32"/>
        <v>-36497906473440.992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-98.522169298621264</v>
      </c>
      <c r="AC65">
        <f t="shared" si="33"/>
        <v>-87.966222672080534</v>
      </c>
      <c r="AE65">
        <f t="shared" si="34"/>
        <v>0</v>
      </c>
      <c r="AF65">
        <f t="shared" si="35"/>
        <v>0</v>
      </c>
      <c r="AG65">
        <f t="shared" si="36"/>
        <v>-6.0254293445633863E-11</v>
      </c>
      <c r="AH65">
        <f t="shared" si="37"/>
        <v>-1.0923835357273823E-5</v>
      </c>
      <c r="AI65">
        <f t="shared" si="38"/>
        <v>-1.0923895611567268E-5</v>
      </c>
      <c r="AJ65">
        <f t="shared" si="39"/>
        <v>-10.555946626540731</v>
      </c>
      <c r="AK65">
        <f t="shared" si="61"/>
        <v>-6.8965518509034895</v>
      </c>
      <c r="AL65">
        <f t="shared" si="40"/>
        <v>-17.452509401339832</v>
      </c>
      <c r="AN65">
        <f t="shared" si="41"/>
        <v>0</v>
      </c>
      <c r="AO65">
        <f t="shared" si="42"/>
        <v>0</v>
      </c>
      <c r="AP65">
        <f t="shared" si="43"/>
        <v>-8.7234543419876562E-14</v>
      </c>
      <c r="AQ65">
        <f t="shared" si="44"/>
        <v>-1.5815234654531288E-8</v>
      </c>
      <c r="AR65">
        <f t="shared" si="45"/>
        <v>-1.5815321889074709E-8</v>
      </c>
      <c r="AS65">
        <f t="shared" si="46"/>
        <v>-1.5282615257313135E-2</v>
      </c>
      <c r="AT65">
        <f t="shared" si="47"/>
        <v>-9.9846420475894707E-3</v>
      </c>
      <c r="AU65">
        <f t="shared" si="48"/>
        <v>-2.5267273120224497E-2</v>
      </c>
      <c r="AW65">
        <v>62</v>
      </c>
      <c r="AX65">
        <f>IF(Z65&gt;0, (R65*SUMPRODUCT(K65:$K$98, X65:$X$98)-K65*$AZ$3)/Z65, 0)</f>
        <v>-36497906473440.992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25</v>
      </c>
      <c r="R66">
        <f t="shared" si="31"/>
        <v>1000000</v>
      </c>
      <c r="S66">
        <f t="shared" si="32"/>
        <v>-186480800058552.09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-87.966222672080534</v>
      </c>
      <c r="AC66">
        <f t="shared" si="33"/>
        <v>-78.541270256727302</v>
      </c>
      <c r="AE66">
        <f t="shared" si="34"/>
        <v>0</v>
      </c>
      <c r="AF66">
        <f t="shared" si="35"/>
        <v>0</v>
      </c>
      <c r="AG66">
        <f t="shared" si="36"/>
        <v>-1.0529404398745951E-11</v>
      </c>
      <c r="AH66">
        <f t="shared" si="37"/>
        <v>-1.9648938444972627E-6</v>
      </c>
      <c r="AI66">
        <f t="shared" si="38"/>
        <v>-1.9649043739016616E-6</v>
      </c>
      <c r="AJ66">
        <f t="shared" si="39"/>
        <v>-9.424952415353232</v>
      </c>
      <c r="AK66">
        <f t="shared" si="61"/>
        <v>-6.1576355870456378</v>
      </c>
      <c r="AL66">
        <f t="shared" si="40"/>
        <v>-15.582589967303244</v>
      </c>
      <c r="AN66">
        <f t="shared" si="41"/>
        <v>0</v>
      </c>
      <c r="AO66">
        <f t="shared" si="42"/>
        <v>0</v>
      </c>
      <c r="AP66">
        <f t="shared" si="43"/>
        <v>-1.3610882263112838E-14</v>
      </c>
      <c r="AQ66">
        <f t="shared" si="44"/>
        <v>-2.5399289232496933E-9</v>
      </c>
      <c r="AR66">
        <f t="shared" si="45"/>
        <v>-2.5399425341319567E-9</v>
      </c>
      <c r="AS66">
        <f t="shared" si="46"/>
        <v>-1.2183207406877842E-2</v>
      </c>
      <c r="AT66">
        <f t="shared" si="47"/>
        <v>-7.9596955174799557E-3</v>
      </c>
      <c r="AU66">
        <f t="shared" si="48"/>
        <v>-2.0142905464300333E-2</v>
      </c>
      <c r="AW66">
        <v>63</v>
      </c>
      <c r="AX66">
        <f>IF(Z66&gt;0, (R66*SUMPRODUCT(K66:$K$98, X66:$X$98)-K66*$AZ$3)/Z66, 0)</f>
        <v>-186480800058552.09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-977652276267763.25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-78.541270256727302</v>
      </c>
      <c r="AC67">
        <f t="shared" ref="AC67:AC89" si="64">S67*Z67</f>
        <v>-70.12613416000967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-1.7932279160572232E-12</v>
      </c>
      <c r="AH67">
        <f t="shared" ref="AH67:AH89" si="68">-X67*R67</f>
        <v>-3.4523529754805067E-7</v>
      </c>
      <c r="AI67">
        <f t="shared" ref="AI67:AI89" si="69">SUM(AE67:AH67)</f>
        <v>-3.4523709077596674E-7</v>
      </c>
      <c r="AJ67">
        <f t="shared" ref="AJ67:AJ89" si="70">AB67-AC67</f>
        <v>-8.4151360967176316</v>
      </c>
      <c r="AK67">
        <f t="shared" si="61"/>
        <v>-5.4978889179709114</v>
      </c>
      <c r="AL67">
        <f t="shared" ref="AL67:AL89" si="71">SUM(AI67:AK67)</f>
        <v>-13.913025359925633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-2.0696644497433175E-15</v>
      </c>
      <c r="AQ67">
        <f t="shared" ref="AQ67:AQ89" si="75">AH67*$K67</f>
        <v>-3.9845533059889967E-10</v>
      </c>
      <c r="AR67">
        <f t="shared" ref="AR67:AR89" si="76">AI67*$K67</f>
        <v>-3.9845740026334943E-10</v>
      </c>
      <c r="AS67">
        <f t="shared" ref="AS67:AS89" si="77">AJ67*$K67</f>
        <v>-9.7123783670633266E-3</v>
      </c>
      <c r="AT67">
        <f t="shared" ref="AT67:AT89" si="78">AK67*$K67</f>
        <v>-6.3454205348200945E-3</v>
      </c>
      <c r="AU67">
        <f t="shared" ref="AU67:AU89" si="79">AL67*$K67</f>
        <v>-1.6057799300340819E-2</v>
      </c>
      <c r="AW67">
        <v>64</v>
      </c>
      <c r="AX67">
        <f>IF(Z67&gt;0, (R67*SUMPRODUCT(K67:$K$98, X67:$X$98)-K67*$AZ$3)/Z67, 0)</f>
        <v>-977652276267763.25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25</v>
      </c>
      <c r="R68">
        <f t="shared" si="62"/>
        <v>1000000</v>
      </c>
      <c r="S68">
        <f t="shared" si="63"/>
        <v>-5265374263723630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-70.12613416000967</v>
      </c>
      <c r="AC68">
        <f t="shared" si="64"/>
        <v>-62.612619786071008</v>
      </c>
      <c r="AE68">
        <f t="shared" si="65"/>
        <v>0</v>
      </c>
      <c r="AF68">
        <f t="shared" si="66"/>
        <v>0</v>
      </c>
      <c r="AG68">
        <f t="shared" si="67"/>
        <v>-2.9728475436896992E-13</v>
      </c>
      <c r="AH68">
        <f t="shared" si="68"/>
        <v>-5.9120435301107242E-8</v>
      </c>
      <c r="AI68">
        <f t="shared" si="69"/>
        <v>-5.9120732585861612E-8</v>
      </c>
      <c r="AJ68">
        <f t="shared" si="70"/>
        <v>-7.5135143739386621</v>
      </c>
      <c r="AK68">
        <f t="shared" si="61"/>
        <v>-4.9088293912006771</v>
      </c>
      <c r="AL68">
        <f t="shared" si="71"/>
        <v>-12.422343824260071</v>
      </c>
      <c r="AN68">
        <f t="shared" si="72"/>
        <v>0</v>
      </c>
      <c r="AO68">
        <f t="shared" si="73"/>
        <v>0</v>
      </c>
      <c r="AP68">
        <f t="shared" si="74"/>
        <v>-3.0635083191655314E-16</v>
      </c>
      <c r="AQ68">
        <f t="shared" si="75"/>
        <v>-6.0923388339262298E-11</v>
      </c>
      <c r="AR68">
        <f t="shared" si="76"/>
        <v>-6.0923694690094213E-11</v>
      </c>
      <c r="AS68">
        <f t="shared" si="77"/>
        <v>-7.7426485726082156E-3</v>
      </c>
      <c r="AT68">
        <f t="shared" si="78"/>
        <v>-5.0585304010050541E-3</v>
      </c>
      <c r="AU68">
        <f t="shared" si="79"/>
        <v>-1.2801179034536965E-2</v>
      </c>
      <c r="AW68">
        <v>65</v>
      </c>
      <c r="AX68">
        <f>IF(Z68&gt;0, (R68*SUMPRODUCT(K68:$K$98, X68:$X$98)-K68*$AZ$3)/Z68, 0)</f>
        <v>-5265374263723630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25</v>
      </c>
      <c r="R69">
        <f t="shared" si="62"/>
        <v>1000000</v>
      </c>
      <c r="S69">
        <f t="shared" si="63"/>
        <v>-2.9190503419826104E+16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-62.612619786071008</v>
      </c>
      <c r="AC69">
        <f t="shared" si="64"/>
        <v>-55.904124809045229</v>
      </c>
      <c r="AE69">
        <f t="shared" si="65"/>
        <v>0</v>
      </c>
      <c r="AF69">
        <f t="shared" si="66"/>
        <v>0</v>
      </c>
      <c r="AG69">
        <f t="shared" si="67"/>
        <v>-4.7878691919951017E-14</v>
      </c>
      <c r="AH69">
        <f t="shared" si="68"/>
        <v>-9.8573285962131679E-9</v>
      </c>
      <c r="AI69">
        <f t="shared" si="69"/>
        <v>-9.8573764749050883E-9</v>
      </c>
      <c r="AJ69">
        <f t="shared" si="70"/>
        <v>-6.7084949770257793</v>
      </c>
      <c r="AK69">
        <f t="shared" si="61"/>
        <v>-4.3828833850249707</v>
      </c>
      <c r="AL69">
        <f t="shared" si="71"/>
        <v>-11.091378371908126</v>
      </c>
      <c r="AN69">
        <f t="shared" si="72"/>
        <v>0</v>
      </c>
      <c r="AO69">
        <f t="shared" si="73"/>
        <v>0</v>
      </c>
      <c r="AP69">
        <f t="shared" si="74"/>
        <v>-4.4052512199383493E-17</v>
      </c>
      <c r="AQ69">
        <f t="shared" si="75"/>
        <v>-9.0695896405027885E-12</v>
      </c>
      <c r="AR69">
        <f t="shared" si="76"/>
        <v>-9.0696336930149889E-12</v>
      </c>
      <c r="AS69">
        <f t="shared" si="77"/>
        <v>-6.1723920383836865E-3</v>
      </c>
      <c r="AT69">
        <f t="shared" si="78"/>
        <v>-4.0326294651093558E-3</v>
      </c>
      <c r="AU69">
        <f t="shared" si="79"/>
        <v>-1.0205021512562676E-2</v>
      </c>
      <c r="AW69">
        <v>66</v>
      </c>
      <c r="AX69">
        <f>IF(Z69&gt;0, (R69*SUMPRODUCT(K69:$K$98, X69:$X$98)-K69*$AZ$3)/Z69, 0)</f>
        <v>-2.9190503419826104E+16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25</v>
      </c>
      <c r="R70">
        <f t="shared" si="62"/>
        <v>1000000</v>
      </c>
      <c r="S70">
        <f t="shared" si="63"/>
        <v>-1.6675721669113619E+17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-55.904124809045229</v>
      </c>
      <c r="AC70">
        <f t="shared" si="64"/>
        <v>-49.914397150941163</v>
      </c>
      <c r="AE70">
        <f t="shared" si="65"/>
        <v>0</v>
      </c>
      <c r="AF70">
        <f t="shared" si="66"/>
        <v>0</v>
      </c>
      <c r="AG70">
        <f t="shared" si="67"/>
        <v>-7.4830940065687595E-15</v>
      </c>
      <c r="AH70">
        <f t="shared" si="68"/>
        <v>-1.5966724397673101E-9</v>
      </c>
      <c r="AI70">
        <f t="shared" si="69"/>
        <v>-1.5966799228613168E-9</v>
      </c>
      <c r="AJ70">
        <f t="shared" si="70"/>
        <v>-5.9897276581040657</v>
      </c>
      <c r="AK70">
        <f t="shared" si="61"/>
        <v>-3.9132887366331666</v>
      </c>
      <c r="AL70">
        <f t="shared" si="71"/>
        <v>-9.9030163963339124</v>
      </c>
      <c r="AN70">
        <f t="shared" si="72"/>
        <v>0</v>
      </c>
      <c r="AO70">
        <f t="shared" si="73"/>
        <v>0</v>
      </c>
      <c r="AP70">
        <f t="shared" si="74"/>
        <v>-6.1474015444491945E-18</v>
      </c>
      <c r="AQ70">
        <f t="shared" si="75"/>
        <v>-1.3116749052716628E-12</v>
      </c>
      <c r="AR70">
        <f t="shared" si="76"/>
        <v>-1.3116810526732073E-12</v>
      </c>
      <c r="AS70">
        <f t="shared" si="77"/>
        <v>-4.9205931428813804E-3</v>
      </c>
      <c r="AT70">
        <f t="shared" si="78"/>
        <v>-3.214787520020088E-3</v>
      </c>
      <c r="AU70">
        <f t="shared" si="79"/>
        <v>-8.1353806642131491E-3</v>
      </c>
      <c r="AW70">
        <v>67</v>
      </c>
      <c r="AX70">
        <f>IF(Z70&gt;0, (R70*SUMPRODUCT(K70:$K$98, X70:$X$98)-K70*$AZ$3)/Z70, 0)</f>
        <v>-1.6675721669113619E+17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25</v>
      </c>
      <c r="R71">
        <f t="shared" si="62"/>
        <v>1000000</v>
      </c>
      <c r="S71">
        <f t="shared" si="63"/>
        <v>-9.8206037642282893E+17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-49.914397150941163</v>
      </c>
      <c r="AC71">
        <f t="shared" si="64"/>
        <v>-44.566426027627195</v>
      </c>
      <c r="AE71">
        <f t="shared" si="65"/>
        <v>0</v>
      </c>
      <c r="AF71">
        <f t="shared" si="66"/>
        <v>0</v>
      </c>
      <c r="AG71">
        <f t="shared" si="67"/>
        <v>-1.1345133939208793E-15</v>
      </c>
      <c r="AH71">
        <f t="shared" si="68"/>
        <v>-2.5094998690328767E-10</v>
      </c>
      <c r="AI71">
        <f t="shared" si="69"/>
        <v>-2.509511214166816E-10</v>
      </c>
      <c r="AJ71">
        <f t="shared" si="70"/>
        <v>-5.3479711233139682</v>
      </c>
      <c r="AK71">
        <f t="shared" si="61"/>
        <v>-3.4940078005658819</v>
      </c>
      <c r="AL71">
        <f t="shared" si="71"/>
        <v>-8.8419789241308013</v>
      </c>
      <c r="AN71">
        <f t="shared" si="72"/>
        <v>0</v>
      </c>
      <c r="AO71">
        <f t="shared" si="73"/>
        <v>0</v>
      </c>
      <c r="AP71">
        <f t="shared" si="74"/>
        <v>-8.3215070529379877E-19</v>
      </c>
      <c r="AQ71">
        <f t="shared" si="75"/>
        <v>-1.8406852639555883E-13</v>
      </c>
      <c r="AR71">
        <f t="shared" si="76"/>
        <v>-1.8406935854626413E-13</v>
      </c>
      <c r="AS71">
        <f t="shared" si="77"/>
        <v>-3.9226667274295324E-3</v>
      </c>
      <c r="AT71">
        <f t="shared" si="78"/>
        <v>-2.5628089285878492E-3</v>
      </c>
      <c r="AU71">
        <f t="shared" si="79"/>
        <v>-6.4854756562014518E-3</v>
      </c>
      <c r="AW71">
        <v>68</v>
      </c>
      <c r="AX71">
        <f>IF(Z71&gt;0, (R71*SUMPRODUCT(K71:$K$98, X71:$X$98)-K71*$AZ$3)/Z71, 0)</f>
        <v>-9.8206037642282893E+17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25</v>
      </c>
      <c r="R72">
        <f t="shared" si="62"/>
        <v>1000000</v>
      </c>
      <c r="S72">
        <f t="shared" si="63"/>
        <v>-5.9723855298314547E+18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-44.566426027627195</v>
      </c>
      <c r="AC72">
        <f t="shared" si="64"/>
        <v>-39.791451810381574</v>
      </c>
      <c r="AE72">
        <f t="shared" si="65"/>
        <v>0</v>
      </c>
      <c r="AF72">
        <f t="shared" si="66"/>
        <v>0</v>
      </c>
      <c r="AG72">
        <f t="shared" si="67"/>
        <v>-1.6656431342060615E-16</v>
      </c>
      <c r="AH72">
        <f t="shared" si="68"/>
        <v>-3.8264157862442567E-11</v>
      </c>
      <c r="AI72">
        <f t="shared" si="69"/>
        <v>-3.8264324426755985E-11</v>
      </c>
      <c r="AJ72">
        <f t="shared" si="70"/>
        <v>-4.7749742172456209</v>
      </c>
      <c r="AK72">
        <f t="shared" ref="AK72:AK89" si="92">G72*SUM(AB72:AB72, AE72:AF72)</f>
        <v>-3.1196498219339039</v>
      </c>
      <c r="AL72">
        <f t="shared" si="71"/>
        <v>-7.8946240392177893</v>
      </c>
      <c r="AN72">
        <f t="shared" si="72"/>
        <v>0</v>
      </c>
      <c r="AO72">
        <f t="shared" si="73"/>
        <v>0</v>
      </c>
      <c r="AP72">
        <f t="shared" si="74"/>
        <v>-1.090828043487612E-19</v>
      </c>
      <c r="AQ72">
        <f t="shared" si="75"/>
        <v>-2.5059159191794571E-14</v>
      </c>
      <c r="AR72">
        <f t="shared" si="76"/>
        <v>-2.5059268274598917E-14</v>
      </c>
      <c r="AS72">
        <f t="shared" si="77"/>
        <v>-3.1271258987805796E-3</v>
      </c>
      <c r="AT72">
        <f t="shared" si="78"/>
        <v>-2.0430555872033764E-3</v>
      </c>
      <c r="AU72">
        <f t="shared" si="79"/>
        <v>-5.1701814860090154E-3</v>
      </c>
      <c r="AW72">
        <v>69</v>
      </c>
      <c r="AX72">
        <f>IF(Z72&gt;0, (R72*SUMPRODUCT(K72:$K$98, X72:$X$98)-K72*$AZ$3)/Z72, 0)</f>
        <v>-5.9723855298314547E+18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25</v>
      </c>
      <c r="R73">
        <f t="shared" si="62"/>
        <v>1000000</v>
      </c>
      <c r="S73">
        <f t="shared" si="63"/>
        <v>-3.7569354589520888E+19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-39.791451810381574</v>
      </c>
      <c r="AC73">
        <f t="shared" si="64"/>
        <v>-35.528081973554997</v>
      </c>
      <c r="AE73">
        <f t="shared" si="65"/>
        <v>0</v>
      </c>
      <c r="AF73">
        <f t="shared" si="66"/>
        <v>0</v>
      </c>
      <c r="AG73">
        <f t="shared" si="67"/>
        <v>-2.3641663772063268E-17</v>
      </c>
      <c r="AH73">
        <f t="shared" si="68"/>
        <v>-5.6502802605734723E-12</v>
      </c>
      <c r="AI73">
        <f t="shared" si="69"/>
        <v>-5.6503039022372446E-12</v>
      </c>
      <c r="AJ73">
        <f t="shared" si="70"/>
        <v>-4.2633698368265769</v>
      </c>
      <c r="AK73">
        <f t="shared" si="92"/>
        <v>-2.7854016267267103</v>
      </c>
      <c r="AL73">
        <f t="shared" si="71"/>
        <v>-7.0487714635589374</v>
      </c>
      <c r="AN73">
        <f t="shared" si="72"/>
        <v>0</v>
      </c>
      <c r="AO73">
        <f t="shared" si="73"/>
        <v>0</v>
      </c>
      <c r="AP73">
        <f t="shared" si="74"/>
        <v>-1.3824019869810677E-20</v>
      </c>
      <c r="AQ73">
        <f t="shared" si="75"/>
        <v>-3.3038955018244857E-15</v>
      </c>
      <c r="AR73">
        <f t="shared" si="76"/>
        <v>-3.3039093258443555E-15</v>
      </c>
      <c r="AS73">
        <f t="shared" si="77"/>
        <v>-2.4929256208391856E-3</v>
      </c>
      <c r="AT73">
        <f t="shared" si="78"/>
        <v>-1.6287114056149424E-3</v>
      </c>
      <c r="AU73">
        <f t="shared" si="79"/>
        <v>-4.1216370264574318E-3</v>
      </c>
      <c r="AW73">
        <v>70</v>
      </c>
      <c r="AX73">
        <f>IF(Z73&gt;0, (R73*SUMPRODUCT(K73:$K$98, X73:$X$98)-K73*$AZ$3)/Z73, 0)</f>
        <v>-3.7569354589520888E+19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25</v>
      </c>
      <c r="R74">
        <f t="shared" si="62"/>
        <v>1000000</v>
      </c>
      <c r="S74">
        <f t="shared" si="63"/>
        <v>-2.4483604442599398E+20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-35.528081973554997</v>
      </c>
      <c r="AC74">
        <f t="shared" si="64"/>
        <v>-31.72150176210268</v>
      </c>
      <c r="AE74">
        <f t="shared" si="65"/>
        <v>0</v>
      </c>
      <c r="AF74">
        <f t="shared" si="66"/>
        <v>0</v>
      </c>
      <c r="AG74">
        <f t="shared" si="67"/>
        <v>-3.2390555316795952E-18</v>
      </c>
      <c r="AH74">
        <f t="shared" si="68"/>
        <v>-8.0664766410652163E-13</v>
      </c>
      <c r="AI74">
        <f t="shared" si="69"/>
        <v>-8.0665090316205331E-13</v>
      </c>
      <c r="AJ74">
        <f t="shared" si="70"/>
        <v>-3.8065802114523173</v>
      </c>
      <c r="AK74">
        <f t="shared" si="92"/>
        <v>-2.4869657381488501</v>
      </c>
      <c r="AL74">
        <f t="shared" si="71"/>
        <v>-6.2935459496019739</v>
      </c>
      <c r="AN74">
        <f t="shared" si="72"/>
        <v>0</v>
      </c>
      <c r="AO74">
        <f t="shared" si="73"/>
        <v>0</v>
      </c>
      <c r="AP74">
        <f t="shared" si="74"/>
        <v>-1.6910509156429547E-21</v>
      </c>
      <c r="AQ74">
        <f t="shared" si="75"/>
        <v>-4.2113580877115936E-16</v>
      </c>
      <c r="AR74">
        <f t="shared" si="76"/>
        <v>-4.2113749982207502E-16</v>
      </c>
      <c r="AS74">
        <f t="shared" si="77"/>
        <v>-1.9873450421230838E-3</v>
      </c>
      <c r="AT74">
        <f t="shared" si="78"/>
        <v>-1.2983987608537497E-3</v>
      </c>
      <c r="AU74">
        <f t="shared" si="79"/>
        <v>-3.2857438029772544E-3</v>
      </c>
      <c r="AW74">
        <v>71</v>
      </c>
      <c r="AX74">
        <f>IF(Z74&gt;0, (R74*SUMPRODUCT(K74:$K$98, X74:$X$98)-K74*$AZ$3)/Z74, 0)</f>
        <v>-2.4483604442599398E+20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25</v>
      </c>
      <c r="R75">
        <f t="shared" si="62"/>
        <v>1000000</v>
      </c>
      <c r="S75">
        <f t="shared" si="63"/>
        <v>-1.6554099470549988E+21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-31.72150176210268</v>
      </c>
      <c r="AC75">
        <f t="shared" si="64"/>
        <v>-28.322769430448822</v>
      </c>
      <c r="AE75">
        <f t="shared" si="65"/>
        <v>0</v>
      </c>
      <c r="AF75">
        <f t="shared" si="66"/>
        <v>0</v>
      </c>
      <c r="AG75">
        <f t="shared" si="67"/>
        <v>-4.2773044647997145E-19</v>
      </c>
      <c r="AH75">
        <f t="shared" si="68"/>
        <v>-1.1115738119531311E-13</v>
      </c>
      <c r="AI75">
        <f t="shared" si="69"/>
        <v>-1.1115780892575959E-13</v>
      </c>
      <c r="AJ75">
        <f t="shared" si="70"/>
        <v>-3.3987323316538571</v>
      </c>
      <c r="AK75">
        <f t="shared" si="92"/>
        <v>-2.2205051233471877</v>
      </c>
      <c r="AL75">
        <f t="shared" si="71"/>
        <v>-5.6192374550011559</v>
      </c>
      <c r="AN75">
        <f t="shared" si="72"/>
        <v>0</v>
      </c>
      <c r="AO75">
        <f t="shared" si="73"/>
        <v>0</v>
      </c>
      <c r="AP75">
        <f t="shared" si="74"/>
        <v>-1.9938405878711912E-22</v>
      </c>
      <c r="AQ75">
        <f t="shared" si="75"/>
        <v>-5.1815366451605415E-17</v>
      </c>
      <c r="AR75">
        <f t="shared" si="76"/>
        <v>-5.1815565835664202E-17</v>
      </c>
      <c r="AS75">
        <f t="shared" si="77"/>
        <v>-1.5842993001618983E-3</v>
      </c>
      <c r="AT75">
        <f t="shared" si="78"/>
        <v>-1.0350755427724408E-3</v>
      </c>
      <c r="AU75">
        <f t="shared" si="79"/>
        <v>-2.619374842934391E-3</v>
      </c>
      <c r="AW75">
        <v>72</v>
      </c>
      <c r="AX75">
        <f>IF(Z75&gt;0, (R75*SUMPRODUCT(K75:$K$98, X75:$X$98)-K75*$AZ$3)/Z75, 0)</f>
        <v>-1.6554099470549988E+21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25</v>
      </c>
      <c r="R76">
        <f t="shared" si="62"/>
        <v>1000000</v>
      </c>
      <c r="S76">
        <f t="shared" si="63"/>
        <v>-1.1631224286541683E+22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-28.322769430448822</v>
      </c>
      <c r="AC76">
        <f t="shared" si="64"/>
        <v>-25.288186991472163</v>
      </c>
      <c r="AE76">
        <f t="shared" si="65"/>
        <v>0</v>
      </c>
      <c r="AF76">
        <f t="shared" si="66"/>
        <v>0</v>
      </c>
      <c r="AG76">
        <f t="shared" si="67"/>
        <v>-5.4354095425562276E-20</v>
      </c>
      <c r="AH76">
        <f t="shared" si="68"/>
        <v>-1.476396186358438E-14</v>
      </c>
      <c r="AI76">
        <f t="shared" si="69"/>
        <v>-1.4764016217679807E-14</v>
      </c>
      <c r="AJ76">
        <f t="shared" si="70"/>
        <v>-3.0345824389766598</v>
      </c>
      <c r="AK76">
        <f t="shared" si="92"/>
        <v>-1.9825938601314177</v>
      </c>
      <c r="AL76">
        <f t="shared" si="71"/>
        <v>-5.0171762991080922</v>
      </c>
      <c r="AN76">
        <f t="shared" si="72"/>
        <v>0</v>
      </c>
      <c r="AO76">
        <f t="shared" si="73"/>
        <v>0</v>
      </c>
      <c r="AP76">
        <f t="shared" si="74"/>
        <v>-2.2622183314192321E-23</v>
      </c>
      <c r="AQ76">
        <f t="shared" si="75"/>
        <v>-6.1447633174054477E-18</v>
      </c>
      <c r="AR76">
        <f t="shared" si="76"/>
        <v>-6.1447859395887628E-18</v>
      </c>
      <c r="AS76">
        <f t="shared" si="77"/>
        <v>-1.2629937022974325E-3</v>
      </c>
      <c r="AT76">
        <f t="shared" si="78"/>
        <v>-8.251558855009891E-4</v>
      </c>
      <c r="AU76">
        <f t="shared" si="79"/>
        <v>-2.0881495877984276E-3</v>
      </c>
      <c r="AW76">
        <v>73</v>
      </c>
      <c r="AX76">
        <f>IF(Z76&gt;0, (R76*SUMPRODUCT(K76:$K$98, X76:$X$98)-K76*$AZ$3)/Z76, 0)</f>
        <v>-1.1631224286541683E+22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25</v>
      </c>
      <c r="R77">
        <f t="shared" si="62"/>
        <v>1000000</v>
      </c>
      <c r="S77">
        <f t="shared" si="63"/>
        <v>-8.5080094072844889E+22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-25.288186991472163</v>
      </c>
      <c r="AC77">
        <f t="shared" si="64"/>
        <v>-22.578738385243</v>
      </c>
      <c r="AE77">
        <f t="shared" si="65"/>
        <v>0</v>
      </c>
      <c r="AF77">
        <f t="shared" si="66"/>
        <v>0</v>
      </c>
      <c r="AG77">
        <f t="shared" si="67"/>
        <v>-6.6345537787932118E-21</v>
      </c>
      <c r="AH77">
        <f t="shared" si="68"/>
        <v>-1.8870400277005375E-15</v>
      </c>
      <c r="AI77">
        <f t="shared" si="69"/>
        <v>-1.8870466622543163E-15</v>
      </c>
      <c r="AJ77">
        <f t="shared" si="70"/>
        <v>-2.7094486062291629</v>
      </c>
      <c r="AK77">
        <f t="shared" si="92"/>
        <v>-1.7701730894030516</v>
      </c>
      <c r="AL77">
        <f t="shared" si="71"/>
        <v>-4.4796216956322166</v>
      </c>
      <c r="AN77">
        <f t="shared" si="72"/>
        <v>0</v>
      </c>
      <c r="AO77">
        <f t="shared" si="73"/>
        <v>0</v>
      </c>
      <c r="AP77">
        <f t="shared" si="74"/>
        <v>-2.4654485327157123E-24</v>
      </c>
      <c r="AQ77">
        <f t="shared" si="75"/>
        <v>-7.0123782587174278E-19</v>
      </c>
      <c r="AR77">
        <f t="shared" si="76"/>
        <v>-7.0124029132027544E-19</v>
      </c>
      <c r="AS77">
        <f t="shared" si="77"/>
        <v>-1.00685084685701E-3</v>
      </c>
      <c r="AT77">
        <f t="shared" si="78"/>
        <v>-6.5780921994657926E-4</v>
      </c>
      <c r="AU77">
        <f t="shared" si="79"/>
        <v>-1.6646600668035901E-3</v>
      </c>
      <c r="AW77">
        <v>74</v>
      </c>
      <c r="AX77">
        <f>IF(Z77&gt;0, (R77*SUMPRODUCT(K77:$K$98, X77:$X$98)-K77*$AZ$3)/Z77, 0)</f>
        <v>-8.5080094072844889E+22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25</v>
      </c>
      <c r="R78">
        <f t="shared" si="62"/>
        <v>1000000</v>
      </c>
      <c r="S78">
        <f t="shared" si="63"/>
        <v>-6.4904137982546633E+23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-22.578738385243</v>
      </c>
      <c r="AC78">
        <f t="shared" si="64"/>
        <v>-20.15958784396696</v>
      </c>
      <c r="AE78">
        <f t="shared" si="65"/>
        <v>0</v>
      </c>
      <c r="AF78">
        <f t="shared" si="66"/>
        <v>0</v>
      </c>
      <c r="AG78">
        <f t="shared" si="67"/>
        <v>-7.7651396623540671E-22</v>
      </c>
      <c r="AH78">
        <f t="shared" si="68"/>
        <v>-2.3166777099079488E-16</v>
      </c>
      <c r="AI78">
        <f t="shared" si="69"/>
        <v>-2.3166854750476111E-16</v>
      </c>
      <c r="AJ78">
        <f t="shared" si="70"/>
        <v>-2.4191505412760392</v>
      </c>
      <c r="AK78">
        <f t="shared" si="92"/>
        <v>-1.5805116869670102</v>
      </c>
      <c r="AL78">
        <f t="shared" si="71"/>
        <v>-3.9996622282430501</v>
      </c>
      <c r="AN78">
        <f t="shared" si="72"/>
        <v>0</v>
      </c>
      <c r="AO78">
        <f t="shared" si="73"/>
        <v>0</v>
      </c>
      <c r="AP78">
        <f t="shared" si="74"/>
        <v>-2.576412933978715E-25</v>
      </c>
      <c r="AQ78">
        <f t="shared" si="75"/>
        <v>-7.6865564242247804E-20</v>
      </c>
      <c r="AR78">
        <f t="shared" si="76"/>
        <v>-7.6865821883541197E-20</v>
      </c>
      <c r="AS78">
        <f t="shared" si="77"/>
        <v>-8.0265533072146865E-4</v>
      </c>
      <c r="AT78">
        <f t="shared" si="78"/>
        <v>-5.2440148273802552E-4</v>
      </c>
      <c r="AU78">
        <f t="shared" si="79"/>
        <v>-1.3270568134594943E-3</v>
      </c>
      <c r="AW78">
        <v>75</v>
      </c>
      <c r="AX78">
        <f>IF(Z78&gt;0, (R78*SUMPRODUCT(K78:$K$98, X78:$X$98)-K78*$AZ$3)/Z78, 0)</f>
        <v>-6.4904137982546633E+23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25</v>
      </c>
      <c r="R79">
        <f t="shared" si="62"/>
        <v>1000000</v>
      </c>
      <c r="S79">
        <f t="shared" si="63"/>
        <v>-5.1721657425335758E+24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-20.15958784396696</v>
      </c>
      <c r="AC79">
        <f t="shared" si="64"/>
        <v>-17.999632003541929</v>
      </c>
      <c r="AE79">
        <f t="shared" si="65"/>
        <v>0</v>
      </c>
      <c r="AF79">
        <f t="shared" si="66"/>
        <v>0</v>
      </c>
      <c r="AG79">
        <f t="shared" si="67"/>
        <v>-8.7002393675830094E-23</v>
      </c>
      <c r="AH79">
        <f t="shared" si="68"/>
        <v>-2.7269857315888904E-17</v>
      </c>
      <c r="AI79">
        <f t="shared" si="69"/>
        <v>-2.7269944318282582E-17</v>
      </c>
      <c r="AJ79">
        <f t="shared" si="70"/>
        <v>-2.159955840425031</v>
      </c>
      <c r="AK79">
        <f t="shared" si="92"/>
        <v>-1.4111711490776873</v>
      </c>
      <c r="AL79">
        <f t="shared" si="71"/>
        <v>-3.5711269895027185</v>
      </c>
      <c r="AN79">
        <f t="shared" si="72"/>
        <v>0</v>
      </c>
      <c r="AO79">
        <f t="shared" si="73"/>
        <v>0</v>
      </c>
      <c r="AP79">
        <f t="shared" si="74"/>
        <v>-2.5773854838539193E-26</v>
      </c>
      <c r="AQ79">
        <f t="shared" si="75"/>
        <v>-8.0785058230260329E-21</v>
      </c>
      <c r="AR79">
        <f t="shared" si="76"/>
        <v>-8.0785315968808709E-21</v>
      </c>
      <c r="AS79">
        <f t="shared" si="77"/>
        <v>-6.3987191543484303E-4</v>
      </c>
      <c r="AT79">
        <f t="shared" si="78"/>
        <v>-4.1804965141743088E-4</v>
      </c>
      <c r="AU79">
        <f t="shared" si="79"/>
        <v>-1.057921566852274E-3</v>
      </c>
      <c r="AW79">
        <v>76</v>
      </c>
      <c r="AX79">
        <f>IF(Z79&gt;0, (R79*SUMPRODUCT(K79:$K$98, X79:$X$98)-K79*$AZ$3)/Z79, 0)</f>
        <v>-5.1721657425335758E+24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25</v>
      </c>
      <c r="R80">
        <f t="shared" si="62"/>
        <v>1000000</v>
      </c>
      <c r="S80">
        <f t="shared" si="63"/>
        <v>-4.3468098759731916E+25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-17.999632003541929</v>
      </c>
      <c r="AC80">
        <f t="shared" si="64"/>
        <v>-16.071100003162435</v>
      </c>
      <c r="AE80">
        <f t="shared" si="65"/>
        <v>0</v>
      </c>
      <c r="AF80">
        <f t="shared" si="66"/>
        <v>0</v>
      </c>
      <c r="AG80">
        <f t="shared" si="67"/>
        <v>-9.2430428646044321E-24</v>
      </c>
      <c r="AH80">
        <f t="shared" si="68"/>
        <v>-3.0755730749786942E-18</v>
      </c>
      <c r="AI80">
        <f t="shared" si="69"/>
        <v>-3.075582318021559E-18</v>
      </c>
      <c r="AJ80">
        <f t="shared" si="70"/>
        <v>-1.9285320003794943</v>
      </c>
      <c r="AK80">
        <f t="shared" si="92"/>
        <v>-1.2599742402479353</v>
      </c>
      <c r="AL80">
        <f t="shared" si="71"/>
        <v>-3.1885062406274294</v>
      </c>
      <c r="AN80">
        <f t="shared" si="72"/>
        <v>0</v>
      </c>
      <c r="AO80">
        <f t="shared" si="73"/>
        <v>0</v>
      </c>
      <c r="AP80">
        <f t="shared" si="74"/>
        <v>-2.4448100443972925E-27</v>
      </c>
      <c r="AQ80">
        <f t="shared" si="75"/>
        <v>-8.1349746572960113E-22</v>
      </c>
      <c r="AR80">
        <f t="shared" si="76"/>
        <v>-8.1349991053964561E-22</v>
      </c>
      <c r="AS80">
        <f t="shared" si="77"/>
        <v>-5.1010197340150176E-4</v>
      </c>
      <c r="AT80">
        <f t="shared" si="78"/>
        <v>-3.332666226223142E-4</v>
      </c>
      <c r="AU80">
        <f t="shared" si="79"/>
        <v>-8.4336859602381585E-4</v>
      </c>
      <c r="AW80">
        <v>77</v>
      </c>
      <c r="AX80">
        <f>IF(Z80&gt;0, (R80*SUMPRODUCT(K80:$K$98, X80:$X$98)-K80*$AZ$3)/Z80, 0)</f>
        <v>-4.3468098759731916E+25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25</v>
      </c>
      <c r="R81">
        <f t="shared" si="62"/>
        <v>1000000</v>
      </c>
      <c r="S81">
        <f t="shared" si="63"/>
        <v>-3.8630343133916825E+26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-16.071100003162435</v>
      </c>
      <c r="AC81">
        <f t="shared" si="64"/>
        <v>-14.349196431395031</v>
      </c>
      <c r="AE81">
        <f t="shared" si="65"/>
        <v>0</v>
      </c>
      <c r="AF81">
        <f t="shared" si="66"/>
        <v>0</v>
      </c>
      <c r="AG81">
        <f t="shared" si="67"/>
        <v>-9.2862211847638649E-25</v>
      </c>
      <c r="AH81">
        <f t="shared" si="68"/>
        <v>-3.2887961269928003E-19</v>
      </c>
      <c r="AI81">
        <f t="shared" si="69"/>
        <v>-3.288805413213985E-19</v>
      </c>
      <c r="AJ81">
        <f t="shared" si="70"/>
        <v>-1.7219035717674043</v>
      </c>
      <c r="AK81">
        <f t="shared" si="92"/>
        <v>-1.1249770002213706</v>
      </c>
      <c r="AL81">
        <f t="shared" si="71"/>
        <v>-2.8468805719887751</v>
      </c>
      <c r="AN81">
        <f t="shared" si="72"/>
        <v>0</v>
      </c>
      <c r="AO81">
        <f t="shared" si="73"/>
        <v>0</v>
      </c>
      <c r="AP81">
        <f t="shared" si="74"/>
        <v>-2.1930632391349042E-28</v>
      </c>
      <c r="AQ81">
        <f t="shared" si="75"/>
        <v>-7.7669245041793205E-23</v>
      </c>
      <c r="AR81">
        <f t="shared" si="76"/>
        <v>-7.7669464348117113E-23</v>
      </c>
      <c r="AS81">
        <f t="shared" si="77"/>
        <v>-4.0665017012237028E-4</v>
      </c>
      <c r="AT81">
        <f t="shared" si="78"/>
        <v>-2.6567811114661523E-4</v>
      </c>
      <c r="AU81">
        <f t="shared" si="79"/>
        <v>-6.7232828126898556E-4</v>
      </c>
      <c r="AW81">
        <v>78</v>
      </c>
      <c r="AX81">
        <f>IF(Z81&gt;0, (R81*SUMPRODUCT(K81:$K$98, X81:$X$98)-K81*$AZ$3)/Z81, 0)</f>
        <v>-3.8630343133916825E+26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25</v>
      </c>
      <c r="R82">
        <f t="shared" si="62"/>
        <v>1000000</v>
      </c>
      <c r="S82">
        <f t="shared" si="63"/>
        <v>-3.6408650795472453E+27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-14.349196431395031</v>
      </c>
      <c r="AC82">
        <f t="shared" si="64"/>
        <v>-12.811782528031276</v>
      </c>
      <c r="AE82">
        <f t="shared" si="65"/>
        <v>0</v>
      </c>
      <c r="AF82">
        <f t="shared" si="66"/>
        <v>0</v>
      </c>
      <c r="AG82">
        <f t="shared" si="67"/>
        <v>-8.7972104486940151E-26</v>
      </c>
      <c r="AH82">
        <f t="shared" si="68"/>
        <v>-3.3254551712187301E-20</v>
      </c>
      <c r="AI82">
        <f t="shared" si="69"/>
        <v>-3.325463968429179E-20</v>
      </c>
      <c r="AJ82">
        <f t="shared" si="70"/>
        <v>-1.5374139033637544</v>
      </c>
      <c r="AK82">
        <f t="shared" si="92"/>
        <v>-1.0044437501976522</v>
      </c>
      <c r="AL82">
        <f t="shared" si="71"/>
        <v>-2.5418576535614066</v>
      </c>
      <c r="AN82">
        <f t="shared" si="72"/>
        <v>0</v>
      </c>
      <c r="AO82">
        <f t="shared" si="73"/>
        <v>0</v>
      </c>
      <c r="AP82">
        <f t="shared" si="74"/>
        <v>-1.8549793961727174E-29</v>
      </c>
      <c r="AQ82">
        <f t="shared" si="75"/>
        <v>-7.0120532656150391E-24</v>
      </c>
      <c r="AR82">
        <f t="shared" si="76"/>
        <v>-7.0120718154090002E-24</v>
      </c>
      <c r="AS82">
        <f t="shared" si="77"/>
        <v>-3.2417902592663455E-4</v>
      </c>
      <c r="AT82">
        <f t="shared" si="78"/>
        <v>-2.1179696360540111E-4</v>
      </c>
      <c r="AU82">
        <f t="shared" si="79"/>
        <v>-5.3597598953203569E-4</v>
      </c>
      <c r="AW82">
        <v>79</v>
      </c>
      <c r="AX82">
        <f>IF(Z82&gt;0, (R82*SUMPRODUCT(K82:$K$98, X82:$X$98)-K82*$AZ$3)/Z82, 0)</f>
        <v>-3.6408650795472453E+27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25</v>
      </c>
      <c r="R83">
        <f t="shared" si="62"/>
        <v>1000000</v>
      </c>
      <c r="S83">
        <f t="shared" si="63"/>
        <v>-3.6506365017101288E+28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-12.811782528031276</v>
      </c>
      <c r="AC83">
        <f t="shared" si="64"/>
        <v>-11.439091542885068</v>
      </c>
      <c r="AE83">
        <f t="shared" si="65"/>
        <v>0</v>
      </c>
      <c r="AF83">
        <f t="shared" si="66"/>
        <v>0</v>
      </c>
      <c r="AG83">
        <f t="shared" si="67"/>
        <v>-7.8336281478082406E-27</v>
      </c>
      <c r="AH83">
        <f t="shared" si="68"/>
        <v>-3.1703502117705001E-21</v>
      </c>
      <c r="AI83">
        <f t="shared" si="69"/>
        <v>-3.1703580453986478E-21</v>
      </c>
      <c r="AJ83">
        <f t="shared" si="70"/>
        <v>-1.3726909851462086</v>
      </c>
      <c r="AK83">
        <f t="shared" si="92"/>
        <v>-0.89682477696218943</v>
      </c>
      <c r="AL83">
        <f t="shared" si="71"/>
        <v>-2.2695157621083979</v>
      </c>
      <c r="AN83">
        <f t="shared" si="72"/>
        <v>0</v>
      </c>
      <c r="AO83">
        <f t="shared" si="73"/>
        <v>0</v>
      </c>
      <c r="AP83">
        <f t="shared" si="74"/>
        <v>-1.4748200677819244E-30</v>
      </c>
      <c r="AQ83">
        <f t="shared" si="75"/>
        <v>-5.9687491236407664E-25</v>
      </c>
      <c r="AR83">
        <f t="shared" si="76"/>
        <v>-5.968763871841444E-25</v>
      </c>
      <c r="AS83">
        <f t="shared" si="77"/>
        <v>-2.5843353469916642E-4</v>
      </c>
      <c r="AT83">
        <f t="shared" si="78"/>
        <v>-1.6884324267012204E-4</v>
      </c>
      <c r="AU83">
        <f t="shared" si="79"/>
        <v>-4.2727677736928849E-4</v>
      </c>
      <c r="AW83">
        <v>80</v>
      </c>
      <c r="AX83">
        <f>IF(Z83&gt;0, (R83*SUMPRODUCT(K83:$K$98, X83:$X$98)-K83*$AZ$3)/Z83, 0)</f>
        <v>-3.6506365017101288E+28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25</v>
      </c>
      <c r="R84">
        <f t="shared" si="62"/>
        <v>1000000</v>
      </c>
      <c r="S84">
        <f t="shared" si="63"/>
        <v>-3.9076962730623083E+29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-11.439091542885068</v>
      </c>
      <c r="AC84">
        <f t="shared" si="64"/>
        <v>-10.213474591861667</v>
      </c>
      <c r="AE84">
        <f t="shared" si="65"/>
        <v>0</v>
      </c>
      <c r="AF84">
        <f t="shared" si="66"/>
        <v>0</v>
      </c>
      <c r="AG84">
        <f t="shared" si="67"/>
        <v>-6.5342044763485217E-28</v>
      </c>
      <c r="AH84">
        <f t="shared" si="68"/>
        <v>-2.840748567478122E-22</v>
      </c>
      <c r="AI84">
        <f t="shared" si="69"/>
        <v>-2.8407551016825983E-22</v>
      </c>
      <c r="AJ84">
        <f t="shared" si="70"/>
        <v>-1.225616951023401</v>
      </c>
      <c r="AK84">
        <f t="shared" si="92"/>
        <v>-0.80073640800195478</v>
      </c>
      <c r="AL84">
        <f t="shared" si="71"/>
        <v>-2.0263533590253555</v>
      </c>
      <c r="AN84">
        <f t="shared" si="72"/>
        <v>0</v>
      </c>
      <c r="AO84">
        <f t="shared" si="73"/>
        <v>0</v>
      </c>
      <c r="AP84">
        <f t="shared" si="74"/>
        <v>-1.0983753663051961E-31</v>
      </c>
      <c r="AQ84">
        <f t="shared" si="75"/>
        <v>-4.7751922359925819E-26</v>
      </c>
      <c r="AR84">
        <f t="shared" si="76"/>
        <v>-4.775203219746245E-26</v>
      </c>
      <c r="AS84">
        <f t="shared" si="77"/>
        <v>-2.0602163161604476E-4</v>
      </c>
      <c r="AT84">
        <f t="shared" si="78"/>
        <v>-1.3460079932248249E-4</v>
      </c>
      <c r="AU84">
        <f t="shared" si="79"/>
        <v>-3.4062243093852722E-4</v>
      </c>
      <c r="AW84">
        <v>81</v>
      </c>
      <c r="AX84">
        <f>IF(Z84&gt;0, (R84*SUMPRODUCT(K84:$K$98, X84:$X$98)-K84*$AZ$3)/Z84, 0)</f>
        <v>-3.9076962730623083E+29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25</v>
      </c>
      <c r="R85">
        <f t="shared" si="62"/>
        <v>1000000</v>
      </c>
      <c r="S85">
        <f t="shared" si="63"/>
        <v>-4.4842274152645711E+30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-10.213474591861667</v>
      </c>
      <c r="AC85">
        <f t="shared" si="64"/>
        <v>-9.119173742733631</v>
      </c>
      <c r="AE85">
        <f t="shared" si="65"/>
        <v>0</v>
      </c>
      <c r="AF85">
        <f t="shared" si="66"/>
        <v>0</v>
      </c>
      <c r="AG85">
        <f t="shared" si="67"/>
        <v>-5.0840272460822532E-29</v>
      </c>
      <c r="AH85">
        <f t="shared" si="68"/>
        <v>-2.3841838827907243E-23</v>
      </c>
      <c r="AI85">
        <f t="shared" si="69"/>
        <v>-2.3841889668179705E-23</v>
      </c>
      <c r="AJ85">
        <f t="shared" si="70"/>
        <v>-1.0943008491280359</v>
      </c>
      <c r="AK85">
        <f t="shared" si="92"/>
        <v>-0.71494322143031674</v>
      </c>
      <c r="AL85">
        <f t="shared" si="71"/>
        <v>-1.8092440705583526</v>
      </c>
      <c r="AN85">
        <f t="shared" si="72"/>
        <v>0</v>
      </c>
      <c r="AO85">
        <f t="shared" si="73"/>
        <v>0</v>
      </c>
      <c r="AP85">
        <f t="shared" si="74"/>
        <v>-7.6304106295761014E-33</v>
      </c>
      <c r="AQ85">
        <f t="shared" si="75"/>
        <v>-3.5783250485388991E-27</v>
      </c>
      <c r="AR85">
        <f t="shared" si="76"/>
        <v>-3.5783326789495289E-27</v>
      </c>
      <c r="AS85">
        <f t="shared" si="77"/>
        <v>-1.6423918336738253E-4</v>
      </c>
      <c r="AT85">
        <f t="shared" si="78"/>
        <v>-1.0730293313335656E-4</v>
      </c>
      <c r="AU85">
        <f t="shared" si="79"/>
        <v>-2.7154211650073907E-4</v>
      </c>
      <c r="AW85">
        <v>82</v>
      </c>
      <c r="AX85">
        <f>IF(Z85&gt;0, (R85*SUMPRODUCT(K85:$K$98, X85:$X$98)-K85*$AZ$3)/Z85, 0)</f>
        <v>-4.4842274152645711E+30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25</v>
      </c>
      <c r="R86">
        <f t="shared" si="62"/>
        <v>1000000</v>
      </c>
      <c r="S86">
        <f t="shared" si="63"/>
        <v>-5.5453407108729363E+31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-9.119173742733631</v>
      </c>
      <c r="AC86">
        <f t="shared" si="64"/>
        <v>-8.1421194131550276</v>
      </c>
      <c r="AE86">
        <f t="shared" si="65"/>
        <v>0</v>
      </c>
      <c r="AF86">
        <f t="shared" si="66"/>
        <v>0</v>
      </c>
      <c r="AG86">
        <f t="shared" si="67"/>
        <v>-3.6707029548204762E-30</v>
      </c>
      <c r="AH86">
        <f t="shared" si="68"/>
        <v>-1.8664466712557531E-24</v>
      </c>
      <c r="AI86">
        <f t="shared" si="69"/>
        <v>-1.8664503419587079E-24</v>
      </c>
      <c r="AJ86">
        <f t="shared" si="70"/>
        <v>-0.97705432957860339</v>
      </c>
      <c r="AK86">
        <f t="shared" si="92"/>
        <v>-0.63834216199135418</v>
      </c>
      <c r="AL86">
        <f t="shared" si="71"/>
        <v>-1.6153964915699577</v>
      </c>
      <c r="AN86">
        <f t="shared" si="72"/>
        <v>0</v>
      </c>
      <c r="AO86">
        <f t="shared" si="73"/>
        <v>0</v>
      </c>
      <c r="AP86">
        <f t="shared" si="74"/>
        <v>-4.9189369907176047E-34</v>
      </c>
      <c r="AQ86">
        <f t="shared" si="75"/>
        <v>-2.5011377072571317E-28</v>
      </c>
      <c r="AR86">
        <f t="shared" si="76"/>
        <v>-2.5011426261941225E-28</v>
      </c>
      <c r="AS86">
        <f t="shared" si="77"/>
        <v>-1.3093047143445671E-4</v>
      </c>
      <c r="AT86">
        <f t="shared" si="78"/>
        <v>-8.5541241337178377E-5</v>
      </c>
      <c r="AU86">
        <f t="shared" si="79"/>
        <v>-2.164717127716351E-4</v>
      </c>
      <c r="AW86">
        <v>83</v>
      </c>
      <c r="AX86">
        <f>IF(Z86&gt;0, (R86*SUMPRODUCT(K86:$K$98, X86:$X$98)-K86*$AZ$3)/Z86, 0)</f>
        <v>-5.5453407108729363E+31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25</v>
      </c>
      <c r="R87">
        <f t="shared" si="62"/>
        <v>1000000</v>
      </c>
      <c r="S87">
        <f t="shared" si="63"/>
        <v>-7.4348075293829596E+32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-8.1421194131550276</v>
      </c>
      <c r="AC87">
        <f t="shared" si="64"/>
        <v>-7.2697494760312749</v>
      </c>
      <c r="AE87">
        <f t="shared" si="65"/>
        <v>0</v>
      </c>
      <c r="AF87">
        <f t="shared" si="66"/>
        <v>0</v>
      </c>
      <c r="AG87">
        <f t="shared" si="67"/>
        <v>-2.4444982090325263E-31</v>
      </c>
      <c r="AH87">
        <f t="shared" si="68"/>
        <v>-1.3558184417476076E-25</v>
      </c>
      <c r="AI87">
        <f t="shared" si="69"/>
        <v>-1.3558208862458166E-25</v>
      </c>
      <c r="AJ87">
        <f t="shared" si="70"/>
        <v>-0.87236993712375277</v>
      </c>
      <c r="AK87">
        <f t="shared" si="92"/>
        <v>-0.56994835892085194</v>
      </c>
      <c r="AL87">
        <f t="shared" si="71"/>
        <v>-1.4423182960446046</v>
      </c>
      <c r="AN87">
        <f t="shared" si="72"/>
        <v>0</v>
      </c>
      <c r="AO87">
        <f t="shared" si="73"/>
        <v>0</v>
      </c>
      <c r="AP87">
        <f t="shared" si="74"/>
        <v>-2.9247834650255858E-35</v>
      </c>
      <c r="AQ87">
        <f t="shared" si="75"/>
        <v>-1.6222042402598436E-29</v>
      </c>
      <c r="AR87">
        <f t="shared" si="76"/>
        <v>-1.6222071650433088E-29</v>
      </c>
      <c r="AS87">
        <f t="shared" si="77"/>
        <v>-1.0437697021241761E-4</v>
      </c>
      <c r="AT87">
        <f t="shared" si="78"/>
        <v>-6.8192953872112848E-5</v>
      </c>
      <c r="AU87">
        <f t="shared" si="79"/>
        <v>-1.7256992408453046E-4</v>
      </c>
      <c r="AW87">
        <v>84</v>
      </c>
      <c r="AX87">
        <f>IF(Z87&gt;0, (R87*SUMPRODUCT(K87:$K$98, X87:$X$98)-K87*$AZ$3)/Z87, 0)</f>
        <v>-7.4348075293829596E+32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25</v>
      </c>
      <c r="R88">
        <f t="shared" si="62"/>
        <v>1000000</v>
      </c>
      <c r="S88">
        <f t="shared" si="63"/>
        <v>-1.0884299937081464E+34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-7.2697494760312749</v>
      </c>
      <c r="AC88">
        <f t="shared" si="64"/>
        <v>-6.4908477464564944</v>
      </c>
      <c r="AE88">
        <f t="shared" si="65"/>
        <v>0</v>
      </c>
      <c r="AF88">
        <f t="shared" si="66"/>
        <v>0</v>
      </c>
      <c r="AG88">
        <f t="shared" si="67"/>
        <v>-1.4908739615726177E-32</v>
      </c>
      <c r="AH88">
        <f t="shared" si="68"/>
        <v>-9.0838633231397574E-27</v>
      </c>
      <c r="AI88">
        <f t="shared" si="69"/>
        <v>-9.0838782318793727E-27</v>
      </c>
      <c r="AJ88">
        <f t="shared" si="70"/>
        <v>-0.77890172957478043</v>
      </c>
      <c r="AK88">
        <f t="shared" si="92"/>
        <v>-0.50888246332218934</v>
      </c>
      <c r="AL88">
        <f t="shared" si="71"/>
        <v>-1.2877841928969698</v>
      </c>
      <c r="AN88">
        <f t="shared" si="72"/>
        <v>0</v>
      </c>
      <c r="AO88">
        <f t="shared" si="73"/>
        <v>0</v>
      </c>
      <c r="AP88">
        <f t="shared" si="74"/>
        <v>-1.5926740444888969E-36</v>
      </c>
      <c r="AQ88">
        <f t="shared" si="75"/>
        <v>-9.7041290621163336E-31</v>
      </c>
      <c r="AR88">
        <f t="shared" si="76"/>
        <v>-9.7041449888567786E-31</v>
      </c>
      <c r="AS88">
        <f t="shared" si="77"/>
        <v>-8.3208681610664673E-5</v>
      </c>
      <c r="AT88">
        <f t="shared" si="78"/>
        <v>-5.4363005318967524E-5</v>
      </c>
      <c r="AU88">
        <f t="shared" si="79"/>
        <v>-1.375716869296322E-4</v>
      </c>
      <c r="AW88">
        <v>85</v>
      </c>
      <c r="AX88">
        <f>IF(Z88&gt;0, (R88*SUMPRODUCT(K88:$K$98, X88:$X$98)-K88*$AZ$3)/Z88, 0)</f>
        <v>-1.0884299937081464E+34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-6.4908477464564944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-5.9634958462904703E-28</v>
      </c>
      <c r="AI89">
        <f t="shared" si="69"/>
        <v>-5.9634958462904703E-28</v>
      </c>
      <c r="AJ89">
        <f t="shared" si="70"/>
        <v>-6.4908477464564944</v>
      </c>
      <c r="AK89">
        <f t="shared" si="92"/>
        <v>-0.45435934225195468</v>
      </c>
      <c r="AL89">
        <f t="shared" si="71"/>
        <v>-6.9452070887084494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-5.6881215874603449E-32</v>
      </c>
      <c r="AR89">
        <f t="shared" si="76"/>
        <v>-5.6881215874603449E-32</v>
      </c>
      <c r="AS89">
        <f t="shared" si="77"/>
        <v>-6.1911221436506357E-4</v>
      </c>
      <c r="AT89">
        <f t="shared" si="78"/>
        <v>-4.3337855005554457E-5</v>
      </c>
      <c r="AU89">
        <f t="shared" si="79"/>
        <v>-6.6245006937061806E-4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78666.902419016013</v>
      </c>
      <c r="AO91" s="6">
        <f t="shared" si="93"/>
        <v>-7866.6902419016014</v>
      </c>
      <c r="AP91" s="6">
        <f t="shared" si="93"/>
        <v>-1750.873403941549</v>
      </c>
      <c r="AQ91" s="6">
        <f t="shared" si="93"/>
        <v>-60759.6760128639</v>
      </c>
      <c r="AR91" s="6">
        <f t="shared" si="93"/>
        <v>8289.6627603089655</v>
      </c>
      <c r="AS91" s="6">
        <f t="shared" si="93"/>
        <v>-14518.671841971558</v>
      </c>
      <c r="AT91" s="6">
        <f t="shared" si="93"/>
        <v>7297.7417548209241</v>
      </c>
      <c r="AU91" s="6">
        <f t="shared" si="93"/>
        <v>1068.7326731583528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200464.8988585948</v>
      </c>
      <c r="K3">
        <v>1</v>
      </c>
      <c r="L3" s="2">
        <v>0</v>
      </c>
      <c r="O3">
        <f>$C$3</f>
        <v>200464.8988585948</v>
      </c>
      <c r="P3">
        <f>O3*C5</f>
        <v>20046.489885859482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200464.8988585948</v>
      </c>
      <c r="AF3">
        <f t="shared" ref="AF3:AF34" si="4">-$Z3*P3</f>
        <v>-20046.489885859482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178895.97638573532</v>
      </c>
      <c r="AJ3">
        <f t="shared" ref="AJ3:AJ34" si="8">AB3-AC3</f>
        <v>0</v>
      </c>
      <c r="AL3">
        <f t="shared" ref="AL3:AL34" si="9">SUM(AI3:AK3)</f>
        <v>178895.97638573532</v>
      </c>
      <c r="AN3">
        <f t="shared" ref="AN3:AN34" si="10">AE3*$K3</f>
        <v>200464.8988585948</v>
      </c>
      <c r="AO3">
        <f t="shared" ref="AO3:AO34" si="11">AF3*$K3</f>
        <v>-20046.489885859482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178895.97638573532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178895.97638573532</v>
      </c>
      <c r="AW3">
        <v>0</v>
      </c>
      <c r="AX3">
        <f>IF(Z3&gt;0, (R3*SUMPRODUCT(K3:$K$98, X3:$X$98)-K3*$AZ$3)/Z3, 0)</f>
        <v>0</v>
      </c>
      <c r="AZ3">
        <f>C6*ABS(SUMPRODUCT(X4:X79, K4:K79))/1</f>
        <v>162263.05417343581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1000000</v>
      </c>
      <c r="S4">
        <f t="shared" si="1"/>
        <v>8091.5936428774212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7991.2780054991308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-7991.2780054991308</v>
      </c>
      <c r="AK4">
        <f>G4*SUM(AB4, AE4:AF4)</f>
        <v>0</v>
      </c>
      <c r="AL4">
        <f t="shared" si="9"/>
        <v>-10388.79100549913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-2279.4381061038216</v>
      </c>
      <c r="AR4">
        <f t="shared" si="14"/>
        <v>-2279.4381061038216</v>
      </c>
      <c r="AS4">
        <f t="shared" si="15"/>
        <v>-7597.7163011020439</v>
      </c>
      <c r="AT4">
        <f t="shared" si="16"/>
        <v>0</v>
      </c>
      <c r="AU4">
        <f t="shared" si="17"/>
        <v>-9877.1544072058659</v>
      </c>
      <c r="AW4">
        <v>1</v>
      </c>
      <c r="AX4">
        <f>IF(Z4&gt;0, (R4*SUMPRODUCT(K4:$K$98, X4:$X$98)-K4*$AZ$3)/Z4, 0)</f>
        <v>8091.5936428774212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25</v>
      </c>
      <c r="R5">
        <f t="shared" si="0"/>
        <v>1000000</v>
      </c>
      <c r="S5">
        <f t="shared" si="1"/>
        <v>13976.039335903535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7991.2780054991308</v>
      </c>
      <c r="AC5">
        <f t="shared" si="2"/>
        <v>13629.592570570123</v>
      </c>
      <c r="AE5">
        <f t="shared" si="3"/>
        <v>0</v>
      </c>
      <c r="AF5">
        <f t="shared" si="4"/>
        <v>0</v>
      </c>
      <c r="AG5">
        <f t="shared" si="5"/>
        <v>-24.3802844335816</v>
      </c>
      <c r="AH5">
        <f t="shared" si="6"/>
        <v>-2515.0847867359589</v>
      </c>
      <c r="AI5">
        <f t="shared" si="7"/>
        <v>-2539.4650711695404</v>
      </c>
      <c r="AJ5">
        <f t="shared" si="8"/>
        <v>-5638.3145650709921</v>
      </c>
      <c r="AK5">
        <f>G5*SUM(AB5, AE5:AF5)</f>
        <v>32.764239822546436</v>
      </c>
      <c r="AL5">
        <f t="shared" si="9"/>
        <v>-8145.0153964179863</v>
      </c>
      <c r="AN5">
        <f t="shared" si="10"/>
        <v>0</v>
      </c>
      <c r="AO5">
        <f t="shared" si="11"/>
        <v>0</v>
      </c>
      <c r="AP5">
        <f t="shared" si="12"/>
        <v>-21.989927029453657</v>
      </c>
      <c r="AQ5">
        <f t="shared" si="13"/>
        <v>-2268.4940811040369</v>
      </c>
      <c r="AR5">
        <f t="shared" si="14"/>
        <v>-2290.4840081334905</v>
      </c>
      <c r="AS5">
        <f t="shared" si="15"/>
        <v>-5085.5077672612115</v>
      </c>
      <c r="AT5">
        <f t="shared" si="16"/>
        <v>29.551880120025029</v>
      </c>
      <c r="AU5">
        <f t="shared" si="17"/>
        <v>-7346.4398952746769</v>
      </c>
      <c r="AW5">
        <v>2</v>
      </c>
      <c r="AX5">
        <f>IF(Z5&gt;0, (R5*SUMPRODUCT(K5:$K$98, X5:$X$98)-K5*$AZ$3)/Z5, 0)</f>
        <v>13976.039335903535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25</v>
      </c>
      <c r="R6">
        <f t="shared" si="0"/>
        <v>1000000</v>
      </c>
      <c r="S6">
        <f t="shared" si="1"/>
        <v>20033.593683465206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13629.592570570123</v>
      </c>
      <c r="AC6">
        <f t="shared" si="2"/>
        <v>19266.514005183708</v>
      </c>
      <c r="AE6">
        <f t="shared" si="3"/>
        <v>0</v>
      </c>
      <c r="AF6">
        <f t="shared" si="4"/>
        <v>0</v>
      </c>
      <c r="AG6">
        <f t="shared" si="5"/>
        <v>-24.042758265938815</v>
      </c>
      <c r="AH6">
        <f t="shared" si="6"/>
        <v>-3748.9329322787867</v>
      </c>
      <c r="AI6">
        <f t="shared" si="7"/>
        <v>-3772.9756905447257</v>
      </c>
      <c r="AJ6">
        <f t="shared" si="8"/>
        <v>-5636.921434613585</v>
      </c>
      <c r="AK6">
        <f>G6*SUM(AB6, AE6:AF6)</f>
        <v>96.770107251047875</v>
      </c>
      <c r="AL6">
        <f t="shared" si="9"/>
        <v>-9313.1270179072617</v>
      </c>
      <c r="AN6">
        <f t="shared" si="10"/>
        <v>0</v>
      </c>
      <c r="AO6">
        <f t="shared" si="11"/>
        <v>0</v>
      </c>
      <c r="AP6">
        <f t="shared" si="12"/>
        <v>-20.514136325734928</v>
      </c>
      <c r="AQ6">
        <f t="shared" si="13"/>
        <v>-3198.7228918637225</v>
      </c>
      <c r="AR6">
        <f t="shared" si="14"/>
        <v>-3219.2370281894573</v>
      </c>
      <c r="AS6">
        <f t="shared" si="15"/>
        <v>-4809.6218199282821</v>
      </c>
      <c r="AT6">
        <f t="shared" si="16"/>
        <v>82.567696702933617</v>
      </c>
      <c r="AU6">
        <f t="shared" si="17"/>
        <v>-7946.2911514148045</v>
      </c>
      <c r="AW6">
        <v>3</v>
      </c>
      <c r="AX6">
        <f>IF(Z6&gt;0, (R6*SUMPRODUCT(K6:$K$98, X6:$X$98)-K6*$AZ$3)/Z6, 0)</f>
        <v>20033.593683465206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25</v>
      </c>
      <c r="R7">
        <f t="shared" si="0"/>
        <v>1000000</v>
      </c>
      <c r="S7">
        <f t="shared" si="1"/>
        <v>25735.908282449273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19266.514005183708</v>
      </c>
      <c r="AC7">
        <f t="shared" si="2"/>
        <v>24371.063522786615</v>
      </c>
      <c r="AE7">
        <f t="shared" si="3"/>
        <v>0</v>
      </c>
      <c r="AF7">
        <f t="shared" si="4"/>
        <v>0</v>
      </c>
      <c r="AG7">
        <f t="shared" si="5"/>
        <v>-23.674182445123357</v>
      </c>
      <c r="AH7">
        <f t="shared" si="6"/>
        <v>-5125.929526242784</v>
      </c>
      <c r="AI7">
        <f t="shared" si="7"/>
        <v>-5149.6037086879078</v>
      </c>
      <c r="AJ7">
        <f t="shared" si="8"/>
        <v>-5104.5495176029071</v>
      </c>
      <c r="AK7">
        <f>G7*SUM(AB7, AE7:AF7)</f>
        <v>265.87789327153519</v>
      </c>
      <c r="AL7">
        <f t="shared" si="9"/>
        <v>-9988.2753330192791</v>
      </c>
      <c r="AN7">
        <f t="shared" si="10"/>
        <v>0</v>
      </c>
      <c r="AO7">
        <f t="shared" si="11"/>
        <v>0</v>
      </c>
      <c r="AP7">
        <f t="shared" si="12"/>
        <v>-18.988206738732377</v>
      </c>
      <c r="AQ7">
        <f t="shared" si="13"/>
        <v>-4111.3229484518033</v>
      </c>
      <c r="AR7">
        <f t="shared" si="14"/>
        <v>-4130.3111551905358</v>
      </c>
      <c r="AS7">
        <f t="shared" si="15"/>
        <v>-4094.1748156674548</v>
      </c>
      <c r="AT7">
        <f t="shared" si="16"/>
        <v>213.25105592985244</v>
      </c>
      <c r="AU7">
        <f t="shared" si="17"/>
        <v>-8011.2349149281381</v>
      </c>
      <c r="AW7">
        <v>4</v>
      </c>
      <c r="AX7">
        <f>IF(Z7&gt;0, (R7*SUMPRODUCT(K7:$K$98, X7:$X$98)-K7*$AZ$3)/Z7, 0)</f>
        <v>25735.908282449273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25</v>
      </c>
      <c r="R8">
        <f t="shared" si="0"/>
        <v>1000000</v>
      </c>
      <c r="S8">
        <f t="shared" si="1"/>
        <v>31102.76457191298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24371.063522786615</v>
      </c>
      <c r="AC8">
        <f t="shared" si="2"/>
        <v>28955.528206776929</v>
      </c>
      <c r="AE8">
        <f t="shared" si="3"/>
        <v>0</v>
      </c>
      <c r="AF8">
        <f t="shared" si="4"/>
        <v>0</v>
      </c>
      <c r="AG8">
        <f t="shared" si="5"/>
        <v>-23.274079173756881</v>
      </c>
      <c r="AH8">
        <f t="shared" si="6"/>
        <v>-6534.4578766096574</v>
      </c>
      <c r="AI8">
        <f t="shared" si="7"/>
        <v>-6557.7319557834144</v>
      </c>
      <c r="AJ8">
        <f t="shared" si="8"/>
        <v>-4584.4646839903144</v>
      </c>
      <c r="AK8">
        <f t="shared" ref="AK8:AK39" si="30">G8*SUM(AB8:AB8, AE8:AF8)</f>
        <v>526.41497209219096</v>
      </c>
      <c r="AL8">
        <f t="shared" si="9"/>
        <v>-10615.781667681538</v>
      </c>
      <c r="AN8">
        <f t="shared" si="10"/>
        <v>0</v>
      </c>
      <c r="AO8">
        <f t="shared" si="11"/>
        <v>0</v>
      </c>
      <c r="AP8">
        <f t="shared" si="12"/>
        <v>-17.420024593714135</v>
      </c>
      <c r="AQ8">
        <f t="shared" si="13"/>
        <v>-4890.8666189243213</v>
      </c>
      <c r="AR8">
        <f t="shared" si="14"/>
        <v>-4908.2866435180349</v>
      </c>
      <c r="AS8">
        <f t="shared" si="15"/>
        <v>-3431.3489675748147</v>
      </c>
      <c r="AT8">
        <f t="shared" si="16"/>
        <v>394.0075004421783</v>
      </c>
      <c r="AU8">
        <f t="shared" si="17"/>
        <v>-7945.6281106506722</v>
      </c>
      <c r="AW8">
        <v>5</v>
      </c>
      <c r="AX8">
        <f>IF(Z8&gt;0, (R8*SUMPRODUCT(K8:$K$98, X8:$X$98)-K8*$AZ$3)/Z8, 0)</f>
        <v>31102.76457191298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25</v>
      </c>
      <c r="R9">
        <f t="shared" si="0"/>
        <v>1000000</v>
      </c>
      <c r="S9">
        <f t="shared" si="1"/>
        <v>35302.752691458387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28955.528206776929</v>
      </c>
      <c r="AC9">
        <f t="shared" si="2"/>
        <v>32253.416895135535</v>
      </c>
      <c r="AE9">
        <f t="shared" si="3"/>
        <v>0</v>
      </c>
      <c r="AF9">
        <f t="shared" si="4"/>
        <v>0</v>
      </c>
      <c r="AG9">
        <f t="shared" si="5"/>
        <v>-22.840582133230754</v>
      </c>
      <c r="AH9">
        <f t="shared" si="6"/>
        <v>-8030.2499515423342</v>
      </c>
      <c r="AI9">
        <f t="shared" si="7"/>
        <v>-8053.090533675565</v>
      </c>
      <c r="AJ9">
        <f t="shared" si="8"/>
        <v>-3297.8886883586056</v>
      </c>
      <c r="AK9">
        <f t="shared" si="30"/>
        <v>645.70827901112557</v>
      </c>
      <c r="AL9">
        <f t="shared" si="9"/>
        <v>-10705.270943023044</v>
      </c>
      <c r="AN9">
        <f t="shared" si="10"/>
        <v>0</v>
      </c>
      <c r="AO9">
        <f t="shared" si="11"/>
        <v>0</v>
      </c>
      <c r="AP9">
        <f t="shared" si="12"/>
        <v>-15.942892544211425</v>
      </c>
      <c r="AQ9">
        <f t="shared" si="13"/>
        <v>-5605.1729038172944</v>
      </c>
      <c r="AR9">
        <f t="shared" si="14"/>
        <v>-5621.115796361506</v>
      </c>
      <c r="AS9">
        <f t="shared" si="15"/>
        <v>-2301.9503038311823</v>
      </c>
      <c r="AT9">
        <f t="shared" si="16"/>
        <v>450.70907769047892</v>
      </c>
      <c r="AU9">
        <f t="shared" si="17"/>
        <v>-7472.3570225022086</v>
      </c>
      <c r="AW9">
        <v>6</v>
      </c>
      <c r="AX9">
        <f>IF(Z9&gt;0, (R9*SUMPRODUCT(K9:$K$98, X9:$X$98)-K9*$AZ$3)/Z9, 0)</f>
        <v>35302.752691458387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25</v>
      </c>
      <c r="R10">
        <f t="shared" si="0"/>
        <v>1000000</v>
      </c>
      <c r="S10">
        <f t="shared" si="1"/>
        <v>36295.671560520139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32253.416895135535</v>
      </c>
      <c r="AC10">
        <f t="shared" si="2"/>
        <v>32481.556179414238</v>
      </c>
      <c r="AE10">
        <f t="shared" si="3"/>
        <v>0</v>
      </c>
      <c r="AF10">
        <f t="shared" si="4"/>
        <v>0</v>
      </c>
      <c r="AG10">
        <f t="shared" si="5"/>
        <v>-22.372885514222979</v>
      </c>
      <c r="AH10">
        <f t="shared" si="6"/>
        <v>-9571.6319070186546</v>
      </c>
      <c r="AI10">
        <f t="shared" si="7"/>
        <v>-9594.0047925328781</v>
      </c>
      <c r="AJ10">
        <f t="shared" si="8"/>
        <v>-228.13928427870269</v>
      </c>
      <c r="AK10">
        <f t="shared" si="30"/>
        <v>138.68969264908279</v>
      </c>
      <c r="AL10">
        <f t="shared" si="9"/>
        <v>-9683.4543841624982</v>
      </c>
      <c r="AN10">
        <f t="shared" si="10"/>
        <v>0</v>
      </c>
      <c r="AO10">
        <f t="shared" si="11"/>
        <v>0</v>
      </c>
      <c r="AP10">
        <f t="shared" si="12"/>
        <v>-14.812137817156072</v>
      </c>
      <c r="AQ10">
        <f t="shared" si="13"/>
        <v>-6336.9711900469028</v>
      </c>
      <c r="AR10">
        <f t="shared" si="14"/>
        <v>-6351.7833278640592</v>
      </c>
      <c r="AS10">
        <f t="shared" si="15"/>
        <v>-151.04133608940313</v>
      </c>
      <c r="AT10">
        <f t="shared" si="16"/>
        <v>91.820558417968471</v>
      </c>
      <c r="AU10">
        <f t="shared" si="17"/>
        <v>-6411.0041055354941</v>
      </c>
      <c r="AW10">
        <v>7</v>
      </c>
      <c r="AX10">
        <f>IF(Z10&gt;0, (R10*SUMPRODUCT(K10:$K$98, X10:$X$98)-K10*$AZ$3)/Z10, 0)</f>
        <v>36295.671560520139</v>
      </c>
    </row>
    <row r="11" spans="1:52" x14ac:dyDescent="0.25">
      <c r="A11" t="s">
        <v>33</v>
      </c>
      <c r="C11" s="25">
        <f>AU81</f>
        <v>4090.810436880492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25</v>
      </c>
      <c r="R11">
        <f t="shared" si="0"/>
        <v>1000000</v>
      </c>
      <c r="S11">
        <f t="shared" si="1"/>
        <v>35916.821912359723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32481.556179414238</v>
      </c>
      <c r="AC11">
        <f t="shared" si="2"/>
        <v>31415.845916428803</v>
      </c>
      <c r="AE11">
        <f t="shared" si="3"/>
        <v>0</v>
      </c>
      <c r="AF11">
        <f t="shared" si="4"/>
        <v>0</v>
      </c>
      <c r="AG11">
        <f t="shared" si="5"/>
        <v>-21.867083614111444</v>
      </c>
      <c r="AH11">
        <f t="shared" si="6"/>
        <v>-11282.921798772184</v>
      </c>
      <c r="AI11">
        <f t="shared" si="7"/>
        <v>-11304.788882386296</v>
      </c>
      <c r="AJ11">
        <f t="shared" si="8"/>
        <v>1065.7102629854344</v>
      </c>
      <c r="AK11">
        <f t="shared" si="30"/>
        <v>51.970489887062783</v>
      </c>
      <c r="AL11">
        <f t="shared" si="9"/>
        <v>-10187.108129513799</v>
      </c>
      <c r="AN11">
        <f t="shared" si="10"/>
        <v>0</v>
      </c>
      <c r="AO11">
        <f t="shared" si="11"/>
        <v>0</v>
      </c>
      <c r="AP11">
        <f t="shared" si="12"/>
        <v>-13.7668960149451</v>
      </c>
      <c r="AQ11">
        <f t="shared" si="13"/>
        <v>-7103.4077469852746</v>
      </c>
      <c r="AR11">
        <f t="shared" si="14"/>
        <v>-7117.1746430002204</v>
      </c>
      <c r="AS11">
        <f t="shared" si="15"/>
        <v>670.94097372510737</v>
      </c>
      <c r="AT11">
        <f t="shared" si="16"/>
        <v>32.719147315064681</v>
      </c>
      <c r="AU11">
        <f t="shared" si="17"/>
        <v>-6413.5145219600481</v>
      </c>
      <c r="AW11">
        <v>8</v>
      </c>
      <c r="AX11">
        <f>IF(Z11&gt;0, (R11*SUMPRODUCT(K11:$K$98, X11:$X$98)-K11*$AZ$3)/Z11, 0)</f>
        <v>35916.821912359723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25</v>
      </c>
      <c r="R12">
        <f t="shared" si="0"/>
        <v>1000000</v>
      </c>
      <c r="S12">
        <f t="shared" si="1"/>
        <v>36450.729587644375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31415.845916428803</v>
      </c>
      <c r="AC12">
        <f t="shared" si="2"/>
        <v>31084.699220503564</v>
      </c>
      <c r="AE12">
        <f t="shared" si="3"/>
        <v>0</v>
      </c>
      <c r="AF12">
        <f t="shared" si="4"/>
        <v>0</v>
      </c>
      <c r="AG12">
        <f t="shared" si="5"/>
        <v>-21.319668750224601</v>
      </c>
      <c r="AH12">
        <f t="shared" si="6"/>
        <v>-13149.761109829125</v>
      </c>
      <c r="AI12">
        <f t="shared" si="7"/>
        <v>-13171.080778579349</v>
      </c>
      <c r="AJ12">
        <f t="shared" si="8"/>
        <v>331.14669592523933</v>
      </c>
      <c r="AK12">
        <f t="shared" si="30"/>
        <v>659.73276424500489</v>
      </c>
      <c r="AL12">
        <f t="shared" si="9"/>
        <v>-12180.201318409105</v>
      </c>
      <c r="AN12">
        <f t="shared" si="10"/>
        <v>0</v>
      </c>
      <c r="AO12">
        <f t="shared" si="11"/>
        <v>0</v>
      </c>
      <c r="AP12">
        <f t="shared" si="12"/>
        <v>-12.532454839651566</v>
      </c>
      <c r="AQ12">
        <f t="shared" si="13"/>
        <v>-7729.894361487386</v>
      </c>
      <c r="AR12">
        <f t="shared" si="14"/>
        <v>-7742.4268163270372</v>
      </c>
      <c r="AS12">
        <f t="shared" si="15"/>
        <v>194.659732315924</v>
      </c>
      <c r="AT12">
        <f t="shared" si="16"/>
        <v>387.81423721941803</v>
      </c>
      <c r="AU12">
        <f t="shared" si="17"/>
        <v>-7159.9528467916944</v>
      </c>
      <c r="AW12">
        <v>9</v>
      </c>
      <c r="AX12">
        <f>IF(Z12&gt;0, (R12*SUMPRODUCT(K12:$K$98, X12:$X$98)-K12*$AZ$3)/Z12, 0)</f>
        <v>36450.729587644375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25</v>
      </c>
      <c r="R13">
        <f t="shared" si="0"/>
        <v>1000000</v>
      </c>
      <c r="S13">
        <f t="shared" si="1"/>
        <v>40492.77898583663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31084.699220503564</v>
      </c>
      <c r="AC13">
        <f t="shared" si="2"/>
        <v>33574.514694619967</v>
      </c>
      <c r="AE13">
        <f t="shared" si="3"/>
        <v>0</v>
      </c>
      <c r="AF13">
        <f t="shared" si="4"/>
        <v>0</v>
      </c>
      <c r="AG13">
        <f t="shared" si="5"/>
        <v>-20.728704929318077</v>
      </c>
      <c r="AH13">
        <f t="shared" si="6"/>
        <v>-15110.685336171191</v>
      </c>
      <c r="AI13">
        <f t="shared" si="7"/>
        <v>-15131.414041100508</v>
      </c>
      <c r="AJ13">
        <f t="shared" si="8"/>
        <v>-2489.8154741164035</v>
      </c>
      <c r="AK13">
        <f t="shared" si="30"/>
        <v>2175.9289454352497</v>
      </c>
      <c r="AL13">
        <f t="shared" si="9"/>
        <v>-15445.300569781661</v>
      </c>
      <c r="AN13">
        <f t="shared" si="10"/>
        <v>0</v>
      </c>
      <c r="AO13">
        <f t="shared" si="11"/>
        <v>0</v>
      </c>
      <c r="AP13">
        <f t="shared" si="12"/>
        <v>-10.879522694624619</v>
      </c>
      <c r="AQ13">
        <f t="shared" si="13"/>
        <v>-7930.8883312670205</v>
      </c>
      <c r="AR13">
        <f t="shared" si="14"/>
        <v>-7941.7678539616445</v>
      </c>
      <c r="AS13">
        <f t="shared" si="15"/>
        <v>-1306.7870881679869</v>
      </c>
      <c r="AT13">
        <f t="shared" si="16"/>
        <v>1142.0428060737606</v>
      </c>
      <c r="AU13">
        <f t="shared" si="17"/>
        <v>-8106.5121360558696</v>
      </c>
      <c r="AW13">
        <v>10</v>
      </c>
      <c r="AX13">
        <f>IF(Z13&gt;0, (R13*SUMPRODUCT(K13:$K$98, X13:$X$98)-K13*$AZ$3)/Z13, 0)</f>
        <v>40492.77898583663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25</v>
      </c>
      <c r="R14">
        <f t="shared" si="0"/>
        <v>1000000</v>
      </c>
      <c r="S14">
        <f t="shared" si="1"/>
        <v>43263.804698424487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33574.514694619967</v>
      </c>
      <c r="AC14">
        <f t="shared" si="2"/>
        <v>34768.36728799915</v>
      </c>
      <c r="AE14">
        <f t="shared" si="3"/>
        <v>0</v>
      </c>
      <c r="AF14">
        <f t="shared" si="4"/>
        <v>0</v>
      </c>
      <c r="AG14">
        <f t="shared" si="5"/>
        <v>-20.090909439401024</v>
      </c>
      <c r="AH14">
        <f t="shared" si="6"/>
        <v>-17220.337624954907</v>
      </c>
      <c r="AI14">
        <f t="shared" si="7"/>
        <v>-17240.428534394308</v>
      </c>
      <c r="AJ14">
        <f t="shared" si="8"/>
        <v>-1193.8525933791825</v>
      </c>
      <c r="AK14">
        <f t="shared" si="30"/>
        <v>2350.216028623398</v>
      </c>
      <c r="AL14">
        <f t="shared" si="9"/>
        <v>-16084.065099150093</v>
      </c>
      <c r="AN14">
        <f t="shared" si="10"/>
        <v>0</v>
      </c>
      <c r="AO14">
        <f t="shared" si="11"/>
        <v>0</v>
      </c>
      <c r="AP14">
        <f t="shared" si="12"/>
        <v>-9.414976631048944</v>
      </c>
      <c r="AQ14">
        <f t="shared" si="13"/>
        <v>-8069.7728894126622</v>
      </c>
      <c r="AR14">
        <f t="shared" si="14"/>
        <v>-8079.1878660437105</v>
      </c>
      <c r="AS14">
        <f t="shared" si="15"/>
        <v>-559.46169592197839</v>
      </c>
      <c r="AT14">
        <f t="shared" si="16"/>
        <v>1101.3552698620711</v>
      </c>
      <c r="AU14">
        <f t="shared" si="17"/>
        <v>-7537.2942921036183</v>
      </c>
      <c r="AW14">
        <v>11</v>
      </c>
      <c r="AX14">
        <f>IF(Z14&gt;0, (R14*SUMPRODUCT(K14:$K$98, X14:$X$98)-K14*$AZ$3)/Z14, 0)</f>
        <v>43263.804698424487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25</v>
      </c>
      <c r="R15">
        <f t="shared" si="0"/>
        <v>1000000</v>
      </c>
      <c r="S15">
        <f t="shared" si="1"/>
        <v>44896.604229965444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34768.36728799915</v>
      </c>
      <c r="AC15">
        <f t="shared" si="2"/>
        <v>34845.684509877727</v>
      </c>
      <c r="AE15">
        <f t="shared" si="3"/>
        <v>0</v>
      </c>
      <c r="AF15">
        <f t="shared" si="4"/>
        <v>0</v>
      </c>
      <c r="AG15">
        <f t="shared" si="5"/>
        <v>-19.403296255655672</v>
      </c>
      <c r="AH15">
        <f t="shared" si="6"/>
        <v>-19468.163574053571</v>
      </c>
      <c r="AI15">
        <f t="shared" si="7"/>
        <v>-19487.566870309227</v>
      </c>
      <c r="AJ15">
        <f t="shared" si="8"/>
        <v>-77.317221878576674</v>
      </c>
      <c r="AK15">
        <f t="shared" si="30"/>
        <v>2433.7857101599407</v>
      </c>
      <c r="AL15">
        <f t="shared" si="9"/>
        <v>-17131.098382027863</v>
      </c>
      <c r="AN15">
        <f t="shared" si="10"/>
        <v>0</v>
      </c>
      <c r="AO15">
        <f t="shared" si="11"/>
        <v>0</v>
      </c>
      <c r="AP15">
        <f t="shared" si="12"/>
        <v>-8.1185251861637457</v>
      </c>
      <c r="AQ15">
        <f t="shared" si="13"/>
        <v>-8145.6662941091927</v>
      </c>
      <c r="AR15">
        <f t="shared" si="14"/>
        <v>-8153.7848192953561</v>
      </c>
      <c r="AS15">
        <f t="shared" si="15"/>
        <v>-32.350266927583128</v>
      </c>
      <c r="AT15">
        <f t="shared" si="16"/>
        <v>1018.3192755148299</v>
      </c>
      <c r="AU15">
        <f t="shared" si="17"/>
        <v>-7167.8158107081099</v>
      </c>
      <c r="AW15">
        <v>12</v>
      </c>
      <c r="AX15">
        <f>IF(Z15&gt;0, (R15*SUMPRODUCT(K15:$K$98, X15:$X$98)-K15*$AZ$3)/Z15, 0)</f>
        <v>44896.604229965444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25</v>
      </c>
      <c r="R16">
        <f t="shared" si="0"/>
        <v>1000000</v>
      </c>
      <c r="S16">
        <f t="shared" si="1"/>
        <v>45494.768644746102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34845.684509877727</v>
      </c>
      <c r="AC16">
        <f t="shared" si="2"/>
        <v>33974.205815135741</v>
      </c>
      <c r="AE16">
        <f t="shared" si="3"/>
        <v>0</v>
      </c>
      <c r="AF16">
        <f t="shared" si="4"/>
        <v>0</v>
      </c>
      <c r="AG16">
        <f t="shared" si="5"/>
        <v>-18.669292551210283</v>
      </c>
      <c r="AH16">
        <f t="shared" si="6"/>
        <v>-21598.829675553377</v>
      </c>
      <c r="AI16">
        <f t="shared" si="7"/>
        <v>-21617.498968104588</v>
      </c>
      <c r="AJ16">
        <f t="shared" si="8"/>
        <v>871.47869474198524</v>
      </c>
      <c r="AK16">
        <f t="shared" si="30"/>
        <v>2439.1979156914413</v>
      </c>
      <c r="AL16">
        <f t="shared" si="9"/>
        <v>-18306.822357671161</v>
      </c>
      <c r="AN16">
        <f t="shared" si="10"/>
        <v>0</v>
      </c>
      <c r="AO16">
        <f t="shared" si="11"/>
        <v>0</v>
      </c>
      <c r="AP16">
        <f t="shared" si="12"/>
        <v>-6.9744741060924262</v>
      </c>
      <c r="AQ16">
        <f t="shared" si="13"/>
        <v>-8068.8905528068371</v>
      </c>
      <c r="AR16">
        <f t="shared" si="14"/>
        <v>-8075.8650269129294</v>
      </c>
      <c r="AS16">
        <f t="shared" si="15"/>
        <v>325.56700120354446</v>
      </c>
      <c r="AT16">
        <f t="shared" si="16"/>
        <v>911.23553053550063</v>
      </c>
      <c r="AU16">
        <f t="shared" si="17"/>
        <v>-6839.0624951738837</v>
      </c>
      <c r="AW16">
        <v>13</v>
      </c>
      <c r="AX16">
        <f>IF(Z16&gt;0, (R16*SUMPRODUCT(K16:$K$98, X16:$X$98)-K16*$AZ$3)/Z16, 0)</f>
        <v>45494.768644746102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25</v>
      </c>
      <c r="R17">
        <f t="shared" si="0"/>
        <v>1000000</v>
      </c>
      <c r="S17">
        <f t="shared" si="1"/>
        <v>45274.150038924156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33974.205815135741</v>
      </c>
      <c r="AC17">
        <f t="shared" si="2"/>
        <v>32400.125618906772</v>
      </c>
      <c r="AE17">
        <f t="shared" si="3"/>
        <v>0</v>
      </c>
      <c r="AF17">
        <f t="shared" si="4"/>
        <v>0</v>
      </c>
      <c r="AG17">
        <f t="shared" si="5"/>
        <v>-17.891073377993276</v>
      </c>
      <c r="AH17">
        <f t="shared" si="6"/>
        <v>-23661.049908196084</v>
      </c>
      <c r="AI17">
        <f t="shared" si="7"/>
        <v>-23678.940981574076</v>
      </c>
      <c r="AJ17">
        <f t="shared" si="8"/>
        <v>1574.0801962289697</v>
      </c>
      <c r="AK17">
        <f t="shared" si="30"/>
        <v>2378.1944070595023</v>
      </c>
      <c r="AL17">
        <f t="shared" si="9"/>
        <v>-19726.666378285605</v>
      </c>
      <c r="AN17">
        <f t="shared" si="10"/>
        <v>0</v>
      </c>
      <c r="AO17">
        <f t="shared" si="11"/>
        <v>0</v>
      </c>
      <c r="AP17">
        <f t="shared" si="12"/>
        <v>-5.9676312463528518</v>
      </c>
      <c r="AQ17">
        <f t="shared" si="13"/>
        <v>-7892.2274684395015</v>
      </c>
      <c r="AR17">
        <f t="shared" si="14"/>
        <v>-7898.1950996858541</v>
      </c>
      <c r="AS17">
        <f t="shared" si="15"/>
        <v>525.04005572050471</v>
      </c>
      <c r="AT17">
        <f t="shared" si="16"/>
        <v>793.25521468861825</v>
      </c>
      <c r="AU17">
        <f t="shared" si="17"/>
        <v>-6579.899829276731</v>
      </c>
      <c r="AW17">
        <v>14</v>
      </c>
      <c r="AX17">
        <f>IF(Z17&gt;0, (R17*SUMPRODUCT(K17:$K$98, X17:$X$98)-K17*$AZ$3)/Z17, 0)</f>
        <v>45274.150038924156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25</v>
      </c>
      <c r="R18">
        <f t="shared" si="0"/>
        <v>1000000</v>
      </c>
      <c r="S18">
        <f t="shared" si="1"/>
        <v>44388.004665734414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32400.125618906772</v>
      </c>
      <c r="AC18">
        <f t="shared" si="2"/>
        <v>30306.835968840351</v>
      </c>
      <c r="AE18">
        <f t="shared" si="3"/>
        <v>0</v>
      </c>
      <c r="AF18">
        <f t="shared" si="4"/>
        <v>0</v>
      </c>
      <c r="AG18">
        <f t="shared" si="5"/>
        <v>-17.069271415254612</v>
      </c>
      <c r="AH18">
        <f t="shared" si="6"/>
        <v>-25715.649158349359</v>
      </c>
      <c r="AI18">
        <f t="shared" si="7"/>
        <v>-25732.718429764613</v>
      </c>
      <c r="AJ18">
        <f t="shared" si="8"/>
        <v>2093.289650066421</v>
      </c>
      <c r="AK18">
        <f t="shared" si="30"/>
        <v>2268.008793323474</v>
      </c>
      <c r="AL18">
        <f t="shared" si="9"/>
        <v>-21371.419986374716</v>
      </c>
      <c r="AN18">
        <f t="shared" si="10"/>
        <v>0</v>
      </c>
      <c r="AO18">
        <f t="shared" si="11"/>
        <v>0</v>
      </c>
      <c r="AP18">
        <f t="shared" si="12"/>
        <v>-5.0834966738739382</v>
      </c>
      <c r="AQ18">
        <f t="shared" si="13"/>
        <v>-7658.5235410897676</v>
      </c>
      <c r="AR18">
        <f t="shared" si="14"/>
        <v>-7663.6070377636415</v>
      </c>
      <c r="AS18">
        <f t="shared" si="15"/>
        <v>623.41448060035214</v>
      </c>
      <c r="AT18">
        <f t="shared" si="16"/>
        <v>675.44858106087759</v>
      </c>
      <c r="AU18">
        <f t="shared" si="17"/>
        <v>-6364.7439761024116</v>
      </c>
      <c r="AW18">
        <v>15</v>
      </c>
      <c r="AX18">
        <f>IF(Z18&gt;0, (R18*SUMPRODUCT(K18:$K$98, X18:$X$98)-K18*$AZ$3)/Z18, 0)</f>
        <v>44388.004665734414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25</v>
      </c>
      <c r="R19">
        <f t="shared" si="0"/>
        <v>1000000</v>
      </c>
      <c r="S19">
        <f t="shared" si="1"/>
        <v>42945.348556049823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30306.835968840351</v>
      </c>
      <c r="AC19">
        <f t="shared" si="2"/>
        <v>27825.935479869404</v>
      </c>
      <c r="AE19">
        <f t="shared" si="3"/>
        <v>0</v>
      </c>
      <c r="AF19">
        <f t="shared" si="4"/>
        <v>0</v>
      </c>
      <c r="AG19">
        <f t="shared" si="5"/>
        <v>-16.198457117860261</v>
      </c>
      <c r="AH19">
        <f t="shared" si="6"/>
        <v>-28004.863329672211</v>
      </c>
      <c r="AI19">
        <f t="shared" si="7"/>
        <v>-28021.061786790073</v>
      </c>
      <c r="AJ19">
        <f t="shared" si="8"/>
        <v>2480.9004889709468</v>
      </c>
      <c r="AK19">
        <f t="shared" si="30"/>
        <v>2121.4785178188249</v>
      </c>
      <c r="AL19">
        <f t="shared" si="9"/>
        <v>-23418.682780000301</v>
      </c>
      <c r="AN19">
        <f t="shared" si="10"/>
        <v>0</v>
      </c>
      <c r="AO19">
        <f t="shared" si="11"/>
        <v>0</v>
      </c>
      <c r="AP19">
        <f t="shared" si="12"/>
        <v>-4.3072808229729569</v>
      </c>
      <c r="AQ19">
        <f t="shared" si="13"/>
        <v>-7446.6851930531056</v>
      </c>
      <c r="AR19">
        <f t="shared" si="14"/>
        <v>-7450.9924738760792</v>
      </c>
      <c r="AS19">
        <f t="shared" si="15"/>
        <v>659.68845193697996</v>
      </c>
      <c r="AT19">
        <f t="shared" si="16"/>
        <v>564.11568519540435</v>
      </c>
      <c r="AU19">
        <f t="shared" si="17"/>
        <v>-6227.1883367436949</v>
      </c>
      <c r="AW19">
        <v>16</v>
      </c>
      <c r="AX19">
        <f>IF(Z19&gt;0, (R19*SUMPRODUCT(K19:$K$98, X19:$X$98)-K19*$AZ$3)/Z19, 0)</f>
        <v>42945.348556049823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25</v>
      </c>
      <c r="R20">
        <f t="shared" si="0"/>
        <v>1000000</v>
      </c>
      <c r="S20">
        <f t="shared" si="1"/>
        <v>40895.15936164515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27825.935479869404</v>
      </c>
      <c r="AC20">
        <f t="shared" si="2"/>
        <v>25002.128011922374</v>
      </c>
      <c r="AE20">
        <f t="shared" si="3"/>
        <v>0</v>
      </c>
      <c r="AF20">
        <f t="shared" si="4"/>
        <v>0</v>
      </c>
      <c r="AG20">
        <f t="shared" si="5"/>
        <v>-15.284283275939151</v>
      </c>
      <c r="AH20">
        <f t="shared" si="6"/>
        <v>-30087.57082970022</v>
      </c>
      <c r="AI20">
        <f t="shared" si="7"/>
        <v>-30102.855112976158</v>
      </c>
      <c r="AJ20">
        <f t="shared" si="8"/>
        <v>2823.8074679470301</v>
      </c>
      <c r="AK20">
        <f t="shared" si="30"/>
        <v>1947.8154835908585</v>
      </c>
      <c r="AL20">
        <f t="shared" si="9"/>
        <v>-25331.232161438271</v>
      </c>
      <c r="AN20">
        <f t="shared" si="10"/>
        <v>0</v>
      </c>
      <c r="AO20">
        <f t="shared" si="11"/>
        <v>0</v>
      </c>
      <c r="AP20">
        <f t="shared" si="12"/>
        <v>-3.6287461872984377</v>
      </c>
      <c r="AQ20">
        <f t="shared" si="13"/>
        <v>-7143.2958917491487</v>
      </c>
      <c r="AR20">
        <f t="shared" si="14"/>
        <v>-7146.9246379364467</v>
      </c>
      <c r="AS20">
        <f t="shared" si="15"/>
        <v>670.41943661882408</v>
      </c>
      <c r="AT20">
        <f t="shared" si="16"/>
        <v>462.44419067840687</v>
      </c>
      <c r="AU20">
        <f t="shared" si="17"/>
        <v>-6014.0610106392169</v>
      </c>
      <c r="AW20">
        <v>17</v>
      </c>
      <c r="AX20">
        <f>IF(Z20&gt;0, (R20*SUMPRODUCT(K20:$K$98, X20:$X$98)-K20*$AZ$3)/Z20, 0)</f>
        <v>40895.15936164515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25</v>
      </c>
      <c r="R21">
        <f t="shared" si="0"/>
        <v>1000000</v>
      </c>
      <c r="S21">
        <f t="shared" si="1"/>
        <v>38332.711658621527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25002.128011922374</v>
      </c>
      <c r="AC21">
        <f t="shared" si="2"/>
        <v>21986.401517589402</v>
      </c>
      <c r="AE21">
        <f t="shared" si="3"/>
        <v>0</v>
      </c>
      <c r="AF21">
        <f t="shared" si="4"/>
        <v>0</v>
      </c>
      <c r="AG21">
        <f t="shared" si="5"/>
        <v>-14.33919005873693</v>
      </c>
      <c r="AH21">
        <f t="shared" si="6"/>
        <v>-31690.015377713135</v>
      </c>
      <c r="AI21">
        <f t="shared" si="7"/>
        <v>-31704.354567771872</v>
      </c>
      <c r="AJ21">
        <f t="shared" si="8"/>
        <v>3015.7264943329719</v>
      </c>
      <c r="AK21">
        <f t="shared" si="30"/>
        <v>1750.1489608345664</v>
      </c>
      <c r="AL21">
        <f t="shared" si="9"/>
        <v>-26938.479112604335</v>
      </c>
      <c r="AN21">
        <f t="shared" si="10"/>
        <v>0</v>
      </c>
      <c r="AO21">
        <f t="shared" si="11"/>
        <v>0</v>
      </c>
      <c r="AP21">
        <f t="shared" si="12"/>
        <v>-3.0396117368218611</v>
      </c>
      <c r="AQ21">
        <f t="shared" si="13"/>
        <v>-6717.6278637488776</v>
      </c>
      <c r="AR21">
        <f t="shared" si="14"/>
        <v>-6720.6674754856995</v>
      </c>
      <c r="AS21">
        <f t="shared" si="15"/>
        <v>639.27164712025524</v>
      </c>
      <c r="AT21">
        <f t="shared" si="16"/>
        <v>370.99538403132965</v>
      </c>
      <c r="AU21">
        <f t="shared" si="17"/>
        <v>-5710.4004443341146</v>
      </c>
      <c r="AW21">
        <v>18</v>
      </c>
      <c r="AX21">
        <f>IF(Z21&gt;0, (R21*SUMPRODUCT(K21:$K$98, X21:$X$98)-K21*$AZ$3)/Z21, 0)</f>
        <v>38332.711658621527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25</v>
      </c>
      <c r="R22">
        <f t="shared" si="0"/>
        <v>1000000</v>
      </c>
      <c r="S22">
        <f t="shared" si="1"/>
        <v>35448.415270486781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21986.401517589402</v>
      </c>
      <c r="AC22">
        <f t="shared" si="2"/>
        <v>18954.103472962081</v>
      </c>
      <c r="AE22">
        <f t="shared" si="3"/>
        <v>0</v>
      </c>
      <c r="AF22">
        <f t="shared" si="4"/>
        <v>0</v>
      </c>
      <c r="AG22">
        <f t="shared" si="5"/>
        <v>-13.367384217555319</v>
      </c>
      <c r="AH22">
        <f t="shared" si="6"/>
        <v>-33136.557623769681</v>
      </c>
      <c r="AI22">
        <f t="shared" si="7"/>
        <v>-33149.925007987236</v>
      </c>
      <c r="AJ22">
        <f t="shared" si="8"/>
        <v>3032.2980446273214</v>
      </c>
      <c r="AK22">
        <f t="shared" si="30"/>
        <v>1539.0481062312583</v>
      </c>
      <c r="AL22">
        <f t="shared" si="9"/>
        <v>-28578.578857128658</v>
      </c>
      <c r="AN22">
        <f t="shared" si="10"/>
        <v>0</v>
      </c>
      <c r="AO22">
        <f t="shared" si="11"/>
        <v>0</v>
      </c>
      <c r="AP22">
        <f t="shared" si="12"/>
        <v>-2.5300080329210517</v>
      </c>
      <c r="AQ22">
        <f t="shared" si="13"/>
        <v>-6271.6650922165854</v>
      </c>
      <c r="AR22">
        <f t="shared" si="14"/>
        <v>-6274.1951002495061</v>
      </c>
      <c r="AS22">
        <f t="shared" si="15"/>
        <v>573.91470808796419</v>
      </c>
      <c r="AT22">
        <f t="shared" si="16"/>
        <v>291.29140065438548</v>
      </c>
      <c r="AU22">
        <f t="shared" si="17"/>
        <v>-5408.9889915071572</v>
      </c>
      <c r="AW22">
        <v>19</v>
      </c>
      <c r="AX22">
        <f>IF(Z22&gt;0, (R22*SUMPRODUCT(K22:$K$98, X22:$X$98)-K22*$AZ$3)/Z22, 0)</f>
        <v>35448.415270486781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25</v>
      </c>
      <c r="R23">
        <f t="shared" si="0"/>
        <v>1000000</v>
      </c>
      <c r="S23">
        <f t="shared" si="1"/>
        <v>32263.288342980642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18954.103472962081</v>
      </c>
      <c r="AC23">
        <f t="shared" si="2"/>
        <v>15972.911433532605</v>
      </c>
      <c r="AE23">
        <f t="shared" si="3"/>
        <v>0</v>
      </c>
      <c r="AF23">
        <f t="shared" si="4"/>
        <v>0</v>
      </c>
      <c r="AG23">
        <f t="shared" si="5"/>
        <v>-12.377002046203197</v>
      </c>
      <c r="AH23">
        <f t="shared" si="6"/>
        <v>-34268.333167062774</v>
      </c>
      <c r="AI23">
        <f t="shared" si="7"/>
        <v>-34280.710169108977</v>
      </c>
      <c r="AJ23">
        <f t="shared" si="8"/>
        <v>2981.1920394294757</v>
      </c>
      <c r="AK23">
        <f t="shared" si="30"/>
        <v>1326.7872431073458</v>
      </c>
      <c r="AL23">
        <f t="shared" si="9"/>
        <v>-29972.730886572157</v>
      </c>
      <c r="AN23">
        <f t="shared" si="10"/>
        <v>0</v>
      </c>
      <c r="AO23">
        <f t="shared" si="11"/>
        <v>0</v>
      </c>
      <c r="AP23">
        <f t="shared" si="12"/>
        <v>-2.0915724323270828</v>
      </c>
      <c r="AQ23">
        <f t="shared" si="13"/>
        <v>-5790.9581566252928</v>
      </c>
      <c r="AR23">
        <f t="shared" si="14"/>
        <v>-5793.0497290576195</v>
      </c>
      <c r="AS23">
        <f t="shared" si="15"/>
        <v>503.78751347596551</v>
      </c>
      <c r="AT23">
        <f t="shared" si="16"/>
        <v>224.21193847163212</v>
      </c>
      <c r="AU23">
        <f t="shared" si="17"/>
        <v>-5065.0502771100219</v>
      </c>
      <c r="AW23">
        <v>20</v>
      </c>
      <c r="AX23">
        <f>IF(Z23&gt;0, (R23*SUMPRODUCT(K23:$K$98, X23:$X$98)-K23*$AZ$3)/Z23, 0)</f>
        <v>32263.288342980642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25</v>
      </c>
      <c r="R24">
        <f t="shared" si="0"/>
        <v>1000000</v>
      </c>
      <c r="S24">
        <f t="shared" si="1"/>
        <v>28840.076409849356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15972.911433532605</v>
      </c>
      <c r="AC24">
        <f t="shared" si="2"/>
        <v>13119.875645467237</v>
      </c>
      <c r="AE24">
        <f t="shared" si="3"/>
        <v>0</v>
      </c>
      <c r="AF24">
        <f t="shared" si="4"/>
        <v>0</v>
      </c>
      <c r="AG24">
        <f t="shared" si="5"/>
        <v>-11.372954997604118</v>
      </c>
      <c r="AH24">
        <f t="shared" si="6"/>
        <v>-35211.081125481811</v>
      </c>
      <c r="AI24">
        <f t="shared" si="7"/>
        <v>-35222.454080479416</v>
      </c>
      <c r="AJ24">
        <f t="shared" si="8"/>
        <v>2853.0357880653683</v>
      </c>
      <c r="AK24">
        <f t="shared" si="30"/>
        <v>1118.1038003472825</v>
      </c>
      <c r="AL24">
        <f t="shared" si="9"/>
        <v>-31251.314492066766</v>
      </c>
      <c r="AN24">
        <f t="shared" si="10"/>
        <v>0</v>
      </c>
      <c r="AO24">
        <f t="shared" si="11"/>
        <v>0</v>
      </c>
      <c r="AP24">
        <f t="shared" si="12"/>
        <v>-1.7159820645499975</v>
      </c>
      <c r="AQ24">
        <f t="shared" si="13"/>
        <v>-5312.7427038505321</v>
      </c>
      <c r="AR24">
        <f t="shared" si="14"/>
        <v>-5314.4586859150822</v>
      </c>
      <c r="AS24">
        <f t="shared" si="15"/>
        <v>430.47371970352503</v>
      </c>
      <c r="AT24">
        <f t="shared" si="16"/>
        <v>168.70251118599512</v>
      </c>
      <c r="AU24">
        <f t="shared" si="17"/>
        <v>-4715.2824550255618</v>
      </c>
      <c r="AW24">
        <v>21</v>
      </c>
      <c r="AX24">
        <f>IF(Z24&gt;0, (R24*SUMPRODUCT(K24:$K$98, X24:$X$98)-K24*$AZ$3)/Z24, 0)</f>
        <v>28840.076409849356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25</v>
      </c>
      <c r="R25">
        <f t="shared" si="0"/>
        <v>1000000</v>
      </c>
      <c r="S25">
        <f t="shared" si="1"/>
        <v>25174.189775072944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13119.875645467237</v>
      </c>
      <c r="AC25">
        <f t="shared" si="2"/>
        <v>10430.277913545204</v>
      </c>
      <c r="AE25">
        <f t="shared" si="3"/>
        <v>0</v>
      </c>
      <c r="AF25">
        <f t="shared" si="4"/>
        <v>0</v>
      </c>
      <c r="AG25">
        <f t="shared" si="5"/>
        <v>-10.358106861370658</v>
      </c>
      <c r="AH25">
        <f t="shared" si="6"/>
        <v>-36044.743450296846</v>
      </c>
      <c r="AI25">
        <f t="shared" si="7"/>
        <v>-36055.101557158217</v>
      </c>
      <c r="AJ25">
        <f t="shared" si="8"/>
        <v>2689.5977319220328</v>
      </c>
      <c r="AK25">
        <f t="shared" si="30"/>
        <v>918.3912951827067</v>
      </c>
      <c r="AL25">
        <f t="shared" si="9"/>
        <v>-32447.112530053477</v>
      </c>
      <c r="AN25">
        <f t="shared" si="10"/>
        <v>0</v>
      </c>
      <c r="AO25">
        <f t="shared" si="11"/>
        <v>0</v>
      </c>
      <c r="AP25">
        <f t="shared" si="12"/>
        <v>-1.3954098624252465</v>
      </c>
      <c r="AQ25">
        <f t="shared" si="13"/>
        <v>-4855.8284995793474</v>
      </c>
      <c r="AR25">
        <f t="shared" si="14"/>
        <v>-4857.2239094417728</v>
      </c>
      <c r="AS25">
        <f t="shared" si="15"/>
        <v>362.33370164168622</v>
      </c>
      <c r="AT25">
        <f t="shared" si="16"/>
        <v>123.72263464888248</v>
      </c>
      <c r="AU25">
        <f t="shared" si="17"/>
        <v>-4371.1675731512041</v>
      </c>
      <c r="AW25">
        <v>22</v>
      </c>
      <c r="AX25">
        <f>IF(Z25&gt;0, (R25*SUMPRODUCT(K25:$K$98, X25:$X$98)-K25*$AZ$3)/Z25, 0)</f>
        <v>25174.189775072944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25</v>
      </c>
      <c r="R26">
        <f t="shared" si="0"/>
        <v>1000000</v>
      </c>
      <c r="S26">
        <f t="shared" si="1"/>
        <v>21180.846161724843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10430.277913545204</v>
      </c>
      <c r="AC26">
        <f t="shared" si="2"/>
        <v>7916.5431389020196</v>
      </c>
      <c r="AE26">
        <f t="shared" si="3"/>
        <v>0</v>
      </c>
      <c r="AF26">
        <f t="shared" si="4"/>
        <v>0</v>
      </c>
      <c r="AG26">
        <f t="shared" si="5"/>
        <v>-9.3439882883523833</v>
      </c>
      <c r="AH26">
        <f t="shared" si="6"/>
        <v>-36421.500176182672</v>
      </c>
      <c r="AI26">
        <f t="shared" si="7"/>
        <v>-36430.844164471026</v>
      </c>
      <c r="AJ26">
        <f t="shared" si="8"/>
        <v>2513.7347746431842</v>
      </c>
      <c r="AK26">
        <f t="shared" si="30"/>
        <v>730.11945394816428</v>
      </c>
      <c r="AL26">
        <f t="shared" si="9"/>
        <v>-33186.989935879676</v>
      </c>
      <c r="AN26">
        <f t="shared" si="10"/>
        <v>0</v>
      </c>
      <c r="AO26">
        <f t="shared" si="11"/>
        <v>0</v>
      </c>
      <c r="AP26">
        <f t="shared" si="12"/>
        <v>-1.1239206837885449</v>
      </c>
      <c r="AQ26">
        <f t="shared" si="13"/>
        <v>-4380.8784984936929</v>
      </c>
      <c r="AR26">
        <f t="shared" si="14"/>
        <v>-4382.002419177481</v>
      </c>
      <c r="AS26">
        <f t="shared" si="15"/>
        <v>302.35895204425424</v>
      </c>
      <c r="AT26">
        <f t="shared" si="16"/>
        <v>87.820781726753935</v>
      </c>
      <c r="AU26">
        <f t="shared" si="17"/>
        <v>-3991.8226854064728</v>
      </c>
      <c r="AW26">
        <v>23</v>
      </c>
      <c r="AX26">
        <f>IF(Z26&gt;0, (R26*SUMPRODUCT(K26:$K$98, X26:$X$98)-K26*$AZ$3)/Z26, 0)</f>
        <v>21180.846161724843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25</v>
      </c>
      <c r="R27">
        <f t="shared" si="0"/>
        <v>1000000</v>
      </c>
      <c r="S27">
        <f t="shared" si="1"/>
        <v>16860.741981099836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7916.5431389020196</v>
      </c>
      <c r="AC27">
        <f t="shared" si="2"/>
        <v>5626.8197519584646</v>
      </c>
      <c r="AE27">
        <f t="shared" si="3"/>
        <v>0</v>
      </c>
      <c r="AF27">
        <f t="shared" si="4"/>
        <v>0</v>
      </c>
      <c r="AG27">
        <f t="shared" si="5"/>
        <v>-8.343078493025228</v>
      </c>
      <c r="AH27">
        <f t="shared" si="6"/>
        <v>-36298.796497745316</v>
      </c>
      <c r="AI27">
        <f t="shared" si="7"/>
        <v>-36307.13957623834</v>
      </c>
      <c r="AJ27">
        <f t="shared" si="8"/>
        <v>2289.7233869435549</v>
      </c>
      <c r="AK27">
        <f t="shared" si="30"/>
        <v>554.15801972314148</v>
      </c>
      <c r="AL27">
        <f t="shared" si="9"/>
        <v>-33463.258169571651</v>
      </c>
      <c r="AN27">
        <f t="shared" si="10"/>
        <v>0</v>
      </c>
      <c r="AO27">
        <f t="shared" si="11"/>
        <v>0</v>
      </c>
      <c r="AP27">
        <f t="shared" si="12"/>
        <v>-0.89600758295568772</v>
      </c>
      <c r="AQ27">
        <f t="shared" si="13"/>
        <v>-3898.3208585817647</v>
      </c>
      <c r="AR27">
        <f t="shared" si="14"/>
        <v>-3899.2168661647202</v>
      </c>
      <c r="AS27">
        <f t="shared" si="15"/>
        <v>245.90557541650134</v>
      </c>
      <c r="AT27">
        <f t="shared" si="16"/>
        <v>59.513977753264427</v>
      </c>
      <c r="AU27">
        <f t="shared" si="17"/>
        <v>-3593.7973129949551</v>
      </c>
      <c r="AW27">
        <v>24</v>
      </c>
      <c r="AX27">
        <f>IF(Z27&gt;0, (R27*SUMPRODUCT(K27:$K$98, X27:$X$98)-K27*$AZ$3)/Z27, 0)</f>
        <v>16860.741981099836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25</v>
      </c>
      <c r="R28">
        <f t="shared" si="0"/>
        <v>1000000</v>
      </c>
      <c r="S28">
        <f t="shared" si="1"/>
        <v>12208.659439183395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5626.8197519584646</v>
      </c>
      <c r="AC28">
        <f t="shared" si="2"/>
        <v>3595.6016715464739</v>
      </c>
      <c r="AE28">
        <f t="shared" si="3"/>
        <v>0</v>
      </c>
      <c r="AF28">
        <f t="shared" si="4"/>
        <v>0</v>
      </c>
      <c r="AG28">
        <f t="shared" si="5"/>
        <v>-7.3628101624460056</v>
      </c>
      <c r="AH28">
        <f t="shared" si="6"/>
        <v>-35873.501825958789</v>
      </c>
      <c r="AI28">
        <f t="shared" si="7"/>
        <v>-35880.864636121238</v>
      </c>
      <c r="AJ28">
        <f t="shared" si="8"/>
        <v>2031.2180804119907</v>
      </c>
      <c r="AK28">
        <f t="shared" si="30"/>
        <v>393.87738263709258</v>
      </c>
      <c r="AL28">
        <f t="shared" si="9"/>
        <v>-33455.769173072149</v>
      </c>
      <c r="AN28">
        <f t="shared" si="10"/>
        <v>0</v>
      </c>
      <c r="AO28">
        <f t="shared" si="11"/>
        <v>0</v>
      </c>
      <c r="AP28">
        <f t="shared" si="12"/>
        <v>-0.70601013579806537</v>
      </c>
      <c r="AQ28">
        <f t="shared" si="13"/>
        <v>-3439.8626797249094</v>
      </c>
      <c r="AR28">
        <f t="shared" si="14"/>
        <v>-3440.5686898607078</v>
      </c>
      <c r="AS28">
        <f t="shared" si="15"/>
        <v>194.77081727593324</v>
      </c>
      <c r="AT28">
        <f t="shared" si="16"/>
        <v>37.768381673311893</v>
      </c>
      <c r="AU28">
        <f t="shared" si="17"/>
        <v>-3208.0294909114618</v>
      </c>
      <c r="AW28">
        <v>25</v>
      </c>
      <c r="AX28">
        <f>IF(Z28&gt;0, (R28*SUMPRODUCT(K28:$K$98, X28:$X$98)-K28*$AZ$3)/Z28, 0)</f>
        <v>12208.659439183395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25</v>
      </c>
      <c r="R29">
        <f t="shared" si="0"/>
        <v>1000000</v>
      </c>
      <c r="S29">
        <f t="shared" si="1"/>
        <v>7107.4480939430186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3595.6016715464739</v>
      </c>
      <c r="AC29">
        <f t="shared" si="2"/>
        <v>1822.7950437588624</v>
      </c>
      <c r="AE29">
        <f t="shared" si="3"/>
        <v>0</v>
      </c>
      <c r="AF29">
        <f t="shared" si="4"/>
        <v>0</v>
      </c>
      <c r="AG29">
        <f t="shared" si="5"/>
        <v>-6.4115664992061356</v>
      </c>
      <c r="AH29">
        <f t="shared" si="6"/>
        <v>-35104.622464616434</v>
      </c>
      <c r="AI29">
        <f t="shared" si="7"/>
        <v>-35111.03403111564</v>
      </c>
      <c r="AJ29">
        <f t="shared" si="8"/>
        <v>1772.8066277876114</v>
      </c>
      <c r="AK29">
        <f t="shared" si="30"/>
        <v>251.69211700825321</v>
      </c>
      <c r="AL29">
        <f t="shared" si="9"/>
        <v>-33086.535286319777</v>
      </c>
      <c r="AN29">
        <f t="shared" si="10"/>
        <v>0</v>
      </c>
      <c r="AO29">
        <f t="shared" si="11"/>
        <v>0</v>
      </c>
      <c r="AP29">
        <f t="shared" si="12"/>
        <v>-0.54892556972517381</v>
      </c>
      <c r="AQ29">
        <f t="shared" si="13"/>
        <v>-3005.4784409960739</v>
      </c>
      <c r="AR29">
        <f t="shared" si="14"/>
        <v>-3006.0273665657992</v>
      </c>
      <c r="AS29">
        <f t="shared" si="15"/>
        <v>151.77864696425911</v>
      </c>
      <c r="AT29">
        <f t="shared" si="16"/>
        <v>21.548593271425503</v>
      </c>
      <c r="AU29">
        <f t="shared" si="17"/>
        <v>-2832.7001263301145</v>
      </c>
      <c r="AW29">
        <v>26</v>
      </c>
      <c r="AX29">
        <f>IF(Z29&gt;0, (R29*SUMPRODUCT(K29:$K$98, X29:$X$98)-K29*$AZ$3)/Z29, 0)</f>
        <v>7107.4480939430186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25</v>
      </c>
      <c r="R30">
        <f t="shared" si="0"/>
        <v>1000000</v>
      </c>
      <c r="S30">
        <f t="shared" si="1"/>
        <v>1390.4829856171414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1822.7950437588624</v>
      </c>
      <c r="AC30">
        <f t="shared" si="2"/>
        <v>305.75950627823113</v>
      </c>
      <c r="AE30">
        <f t="shared" si="3"/>
        <v>0</v>
      </c>
      <c r="AF30">
        <f t="shared" si="4"/>
        <v>0</v>
      </c>
      <c r="AG30">
        <f t="shared" si="5"/>
        <v>-5.4973615182807354</v>
      </c>
      <c r="AH30">
        <f t="shared" si="6"/>
        <v>-34003.57263733352</v>
      </c>
      <c r="AI30">
        <f t="shared" si="7"/>
        <v>-34009.069998851803</v>
      </c>
      <c r="AJ30">
        <f t="shared" si="8"/>
        <v>1517.0355374806313</v>
      </c>
      <c r="AK30">
        <f t="shared" si="30"/>
        <v>127.59565306312038</v>
      </c>
      <c r="AL30">
        <f t="shared" si="9"/>
        <v>-32364.438808308052</v>
      </c>
      <c r="AN30">
        <f t="shared" si="10"/>
        <v>0</v>
      </c>
      <c r="AO30">
        <f t="shared" si="11"/>
        <v>0</v>
      </c>
      <c r="AP30">
        <f t="shared" si="12"/>
        <v>-0.42022857994514629</v>
      </c>
      <c r="AQ30">
        <f t="shared" si="13"/>
        <v>-2599.2965889056495</v>
      </c>
      <c r="AR30">
        <f t="shared" si="14"/>
        <v>-2599.7168174855947</v>
      </c>
      <c r="AS30">
        <f t="shared" si="15"/>
        <v>115.96502931849787</v>
      </c>
      <c r="AT30">
        <f t="shared" si="16"/>
        <v>9.7536499856494316</v>
      </c>
      <c r="AU30">
        <f t="shared" si="17"/>
        <v>-2473.9981381814473</v>
      </c>
      <c r="AW30">
        <v>27</v>
      </c>
      <c r="AX30">
        <f>IF(Z30&gt;0, (R30*SUMPRODUCT(K30:$K$98, X30:$X$98)-K30*$AZ$3)/Z30, 0)</f>
        <v>1390.4829856171414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25</v>
      </c>
      <c r="R31">
        <f t="shared" si="0"/>
        <v>1000000</v>
      </c>
      <c r="S31">
        <f t="shared" si="1"/>
        <v>-5209.8831800881462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305.75950627823113</v>
      </c>
      <c r="AC31">
        <f t="shared" si="2"/>
        <v>-964.57020448863295</v>
      </c>
      <c r="AE31">
        <f t="shared" si="3"/>
        <v>0</v>
      </c>
      <c r="AF31">
        <f t="shared" si="4"/>
        <v>0</v>
      </c>
      <c r="AG31">
        <f t="shared" si="5"/>
        <v>-4.6285596583775668</v>
      </c>
      <c r="AH31">
        <f t="shared" si="6"/>
        <v>-32553.129788814451</v>
      </c>
      <c r="AI31">
        <f t="shared" si="7"/>
        <v>-32557.758348472827</v>
      </c>
      <c r="AJ31">
        <f t="shared" si="8"/>
        <v>1270.3297107668641</v>
      </c>
      <c r="AK31">
        <f t="shared" si="30"/>
        <v>21.403165439476179</v>
      </c>
      <c r="AL31">
        <f t="shared" si="9"/>
        <v>-31266.025472266487</v>
      </c>
      <c r="AN31">
        <f t="shared" si="10"/>
        <v>0</v>
      </c>
      <c r="AO31">
        <f t="shared" si="11"/>
        <v>0</v>
      </c>
      <c r="AP31">
        <f t="shared" si="12"/>
        <v>-0.31590691376662239</v>
      </c>
      <c r="AQ31">
        <f t="shared" si="13"/>
        <v>-2221.8053831099164</v>
      </c>
      <c r="AR31">
        <f t="shared" si="14"/>
        <v>-2222.1212900236833</v>
      </c>
      <c r="AS31">
        <f t="shared" si="15"/>
        <v>86.702120748957682</v>
      </c>
      <c r="AT31">
        <f t="shared" si="16"/>
        <v>1.4608017262094464</v>
      </c>
      <c r="AU31">
        <f t="shared" si="17"/>
        <v>-2133.958367548516</v>
      </c>
      <c r="AW31">
        <v>28</v>
      </c>
      <c r="AX31">
        <f>IF(Z31&gt;0, (R31*SUMPRODUCT(K31:$K$98, X31:$X$98)-K31*$AZ$3)/Z31, 0)</f>
        <v>-5209.8831800881462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25</v>
      </c>
      <c r="R32">
        <f t="shared" si="0"/>
        <v>1000000</v>
      </c>
      <c r="S32">
        <f t="shared" si="1"/>
        <v>-13106.180331766038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-964.57020448863295</v>
      </c>
      <c r="AC32">
        <f t="shared" si="2"/>
        <v>-1999.7980178317757</v>
      </c>
      <c r="AE32">
        <f t="shared" si="3"/>
        <v>0</v>
      </c>
      <c r="AF32">
        <f t="shared" si="4"/>
        <v>0</v>
      </c>
      <c r="AG32">
        <f t="shared" si="5"/>
        <v>-3.8146087708422103</v>
      </c>
      <c r="AH32">
        <f t="shared" si="6"/>
        <v>-30706.611638063259</v>
      </c>
      <c r="AI32">
        <f t="shared" si="7"/>
        <v>-30710.4262468341</v>
      </c>
      <c r="AJ32">
        <f t="shared" si="8"/>
        <v>1035.2278133431428</v>
      </c>
      <c r="AK32">
        <f t="shared" si="30"/>
        <v>-67.519914314204314</v>
      </c>
      <c r="AL32">
        <f t="shared" si="9"/>
        <v>-29742.718347805163</v>
      </c>
      <c r="AN32">
        <f t="shared" si="10"/>
        <v>0</v>
      </c>
      <c r="AO32">
        <f t="shared" si="11"/>
        <v>0</v>
      </c>
      <c r="AP32">
        <f t="shared" si="12"/>
        <v>-0.23245840054667119</v>
      </c>
      <c r="AQ32">
        <f t="shared" si="13"/>
        <v>-1871.229857738731</v>
      </c>
      <c r="AR32">
        <f t="shared" si="14"/>
        <v>-1871.4623161392776</v>
      </c>
      <c r="AS32">
        <f t="shared" si="15"/>
        <v>63.0857359555757</v>
      </c>
      <c r="AT32">
        <f t="shared" si="16"/>
        <v>-4.1145952912657071</v>
      </c>
      <c r="AU32">
        <f t="shared" si="17"/>
        <v>-1812.4911754749676</v>
      </c>
      <c r="AW32">
        <v>29</v>
      </c>
      <c r="AX32">
        <f>IF(Z32&gt;0, (R32*SUMPRODUCT(K32:$K$98, X32:$X$98)-K32*$AZ$3)/Z32, 0)</f>
        <v>-13106.180331766038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25</v>
      </c>
      <c r="R33">
        <f t="shared" si="0"/>
        <v>1000000</v>
      </c>
      <c r="S33">
        <f t="shared" si="1"/>
        <v>-22949.153297642704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-1999.7980178317757</v>
      </c>
      <c r="AC33">
        <f t="shared" si="2"/>
        <v>-2811.5836168501673</v>
      </c>
      <c r="AE33">
        <f t="shared" si="3"/>
        <v>0</v>
      </c>
      <c r="AF33">
        <f t="shared" si="4"/>
        <v>0</v>
      </c>
      <c r="AG33">
        <f t="shared" si="5"/>
        <v>-3.0628402499047405</v>
      </c>
      <c r="AH33">
        <f t="shared" si="6"/>
        <v>-28544.897329161893</v>
      </c>
      <c r="AI33">
        <f t="shared" si="7"/>
        <v>-28547.960169411799</v>
      </c>
      <c r="AJ33">
        <f t="shared" si="8"/>
        <v>811.78559901839162</v>
      </c>
      <c r="AK33">
        <f t="shared" si="30"/>
        <v>-139.98586124822432</v>
      </c>
      <c r="AL33">
        <f t="shared" si="9"/>
        <v>-27876.160431641631</v>
      </c>
      <c r="AN33">
        <f t="shared" si="10"/>
        <v>0</v>
      </c>
      <c r="AO33">
        <f t="shared" si="11"/>
        <v>0</v>
      </c>
      <c r="AP33">
        <f t="shared" si="12"/>
        <v>-0.16664855999150152</v>
      </c>
      <c r="AQ33">
        <f t="shared" si="13"/>
        <v>-1553.1224768115271</v>
      </c>
      <c r="AR33">
        <f t="shared" si="14"/>
        <v>-1553.2891253715186</v>
      </c>
      <c r="AS33">
        <f t="shared" si="15"/>
        <v>44.169101245963105</v>
      </c>
      <c r="AT33">
        <f t="shared" si="16"/>
        <v>-7.6166042929964339</v>
      </c>
      <c r="AU33">
        <f t="shared" si="17"/>
        <v>-1516.7366284185518</v>
      </c>
      <c r="AW33">
        <v>30</v>
      </c>
      <c r="AX33">
        <f>IF(Z33&gt;0, (R33*SUMPRODUCT(K33:$K$98, X33:$X$98)-K33*$AZ$3)/Z33, 0)</f>
        <v>-22949.153297642704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25</v>
      </c>
      <c r="R34">
        <f t="shared" si="0"/>
        <v>1000000</v>
      </c>
      <c r="S34">
        <f t="shared" si="1"/>
        <v>-35847.307385286251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-2811.5836168501673</v>
      </c>
      <c r="AC34">
        <f t="shared" si="2"/>
        <v>-3418.7737198042528</v>
      </c>
      <c r="AE34">
        <f t="shared" si="3"/>
        <v>0</v>
      </c>
      <c r="AF34">
        <f t="shared" si="4"/>
        <v>0</v>
      </c>
      <c r="AG34">
        <f t="shared" si="5"/>
        <v>-2.3842611685302684</v>
      </c>
      <c r="AH34">
        <f t="shared" si="6"/>
        <v>-25918.027155016989</v>
      </c>
      <c r="AI34">
        <f t="shared" si="7"/>
        <v>-25920.411416185518</v>
      </c>
      <c r="AJ34">
        <f t="shared" si="8"/>
        <v>607.19010295408543</v>
      </c>
      <c r="AK34">
        <f t="shared" si="30"/>
        <v>-196.81085317951172</v>
      </c>
      <c r="AL34">
        <f t="shared" si="9"/>
        <v>-25510.032166410943</v>
      </c>
      <c r="AN34">
        <f t="shared" si="10"/>
        <v>0</v>
      </c>
      <c r="AO34">
        <f t="shared" si="11"/>
        <v>0</v>
      </c>
      <c r="AP34">
        <f t="shared" si="12"/>
        <v>-0.1158278573503506</v>
      </c>
      <c r="AQ34">
        <f t="shared" si="13"/>
        <v>-1259.102648542636</v>
      </c>
      <c r="AR34">
        <f t="shared" si="14"/>
        <v>-1259.2184763999862</v>
      </c>
      <c r="AS34">
        <f t="shared" si="15"/>
        <v>29.497409745956556</v>
      </c>
      <c r="AT34">
        <f t="shared" si="16"/>
        <v>-9.5611083751909387</v>
      </c>
      <c r="AU34">
        <f t="shared" si="17"/>
        <v>-1239.2821750292208</v>
      </c>
      <c r="AW34">
        <v>31</v>
      </c>
      <c r="AX34">
        <f>IF(Z34&gt;0, (R34*SUMPRODUCT(K34:$K$98, X34:$X$98)-K34*$AZ$3)/Z34, 0)</f>
        <v>-35847.307385286251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-53567.323969026846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-3418.7737198042528</v>
      </c>
      <c r="AC35">
        <f t="shared" ref="AC35:AC66" si="33">S35*Z35</f>
        <v>-3833.2938916884609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-1.7890075551958267</v>
      </c>
      <c r="AH35">
        <f t="shared" ref="AH35:AH66" si="37">-X35*R35</f>
        <v>-22856.440065965573</v>
      </c>
      <c r="AI35">
        <f t="shared" ref="AI35:AI66" si="38">SUM(AE35:AH35)</f>
        <v>-22858.229073520768</v>
      </c>
      <c r="AJ35">
        <f t="shared" ref="AJ35:AJ66" si="39">AB35-AC35</f>
        <v>414.52017188420814</v>
      </c>
      <c r="AK35">
        <f t="shared" si="30"/>
        <v>-239.31416038629771</v>
      </c>
      <c r="AL35">
        <f t="shared" ref="AL35:AL66" si="40">SUM(AI35:AK35)</f>
        <v>-22683.023062022858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-7.7598504037407548E-2</v>
      </c>
      <c r="AQ35">
        <f t="shared" ref="AQ35:AQ66" si="44">AH35*$K35</f>
        <v>-991.40193767680887</v>
      </c>
      <c r="AR35">
        <f t="shared" ref="AR35:AR66" si="45">AI35*$K35</f>
        <v>-991.47953618084625</v>
      </c>
      <c r="AS35">
        <f t="shared" ref="AS35:AS66" si="46">AJ35*$K35</f>
        <v>17.979882275020721</v>
      </c>
      <c r="AT35">
        <f t="shared" ref="AT35:AT66" si="47">AK35*$K35</f>
        <v>-10.380292015542764</v>
      </c>
      <c r="AU35">
        <f t="shared" ref="AU35:AU66" si="48">AL35*$K35</f>
        <v>-983.87994592136829</v>
      </c>
      <c r="AW35">
        <v>32</v>
      </c>
      <c r="AX35">
        <f>IF(Z35&gt;0, (R35*SUMPRODUCT(K35:$K$98, X35:$X$98)-K35*$AZ$3)/Z35, 0)</f>
        <v>-53567.323969026846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25</v>
      </c>
      <c r="R36">
        <f t="shared" si="31"/>
        <v>1000000</v>
      </c>
      <c r="S36">
        <f t="shared" si="32"/>
        <v>-79239.056054819914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-3833.2938916884609</v>
      </c>
      <c r="AC36">
        <f t="shared" si="33"/>
        <v>-4070.6043323488129</v>
      </c>
      <c r="AE36">
        <f t="shared" si="34"/>
        <v>0</v>
      </c>
      <c r="AF36">
        <f t="shared" si="35"/>
        <v>0</v>
      </c>
      <c r="AG36">
        <f t="shared" si="36"/>
        <v>-1.284279664289744</v>
      </c>
      <c r="AH36">
        <f t="shared" si="37"/>
        <v>-19473.512614164974</v>
      </c>
      <c r="AI36">
        <f t="shared" si="38"/>
        <v>-19474.796893829265</v>
      </c>
      <c r="AJ36">
        <f t="shared" si="39"/>
        <v>237.31044066035201</v>
      </c>
      <c r="AK36">
        <f t="shared" si="30"/>
        <v>-268.33057241819228</v>
      </c>
      <c r="AL36">
        <f t="shared" si="40"/>
        <v>-19505.817025587105</v>
      </c>
      <c r="AN36">
        <f t="shared" si="41"/>
        <v>0</v>
      </c>
      <c r="AO36">
        <f t="shared" si="42"/>
        <v>0</v>
      </c>
      <c r="AP36">
        <f t="shared" si="43"/>
        <v>-4.9737363174742061E-2</v>
      </c>
      <c r="AQ36">
        <f t="shared" si="44"/>
        <v>-754.16686576151267</v>
      </c>
      <c r="AR36">
        <f t="shared" si="45"/>
        <v>-754.21660312468748</v>
      </c>
      <c r="AS36">
        <f t="shared" si="46"/>
        <v>9.1905181561911782</v>
      </c>
      <c r="AT36">
        <f t="shared" si="47"/>
        <v>-10.391860513209119</v>
      </c>
      <c r="AU36">
        <f t="shared" si="48"/>
        <v>-755.41794548170537</v>
      </c>
      <c r="AW36">
        <v>33</v>
      </c>
      <c r="AX36">
        <f>IF(Z36&gt;0, (R36*SUMPRODUCT(K36:$K$98, X36:$X$98)-K36*$AZ$3)/Z36, 0)</f>
        <v>-79239.056054819914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25</v>
      </c>
      <c r="R37">
        <f t="shared" si="31"/>
        <v>1000000</v>
      </c>
      <c r="S37">
        <f t="shared" si="32"/>
        <v>-118569.29648043434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-4070.6043323488129</v>
      </c>
      <c r="AC37">
        <f t="shared" si="33"/>
        <v>-4151.4752186313481</v>
      </c>
      <c r="AE37">
        <f t="shared" si="34"/>
        <v>0</v>
      </c>
      <c r="AF37">
        <f t="shared" si="35"/>
        <v>0</v>
      </c>
      <c r="AG37">
        <f t="shared" si="36"/>
        <v>-0.8753267797528852</v>
      </c>
      <c r="AH37">
        <f t="shared" si="37"/>
        <v>-15844.403515758453</v>
      </c>
      <c r="AI37">
        <f t="shared" si="38"/>
        <v>-15845.278842538206</v>
      </c>
      <c r="AJ37">
        <f t="shared" si="39"/>
        <v>80.870886282535139</v>
      </c>
      <c r="AK37">
        <f t="shared" si="30"/>
        <v>-284.94230326441692</v>
      </c>
      <c r="AL37">
        <f t="shared" si="40"/>
        <v>-16049.350259520088</v>
      </c>
      <c r="AN37">
        <f t="shared" si="41"/>
        <v>0</v>
      </c>
      <c r="AO37">
        <f t="shared" si="42"/>
        <v>0</v>
      </c>
      <c r="AP37">
        <f t="shared" si="43"/>
        <v>-3.0267415901710403E-2</v>
      </c>
      <c r="AQ37">
        <f t="shared" si="44"/>
        <v>-547.87441903853494</v>
      </c>
      <c r="AR37">
        <f t="shared" si="45"/>
        <v>-547.90468645443673</v>
      </c>
      <c r="AS37">
        <f t="shared" si="46"/>
        <v>2.796387367634801</v>
      </c>
      <c r="AT37">
        <f t="shared" si="47"/>
        <v>-9.8528542715558043</v>
      </c>
      <c r="AU37">
        <f t="shared" si="48"/>
        <v>-554.96115335835771</v>
      </c>
      <c r="AW37">
        <v>34</v>
      </c>
      <c r="AX37">
        <f>IF(Z37&gt;0, (R37*SUMPRODUCT(K37:$K$98, X37:$X$98)-K37*$AZ$3)/Z37, 0)</f>
        <v>-118569.29648043434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25</v>
      </c>
      <c r="R38">
        <f t="shared" si="31"/>
        <v>1000000</v>
      </c>
      <c r="S38">
        <f t="shared" si="32"/>
        <v>-182554.15267853381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-4151.4752186313481</v>
      </c>
      <c r="AC38">
        <f t="shared" si="33"/>
        <v>-4098.1925131350827</v>
      </c>
      <c r="AE38">
        <f t="shared" si="34"/>
        <v>0</v>
      </c>
      <c r="AF38">
        <f t="shared" si="35"/>
        <v>0</v>
      </c>
      <c r="AG38">
        <f t="shared" si="36"/>
        <v>-0.56122970266687633</v>
      </c>
      <c r="AH38">
        <f t="shared" si="37"/>
        <v>-12213.752371539202</v>
      </c>
      <c r="AI38">
        <f t="shared" si="38"/>
        <v>-12214.313601241869</v>
      </c>
      <c r="AJ38">
        <f t="shared" si="39"/>
        <v>-53.282705496265407</v>
      </c>
      <c r="AK38">
        <f t="shared" si="30"/>
        <v>-290.60326530419439</v>
      </c>
      <c r="AL38">
        <f t="shared" si="40"/>
        <v>-12558.199572042329</v>
      </c>
      <c r="AN38">
        <f t="shared" si="41"/>
        <v>0</v>
      </c>
      <c r="AO38">
        <f t="shared" si="42"/>
        <v>0</v>
      </c>
      <c r="AP38">
        <f t="shared" si="43"/>
        <v>-1.7327174690575917E-2</v>
      </c>
      <c r="AQ38">
        <f t="shared" si="44"/>
        <v>-377.08236033029544</v>
      </c>
      <c r="AR38">
        <f t="shared" si="45"/>
        <v>-377.09968750498604</v>
      </c>
      <c r="AS38">
        <f t="shared" si="46"/>
        <v>-1.6450283043345946</v>
      </c>
      <c r="AT38">
        <f t="shared" si="47"/>
        <v>-8.9719655243662846</v>
      </c>
      <c r="AU38">
        <f t="shared" si="48"/>
        <v>-387.71668133368695</v>
      </c>
      <c r="AW38">
        <v>35</v>
      </c>
      <c r="AX38">
        <f>IF(Z38&gt;0, (R38*SUMPRODUCT(K38:$K$98, X38:$X$98)-K38*$AZ$3)/Z38, 0)</f>
        <v>-182554.15267853381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25</v>
      </c>
      <c r="R39">
        <f t="shared" si="31"/>
        <v>1000000</v>
      </c>
      <c r="S39">
        <f t="shared" si="32"/>
        <v>-293839.67275027104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-4098.1925131350827</v>
      </c>
      <c r="AC39">
        <f t="shared" si="33"/>
        <v>-3938.5274408450186</v>
      </c>
      <c r="AE39">
        <f t="shared" si="34"/>
        <v>0</v>
      </c>
      <c r="AF39">
        <f t="shared" si="35"/>
        <v>0</v>
      </c>
      <c r="AG39">
        <f t="shared" si="36"/>
        <v>-0.33509153171705147</v>
      </c>
      <c r="AH39">
        <f t="shared" si="37"/>
        <v>-8821.0349569262435</v>
      </c>
      <c r="AI39">
        <f t="shared" si="38"/>
        <v>-8821.3700484579604</v>
      </c>
      <c r="AJ39">
        <f t="shared" si="39"/>
        <v>-159.66507229006402</v>
      </c>
      <c r="AK39">
        <f t="shared" si="30"/>
        <v>-286.87347591945581</v>
      </c>
      <c r="AL39">
        <f t="shared" si="40"/>
        <v>-9267.9085966674793</v>
      </c>
      <c r="AN39">
        <f t="shared" si="41"/>
        <v>0</v>
      </c>
      <c r="AO39">
        <f t="shared" si="42"/>
        <v>0</v>
      </c>
      <c r="AP39">
        <f t="shared" si="43"/>
        <v>-9.2370338736971879E-3</v>
      </c>
      <c r="AQ39">
        <f t="shared" si="44"/>
        <v>-243.15803589747514</v>
      </c>
      <c r="AR39">
        <f t="shared" si="45"/>
        <v>-243.16727293134883</v>
      </c>
      <c r="AS39">
        <f t="shared" si="46"/>
        <v>-4.4012800730367827</v>
      </c>
      <c r="AT39">
        <f t="shared" si="47"/>
        <v>-7.9078692348775563</v>
      </c>
      <c r="AU39">
        <f t="shared" si="48"/>
        <v>-255.47642223926314</v>
      </c>
      <c r="AW39">
        <v>36</v>
      </c>
      <c r="AX39">
        <f>IF(Z39&gt;0, (R39*SUMPRODUCT(K39:$K$98, X39:$X$98)-K39*$AZ$3)/Z39, 0)</f>
        <v>-293839.67275027104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25</v>
      </c>
      <c r="R40">
        <f t="shared" si="31"/>
        <v>1000000</v>
      </c>
      <c r="S40">
        <f t="shared" si="32"/>
        <v>-503519.28057671641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-3938.5274408450186</v>
      </c>
      <c r="AC40">
        <f t="shared" si="33"/>
        <v>-3702.4466976171748</v>
      </c>
      <c r="AE40">
        <f t="shared" si="34"/>
        <v>0</v>
      </c>
      <c r="AF40">
        <f t="shared" si="35"/>
        <v>0</v>
      </c>
      <c r="AG40">
        <f t="shared" si="36"/>
        <v>-0.18382844711410551</v>
      </c>
      <c r="AH40">
        <f t="shared" si="37"/>
        <v>-5916.4867714310176</v>
      </c>
      <c r="AI40">
        <f t="shared" si="38"/>
        <v>-5916.6705998781317</v>
      </c>
      <c r="AJ40">
        <f t="shared" si="39"/>
        <v>-236.08074322784387</v>
      </c>
      <c r="AK40">
        <f t="shared" ref="AK40:AK71" si="61">G40*SUM(AB40:AB40, AE40:AF40)</f>
        <v>-275.69692085915131</v>
      </c>
      <c r="AL40">
        <f t="shared" si="40"/>
        <v>-6428.4482639651269</v>
      </c>
      <c r="AN40">
        <f t="shared" si="41"/>
        <v>0</v>
      </c>
      <c r="AO40">
        <f t="shared" si="42"/>
        <v>0</v>
      </c>
      <c r="AP40">
        <f t="shared" si="43"/>
        <v>-4.5244290211469175E-3</v>
      </c>
      <c r="AQ40">
        <f t="shared" si="44"/>
        <v>-145.61796540270242</v>
      </c>
      <c r="AR40">
        <f t="shared" si="45"/>
        <v>-145.62248983172356</v>
      </c>
      <c r="AS40">
        <f t="shared" si="46"/>
        <v>-5.8104748354371036</v>
      </c>
      <c r="AT40">
        <f t="shared" si="47"/>
        <v>-6.7855175265758749</v>
      </c>
      <c r="AU40">
        <f t="shared" si="48"/>
        <v>-158.21848219373655</v>
      </c>
      <c r="AW40">
        <v>37</v>
      </c>
      <c r="AX40">
        <f>IF(Z40&gt;0, (R40*SUMPRODUCT(K40:$K$98, X40:$X$98)-K40*$AZ$3)/Z40, 0)</f>
        <v>-503519.28057671641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25</v>
      </c>
      <c r="R41">
        <f t="shared" si="31"/>
        <v>1000000</v>
      </c>
      <c r="S41">
        <f t="shared" si="32"/>
        <v>-941445.43390242092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-3702.4466976171748</v>
      </c>
      <c r="AC41">
        <f t="shared" si="33"/>
        <v>-3420.1728959436987</v>
      </c>
      <c r="AE41">
        <f t="shared" si="34"/>
        <v>0</v>
      </c>
      <c r="AF41">
        <f t="shared" si="35"/>
        <v>0</v>
      </c>
      <c r="AG41">
        <f t="shared" si="36"/>
        <v>-9.0822387914895164E-2</v>
      </c>
      <c r="AH41">
        <f t="shared" si="37"/>
        <v>-3646.7109891227715</v>
      </c>
      <c r="AI41">
        <f t="shared" si="38"/>
        <v>-3646.8018115106865</v>
      </c>
      <c r="AJ41">
        <f t="shared" si="39"/>
        <v>-282.2738016734761</v>
      </c>
      <c r="AK41">
        <f t="shared" si="61"/>
        <v>-259.17126883320225</v>
      </c>
      <c r="AL41">
        <f t="shared" si="40"/>
        <v>-4188.2468820173654</v>
      </c>
      <c r="AN41">
        <f t="shared" si="41"/>
        <v>0</v>
      </c>
      <c r="AO41">
        <f t="shared" si="42"/>
        <v>0</v>
      </c>
      <c r="AP41">
        <f t="shared" si="43"/>
        <v>-1.9958410666836386E-3</v>
      </c>
      <c r="AQ41">
        <f t="shared" si="44"/>
        <v>-80.137240580349044</v>
      </c>
      <c r="AR41">
        <f t="shared" si="45"/>
        <v>-80.139236421415731</v>
      </c>
      <c r="AS41">
        <f t="shared" si="46"/>
        <v>-6.2030261300412395</v>
      </c>
      <c r="AT41">
        <f t="shared" si="47"/>
        <v>-5.6953431143707833</v>
      </c>
      <c r="AU41">
        <f t="shared" si="48"/>
        <v>-92.037605665827769</v>
      </c>
      <c r="AW41">
        <v>38</v>
      </c>
      <c r="AX41">
        <f>IF(Z41&gt;0, (R41*SUMPRODUCT(K41:$K$98, X41:$X$98)-K41*$AZ$3)/Z41, 0)</f>
        <v>-941445.43390242092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25</v>
      </c>
      <c r="R42">
        <f t="shared" si="31"/>
        <v>1000000</v>
      </c>
      <c r="S42">
        <f t="shared" si="32"/>
        <v>-1983332.3536667945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-3420.1728959436987</v>
      </c>
      <c r="AC42">
        <f t="shared" si="33"/>
        <v>-3118.2639159203168</v>
      </c>
      <c r="AE42">
        <f t="shared" si="34"/>
        <v>0</v>
      </c>
      <c r="AF42">
        <f t="shared" si="35"/>
        <v>0</v>
      </c>
      <c r="AG42">
        <f t="shared" si="36"/>
        <v>-3.9305867094781864E-2</v>
      </c>
      <c r="AH42">
        <f t="shared" si="37"/>
        <v>-2024.331877638574</v>
      </c>
      <c r="AI42">
        <f t="shared" si="38"/>
        <v>-2024.3711835056688</v>
      </c>
      <c r="AJ42">
        <f t="shared" si="39"/>
        <v>-301.9089800233819</v>
      </c>
      <c r="AK42">
        <f t="shared" si="61"/>
        <v>-239.41210271605894</v>
      </c>
      <c r="AL42">
        <f t="shared" si="40"/>
        <v>-2565.6922662451097</v>
      </c>
      <c r="AN42">
        <f t="shared" si="41"/>
        <v>0</v>
      </c>
      <c r="AO42">
        <f t="shared" si="42"/>
        <v>0</v>
      </c>
      <c r="AP42">
        <f t="shared" si="43"/>
        <v>-7.7120954651940777E-4</v>
      </c>
      <c r="AQ42">
        <f t="shared" si="44"/>
        <v>-39.718855854109485</v>
      </c>
      <c r="AR42">
        <f t="shared" si="45"/>
        <v>-39.719627063655999</v>
      </c>
      <c r="AS42">
        <f t="shared" si="46"/>
        <v>-5.9236725909776409</v>
      </c>
      <c r="AT42">
        <f t="shared" si="47"/>
        <v>-4.697438647560622</v>
      </c>
      <c r="AU42">
        <f t="shared" si="48"/>
        <v>-50.340738302194268</v>
      </c>
      <c r="AW42">
        <v>39</v>
      </c>
      <c r="AX42">
        <f>IF(Z42&gt;0, (R42*SUMPRODUCT(K42:$K$98, X42:$X$98)-K42*$AZ$3)/Z42, 0)</f>
        <v>-1983332.3536667945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25</v>
      </c>
      <c r="R43">
        <f t="shared" si="31"/>
        <v>1000000</v>
      </c>
      <c r="S43">
        <f t="shared" si="32"/>
        <v>-4926634.7355461465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-3118.2639159203168</v>
      </c>
      <c r="AC43">
        <f t="shared" si="33"/>
        <v>-2816.8700748068095</v>
      </c>
      <c r="AE43">
        <f t="shared" si="34"/>
        <v>0</v>
      </c>
      <c r="AF43">
        <f t="shared" si="35"/>
        <v>0</v>
      </c>
      <c r="AG43">
        <f t="shared" si="36"/>
        <v>-1.4294088287501909E-2</v>
      </c>
      <c r="AH43">
        <f t="shared" si="37"/>
        <v>-984.7488054532854</v>
      </c>
      <c r="AI43">
        <f t="shared" si="38"/>
        <v>-984.76309954157296</v>
      </c>
      <c r="AJ43">
        <f t="shared" si="39"/>
        <v>-301.39384111350728</v>
      </c>
      <c r="AK43">
        <f t="shared" si="61"/>
        <v>-218.27847411442218</v>
      </c>
      <c r="AL43">
        <f t="shared" si="40"/>
        <v>-1504.4354147695024</v>
      </c>
      <c r="AN43">
        <f t="shared" si="41"/>
        <v>0</v>
      </c>
      <c r="AO43">
        <f t="shared" si="42"/>
        <v>0</v>
      </c>
      <c r="AP43">
        <f t="shared" si="43"/>
        <v>-2.5041102914034094E-4</v>
      </c>
      <c r="AQ43">
        <f t="shared" si="44"/>
        <v>-17.25132494346542</v>
      </c>
      <c r="AR43">
        <f t="shared" si="45"/>
        <v>-17.251575354494562</v>
      </c>
      <c r="AS43">
        <f t="shared" si="46"/>
        <v>-5.2799689222420216</v>
      </c>
      <c r="AT43">
        <f t="shared" si="47"/>
        <v>-3.8239121126715951</v>
      </c>
      <c r="AU43">
        <f t="shared" si="48"/>
        <v>-26.355456389408175</v>
      </c>
      <c r="AW43">
        <v>40</v>
      </c>
      <c r="AX43">
        <f>IF(Z43&gt;0, (R43*SUMPRODUCT(K43:$K$98, X43:$X$98)-K43*$AZ$3)/Z43, 0)</f>
        <v>-4926634.7355461465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25</v>
      </c>
      <c r="R44">
        <f t="shared" si="31"/>
        <v>1000000</v>
      </c>
      <c r="S44">
        <f t="shared" si="32"/>
        <v>-15308259.468780188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-2816.8700748068095</v>
      </c>
      <c r="AC44">
        <f t="shared" si="33"/>
        <v>-2529.5564917434745</v>
      </c>
      <c r="AE44">
        <f t="shared" si="34"/>
        <v>0</v>
      </c>
      <c r="AF44">
        <f t="shared" si="35"/>
        <v>0</v>
      </c>
      <c r="AG44">
        <f t="shared" si="36"/>
        <v>-4.1310321674751403E-3</v>
      </c>
      <c r="AH44">
        <f t="shared" si="37"/>
        <v>-400.80460948606998</v>
      </c>
      <c r="AI44">
        <f t="shared" si="38"/>
        <v>-400.80874051823747</v>
      </c>
      <c r="AJ44">
        <f t="shared" si="39"/>
        <v>-287.31358306333505</v>
      </c>
      <c r="AK44">
        <f t="shared" si="61"/>
        <v>-197.18090523647669</v>
      </c>
      <c r="AL44">
        <f t="shared" si="40"/>
        <v>-885.30322881804932</v>
      </c>
      <c r="AN44">
        <f t="shared" si="41"/>
        <v>0</v>
      </c>
      <c r="AO44">
        <f t="shared" si="42"/>
        <v>0</v>
      </c>
      <c r="AP44">
        <f t="shared" si="43"/>
        <v>-6.4615624634397663E-5</v>
      </c>
      <c r="AQ44">
        <f t="shared" si="44"/>
        <v>-6.2691935449432901</v>
      </c>
      <c r="AR44">
        <f t="shared" si="45"/>
        <v>-6.269258160567925</v>
      </c>
      <c r="AS44">
        <f t="shared" si="46"/>
        <v>-4.4940213203256327</v>
      </c>
      <c r="AT44">
        <f t="shared" si="47"/>
        <v>-3.0842091858166554</v>
      </c>
      <c r="AU44">
        <f t="shared" si="48"/>
        <v>-13.847488666710214</v>
      </c>
      <c r="AW44">
        <v>41</v>
      </c>
      <c r="AX44">
        <f>IF(Z44&gt;0, (R44*SUMPRODUCT(K44:$K$98, X44:$X$98)-K44*$AZ$3)/Z44, 0)</f>
        <v>-15308259.468780188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25</v>
      </c>
      <c r="R45">
        <f t="shared" si="31"/>
        <v>1000000</v>
      </c>
      <c r="S45">
        <f t="shared" si="32"/>
        <v>-64934207.148814186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-2529.5564917434745</v>
      </c>
      <c r="AC45">
        <f t="shared" si="33"/>
        <v>-2263.8927317109174</v>
      </c>
      <c r="AE45">
        <f t="shared" si="34"/>
        <v>0</v>
      </c>
      <c r="AF45">
        <f t="shared" si="35"/>
        <v>0</v>
      </c>
      <c r="AG45">
        <f t="shared" si="36"/>
        <v>-8.7161021559969108E-4</v>
      </c>
      <c r="AH45">
        <f t="shared" si="37"/>
        <v>-128.72446520802794</v>
      </c>
      <c r="AI45">
        <f t="shared" si="38"/>
        <v>-128.72533681824353</v>
      </c>
      <c r="AJ45">
        <f t="shared" si="39"/>
        <v>-265.66376003255709</v>
      </c>
      <c r="AK45">
        <f t="shared" si="61"/>
        <v>-177.06895442204322</v>
      </c>
      <c r="AL45">
        <f t="shared" si="40"/>
        <v>-571.45805127284382</v>
      </c>
      <c r="AN45">
        <f t="shared" si="41"/>
        <v>0</v>
      </c>
      <c r="AO45">
        <f t="shared" si="42"/>
        <v>0</v>
      </c>
      <c r="AP45">
        <f t="shared" si="43"/>
        <v>-1.2172597427457011E-5</v>
      </c>
      <c r="AQ45">
        <f t="shared" si="44"/>
        <v>-1.7977199739036374</v>
      </c>
      <c r="AR45">
        <f t="shared" si="45"/>
        <v>-1.7977321465010647</v>
      </c>
      <c r="AS45">
        <f t="shared" si="46"/>
        <v>-3.7101653285647966</v>
      </c>
      <c r="AT45">
        <f t="shared" si="47"/>
        <v>-2.472881869101661</v>
      </c>
      <c r="AU45">
        <f t="shared" si="48"/>
        <v>-7.9807793441675221</v>
      </c>
      <c r="AW45">
        <v>42</v>
      </c>
      <c r="AX45">
        <f>IF(Z45&gt;0, (R45*SUMPRODUCT(K45:$K$98, X45:$X$98)-K45*$AZ$3)/Z45, 0)</f>
        <v>-64934207.148814186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25</v>
      </c>
      <c r="R46">
        <f t="shared" si="31"/>
        <v>1000000</v>
      </c>
      <c r="S46">
        <f t="shared" si="32"/>
        <v>-278092684.17020196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-2263.8927317109174</v>
      </c>
      <c r="AC46">
        <f t="shared" si="33"/>
        <v>-2022.8931717049099</v>
      </c>
      <c r="AE46">
        <f t="shared" si="34"/>
        <v>0</v>
      </c>
      <c r="AF46">
        <f t="shared" si="35"/>
        <v>0</v>
      </c>
      <c r="AG46">
        <f t="shared" si="36"/>
        <v>-1.8185422404593283E-4</v>
      </c>
      <c r="AH46">
        <f t="shared" si="37"/>
        <v>-27.241595575910452</v>
      </c>
      <c r="AI46">
        <f t="shared" si="38"/>
        <v>-27.241777430134498</v>
      </c>
      <c r="AJ46">
        <f t="shared" si="39"/>
        <v>-240.99956000600741</v>
      </c>
      <c r="AK46">
        <f t="shared" si="61"/>
        <v>-158.47249121976424</v>
      </c>
      <c r="AL46">
        <f t="shared" si="40"/>
        <v>-426.71382865590613</v>
      </c>
      <c r="AN46">
        <f t="shared" si="41"/>
        <v>0</v>
      </c>
      <c r="AO46">
        <f t="shared" si="42"/>
        <v>0</v>
      </c>
      <c r="AP46">
        <f t="shared" si="43"/>
        <v>-2.267599319724371E-6</v>
      </c>
      <c r="AQ46">
        <f t="shared" si="44"/>
        <v>-0.33968429339611228</v>
      </c>
      <c r="AR46">
        <f t="shared" si="45"/>
        <v>-0.33968656099543199</v>
      </c>
      <c r="AS46">
        <f t="shared" si="46"/>
        <v>-3.0051017026993136</v>
      </c>
      <c r="AT46">
        <f t="shared" si="47"/>
        <v>-1.9760449072340405</v>
      </c>
      <c r="AU46">
        <f t="shared" si="48"/>
        <v>-5.3208331709287862</v>
      </c>
      <c r="AW46">
        <v>43</v>
      </c>
      <c r="AX46">
        <f>IF(Z46&gt;0, (R46*SUMPRODUCT(K46:$K$98, X46:$X$98)-K46*$AZ$3)/Z46, 0)</f>
        <v>-278092684.17020196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25</v>
      </c>
      <c r="R47">
        <f t="shared" si="31"/>
        <v>1000000</v>
      </c>
      <c r="S47">
        <f t="shared" si="32"/>
        <v>-1204913413.3024862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-2022.8931717049099</v>
      </c>
      <c r="AC47">
        <f t="shared" si="33"/>
        <v>-1806.4495703019566</v>
      </c>
      <c r="AE47">
        <f t="shared" si="34"/>
        <v>0</v>
      </c>
      <c r="AF47">
        <f t="shared" si="35"/>
        <v>0</v>
      </c>
      <c r="AG47">
        <f t="shared" si="36"/>
        <v>-3.748090008706E-5</v>
      </c>
      <c r="AH47">
        <f t="shared" si="37"/>
        <v>-5.7021912687365406</v>
      </c>
      <c r="AI47">
        <f t="shared" si="38"/>
        <v>-5.7022287496366273</v>
      </c>
      <c r="AJ47">
        <f t="shared" si="39"/>
        <v>-216.44360140295339</v>
      </c>
      <c r="AK47">
        <f t="shared" si="61"/>
        <v>-141.60252201934372</v>
      </c>
      <c r="AL47">
        <f t="shared" si="40"/>
        <v>-363.74835217193373</v>
      </c>
      <c r="AN47">
        <f t="shared" si="41"/>
        <v>0</v>
      </c>
      <c r="AO47">
        <f t="shared" si="42"/>
        <v>0</v>
      </c>
      <c r="AP47">
        <f t="shared" si="43"/>
        <v>-4.1728705655964982E-7</v>
      </c>
      <c r="AQ47">
        <f t="shared" si="44"/>
        <v>-6.348435082786856E-2</v>
      </c>
      <c r="AR47">
        <f t="shared" si="45"/>
        <v>-6.3484768114925108E-2</v>
      </c>
      <c r="AS47">
        <f t="shared" si="46"/>
        <v>-2.4097370428889597</v>
      </c>
      <c r="AT47">
        <f t="shared" si="47"/>
        <v>-1.5765069536116862</v>
      </c>
      <c r="AU47">
        <f t="shared" si="48"/>
        <v>-4.0497287646155709</v>
      </c>
      <c r="AW47">
        <v>44</v>
      </c>
      <c r="AX47">
        <f>IF(Z47&gt;0, (R47*SUMPRODUCT(K47:$K$98, X47:$X$98)-K47*$AZ$3)/Z47, 0)</f>
        <v>-1204913413.3024862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25</v>
      </c>
      <c r="R48">
        <f t="shared" si="31"/>
        <v>1000000</v>
      </c>
      <c r="S48">
        <f t="shared" si="32"/>
        <v>-5291738185.6476126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-1806.4495703019566</v>
      </c>
      <c r="AC48">
        <f t="shared" si="33"/>
        <v>-1612.9565495667582</v>
      </c>
      <c r="AE48">
        <f t="shared" si="34"/>
        <v>0</v>
      </c>
      <c r="AF48">
        <f t="shared" si="35"/>
        <v>0</v>
      </c>
      <c r="AG48">
        <f t="shared" si="36"/>
        <v>-7.6201641737560835E-6</v>
      </c>
      <c r="AH48">
        <f t="shared" si="37"/>
        <v>-1.1794370764973325</v>
      </c>
      <c r="AI48">
        <f t="shared" si="38"/>
        <v>-1.1794446966615062</v>
      </c>
      <c r="AJ48">
        <f t="shared" si="39"/>
        <v>-193.49302073519834</v>
      </c>
      <c r="AK48">
        <f t="shared" si="61"/>
        <v>-126.45146992113698</v>
      </c>
      <c r="AL48">
        <f t="shared" si="40"/>
        <v>-321.1239353529968</v>
      </c>
      <c r="AN48">
        <f t="shared" si="41"/>
        <v>0</v>
      </c>
      <c r="AO48">
        <f t="shared" si="42"/>
        <v>0</v>
      </c>
      <c r="AP48">
        <f t="shared" si="43"/>
        <v>-7.5748006488971613E-8</v>
      </c>
      <c r="AQ48">
        <f t="shared" si="44"/>
        <v>-1.1724157811657324E-2</v>
      </c>
      <c r="AR48">
        <f t="shared" si="45"/>
        <v>-1.1724233559663812E-2</v>
      </c>
      <c r="AS48">
        <f t="shared" si="46"/>
        <v>-1.9234113932477166</v>
      </c>
      <c r="AT48">
        <f t="shared" si="47"/>
        <v>-1.2569869291155882</v>
      </c>
      <c r="AU48">
        <f t="shared" si="48"/>
        <v>-3.1921225559229685</v>
      </c>
      <c r="AW48">
        <v>45</v>
      </c>
      <c r="AX48">
        <f>IF(Z48&gt;0, (R48*SUMPRODUCT(K48:$K$98, X48:$X$98)-K48*$AZ$3)/Z48, 0)</f>
        <v>-5291738185.6476126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25</v>
      </c>
      <c r="R49">
        <f t="shared" si="31"/>
        <v>1000000</v>
      </c>
      <c r="S49">
        <f t="shared" si="32"/>
        <v>-23598550830.922325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-1612.9565495667582</v>
      </c>
      <c r="AC49">
        <f t="shared" si="33"/>
        <v>-1440.1499656120466</v>
      </c>
      <c r="AE49">
        <f t="shared" si="34"/>
        <v>0</v>
      </c>
      <c r="AF49">
        <f t="shared" si="35"/>
        <v>0</v>
      </c>
      <c r="AG49">
        <f t="shared" si="36"/>
        <v>-1.5256762755585698E-6</v>
      </c>
      <c r="AH49">
        <f t="shared" si="37"/>
        <v>-0.24073145025839812</v>
      </c>
      <c r="AI49">
        <f t="shared" si="38"/>
        <v>-0.24073297593467369</v>
      </c>
      <c r="AJ49">
        <f t="shared" si="39"/>
        <v>-172.80658395471164</v>
      </c>
      <c r="AK49">
        <f t="shared" si="61"/>
        <v>-112.90695846967309</v>
      </c>
      <c r="AL49">
        <f t="shared" si="40"/>
        <v>-285.95427540031937</v>
      </c>
      <c r="AN49">
        <f t="shared" si="41"/>
        <v>0</v>
      </c>
      <c r="AO49">
        <f t="shared" si="42"/>
        <v>0</v>
      </c>
      <c r="AP49">
        <f t="shared" si="43"/>
        <v>-1.3541015955673028E-8</v>
      </c>
      <c r="AQ49">
        <f t="shared" si="44"/>
        <v>-2.1365924483474326E-3</v>
      </c>
      <c r="AR49">
        <f t="shared" si="45"/>
        <v>-2.1366059893633883E-3</v>
      </c>
      <c r="AS49">
        <f t="shared" si="46"/>
        <v>-1.5337308104364442</v>
      </c>
      <c r="AT49">
        <f t="shared" si="47"/>
        <v>-1.0020965460609357</v>
      </c>
      <c r="AU49">
        <f t="shared" si="48"/>
        <v>-2.5379639624867432</v>
      </c>
      <c r="AW49">
        <v>46</v>
      </c>
      <c r="AX49">
        <f>IF(Z49&gt;0, (R49*SUMPRODUCT(K49:$K$98, X49:$X$98)-K49*$AZ$3)/Z49, 0)</f>
        <v>-23598550830.922325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25</v>
      </c>
      <c r="R50">
        <f t="shared" si="31"/>
        <v>1000000</v>
      </c>
      <c r="S50">
        <f t="shared" si="32"/>
        <v>-106876763362.50255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-1440.1499656120466</v>
      </c>
      <c r="AC50">
        <f t="shared" si="33"/>
        <v>-1285.850041389742</v>
      </c>
      <c r="AE50">
        <f t="shared" si="34"/>
        <v>0</v>
      </c>
      <c r="AF50">
        <f t="shared" si="35"/>
        <v>0</v>
      </c>
      <c r="AG50">
        <f t="shared" si="36"/>
        <v>-3.0077867277576992E-7</v>
      </c>
      <c r="AH50">
        <f t="shared" si="37"/>
        <v>-4.8385633601088565E-2</v>
      </c>
      <c r="AI50">
        <f t="shared" si="38"/>
        <v>-4.8385934379761339E-2</v>
      </c>
      <c r="AJ50">
        <f t="shared" si="39"/>
        <v>-154.29992422230453</v>
      </c>
      <c r="AK50">
        <f t="shared" si="61"/>
        <v>-100.81049759284328</v>
      </c>
      <c r="AL50">
        <f t="shared" si="40"/>
        <v>-255.15880774952757</v>
      </c>
      <c r="AN50">
        <f t="shared" si="41"/>
        <v>0</v>
      </c>
      <c r="AO50">
        <f t="shared" si="42"/>
        <v>0</v>
      </c>
      <c r="AP50">
        <f t="shared" si="43"/>
        <v>-2.3835149091107469E-9</v>
      </c>
      <c r="AQ50">
        <f t="shared" si="44"/>
        <v>-3.8343103921115206E-4</v>
      </c>
      <c r="AR50">
        <f t="shared" si="45"/>
        <v>-3.8343342272606116E-4</v>
      </c>
      <c r="AS50">
        <f t="shared" si="46"/>
        <v>-1.2227468339575325</v>
      </c>
      <c r="AT50">
        <f t="shared" si="47"/>
        <v>-0.79887088333070044</v>
      </c>
      <c r="AU50">
        <f t="shared" si="48"/>
        <v>-2.0220011507109592</v>
      </c>
      <c r="AW50">
        <v>47</v>
      </c>
      <c r="AX50">
        <f>IF(Z50&gt;0, (R50*SUMPRODUCT(K50:$K$98, X50:$X$98)-K50*$AZ$3)/Z50, 0)</f>
        <v>-106876763362.50255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25</v>
      </c>
      <c r="R51">
        <f t="shared" si="31"/>
        <v>1000000</v>
      </c>
      <c r="S51">
        <f t="shared" si="32"/>
        <v>-492322365485.13153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-1285.850041389742</v>
      </c>
      <c r="AC51">
        <f t="shared" si="33"/>
        <v>-1148.080727664752</v>
      </c>
      <c r="AE51">
        <f t="shared" si="34"/>
        <v>0</v>
      </c>
      <c r="AF51">
        <f t="shared" si="35"/>
        <v>0</v>
      </c>
      <c r="AG51">
        <f t="shared" si="36"/>
        <v>-5.829923684928675E-8</v>
      </c>
      <c r="AH51">
        <f t="shared" si="37"/>
        <v>-9.5788659679490185E-3</v>
      </c>
      <c r="AI51">
        <f t="shared" si="38"/>
        <v>-9.578924267185868E-3</v>
      </c>
      <c r="AJ51">
        <f t="shared" si="39"/>
        <v>-137.76931372499007</v>
      </c>
      <c r="AK51">
        <f t="shared" si="61"/>
        <v>-90.009502897281948</v>
      </c>
      <c r="AL51">
        <f t="shared" si="40"/>
        <v>-227.78839554653919</v>
      </c>
      <c r="AN51">
        <f t="shared" si="41"/>
        <v>0</v>
      </c>
      <c r="AO51">
        <f t="shared" si="42"/>
        <v>0</v>
      </c>
      <c r="AP51">
        <f t="shared" si="43"/>
        <v>-4.1249214359917023E-10</v>
      </c>
      <c r="AQ51">
        <f t="shared" si="44"/>
        <v>-6.7774591399591739E-5</v>
      </c>
      <c r="AR51">
        <f t="shared" si="45"/>
        <v>-6.7775003891735344E-5</v>
      </c>
      <c r="AS51">
        <f t="shared" si="46"/>
        <v>-0.97477707448417483</v>
      </c>
      <c r="AT51">
        <f t="shared" si="47"/>
        <v>-0.6368558972800652</v>
      </c>
      <c r="AU51">
        <f t="shared" si="48"/>
        <v>-1.6117007467681317</v>
      </c>
      <c r="AW51">
        <v>48</v>
      </c>
      <c r="AX51">
        <f>IF(Z51&gt;0, (R51*SUMPRODUCT(K51:$K$98, X51:$X$98)-K51*$AZ$3)/Z51, 0)</f>
        <v>-492322365485.13153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25</v>
      </c>
      <c r="R52">
        <f t="shared" si="31"/>
        <v>1000000</v>
      </c>
      <c r="S52">
        <f t="shared" si="32"/>
        <v>-2309263077975.5894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-1148.080727664752</v>
      </c>
      <c r="AC52">
        <f t="shared" si="33"/>
        <v>-1025.072137264317</v>
      </c>
      <c r="AE52">
        <f t="shared" si="34"/>
        <v>0</v>
      </c>
      <c r="AF52">
        <f t="shared" si="35"/>
        <v>0</v>
      </c>
      <c r="AG52">
        <f t="shared" si="36"/>
        <v>-1.1097394522097329E-8</v>
      </c>
      <c r="AH52">
        <f t="shared" si="37"/>
        <v>-1.8647539983478621E-3</v>
      </c>
      <c r="AI52">
        <f t="shared" si="38"/>
        <v>-1.8647650957423843E-3</v>
      </c>
      <c r="AJ52">
        <f t="shared" si="39"/>
        <v>-123.00859040043497</v>
      </c>
      <c r="AK52">
        <f t="shared" si="61"/>
        <v>-80.365650936532646</v>
      </c>
      <c r="AL52">
        <f t="shared" si="40"/>
        <v>-203.37610610206337</v>
      </c>
      <c r="AN52">
        <f t="shared" si="41"/>
        <v>0</v>
      </c>
      <c r="AO52">
        <f t="shared" si="42"/>
        <v>0</v>
      </c>
      <c r="AP52">
        <f t="shared" si="43"/>
        <v>-7.0106101085658981E-11</v>
      </c>
      <c r="AQ52">
        <f t="shared" si="44"/>
        <v>-1.1780299605258587E-5</v>
      </c>
      <c r="AR52">
        <f t="shared" si="45"/>
        <v>-1.1780369711359674E-5</v>
      </c>
      <c r="AS52">
        <f t="shared" si="46"/>
        <v>-0.77708805033882</v>
      </c>
      <c r="AT52">
        <f t="shared" si="47"/>
        <v>-0.50769776970194014</v>
      </c>
      <c r="AU52">
        <f t="shared" si="48"/>
        <v>-1.2847976004104715</v>
      </c>
      <c r="AW52">
        <v>49</v>
      </c>
      <c r="AX52">
        <f>IF(Z52&gt;0, (R52*SUMPRODUCT(K52:$K$98, X52:$X$98)-K52*$AZ$3)/Z52, 0)</f>
        <v>-2309263077975.5894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25</v>
      </c>
      <c r="R53">
        <f t="shared" si="31"/>
        <v>1000000</v>
      </c>
      <c r="S53">
        <f t="shared" si="32"/>
        <v>-11039975579862.02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-1025.072137264317</v>
      </c>
      <c r="AC53">
        <f t="shared" si="33"/>
        <v>-915.24298995977188</v>
      </c>
      <c r="AE53">
        <f t="shared" si="34"/>
        <v>0</v>
      </c>
      <c r="AF53">
        <f t="shared" si="35"/>
        <v>0</v>
      </c>
      <c r="AG53">
        <f t="shared" si="36"/>
        <v>-2.0725657030194511E-9</v>
      </c>
      <c r="AH53">
        <f t="shared" si="37"/>
        <v>-3.5655419495427622E-4</v>
      </c>
      <c r="AI53">
        <f t="shared" si="38"/>
        <v>-3.5655626751997927E-4</v>
      </c>
      <c r="AJ53">
        <f t="shared" si="39"/>
        <v>-109.82914730454513</v>
      </c>
      <c r="AK53">
        <f t="shared" si="61"/>
        <v>-71.75504960850219</v>
      </c>
      <c r="AL53">
        <f t="shared" si="40"/>
        <v>-181.58455346931484</v>
      </c>
      <c r="AN53">
        <f t="shared" si="41"/>
        <v>0</v>
      </c>
      <c r="AO53">
        <f t="shared" si="42"/>
        <v>0</v>
      </c>
      <c r="AP53">
        <f t="shared" si="43"/>
        <v>-1.1690284307696581E-11</v>
      </c>
      <c r="AQ53">
        <f t="shared" si="44"/>
        <v>-2.0111400589350794E-6</v>
      </c>
      <c r="AR53">
        <f t="shared" si="45"/>
        <v>-2.0111517492193871E-6</v>
      </c>
      <c r="AS53">
        <f t="shared" si="46"/>
        <v>-0.61949011092458983</v>
      </c>
      <c r="AT53">
        <f t="shared" si="47"/>
        <v>-0.40473357694484169</v>
      </c>
      <c r="AU53">
        <f t="shared" si="48"/>
        <v>-1.0242256990211807</v>
      </c>
      <c r="AW53">
        <v>50</v>
      </c>
      <c r="AX53">
        <f>IF(Z53&gt;0, (R53*SUMPRODUCT(K53:$K$98, X53:$X$98)-K53*$AZ$3)/Z53, 0)</f>
        <v>-11039975579862.02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25</v>
      </c>
      <c r="R54">
        <f t="shared" si="31"/>
        <v>1000000</v>
      </c>
      <c r="S54">
        <f t="shared" si="32"/>
        <v>-53890974166473.266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-915.24298995977188</v>
      </c>
      <c r="AC54">
        <f t="shared" si="33"/>
        <v>-817.18124278801474</v>
      </c>
      <c r="AE54">
        <f t="shared" si="34"/>
        <v>0</v>
      </c>
      <c r="AF54">
        <f t="shared" si="35"/>
        <v>0</v>
      </c>
      <c r="AG54">
        <f t="shared" si="36"/>
        <v>-3.7909003104289811E-10</v>
      </c>
      <c r="AH54">
        <f t="shared" si="37"/>
        <v>-6.6910000597854334E-5</v>
      </c>
      <c r="AI54">
        <f t="shared" si="38"/>
        <v>-6.6910379687885375E-5</v>
      </c>
      <c r="AJ54">
        <f t="shared" si="39"/>
        <v>-98.061747171757133</v>
      </c>
      <c r="AK54">
        <f t="shared" si="61"/>
        <v>-64.067009297184043</v>
      </c>
      <c r="AL54">
        <f t="shared" si="40"/>
        <v>-162.12882337932086</v>
      </c>
      <c r="AN54">
        <f t="shared" si="41"/>
        <v>0</v>
      </c>
      <c r="AO54">
        <f t="shared" si="42"/>
        <v>0</v>
      </c>
      <c r="AP54">
        <f t="shared" si="43"/>
        <v>-1.9091546404504515E-12</v>
      </c>
      <c r="AQ54">
        <f t="shared" si="44"/>
        <v>-3.3696886668982532E-7</v>
      </c>
      <c r="AR54">
        <f t="shared" si="45"/>
        <v>-3.3697077584446579E-7</v>
      </c>
      <c r="AS54">
        <f t="shared" si="46"/>
        <v>-0.493853766474945</v>
      </c>
      <c r="AT54">
        <f t="shared" si="47"/>
        <v>-0.3226511331965361</v>
      </c>
      <c r="AU54">
        <f t="shared" si="48"/>
        <v>-0.81650523664225694</v>
      </c>
      <c r="AW54">
        <v>51</v>
      </c>
      <c r="AX54">
        <f>IF(Z54&gt;0, (R54*SUMPRODUCT(K54:$K$98, X54:$X$98)-K54*$AZ$3)/Z54, 0)</f>
        <v>-53890974166473.266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25</v>
      </c>
      <c r="R55">
        <f t="shared" si="31"/>
        <v>1000000</v>
      </c>
      <c r="S55">
        <f t="shared" si="32"/>
        <v>-268890531452619.72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-817.18124278801474</v>
      </c>
      <c r="AC55">
        <f t="shared" si="33"/>
        <v>-729.62610992596819</v>
      </c>
      <c r="AE55">
        <f t="shared" si="34"/>
        <v>0</v>
      </c>
      <c r="AF55">
        <f t="shared" si="35"/>
        <v>0</v>
      </c>
      <c r="AG55">
        <f t="shared" si="36"/>
        <v>-6.7836723924818928E-11</v>
      </c>
      <c r="AH55">
        <f t="shared" si="37"/>
        <v>-1.2298496272306007E-5</v>
      </c>
      <c r="AI55">
        <f t="shared" si="38"/>
        <v>-1.2298564109029931E-5</v>
      </c>
      <c r="AJ55">
        <f t="shared" si="39"/>
        <v>-87.555132862046548</v>
      </c>
      <c r="AK55">
        <f t="shared" si="61"/>
        <v>-57.202686995161038</v>
      </c>
      <c r="AL55">
        <f t="shared" si="40"/>
        <v>-144.75783215577169</v>
      </c>
      <c r="AN55">
        <f t="shared" si="41"/>
        <v>0</v>
      </c>
      <c r="AO55">
        <f t="shared" si="42"/>
        <v>0</v>
      </c>
      <c r="AP55">
        <f t="shared" si="43"/>
        <v>-3.0503212973514844E-13</v>
      </c>
      <c r="AQ55">
        <f t="shared" si="44"/>
        <v>-5.5300968169377866E-8</v>
      </c>
      <c r="AR55">
        <f t="shared" si="45"/>
        <v>-5.5301273201507601E-8</v>
      </c>
      <c r="AS55">
        <f t="shared" si="46"/>
        <v>-0.3936972055984384</v>
      </c>
      <c r="AT55">
        <f t="shared" si="47"/>
        <v>-0.25721550852079456</v>
      </c>
      <c r="AU55">
        <f t="shared" si="48"/>
        <v>-0.65091276942050613</v>
      </c>
      <c r="AW55">
        <v>52</v>
      </c>
      <c r="AX55">
        <f>IF(Z55&gt;0, (R55*SUMPRODUCT(K55:$K$98, X55:$X$98)-K55*$AZ$3)/Z55, 0)</f>
        <v>-268890531452619.72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25</v>
      </c>
      <c r="R56">
        <f t="shared" si="31"/>
        <v>1000000</v>
      </c>
      <c r="S56">
        <f t="shared" si="32"/>
        <v>-1373857469464628.5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-729.62610992596819</v>
      </c>
      <c r="AC56">
        <f t="shared" si="33"/>
        <v>-651.45188391071997</v>
      </c>
      <c r="AE56">
        <f t="shared" si="34"/>
        <v>0</v>
      </c>
      <c r="AF56">
        <f t="shared" si="35"/>
        <v>0</v>
      </c>
      <c r="AG56">
        <f t="shared" si="36"/>
        <v>-1.1854429924317056E-11</v>
      </c>
      <c r="AH56">
        <f t="shared" si="37"/>
        <v>-2.2121570704501473E-6</v>
      </c>
      <c r="AI56">
        <f t="shared" si="38"/>
        <v>-2.2121689248800716E-6</v>
      </c>
      <c r="AJ56">
        <f t="shared" si="39"/>
        <v>-78.174226015248223</v>
      </c>
      <c r="AK56">
        <f t="shared" si="61"/>
        <v>-51.07382769481778</v>
      </c>
      <c r="AL56">
        <f t="shared" si="40"/>
        <v>-129.24805592223493</v>
      </c>
      <c r="AN56">
        <f t="shared" si="41"/>
        <v>0</v>
      </c>
      <c r="AO56">
        <f t="shared" si="42"/>
        <v>0</v>
      </c>
      <c r="AP56">
        <f t="shared" si="43"/>
        <v>-4.7593031860194049E-14</v>
      </c>
      <c r="AQ56">
        <f t="shared" si="44"/>
        <v>-8.8813433126564164E-9</v>
      </c>
      <c r="AR56">
        <f t="shared" si="45"/>
        <v>-8.8813909056882754E-9</v>
      </c>
      <c r="AS56">
        <f t="shared" si="46"/>
        <v>-0.31385300289790719</v>
      </c>
      <c r="AT56">
        <f t="shared" si="47"/>
        <v>-0.20505062868652132</v>
      </c>
      <c r="AU56">
        <f t="shared" si="48"/>
        <v>-0.51890364046581938</v>
      </c>
      <c r="AW56">
        <v>53</v>
      </c>
      <c r="AX56">
        <f>IF(Z56&gt;0, (R56*SUMPRODUCT(K56:$K$98, X56:$X$98)-K56*$AZ$3)/Z56, 0)</f>
        <v>-1373857469464628.5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25</v>
      </c>
      <c r="R57">
        <f t="shared" si="31"/>
        <v>1000000</v>
      </c>
      <c r="S57">
        <f t="shared" si="32"/>
        <v>-7202644357184578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-651.45188391071997</v>
      </c>
      <c r="AC57">
        <f t="shared" si="33"/>
        <v>-581.6534677851821</v>
      </c>
      <c r="AE57">
        <f t="shared" si="34"/>
        <v>0</v>
      </c>
      <c r="AF57">
        <f t="shared" si="35"/>
        <v>0</v>
      </c>
      <c r="AG57">
        <f t="shared" si="36"/>
        <v>-2.0188886155575198E-12</v>
      </c>
      <c r="AH57">
        <f t="shared" si="37"/>
        <v>-3.8867988038065465E-7</v>
      </c>
      <c r="AI57">
        <f t="shared" si="38"/>
        <v>-3.886818992692702E-7</v>
      </c>
      <c r="AJ57">
        <f t="shared" si="39"/>
        <v>-69.798416125537869</v>
      </c>
      <c r="AK57">
        <f t="shared" si="61"/>
        <v>-45.601631873750399</v>
      </c>
      <c r="AL57">
        <f t="shared" si="40"/>
        <v>-115.40004838797017</v>
      </c>
      <c r="AN57">
        <f t="shared" si="41"/>
        <v>0</v>
      </c>
      <c r="AO57">
        <f t="shared" si="42"/>
        <v>0</v>
      </c>
      <c r="AP57">
        <f t="shared" si="43"/>
        <v>-7.2369743703900946E-15</v>
      </c>
      <c r="AQ57">
        <f t="shared" si="44"/>
        <v>-1.3932746516698284E-9</v>
      </c>
      <c r="AR57">
        <f t="shared" si="45"/>
        <v>-1.3932818886441988E-9</v>
      </c>
      <c r="AS57">
        <f t="shared" si="46"/>
        <v>-0.25020169250637331</v>
      </c>
      <c r="AT57">
        <f t="shared" si="47"/>
        <v>-0.1634651057889891</v>
      </c>
      <c r="AU57">
        <f t="shared" si="48"/>
        <v>-0.41366679968864428</v>
      </c>
      <c r="AW57">
        <v>54</v>
      </c>
      <c r="AX57">
        <f>IF(Z57&gt;0, (R57*SUMPRODUCT(K57:$K$98, X57:$X$98)-K57*$AZ$3)/Z57, 0)</f>
        <v>-7202644357184578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25</v>
      </c>
      <c r="R58">
        <f t="shared" si="31"/>
        <v>1000000</v>
      </c>
      <c r="S58">
        <f t="shared" si="32"/>
        <v>-3.879152041023328E+16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-581.6534677851821</v>
      </c>
      <c r="AC58">
        <f t="shared" si="33"/>
        <v>-519.33345338084405</v>
      </c>
      <c r="AE58">
        <f t="shared" si="34"/>
        <v>0</v>
      </c>
      <c r="AF58">
        <f t="shared" si="35"/>
        <v>0</v>
      </c>
      <c r="AG58">
        <f t="shared" si="36"/>
        <v>-3.3469521682104707E-13</v>
      </c>
      <c r="AH58">
        <f t="shared" si="37"/>
        <v>-6.6560180503235892E-8</v>
      </c>
      <c r="AI58">
        <f t="shared" si="38"/>
        <v>-6.656051519845271E-8</v>
      </c>
      <c r="AJ58">
        <f t="shared" si="39"/>
        <v>-62.320014404338053</v>
      </c>
      <c r="AK58">
        <f t="shared" si="61"/>
        <v>-40.715742744962753</v>
      </c>
      <c r="AL58">
        <f t="shared" si="40"/>
        <v>-103.03575721586132</v>
      </c>
      <c r="AN58">
        <f t="shared" si="41"/>
        <v>0</v>
      </c>
      <c r="AO58">
        <f t="shared" si="42"/>
        <v>0</v>
      </c>
      <c r="AP58">
        <f t="shared" si="43"/>
        <v>-1.0712137995136071E-15</v>
      </c>
      <c r="AQ58">
        <f t="shared" si="44"/>
        <v>-2.1303018468681974E-10</v>
      </c>
      <c r="AR58">
        <f t="shared" si="45"/>
        <v>-2.1303125590061925E-10</v>
      </c>
      <c r="AS58">
        <f t="shared" si="46"/>
        <v>-0.19945925743990392</v>
      </c>
      <c r="AT58">
        <f t="shared" si="47"/>
        <v>-0.13031338152994906</v>
      </c>
      <c r="AU58">
        <f t="shared" si="48"/>
        <v>-0.32977263918288424</v>
      </c>
      <c r="AW58">
        <v>55</v>
      </c>
      <c r="AX58">
        <f>IF(Z58&gt;0, (R58*SUMPRODUCT(K58:$K$98, X58:$X$98)-K58*$AZ$3)/Z58, 0)</f>
        <v>-3.879152041023328E+16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25</v>
      </c>
      <c r="R59">
        <f t="shared" si="31"/>
        <v>1000000</v>
      </c>
      <c r="S59">
        <f t="shared" si="32"/>
        <v>-2.1505479999702054E+17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-519.33345338084405</v>
      </c>
      <c r="AC59">
        <f t="shared" si="33"/>
        <v>-463.69058337593981</v>
      </c>
      <c r="AE59">
        <f t="shared" si="34"/>
        <v>0</v>
      </c>
      <c r="AF59">
        <f t="shared" si="35"/>
        <v>0</v>
      </c>
      <c r="AG59">
        <f t="shared" si="36"/>
        <v>-5.3903770502025993E-14</v>
      </c>
      <c r="AH59">
        <f t="shared" si="37"/>
        <v>-1.1097779766032424E-8</v>
      </c>
      <c r="AI59">
        <f t="shared" si="38"/>
        <v>-1.1097833669802926E-8</v>
      </c>
      <c r="AJ59">
        <f t="shared" si="39"/>
        <v>-55.642870004904239</v>
      </c>
      <c r="AK59">
        <f t="shared" si="61"/>
        <v>-36.35334173665909</v>
      </c>
      <c r="AL59">
        <f t="shared" si="40"/>
        <v>-91.996211752661168</v>
      </c>
      <c r="AN59">
        <f t="shared" si="41"/>
        <v>0</v>
      </c>
      <c r="AO59">
        <f t="shared" si="42"/>
        <v>0</v>
      </c>
      <c r="AP59">
        <f t="shared" si="43"/>
        <v>-1.5403796580541067E-16</v>
      </c>
      <c r="AQ59">
        <f t="shared" si="44"/>
        <v>-3.1713540707728961E-11</v>
      </c>
      <c r="AR59">
        <f t="shared" si="45"/>
        <v>-3.1713694745694765E-11</v>
      </c>
      <c r="AS59">
        <f t="shared" si="46"/>
        <v>-0.15900769885491037</v>
      </c>
      <c r="AT59">
        <f t="shared" si="47"/>
        <v>-0.10388502991888909</v>
      </c>
      <c r="AU59">
        <f t="shared" si="48"/>
        <v>-0.26289272880551318</v>
      </c>
      <c r="AW59">
        <v>56</v>
      </c>
      <c r="AX59">
        <f>IF(Z59&gt;0, (R59*SUMPRODUCT(K59:$K$98, X59:$X$98)-K59*$AZ$3)/Z59, 0)</f>
        <v>-2.1505479999702054E+17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25</v>
      </c>
      <c r="R60">
        <f t="shared" si="31"/>
        <v>1000000</v>
      </c>
      <c r="S60">
        <f t="shared" si="32"/>
        <v>-1.2285481811598868E+18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-463.69058337593981</v>
      </c>
      <c r="AC60">
        <f t="shared" si="33"/>
        <v>-414.00944944283117</v>
      </c>
      <c r="AE60">
        <f t="shared" si="34"/>
        <v>0</v>
      </c>
      <c r="AF60">
        <f t="shared" si="35"/>
        <v>0</v>
      </c>
      <c r="AG60">
        <f t="shared" si="36"/>
        <v>-8.4247703059549514E-15</v>
      </c>
      <c r="AH60">
        <f t="shared" si="37"/>
        <v>-1.7975984996420312E-9</v>
      </c>
      <c r="AI60">
        <f t="shared" si="38"/>
        <v>-1.7976069244123372E-9</v>
      </c>
      <c r="AJ60">
        <f t="shared" si="39"/>
        <v>-49.68113393310864</v>
      </c>
      <c r="AK60">
        <f t="shared" si="61"/>
        <v>-32.458340836315791</v>
      </c>
      <c r="AL60">
        <f t="shared" si="40"/>
        <v>-82.139474771222041</v>
      </c>
      <c r="AN60">
        <f t="shared" si="41"/>
        <v>0</v>
      </c>
      <c r="AO60">
        <f t="shared" si="42"/>
        <v>0</v>
      </c>
      <c r="AP60">
        <f t="shared" si="43"/>
        <v>-2.1495555681595066E-17</v>
      </c>
      <c r="AQ60">
        <f t="shared" si="44"/>
        <v>-4.5865201351417883E-12</v>
      </c>
      <c r="AR60">
        <f t="shared" si="45"/>
        <v>-4.5865416306974699E-12</v>
      </c>
      <c r="AS60">
        <f t="shared" si="46"/>
        <v>-0.12675996401101516</v>
      </c>
      <c r="AT60">
        <f t="shared" si="47"/>
        <v>-8.2816509820576201E-2</v>
      </c>
      <c r="AU60">
        <f t="shared" si="48"/>
        <v>-0.20957647383617792</v>
      </c>
      <c r="AW60">
        <v>57</v>
      </c>
      <c r="AX60">
        <f>IF(Z60&gt;0, (R60*SUMPRODUCT(K60:$K$98, X60:$X$98)-K60*$AZ$3)/Z60, 0)</f>
        <v>-1.2285481811598868E+18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25</v>
      </c>
      <c r="R61">
        <f t="shared" si="31"/>
        <v>1000000</v>
      </c>
      <c r="S61">
        <f t="shared" si="32"/>
        <v>-7.2351200936515338E+18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-414.00944944283117</v>
      </c>
      <c r="AC61">
        <f t="shared" si="33"/>
        <v>-369.65129414538893</v>
      </c>
      <c r="AE61">
        <f t="shared" si="34"/>
        <v>0</v>
      </c>
      <c r="AF61">
        <f t="shared" si="35"/>
        <v>0</v>
      </c>
      <c r="AG61">
        <f t="shared" si="36"/>
        <v>-1.2772811278894318E-15</v>
      </c>
      <c r="AH61">
        <f t="shared" si="37"/>
        <v>-2.8252965900023879E-10</v>
      </c>
      <c r="AI61">
        <f t="shared" si="38"/>
        <v>-2.825309362813667E-10</v>
      </c>
      <c r="AJ61">
        <f t="shared" si="39"/>
        <v>-44.358155297442238</v>
      </c>
      <c r="AK61">
        <f t="shared" si="61"/>
        <v>-28.980661460998185</v>
      </c>
      <c r="AL61">
        <f t="shared" si="40"/>
        <v>-73.338816758722956</v>
      </c>
      <c r="AN61">
        <f t="shared" si="41"/>
        <v>0</v>
      </c>
      <c r="AO61">
        <f t="shared" si="42"/>
        <v>0</v>
      </c>
      <c r="AP61">
        <f t="shared" si="43"/>
        <v>-2.9097728026686384E-18</v>
      </c>
      <c r="AQ61">
        <f t="shared" si="44"/>
        <v>-6.4363052092107996E-13</v>
      </c>
      <c r="AR61">
        <f t="shared" si="45"/>
        <v>-6.4363343069388271E-13</v>
      </c>
      <c r="AS61">
        <f t="shared" si="46"/>
        <v>-0.10105226722822322</v>
      </c>
      <c r="AT61">
        <f t="shared" si="47"/>
        <v>-6.6020814589111729E-2</v>
      </c>
      <c r="AU61">
        <f t="shared" si="48"/>
        <v>-0.16707308181797859</v>
      </c>
      <c r="AW61">
        <v>58</v>
      </c>
      <c r="AX61">
        <f>IF(Z61&gt;0, (R61*SUMPRODUCT(K61:$K$98, X61:$X$98)-K61*$AZ$3)/Z61, 0)</f>
        <v>-7.2351200936515338E+18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25</v>
      </c>
      <c r="R62">
        <f t="shared" si="31"/>
        <v>1000000</v>
      </c>
      <c r="S62">
        <f t="shared" si="32"/>
        <v>-4.4000274923333779E+19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-369.65129414538893</v>
      </c>
      <c r="AC62">
        <f t="shared" si="33"/>
        <v>-330.04579834409782</v>
      </c>
      <c r="AE62">
        <f t="shared" si="34"/>
        <v>0</v>
      </c>
      <c r="AF62">
        <f t="shared" si="35"/>
        <v>0</v>
      </c>
      <c r="AG62">
        <f t="shared" si="36"/>
        <v>-1.8752485008285212E-16</v>
      </c>
      <c r="AH62">
        <f t="shared" si="37"/>
        <v>-4.3079338661107413E-11</v>
      </c>
      <c r="AI62">
        <f t="shared" si="38"/>
        <v>-4.3079526185957497E-11</v>
      </c>
      <c r="AJ62">
        <f t="shared" si="39"/>
        <v>-39.605495801291113</v>
      </c>
      <c r="AK62">
        <f t="shared" si="61"/>
        <v>-25.875590590177229</v>
      </c>
      <c r="AL62">
        <f t="shared" si="40"/>
        <v>-65.481086391511425</v>
      </c>
      <c r="AN62">
        <f t="shared" si="41"/>
        <v>0</v>
      </c>
      <c r="AO62">
        <f t="shared" si="42"/>
        <v>0</v>
      </c>
      <c r="AP62">
        <f t="shared" si="43"/>
        <v>-3.814287187568823E-19</v>
      </c>
      <c r="AQ62">
        <f t="shared" si="44"/>
        <v>-8.7624103915508708E-14</v>
      </c>
      <c r="AR62">
        <f t="shared" si="45"/>
        <v>-8.7624485344227474E-14</v>
      </c>
      <c r="AS62">
        <f t="shared" si="46"/>
        <v>-8.0558248746996089E-2</v>
      </c>
      <c r="AT62">
        <f t="shared" si="47"/>
        <v>-5.263138918137153E-2</v>
      </c>
      <c r="AU62">
        <f t="shared" si="48"/>
        <v>-0.13318963792845526</v>
      </c>
      <c r="AW62">
        <v>59</v>
      </c>
      <c r="AX62">
        <f>IF(Z62&gt;0, (R62*SUMPRODUCT(K62:$K$98, X62:$X$98)-K62*$AZ$3)/Z62, 0)</f>
        <v>-4.4000274923333779E+19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25</v>
      </c>
      <c r="R63">
        <f t="shared" si="31"/>
        <v>1000000</v>
      </c>
      <c r="S63">
        <f t="shared" si="32"/>
        <v>-2.7678419659518873E+20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-330.04579834409782</v>
      </c>
      <c r="AC63">
        <f t="shared" si="33"/>
        <v>-294.68374852151601</v>
      </c>
      <c r="AE63">
        <f t="shared" si="34"/>
        <v>0</v>
      </c>
      <c r="AF63">
        <f t="shared" si="35"/>
        <v>0</v>
      </c>
      <c r="AG63">
        <f t="shared" si="36"/>
        <v>-2.661674258741245E-17</v>
      </c>
      <c r="AH63">
        <f t="shared" si="37"/>
        <v>-6.3613143597844462E-12</v>
      </c>
      <c r="AI63">
        <f t="shared" si="38"/>
        <v>-6.3613409765270334E-12</v>
      </c>
      <c r="AJ63">
        <f t="shared" si="39"/>
        <v>-35.36204982258181</v>
      </c>
      <c r="AK63">
        <f t="shared" si="61"/>
        <v>-23.103205884086851</v>
      </c>
      <c r="AL63">
        <f t="shared" si="40"/>
        <v>-58.465255706675023</v>
      </c>
      <c r="AN63">
        <f t="shared" si="41"/>
        <v>0</v>
      </c>
      <c r="AO63">
        <f t="shared" si="42"/>
        <v>0</v>
      </c>
      <c r="AP63">
        <f t="shared" si="43"/>
        <v>-4.8338307934888132E-20</v>
      </c>
      <c r="AQ63">
        <f t="shared" si="44"/>
        <v>-1.1552697381508527E-14</v>
      </c>
      <c r="AR63">
        <f t="shared" si="45"/>
        <v>-1.1552745719816462E-14</v>
      </c>
      <c r="AS63">
        <f t="shared" si="46"/>
        <v>-6.4220542687338275E-2</v>
      </c>
      <c r="AT63">
        <f t="shared" si="47"/>
        <v>-4.1957421222394459E-2</v>
      </c>
      <c r="AU63">
        <f t="shared" si="48"/>
        <v>-0.10617796390974428</v>
      </c>
      <c r="AW63">
        <v>60</v>
      </c>
      <c r="AX63">
        <f>IF(Z63&gt;0, (R63*SUMPRODUCT(K63:$K$98, X63:$X$98)-K63*$AZ$3)/Z63, 0)</f>
        <v>-2.7678419659518873E+20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25</v>
      </c>
      <c r="R64">
        <f t="shared" si="31"/>
        <v>1000000</v>
      </c>
      <c r="S64">
        <f t="shared" si="32"/>
        <v>-1.8037772699160132E+21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-294.68374852151601</v>
      </c>
      <c r="AC64">
        <f t="shared" si="33"/>
        <v>-263.11048975135355</v>
      </c>
      <c r="AE64">
        <f t="shared" si="34"/>
        <v>0</v>
      </c>
      <c r="AF64">
        <f t="shared" si="35"/>
        <v>0</v>
      </c>
      <c r="AG64">
        <f t="shared" si="36"/>
        <v>-3.6466599027994793E-18</v>
      </c>
      <c r="AH64">
        <f t="shared" si="37"/>
        <v>-9.0815661034955387E-13</v>
      </c>
      <c r="AI64">
        <f t="shared" si="38"/>
        <v>-9.081602570094567E-13</v>
      </c>
      <c r="AJ64">
        <f t="shared" si="39"/>
        <v>-31.573258770162454</v>
      </c>
      <c r="AK64">
        <f t="shared" si="61"/>
        <v>-20.627862396506124</v>
      </c>
      <c r="AL64">
        <f t="shared" si="40"/>
        <v>-52.201121166669488</v>
      </c>
      <c r="AN64">
        <f t="shared" si="41"/>
        <v>0</v>
      </c>
      <c r="AO64">
        <f t="shared" si="42"/>
        <v>0</v>
      </c>
      <c r="AP64">
        <f t="shared" si="43"/>
        <v>-5.9130803242286711E-21</v>
      </c>
      <c r="AQ64">
        <f t="shared" si="44"/>
        <v>-1.4725812461572547E-15</v>
      </c>
      <c r="AR64">
        <f t="shared" si="45"/>
        <v>-1.472587159237579E-15</v>
      </c>
      <c r="AS64">
        <f t="shared" si="46"/>
        <v>-5.1196223443350224E-2</v>
      </c>
      <c r="AT64">
        <f t="shared" si="47"/>
        <v>-3.3448199316322126E-2</v>
      </c>
      <c r="AU64">
        <f t="shared" si="48"/>
        <v>-8.4644422759673821E-2</v>
      </c>
      <c r="AW64">
        <v>61</v>
      </c>
      <c r="AX64">
        <f>IF(Z64&gt;0, (R64*SUMPRODUCT(K64:$K$98, X64:$X$98)-K64*$AZ$3)/Z64, 0)</f>
        <v>-1.8037772699160132E+21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25</v>
      </c>
      <c r="R65">
        <f t="shared" si="31"/>
        <v>1000000</v>
      </c>
      <c r="S65">
        <f t="shared" si="32"/>
        <v>-1.2195879254180841E+22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-263.11048975135355</v>
      </c>
      <c r="AC65">
        <f t="shared" si="33"/>
        <v>-234.92008013513703</v>
      </c>
      <c r="AE65">
        <f t="shared" si="34"/>
        <v>0</v>
      </c>
      <c r="AF65">
        <f t="shared" si="35"/>
        <v>0</v>
      </c>
      <c r="AG65">
        <f t="shared" si="36"/>
        <v>-4.8155626019051604E-19</v>
      </c>
      <c r="AH65">
        <f t="shared" si="37"/>
        <v>-1.2514548174323875E-13</v>
      </c>
      <c r="AI65">
        <f t="shared" si="38"/>
        <v>-1.2514596329949893E-13</v>
      </c>
      <c r="AJ65">
        <f t="shared" si="39"/>
        <v>-28.190409616216527</v>
      </c>
      <c r="AK65">
        <f t="shared" si="61"/>
        <v>-18.417734282594751</v>
      </c>
      <c r="AL65">
        <f t="shared" si="40"/>
        <v>-46.608143898811406</v>
      </c>
      <c r="AN65">
        <f t="shared" si="41"/>
        <v>0</v>
      </c>
      <c r="AO65">
        <f t="shared" si="42"/>
        <v>0</v>
      </c>
      <c r="AP65">
        <f t="shared" si="43"/>
        <v>-6.9718418533288683E-22</v>
      </c>
      <c r="AQ65">
        <f t="shared" si="44"/>
        <v>-1.8118225833619823E-16</v>
      </c>
      <c r="AR65">
        <f t="shared" si="45"/>
        <v>-1.8118295552038356E-16</v>
      </c>
      <c r="AS65">
        <f t="shared" si="46"/>
        <v>-4.0813315882772885E-2</v>
      </c>
      <c r="AT65">
        <f t="shared" si="47"/>
        <v>-2.6664699710078215E-2</v>
      </c>
      <c r="AU65">
        <f t="shared" si="48"/>
        <v>-6.7478015592851284E-2</v>
      </c>
      <c r="AW65">
        <v>62</v>
      </c>
      <c r="AX65">
        <f>IF(Z65&gt;0, (R65*SUMPRODUCT(K65:$K$98, X65:$X$98)-K65*$AZ$3)/Z65, 0)</f>
        <v>-1.2195879254180841E+22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25</v>
      </c>
      <c r="R66">
        <f t="shared" si="31"/>
        <v>1000000</v>
      </c>
      <c r="S66">
        <f t="shared" si="32"/>
        <v>-8.5690560957010604E+22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-234.92008013513703</v>
      </c>
      <c r="AC66">
        <f t="shared" si="33"/>
        <v>-209.75007154922946</v>
      </c>
      <c r="AE66">
        <f t="shared" si="34"/>
        <v>0</v>
      </c>
      <c r="AF66">
        <f t="shared" si="35"/>
        <v>0</v>
      </c>
      <c r="AG66">
        <f t="shared" si="36"/>
        <v>-6.1194042029453297E-20</v>
      </c>
      <c r="AH66">
        <f t="shared" si="37"/>
        <v>-1.6621866222366303E-14</v>
      </c>
      <c r="AI66">
        <f t="shared" si="38"/>
        <v>-1.6621927416408332E-14</v>
      </c>
      <c r="AJ66">
        <f t="shared" si="39"/>
        <v>-25.170008585907567</v>
      </c>
      <c r="AK66">
        <f t="shared" si="61"/>
        <v>-16.444405609459594</v>
      </c>
      <c r="AL66">
        <f t="shared" si="40"/>
        <v>-41.614414195367175</v>
      </c>
      <c r="AN66">
        <f t="shared" si="41"/>
        <v>0</v>
      </c>
      <c r="AO66">
        <f t="shared" si="42"/>
        <v>0</v>
      </c>
      <c r="AP66">
        <f t="shared" si="43"/>
        <v>-7.910275545747546E-23</v>
      </c>
      <c r="AQ66">
        <f t="shared" si="44"/>
        <v>-2.1486330620256623E-17</v>
      </c>
      <c r="AR66">
        <f t="shared" si="45"/>
        <v>-2.1486409723012079E-17</v>
      </c>
      <c r="AS66">
        <f t="shared" si="46"/>
        <v>-3.2536125544302304E-2</v>
      </c>
      <c r="AT66">
        <f t="shared" si="47"/>
        <v>-2.1256935355610816E-2</v>
      </c>
      <c r="AU66">
        <f t="shared" si="48"/>
        <v>-5.3793060899913134E-2</v>
      </c>
      <c r="AW66">
        <v>63</v>
      </c>
      <c r="AX66">
        <f>IF(Z66&gt;0, (R66*SUMPRODUCT(K66:$K$98, X66:$X$98)-K66*$AZ$3)/Z66, 0)</f>
        <v>-8.5690560957010604E+22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-6.2680942330491472E+23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-209.75007154922946</v>
      </c>
      <c r="AC67">
        <f t="shared" ref="AC67:AC79" si="64">S67*Z67</f>
        <v>-187.27684959752631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-7.4694493507328986E-21</v>
      </c>
      <c r="AH67">
        <f t="shared" ref="AH67:AH79" si="68">-X67*R67</f>
        <v>-2.1245060903370347E-15</v>
      </c>
      <c r="AI67">
        <f t="shared" ref="AI67:AI79" si="69">SUM(AE67:AH67)</f>
        <v>-2.1245135597863856E-15</v>
      </c>
      <c r="AJ67">
        <f t="shared" ref="AJ67:AJ79" si="70">AB67-AC67</f>
        <v>-22.473221951703152</v>
      </c>
      <c r="AK67">
        <f t="shared" si="61"/>
        <v>-14.682505008446064</v>
      </c>
      <c r="AL67">
        <f t="shared" ref="AL67:AL79" si="71">SUM(AI67:AK67)</f>
        <v>-37.155726960149224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-8.62090849798976E-24</v>
      </c>
      <c r="AQ67">
        <f t="shared" ref="AQ67:AQ79" si="75">AH67*$K67</f>
        <v>-2.452011085184006E-18</v>
      </c>
      <c r="AR67">
        <f t="shared" ref="AR67:AR79" si="76">AI67*$K67</f>
        <v>-2.452019706092504E-18</v>
      </c>
      <c r="AS67">
        <f t="shared" ref="AS67:AS79" si="77">AJ67*$K67</f>
        <v>-2.5937600083149114E-2</v>
      </c>
      <c r="AT67">
        <f t="shared" ref="AT67:AT79" si="78">AK67*$K67</f>
        <v>-1.6945898720990761E-2</v>
      </c>
      <c r="AU67">
        <f t="shared" ref="AU67:AU79" si="79">AL67*$K67</f>
        <v>-4.2883498804139886E-2</v>
      </c>
      <c r="AW67">
        <v>64</v>
      </c>
      <c r="AX67">
        <f>IF(Z67&gt;0, (R67*SUMPRODUCT(K67:$K$98, X67:$X$98)-K67*$AZ$3)/Z67, 0)</f>
        <v>-6.2680942330491472E+23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25</v>
      </c>
      <c r="R68">
        <f t="shared" si="62"/>
        <v>1000000</v>
      </c>
      <c r="S68">
        <f t="shared" si="63"/>
        <v>-4.7816737560387101E+24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-187.27684959752631</v>
      </c>
      <c r="AC68">
        <f t="shared" si="64"/>
        <v>-167.21147285493419</v>
      </c>
      <c r="AE68">
        <f t="shared" si="65"/>
        <v>0</v>
      </c>
      <c r="AF68">
        <f t="shared" si="66"/>
        <v>0</v>
      </c>
      <c r="AG68">
        <f t="shared" si="67"/>
        <v>-8.7423087283906141E-22</v>
      </c>
      <c r="AH68">
        <f t="shared" si="68"/>
        <v>-2.6082095937546029E-16</v>
      </c>
      <c r="AI68">
        <f t="shared" si="69"/>
        <v>-2.6082183360633313E-16</v>
      </c>
      <c r="AJ68">
        <f t="shared" si="70"/>
        <v>-20.065376742592122</v>
      </c>
      <c r="AK68">
        <f t="shared" si="61"/>
        <v>-13.109379471826843</v>
      </c>
      <c r="AL68">
        <f t="shared" si="71"/>
        <v>-33.174756214418963</v>
      </c>
      <c r="AN68">
        <f t="shared" si="72"/>
        <v>0</v>
      </c>
      <c r="AO68">
        <f t="shared" si="73"/>
        <v>0</v>
      </c>
      <c r="AP68">
        <f t="shared" si="74"/>
        <v>-9.0089165773021418E-25</v>
      </c>
      <c r="AQ68">
        <f t="shared" si="75"/>
        <v>-2.6877502701257214E-19</v>
      </c>
      <c r="AR68">
        <f t="shared" si="76"/>
        <v>-2.6877592790422986E-19</v>
      </c>
      <c r="AS68">
        <f t="shared" si="77"/>
        <v>-2.0677295984653329E-2</v>
      </c>
      <c r="AT68">
        <f t="shared" si="78"/>
        <v>-1.35091667099735E-2</v>
      </c>
      <c r="AU68">
        <f t="shared" si="79"/>
        <v>-3.4186462694626829E-2</v>
      </c>
      <c r="AW68">
        <v>65</v>
      </c>
      <c r="AX68">
        <f>IF(Z68&gt;0, (R68*SUMPRODUCT(K68:$K$98, X68:$X$98)-K68*$AZ$3)/Z68, 0)</f>
        <v>-4.7816737560387101E+24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25</v>
      </c>
      <c r="R69">
        <f t="shared" si="62"/>
        <v>1000000</v>
      </c>
      <c r="S69">
        <f t="shared" si="63"/>
        <v>-3.8104826536030484E+25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-167.21147285493419</v>
      </c>
      <c r="AC69">
        <f t="shared" si="64"/>
        <v>-149.29595790619123</v>
      </c>
      <c r="AE69">
        <f t="shared" si="65"/>
        <v>0</v>
      </c>
      <c r="AF69">
        <f t="shared" si="66"/>
        <v>0</v>
      </c>
      <c r="AG69">
        <f t="shared" si="67"/>
        <v>-9.7950818490816793E-23</v>
      </c>
      <c r="AH69">
        <f t="shared" si="68"/>
        <v>-3.0701509824794163E-17</v>
      </c>
      <c r="AI69">
        <f t="shared" si="69"/>
        <v>-3.0701607775612653E-17</v>
      </c>
      <c r="AJ69">
        <f t="shared" si="70"/>
        <v>-17.915514948742953</v>
      </c>
      <c r="AK69">
        <f t="shared" si="61"/>
        <v>-11.704803099845394</v>
      </c>
      <c r="AL69">
        <f t="shared" si="71"/>
        <v>-29.620318048588345</v>
      </c>
      <c r="AN69">
        <f t="shared" si="72"/>
        <v>0</v>
      </c>
      <c r="AO69">
        <f t="shared" si="73"/>
        <v>0</v>
      </c>
      <c r="AP69">
        <f t="shared" si="74"/>
        <v>-9.0123172824365648E-26</v>
      </c>
      <c r="AQ69">
        <f t="shared" si="75"/>
        <v>-2.8248028128200808E-20</v>
      </c>
      <c r="AR69">
        <f t="shared" si="76"/>
        <v>-2.824811825137363E-20</v>
      </c>
      <c r="AS69">
        <f t="shared" si="77"/>
        <v>-1.6483813763275922E-2</v>
      </c>
      <c r="AT69">
        <f t="shared" si="78"/>
        <v>-1.0769424992006933E-2</v>
      </c>
      <c r="AU69">
        <f t="shared" si="79"/>
        <v>-2.7253238755282853E-2</v>
      </c>
      <c r="AW69">
        <v>66</v>
      </c>
      <c r="AX69">
        <f>IF(Z69&gt;0, (R69*SUMPRODUCT(K69:$K$98, X69:$X$98)-K69*$AZ$3)/Z69, 0)</f>
        <v>-3.8104826536030484E+25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25</v>
      </c>
      <c r="R70">
        <f t="shared" si="62"/>
        <v>1000000</v>
      </c>
      <c r="S70">
        <f t="shared" si="63"/>
        <v>-3.2024193452842994E+26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-149.29595790619123</v>
      </c>
      <c r="AC70">
        <f t="shared" si="64"/>
        <v>-133.29996241624215</v>
      </c>
      <c r="AE70">
        <f t="shared" si="65"/>
        <v>0</v>
      </c>
      <c r="AF70">
        <f t="shared" si="66"/>
        <v>0</v>
      </c>
      <c r="AG70">
        <f t="shared" si="67"/>
        <v>-1.0406192010154142E-23</v>
      </c>
      <c r="AH70">
        <f t="shared" si="68"/>
        <v>-3.4626047318301791E-18</v>
      </c>
      <c r="AI70">
        <f t="shared" si="69"/>
        <v>-3.4626151380221893E-18</v>
      </c>
      <c r="AJ70">
        <f t="shared" si="70"/>
        <v>-15.995995489949081</v>
      </c>
      <c r="AK70">
        <f t="shared" si="61"/>
        <v>-10.450717053433387</v>
      </c>
      <c r="AL70">
        <f t="shared" si="71"/>
        <v>-26.446712543382468</v>
      </c>
      <c r="AN70">
        <f t="shared" si="72"/>
        <v>0</v>
      </c>
      <c r="AO70">
        <f t="shared" si="73"/>
        <v>0</v>
      </c>
      <c r="AP70">
        <f t="shared" si="74"/>
        <v>-8.5487421083981848E-27</v>
      </c>
      <c r="AQ70">
        <f t="shared" si="75"/>
        <v>-2.8445482119541433E-21</v>
      </c>
      <c r="AR70">
        <f t="shared" si="76"/>
        <v>-2.8445567606962519E-21</v>
      </c>
      <c r="AS70">
        <f t="shared" si="77"/>
        <v>-1.3140795410774822E-2</v>
      </c>
      <c r="AT70">
        <f t="shared" si="78"/>
        <v>-8.5853196683728736E-3</v>
      </c>
      <c r="AU70">
        <f t="shared" si="79"/>
        <v>-2.1726115079147696E-2</v>
      </c>
      <c r="AW70">
        <v>67</v>
      </c>
      <c r="AX70">
        <f>IF(Z70&gt;0, (R70*SUMPRODUCT(K70:$K$98, X70:$X$98)-K70*$AZ$3)/Z70, 0)</f>
        <v>-3.2024193452842994E+26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25</v>
      </c>
      <c r="R71">
        <f t="shared" si="62"/>
        <v>1000000</v>
      </c>
      <c r="S71">
        <f t="shared" si="63"/>
        <v>-2.8460080311041609E+27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-133.29996241624215</v>
      </c>
      <c r="AC71">
        <f t="shared" si="64"/>
        <v>-119.01782358593051</v>
      </c>
      <c r="AE71">
        <f t="shared" si="65"/>
        <v>0</v>
      </c>
      <c r="AF71">
        <f t="shared" si="66"/>
        <v>0</v>
      </c>
      <c r="AG71">
        <f t="shared" si="67"/>
        <v>-1.0454803911758058E-24</v>
      </c>
      <c r="AH71">
        <f t="shared" si="68"/>
        <v>-3.7026598795507182E-19</v>
      </c>
      <c r="AI71">
        <f t="shared" si="69"/>
        <v>-3.70267033435463E-19</v>
      </c>
      <c r="AJ71">
        <f t="shared" si="70"/>
        <v>-14.282138830311638</v>
      </c>
      <c r="AK71">
        <f t="shared" si="61"/>
        <v>-9.3309973691369521</v>
      </c>
      <c r="AL71">
        <f t="shared" si="71"/>
        <v>-23.61313619944859</v>
      </c>
      <c r="AN71">
        <f t="shared" si="72"/>
        <v>0</v>
      </c>
      <c r="AO71">
        <f t="shared" si="73"/>
        <v>0</v>
      </c>
      <c r="AP71">
        <f t="shared" si="74"/>
        <v>-7.6684616466366442E-28</v>
      </c>
      <c r="AQ71">
        <f t="shared" si="75"/>
        <v>-2.7158524938896072E-22</v>
      </c>
      <c r="AR71">
        <f t="shared" si="76"/>
        <v>-2.7158601623512537E-22</v>
      </c>
      <c r="AS71">
        <f t="shared" si="77"/>
        <v>-1.0475761647620204E-2</v>
      </c>
      <c r="AT71">
        <f t="shared" si="78"/>
        <v>-6.8441642764452111E-3</v>
      </c>
      <c r="AU71">
        <f t="shared" si="79"/>
        <v>-1.7319925924065414E-2</v>
      </c>
      <c r="AW71">
        <v>68</v>
      </c>
      <c r="AX71">
        <f>IF(Z71&gt;0, (R71*SUMPRODUCT(K71:$K$98, X71:$X$98)-K71*$AZ$3)/Z71, 0)</f>
        <v>-2.8460080311041609E+27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25</v>
      </c>
      <c r="R72">
        <f t="shared" si="62"/>
        <v>1000000</v>
      </c>
      <c r="S72">
        <f t="shared" si="63"/>
        <v>-2.6823295927341968E+28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-119.01782358593051</v>
      </c>
      <c r="AC72">
        <f t="shared" si="64"/>
        <v>-106.26591391600937</v>
      </c>
      <c r="AE72">
        <f t="shared" si="65"/>
        <v>0</v>
      </c>
      <c r="AF72">
        <f t="shared" si="66"/>
        <v>0</v>
      </c>
      <c r="AG72">
        <f t="shared" si="67"/>
        <v>-9.9042558196295913E-26</v>
      </c>
      <c r="AH72">
        <f t="shared" si="68"/>
        <v>-3.7439321162710067E-20</v>
      </c>
      <c r="AI72">
        <f t="shared" si="69"/>
        <v>-3.7439420205268262E-20</v>
      </c>
      <c r="AJ72">
        <f t="shared" si="70"/>
        <v>-12.751909669921147</v>
      </c>
      <c r="AK72">
        <f t="shared" ref="AK72:AK79" si="92">G72*SUM(AB72:AB72, AE72:AF72)</f>
        <v>-8.3312476510151363</v>
      </c>
      <c r="AL72">
        <f t="shared" si="71"/>
        <v>-21.083157320936284</v>
      </c>
      <c r="AN72">
        <f t="shared" si="72"/>
        <v>0</v>
      </c>
      <c r="AO72">
        <f t="shared" si="73"/>
        <v>0</v>
      </c>
      <c r="AP72">
        <f t="shared" si="74"/>
        <v>-6.486287354149875E-29</v>
      </c>
      <c r="AQ72">
        <f t="shared" si="75"/>
        <v>-2.451897445180532E-23</v>
      </c>
      <c r="AR72">
        <f t="shared" si="76"/>
        <v>-2.4519039314678862E-23</v>
      </c>
      <c r="AS72">
        <f t="shared" si="77"/>
        <v>-8.3512130481666422E-3</v>
      </c>
      <c r="AT72">
        <f t="shared" si="78"/>
        <v>-5.4561258581355314E-3</v>
      </c>
      <c r="AU72">
        <f t="shared" si="79"/>
        <v>-1.3807338906302175E-2</v>
      </c>
      <c r="AW72">
        <v>69</v>
      </c>
      <c r="AX72">
        <f>IF(Z72&gt;0, (R72*SUMPRODUCT(K72:$K$98, X72:$X$98)-K72*$AZ$3)/Z72, 0)</f>
        <v>-2.6823295927341968E+28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25</v>
      </c>
      <c r="R73">
        <f t="shared" si="62"/>
        <v>1000000</v>
      </c>
      <c r="S73">
        <f t="shared" si="63"/>
        <v>-2.6895284793333819E+29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-106.26591391600937</v>
      </c>
      <c r="AC73">
        <f t="shared" si="64"/>
        <v>-94.880280282151205</v>
      </c>
      <c r="AE73">
        <f t="shared" si="65"/>
        <v>0</v>
      </c>
      <c r="AF73">
        <f t="shared" si="66"/>
        <v>0</v>
      </c>
      <c r="AG73">
        <f t="shared" si="67"/>
        <v>-8.8194158391722941E-27</v>
      </c>
      <c r="AH73">
        <f t="shared" si="68"/>
        <v>-3.5693086710064265E-21</v>
      </c>
      <c r="AI73">
        <f t="shared" si="69"/>
        <v>-3.5693174904222658E-21</v>
      </c>
      <c r="AJ73">
        <f t="shared" si="70"/>
        <v>-11.385633633858163</v>
      </c>
      <c r="AK73">
        <f t="shared" si="92"/>
        <v>-7.4386139741206563</v>
      </c>
      <c r="AL73">
        <f t="shared" si="71"/>
        <v>-18.824247607978819</v>
      </c>
      <c r="AN73">
        <f t="shared" si="72"/>
        <v>0</v>
      </c>
      <c r="AO73">
        <f t="shared" si="73"/>
        <v>0</v>
      </c>
      <c r="AP73">
        <f t="shared" si="74"/>
        <v>-5.1569881450099211E-30</v>
      </c>
      <c r="AQ73">
        <f t="shared" si="75"/>
        <v>-2.0870863601311661E-24</v>
      </c>
      <c r="AR73">
        <f t="shared" si="76"/>
        <v>-2.0870915171193113E-24</v>
      </c>
      <c r="AS73">
        <f t="shared" si="77"/>
        <v>-6.6575359121226396E-3</v>
      </c>
      <c r="AT73">
        <f t="shared" si="78"/>
        <v>-4.3495901292534521E-3</v>
      </c>
      <c r="AU73">
        <f t="shared" si="79"/>
        <v>-1.1007126041376091E-2</v>
      </c>
      <c r="AW73">
        <v>70</v>
      </c>
      <c r="AX73">
        <f>IF(Z73&gt;0, (R73*SUMPRODUCT(K73:$K$98, X73:$X$98)-K73*$AZ$3)/Z73, 0)</f>
        <v>-2.6895284793333819E+29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25</v>
      </c>
      <c r="R74">
        <f t="shared" si="62"/>
        <v>1000000</v>
      </c>
      <c r="S74">
        <f t="shared" si="63"/>
        <v>-2.8789117760869077E+30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-94.880280282151205</v>
      </c>
      <c r="AC74">
        <f t="shared" si="64"/>
        <v>-84.714535966206441</v>
      </c>
      <c r="AE74">
        <f t="shared" si="65"/>
        <v>0</v>
      </c>
      <c r="AF74">
        <f t="shared" si="66"/>
        <v>0</v>
      </c>
      <c r="AG74">
        <f t="shared" si="67"/>
        <v>-7.3564720417859296E-28</v>
      </c>
      <c r="AH74">
        <f t="shared" si="68"/>
        <v>-3.1982297906407912E-22</v>
      </c>
      <c r="AI74">
        <f t="shared" si="69"/>
        <v>-3.198237147112833E-22</v>
      </c>
      <c r="AJ74">
        <f t="shared" si="70"/>
        <v>-10.165744315944764</v>
      </c>
      <c r="AK74">
        <f t="shared" si="92"/>
        <v>-6.6416196197505846</v>
      </c>
      <c r="AL74">
        <f t="shared" si="71"/>
        <v>-16.807363935695349</v>
      </c>
      <c r="AN74">
        <f t="shared" si="72"/>
        <v>0</v>
      </c>
      <c r="AO74">
        <f t="shared" si="73"/>
        <v>0</v>
      </c>
      <c r="AP74">
        <f t="shared" si="74"/>
        <v>-3.8406778335514081E-31</v>
      </c>
      <c r="AQ74">
        <f t="shared" si="75"/>
        <v>-1.6697365522150229E-25</v>
      </c>
      <c r="AR74">
        <f t="shared" si="76"/>
        <v>-1.6697403928928564E-25</v>
      </c>
      <c r="AS74">
        <f t="shared" si="77"/>
        <v>-5.3073468687202035E-3</v>
      </c>
      <c r="AT74">
        <f t="shared" si="78"/>
        <v>-3.4674666208972028E-3</v>
      </c>
      <c r="AU74">
        <f t="shared" si="79"/>
        <v>-8.7748134896174067E-3</v>
      </c>
      <c r="AW74">
        <v>71</v>
      </c>
      <c r="AX74">
        <f>IF(Z74&gt;0, (R74*SUMPRODUCT(K74:$K$98, X74:$X$98)-K74*$AZ$3)/Z74, 0)</f>
        <v>-2.8789117760869077E+30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25</v>
      </c>
      <c r="R75">
        <f t="shared" si="62"/>
        <v>1000000</v>
      </c>
      <c r="S75">
        <f t="shared" si="63"/>
        <v>-3.303658782656644E+31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-84.714535966206441</v>
      </c>
      <c r="AC75">
        <f t="shared" si="64"/>
        <v>-75.637978541255748</v>
      </c>
      <c r="AE75">
        <f t="shared" si="65"/>
        <v>0</v>
      </c>
      <c r="AF75">
        <f t="shared" si="66"/>
        <v>0</v>
      </c>
      <c r="AG75">
        <f t="shared" si="67"/>
        <v>-5.7238037822138002E-29</v>
      </c>
      <c r="AH75">
        <f t="shared" si="68"/>
        <v>-2.684210777258676E-23</v>
      </c>
      <c r="AI75">
        <f t="shared" si="69"/>
        <v>-2.6842165010624582E-23</v>
      </c>
      <c r="AJ75">
        <f t="shared" si="70"/>
        <v>-9.0765574249506926</v>
      </c>
      <c r="AK75">
        <f t="shared" si="92"/>
        <v>-5.9300175176344512</v>
      </c>
      <c r="AL75">
        <f t="shared" si="71"/>
        <v>-15.006574942585143</v>
      </c>
      <c r="AN75">
        <f t="shared" si="72"/>
        <v>0</v>
      </c>
      <c r="AO75">
        <f t="shared" si="73"/>
        <v>0</v>
      </c>
      <c r="AP75">
        <f t="shared" si="74"/>
        <v>-2.6681178279234084E-32</v>
      </c>
      <c r="AQ75">
        <f t="shared" si="75"/>
        <v>-1.2512292351744543E-26</v>
      </c>
      <c r="AR75">
        <f t="shared" si="76"/>
        <v>-1.2512319032922822E-26</v>
      </c>
      <c r="AS75">
        <f t="shared" si="77"/>
        <v>-4.2309844297833306E-3</v>
      </c>
      <c r="AT75">
        <f t="shared" si="78"/>
        <v>-2.7642431607917753E-3</v>
      </c>
      <c r="AU75">
        <f t="shared" si="79"/>
        <v>-6.9952275905751059E-3</v>
      </c>
      <c r="AW75">
        <v>72</v>
      </c>
      <c r="AX75">
        <f>IF(Z75&gt;0, (R75*SUMPRODUCT(K75:$K$98, X75:$X$98)-K75*$AZ$3)/Z75, 0)</f>
        <v>-3.303658782656644E+31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25</v>
      </c>
      <c r="R76">
        <f t="shared" si="62"/>
        <v>1000000</v>
      </c>
      <c r="S76">
        <f t="shared" si="63"/>
        <v>-4.085411341970922E+32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-75.637978541255748</v>
      </c>
      <c r="AC76">
        <f t="shared" si="64"/>
        <v>-67.533909411835481</v>
      </c>
      <c r="AE76">
        <f t="shared" si="65"/>
        <v>0</v>
      </c>
      <c r="AF76">
        <f t="shared" si="66"/>
        <v>0</v>
      </c>
      <c r="AG76">
        <f t="shared" si="67"/>
        <v>-4.1326260539566105E-30</v>
      </c>
      <c r="AH76">
        <f t="shared" si="68"/>
        <v>-2.1013212555984004E-24</v>
      </c>
      <c r="AI76">
        <f t="shared" si="69"/>
        <v>-2.1013253882244544E-24</v>
      </c>
      <c r="AJ76">
        <f t="shared" si="70"/>
        <v>-8.1040691294202674</v>
      </c>
      <c r="AK76">
        <f t="shared" si="92"/>
        <v>-5.2946584978879025</v>
      </c>
      <c r="AL76">
        <f t="shared" si="71"/>
        <v>-13.398727627308169</v>
      </c>
      <c r="AN76">
        <f t="shared" si="72"/>
        <v>0</v>
      </c>
      <c r="AO76">
        <f t="shared" si="73"/>
        <v>0</v>
      </c>
      <c r="AP76">
        <f t="shared" si="74"/>
        <v>-1.71999963258788E-33</v>
      </c>
      <c r="AQ76">
        <f t="shared" si="75"/>
        <v>-8.7457024671226131E-28</v>
      </c>
      <c r="AR76">
        <f t="shared" si="76"/>
        <v>-8.7457196671189391E-28</v>
      </c>
      <c r="AS76">
        <f t="shared" si="77"/>
        <v>-3.3729148834369688E-3</v>
      </c>
      <c r="AT76">
        <f t="shared" si="78"/>
        <v>-2.203637723845484E-3</v>
      </c>
      <c r="AU76">
        <f t="shared" si="79"/>
        <v>-5.5765526072824529E-3</v>
      </c>
      <c r="AW76">
        <v>73</v>
      </c>
      <c r="AX76">
        <f>IF(Z76&gt;0, (R76*SUMPRODUCT(K76:$K$98, X76:$X$98)-K76*$AZ$3)/Z76, 0)</f>
        <v>-4.085411341970922E+32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25</v>
      </c>
      <c r="R77">
        <f t="shared" si="62"/>
        <v>1000000</v>
      </c>
      <c r="S77">
        <f t="shared" si="63"/>
        <v>-5.4774356688951788E+33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-67.533909411835481</v>
      </c>
      <c r="AC77">
        <f t="shared" si="64"/>
        <v>-60.298133403424544</v>
      </c>
      <c r="AE77">
        <f t="shared" si="65"/>
        <v>0</v>
      </c>
      <c r="AF77">
        <f t="shared" si="66"/>
        <v>0</v>
      </c>
      <c r="AG77">
        <f t="shared" si="67"/>
        <v>-2.75211508853681E-31</v>
      </c>
      <c r="AH77">
        <f t="shared" si="68"/>
        <v>-1.5264353138253452E-25</v>
      </c>
      <c r="AI77">
        <f t="shared" si="69"/>
        <v>-1.5264380659404337E-25</v>
      </c>
      <c r="AJ77">
        <f t="shared" si="70"/>
        <v>-7.2357760084109373</v>
      </c>
      <c r="AK77">
        <f t="shared" si="92"/>
        <v>-4.7273736588284843</v>
      </c>
      <c r="AL77">
        <f t="shared" si="71"/>
        <v>-11.963149667239421</v>
      </c>
      <c r="AN77">
        <f t="shared" si="72"/>
        <v>0</v>
      </c>
      <c r="AO77">
        <f t="shared" si="73"/>
        <v>0</v>
      </c>
      <c r="AP77">
        <f t="shared" si="74"/>
        <v>-1.0227060226094121E-34</v>
      </c>
      <c r="AQ77">
        <f t="shared" si="75"/>
        <v>-5.6723448633205243E-29</v>
      </c>
      <c r="AR77">
        <f t="shared" si="76"/>
        <v>-5.67235509038075E-29</v>
      </c>
      <c r="AS77">
        <f t="shared" si="77"/>
        <v>-2.6888670945766592E-3</v>
      </c>
      <c r="AT77">
        <f t="shared" si="78"/>
        <v>-1.7567265017900859E-3</v>
      </c>
      <c r="AU77">
        <f t="shared" si="79"/>
        <v>-4.4455935963667445E-3</v>
      </c>
      <c r="AW77">
        <v>74</v>
      </c>
      <c r="AX77">
        <f>IF(Z77&gt;0, (R77*SUMPRODUCT(K77:$K$98, X77:$X$98)-K77*$AZ$3)/Z77, 0)</f>
        <v>-5.4774356688951788E+33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25</v>
      </c>
      <c r="R78">
        <f t="shared" si="62"/>
        <v>1000000</v>
      </c>
      <c r="S78">
        <f t="shared" si="63"/>
        <v>-8.0187755326157712E+34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-60.298133403424544</v>
      </c>
      <c r="AC78">
        <f t="shared" si="64"/>
        <v>-53.837619110200471</v>
      </c>
      <c r="AE78">
        <f t="shared" si="65"/>
        <v>0</v>
      </c>
      <c r="AF78">
        <f t="shared" si="66"/>
        <v>0</v>
      </c>
      <c r="AG78">
        <f t="shared" si="67"/>
        <v>-1.6784862879382261E-32</v>
      </c>
      <c r="AH78">
        <f t="shared" si="68"/>
        <v>-1.0226981235430477E-26</v>
      </c>
      <c r="AI78">
        <f t="shared" si="69"/>
        <v>-1.0226998020293357E-26</v>
      </c>
      <c r="AJ78">
        <f t="shared" si="70"/>
        <v>-6.4605142932240724</v>
      </c>
      <c r="AK78">
        <f t="shared" si="92"/>
        <v>-4.2208693382397184</v>
      </c>
      <c r="AL78">
        <f t="shared" si="71"/>
        <v>-10.681383631463792</v>
      </c>
      <c r="AN78">
        <f t="shared" si="72"/>
        <v>0</v>
      </c>
      <c r="AO78">
        <f t="shared" si="73"/>
        <v>0</v>
      </c>
      <c r="AP78">
        <f t="shared" si="74"/>
        <v>-5.5690869318362871E-36</v>
      </c>
      <c r="AQ78">
        <f t="shared" si="75"/>
        <v>-3.3932328169526833E-30</v>
      </c>
      <c r="AR78">
        <f t="shared" si="76"/>
        <v>-3.3932383860396152E-30</v>
      </c>
      <c r="AS78">
        <f t="shared" si="77"/>
        <v>-2.1435483853449199E-3</v>
      </c>
      <c r="AT78">
        <f t="shared" si="78"/>
        <v>-1.400451611758678E-3</v>
      </c>
      <c r="AU78">
        <f t="shared" si="79"/>
        <v>-3.5439999971035984E-3</v>
      </c>
      <c r="AW78">
        <v>75</v>
      </c>
      <c r="AX78">
        <f>IF(Z78&gt;0, (R78*SUMPRODUCT(K78:$K$98, X78:$X$98)-K78*$AZ$3)/Z78, 0)</f>
        <v>-8.0187755326157712E+34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-53.837619110200471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-6.7139451517529045E-28</v>
      </c>
      <c r="AI79">
        <f t="shared" si="69"/>
        <v>-6.7139451517529045E-28</v>
      </c>
      <c r="AJ79">
        <f t="shared" si="70"/>
        <v>-53.837619110200471</v>
      </c>
      <c r="AK79">
        <f t="shared" si="92"/>
        <v>-3.7686333377140335</v>
      </c>
      <c r="AL79">
        <f t="shared" si="71"/>
        <v>-57.606252447914507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-1.9889596185129594E-31</v>
      </c>
      <c r="AR79">
        <f t="shared" si="76"/>
        <v>-1.9889596185129594E-31</v>
      </c>
      <c r="AS79">
        <f t="shared" si="77"/>
        <v>-1.594902072429252E-2</v>
      </c>
      <c r="AT79">
        <f t="shared" si="78"/>
        <v>-1.1164314507004765E-3</v>
      </c>
      <c r="AU79">
        <f t="shared" si="79"/>
        <v>-1.7065452174992998E-2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200464.8988585948</v>
      </c>
      <c r="AO81" s="6">
        <f t="shared" si="93"/>
        <v>-20046.489885859482</v>
      </c>
      <c r="AP81" s="6">
        <f t="shared" si="93"/>
        <v>-1728.2642238125582</v>
      </c>
      <c r="AQ81" s="6">
        <f t="shared" si="93"/>
        <v>-162263.05417343578</v>
      </c>
      <c r="AR81" s="6">
        <f t="shared" si="93"/>
        <v>16427.090575487004</v>
      </c>
      <c r="AS81" s="6">
        <f t="shared" si="93"/>
        <v>-21978.625110340057</v>
      </c>
      <c r="AT81" s="6">
        <f t="shared" si="93"/>
        <v>9642.3449717335807</v>
      </c>
      <c r="AU81" s="6">
        <f t="shared" si="93"/>
        <v>4090.810436880492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410922.16658275586</v>
      </c>
      <c r="K3">
        <v>1</v>
      </c>
      <c r="L3" s="2">
        <v>0</v>
      </c>
      <c r="O3">
        <f>$C$3</f>
        <v>410922.16658275586</v>
      </c>
      <c r="P3" s="2">
        <f>O3*C5</f>
        <v>41092.216658275589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410922.16658275586</v>
      </c>
      <c r="AF3">
        <f t="shared" ref="AF3:AF34" si="4">-$Z3*P3</f>
        <v>-41092.216658275589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368307.51733748027</v>
      </c>
      <c r="AJ3">
        <f t="shared" ref="AJ3:AJ34" si="8">AB3-AC3</f>
        <v>0</v>
      </c>
      <c r="AL3">
        <f t="shared" ref="AL3:AL34" si="9">SUM(AI3:AK3)</f>
        <v>368307.51733748027</v>
      </c>
      <c r="AN3">
        <f t="shared" ref="AN3:AN34" si="10">AE3*$K3</f>
        <v>410922.16658275586</v>
      </c>
      <c r="AO3">
        <f t="shared" ref="AO3:AO34" si="11">AF3*$K3</f>
        <v>-41092.216658275589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368307.51733748027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368307.51733748027</v>
      </c>
      <c r="AW3">
        <v>0</v>
      </c>
      <c r="AX3">
        <f>IF(Z3&gt;0, (R3*SUMPRODUCT(K3:$K$98, X3:$X$98)-K3*$AZ$3)/Z3, 0)</f>
        <v>0</v>
      </c>
      <c r="AZ3">
        <f>C6*ABS(SUMPRODUCT(X4:X69, K4:K69))/1</f>
        <v>366950.89121141244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1000000</v>
      </c>
      <c r="S4">
        <f t="shared" si="1"/>
        <v>18645.63221304099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18071.930181356904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-18071.930181356904</v>
      </c>
      <c r="AK4">
        <f>G4*SUM(AB4, AE4:AF4)</f>
        <v>0</v>
      </c>
      <c r="AL4">
        <f t="shared" si="9"/>
        <v>-38840.639181356906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-19745.872789503705</v>
      </c>
      <c r="AR4">
        <f t="shared" si="14"/>
        <v>-19745.872789503705</v>
      </c>
      <c r="AS4">
        <f t="shared" si="15"/>
        <v>-17181.907379118562</v>
      </c>
      <c r="AT4">
        <f t="shared" si="16"/>
        <v>0</v>
      </c>
      <c r="AU4">
        <f t="shared" si="17"/>
        <v>-36927.780168622267</v>
      </c>
      <c r="AW4">
        <v>1</v>
      </c>
      <c r="AX4">
        <f>IF(Z4&gt;0, (R4*SUMPRODUCT(K4:$K$98, X4:$X$98)-K4*$AZ$3)/Z4, 0)</f>
        <v>18645.63221304099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25</v>
      </c>
      <c r="R5">
        <f t="shared" si="0"/>
        <v>1000000</v>
      </c>
      <c r="S5">
        <f t="shared" si="1"/>
        <v>17340.476023900064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18071.930181356904</v>
      </c>
      <c r="AC5">
        <f t="shared" si="2"/>
        <v>16231.713204134838</v>
      </c>
      <c r="AE5">
        <f t="shared" si="3"/>
        <v>0</v>
      </c>
      <c r="AF5">
        <f t="shared" si="4"/>
        <v>0</v>
      </c>
      <c r="AG5">
        <f t="shared" si="5"/>
        <v>-23.401481570867723</v>
      </c>
      <c r="AH5">
        <f t="shared" si="6"/>
        <v>-23479.71525529119</v>
      </c>
      <c r="AI5">
        <f t="shared" si="7"/>
        <v>-23503.116736862059</v>
      </c>
      <c r="AJ5">
        <f t="shared" si="8"/>
        <v>1840.2169772220659</v>
      </c>
      <c r="AK5">
        <f>G5*SUM(AB5, AE5:AF5)</f>
        <v>74.094913743563311</v>
      </c>
      <c r="AL5">
        <f t="shared" si="9"/>
        <v>-21588.804845896429</v>
      </c>
      <c r="AN5">
        <f t="shared" si="10"/>
        <v>0</v>
      </c>
      <c r="AO5">
        <f t="shared" si="11"/>
        <v>0</v>
      </c>
      <c r="AP5">
        <f t="shared" si="12"/>
        <v>-21.107090588970973</v>
      </c>
      <c r="AQ5">
        <f t="shared" si="13"/>
        <v>-21177.653876138687</v>
      </c>
      <c r="AR5">
        <f t="shared" si="14"/>
        <v>-21198.760966727659</v>
      </c>
      <c r="AS5">
        <f t="shared" si="15"/>
        <v>1659.7934760652952</v>
      </c>
      <c r="AT5">
        <f t="shared" si="16"/>
        <v>66.830300971811127</v>
      </c>
      <c r="AU5">
        <f t="shared" si="17"/>
        <v>-19472.137189690551</v>
      </c>
      <c r="AW5">
        <v>2</v>
      </c>
      <c r="AX5">
        <f>IF(Z5&gt;0, (R5*SUMPRODUCT(K5:$K$98, X5:$X$98)-K5*$AZ$3)/Z5, 0)</f>
        <v>17340.476023900064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25</v>
      </c>
      <c r="R6">
        <f t="shared" si="0"/>
        <v>1000000</v>
      </c>
      <c r="S6">
        <f t="shared" si="1"/>
        <v>14358.325611989487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16231.713204134838</v>
      </c>
      <c r="AC6">
        <f t="shared" si="2"/>
        <v>12931.815195875126</v>
      </c>
      <c r="AE6">
        <f t="shared" si="3"/>
        <v>0</v>
      </c>
      <c r="AF6">
        <f t="shared" si="4"/>
        <v>0</v>
      </c>
      <c r="AG6">
        <f t="shared" si="5"/>
        <v>-22.516231253797457</v>
      </c>
      <c r="AH6">
        <f t="shared" si="6"/>
        <v>-26049.420054463488</v>
      </c>
      <c r="AI6">
        <f t="shared" si="7"/>
        <v>-26071.936285717286</v>
      </c>
      <c r="AJ6">
        <f t="shared" si="8"/>
        <v>3299.8980082597118</v>
      </c>
      <c r="AK6">
        <f>G6*SUM(AB6, AE6:AF6)</f>
        <v>115.24516374935736</v>
      </c>
      <c r="AL6">
        <f t="shared" si="9"/>
        <v>-22656.793113708216</v>
      </c>
      <c r="AN6">
        <f t="shared" si="10"/>
        <v>0</v>
      </c>
      <c r="AO6">
        <f t="shared" si="11"/>
        <v>0</v>
      </c>
      <c r="AP6">
        <f t="shared" si="12"/>
        <v>-19.211649194865718</v>
      </c>
      <c r="AQ6">
        <f t="shared" si="13"/>
        <v>-22226.291521661689</v>
      </c>
      <c r="AR6">
        <f t="shared" si="14"/>
        <v>-22245.503170856555</v>
      </c>
      <c r="AS6">
        <f t="shared" si="15"/>
        <v>2815.5903267705867</v>
      </c>
      <c r="AT6">
        <f t="shared" si="16"/>
        <v>98.331271890099302</v>
      </c>
      <c r="AU6">
        <f t="shared" si="17"/>
        <v>-19331.581572195868</v>
      </c>
      <c r="AW6">
        <v>3</v>
      </c>
      <c r="AX6">
        <f>IF(Z6&gt;0, (R6*SUMPRODUCT(K6:$K$98, X6:$X$98)-K6*$AZ$3)/Z6, 0)</f>
        <v>14358.325611989487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25</v>
      </c>
      <c r="R7">
        <f t="shared" si="0"/>
        <v>1000000</v>
      </c>
      <c r="S7">
        <f t="shared" si="1"/>
        <v>10987.078904992426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12931.815195875126</v>
      </c>
      <c r="AC7">
        <f t="shared" si="2"/>
        <v>9483.0157296029502</v>
      </c>
      <c r="AE7">
        <f t="shared" si="3"/>
        <v>0</v>
      </c>
      <c r="AF7">
        <f t="shared" si="4"/>
        <v>0</v>
      </c>
      <c r="AG7">
        <f t="shared" si="5"/>
        <v>-21.577654560426328</v>
      </c>
      <c r="AH7">
        <f t="shared" si="6"/>
        <v>-28536.575233326064</v>
      </c>
      <c r="AI7">
        <f t="shared" si="7"/>
        <v>-28558.152887886492</v>
      </c>
      <c r="AJ7">
        <f t="shared" si="8"/>
        <v>3448.7994662721758</v>
      </c>
      <c r="AK7">
        <f>G7*SUM(AB7, AE7:AF7)</f>
        <v>178.45904970307674</v>
      </c>
      <c r="AL7">
        <f t="shared" si="9"/>
        <v>-24930.894371911239</v>
      </c>
      <c r="AN7">
        <f t="shared" si="10"/>
        <v>0</v>
      </c>
      <c r="AO7">
        <f t="shared" si="11"/>
        <v>0</v>
      </c>
      <c r="AP7">
        <f t="shared" si="12"/>
        <v>-17.306657439176952</v>
      </c>
      <c r="AQ7">
        <f t="shared" si="13"/>
        <v>-22888.156387313924</v>
      </c>
      <c r="AR7">
        <f t="shared" si="14"/>
        <v>-22905.463044753105</v>
      </c>
      <c r="AS7">
        <f t="shared" si="15"/>
        <v>2766.1574974258724</v>
      </c>
      <c r="AT7">
        <f t="shared" si="16"/>
        <v>143.13555866246011</v>
      </c>
      <c r="AU7">
        <f t="shared" si="17"/>
        <v>-19996.169988664769</v>
      </c>
      <c r="AW7">
        <v>4</v>
      </c>
      <c r="AX7">
        <f>IF(Z7&gt;0, (R7*SUMPRODUCT(K7:$K$98, X7:$X$98)-K7*$AZ$3)/Z7, 0)</f>
        <v>10987.078904992426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25</v>
      </c>
      <c r="R8">
        <f t="shared" si="0"/>
        <v>1000000</v>
      </c>
      <c r="S8">
        <f t="shared" si="1"/>
        <v>7602.0732113349704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9483.0157296029502</v>
      </c>
      <c r="AC8">
        <f t="shared" si="2"/>
        <v>6260.0076273641898</v>
      </c>
      <c r="AE8">
        <f t="shared" si="3"/>
        <v>0</v>
      </c>
      <c r="AF8">
        <f t="shared" si="4"/>
        <v>0</v>
      </c>
      <c r="AG8">
        <f t="shared" si="5"/>
        <v>-20.586514538002241</v>
      </c>
      <c r="AH8">
        <f t="shared" si="6"/>
        <v>-31014.539072793079</v>
      </c>
      <c r="AI8">
        <f t="shared" si="7"/>
        <v>-31035.12558733108</v>
      </c>
      <c r="AJ8">
        <f t="shared" si="8"/>
        <v>3223.0081022387603</v>
      </c>
      <c r="AK8">
        <f t="shared" ref="AK8:AK39" si="30">G8*SUM(AB8:AB8, AE8:AF8)</f>
        <v>204.83313975942374</v>
      </c>
      <c r="AL8">
        <f t="shared" si="9"/>
        <v>-27607.284345332897</v>
      </c>
      <c r="AN8">
        <f t="shared" si="10"/>
        <v>0</v>
      </c>
      <c r="AO8">
        <f t="shared" si="11"/>
        <v>0</v>
      </c>
      <c r="AP8">
        <f t="shared" si="12"/>
        <v>-15.408454481637174</v>
      </c>
      <c r="AQ8">
        <f t="shared" si="13"/>
        <v>-23213.551409585278</v>
      </c>
      <c r="AR8">
        <f t="shared" si="14"/>
        <v>-23228.959864066914</v>
      </c>
      <c r="AS8">
        <f t="shared" si="15"/>
        <v>2412.3351986379048</v>
      </c>
      <c r="AT8">
        <f t="shared" si="16"/>
        <v>153.31211626366874</v>
      </c>
      <c r="AU8">
        <f t="shared" si="17"/>
        <v>-20663.312549165341</v>
      </c>
      <c r="AW8">
        <v>5</v>
      </c>
      <c r="AX8">
        <f>IF(Z8&gt;0, (R8*SUMPRODUCT(K8:$K$98, X8:$X$98)-K8*$AZ$3)/Z8, 0)</f>
        <v>7602.0732113349704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25</v>
      </c>
      <c r="R9">
        <f t="shared" si="0"/>
        <v>1000000</v>
      </c>
      <c r="S9">
        <f t="shared" si="1"/>
        <v>2002.6511765539876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6260.0076273641898</v>
      </c>
      <c r="AC9">
        <f t="shared" si="2"/>
        <v>1564.9727909224166</v>
      </c>
      <c r="AE9">
        <f t="shared" si="3"/>
        <v>0</v>
      </c>
      <c r="AF9">
        <f t="shared" si="4"/>
        <v>0</v>
      </c>
      <c r="AG9">
        <f t="shared" si="5"/>
        <v>-19.536262845525908</v>
      </c>
      <c r="AH9">
        <f t="shared" si="6"/>
        <v>-33775.46188385236</v>
      </c>
      <c r="AI9">
        <f t="shared" si="7"/>
        <v>-33794.998146697886</v>
      </c>
      <c r="AJ9">
        <f t="shared" si="8"/>
        <v>4695.0348364417732</v>
      </c>
      <c r="AK9">
        <f t="shared" si="30"/>
        <v>139.59817009022143</v>
      </c>
      <c r="AL9">
        <f t="shared" si="9"/>
        <v>-28960.36514016589</v>
      </c>
      <c r="AN9">
        <f t="shared" si="10"/>
        <v>0</v>
      </c>
      <c r="AO9">
        <f t="shared" si="11"/>
        <v>0</v>
      </c>
      <c r="AP9">
        <f t="shared" si="12"/>
        <v>-13.636453635239883</v>
      </c>
      <c r="AQ9">
        <f t="shared" si="13"/>
        <v>-23575.518185323952</v>
      </c>
      <c r="AR9">
        <f t="shared" si="14"/>
        <v>-23589.154638959189</v>
      </c>
      <c r="AS9">
        <f t="shared" si="15"/>
        <v>3277.1684824887921</v>
      </c>
      <c r="AT9">
        <f t="shared" si="16"/>
        <v>97.440538605140318</v>
      </c>
      <c r="AU9">
        <f t="shared" si="17"/>
        <v>-20214.545617865257</v>
      </c>
      <c r="AW9">
        <v>6</v>
      </c>
      <c r="AX9">
        <f>IF(Z9&gt;0, (R9*SUMPRODUCT(K9:$K$98, X9:$X$98)-K9*$AZ$3)/Z9, 0)</f>
        <v>2002.6511765539876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25</v>
      </c>
      <c r="R10">
        <f t="shared" si="0"/>
        <v>1000000</v>
      </c>
      <c r="S10">
        <f t="shared" si="1"/>
        <v>-11960.09695723981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1564.9727909224166</v>
      </c>
      <c r="AC10">
        <f t="shared" si="2"/>
        <v>-8818.7617376714188</v>
      </c>
      <c r="AE10">
        <f t="shared" si="3"/>
        <v>0</v>
      </c>
      <c r="AF10">
        <f t="shared" si="4"/>
        <v>0</v>
      </c>
      <c r="AG10">
        <f t="shared" si="5"/>
        <v>-18.43371707018887</v>
      </c>
      <c r="AH10">
        <f t="shared" si="6"/>
        <v>-36287.325875271199</v>
      </c>
      <c r="AI10">
        <f t="shared" si="7"/>
        <v>-36305.75959234139</v>
      </c>
      <c r="AJ10">
        <f t="shared" si="8"/>
        <v>10383.734528593835</v>
      </c>
      <c r="AK10">
        <f t="shared" si="30"/>
        <v>6.7293830009663917</v>
      </c>
      <c r="AL10">
        <f t="shared" si="9"/>
        <v>-25915.295680746589</v>
      </c>
      <c r="AN10">
        <f t="shared" si="10"/>
        <v>0</v>
      </c>
      <c r="AO10">
        <f t="shared" si="11"/>
        <v>0</v>
      </c>
      <c r="AP10">
        <f t="shared" si="12"/>
        <v>-12.204181599754765</v>
      </c>
      <c r="AQ10">
        <f t="shared" si="13"/>
        <v>-24024.298141555031</v>
      </c>
      <c r="AR10">
        <f t="shared" si="14"/>
        <v>-24036.502323154789</v>
      </c>
      <c r="AS10">
        <f t="shared" si="15"/>
        <v>6874.6298637480768</v>
      </c>
      <c r="AT10">
        <f t="shared" si="16"/>
        <v>4.4552388368221321</v>
      </c>
      <c r="AU10">
        <f t="shared" si="17"/>
        <v>-17157.417220569889</v>
      </c>
      <c r="AW10">
        <v>7</v>
      </c>
      <c r="AX10">
        <f>IF(Z10&gt;0, (R10*SUMPRODUCT(K10:$K$98, X10:$X$98)-K10*$AZ$3)/Z10, 0)</f>
        <v>-11960.09695723981</v>
      </c>
    </row>
    <row r="11" spans="1:52" x14ac:dyDescent="0.25">
      <c r="A11" t="s">
        <v>33</v>
      </c>
      <c r="C11" s="25">
        <f>AU71</f>
        <v>7237.4129322021699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25</v>
      </c>
      <c r="R11">
        <f t="shared" si="0"/>
        <v>1000000</v>
      </c>
      <c r="S11">
        <f t="shared" si="1"/>
        <v>-30245.280348405609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-8818.7617376714188</v>
      </c>
      <c r="AC11">
        <f t="shared" si="2"/>
        <v>-20922.330882435723</v>
      </c>
      <c r="AE11">
        <f t="shared" si="3"/>
        <v>0</v>
      </c>
      <c r="AF11">
        <f t="shared" si="4"/>
        <v>0</v>
      </c>
      <c r="AG11">
        <f t="shared" si="5"/>
        <v>-17.2938807653825</v>
      </c>
      <c r="AH11">
        <f t="shared" si="6"/>
        <v>-38219.965364179247</v>
      </c>
      <c r="AI11">
        <f t="shared" si="7"/>
        <v>-38237.259244944631</v>
      </c>
      <c r="AJ11">
        <f t="shared" si="8"/>
        <v>12103.569144764304</v>
      </c>
      <c r="AK11">
        <f t="shared" si="30"/>
        <v>-14.11001878027427</v>
      </c>
      <c r="AL11">
        <f t="shared" si="9"/>
        <v>-26147.8001189606</v>
      </c>
      <c r="AN11">
        <f t="shared" si="10"/>
        <v>0</v>
      </c>
      <c r="AO11">
        <f t="shared" si="11"/>
        <v>0</v>
      </c>
      <c r="AP11">
        <f t="shared" si="12"/>
        <v>-10.887737130077939</v>
      </c>
      <c r="AQ11">
        <f t="shared" si="13"/>
        <v>-24062.206837856815</v>
      </c>
      <c r="AR11">
        <f t="shared" si="14"/>
        <v>-24073.094574986892</v>
      </c>
      <c r="AS11">
        <f t="shared" si="15"/>
        <v>7620.064054547177</v>
      </c>
      <c r="AT11">
        <f t="shared" si="16"/>
        <v>-8.8832678716974698</v>
      </c>
      <c r="AU11">
        <f t="shared" si="17"/>
        <v>-16461.913788311413</v>
      </c>
      <c r="AW11">
        <v>8</v>
      </c>
      <c r="AX11">
        <f>IF(Z11&gt;0, (R11*SUMPRODUCT(K11:$K$98, X11:$X$98)-K11*$AZ$3)/Z11, 0)</f>
        <v>-30245.280348405609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25</v>
      </c>
      <c r="R12">
        <f t="shared" si="0"/>
        <v>1000000</v>
      </c>
      <c r="S12">
        <f t="shared" si="1"/>
        <v>-46008.06224613879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-20922.330882435723</v>
      </c>
      <c r="AC12">
        <f t="shared" si="2"/>
        <v>-29669.361749632983</v>
      </c>
      <c r="AE12">
        <f t="shared" si="3"/>
        <v>0</v>
      </c>
      <c r="AF12">
        <f t="shared" si="4"/>
        <v>0</v>
      </c>
      <c r="AG12">
        <f t="shared" si="5"/>
        <v>-16.121827513026251</v>
      </c>
      <c r="AH12">
        <f t="shared" si="6"/>
        <v>-39964.577788096998</v>
      </c>
      <c r="AI12">
        <f t="shared" si="7"/>
        <v>-39980.699615610021</v>
      </c>
      <c r="AJ12">
        <f t="shared" si="8"/>
        <v>8747.0308671972598</v>
      </c>
      <c r="AK12">
        <f t="shared" si="30"/>
        <v>-439.36894853115018</v>
      </c>
      <c r="AL12">
        <f t="shared" si="9"/>
        <v>-31673.037696943913</v>
      </c>
      <c r="AN12">
        <f t="shared" si="10"/>
        <v>0</v>
      </c>
      <c r="AO12">
        <f t="shared" si="11"/>
        <v>0</v>
      </c>
      <c r="AP12">
        <f t="shared" si="12"/>
        <v>-9.476980041611812</v>
      </c>
      <c r="AQ12">
        <f t="shared" si="13"/>
        <v>-23492.591380426173</v>
      </c>
      <c r="AR12">
        <f t="shared" si="14"/>
        <v>-23502.068360467783</v>
      </c>
      <c r="AS12">
        <f t="shared" si="15"/>
        <v>5141.8139094226344</v>
      </c>
      <c r="AT12">
        <f t="shared" si="16"/>
        <v>-258.27659753643326</v>
      </c>
      <c r="AU12">
        <f t="shared" si="17"/>
        <v>-18618.531048581583</v>
      </c>
      <c r="AW12">
        <v>9</v>
      </c>
      <c r="AX12">
        <f>IF(Z12&gt;0, (R12*SUMPRODUCT(K12:$K$98, X12:$X$98)-K12*$AZ$3)/Z12, 0)</f>
        <v>-46008.06224613879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25</v>
      </c>
      <c r="R13">
        <f t="shared" si="0"/>
        <v>1000000</v>
      </c>
      <c r="S13">
        <f t="shared" si="1"/>
        <v>-50327.888104425387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-29669.361749632983</v>
      </c>
      <c r="AC13">
        <f t="shared" si="2"/>
        <v>-30050.520578762022</v>
      </c>
      <c r="AE13">
        <f t="shared" si="3"/>
        <v>0</v>
      </c>
      <c r="AF13">
        <f t="shared" si="4"/>
        <v>0</v>
      </c>
      <c r="AG13">
        <f t="shared" si="5"/>
        <v>-14.927370147347613</v>
      </c>
      <c r="AH13">
        <f t="shared" si="6"/>
        <v>-41329.563621935013</v>
      </c>
      <c r="AI13">
        <f t="shared" si="7"/>
        <v>-41344.490992082363</v>
      </c>
      <c r="AJ13">
        <f t="shared" si="8"/>
        <v>381.15882912903908</v>
      </c>
      <c r="AK13">
        <f t="shared" si="30"/>
        <v>-2076.8553224743091</v>
      </c>
      <c r="AL13">
        <f t="shared" si="9"/>
        <v>-43040.187485427632</v>
      </c>
      <c r="AN13">
        <f t="shared" si="10"/>
        <v>0</v>
      </c>
      <c r="AO13">
        <f t="shared" si="11"/>
        <v>0</v>
      </c>
      <c r="AP13">
        <f t="shared" si="12"/>
        <v>-7.8346748068873699</v>
      </c>
      <c r="AQ13">
        <f t="shared" si="13"/>
        <v>-21691.944910065649</v>
      </c>
      <c r="AR13">
        <f t="shared" si="14"/>
        <v>-21699.77958487254</v>
      </c>
      <c r="AS13">
        <f t="shared" si="15"/>
        <v>200.05234991312832</v>
      </c>
      <c r="AT13">
        <f t="shared" si="16"/>
        <v>-1090.0437191497281</v>
      </c>
      <c r="AU13">
        <f t="shared" si="17"/>
        <v>-22589.770954109139</v>
      </c>
      <c r="AW13">
        <v>10</v>
      </c>
      <c r="AX13">
        <f>IF(Z13&gt;0, (R13*SUMPRODUCT(K13:$K$98, X13:$X$98)-K13*$AZ$3)/Z13, 0)</f>
        <v>-50327.888104425387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25</v>
      </c>
      <c r="R14">
        <f t="shared" si="0"/>
        <v>1000000</v>
      </c>
      <c r="S14">
        <f t="shared" si="1"/>
        <v>-56697.065041253416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-30050.520578762022</v>
      </c>
      <c r="AC14">
        <f t="shared" si="2"/>
        <v>-31107.257853740972</v>
      </c>
      <c r="AE14">
        <f t="shared" si="3"/>
        <v>0</v>
      </c>
      <c r="AF14">
        <f t="shared" si="4"/>
        <v>0</v>
      </c>
      <c r="AG14">
        <f t="shared" si="5"/>
        <v>-13.71643216060081</v>
      </c>
      <c r="AH14">
        <f t="shared" si="6"/>
        <v>-42466.571410933022</v>
      </c>
      <c r="AI14">
        <f t="shared" si="7"/>
        <v>-42480.287843093625</v>
      </c>
      <c r="AJ14">
        <f t="shared" si="8"/>
        <v>1056.7372749789502</v>
      </c>
      <c r="AK14">
        <f t="shared" si="30"/>
        <v>-2103.5364405133419</v>
      </c>
      <c r="AL14">
        <f t="shared" si="9"/>
        <v>-43527.087008628019</v>
      </c>
      <c r="AN14">
        <f t="shared" si="10"/>
        <v>0</v>
      </c>
      <c r="AO14">
        <f t="shared" si="11"/>
        <v>0</v>
      </c>
      <c r="AP14">
        <f t="shared" si="12"/>
        <v>-6.4277771318885044</v>
      </c>
      <c r="AQ14">
        <f t="shared" si="13"/>
        <v>-19900.631110834649</v>
      </c>
      <c r="AR14">
        <f t="shared" si="14"/>
        <v>-19907.058887966541</v>
      </c>
      <c r="AS14">
        <f t="shared" si="15"/>
        <v>495.20688842355236</v>
      </c>
      <c r="AT14">
        <f t="shared" si="16"/>
        <v>-985.75659253897038</v>
      </c>
      <c r="AU14">
        <f t="shared" si="17"/>
        <v>-20397.608592081961</v>
      </c>
      <c r="AW14">
        <v>11</v>
      </c>
      <c r="AX14">
        <f>IF(Z14&gt;0, (R14*SUMPRODUCT(K14:$K$98, X14:$X$98)-K14*$AZ$3)/Z14, 0)</f>
        <v>-56697.065041253416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25</v>
      </c>
      <c r="R15">
        <f t="shared" si="0"/>
        <v>1000000</v>
      </c>
      <c r="S15">
        <f t="shared" si="1"/>
        <v>-65206.486575231786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-31107.257853740972</v>
      </c>
      <c r="AC15">
        <f t="shared" si="2"/>
        <v>-32583.596433248167</v>
      </c>
      <c r="AE15">
        <f t="shared" si="3"/>
        <v>0</v>
      </c>
      <c r="AF15">
        <f t="shared" si="4"/>
        <v>0</v>
      </c>
      <c r="AG15">
        <f t="shared" si="5"/>
        <v>-12.492467446338694</v>
      </c>
      <c r="AH15">
        <f t="shared" si="6"/>
        <v>-43472.015706244405</v>
      </c>
      <c r="AI15">
        <f t="shared" si="7"/>
        <v>-43484.508173690745</v>
      </c>
      <c r="AJ15">
        <f t="shared" si="8"/>
        <v>1476.3385795071954</v>
      </c>
      <c r="AK15">
        <f t="shared" si="30"/>
        <v>-2177.5080497618683</v>
      </c>
      <c r="AL15">
        <f t="shared" si="9"/>
        <v>-44185.677643945419</v>
      </c>
      <c r="AN15">
        <f t="shared" si="10"/>
        <v>0</v>
      </c>
      <c r="AO15">
        <f t="shared" si="11"/>
        <v>0</v>
      </c>
      <c r="AP15">
        <f t="shared" si="12"/>
        <v>-5.2269681534584285</v>
      </c>
      <c r="AQ15">
        <f t="shared" si="13"/>
        <v>-18189.108167720704</v>
      </c>
      <c r="AR15">
        <f t="shared" si="14"/>
        <v>-18194.33513587416</v>
      </c>
      <c r="AS15">
        <f t="shared" si="15"/>
        <v>617.71421634304966</v>
      </c>
      <c r="AT15">
        <f t="shared" si="16"/>
        <v>-911.09024529340979</v>
      </c>
      <c r="AU15">
        <f t="shared" si="17"/>
        <v>-18487.711164824523</v>
      </c>
      <c r="AW15">
        <v>12</v>
      </c>
      <c r="AX15">
        <f>IF(Z15&gt;0, (R15*SUMPRODUCT(K15:$K$98, X15:$X$98)-K15*$AZ$3)/Z15, 0)</f>
        <v>-65206.486575231786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25</v>
      </c>
      <c r="R16">
        <f t="shared" si="0"/>
        <v>1000000</v>
      </c>
      <c r="S16">
        <f t="shared" si="1"/>
        <v>-76140.913279322645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-32583.596433248167</v>
      </c>
      <c r="AC16">
        <f t="shared" si="2"/>
        <v>-34322.443412283683</v>
      </c>
      <c r="AE16">
        <f t="shared" si="3"/>
        <v>0</v>
      </c>
      <c r="AF16">
        <f t="shared" si="4"/>
        <v>0</v>
      </c>
      <c r="AG16">
        <f t="shared" si="5"/>
        <v>-11.269382626910426</v>
      </c>
      <c r="AH16">
        <f t="shared" si="6"/>
        <v>-43926.405798595231</v>
      </c>
      <c r="AI16">
        <f t="shared" si="7"/>
        <v>-43937.675181222141</v>
      </c>
      <c r="AJ16">
        <f t="shared" si="8"/>
        <v>1738.8469790355157</v>
      </c>
      <c r="AK16">
        <f t="shared" si="30"/>
        <v>-2280.851750327372</v>
      </c>
      <c r="AL16">
        <f t="shared" si="9"/>
        <v>-44479.679952513994</v>
      </c>
      <c r="AN16">
        <f t="shared" si="10"/>
        <v>0</v>
      </c>
      <c r="AO16">
        <f t="shared" si="11"/>
        <v>0</v>
      </c>
      <c r="AP16">
        <f t="shared" si="12"/>
        <v>-4.2100158379027217</v>
      </c>
      <c r="AQ16">
        <f t="shared" si="13"/>
        <v>-16410.02619545698</v>
      </c>
      <c r="AR16">
        <f t="shared" si="14"/>
        <v>-16414.236211294883</v>
      </c>
      <c r="AS16">
        <f t="shared" si="15"/>
        <v>649.5984353169315</v>
      </c>
      <c r="AT16">
        <f t="shared" si="16"/>
        <v>-852.08057181912784</v>
      </c>
      <c r="AU16">
        <f t="shared" si="17"/>
        <v>-16616.718347797079</v>
      </c>
      <c r="AW16">
        <v>13</v>
      </c>
      <c r="AX16">
        <f>IF(Z16&gt;0, (R16*SUMPRODUCT(K16:$K$98, X16:$X$98)-K16*$AZ$3)/Z16, 0)</f>
        <v>-76140.913279322645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25</v>
      </c>
      <c r="R17">
        <f t="shared" si="0"/>
        <v>1000000</v>
      </c>
      <c r="S17">
        <f t="shared" si="1"/>
        <v>-89554.557803694974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-34322.443412283683</v>
      </c>
      <c r="AC17">
        <f t="shared" si="2"/>
        <v>-36044.736403557457</v>
      </c>
      <c r="AE17">
        <f t="shared" si="3"/>
        <v>0</v>
      </c>
      <c r="AF17">
        <f t="shared" si="4"/>
        <v>0</v>
      </c>
      <c r="AG17">
        <f t="shared" si="5"/>
        <v>-10.062228346481286</v>
      </c>
      <c r="AH17">
        <f t="shared" si="6"/>
        <v>-43778.418166401418</v>
      </c>
      <c r="AI17">
        <f t="shared" si="7"/>
        <v>-43788.480394747901</v>
      </c>
      <c r="AJ17">
        <f t="shared" si="8"/>
        <v>1722.2929912737745</v>
      </c>
      <c r="AK17">
        <f t="shared" si="30"/>
        <v>-2402.5710388598582</v>
      </c>
      <c r="AL17">
        <f t="shared" si="9"/>
        <v>-44468.758442333987</v>
      </c>
      <c r="AN17">
        <f t="shared" si="10"/>
        <v>0</v>
      </c>
      <c r="AO17">
        <f t="shared" si="11"/>
        <v>0</v>
      </c>
      <c r="AP17">
        <f t="shared" si="12"/>
        <v>-3.3562921027566799</v>
      </c>
      <c r="AQ17">
        <f t="shared" si="13"/>
        <v>-14602.447301293307</v>
      </c>
      <c r="AR17">
        <f t="shared" si="14"/>
        <v>-14605.803593396064</v>
      </c>
      <c r="AS17">
        <f t="shared" si="15"/>
        <v>574.4769613846787</v>
      </c>
      <c r="AT17">
        <f t="shared" si="16"/>
        <v>-801.38612704581521</v>
      </c>
      <c r="AU17">
        <f t="shared" si="17"/>
        <v>-14832.7127590572</v>
      </c>
      <c r="AW17">
        <v>14</v>
      </c>
      <c r="AX17">
        <f>IF(Z17&gt;0, (R17*SUMPRODUCT(K17:$K$98, X17:$X$98)-K17*$AZ$3)/Z17, 0)</f>
        <v>-89554.557803694974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25</v>
      </c>
      <c r="R18">
        <f t="shared" si="0"/>
        <v>1000000</v>
      </c>
      <c r="S18">
        <f t="shared" si="1"/>
        <v>-105667.98385663803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-36044.736403557457</v>
      </c>
      <c r="AC18">
        <f t="shared" si="2"/>
        <v>-37533.136201115762</v>
      </c>
      <c r="AE18">
        <f t="shared" si="3"/>
        <v>0</v>
      </c>
      <c r="AF18">
        <f t="shared" si="4"/>
        <v>0</v>
      </c>
      <c r="AG18">
        <f t="shared" si="5"/>
        <v>-8.8799688494193649</v>
      </c>
      <c r="AH18">
        <f t="shared" si="6"/>
        <v>-43265.488543884334</v>
      </c>
      <c r="AI18">
        <f t="shared" si="7"/>
        <v>-43274.368512733752</v>
      </c>
      <c r="AJ18">
        <f t="shared" si="8"/>
        <v>1488.3997975583043</v>
      </c>
      <c r="AK18">
        <f t="shared" si="30"/>
        <v>-2523.1315482490222</v>
      </c>
      <c r="AL18">
        <f t="shared" si="9"/>
        <v>-44309.100263424472</v>
      </c>
      <c r="AN18">
        <f t="shared" si="10"/>
        <v>0</v>
      </c>
      <c r="AO18">
        <f t="shared" si="11"/>
        <v>0</v>
      </c>
      <c r="AP18">
        <f t="shared" si="12"/>
        <v>-2.6445939613910685</v>
      </c>
      <c r="AQ18">
        <f t="shared" si="13"/>
        <v>-12885.140891825598</v>
      </c>
      <c r="AR18">
        <f t="shared" si="14"/>
        <v>-12887.785485786988</v>
      </c>
      <c r="AS18">
        <f t="shared" si="15"/>
        <v>443.26879784220836</v>
      </c>
      <c r="AT18">
        <f t="shared" si="16"/>
        <v>-751.42813780602023</v>
      </c>
      <c r="AU18">
        <f t="shared" si="17"/>
        <v>-13195.944825750801</v>
      </c>
      <c r="AW18">
        <v>15</v>
      </c>
      <c r="AX18">
        <f>IF(Z18&gt;0, (R18*SUMPRODUCT(K18:$K$98, X18:$X$98)-K18*$AZ$3)/Z18, 0)</f>
        <v>-105667.98385663803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25</v>
      </c>
      <c r="R19">
        <f t="shared" si="0"/>
        <v>1000000</v>
      </c>
      <c r="S19">
        <f t="shared" si="1"/>
        <v>-125147.85340206868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-37533.136201115762</v>
      </c>
      <c r="AC19">
        <f t="shared" si="2"/>
        <v>-38709.30610746365</v>
      </c>
      <c r="AE19">
        <f t="shared" si="3"/>
        <v>0</v>
      </c>
      <c r="AF19">
        <f t="shared" si="4"/>
        <v>0</v>
      </c>
      <c r="AG19">
        <f t="shared" si="5"/>
        <v>-7.7327147560214939</v>
      </c>
      <c r="AH19">
        <f t="shared" si="6"/>
        <v>-42338.176196147062</v>
      </c>
      <c r="AI19">
        <f t="shared" si="7"/>
        <v>-42345.908910903083</v>
      </c>
      <c r="AJ19">
        <f t="shared" si="8"/>
        <v>1176.1699063478882</v>
      </c>
      <c r="AK19">
        <f t="shared" si="30"/>
        <v>-2627.3195340781035</v>
      </c>
      <c r="AL19">
        <f t="shared" si="9"/>
        <v>-43797.058538633297</v>
      </c>
      <c r="AN19">
        <f t="shared" si="10"/>
        <v>0</v>
      </c>
      <c r="AO19">
        <f t="shared" si="11"/>
        <v>0</v>
      </c>
      <c r="AP19">
        <f t="shared" si="12"/>
        <v>-2.0561818780510546</v>
      </c>
      <c r="AQ19">
        <f t="shared" si="13"/>
        <v>-11258.011369999142</v>
      </c>
      <c r="AR19">
        <f t="shared" si="14"/>
        <v>-11260.067551877193</v>
      </c>
      <c r="AS19">
        <f t="shared" si="15"/>
        <v>312.7516432774533</v>
      </c>
      <c r="AT19">
        <f t="shared" si="16"/>
        <v>-698.62228004908457</v>
      </c>
      <c r="AU19">
        <f t="shared" si="17"/>
        <v>-11645.938188648825</v>
      </c>
      <c r="AW19">
        <v>16</v>
      </c>
      <c r="AX19">
        <f>IF(Z19&gt;0, (R19*SUMPRODUCT(K19:$K$98, X19:$X$98)-K19*$AZ$3)/Z19, 0)</f>
        <v>-125147.85340206868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25</v>
      </c>
      <c r="R20">
        <f t="shared" si="0"/>
        <v>1000000</v>
      </c>
      <c r="S20">
        <f t="shared" si="1"/>
        <v>-148989.80338072119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-38709.30610746365</v>
      </c>
      <c r="AC20">
        <f t="shared" si="2"/>
        <v>-39512.879097571997</v>
      </c>
      <c r="AE20">
        <f t="shared" si="3"/>
        <v>0</v>
      </c>
      <c r="AF20">
        <f t="shared" si="4"/>
        <v>0</v>
      </c>
      <c r="AG20">
        <f t="shared" si="5"/>
        <v>-6.6301314252698775</v>
      </c>
      <c r="AH20">
        <f t="shared" si="6"/>
        <v>-41010.247327656085</v>
      </c>
      <c r="AI20">
        <f t="shared" si="7"/>
        <v>-41016.877459081355</v>
      </c>
      <c r="AJ20">
        <f t="shared" si="8"/>
        <v>803.57299010834686</v>
      </c>
      <c r="AK20">
        <f t="shared" si="30"/>
        <v>-2709.6514275224558</v>
      </c>
      <c r="AL20">
        <f t="shared" si="9"/>
        <v>-42922.955896495463</v>
      </c>
      <c r="AN20">
        <f t="shared" si="10"/>
        <v>0</v>
      </c>
      <c r="AO20">
        <f t="shared" si="11"/>
        <v>0</v>
      </c>
      <c r="AP20">
        <f t="shared" si="12"/>
        <v>-1.5741048301957294</v>
      </c>
      <c r="AQ20">
        <f t="shared" si="13"/>
        <v>-9736.5231946902586</v>
      </c>
      <c r="AR20">
        <f t="shared" si="14"/>
        <v>-9738.0972995204538</v>
      </c>
      <c r="AS20">
        <f t="shared" si="15"/>
        <v>190.78175740579474</v>
      </c>
      <c r="AT20">
        <f t="shared" si="16"/>
        <v>-643.31687060580919</v>
      </c>
      <c r="AU20">
        <f t="shared" si="17"/>
        <v>-10190.632412720468</v>
      </c>
      <c r="AW20">
        <v>17</v>
      </c>
      <c r="AX20">
        <f>IF(Z20&gt;0, (R20*SUMPRODUCT(K20:$K$98, X20:$X$98)-K20*$AZ$3)/Z20, 0)</f>
        <v>-148989.80338072119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25</v>
      </c>
      <c r="R21">
        <f t="shared" si="0"/>
        <v>1000000</v>
      </c>
      <c r="S21">
        <f t="shared" si="1"/>
        <v>-178757.11333662519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-39512.879097571997</v>
      </c>
      <c r="AC21">
        <f t="shared" si="2"/>
        <v>-39915.082310216909</v>
      </c>
      <c r="AE21">
        <f t="shared" si="3"/>
        <v>0</v>
      </c>
      <c r="AF21">
        <f t="shared" si="4"/>
        <v>0</v>
      </c>
      <c r="AG21">
        <f t="shared" si="5"/>
        <v>-5.5823068471478257</v>
      </c>
      <c r="AH21">
        <f t="shared" si="6"/>
        <v>-39260.930554774139</v>
      </c>
      <c r="AI21">
        <f t="shared" si="7"/>
        <v>-39266.51286162129</v>
      </c>
      <c r="AJ21">
        <f t="shared" si="8"/>
        <v>402.20321264491213</v>
      </c>
      <c r="AK21">
        <f t="shared" si="30"/>
        <v>-2765.9015368300402</v>
      </c>
      <c r="AL21">
        <f t="shared" si="9"/>
        <v>-41630.211185806416</v>
      </c>
      <c r="AN21">
        <f t="shared" si="10"/>
        <v>0</v>
      </c>
      <c r="AO21">
        <f t="shared" si="11"/>
        <v>0</v>
      </c>
      <c r="AP21">
        <f t="shared" si="12"/>
        <v>-1.1833336012442952</v>
      </c>
      <c r="AQ21">
        <f t="shared" si="13"/>
        <v>-8322.5053035771944</v>
      </c>
      <c r="AR21">
        <f t="shared" si="14"/>
        <v>-8323.6886371784403</v>
      </c>
      <c r="AS21">
        <f t="shared" si="15"/>
        <v>85.258762924202529</v>
      </c>
      <c r="AT21">
        <f t="shared" si="16"/>
        <v>-586.31392287876326</v>
      </c>
      <c r="AU21">
        <f t="shared" si="17"/>
        <v>-8824.743797133</v>
      </c>
      <c r="AW21">
        <v>18</v>
      </c>
      <c r="AX21">
        <f>IF(Z21&gt;0, (R21*SUMPRODUCT(K21:$K$98, X21:$X$98)-K21*$AZ$3)/Z21, 0)</f>
        <v>-178757.11333662519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25</v>
      </c>
      <c r="R22">
        <f t="shared" si="0"/>
        <v>1000000</v>
      </c>
      <c r="S22">
        <f t="shared" si="1"/>
        <v>-216836.19511834389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-39915.082310216909</v>
      </c>
      <c r="AC22">
        <f t="shared" si="2"/>
        <v>-39903.373344110718</v>
      </c>
      <c r="AE22">
        <f t="shared" si="3"/>
        <v>0</v>
      </c>
      <c r="AF22">
        <f t="shared" si="4"/>
        <v>0</v>
      </c>
      <c r="AG22">
        <f t="shared" si="5"/>
        <v>-4.6006356690510586</v>
      </c>
      <c r="AH22">
        <f t="shared" si="6"/>
        <v>-37033.924385011531</v>
      </c>
      <c r="AI22">
        <f t="shared" si="7"/>
        <v>-37038.525020680579</v>
      </c>
      <c r="AJ22">
        <f t="shared" si="8"/>
        <v>-11.708966106190928</v>
      </c>
      <c r="AK22">
        <f t="shared" si="30"/>
        <v>-2794.055761715184</v>
      </c>
      <c r="AL22">
        <f t="shared" si="9"/>
        <v>-39844.289748501957</v>
      </c>
      <c r="AN22">
        <f t="shared" si="10"/>
        <v>0</v>
      </c>
      <c r="AO22">
        <f t="shared" si="11"/>
        <v>0</v>
      </c>
      <c r="AP22">
        <f t="shared" si="12"/>
        <v>-0.87074965526583781</v>
      </c>
      <c r="AQ22">
        <f t="shared" si="13"/>
        <v>-7009.308976218349</v>
      </c>
      <c r="AR22">
        <f t="shared" si="14"/>
        <v>-7010.1797258736142</v>
      </c>
      <c r="AS22">
        <f t="shared" si="15"/>
        <v>-2.2161237998200587</v>
      </c>
      <c r="AT22">
        <f t="shared" si="16"/>
        <v>-528.82324668165836</v>
      </c>
      <c r="AU22">
        <f t="shared" si="17"/>
        <v>-7541.2190963550938</v>
      </c>
      <c r="AW22">
        <v>19</v>
      </c>
      <c r="AX22">
        <f>IF(Z22&gt;0, (R22*SUMPRODUCT(K22:$K$98, X22:$X$98)-K22*$AZ$3)/Z22, 0)</f>
        <v>-216836.19511834389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25</v>
      </c>
      <c r="R23">
        <f t="shared" si="0"/>
        <v>1000000</v>
      </c>
      <c r="S23">
        <f t="shared" si="1"/>
        <v>-267134.86269192386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-39903.373344110718</v>
      </c>
      <c r="AC23">
        <f t="shared" si="2"/>
        <v>-39471.419579540379</v>
      </c>
      <c r="AE23">
        <f t="shared" si="3"/>
        <v>0</v>
      </c>
      <c r="AF23">
        <f t="shared" si="4"/>
        <v>0</v>
      </c>
      <c r="AG23">
        <f t="shared" si="5"/>
        <v>-3.6939599704233674</v>
      </c>
      <c r="AH23">
        <f t="shared" si="6"/>
        <v>-34426.773677487225</v>
      </c>
      <c r="AI23">
        <f t="shared" si="7"/>
        <v>-34430.467637457645</v>
      </c>
      <c r="AJ23">
        <f t="shared" si="8"/>
        <v>-431.95376457033854</v>
      </c>
      <c r="AK23">
        <f t="shared" si="30"/>
        <v>-2793.2361340877505</v>
      </c>
      <c r="AL23">
        <f t="shared" si="9"/>
        <v>-37655.65753611573</v>
      </c>
      <c r="AN23">
        <f t="shared" si="10"/>
        <v>0</v>
      </c>
      <c r="AO23">
        <f t="shared" si="11"/>
        <v>0</v>
      </c>
      <c r="AP23">
        <f t="shared" si="12"/>
        <v>-0.62423717887542784</v>
      </c>
      <c r="AQ23">
        <f t="shared" si="13"/>
        <v>-5817.732799025006</v>
      </c>
      <c r="AR23">
        <f t="shared" si="14"/>
        <v>-5818.3570362038809</v>
      </c>
      <c r="AS23">
        <f t="shared" si="15"/>
        <v>-72.995268372955607</v>
      </c>
      <c r="AT23">
        <f t="shared" si="16"/>
        <v>-472.02510537113477</v>
      </c>
      <c r="AU23">
        <f t="shared" si="17"/>
        <v>-6363.3774099479706</v>
      </c>
      <c r="AW23">
        <v>20</v>
      </c>
      <c r="AX23">
        <f>IF(Z23&gt;0, (R23*SUMPRODUCT(K23:$K$98, X23:$X$98)-K23*$AZ$3)/Z23, 0)</f>
        <v>-267134.86269192386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25</v>
      </c>
      <c r="R24">
        <f t="shared" si="0"/>
        <v>1000000</v>
      </c>
      <c r="S24">
        <f t="shared" si="1"/>
        <v>-335980.08918090502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-39471.419579540379</v>
      </c>
      <c r="AC24">
        <f t="shared" si="2"/>
        <v>-38645.167788575469</v>
      </c>
      <c r="AE24">
        <f t="shared" si="3"/>
        <v>0</v>
      </c>
      <c r="AF24">
        <f t="shared" si="4"/>
        <v>0</v>
      </c>
      <c r="AG24">
        <f t="shared" si="5"/>
        <v>-2.8755549088332564</v>
      </c>
      <c r="AH24">
        <f t="shared" si="6"/>
        <v>-31258.618475435102</v>
      </c>
      <c r="AI24">
        <f t="shared" si="7"/>
        <v>-31261.494030343936</v>
      </c>
      <c r="AJ24">
        <f t="shared" si="8"/>
        <v>-826.25179096491047</v>
      </c>
      <c r="AK24">
        <f t="shared" si="30"/>
        <v>-2762.9993705678266</v>
      </c>
      <c r="AL24">
        <f t="shared" si="9"/>
        <v>-34850.745191876675</v>
      </c>
      <c r="AN24">
        <f t="shared" si="10"/>
        <v>0</v>
      </c>
      <c r="AO24">
        <f t="shared" si="11"/>
        <v>0</v>
      </c>
      <c r="AP24">
        <f t="shared" si="12"/>
        <v>-0.43387146526351994</v>
      </c>
      <c r="AQ24">
        <f t="shared" si="13"/>
        <v>-4716.3844996975467</v>
      </c>
      <c r="AR24">
        <f t="shared" si="14"/>
        <v>-4716.8183711628108</v>
      </c>
      <c r="AS24">
        <f t="shared" si="15"/>
        <v>-124.66709438283961</v>
      </c>
      <c r="AT24">
        <f t="shared" si="16"/>
        <v>-416.88878266520345</v>
      </c>
      <c r="AU24">
        <f t="shared" si="17"/>
        <v>-5258.3742482108537</v>
      </c>
      <c r="AW24">
        <v>21</v>
      </c>
      <c r="AX24">
        <f>IF(Z24&gt;0, (R24*SUMPRODUCT(K24:$K$98, X24:$X$98)-K24*$AZ$3)/Z24, 0)</f>
        <v>-335980.08918090502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25</v>
      </c>
      <c r="R25">
        <f t="shared" si="0"/>
        <v>1000000</v>
      </c>
      <c r="S25">
        <f t="shared" si="1"/>
        <v>-433683.72969032126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-38645.167788575469</v>
      </c>
      <c r="AC25">
        <f t="shared" si="2"/>
        <v>-37429.423190067733</v>
      </c>
      <c r="AE25">
        <f t="shared" si="3"/>
        <v>0</v>
      </c>
      <c r="AF25">
        <f t="shared" si="4"/>
        <v>0</v>
      </c>
      <c r="AG25">
        <f t="shared" si="5"/>
        <v>-2.1576451125336664</v>
      </c>
      <c r="AH25">
        <f t="shared" si="6"/>
        <v>-27566.169888450306</v>
      </c>
      <c r="AI25">
        <f t="shared" si="7"/>
        <v>-27568.327533562839</v>
      </c>
      <c r="AJ25">
        <f t="shared" si="8"/>
        <v>-1215.7445985077356</v>
      </c>
      <c r="AK25">
        <f t="shared" si="30"/>
        <v>-2705.1617452002829</v>
      </c>
      <c r="AL25">
        <f t="shared" si="9"/>
        <v>-31489.233877270857</v>
      </c>
      <c r="AN25">
        <f t="shared" si="10"/>
        <v>0</v>
      </c>
      <c r="AO25">
        <f t="shared" si="11"/>
        <v>0</v>
      </c>
      <c r="AP25">
        <f t="shared" si="12"/>
        <v>-0.29067080596277017</v>
      </c>
      <c r="AQ25">
        <f t="shared" si="13"/>
        <v>-3713.6231404493642</v>
      </c>
      <c r="AR25">
        <f t="shared" si="14"/>
        <v>-3713.9138112553269</v>
      </c>
      <c r="AS25">
        <f t="shared" si="15"/>
        <v>-163.78108718637299</v>
      </c>
      <c r="AT25">
        <f t="shared" si="16"/>
        <v>-364.43043398071842</v>
      </c>
      <c r="AU25">
        <f t="shared" si="17"/>
        <v>-4242.1253324224181</v>
      </c>
      <c r="AW25">
        <v>22</v>
      </c>
      <c r="AX25">
        <f>IF(Z25&gt;0, (R25*SUMPRODUCT(K25:$K$98, X25:$X$98)-K25*$AZ$3)/Z25, 0)</f>
        <v>-433683.72969032126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25</v>
      </c>
      <c r="R26">
        <f t="shared" si="0"/>
        <v>1000000</v>
      </c>
      <c r="S26">
        <f t="shared" si="1"/>
        <v>-578574.5843238536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-37429.423190067733</v>
      </c>
      <c r="AC26">
        <f t="shared" si="2"/>
        <v>-35846.50249283381</v>
      </c>
      <c r="AE26">
        <f t="shared" si="3"/>
        <v>0</v>
      </c>
      <c r="AF26">
        <f t="shared" si="4"/>
        <v>0</v>
      </c>
      <c r="AG26">
        <f t="shared" si="5"/>
        <v>-1.5489144988422507</v>
      </c>
      <c r="AH26">
        <f t="shared" si="6"/>
        <v>-23486.166502643158</v>
      </c>
      <c r="AI26">
        <f t="shared" si="7"/>
        <v>-23487.715417142001</v>
      </c>
      <c r="AJ26">
        <f t="shared" si="8"/>
        <v>-1582.9206972339234</v>
      </c>
      <c r="AK26">
        <f t="shared" si="30"/>
        <v>-2620.0596233047418</v>
      </c>
      <c r="AL26">
        <f t="shared" si="9"/>
        <v>-27690.695737680668</v>
      </c>
      <c r="AN26">
        <f t="shared" si="10"/>
        <v>0</v>
      </c>
      <c r="AO26">
        <f t="shared" si="11"/>
        <v>0</v>
      </c>
      <c r="AP26">
        <f t="shared" si="12"/>
        <v>-0.18630770811633129</v>
      </c>
      <c r="AQ26">
        <f t="shared" si="13"/>
        <v>-2824.980886173264</v>
      </c>
      <c r="AR26">
        <f t="shared" si="14"/>
        <v>-2825.1671938813806</v>
      </c>
      <c r="AS26">
        <f t="shared" si="15"/>
        <v>-190.39806745433052</v>
      </c>
      <c r="AT26">
        <f t="shared" si="16"/>
        <v>-315.14799810506463</v>
      </c>
      <c r="AU26">
        <f t="shared" si="17"/>
        <v>-3330.7132594407758</v>
      </c>
      <c r="AW26">
        <v>23</v>
      </c>
      <c r="AX26">
        <f>IF(Z26&gt;0, (R26*SUMPRODUCT(K26:$K$98, X26:$X$98)-K26*$AZ$3)/Z26, 0)</f>
        <v>-578574.5843238536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25</v>
      </c>
      <c r="R27">
        <f t="shared" si="0"/>
        <v>1000000</v>
      </c>
      <c r="S27">
        <f t="shared" si="1"/>
        <v>-803794.14558417432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-35846.50249283381</v>
      </c>
      <c r="AC27">
        <f t="shared" si="2"/>
        <v>-33942.426381075573</v>
      </c>
      <c r="AE27">
        <f t="shared" si="3"/>
        <v>0</v>
      </c>
      <c r="AF27">
        <f t="shared" si="4"/>
        <v>0</v>
      </c>
      <c r="AG27">
        <f t="shared" si="5"/>
        <v>-1.0556940034816751</v>
      </c>
      <c r="AH27">
        <f t="shared" si="6"/>
        <v>-19109.254014886126</v>
      </c>
      <c r="AI27">
        <f t="shared" si="7"/>
        <v>-19110.309708889607</v>
      </c>
      <c r="AJ27">
        <f t="shared" si="8"/>
        <v>-1904.0761117582369</v>
      </c>
      <c r="AK27">
        <f t="shared" si="30"/>
        <v>-2509.2551744983671</v>
      </c>
      <c r="AL27">
        <f t="shared" si="9"/>
        <v>-23523.640995146212</v>
      </c>
      <c r="AN27">
        <f t="shared" si="10"/>
        <v>0</v>
      </c>
      <c r="AO27">
        <f t="shared" si="11"/>
        <v>0</v>
      </c>
      <c r="AP27">
        <f t="shared" si="12"/>
        <v>-0.11337659512507343</v>
      </c>
      <c r="AQ27">
        <f t="shared" si="13"/>
        <v>-2052.2444462530621</v>
      </c>
      <c r="AR27">
        <f t="shared" si="14"/>
        <v>-2052.357822848187</v>
      </c>
      <c r="AS27">
        <f t="shared" si="15"/>
        <v>-204.48886296424334</v>
      </c>
      <c r="AT27">
        <f t="shared" si="16"/>
        <v>-269.48226194934057</v>
      </c>
      <c r="AU27">
        <f t="shared" si="17"/>
        <v>-2526.3289477617709</v>
      </c>
      <c r="AW27">
        <v>24</v>
      </c>
      <c r="AX27">
        <f>IF(Z27&gt;0, (R27*SUMPRODUCT(K27:$K$98, X27:$X$98)-K27*$AZ$3)/Z27, 0)</f>
        <v>-803794.14558417432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25</v>
      </c>
      <c r="R28">
        <f t="shared" si="0"/>
        <v>1000000</v>
      </c>
      <c r="S28">
        <f t="shared" si="1"/>
        <v>-1173492.0613854558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-33942.426381075573</v>
      </c>
      <c r="AC28">
        <f t="shared" si="2"/>
        <v>-31772.298507746931</v>
      </c>
      <c r="AE28">
        <f t="shared" si="3"/>
        <v>0</v>
      </c>
      <c r="AF28">
        <f t="shared" si="4"/>
        <v>0</v>
      </c>
      <c r="AG28">
        <f t="shared" si="5"/>
        <v>-0.67687502014789336</v>
      </c>
      <c r="AH28">
        <f t="shared" si="6"/>
        <v>-14730.481731958598</v>
      </c>
      <c r="AI28">
        <f t="shared" si="7"/>
        <v>-14731.158606978746</v>
      </c>
      <c r="AJ28">
        <f t="shared" si="8"/>
        <v>-2170.1278733286417</v>
      </c>
      <c r="AK28">
        <f t="shared" si="30"/>
        <v>-2375.9698466752902</v>
      </c>
      <c r="AL28">
        <f t="shared" si="9"/>
        <v>-19277.256326982679</v>
      </c>
      <c r="AN28">
        <f t="shared" si="10"/>
        <v>0</v>
      </c>
      <c r="AO28">
        <f t="shared" si="11"/>
        <v>0</v>
      </c>
      <c r="AP28">
        <f t="shared" si="12"/>
        <v>-6.4904651124968751E-2</v>
      </c>
      <c r="AQ28">
        <f t="shared" si="13"/>
        <v>-1412.4864254949175</v>
      </c>
      <c r="AR28">
        <f t="shared" si="14"/>
        <v>-1412.5513301460426</v>
      </c>
      <c r="AS28">
        <f t="shared" si="15"/>
        <v>-208.09069373573666</v>
      </c>
      <c r="AT28">
        <f t="shared" si="16"/>
        <v>-227.82860851950315</v>
      </c>
      <c r="AU28">
        <f t="shared" si="17"/>
        <v>-1848.4706324012823</v>
      </c>
      <c r="AW28">
        <v>25</v>
      </c>
      <c r="AX28">
        <f>IF(Z28&gt;0, (R28*SUMPRODUCT(K28:$K$98, X28:$X$98)-K28*$AZ$3)/Z28, 0)</f>
        <v>-1173492.0613854558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25</v>
      </c>
      <c r="R29">
        <f t="shared" si="0"/>
        <v>1000000</v>
      </c>
      <c r="S29">
        <f t="shared" si="1"/>
        <v>-1819595.1017295506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-31772.298507746931</v>
      </c>
      <c r="AC29">
        <f t="shared" si="2"/>
        <v>-29414.809647901042</v>
      </c>
      <c r="AE29">
        <f t="shared" si="3"/>
        <v>0</v>
      </c>
      <c r="AF29">
        <f t="shared" si="4"/>
        <v>0</v>
      </c>
      <c r="AG29">
        <f t="shared" si="5"/>
        <v>-0.40413949262588494</v>
      </c>
      <c r="AH29">
        <f t="shared" si="6"/>
        <v>-10638.67109282118</v>
      </c>
      <c r="AI29">
        <f t="shared" si="7"/>
        <v>-10639.075232313806</v>
      </c>
      <c r="AJ29">
        <f t="shared" si="8"/>
        <v>-2357.4888598458892</v>
      </c>
      <c r="AK29">
        <f t="shared" si="30"/>
        <v>-2224.0608955422854</v>
      </c>
      <c r="AL29">
        <f t="shared" si="9"/>
        <v>-15220.62498770198</v>
      </c>
      <c r="AN29">
        <f t="shared" si="10"/>
        <v>0</v>
      </c>
      <c r="AO29">
        <f t="shared" si="11"/>
        <v>0</v>
      </c>
      <c r="AP29">
        <f t="shared" si="12"/>
        <v>-3.4600358783703572E-2</v>
      </c>
      <c r="AQ29">
        <f t="shared" si="13"/>
        <v>-910.82867057039471</v>
      </c>
      <c r="AR29">
        <f t="shared" si="14"/>
        <v>-910.86327092917838</v>
      </c>
      <c r="AS29">
        <f t="shared" si="15"/>
        <v>-201.83615278292532</v>
      </c>
      <c r="AT29">
        <f t="shared" si="16"/>
        <v>-190.41273210535854</v>
      </c>
      <c r="AU29">
        <f t="shared" si="17"/>
        <v>-1303.1121558174623</v>
      </c>
      <c r="AW29">
        <v>26</v>
      </c>
      <c r="AX29">
        <f>IF(Z29&gt;0, (R29*SUMPRODUCT(K29:$K$98, X29:$X$98)-K29*$AZ$3)/Z29, 0)</f>
        <v>-1819595.1017295506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25</v>
      </c>
      <c r="R30">
        <f t="shared" si="0"/>
        <v>1000000</v>
      </c>
      <c r="S30">
        <f t="shared" si="1"/>
        <v>-3039993.9360275096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-29414.809647901042</v>
      </c>
      <c r="AC30">
        <f t="shared" si="2"/>
        <v>-26959.588956560005</v>
      </c>
      <c r="AE30">
        <f t="shared" si="3"/>
        <v>0</v>
      </c>
      <c r="AF30">
        <f t="shared" si="4"/>
        <v>0</v>
      </c>
      <c r="AG30">
        <f t="shared" si="5"/>
        <v>-0.22170758827063036</v>
      </c>
      <c r="AH30">
        <f t="shared" si="6"/>
        <v>-7135.6203771598284</v>
      </c>
      <c r="AI30">
        <f t="shared" si="7"/>
        <v>-7135.8420847480993</v>
      </c>
      <c r="AJ30">
        <f t="shared" si="8"/>
        <v>-2455.2206913410373</v>
      </c>
      <c r="AK30">
        <f t="shared" si="30"/>
        <v>-2059.036675353073</v>
      </c>
      <c r="AL30">
        <f t="shared" si="9"/>
        <v>-11650.099451442209</v>
      </c>
      <c r="AN30">
        <f t="shared" si="10"/>
        <v>0</v>
      </c>
      <c r="AO30">
        <f t="shared" si="11"/>
        <v>0</v>
      </c>
      <c r="AP30">
        <f t="shared" si="12"/>
        <v>-1.6947742052657984E-2</v>
      </c>
      <c r="AQ30">
        <f t="shared" si="13"/>
        <v>-545.4601463174854</v>
      </c>
      <c r="AR30">
        <f t="shared" si="14"/>
        <v>-545.4770940595381</v>
      </c>
      <c r="AS30">
        <f t="shared" si="15"/>
        <v>-187.68165439788265</v>
      </c>
      <c r="AT30">
        <f t="shared" si="16"/>
        <v>-157.39660840228012</v>
      </c>
      <c r="AU30">
        <f t="shared" si="17"/>
        <v>-890.55535685970085</v>
      </c>
      <c r="AW30">
        <v>27</v>
      </c>
      <c r="AX30">
        <f>IF(Z30&gt;0, (R30*SUMPRODUCT(K30:$K$98, X30:$X$98)-K30*$AZ$3)/Z30, 0)</f>
        <v>-3039993.9360275096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25</v>
      </c>
      <c r="R31">
        <f t="shared" si="0"/>
        <v>1000000</v>
      </c>
      <c r="S31">
        <f t="shared" si="1"/>
        <v>-5591638.6210337104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-26959.588956560005</v>
      </c>
      <c r="AC31">
        <f t="shared" si="2"/>
        <v>-24499.647886885141</v>
      </c>
      <c r="AE31">
        <f t="shared" si="3"/>
        <v>0</v>
      </c>
      <c r="AF31">
        <f t="shared" si="4"/>
        <v>0</v>
      </c>
      <c r="AG31">
        <f t="shared" si="5"/>
        <v>-0.10953697809943572</v>
      </c>
      <c r="AH31">
        <f t="shared" si="6"/>
        <v>-4398.1413715395338</v>
      </c>
      <c r="AI31">
        <f t="shared" si="7"/>
        <v>-4398.2509085176334</v>
      </c>
      <c r="AJ31">
        <f t="shared" si="8"/>
        <v>-2459.9410696748637</v>
      </c>
      <c r="AK31">
        <f t="shared" si="30"/>
        <v>-1887.1712269592006</v>
      </c>
      <c r="AL31">
        <f t="shared" si="9"/>
        <v>-8745.3632051516979</v>
      </c>
      <c r="AN31">
        <f t="shared" si="10"/>
        <v>0</v>
      </c>
      <c r="AO31">
        <f t="shared" si="11"/>
        <v>0</v>
      </c>
      <c r="AP31">
        <f t="shared" si="12"/>
        <v>-7.4760813835646417E-3</v>
      </c>
      <c r="AQ31">
        <f t="shared" si="13"/>
        <v>-300.18048151925012</v>
      </c>
      <c r="AR31">
        <f t="shared" si="14"/>
        <v>-300.18795760063369</v>
      </c>
      <c r="AS31">
        <f t="shared" si="15"/>
        <v>-167.8950794038482</v>
      </c>
      <c r="AT31">
        <f t="shared" si="16"/>
        <v>-128.80258267359673</v>
      </c>
      <c r="AU31">
        <f t="shared" si="17"/>
        <v>-596.88561967807868</v>
      </c>
      <c r="AW31">
        <v>28</v>
      </c>
      <c r="AX31">
        <f>IF(Z31&gt;0, (R31*SUMPRODUCT(K31:$K$98, X31:$X$98)-K31*$AZ$3)/Z31, 0)</f>
        <v>-5591638.6210337104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25</v>
      </c>
      <c r="R32">
        <f t="shared" si="0"/>
        <v>1000000</v>
      </c>
      <c r="S32">
        <f t="shared" si="1"/>
        <v>-11663527.029957943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-24499.647886885141</v>
      </c>
      <c r="AC32">
        <f t="shared" si="2"/>
        <v>-22116.434425554075</v>
      </c>
      <c r="AE32">
        <f t="shared" si="3"/>
        <v>0</v>
      </c>
      <c r="AF32">
        <f t="shared" si="4"/>
        <v>0</v>
      </c>
      <c r="AG32">
        <f t="shared" si="5"/>
        <v>-4.7405116755737102E-2</v>
      </c>
      <c r="AH32">
        <f t="shared" si="6"/>
        <v>-2441.4596625081704</v>
      </c>
      <c r="AI32">
        <f t="shared" si="7"/>
        <v>-2441.5070676249261</v>
      </c>
      <c r="AJ32">
        <f t="shared" si="8"/>
        <v>-2383.2134613310664</v>
      </c>
      <c r="AK32">
        <f t="shared" si="30"/>
        <v>-1714.97535208196</v>
      </c>
      <c r="AL32">
        <f t="shared" si="9"/>
        <v>-6539.6958810379529</v>
      </c>
      <c r="AN32">
        <f t="shared" si="10"/>
        <v>0</v>
      </c>
      <c r="AO32">
        <f t="shared" si="11"/>
        <v>0</v>
      </c>
      <c r="AP32">
        <f t="shared" si="12"/>
        <v>-2.8888198713845708E-3</v>
      </c>
      <c r="AQ32">
        <f t="shared" si="13"/>
        <v>-148.78008263493842</v>
      </c>
      <c r="AR32">
        <f t="shared" si="14"/>
        <v>-148.78297145480983</v>
      </c>
      <c r="AS32">
        <f t="shared" si="15"/>
        <v>-145.23061804317118</v>
      </c>
      <c r="AT32">
        <f t="shared" si="16"/>
        <v>-104.50886349582798</v>
      </c>
      <c r="AU32">
        <f t="shared" si="17"/>
        <v>-398.522452993809</v>
      </c>
      <c r="AW32">
        <v>29</v>
      </c>
      <c r="AX32">
        <f>IF(Z32&gt;0, (R32*SUMPRODUCT(K32:$K$98, X32:$X$98)-K32*$AZ$3)/Z32, 0)</f>
        <v>-11663527.029957943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25</v>
      </c>
      <c r="R33">
        <f t="shared" si="0"/>
        <v>1000000</v>
      </c>
      <c r="S33">
        <f t="shared" si="1"/>
        <v>-28813689.230862666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-22116.434425554075</v>
      </c>
      <c r="AC33">
        <f t="shared" si="2"/>
        <v>-19869.327059215524</v>
      </c>
      <c r="AE33">
        <f t="shared" si="3"/>
        <v>0</v>
      </c>
      <c r="AF33">
        <f t="shared" si="4"/>
        <v>0</v>
      </c>
      <c r="AG33">
        <f t="shared" si="5"/>
        <v>-1.7239485457777884E-2</v>
      </c>
      <c r="AH33">
        <f t="shared" si="6"/>
        <v>-1187.6632052160739</v>
      </c>
      <c r="AI33">
        <f t="shared" si="7"/>
        <v>-1187.6804447015318</v>
      </c>
      <c r="AJ33">
        <f t="shared" si="8"/>
        <v>-2247.1073663385505</v>
      </c>
      <c r="AK33">
        <f t="shared" si="30"/>
        <v>-1548.1504097887853</v>
      </c>
      <c r="AL33">
        <f t="shared" si="9"/>
        <v>-4982.938220828868</v>
      </c>
      <c r="AN33">
        <f t="shared" si="10"/>
        <v>0</v>
      </c>
      <c r="AO33">
        <f t="shared" si="11"/>
        <v>0</v>
      </c>
      <c r="AP33">
        <f t="shared" si="12"/>
        <v>-9.3799715039740274E-4</v>
      </c>
      <c r="AQ33">
        <f t="shared" si="13"/>
        <v>-64.620530865201204</v>
      </c>
      <c r="AR33">
        <f t="shared" si="14"/>
        <v>-64.621468862351605</v>
      </c>
      <c r="AS33">
        <f t="shared" si="15"/>
        <v>-122.26468773820697</v>
      </c>
      <c r="AT33">
        <f t="shared" si="16"/>
        <v>-84.234571636433913</v>
      </c>
      <c r="AU33">
        <f t="shared" si="17"/>
        <v>-271.12072823699253</v>
      </c>
      <c r="AW33">
        <v>30</v>
      </c>
      <c r="AX33">
        <f>IF(Z33&gt;0, (R33*SUMPRODUCT(K33:$K$98, X33:$X$98)-K33*$AZ$3)/Z33, 0)</f>
        <v>-28813689.230862666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25</v>
      </c>
      <c r="R34">
        <f t="shared" si="0"/>
        <v>1000000</v>
      </c>
      <c r="S34">
        <f t="shared" si="1"/>
        <v>-89290609.091178447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-19869.327059215524</v>
      </c>
      <c r="AC34">
        <f t="shared" si="2"/>
        <v>-17794.762367782958</v>
      </c>
      <c r="AE34">
        <f t="shared" si="3"/>
        <v>0</v>
      </c>
      <c r="AF34">
        <f t="shared" si="4"/>
        <v>0</v>
      </c>
      <c r="AG34">
        <f t="shared" si="5"/>
        <v>-4.9822603263944502E-3</v>
      </c>
      <c r="AH34">
        <f t="shared" si="6"/>
        <v>-483.39321107222617</v>
      </c>
      <c r="AI34">
        <f t="shared" si="7"/>
        <v>-483.39819333255258</v>
      </c>
      <c r="AJ34">
        <f t="shared" si="8"/>
        <v>-2074.5646914325662</v>
      </c>
      <c r="AK34">
        <f t="shared" si="30"/>
        <v>-1390.8528941450868</v>
      </c>
      <c r="AL34">
        <f t="shared" si="9"/>
        <v>-3948.8157789102056</v>
      </c>
      <c r="AN34">
        <f t="shared" si="10"/>
        <v>0</v>
      </c>
      <c r="AO34">
        <f t="shared" si="11"/>
        <v>0</v>
      </c>
      <c r="AP34">
        <f t="shared" si="12"/>
        <v>-2.4203914654352243E-4</v>
      </c>
      <c r="AQ34">
        <f t="shared" si="13"/>
        <v>-23.483333384452983</v>
      </c>
      <c r="AR34">
        <f t="shared" si="14"/>
        <v>-23.483575423599529</v>
      </c>
      <c r="AS34">
        <f t="shared" si="15"/>
        <v>-100.7827440697065</v>
      </c>
      <c r="AT34">
        <f t="shared" si="16"/>
        <v>-67.567895977463778</v>
      </c>
      <c r="AU34">
        <f t="shared" si="17"/>
        <v>-191.83421547076981</v>
      </c>
      <c r="AW34">
        <v>31</v>
      </c>
      <c r="AX34">
        <f>IF(Z34&gt;0, (R34*SUMPRODUCT(K34:$K$98, X34:$X$98)-K34*$AZ$3)/Z34, 0)</f>
        <v>-89290609.091178447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-378331504.93544561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-17794.762367782958</v>
      </c>
      <c r="AC35">
        <f t="shared" ref="AC35:AC69" si="33">S35*Z35</f>
        <v>-15908.25889554441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-1.0512116152115605E-3</v>
      </c>
      <c r="AH35">
        <f t="shared" ref="AH35:AH69" si="37">-X35*R35</f>
        <v>-155.24904431675779</v>
      </c>
      <c r="AI35">
        <f t="shared" ref="AI35:AI66" si="38">SUM(AE35:AH35)</f>
        <v>-155.25009552837301</v>
      </c>
      <c r="AJ35">
        <f t="shared" ref="AJ35:AJ69" si="39">AB35-AC35</f>
        <v>-1886.5034722385481</v>
      </c>
      <c r="AK35">
        <f t="shared" si="30"/>
        <v>-1245.6333657448072</v>
      </c>
      <c r="AL35">
        <f t="shared" ref="AL35:AL66" si="40">SUM(AI35:AK35)</f>
        <v>-3287.3869335117283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-4.5596480870219121E-5</v>
      </c>
      <c r="AQ35">
        <f t="shared" ref="AQ35:AQ69" si="44">AH35*$K35</f>
        <v>-6.7339534465514905</v>
      </c>
      <c r="AR35">
        <f t="shared" ref="AR35:AR69" si="45">AI35*$K35</f>
        <v>-6.7339990430323606</v>
      </c>
      <c r="AS35">
        <f t="shared" ref="AS35:AS69" si="46">AJ35*$K35</f>
        <v>-81.827405860822282</v>
      </c>
      <c r="AT35">
        <f t="shared" ref="AT35:AT69" si="47">AK35*$K35</f>
        <v>-54.029557046950281</v>
      </c>
      <c r="AU35">
        <f t="shared" ref="AU35:AU69" si="48">AL35*$K35</f>
        <v>-142.59096195080494</v>
      </c>
      <c r="AW35">
        <v>32</v>
      </c>
      <c r="AX35">
        <f>IF(Z35&gt;0, (R35*SUMPRODUCT(K35:$K$98, X35:$X$98)-K35*$AZ$3)/Z35, 0)</f>
        <v>-378331504.93544561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25</v>
      </c>
      <c r="R36">
        <f t="shared" si="31"/>
        <v>1000000</v>
      </c>
      <c r="S36">
        <f t="shared" si="32"/>
        <v>-1619690669.5424223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-15908.25889554441</v>
      </c>
      <c r="AC36">
        <f t="shared" si="33"/>
        <v>-14209.647486827569</v>
      </c>
      <c r="AE36">
        <f t="shared" si="34"/>
        <v>0</v>
      </c>
      <c r="AF36">
        <f t="shared" si="35"/>
        <v>0</v>
      </c>
      <c r="AG36">
        <f t="shared" si="36"/>
        <v>-2.1932656268931164E-4</v>
      </c>
      <c r="AH36">
        <f t="shared" si="37"/>
        <v>-32.854917454805332</v>
      </c>
      <c r="AI36">
        <f t="shared" si="38"/>
        <v>-32.855136781368024</v>
      </c>
      <c r="AJ36">
        <f t="shared" si="39"/>
        <v>-1698.6114087168407</v>
      </c>
      <c r="AK36">
        <f t="shared" si="30"/>
        <v>-1113.5781226881088</v>
      </c>
      <c r="AL36">
        <f t="shared" si="40"/>
        <v>-2845.0446681863177</v>
      </c>
      <c r="AN36">
        <f t="shared" si="41"/>
        <v>0</v>
      </c>
      <c r="AO36">
        <f t="shared" si="42"/>
        <v>0</v>
      </c>
      <c r="AP36">
        <f t="shared" si="43"/>
        <v>-8.4940416061006994E-6</v>
      </c>
      <c r="AQ36">
        <f t="shared" si="44"/>
        <v>-1.2723996236672908</v>
      </c>
      <c r="AR36">
        <f t="shared" si="45"/>
        <v>-1.2724081177088971</v>
      </c>
      <c r="AS36">
        <f t="shared" si="46"/>
        <v>-65.783532105394556</v>
      </c>
      <c r="AT36">
        <f t="shared" si="47"/>
        <v>-43.126463068475637</v>
      </c>
      <c r="AU36">
        <f t="shared" si="48"/>
        <v>-110.18240329157911</v>
      </c>
      <c r="AW36">
        <v>33</v>
      </c>
      <c r="AX36">
        <f>IF(Z36&gt;0, (R36*SUMPRODUCT(K36:$K$98, X36:$X$98)-K36*$AZ$3)/Z36, 0)</f>
        <v>-1619690669.5424223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25</v>
      </c>
      <c r="R37">
        <f t="shared" si="31"/>
        <v>1000000</v>
      </c>
      <c r="S37">
        <f t="shared" si="32"/>
        <v>-7017222662.8710785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-14209.647486827569</v>
      </c>
      <c r="AC37">
        <f t="shared" si="33"/>
        <v>-12688.290098805348</v>
      </c>
      <c r="AE37">
        <f t="shared" si="34"/>
        <v>0</v>
      </c>
      <c r="AF37">
        <f t="shared" si="35"/>
        <v>0</v>
      </c>
      <c r="AG37">
        <f t="shared" si="36"/>
        <v>-4.5204102493214765E-5</v>
      </c>
      <c r="AH37">
        <f t="shared" si="37"/>
        <v>-6.8771677827681508</v>
      </c>
      <c r="AI37">
        <f t="shared" si="38"/>
        <v>-6.877212986870644</v>
      </c>
      <c r="AJ37">
        <f t="shared" si="39"/>
        <v>-1521.3573880222211</v>
      </c>
      <c r="AK37">
        <f t="shared" si="30"/>
        <v>-994.67532407792999</v>
      </c>
      <c r="AL37">
        <f t="shared" si="40"/>
        <v>-2522.9099250870217</v>
      </c>
      <c r="AN37">
        <f t="shared" si="41"/>
        <v>0</v>
      </c>
      <c r="AO37">
        <f t="shared" si="42"/>
        <v>0</v>
      </c>
      <c r="AP37">
        <f t="shared" si="43"/>
        <v>-1.5630863835925793E-6</v>
      </c>
      <c r="AQ37">
        <f t="shared" si="44"/>
        <v>-0.23780158715771441</v>
      </c>
      <c r="AR37">
        <f t="shared" si="45"/>
        <v>-0.23780315024409798</v>
      </c>
      <c r="AS37">
        <f t="shared" si="46"/>
        <v>-52.606132776387966</v>
      </c>
      <c r="AT37">
        <f t="shared" si="47"/>
        <v>-34.394299840266086</v>
      </c>
      <c r="AU37">
        <f t="shared" si="48"/>
        <v>-87.238235766898143</v>
      </c>
      <c r="AW37">
        <v>34</v>
      </c>
      <c r="AX37">
        <f>IF(Z37&gt;0, (R37*SUMPRODUCT(K37:$K$98, X37:$X$98)-K37*$AZ$3)/Z37, 0)</f>
        <v>-7017222662.8710785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25</v>
      </c>
      <c r="R38">
        <f t="shared" si="31"/>
        <v>1000000</v>
      </c>
      <c r="S38">
        <f t="shared" si="32"/>
        <v>-30817743573.025684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-12688.290098805348</v>
      </c>
      <c r="AC38">
        <f t="shared" si="33"/>
        <v>-11329.037018565819</v>
      </c>
      <c r="AE38">
        <f t="shared" si="34"/>
        <v>0</v>
      </c>
      <c r="AF38">
        <f t="shared" si="35"/>
        <v>0</v>
      </c>
      <c r="AG38">
        <f t="shared" si="36"/>
        <v>-9.1903524601992273E-6</v>
      </c>
      <c r="AH38">
        <f t="shared" si="37"/>
        <v>-1.4224683603233357</v>
      </c>
      <c r="AI38">
        <f t="shared" si="38"/>
        <v>-1.4224775506757958</v>
      </c>
      <c r="AJ38">
        <f t="shared" si="39"/>
        <v>-1359.2530802395286</v>
      </c>
      <c r="AK38">
        <f t="shared" si="30"/>
        <v>-888.18030691637443</v>
      </c>
      <c r="AL38">
        <f t="shared" si="40"/>
        <v>-2248.8558647065788</v>
      </c>
      <c r="AN38">
        <f t="shared" si="41"/>
        <v>0</v>
      </c>
      <c r="AO38">
        <f t="shared" si="42"/>
        <v>0</v>
      </c>
      <c r="AP38">
        <f t="shared" si="43"/>
        <v>-2.8373915669313101E-7</v>
      </c>
      <c r="AQ38">
        <f t="shared" si="44"/>
        <v>-4.3916702295012384E-2</v>
      </c>
      <c r="AR38">
        <f t="shared" si="45"/>
        <v>-4.3916986034169075E-2</v>
      </c>
      <c r="AS38">
        <f t="shared" si="46"/>
        <v>-41.965019773718673</v>
      </c>
      <c r="AT38">
        <f t="shared" si="47"/>
        <v>-27.421312987427612</v>
      </c>
      <c r="AU38">
        <f t="shared" si="48"/>
        <v>-69.430249747180454</v>
      </c>
      <c r="AW38">
        <v>35</v>
      </c>
      <c r="AX38">
        <f>IF(Z38&gt;0, (R38*SUMPRODUCT(K38:$K$98, X38:$X$98)-K38*$AZ$3)/Z38, 0)</f>
        <v>-30817743573.025684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25</v>
      </c>
      <c r="R39">
        <f t="shared" si="31"/>
        <v>1000000</v>
      </c>
      <c r="S39">
        <f t="shared" si="32"/>
        <v>-137431532205.3886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-11329.037018565819</v>
      </c>
      <c r="AC39">
        <f t="shared" si="33"/>
        <v>-10115.249790780004</v>
      </c>
      <c r="AE39">
        <f t="shared" si="34"/>
        <v>0</v>
      </c>
      <c r="AF39">
        <f t="shared" si="35"/>
        <v>0</v>
      </c>
      <c r="AG39">
        <f t="shared" si="36"/>
        <v>-1.840052575354936E-6</v>
      </c>
      <c r="AH39">
        <f t="shared" si="37"/>
        <v>-0.29033585440969195</v>
      </c>
      <c r="AI39">
        <f t="shared" si="38"/>
        <v>-0.29033769446226732</v>
      </c>
      <c r="AJ39">
        <f t="shared" si="39"/>
        <v>-1213.787227785815</v>
      </c>
      <c r="AK39">
        <f t="shared" si="30"/>
        <v>-793.03259129960747</v>
      </c>
      <c r="AL39">
        <f t="shared" si="40"/>
        <v>-2007.1101567798848</v>
      </c>
      <c r="AN39">
        <f t="shared" si="41"/>
        <v>0</v>
      </c>
      <c r="AO39">
        <f t="shared" si="42"/>
        <v>0</v>
      </c>
      <c r="AP39">
        <f t="shared" si="43"/>
        <v>-5.0722344073705524E-8</v>
      </c>
      <c r="AQ39">
        <f t="shared" si="44"/>
        <v>-8.0033121344160532E-3</v>
      </c>
      <c r="AR39">
        <f t="shared" si="45"/>
        <v>-8.0033628567601281E-3</v>
      </c>
      <c r="AS39">
        <f t="shared" si="46"/>
        <v>-33.458899068764666</v>
      </c>
      <c r="AT39">
        <f t="shared" si="47"/>
        <v>-21.860501431488665</v>
      </c>
      <c r="AU39">
        <f t="shared" si="48"/>
        <v>-55.327403863110092</v>
      </c>
      <c r="AW39">
        <v>36</v>
      </c>
      <c r="AX39">
        <f>IF(Z39&gt;0, (R39*SUMPRODUCT(K39:$K$98, X39:$X$98)-K39*$AZ$3)/Z39, 0)</f>
        <v>-137431532205.3886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25</v>
      </c>
      <c r="R40">
        <f t="shared" si="31"/>
        <v>1000000</v>
      </c>
      <c r="S40">
        <f t="shared" si="32"/>
        <v>-622420738770.41309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-10115.249790780004</v>
      </c>
      <c r="AC40">
        <f t="shared" si="33"/>
        <v>-9031.4799865134664</v>
      </c>
      <c r="AE40">
        <f t="shared" si="34"/>
        <v>0</v>
      </c>
      <c r="AF40">
        <f t="shared" si="35"/>
        <v>0</v>
      </c>
      <c r="AG40">
        <f t="shared" si="36"/>
        <v>-3.62756228381588E-7</v>
      </c>
      <c r="AH40">
        <f t="shared" si="37"/>
        <v>-5.8355832848791943E-2</v>
      </c>
      <c r="AI40">
        <f t="shared" si="38"/>
        <v>-5.8356195605020325E-2</v>
      </c>
      <c r="AJ40">
        <f t="shared" si="39"/>
        <v>-1083.7698042665379</v>
      </c>
      <c r="AK40">
        <f t="shared" ref="AK40:AK69" si="61">G40*SUM(AB40:AB40, AE40:AF40)</f>
        <v>-708.06748535460042</v>
      </c>
      <c r="AL40">
        <f t="shared" si="40"/>
        <v>-1791.8956458167434</v>
      </c>
      <c r="AN40">
        <f t="shared" si="41"/>
        <v>0</v>
      </c>
      <c r="AO40">
        <f t="shared" si="42"/>
        <v>0</v>
      </c>
      <c r="AP40">
        <f t="shared" si="43"/>
        <v>-8.9282417006585184E-9</v>
      </c>
      <c r="AQ40">
        <f t="shared" si="44"/>
        <v>-1.4362674974368187E-3</v>
      </c>
      <c r="AR40">
        <f t="shared" si="45"/>
        <v>-1.4362764256785193E-3</v>
      </c>
      <c r="AS40">
        <f t="shared" si="46"/>
        <v>-26.673997586579127</v>
      </c>
      <c r="AT40">
        <f t="shared" si="47"/>
        <v>-17.427123657745657</v>
      </c>
      <c r="AU40">
        <f t="shared" si="48"/>
        <v>-44.102557520750459</v>
      </c>
      <c r="AW40">
        <v>37</v>
      </c>
      <c r="AX40">
        <f>IF(Z40&gt;0, (R40*SUMPRODUCT(K40:$K$98, X40:$X$98)-K40*$AZ$3)/Z40, 0)</f>
        <v>-622420738770.41309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25</v>
      </c>
      <c r="R41">
        <f t="shared" si="31"/>
        <v>1000000</v>
      </c>
      <c r="S41">
        <f t="shared" si="32"/>
        <v>-2867149034528.0938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-9031.4799865134664</v>
      </c>
      <c r="AC41">
        <f t="shared" si="33"/>
        <v>-8063.8226660142936</v>
      </c>
      <c r="AE41">
        <f t="shared" si="34"/>
        <v>0</v>
      </c>
      <c r="AF41">
        <f t="shared" si="35"/>
        <v>0</v>
      </c>
      <c r="AG41">
        <f t="shared" si="36"/>
        <v>-7.0312203594096782E-8</v>
      </c>
      <c r="AH41">
        <f t="shared" si="37"/>
        <v>-1.1552658500147013E-2</v>
      </c>
      <c r="AI41">
        <f t="shared" si="38"/>
        <v>-1.1552728812350607E-2</v>
      </c>
      <c r="AJ41">
        <f t="shared" si="39"/>
        <v>-967.65732049917278</v>
      </c>
      <c r="AK41">
        <f t="shared" si="61"/>
        <v>-632.20359905594273</v>
      </c>
      <c r="AL41">
        <f t="shared" si="40"/>
        <v>-1599.8724722839279</v>
      </c>
      <c r="AN41">
        <f t="shared" si="41"/>
        <v>0</v>
      </c>
      <c r="AO41">
        <f t="shared" si="42"/>
        <v>0</v>
      </c>
      <c r="AP41">
        <f t="shared" si="43"/>
        <v>-1.5451254546799292E-9</v>
      </c>
      <c r="AQ41">
        <f t="shared" si="44"/>
        <v>-2.5387209908608616E-4</v>
      </c>
      <c r="AR41">
        <f t="shared" si="45"/>
        <v>-2.5387364421154083E-4</v>
      </c>
      <c r="AS41">
        <f t="shared" si="46"/>
        <v>-21.264473034325082</v>
      </c>
      <c r="AT41">
        <f t="shared" si="47"/>
        <v>-13.892806988111712</v>
      </c>
      <c r="AU41">
        <f t="shared" si="48"/>
        <v>-35.157533896081006</v>
      </c>
      <c r="AW41">
        <v>38</v>
      </c>
      <c r="AX41">
        <f>IF(Z41&gt;0, (R41*SUMPRODUCT(K41:$K$98, X41:$X$98)-K41*$AZ$3)/Z41, 0)</f>
        <v>-2867149034528.0938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25</v>
      </c>
      <c r="R42">
        <f t="shared" si="31"/>
        <v>1000000</v>
      </c>
      <c r="S42">
        <f t="shared" si="32"/>
        <v>-13448507910340.092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-8063.8226660142936</v>
      </c>
      <c r="AC42">
        <f t="shared" si="33"/>
        <v>-7199.8418870590094</v>
      </c>
      <c r="AE42">
        <f t="shared" si="34"/>
        <v>0</v>
      </c>
      <c r="AF42">
        <f t="shared" si="35"/>
        <v>0</v>
      </c>
      <c r="AG42">
        <f t="shared" si="36"/>
        <v>-1.338409051595103E-8</v>
      </c>
      <c r="AH42">
        <f t="shared" si="37"/>
        <v>-2.2489996416881911E-3</v>
      </c>
      <c r="AI42">
        <f t="shared" si="38"/>
        <v>-2.2490130257787071E-3</v>
      </c>
      <c r="AJ42">
        <f t="shared" si="39"/>
        <v>-863.98077895528422</v>
      </c>
      <c r="AK42">
        <f t="shared" si="61"/>
        <v>-564.46758662100058</v>
      </c>
      <c r="AL42">
        <f t="shared" si="40"/>
        <v>-1428.4506145893106</v>
      </c>
      <c r="AN42">
        <f t="shared" si="41"/>
        <v>0</v>
      </c>
      <c r="AO42">
        <f t="shared" si="42"/>
        <v>0</v>
      </c>
      <c r="AP42">
        <f t="shared" si="43"/>
        <v>-2.6260553806104968E-10</v>
      </c>
      <c r="AQ42">
        <f t="shared" si="44"/>
        <v>-4.412699991088407E-5</v>
      </c>
      <c r="AR42">
        <f t="shared" si="45"/>
        <v>-4.4127262516422133E-5</v>
      </c>
      <c r="AS42">
        <f t="shared" si="46"/>
        <v>-16.951927892414997</v>
      </c>
      <c r="AT42">
        <f t="shared" si="47"/>
        <v>-11.075262389025852</v>
      </c>
      <c r="AU42">
        <f t="shared" si="48"/>
        <v>-28.027234408703364</v>
      </c>
      <c r="AW42">
        <v>39</v>
      </c>
      <c r="AX42">
        <f>IF(Z42&gt;0, (R42*SUMPRODUCT(K42:$K$98, X42:$X$98)-K42*$AZ$3)/Z42, 0)</f>
        <v>-13448507910340.092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25</v>
      </c>
      <c r="R43">
        <f t="shared" si="31"/>
        <v>1000000</v>
      </c>
      <c r="S43">
        <f t="shared" si="32"/>
        <v>-64293756547296.625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-7199.8418870590094</v>
      </c>
      <c r="AC43">
        <f t="shared" si="33"/>
        <v>-6428.430294732987</v>
      </c>
      <c r="AE43">
        <f t="shared" si="34"/>
        <v>0</v>
      </c>
      <c r="AF43">
        <f t="shared" si="35"/>
        <v>0</v>
      </c>
      <c r="AG43">
        <f t="shared" si="36"/>
        <v>-2.4996324059879827E-9</v>
      </c>
      <c r="AH43">
        <f t="shared" si="37"/>
        <v>-4.300246881921415E-4</v>
      </c>
      <c r="AI43">
        <f t="shared" si="38"/>
        <v>-4.3002718782454751E-4</v>
      </c>
      <c r="AJ43">
        <f t="shared" si="39"/>
        <v>-771.4115923260224</v>
      </c>
      <c r="AK43">
        <f t="shared" si="61"/>
        <v>-503.98893209413069</v>
      </c>
      <c r="AL43">
        <f t="shared" si="40"/>
        <v>-1275.4009544473408</v>
      </c>
      <c r="AN43">
        <f t="shared" si="41"/>
        <v>0</v>
      </c>
      <c r="AO43">
        <f t="shared" si="42"/>
        <v>0</v>
      </c>
      <c r="AP43">
        <f t="shared" si="43"/>
        <v>-4.3789817906979517E-11</v>
      </c>
      <c r="AQ43">
        <f t="shared" si="44"/>
        <v>-7.5333888080222192E-6</v>
      </c>
      <c r="AR43">
        <f t="shared" si="45"/>
        <v>-7.5334325978401264E-6</v>
      </c>
      <c r="AS43">
        <f t="shared" si="46"/>
        <v>-13.513976326426311</v>
      </c>
      <c r="AT43">
        <f t="shared" si="47"/>
        <v>-8.8291316397828581</v>
      </c>
      <c r="AU43">
        <f t="shared" si="48"/>
        <v>-22.343115499641765</v>
      </c>
      <c r="AW43">
        <v>40</v>
      </c>
      <c r="AX43">
        <f>IF(Z43&gt;0, (R43*SUMPRODUCT(K43:$K$98, X43:$X$98)-K43*$AZ$3)/Z43, 0)</f>
        <v>-64293756547296.625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25</v>
      </c>
      <c r="R44">
        <f t="shared" si="31"/>
        <v>1000000</v>
      </c>
      <c r="S44">
        <f t="shared" si="32"/>
        <v>-313846090022907.94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-6428.430294732987</v>
      </c>
      <c r="AC44">
        <f t="shared" si="33"/>
        <v>-5739.669912576177</v>
      </c>
      <c r="AE44">
        <f t="shared" si="34"/>
        <v>0</v>
      </c>
      <c r="AF44">
        <f t="shared" si="35"/>
        <v>0</v>
      </c>
      <c r="AG44">
        <f t="shared" si="36"/>
        <v>-4.5720419140455385E-10</v>
      </c>
      <c r="AH44">
        <f t="shared" si="37"/>
        <v>-8.0697275620941953E-5</v>
      </c>
      <c r="AI44">
        <f t="shared" si="38"/>
        <v>-8.0697732825133357E-5</v>
      </c>
      <c r="AJ44">
        <f t="shared" si="39"/>
        <v>-688.76038215681001</v>
      </c>
      <c r="AK44">
        <f t="shared" si="61"/>
        <v>-449.99012063130914</v>
      </c>
      <c r="AL44">
        <f t="shared" si="40"/>
        <v>-1138.7505834858521</v>
      </c>
      <c r="AN44">
        <f t="shared" si="41"/>
        <v>0</v>
      </c>
      <c r="AO44">
        <f t="shared" si="42"/>
        <v>0</v>
      </c>
      <c r="AP44">
        <f t="shared" si="43"/>
        <v>-7.1513687658177105E-12</v>
      </c>
      <c r="AQ44">
        <f t="shared" si="44"/>
        <v>-1.2622280967926386E-6</v>
      </c>
      <c r="AR44">
        <f t="shared" si="45"/>
        <v>-1.2622352481614044E-6</v>
      </c>
      <c r="AS44">
        <f t="shared" si="46"/>
        <v>-10.773259687224778</v>
      </c>
      <c r="AT44">
        <f t="shared" si="47"/>
        <v>-7.0385297294044786</v>
      </c>
      <c r="AU44">
        <f t="shared" si="48"/>
        <v>-17.811790678864504</v>
      </c>
      <c r="AW44">
        <v>41</v>
      </c>
      <c r="AX44">
        <f>IF(Z44&gt;0, (R44*SUMPRODUCT(K44:$K$98, X44:$X$98)-K44*$AZ$3)/Z44, 0)</f>
        <v>-313846090022907.94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25</v>
      </c>
      <c r="R45">
        <f t="shared" si="31"/>
        <v>1000000</v>
      </c>
      <c r="S45">
        <f t="shared" si="32"/>
        <v>-1565943893759261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-5739.669912576177</v>
      </c>
      <c r="AC45">
        <f t="shared" si="33"/>
        <v>-5124.7052801864447</v>
      </c>
      <c r="AE45">
        <f t="shared" si="34"/>
        <v>0</v>
      </c>
      <c r="AF45">
        <f t="shared" si="35"/>
        <v>0</v>
      </c>
      <c r="AG45">
        <f t="shared" si="36"/>
        <v>-8.1814956790755344E-11</v>
      </c>
      <c r="AH45">
        <f t="shared" si="37"/>
        <v>-1.4832687707990118E-5</v>
      </c>
      <c r="AI45">
        <f t="shared" si="38"/>
        <v>-1.4832769522946908E-5</v>
      </c>
      <c r="AJ45">
        <f t="shared" si="39"/>
        <v>-614.96463238973229</v>
      </c>
      <c r="AK45">
        <f t="shared" si="61"/>
        <v>-401.77689388033241</v>
      </c>
      <c r="AL45">
        <f t="shared" si="40"/>
        <v>-1016.7415411028343</v>
      </c>
      <c r="AN45">
        <f t="shared" si="41"/>
        <v>0</v>
      </c>
      <c r="AO45">
        <f t="shared" si="42"/>
        <v>0</v>
      </c>
      <c r="AP45">
        <f t="shared" si="43"/>
        <v>-1.1425985087536507E-12</v>
      </c>
      <c r="AQ45">
        <f t="shared" si="44"/>
        <v>-2.0714802672698015E-7</v>
      </c>
      <c r="AR45">
        <f t="shared" si="45"/>
        <v>-2.0714916932548888E-7</v>
      </c>
      <c r="AS45">
        <f t="shared" si="46"/>
        <v>-8.5883767402312152</v>
      </c>
      <c r="AT45">
        <f t="shared" si="47"/>
        <v>-5.6110728136595922</v>
      </c>
      <c r="AU45">
        <f t="shared" si="48"/>
        <v>-14.199449761039977</v>
      </c>
      <c r="AW45">
        <v>42</v>
      </c>
      <c r="AX45">
        <f>IF(Z45&gt;0, (R45*SUMPRODUCT(K45:$K$98, X45:$X$98)-K45*$AZ$3)/Z45, 0)</f>
        <v>-1565943893759261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25</v>
      </c>
      <c r="R46">
        <f t="shared" si="31"/>
        <v>1000000</v>
      </c>
      <c r="S46">
        <f t="shared" si="32"/>
        <v>-8000964941037399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-5124.7052801864447</v>
      </c>
      <c r="AC46">
        <f t="shared" si="33"/>
        <v>-4575.6297146329116</v>
      </c>
      <c r="AE46">
        <f t="shared" si="34"/>
        <v>0</v>
      </c>
      <c r="AF46">
        <f t="shared" si="35"/>
        <v>0</v>
      </c>
      <c r="AG46">
        <f t="shared" si="36"/>
        <v>-1.4297118373698431E-11</v>
      </c>
      <c r="AH46">
        <f t="shared" si="37"/>
        <v>-2.6679875539659743E-6</v>
      </c>
      <c r="AI46">
        <f t="shared" si="38"/>
        <v>-2.6680018510843481E-6</v>
      </c>
      <c r="AJ46">
        <f t="shared" si="39"/>
        <v>-549.07556555353312</v>
      </c>
      <c r="AK46">
        <f t="shared" si="61"/>
        <v>-358.72936961305118</v>
      </c>
      <c r="AL46">
        <f t="shared" si="40"/>
        <v>-907.8049378345861</v>
      </c>
      <c r="AN46">
        <f t="shared" si="41"/>
        <v>0</v>
      </c>
      <c r="AO46">
        <f t="shared" si="42"/>
        <v>0</v>
      </c>
      <c r="AP46">
        <f t="shared" si="43"/>
        <v>-1.7827540750457727E-13</v>
      </c>
      <c r="AQ46">
        <f t="shared" si="44"/>
        <v>-3.3268002402178123E-8</v>
      </c>
      <c r="AR46">
        <f t="shared" si="45"/>
        <v>-3.3268180677585629E-8</v>
      </c>
      <c r="AS46">
        <f t="shared" si="46"/>
        <v>-6.8466013668837427</v>
      </c>
      <c r="AT46">
        <f t="shared" si="47"/>
        <v>-4.4731128945030427</v>
      </c>
      <c r="AU46">
        <f t="shared" si="48"/>
        <v>-11.319714294654965</v>
      </c>
      <c r="AW46">
        <v>43</v>
      </c>
      <c r="AX46">
        <f>IF(Z46&gt;0, (R46*SUMPRODUCT(K46:$K$98, X46:$X$98)-K46*$AZ$3)/Z46, 0)</f>
        <v>-8000964941037399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25</v>
      </c>
      <c r="R47">
        <f t="shared" si="31"/>
        <v>1000000</v>
      </c>
      <c r="S47">
        <f t="shared" si="32"/>
        <v>-4.194620349277784E+16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-4575.6297146329116</v>
      </c>
      <c r="AC47">
        <f t="shared" si="33"/>
        <v>-4085.3836738084283</v>
      </c>
      <c r="AE47">
        <f t="shared" si="34"/>
        <v>0</v>
      </c>
      <c r="AF47">
        <f t="shared" si="35"/>
        <v>0</v>
      </c>
      <c r="AG47">
        <f t="shared" si="36"/>
        <v>-2.4348947780886991E-12</v>
      </c>
      <c r="AH47">
        <f t="shared" si="37"/>
        <v>-4.6877009647490995E-7</v>
      </c>
      <c r="AI47">
        <f t="shared" si="38"/>
        <v>-4.6877253136968801E-7</v>
      </c>
      <c r="AJ47">
        <f t="shared" si="39"/>
        <v>-490.24604082448332</v>
      </c>
      <c r="AK47">
        <f t="shared" si="61"/>
        <v>-320.29408002430387</v>
      </c>
      <c r="AL47">
        <f t="shared" si="40"/>
        <v>-810.54012131755974</v>
      </c>
      <c r="AN47">
        <f t="shared" si="41"/>
        <v>0</v>
      </c>
      <c r="AO47">
        <f t="shared" si="42"/>
        <v>0</v>
      </c>
      <c r="AP47">
        <f t="shared" si="43"/>
        <v>-2.7108475853595592E-14</v>
      </c>
      <c r="AQ47">
        <f t="shared" si="44"/>
        <v>-5.2189700169108728E-9</v>
      </c>
      <c r="AR47">
        <f t="shared" si="45"/>
        <v>-5.2189971253867257E-9</v>
      </c>
      <c r="AS47">
        <f t="shared" si="46"/>
        <v>-5.4580686934009348</v>
      </c>
      <c r="AT47">
        <f t="shared" si="47"/>
        <v>-3.5659382132331965</v>
      </c>
      <c r="AU47">
        <f t="shared" si="48"/>
        <v>-9.0240069118531281</v>
      </c>
      <c r="AW47">
        <v>44</v>
      </c>
      <c r="AX47">
        <f>IF(Z47&gt;0, (R47*SUMPRODUCT(K47:$K$98, X47:$X$98)-K47*$AZ$3)/Z47, 0)</f>
        <v>-4.194620349277784E+16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25</v>
      </c>
      <c r="R48">
        <f t="shared" si="31"/>
        <v>1000000</v>
      </c>
      <c r="S48">
        <f t="shared" si="32"/>
        <v>-2.2591105824863267E+17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-4085.3836738084283</v>
      </c>
      <c r="AC48">
        <f t="shared" si="33"/>
        <v>-3647.663994476371</v>
      </c>
      <c r="AE48">
        <f t="shared" si="34"/>
        <v>0</v>
      </c>
      <c r="AF48">
        <f t="shared" si="35"/>
        <v>0</v>
      </c>
      <c r="AG48">
        <f t="shared" si="36"/>
        <v>-4.0366151426525491E-13</v>
      </c>
      <c r="AH48">
        <f t="shared" si="37"/>
        <v>-8.0275372641702283E-8</v>
      </c>
      <c r="AI48">
        <f t="shared" si="38"/>
        <v>-8.0275776303216545E-8</v>
      </c>
      <c r="AJ48">
        <f t="shared" si="39"/>
        <v>-437.71967933205724</v>
      </c>
      <c r="AK48">
        <f t="shared" si="61"/>
        <v>-285.97685716658998</v>
      </c>
      <c r="AL48">
        <f t="shared" si="40"/>
        <v>-723.69653657892297</v>
      </c>
      <c r="AN48">
        <f t="shared" si="41"/>
        <v>0</v>
      </c>
      <c r="AO48">
        <f t="shared" si="42"/>
        <v>0</v>
      </c>
      <c r="AP48">
        <f t="shared" si="43"/>
        <v>-4.0125848085030214E-15</v>
      </c>
      <c r="AQ48">
        <f t="shared" si="44"/>
        <v>-7.9797486105486613E-10</v>
      </c>
      <c r="AR48">
        <f t="shared" si="45"/>
        <v>-7.9797887363967462E-10</v>
      </c>
      <c r="AS48">
        <f t="shared" si="46"/>
        <v>-4.3511389458754941</v>
      </c>
      <c r="AT48">
        <f t="shared" si="47"/>
        <v>-2.8427441113349379</v>
      </c>
      <c r="AU48">
        <f t="shared" si="48"/>
        <v>-7.1938830580084101</v>
      </c>
      <c r="AW48">
        <v>45</v>
      </c>
      <c r="AX48">
        <f>IF(Z48&gt;0, (R48*SUMPRODUCT(K48:$K$98, X48:$X$98)-K48*$AZ$3)/Z48, 0)</f>
        <v>-2.2591105824863267E+17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25</v>
      </c>
      <c r="R49">
        <f t="shared" si="31"/>
        <v>1000000</v>
      </c>
      <c r="S49">
        <f t="shared" si="32"/>
        <v>-1.2524195219723715E+18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-3647.663994476371</v>
      </c>
      <c r="AC49">
        <f t="shared" si="33"/>
        <v>-3256.8428522117429</v>
      </c>
      <c r="AE49">
        <f t="shared" si="34"/>
        <v>0</v>
      </c>
      <c r="AF49">
        <f t="shared" si="35"/>
        <v>0</v>
      </c>
      <c r="AG49">
        <f t="shared" si="36"/>
        <v>-6.5011020570062418E-14</v>
      </c>
      <c r="AH49">
        <f t="shared" si="37"/>
        <v>-1.3384555142101598E-8</v>
      </c>
      <c r="AI49">
        <f t="shared" si="38"/>
        <v>-1.3384620153122168E-8</v>
      </c>
      <c r="AJ49">
        <f t="shared" si="39"/>
        <v>-390.82114226462818</v>
      </c>
      <c r="AK49">
        <f t="shared" si="61"/>
        <v>-255.336479613346</v>
      </c>
      <c r="AL49">
        <f t="shared" si="40"/>
        <v>-646.15762189135876</v>
      </c>
      <c r="AN49">
        <f t="shared" si="41"/>
        <v>0</v>
      </c>
      <c r="AO49">
        <f t="shared" si="42"/>
        <v>0</v>
      </c>
      <c r="AP49">
        <f t="shared" si="43"/>
        <v>-5.7700003659787386E-16</v>
      </c>
      <c r="AQ49">
        <f t="shared" si="44"/>
        <v>-1.1879353283672758E-10</v>
      </c>
      <c r="AR49">
        <f t="shared" si="45"/>
        <v>-1.1879410983676417E-10</v>
      </c>
      <c r="AS49">
        <f t="shared" si="46"/>
        <v>-3.4687013280600278</v>
      </c>
      <c r="AT49">
        <f t="shared" si="47"/>
        <v>-2.2662182010032619</v>
      </c>
      <c r="AU49">
        <f t="shared" si="48"/>
        <v>-5.7349195291820836</v>
      </c>
      <c r="AW49">
        <v>46</v>
      </c>
      <c r="AX49">
        <f>IF(Z49&gt;0, (R49*SUMPRODUCT(K49:$K$98, X49:$X$98)-K49*$AZ$3)/Z49, 0)</f>
        <v>-1.2524195219723715E+18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25</v>
      </c>
      <c r="R50">
        <f t="shared" si="31"/>
        <v>1000000</v>
      </c>
      <c r="S50">
        <f t="shared" si="32"/>
        <v>-7.1547239391520666E+18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-3256.8428522117429</v>
      </c>
      <c r="AC50">
        <f t="shared" si="33"/>
        <v>-2907.8954037605881</v>
      </c>
      <c r="AE50">
        <f t="shared" si="34"/>
        <v>0</v>
      </c>
      <c r="AF50">
        <f t="shared" si="35"/>
        <v>0</v>
      </c>
      <c r="AG50">
        <f t="shared" si="36"/>
        <v>-1.0160753330565308E-14</v>
      </c>
      <c r="AH50">
        <f t="shared" si="37"/>
        <v>-2.1680062813518594E-9</v>
      </c>
      <c r="AI50">
        <f t="shared" si="38"/>
        <v>-2.1680164421051899E-9</v>
      </c>
      <c r="AJ50">
        <f t="shared" si="39"/>
        <v>-348.94744845115474</v>
      </c>
      <c r="AK50">
        <f t="shared" si="61"/>
        <v>-227.97899965482202</v>
      </c>
      <c r="AL50">
        <f t="shared" si="40"/>
        <v>-576.92644810814477</v>
      </c>
      <c r="AN50">
        <f t="shared" si="41"/>
        <v>0</v>
      </c>
      <c r="AO50">
        <f t="shared" si="42"/>
        <v>0</v>
      </c>
      <c r="AP50">
        <f t="shared" si="43"/>
        <v>-8.0518697777663927E-17</v>
      </c>
      <c r="AQ50">
        <f t="shared" si="44"/>
        <v>-1.7180324811461123E-11</v>
      </c>
      <c r="AR50">
        <f t="shared" si="45"/>
        <v>-1.7180405330158899E-11</v>
      </c>
      <c r="AS50">
        <f t="shared" si="46"/>
        <v>-2.7652274617872536</v>
      </c>
      <c r="AT50">
        <f t="shared" si="47"/>
        <v>-1.8066152750348747</v>
      </c>
      <c r="AU50">
        <f t="shared" si="48"/>
        <v>-4.5718427368393089</v>
      </c>
      <c r="AW50">
        <v>47</v>
      </c>
      <c r="AX50">
        <f>IF(Z50&gt;0, (R50*SUMPRODUCT(K50:$K$98, X50:$X$98)-K50*$AZ$3)/Z50, 0)</f>
        <v>-7.1547239391520666E+18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25</v>
      </c>
      <c r="R51">
        <f t="shared" si="31"/>
        <v>1000000</v>
      </c>
      <c r="S51">
        <f t="shared" si="32"/>
        <v>-4.2135333176608752E+19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-2907.8954037605881</v>
      </c>
      <c r="AC51">
        <f t="shared" si="33"/>
        <v>-2596.3351819291115</v>
      </c>
      <c r="AE51">
        <f t="shared" si="34"/>
        <v>0</v>
      </c>
      <c r="AF51">
        <f t="shared" si="35"/>
        <v>0</v>
      </c>
      <c r="AG51">
        <f t="shared" si="36"/>
        <v>-1.5404738649191791E-15</v>
      </c>
      <c r="AH51">
        <f t="shared" si="37"/>
        <v>-3.4074687729361904E-10</v>
      </c>
      <c r="AI51">
        <f t="shared" si="38"/>
        <v>-3.4074841776748397E-10</v>
      </c>
      <c r="AJ51">
        <f t="shared" si="39"/>
        <v>-311.56022183147661</v>
      </c>
      <c r="AK51">
        <f t="shared" si="61"/>
        <v>-203.55267826324118</v>
      </c>
      <c r="AL51">
        <f t="shared" si="40"/>
        <v>-515.11290009505854</v>
      </c>
      <c r="AN51">
        <f t="shared" si="41"/>
        <v>0</v>
      </c>
      <c r="AO51">
        <f t="shared" si="42"/>
        <v>0</v>
      </c>
      <c r="AP51">
        <f t="shared" si="43"/>
        <v>-1.0899514316829087E-17</v>
      </c>
      <c r="AQ51">
        <f t="shared" si="44"/>
        <v>-2.4109305273228108E-12</v>
      </c>
      <c r="AR51">
        <f t="shared" si="45"/>
        <v>-2.4109414268371276E-12</v>
      </c>
      <c r="AS51">
        <f t="shared" si="46"/>
        <v>-2.2044224025733725</v>
      </c>
      <c r="AT51">
        <f t="shared" si="47"/>
        <v>-1.440222636348006</v>
      </c>
      <c r="AU51">
        <f t="shared" si="48"/>
        <v>-3.6446450389237892</v>
      </c>
      <c r="AW51">
        <v>48</v>
      </c>
      <c r="AX51">
        <f>IF(Z51&gt;0, (R51*SUMPRODUCT(K51:$K$98, X51:$X$98)-K51*$AZ$3)/Z51, 0)</f>
        <v>-4.2135333176608752E+19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25</v>
      </c>
      <c r="R52">
        <f t="shared" si="31"/>
        <v>1000000</v>
      </c>
      <c r="S52">
        <f t="shared" si="32"/>
        <v>-2.5624540018123758E+20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-2596.3351819291115</v>
      </c>
      <c r="AC52">
        <f t="shared" si="33"/>
        <v>-2318.1564124367087</v>
      </c>
      <c r="AE52">
        <f t="shared" si="34"/>
        <v>0</v>
      </c>
      <c r="AF52">
        <f t="shared" si="35"/>
        <v>0</v>
      </c>
      <c r="AG52">
        <f t="shared" si="36"/>
        <v>-2.2616566100280435E-16</v>
      </c>
      <c r="AH52">
        <f t="shared" si="37"/>
        <v>-5.1956138610687317E-11</v>
      </c>
      <c r="AI52">
        <f t="shared" si="38"/>
        <v>-5.1956364776348317E-11</v>
      </c>
      <c r="AJ52">
        <f t="shared" si="39"/>
        <v>-278.17876949240281</v>
      </c>
      <c r="AK52">
        <f t="shared" si="61"/>
        <v>-181.74346273503781</v>
      </c>
      <c r="AL52">
        <f t="shared" si="40"/>
        <v>-459.9222322274926</v>
      </c>
      <c r="AN52">
        <f t="shared" si="41"/>
        <v>0</v>
      </c>
      <c r="AO52">
        <f t="shared" si="42"/>
        <v>0</v>
      </c>
      <c r="AP52">
        <f t="shared" si="43"/>
        <v>-1.4287671453687209E-18</v>
      </c>
      <c r="AQ52">
        <f t="shared" si="44"/>
        <v>-3.2822499895885097E-13</v>
      </c>
      <c r="AR52">
        <f t="shared" si="45"/>
        <v>-3.2822642772599634E-13</v>
      </c>
      <c r="AS52">
        <f t="shared" si="46"/>
        <v>-1.7573520428678853</v>
      </c>
      <c r="AT52">
        <f t="shared" si="47"/>
        <v>-1.1481366680070266</v>
      </c>
      <c r="AU52">
        <f t="shared" si="48"/>
        <v>-2.9054887108752401</v>
      </c>
      <c r="AW52">
        <v>49</v>
      </c>
      <c r="AX52">
        <f>IF(Z52&gt;0, (R52*SUMPRODUCT(K52:$K$98, X52:$X$98)-K52*$AZ$3)/Z52, 0)</f>
        <v>-2.5624540018123758E+20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25</v>
      </c>
      <c r="R53">
        <f t="shared" si="31"/>
        <v>1000000</v>
      </c>
      <c r="S53">
        <f t="shared" si="32"/>
        <v>-1.6119144106248385E+21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-2318.1564124367087</v>
      </c>
      <c r="AC53">
        <f t="shared" si="33"/>
        <v>-2069.7825111042043</v>
      </c>
      <c r="AE53">
        <f t="shared" si="34"/>
        <v>0</v>
      </c>
      <c r="AF53">
        <f t="shared" si="35"/>
        <v>0</v>
      </c>
      <c r="AG53">
        <f t="shared" si="36"/>
        <v>-3.2101309124438547E-17</v>
      </c>
      <c r="AH53">
        <f t="shared" si="37"/>
        <v>-7.6721078107335098E-12</v>
      </c>
      <c r="AI53">
        <f t="shared" si="38"/>
        <v>-7.6721399120426338E-12</v>
      </c>
      <c r="AJ53">
        <f t="shared" si="39"/>
        <v>-248.37390133250437</v>
      </c>
      <c r="AK53">
        <f t="shared" si="61"/>
        <v>-162.27094887056961</v>
      </c>
      <c r="AL53">
        <f t="shared" si="40"/>
        <v>-410.64485020308166</v>
      </c>
      <c r="AN53">
        <f t="shared" si="41"/>
        <v>0</v>
      </c>
      <c r="AO53">
        <f t="shared" si="42"/>
        <v>0</v>
      </c>
      <c r="AP53">
        <f t="shared" si="43"/>
        <v>-1.8106708499866509E-19</v>
      </c>
      <c r="AQ53">
        <f t="shared" si="44"/>
        <v>-4.3274440668447457E-14</v>
      </c>
      <c r="AR53">
        <f t="shared" si="45"/>
        <v>-4.3274621735532453E-14</v>
      </c>
      <c r="AS53">
        <f t="shared" si="46"/>
        <v>-1.4009502892760668</v>
      </c>
      <c r="AT53">
        <f t="shared" si="47"/>
        <v>-0.91528752232703081</v>
      </c>
      <c r="AU53">
        <f t="shared" si="48"/>
        <v>-2.3162378116031412</v>
      </c>
      <c r="AW53">
        <v>50</v>
      </c>
      <c r="AX53">
        <f>IF(Z53&gt;0, (R53*SUMPRODUCT(K53:$K$98, X53:$X$98)-K53*$AZ$3)/Z53, 0)</f>
        <v>-1.6119144106248385E+21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25</v>
      </c>
      <c r="R54">
        <f t="shared" si="31"/>
        <v>1000000</v>
      </c>
      <c r="S54">
        <f t="shared" si="32"/>
        <v>-1.0504698645015393E+22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-2069.7825111042043</v>
      </c>
      <c r="AC54">
        <f t="shared" si="33"/>
        <v>-1848.0200992001826</v>
      </c>
      <c r="AE54">
        <f t="shared" si="34"/>
        <v>0</v>
      </c>
      <c r="AF54">
        <f t="shared" si="35"/>
        <v>0</v>
      </c>
      <c r="AG54">
        <f t="shared" si="36"/>
        <v>-4.3980797585209419E-18</v>
      </c>
      <c r="AH54">
        <f t="shared" si="37"/>
        <v>-1.0952886509869288E-12</v>
      </c>
      <c r="AI54">
        <f t="shared" si="38"/>
        <v>-1.0952930490666872E-12</v>
      </c>
      <c r="AJ54">
        <f t="shared" si="39"/>
        <v>-221.76241190402175</v>
      </c>
      <c r="AK54">
        <f t="shared" si="61"/>
        <v>-144.88477577729432</v>
      </c>
      <c r="AL54">
        <f t="shared" si="40"/>
        <v>-366.64718768131718</v>
      </c>
      <c r="AN54">
        <f t="shared" si="41"/>
        <v>0</v>
      </c>
      <c r="AO54">
        <f t="shared" si="42"/>
        <v>0</v>
      </c>
      <c r="AP54">
        <f t="shared" si="43"/>
        <v>-2.2149393791632811E-20</v>
      </c>
      <c r="AQ54">
        <f t="shared" si="44"/>
        <v>-5.5160390393589178E-15</v>
      </c>
      <c r="AR54">
        <f t="shared" si="45"/>
        <v>-5.5160611887527089E-15</v>
      </c>
      <c r="AS54">
        <f t="shared" si="46"/>
        <v>-1.1168289933642115</v>
      </c>
      <c r="AT54">
        <f t="shared" si="47"/>
        <v>-0.72966160899795196</v>
      </c>
      <c r="AU54">
        <f t="shared" si="48"/>
        <v>-1.846490602362169</v>
      </c>
      <c r="AW54">
        <v>51</v>
      </c>
      <c r="AX54">
        <f>IF(Z54&gt;0, (R54*SUMPRODUCT(K54:$K$98, X54:$X$98)-K54*$AZ$3)/Z54, 0)</f>
        <v>-1.0504698645015393E+22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25</v>
      </c>
      <c r="R55">
        <f t="shared" si="31"/>
        <v>1000000</v>
      </c>
      <c r="S55">
        <f t="shared" si="32"/>
        <v>-7.1025418943287842E+22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-1848.0200992001826</v>
      </c>
      <c r="AC55">
        <f t="shared" si="33"/>
        <v>-1650.0179457144484</v>
      </c>
      <c r="AE55">
        <f t="shared" si="34"/>
        <v>0</v>
      </c>
      <c r="AF55">
        <f t="shared" si="35"/>
        <v>0</v>
      </c>
      <c r="AG55">
        <f t="shared" si="36"/>
        <v>-5.8078430590882878E-19</v>
      </c>
      <c r="AH55">
        <f t="shared" si="37"/>
        <v>-1.5093258620107615E-13</v>
      </c>
      <c r="AI55">
        <f t="shared" si="38"/>
        <v>-1.5093316698538205E-13</v>
      </c>
      <c r="AJ55">
        <f t="shared" si="39"/>
        <v>-198.0021534857342</v>
      </c>
      <c r="AK55">
        <f t="shared" si="61"/>
        <v>-129.3614069440128</v>
      </c>
      <c r="AL55">
        <f t="shared" si="40"/>
        <v>-327.36356042974717</v>
      </c>
      <c r="AN55">
        <f t="shared" si="41"/>
        <v>0</v>
      </c>
      <c r="AO55">
        <f t="shared" si="42"/>
        <v>0</v>
      </c>
      <c r="AP55">
        <f t="shared" si="43"/>
        <v>-2.6115334511798933E-21</v>
      </c>
      <c r="AQ55">
        <f t="shared" si="44"/>
        <v>-6.786779424426786E-16</v>
      </c>
      <c r="AR55">
        <f t="shared" si="45"/>
        <v>-6.7868055397612975E-16</v>
      </c>
      <c r="AS55">
        <f t="shared" si="46"/>
        <v>-0.89032923578142065</v>
      </c>
      <c r="AT55">
        <f t="shared" si="47"/>
        <v>-0.5816817673771939</v>
      </c>
      <c r="AU55">
        <f t="shared" si="48"/>
        <v>-1.4720110031586153</v>
      </c>
      <c r="AW55">
        <v>52</v>
      </c>
      <c r="AX55">
        <f>IF(Z55&gt;0, (R55*SUMPRODUCT(K55:$K$98, X55:$X$98)-K55*$AZ$3)/Z55, 0)</f>
        <v>-7.1025418943287842E+22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25</v>
      </c>
      <c r="R56">
        <f t="shared" si="31"/>
        <v>1000000</v>
      </c>
      <c r="S56">
        <f t="shared" si="32"/>
        <v>-4.9903806561307381E+23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-1650.0179457144484</v>
      </c>
      <c r="AC56">
        <f t="shared" si="33"/>
        <v>-1473.2303086736147</v>
      </c>
      <c r="AE56">
        <f t="shared" si="34"/>
        <v>0</v>
      </c>
      <c r="AF56">
        <f t="shared" si="35"/>
        <v>0</v>
      </c>
      <c r="AG56">
        <f t="shared" si="36"/>
        <v>-7.3803503689830495E-20</v>
      </c>
      <c r="AH56">
        <f t="shared" si="37"/>
        <v>-2.00469183663964E-14</v>
      </c>
      <c r="AI56">
        <f t="shared" si="38"/>
        <v>-2.004699216990009E-14</v>
      </c>
      <c r="AJ56">
        <f t="shared" si="39"/>
        <v>-176.78763704083372</v>
      </c>
      <c r="AK56">
        <f t="shared" si="61"/>
        <v>-115.5012562000114</v>
      </c>
      <c r="AL56">
        <f t="shared" si="40"/>
        <v>-292.28889324084514</v>
      </c>
      <c r="AN56">
        <f t="shared" si="41"/>
        <v>0</v>
      </c>
      <c r="AO56">
        <f t="shared" si="42"/>
        <v>0</v>
      </c>
      <c r="AP56">
        <f t="shared" si="43"/>
        <v>-2.9630547609031578E-22</v>
      </c>
      <c r="AQ56">
        <f t="shared" si="44"/>
        <v>-8.0484142265962161E-17</v>
      </c>
      <c r="AR56">
        <f t="shared" si="45"/>
        <v>-8.0484438571438258E-17</v>
      </c>
      <c r="AS56">
        <f t="shared" si="46"/>
        <v>-0.70976501576962592</v>
      </c>
      <c r="AT56">
        <f t="shared" si="47"/>
        <v>-0.46371314363615573</v>
      </c>
      <c r="AU56">
        <f t="shared" si="48"/>
        <v>-1.1734781594057817</v>
      </c>
      <c r="AW56">
        <v>53</v>
      </c>
      <c r="AX56">
        <f>IF(Z56&gt;0, (R56*SUMPRODUCT(K56:$K$98, X56:$X$98)-K56*$AZ$3)/Z56, 0)</f>
        <v>-4.9903806561307381E+23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25</v>
      </c>
      <c r="R57">
        <f t="shared" si="31"/>
        <v>1000000</v>
      </c>
      <c r="S57">
        <f t="shared" si="32"/>
        <v>-3.6503642714050832E+24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-1473.2303086736147</v>
      </c>
      <c r="AC57">
        <f t="shared" si="33"/>
        <v>-1315.3842041728701</v>
      </c>
      <c r="AE57">
        <f t="shared" si="34"/>
        <v>0</v>
      </c>
      <c r="AF57">
        <f t="shared" si="35"/>
        <v>0</v>
      </c>
      <c r="AG57">
        <f t="shared" si="36"/>
        <v>-9.0085817905685196E-21</v>
      </c>
      <c r="AH57">
        <f t="shared" si="37"/>
        <v>-2.5622754744945472E-15</v>
      </c>
      <c r="AI57">
        <f t="shared" si="38"/>
        <v>-2.5622844830763377E-15</v>
      </c>
      <c r="AJ57">
        <f t="shared" si="39"/>
        <v>-157.84610450074456</v>
      </c>
      <c r="AK57">
        <f t="shared" si="61"/>
        <v>-103.12612160715304</v>
      </c>
      <c r="AL57">
        <f t="shared" si="40"/>
        <v>-260.9722261078976</v>
      </c>
      <c r="AN57">
        <f t="shared" si="41"/>
        <v>0</v>
      </c>
      <c r="AO57">
        <f t="shared" si="42"/>
        <v>0</v>
      </c>
      <c r="AP57">
        <f t="shared" si="43"/>
        <v>-3.2292457855038029E-23</v>
      </c>
      <c r="AQ57">
        <f t="shared" si="44"/>
        <v>-9.1848167332775013E-18</v>
      </c>
      <c r="AR57">
        <f t="shared" si="45"/>
        <v>-9.1848490257353573E-18</v>
      </c>
      <c r="AS57">
        <f t="shared" si="46"/>
        <v>-0.56582032507144975</v>
      </c>
      <c r="AT57">
        <f t="shared" si="47"/>
        <v>-0.36966927904668023</v>
      </c>
      <c r="AU57">
        <f t="shared" si="48"/>
        <v>-0.93548960411812998</v>
      </c>
      <c r="AW57">
        <v>54</v>
      </c>
      <c r="AX57">
        <f>IF(Z57&gt;0, (R57*SUMPRODUCT(K57:$K$98, X57:$X$98)-K57*$AZ$3)/Z57, 0)</f>
        <v>-3.6503642714050832E+24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25</v>
      </c>
      <c r="R58">
        <f t="shared" si="31"/>
        <v>1000000</v>
      </c>
      <c r="S58">
        <f t="shared" si="32"/>
        <v>-2.7847142030071319E+25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-1315.3842041728701</v>
      </c>
      <c r="AC58">
        <f t="shared" si="33"/>
        <v>-1174.4501822972054</v>
      </c>
      <c r="AE58">
        <f t="shared" si="34"/>
        <v>0</v>
      </c>
      <c r="AF58">
        <f t="shared" si="35"/>
        <v>0</v>
      </c>
      <c r="AG58">
        <f t="shared" si="36"/>
        <v>-1.0543722772600424E-21</v>
      </c>
      <c r="AH58">
        <f t="shared" si="37"/>
        <v>-3.1456494781611168E-16</v>
      </c>
      <c r="AI58">
        <f t="shared" si="38"/>
        <v>-3.1456600218838893E-16</v>
      </c>
      <c r="AJ58">
        <f t="shared" si="39"/>
        <v>-140.93402187566471</v>
      </c>
      <c r="AK58">
        <f t="shared" si="61"/>
        <v>-92.076894292100917</v>
      </c>
      <c r="AL58">
        <f t="shared" si="40"/>
        <v>-233.01091616776563</v>
      </c>
      <c r="AN58">
        <f t="shared" si="41"/>
        <v>0</v>
      </c>
      <c r="AO58">
        <f t="shared" si="42"/>
        <v>0</v>
      </c>
      <c r="AP58">
        <f t="shared" si="43"/>
        <v>-3.3745870166690691E-24</v>
      </c>
      <c r="AQ58">
        <f t="shared" si="44"/>
        <v>-1.0067855649220818E-18</v>
      </c>
      <c r="AR58">
        <f t="shared" si="45"/>
        <v>-1.0067889395090985E-18</v>
      </c>
      <c r="AS58">
        <f t="shared" si="46"/>
        <v>-0.45106849894088763</v>
      </c>
      <c r="AT58">
        <f t="shared" si="47"/>
        <v>-0.29469808597471314</v>
      </c>
      <c r="AU58">
        <f t="shared" si="48"/>
        <v>-0.74576658491560077</v>
      </c>
      <c r="AW58">
        <v>55</v>
      </c>
      <c r="AX58">
        <f>IF(Z58&gt;0, (R58*SUMPRODUCT(K58:$K$98, X58:$X$98)-K58*$AZ$3)/Z58, 0)</f>
        <v>-2.7847142030071319E+25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25</v>
      </c>
      <c r="R59">
        <f t="shared" si="31"/>
        <v>1000000</v>
      </c>
      <c r="S59">
        <f t="shared" si="32"/>
        <v>-2.2191194354069204E+26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-1174.4501822972054</v>
      </c>
      <c r="AC59">
        <f t="shared" si="33"/>
        <v>-1048.6162341939332</v>
      </c>
      <c r="AE59">
        <f t="shared" si="34"/>
        <v>0</v>
      </c>
      <c r="AF59">
        <f t="shared" si="35"/>
        <v>0</v>
      </c>
      <c r="AG59">
        <f t="shared" si="36"/>
        <v>-1.1813427180426278E-22</v>
      </c>
      <c r="AH59">
        <f t="shared" si="37"/>
        <v>-3.7027771307327165E-17</v>
      </c>
      <c r="AI59">
        <f t="shared" si="38"/>
        <v>-3.7027889441598971E-17</v>
      </c>
      <c r="AJ59">
        <f t="shared" si="39"/>
        <v>-125.83394810327218</v>
      </c>
      <c r="AK59">
        <f t="shared" si="61"/>
        <v>-82.211512760804382</v>
      </c>
      <c r="AL59">
        <f t="shared" si="40"/>
        <v>-208.04546086407657</v>
      </c>
      <c r="AN59">
        <f t="shared" si="41"/>
        <v>0</v>
      </c>
      <c r="AO59">
        <f t="shared" si="42"/>
        <v>0</v>
      </c>
      <c r="AP59">
        <f t="shared" si="43"/>
        <v>-3.3758608630073796E-25</v>
      </c>
      <c r="AQ59">
        <f t="shared" si="44"/>
        <v>-1.0581231178019825E-19</v>
      </c>
      <c r="AR59">
        <f t="shared" si="45"/>
        <v>-1.0581264936628456E-19</v>
      </c>
      <c r="AS59">
        <f t="shared" si="46"/>
        <v>-0.35958904571180483</v>
      </c>
      <c r="AT59">
        <f t="shared" si="47"/>
        <v>-0.23493150986504552</v>
      </c>
      <c r="AU59">
        <f t="shared" si="48"/>
        <v>-0.59452055557685035</v>
      </c>
      <c r="AW59">
        <v>56</v>
      </c>
      <c r="AX59">
        <f>IF(Z59&gt;0, (R59*SUMPRODUCT(K59:$K$98, X59:$X$98)-K59*$AZ$3)/Z59, 0)</f>
        <v>-2.2191194354069204E+26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25</v>
      </c>
      <c r="R60">
        <f t="shared" si="31"/>
        <v>1000000</v>
      </c>
      <c r="S60">
        <f t="shared" si="32"/>
        <v>-1.8650002258175382E+27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-1048.6162341939332</v>
      </c>
      <c r="AC60">
        <f t="shared" si="33"/>
        <v>-936.26449481601173</v>
      </c>
      <c r="AE60">
        <f t="shared" si="34"/>
        <v>0</v>
      </c>
      <c r="AF60">
        <f t="shared" si="35"/>
        <v>0</v>
      </c>
      <c r="AG60">
        <f t="shared" si="36"/>
        <v>-1.2550460877365208E-23</v>
      </c>
      <c r="AH60">
        <f t="shared" si="37"/>
        <v>-4.1760987283541982E-18</v>
      </c>
      <c r="AI60">
        <f t="shared" si="38"/>
        <v>-4.1761112788150759E-18</v>
      </c>
      <c r="AJ60">
        <f t="shared" si="39"/>
        <v>-112.35173937792149</v>
      </c>
      <c r="AK60">
        <f t="shared" si="61"/>
        <v>-73.403136393575338</v>
      </c>
      <c r="AL60">
        <f t="shared" si="40"/>
        <v>-185.75487577149681</v>
      </c>
      <c r="AN60">
        <f t="shared" si="41"/>
        <v>0</v>
      </c>
      <c r="AO60">
        <f t="shared" si="42"/>
        <v>0</v>
      </c>
      <c r="AP60">
        <f t="shared" si="43"/>
        <v>-3.2022134826440791E-26</v>
      </c>
      <c r="AQ60">
        <f t="shared" si="44"/>
        <v>-1.0655194086861318E-20</v>
      </c>
      <c r="AR60">
        <f t="shared" si="45"/>
        <v>-1.0655226108996145E-20</v>
      </c>
      <c r="AS60">
        <f t="shared" si="46"/>
        <v>-0.28666218567586454</v>
      </c>
      <c r="AT60">
        <f t="shared" si="47"/>
        <v>-0.18728596130823141</v>
      </c>
      <c r="AU60">
        <f t="shared" si="48"/>
        <v>-0.47394814698409593</v>
      </c>
      <c r="AW60">
        <v>57</v>
      </c>
      <c r="AX60">
        <f>IF(Z60&gt;0, (R60*SUMPRODUCT(K60:$K$98, X60:$X$98)-K60*$AZ$3)/Z60, 0)</f>
        <v>-1.8650002258175382E+27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25</v>
      </c>
      <c r="R61">
        <f t="shared" si="31"/>
        <v>1000000</v>
      </c>
      <c r="S61">
        <f t="shared" si="32"/>
        <v>-1.6574361594785377E+28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-936.26449481601173</v>
      </c>
      <c r="AC61">
        <f t="shared" si="33"/>
        <v>-835.95044180001048</v>
      </c>
      <c r="AE61">
        <f t="shared" si="34"/>
        <v>0</v>
      </c>
      <c r="AF61">
        <f t="shared" si="35"/>
        <v>0</v>
      </c>
      <c r="AG61">
        <f t="shared" si="36"/>
        <v>-1.2609089602326179E-24</v>
      </c>
      <c r="AH61">
        <f t="shared" si="37"/>
        <v>-4.4656189233435752E-19</v>
      </c>
      <c r="AI61">
        <f t="shared" si="38"/>
        <v>-4.4656315324331774E-19</v>
      </c>
      <c r="AJ61">
        <f t="shared" si="39"/>
        <v>-100.31405301600125</v>
      </c>
      <c r="AK61">
        <f t="shared" si="61"/>
        <v>-65.538514637120826</v>
      </c>
      <c r="AL61">
        <f t="shared" si="40"/>
        <v>-165.85256765312209</v>
      </c>
      <c r="AN61">
        <f t="shared" si="41"/>
        <v>0</v>
      </c>
      <c r="AO61">
        <f t="shared" si="42"/>
        <v>0</v>
      </c>
      <c r="AP61">
        <f t="shared" si="43"/>
        <v>-2.8724753846387901E-27</v>
      </c>
      <c r="AQ61">
        <f t="shared" si="44"/>
        <v>-1.017312180263605E-21</v>
      </c>
      <c r="AR61">
        <f t="shared" si="45"/>
        <v>-1.0173150527389895E-21</v>
      </c>
      <c r="AS61">
        <f t="shared" si="46"/>
        <v>-0.22852533934619285</v>
      </c>
      <c r="AT61">
        <f t="shared" si="47"/>
        <v>-0.14930322170617935</v>
      </c>
      <c r="AU61">
        <f t="shared" si="48"/>
        <v>-0.37782856105237222</v>
      </c>
      <c r="AW61">
        <v>58</v>
      </c>
      <c r="AX61">
        <f>IF(Z61&gt;0, (R61*SUMPRODUCT(K61:$K$98, X61:$X$98)-K61*$AZ$3)/Z61, 0)</f>
        <v>-1.6574361594785377E+28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25</v>
      </c>
      <c r="R62">
        <f t="shared" si="31"/>
        <v>1000000</v>
      </c>
      <c r="S62">
        <f t="shared" si="32"/>
        <v>-1.5621143756618906E+29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-835.95044180001048</v>
      </c>
      <c r="AC62">
        <f t="shared" si="33"/>
        <v>-746.3843230357237</v>
      </c>
      <c r="AE62">
        <f t="shared" si="34"/>
        <v>0</v>
      </c>
      <c r="AF62">
        <f t="shared" si="35"/>
        <v>0</v>
      </c>
      <c r="AG62">
        <f t="shared" si="36"/>
        <v>-1.1945097213503809E-25</v>
      </c>
      <c r="AH62">
        <f t="shared" si="37"/>
        <v>-4.5153955939810142E-20</v>
      </c>
      <c r="AI62">
        <f t="shared" si="38"/>
        <v>-4.5154075390782278E-20</v>
      </c>
      <c r="AJ62">
        <f t="shared" si="39"/>
        <v>-89.566118764286784</v>
      </c>
      <c r="AK62">
        <f t="shared" si="61"/>
        <v>-58.51653092600074</v>
      </c>
      <c r="AL62">
        <f t="shared" si="40"/>
        <v>-148.08264969028752</v>
      </c>
      <c r="AN62">
        <f t="shared" si="41"/>
        <v>0</v>
      </c>
      <c r="AO62">
        <f t="shared" si="42"/>
        <v>0</v>
      </c>
      <c r="AP62">
        <f t="shared" si="43"/>
        <v>-2.4296529892225721E-28</v>
      </c>
      <c r="AQ62">
        <f t="shared" si="44"/>
        <v>-9.1843910571409798E-23</v>
      </c>
      <c r="AR62">
        <f t="shared" si="45"/>
        <v>-9.1844153536708718E-23</v>
      </c>
      <c r="AS62">
        <f t="shared" si="46"/>
        <v>-0.18217900139205417</v>
      </c>
      <c r="AT62">
        <f t="shared" si="47"/>
        <v>-0.1190236142428088</v>
      </c>
      <c r="AU62">
        <f t="shared" si="48"/>
        <v>-0.30120261563486295</v>
      </c>
      <c r="AW62">
        <v>59</v>
      </c>
      <c r="AX62">
        <f>IF(Z62&gt;0, (R62*SUMPRODUCT(K62:$K$98, X62:$X$98)-K62*$AZ$3)/Z62, 0)</f>
        <v>-1.5621143756618906E+29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25</v>
      </c>
      <c r="R63">
        <f t="shared" si="31"/>
        <v>1000000</v>
      </c>
      <c r="S63">
        <f t="shared" si="32"/>
        <v>-1.5663068075971055E+30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-746.3843230357237</v>
      </c>
      <c r="AC63">
        <f t="shared" si="33"/>
        <v>-666.4145741390389</v>
      </c>
      <c r="AE63">
        <f t="shared" si="34"/>
        <v>0</v>
      </c>
      <c r="AF63">
        <f t="shared" si="35"/>
        <v>0</v>
      </c>
      <c r="AG63">
        <f t="shared" si="36"/>
        <v>-1.0636718344495282E-26</v>
      </c>
      <c r="AH63">
        <f t="shared" si="37"/>
        <v>-4.3047897627676975E-21</v>
      </c>
      <c r="AI63">
        <f t="shared" si="38"/>
        <v>-4.3048003994860421E-21</v>
      </c>
      <c r="AJ63">
        <f t="shared" si="39"/>
        <v>-79.969748896684791</v>
      </c>
      <c r="AK63">
        <f t="shared" si="61"/>
        <v>-52.246902612500662</v>
      </c>
      <c r="AL63">
        <f t="shared" si="40"/>
        <v>-132.21665150918545</v>
      </c>
      <c r="AN63">
        <f t="shared" si="41"/>
        <v>0</v>
      </c>
      <c r="AO63">
        <f t="shared" si="42"/>
        <v>0</v>
      </c>
      <c r="AP63">
        <f t="shared" si="43"/>
        <v>-1.9317201008512689E-29</v>
      </c>
      <c r="AQ63">
        <f t="shared" si="44"/>
        <v>-7.8178707429821566E-24</v>
      </c>
      <c r="AR63">
        <f t="shared" si="45"/>
        <v>-7.8178900601831652E-24</v>
      </c>
      <c r="AS63">
        <f t="shared" si="46"/>
        <v>-0.14523198452810468</v>
      </c>
      <c r="AT63">
        <f t="shared" si="47"/>
        <v>-9.4884896558361603E-2</v>
      </c>
      <c r="AU63">
        <f t="shared" si="48"/>
        <v>-0.24011688108646628</v>
      </c>
      <c r="AW63">
        <v>60</v>
      </c>
      <c r="AX63">
        <f>IF(Z63&gt;0, (R63*SUMPRODUCT(K63:$K$98, X63:$X$98)-K63*$AZ$3)/Z63, 0)</f>
        <v>-1.5663068075971055E+30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25</v>
      </c>
      <c r="R64">
        <f t="shared" si="31"/>
        <v>1000000</v>
      </c>
      <c r="S64">
        <f t="shared" si="32"/>
        <v>-1.6765983881583758E+31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-666.4145741390389</v>
      </c>
      <c r="AC64">
        <f t="shared" si="33"/>
        <v>-595.01301262414188</v>
      </c>
      <c r="AE64">
        <f t="shared" si="34"/>
        <v>0</v>
      </c>
      <c r="AF64">
        <f t="shared" si="35"/>
        <v>0</v>
      </c>
      <c r="AG64">
        <f t="shared" si="36"/>
        <v>-8.8723247145328789E-28</v>
      </c>
      <c r="AH64">
        <f t="shared" si="37"/>
        <v>-3.8572474758388164E-22</v>
      </c>
      <c r="AI64">
        <f t="shared" si="38"/>
        <v>-3.8572563481635308E-22</v>
      </c>
      <c r="AJ64">
        <f t="shared" si="39"/>
        <v>-71.401561514897026</v>
      </c>
      <c r="AK64">
        <f t="shared" si="61"/>
        <v>-46.649020189732731</v>
      </c>
      <c r="AL64">
        <f t="shared" si="40"/>
        <v>-118.05058170462976</v>
      </c>
      <c r="AN64">
        <f t="shared" si="41"/>
        <v>0</v>
      </c>
      <c r="AO64">
        <f t="shared" si="42"/>
        <v>0</v>
      </c>
      <c r="AP64">
        <f t="shared" si="43"/>
        <v>-1.4386526327666955E-30</v>
      </c>
      <c r="AQ64">
        <f t="shared" si="44"/>
        <v>-6.254549303474593E-25</v>
      </c>
      <c r="AR64">
        <f t="shared" si="45"/>
        <v>-6.2545636900009209E-25</v>
      </c>
      <c r="AS64">
        <f t="shared" si="46"/>
        <v>-0.11577804889038938</v>
      </c>
      <c r="AT64">
        <f t="shared" si="47"/>
        <v>-7.5641658608387743E-2</v>
      </c>
      <c r="AU64">
        <f t="shared" si="48"/>
        <v>-0.19141970749877713</v>
      </c>
      <c r="AW64">
        <v>61</v>
      </c>
      <c r="AX64">
        <f>IF(Z64&gt;0, (R64*SUMPRODUCT(K64:$K$98, X64:$X$98)-K64*$AZ$3)/Z64, 0)</f>
        <v>-1.6765983881583758E+31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25</v>
      </c>
      <c r="R65">
        <f t="shared" si="31"/>
        <v>1000000</v>
      </c>
      <c r="S65">
        <f t="shared" si="32"/>
        <v>-1.9239592668435353E+32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-595.01301262414188</v>
      </c>
      <c r="AC65">
        <f t="shared" si="33"/>
        <v>-531.26161841441228</v>
      </c>
      <c r="AE65">
        <f t="shared" si="34"/>
        <v>0</v>
      </c>
      <c r="AF65">
        <f t="shared" si="35"/>
        <v>0</v>
      </c>
      <c r="AG65">
        <f t="shared" si="36"/>
        <v>-6.9032337062676588E-29</v>
      </c>
      <c r="AH65">
        <f t="shared" si="37"/>
        <v>-3.2373112387043141E-23</v>
      </c>
      <c r="AI65">
        <f t="shared" si="38"/>
        <v>-3.2373181419380204E-23</v>
      </c>
      <c r="AJ65">
        <f t="shared" si="39"/>
        <v>-63.751394209729597</v>
      </c>
      <c r="AK65">
        <f t="shared" si="61"/>
        <v>-41.650910883689939</v>
      </c>
      <c r="AL65">
        <f t="shared" si="40"/>
        <v>-105.40230509341953</v>
      </c>
      <c r="AN65">
        <f t="shared" si="41"/>
        <v>0</v>
      </c>
      <c r="AO65">
        <f t="shared" si="42"/>
        <v>0</v>
      </c>
      <c r="AP65">
        <f t="shared" si="43"/>
        <v>-9.9943158578452825E-32</v>
      </c>
      <c r="AQ65">
        <f t="shared" si="44"/>
        <v>-4.6868920315398617E-26</v>
      </c>
      <c r="AR65">
        <f t="shared" si="45"/>
        <v>-4.6869020258557196E-26</v>
      </c>
      <c r="AS65">
        <f t="shared" si="46"/>
        <v>-9.2297551730221278E-2</v>
      </c>
      <c r="AT65">
        <f t="shared" si="47"/>
        <v>-6.030106713041114E-2</v>
      </c>
      <c r="AU65">
        <f t="shared" si="48"/>
        <v>-0.15259861886063239</v>
      </c>
      <c r="AW65">
        <v>62</v>
      </c>
      <c r="AX65">
        <f>IF(Z65&gt;0, (R65*SUMPRODUCT(K65:$K$98, X65:$X$98)-K65*$AZ$3)/Z65, 0)</f>
        <v>-1.9239592668435353E+32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25</v>
      </c>
      <c r="R66">
        <f t="shared" si="31"/>
        <v>1000000</v>
      </c>
      <c r="S66">
        <f t="shared" si="32"/>
        <v>-2.3792302799297781E+33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-531.26161841441228</v>
      </c>
      <c r="AC66">
        <f t="shared" si="33"/>
        <v>-474.34073072715381</v>
      </c>
      <c r="AE66">
        <f t="shared" si="34"/>
        <v>0</v>
      </c>
      <c r="AF66">
        <f t="shared" si="35"/>
        <v>0</v>
      </c>
      <c r="AG66">
        <f t="shared" si="36"/>
        <v>-4.9841826443671706E-30</v>
      </c>
      <c r="AH66">
        <f t="shared" si="37"/>
        <v>-2.5343132419073064E-24</v>
      </c>
      <c r="AI66">
        <f t="shared" si="38"/>
        <v>-2.5343182260899507E-24</v>
      </c>
      <c r="AJ66">
        <f t="shared" si="39"/>
        <v>-56.920887687258471</v>
      </c>
      <c r="AK66">
        <f t="shared" si="61"/>
        <v>-37.18831328900886</v>
      </c>
      <c r="AL66">
        <f t="shared" si="40"/>
        <v>-94.109200976267331</v>
      </c>
      <c r="AN66">
        <f t="shared" si="41"/>
        <v>0</v>
      </c>
      <c r="AO66">
        <f t="shared" si="42"/>
        <v>0</v>
      </c>
      <c r="AP66">
        <f t="shared" si="43"/>
        <v>-6.4428262588538804E-33</v>
      </c>
      <c r="AQ66">
        <f t="shared" si="44"/>
        <v>-3.2759914850982843E-27</v>
      </c>
      <c r="AR66">
        <f t="shared" si="45"/>
        <v>-3.2759979279245429E-27</v>
      </c>
      <c r="AS66">
        <f t="shared" si="46"/>
        <v>-7.3579043152280865E-2</v>
      </c>
      <c r="AT66">
        <f t="shared" si="47"/>
        <v>-4.8071641526156818E-2</v>
      </c>
      <c r="AU66">
        <f t="shared" si="48"/>
        <v>-0.12165068467843768</v>
      </c>
      <c r="AW66">
        <v>63</v>
      </c>
      <c r="AX66">
        <f>IF(Z66&gt;0, (R66*SUMPRODUCT(K66:$K$98, X66:$X$98)-K66*$AZ$3)/Z66, 0)</f>
        <v>-2.3792302799297781E+33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25</v>
      </c>
      <c r="R67">
        <f t="shared" si="31"/>
        <v>1000000</v>
      </c>
      <c r="S67">
        <f t="shared" si="32"/>
        <v>-3.1899066480575637E+34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-474.34073072715381</v>
      </c>
      <c r="AC67">
        <f t="shared" si="33"/>
        <v>-423.51850957781585</v>
      </c>
      <c r="AE67">
        <f t="shared" si="34"/>
        <v>0</v>
      </c>
      <c r="AF67">
        <f t="shared" si="35"/>
        <v>0</v>
      </c>
      <c r="AG67">
        <f t="shared" si="36"/>
        <v>-3.3192077096966914E-31</v>
      </c>
      <c r="AH67">
        <f t="shared" si="37"/>
        <v>-1.840968018781532E-25</v>
      </c>
      <c r="AI67">
        <f t="shared" ref="AI67:AI69" si="62">SUM(AE67:AH67)</f>
        <v>-1.8409713379892417E-25</v>
      </c>
      <c r="AJ67">
        <f t="shared" si="39"/>
        <v>-50.822221149337963</v>
      </c>
      <c r="AK67">
        <f t="shared" si="61"/>
        <v>-33.203851150900768</v>
      </c>
      <c r="AL67">
        <f t="shared" ref="AL67:AL69" si="63">SUM(AI67:AK67)</f>
        <v>-84.026072300238724</v>
      </c>
      <c r="AN67">
        <f t="shared" si="41"/>
        <v>0</v>
      </c>
      <c r="AO67">
        <f t="shared" si="42"/>
        <v>0</v>
      </c>
      <c r="AP67">
        <f t="shared" si="43"/>
        <v>-3.8308829215515982E-34</v>
      </c>
      <c r="AQ67">
        <f t="shared" si="44"/>
        <v>-2.124763967518415E-28</v>
      </c>
      <c r="AR67">
        <f t="shared" si="45"/>
        <v>-2.1247677984013366E-28</v>
      </c>
      <c r="AS67">
        <f t="shared" si="46"/>
        <v>-5.8656762717060676E-2</v>
      </c>
      <c r="AT67">
        <f t="shared" si="47"/>
        <v>-3.83224183084796E-2</v>
      </c>
      <c r="AU67">
        <f t="shared" si="48"/>
        <v>-9.6979181025540276E-2</v>
      </c>
      <c r="AW67">
        <v>64</v>
      </c>
      <c r="AX67">
        <f>IF(Z67&gt;0, (R67*SUMPRODUCT(K67:$K$98, X67:$X$98)-K67*$AZ$3)/Z67, 0)</f>
        <v>-3.1899066480575637E+34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25</v>
      </c>
      <c r="R68">
        <f t="shared" si="31"/>
        <v>1000000</v>
      </c>
      <c r="S68">
        <f t="shared" si="32"/>
        <v>-4.6699125150897159E+35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-423.51850957781585</v>
      </c>
      <c r="AC68">
        <f t="shared" si="33"/>
        <v>-378.14152640876409</v>
      </c>
      <c r="AE68">
        <f t="shared" si="34"/>
        <v>0</v>
      </c>
      <c r="AF68">
        <f t="shared" si="35"/>
        <v>0</v>
      </c>
      <c r="AG68">
        <f t="shared" si="36"/>
        <v>-2.0243501628075972E-32</v>
      </c>
      <c r="AH68">
        <f t="shared" si="37"/>
        <v>-1.233432246527586E-26</v>
      </c>
      <c r="AI68">
        <f t="shared" si="62"/>
        <v>-1.2334342708777488E-26</v>
      </c>
      <c r="AJ68">
        <f t="shared" si="39"/>
        <v>-45.376983169051755</v>
      </c>
      <c r="AK68">
        <f t="shared" si="61"/>
        <v>-29.646295670447113</v>
      </c>
      <c r="AL68">
        <f t="shared" si="63"/>
        <v>-75.023278839498872</v>
      </c>
      <c r="AN68">
        <f t="shared" si="41"/>
        <v>0</v>
      </c>
      <c r="AO68">
        <f t="shared" si="42"/>
        <v>0</v>
      </c>
      <c r="AP68">
        <f t="shared" si="43"/>
        <v>-2.0860853015584327E-35</v>
      </c>
      <c r="AQ68">
        <f t="shared" si="44"/>
        <v>-1.271047335200549E-29</v>
      </c>
      <c r="AR68">
        <f t="shared" si="45"/>
        <v>-1.2710494212858507E-29</v>
      </c>
      <c r="AS68">
        <f t="shared" si="46"/>
        <v>-4.6760812115003721E-2</v>
      </c>
      <c r="AT68">
        <f t="shared" si="47"/>
        <v>-3.0550397248469065E-2</v>
      </c>
      <c r="AU68">
        <f t="shared" si="48"/>
        <v>-7.7311209363472785E-2</v>
      </c>
      <c r="AW68">
        <v>65</v>
      </c>
      <c r="AX68">
        <f>IF(Z68&gt;0, (R68*SUMPRODUCT(K68:$K$98, X68:$X$98)-K68*$AZ$3)/Z68, 0)</f>
        <v>-4.6699125150897159E+35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-378.14152640876409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-8.0974006512303891E-28</v>
      </c>
      <c r="AI69">
        <f t="shared" si="62"/>
        <v>-8.0974006512303891E-28</v>
      </c>
      <c r="AJ69">
        <f t="shared" si="39"/>
        <v>-378.14152640876409</v>
      </c>
      <c r="AK69">
        <f t="shared" si="61"/>
        <v>-26.469906848613491</v>
      </c>
      <c r="AL69">
        <f t="shared" si="63"/>
        <v>-404.6114332573776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-7.4503046484229733E-31</v>
      </c>
      <c r="AR69">
        <f t="shared" si="45"/>
        <v>-7.4503046484229733E-31</v>
      </c>
      <c r="AS69">
        <f t="shared" si="46"/>
        <v>-0.3479227091890153</v>
      </c>
      <c r="AT69">
        <f t="shared" si="47"/>
        <v>-2.4354589643231075E-2</v>
      </c>
      <c r="AU69">
        <f t="shared" si="48"/>
        <v>-0.37227729883224636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410922.16658275586</v>
      </c>
      <c r="AO71" s="6">
        <f t="shared" si="70"/>
        <v>-41092.216658275589</v>
      </c>
      <c r="AP71" s="6">
        <f t="shared" si="70"/>
        <v>-1678.8330005120927</v>
      </c>
      <c r="AQ71" s="6">
        <f t="shared" si="70"/>
        <v>-366950.89121141256</v>
      </c>
      <c r="AR71" s="6">
        <f t="shared" si="70"/>
        <v>1200.2257125555302</v>
      </c>
      <c r="AS71" s="6">
        <f t="shared" si="70"/>
        <v>16655.096650550346</v>
      </c>
      <c r="AT71" s="6">
        <f t="shared" si="70"/>
        <v>-10617.909430903745</v>
      </c>
      <c r="AU71" s="6">
        <f t="shared" si="70"/>
        <v>7237.4129322021699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73304.837146765043</v>
      </c>
      <c r="K3">
        <v>1</v>
      </c>
      <c r="L3" s="2">
        <v>0</v>
      </c>
      <c r="O3">
        <f>$C$3</f>
        <v>73304.837146765043</v>
      </c>
      <c r="P3">
        <f>O3*C5</f>
        <v>7330.4837146765049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73304.837146765043</v>
      </c>
      <c r="AF3">
        <f t="shared" ref="AF3:AF34" si="4">-$Z3*P3</f>
        <v>-7330.4837146765049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64451.920845088534</v>
      </c>
      <c r="AJ3">
        <f t="shared" ref="AJ3:AJ34" si="8">AB3-AC3</f>
        <v>0</v>
      </c>
      <c r="AL3">
        <f t="shared" ref="AL3:AL34" si="9">SUM(AI3:AK3)</f>
        <v>64451.920845088534</v>
      </c>
      <c r="AN3">
        <f t="shared" ref="AN3:AN34" si="10">AE3*$K3</f>
        <v>73304.837146765043</v>
      </c>
      <c r="AO3">
        <f t="shared" ref="AO3:AO34" si="11">AF3*$K3</f>
        <v>-7330.4837146765049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64451.920845088534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64451.920845088534</v>
      </c>
      <c r="AW3">
        <v>0</v>
      </c>
      <c r="AX3">
        <f>IF(Z3&gt;0, (R3*SUMPRODUCT(K3:$K$98, X3:$X$98)-K3*$AZ$3)/Z3, 0)</f>
        <v>0</v>
      </c>
      <c r="AZ3">
        <f>C6*SUMPRODUCT(X4:X98, K4:K98)/1</f>
        <v>57548.112195850328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2000000</v>
      </c>
      <c r="S4">
        <f t="shared" si="1"/>
        <v>2866.1726949747194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2834.1816046254535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-2834.1816046254535</v>
      </c>
      <c r="AK4">
        <f>G4*SUM(AB4, AE4:AF4)</f>
        <v>0</v>
      </c>
      <c r="AL4">
        <f t="shared" si="9"/>
        <v>-5157.393604625453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-2208.7963491158011</v>
      </c>
      <c r="AR4">
        <f t="shared" si="14"/>
        <v>-2208.7963491158011</v>
      </c>
      <c r="AS4">
        <f t="shared" si="15"/>
        <v>-2694.6012593890978</v>
      </c>
      <c r="AT4">
        <f t="shared" si="16"/>
        <v>0</v>
      </c>
      <c r="AU4">
        <f t="shared" si="17"/>
        <v>-4903.3976085048989</v>
      </c>
      <c r="AW4">
        <v>1</v>
      </c>
      <c r="AX4">
        <f>IF(Z4&gt;0, (R4*SUMPRODUCT(K4:$K$98, X4:$X$98)-K4*$AZ$3)/Z4, 0)</f>
        <v>2866.1726949747194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25</v>
      </c>
      <c r="R5">
        <f t="shared" si="0"/>
        <v>2000000</v>
      </c>
      <c r="S5">
        <f t="shared" si="1"/>
        <v>3511.4800437978743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2834.1816046254535</v>
      </c>
      <c r="AC5">
        <f t="shared" si="2"/>
        <v>3433.4904115529644</v>
      </c>
      <c r="AE5">
        <f t="shared" si="3"/>
        <v>0</v>
      </c>
      <c r="AF5">
        <f t="shared" si="4"/>
        <v>0</v>
      </c>
      <c r="AG5">
        <f t="shared" si="5"/>
        <v>-24.444752417270188</v>
      </c>
      <c r="AH5">
        <f t="shared" si="6"/>
        <v>-2319.8267383847278</v>
      </c>
      <c r="AI5">
        <f t="shared" si="7"/>
        <v>-2344.271490801998</v>
      </c>
      <c r="AJ5">
        <f t="shared" si="8"/>
        <v>-599.30880692751089</v>
      </c>
      <c r="AK5">
        <f>G5*SUM(AB5, AE5:AF5)</f>
        <v>11.620144578964361</v>
      </c>
      <c r="AL5">
        <f t="shared" si="9"/>
        <v>-2931.9601531505446</v>
      </c>
      <c r="AN5">
        <f t="shared" si="10"/>
        <v>0</v>
      </c>
      <c r="AO5">
        <f t="shared" si="11"/>
        <v>0</v>
      </c>
      <c r="AP5">
        <f t="shared" si="12"/>
        <v>-22.048074269733402</v>
      </c>
      <c r="AQ5">
        <f t="shared" si="13"/>
        <v>-2092.3800473709884</v>
      </c>
      <c r="AR5">
        <f t="shared" si="14"/>
        <v>-2114.4281216407217</v>
      </c>
      <c r="AS5">
        <f t="shared" si="15"/>
        <v>-540.54976135932066</v>
      </c>
      <c r="AT5">
        <f t="shared" si="16"/>
        <v>10.480851118010913</v>
      </c>
      <c r="AU5">
        <f t="shared" si="17"/>
        <v>-2644.4970318820315</v>
      </c>
      <c r="AW5">
        <v>2</v>
      </c>
      <c r="AX5">
        <f>IF(Z5&gt;0, (R5*SUMPRODUCT(K5:$K$98, X5:$X$98)-K5*$AZ$3)/Z5, 0)</f>
        <v>3511.4800437978743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25</v>
      </c>
      <c r="R6">
        <f t="shared" si="0"/>
        <v>2000000</v>
      </c>
      <c r="S6">
        <f t="shared" si="1"/>
        <v>4286.9467016930812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3433.4904115529644</v>
      </c>
      <c r="AC6">
        <f t="shared" si="2"/>
        <v>4144.8400324715112</v>
      </c>
      <c r="AE6">
        <f t="shared" si="3"/>
        <v>0</v>
      </c>
      <c r="AF6">
        <f t="shared" si="4"/>
        <v>0</v>
      </c>
      <c r="AG6">
        <f t="shared" si="5"/>
        <v>-24.171282738566319</v>
      </c>
      <c r="AH6">
        <f t="shared" si="6"/>
        <v>-2321.7723624932892</v>
      </c>
      <c r="AI6">
        <f t="shared" si="7"/>
        <v>-2345.9436452318555</v>
      </c>
      <c r="AJ6">
        <f t="shared" si="8"/>
        <v>-711.34962091854686</v>
      </c>
      <c r="AK6">
        <f>G6*SUM(AB6, AE6:AF6)</f>
        <v>24.377781922026049</v>
      </c>
      <c r="AL6">
        <f t="shared" si="9"/>
        <v>-3032.9154842283765</v>
      </c>
      <c r="AN6">
        <f t="shared" si="10"/>
        <v>0</v>
      </c>
      <c r="AO6">
        <f t="shared" si="11"/>
        <v>0</v>
      </c>
      <c r="AP6">
        <f t="shared" si="12"/>
        <v>-20.62379797617913</v>
      </c>
      <c r="AQ6">
        <f t="shared" si="13"/>
        <v>-1981.0187431359252</v>
      </c>
      <c r="AR6">
        <f t="shared" si="14"/>
        <v>-2001.6425411121043</v>
      </c>
      <c r="AS6">
        <f t="shared" si="15"/>
        <v>-606.94879253751549</v>
      </c>
      <c r="AT6">
        <f t="shared" si="16"/>
        <v>20.799990422727461</v>
      </c>
      <c r="AU6">
        <f t="shared" si="17"/>
        <v>-2587.7913432268924</v>
      </c>
      <c r="AW6">
        <v>3</v>
      </c>
      <c r="AX6">
        <f>IF(Z6&gt;0, (R6*SUMPRODUCT(K6:$K$98, X6:$X$98)-K6*$AZ$3)/Z6, 0)</f>
        <v>4286.9467016930812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25</v>
      </c>
      <c r="R7">
        <f t="shared" si="0"/>
        <v>2000000</v>
      </c>
      <c r="S7">
        <f t="shared" si="1"/>
        <v>5343.6680786562983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4144.8400324715112</v>
      </c>
      <c r="AC7">
        <f t="shared" si="2"/>
        <v>5108.6546320012421</v>
      </c>
      <c r="AE7">
        <f t="shared" si="3"/>
        <v>0</v>
      </c>
      <c r="AF7">
        <f t="shared" si="4"/>
        <v>0</v>
      </c>
      <c r="AG7">
        <f t="shared" si="5"/>
        <v>-23.900505031395252</v>
      </c>
      <c r="AH7">
        <f t="shared" si="6"/>
        <v>-2325.1903828322211</v>
      </c>
      <c r="AI7">
        <f t="shared" si="7"/>
        <v>-2349.0908878636164</v>
      </c>
      <c r="AJ7">
        <f t="shared" si="8"/>
        <v>-963.81459952973091</v>
      </c>
      <c r="AK7">
        <f>G7*SUM(AB7, AE7:AF7)</f>
        <v>57.19879244810685</v>
      </c>
      <c r="AL7">
        <f t="shared" si="9"/>
        <v>-3255.7066949452405</v>
      </c>
      <c r="AN7">
        <f t="shared" si="10"/>
        <v>0</v>
      </c>
      <c r="AO7">
        <f t="shared" si="11"/>
        <v>0</v>
      </c>
      <c r="AP7">
        <f t="shared" si="12"/>
        <v>-19.169731911470095</v>
      </c>
      <c r="AQ7">
        <f t="shared" si="13"/>
        <v>-1864.9512310920452</v>
      </c>
      <c r="AR7">
        <f t="shared" si="14"/>
        <v>-1884.1209630035155</v>
      </c>
      <c r="AS7">
        <f t="shared" si="15"/>
        <v>-773.0408818171851</v>
      </c>
      <c r="AT7">
        <f t="shared" si="16"/>
        <v>45.877085670353239</v>
      </c>
      <c r="AU7">
        <f t="shared" si="17"/>
        <v>-2611.2847591503473</v>
      </c>
      <c r="AW7">
        <v>4</v>
      </c>
      <c r="AX7">
        <f>IF(Z7&gt;0, (R7*SUMPRODUCT(K7:$K$98, X7:$X$98)-K7*$AZ$3)/Z7, 0)</f>
        <v>5343.6680786562983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25</v>
      </c>
      <c r="R8">
        <f t="shared" si="0"/>
        <v>2000000</v>
      </c>
      <c r="S8">
        <f t="shared" si="1"/>
        <v>6693.9571830961759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5108.6546320012421</v>
      </c>
      <c r="AC8">
        <f t="shared" si="2"/>
        <v>6327.7459443718835</v>
      </c>
      <c r="AE8">
        <f t="shared" si="3"/>
        <v>0</v>
      </c>
      <c r="AF8">
        <f t="shared" si="4"/>
        <v>0</v>
      </c>
      <c r="AG8">
        <f t="shared" si="5"/>
        <v>-23.63230661360868</v>
      </c>
      <c r="AH8">
        <f t="shared" si="6"/>
        <v>-2335.4693978094288</v>
      </c>
      <c r="AI8">
        <f t="shared" si="7"/>
        <v>-2359.1017044230375</v>
      </c>
      <c r="AJ8">
        <f t="shared" si="8"/>
        <v>-1219.0913123706414</v>
      </c>
      <c r="AK8">
        <f>G8*SUM(AB8, AE8:AF8)</f>
        <v>110.34694005122684</v>
      </c>
      <c r="AL8">
        <f t="shared" si="9"/>
        <v>-3467.8460767424522</v>
      </c>
      <c r="AN8">
        <f t="shared" si="10"/>
        <v>0</v>
      </c>
      <c r="AO8">
        <f t="shared" si="11"/>
        <v>0</v>
      </c>
      <c r="AP8">
        <f t="shared" si="12"/>
        <v>-17.68814823314035</v>
      </c>
      <c r="AQ8">
        <f t="shared" si="13"/>
        <v>-1748.0362614552291</v>
      </c>
      <c r="AR8">
        <f t="shared" si="14"/>
        <v>-1765.7244096883696</v>
      </c>
      <c r="AS8">
        <f t="shared" si="15"/>
        <v>-912.45717972058526</v>
      </c>
      <c r="AT8">
        <f t="shared" si="16"/>
        <v>82.591727697692775</v>
      </c>
      <c r="AU8">
        <f t="shared" si="17"/>
        <v>-2595.5898617112621</v>
      </c>
      <c r="AW8">
        <v>5</v>
      </c>
      <c r="AX8">
        <f>IF(Z8&gt;0, (R8*SUMPRODUCT(K8:$K$98, X8:$X$98)-K8*$AZ$3)/Z8, 0)</f>
        <v>6693.9571830961759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25</v>
      </c>
      <c r="R9">
        <f t="shared" si="0"/>
        <v>2000000</v>
      </c>
      <c r="S9">
        <f t="shared" si="1"/>
        <v>8007.1400307089916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6327.7459443718835</v>
      </c>
      <c r="AC9">
        <f t="shared" si="2"/>
        <v>7483.9284625298387</v>
      </c>
      <c r="AE9">
        <f t="shared" si="3"/>
        <v>0</v>
      </c>
      <c r="AF9">
        <f t="shared" si="4"/>
        <v>0</v>
      </c>
      <c r="AG9">
        <f t="shared" si="5"/>
        <v>-23.36642182423271</v>
      </c>
      <c r="AH9">
        <f t="shared" si="6"/>
        <v>-2364.9378591906352</v>
      </c>
      <c r="AI9">
        <f t="shared" si="7"/>
        <v>-2388.3042810148681</v>
      </c>
      <c r="AJ9">
        <f t="shared" si="8"/>
        <v>-1156.1825181579552</v>
      </c>
      <c r="AK9">
        <f t="shared" ref="AK9:AK40" si="30">G9*SUM(AB9:AB9, AE9:AF9)</f>
        <v>141.108734559493</v>
      </c>
      <c r="AL9">
        <f t="shared" si="9"/>
        <v>-3403.3780646133305</v>
      </c>
      <c r="AN9">
        <f t="shared" si="10"/>
        <v>0</v>
      </c>
      <c r="AO9">
        <f t="shared" si="11"/>
        <v>0</v>
      </c>
      <c r="AP9">
        <f t="shared" si="12"/>
        <v>-16.309932475165219</v>
      </c>
      <c r="AQ9">
        <f t="shared" si="13"/>
        <v>-1650.7438358131094</v>
      </c>
      <c r="AR9">
        <f t="shared" si="14"/>
        <v>-1667.0537682882746</v>
      </c>
      <c r="AS9">
        <f t="shared" si="15"/>
        <v>-807.02381143211073</v>
      </c>
      <c r="AT9">
        <f t="shared" si="16"/>
        <v>98.494923597353917</v>
      </c>
      <c r="AU9">
        <f t="shared" si="17"/>
        <v>-2375.5826561230315</v>
      </c>
      <c r="AW9">
        <v>6</v>
      </c>
      <c r="AX9">
        <f>IF(Z9&gt;0, (R9*SUMPRODUCT(K9:$K$98, X9:$X$98)-K9*$AZ$3)/Z9, 0)</f>
        <v>8007.1400307089916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25</v>
      </c>
      <c r="R10">
        <f t="shared" si="0"/>
        <v>2000000</v>
      </c>
      <c r="S10">
        <f t="shared" si="1"/>
        <v>8550.9712996084254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7483.9284625298387</v>
      </c>
      <c r="AC10">
        <f t="shared" si="2"/>
        <v>7902.0234390021133</v>
      </c>
      <c r="AE10">
        <f t="shared" si="3"/>
        <v>0</v>
      </c>
      <c r="AF10">
        <f t="shared" si="4"/>
        <v>0</v>
      </c>
      <c r="AG10">
        <f t="shared" si="5"/>
        <v>-23.102707172470485</v>
      </c>
      <c r="AH10">
        <f t="shared" si="6"/>
        <v>-2404.0346815918501</v>
      </c>
      <c r="AI10">
        <f t="shared" si="7"/>
        <v>-2427.1373887643208</v>
      </c>
      <c r="AJ10">
        <f t="shared" si="8"/>
        <v>-418.09497647227454</v>
      </c>
      <c r="AK10">
        <f t="shared" si="30"/>
        <v>32.180892388878306</v>
      </c>
      <c r="AL10">
        <f t="shared" si="9"/>
        <v>-2813.0514728477169</v>
      </c>
      <c r="AN10">
        <f t="shared" si="10"/>
        <v>0</v>
      </c>
      <c r="AO10">
        <f t="shared" si="11"/>
        <v>0</v>
      </c>
      <c r="AP10">
        <f t="shared" si="12"/>
        <v>-15.295321757691374</v>
      </c>
      <c r="AQ10">
        <f t="shared" si="13"/>
        <v>-1591.6093164792701</v>
      </c>
      <c r="AR10">
        <f t="shared" si="14"/>
        <v>-1606.9046382369618</v>
      </c>
      <c r="AS10">
        <f t="shared" si="15"/>
        <v>-276.80293667220502</v>
      </c>
      <c r="AT10">
        <f t="shared" si="16"/>
        <v>21.305602839656299</v>
      </c>
      <c r="AU10">
        <f t="shared" si="17"/>
        <v>-1862.4019720695103</v>
      </c>
      <c r="AW10">
        <v>7</v>
      </c>
      <c r="AX10">
        <f>IF(Z10&gt;0, (R10*SUMPRODUCT(K10:$K$98, X10:$X$98)-K10*$AZ$3)/Z10, 0)</f>
        <v>8550.9712996084254</v>
      </c>
    </row>
    <row r="11" spans="1:52" x14ac:dyDescent="0.25">
      <c r="A11" t="s">
        <v>33</v>
      </c>
      <c r="C11" s="25">
        <f>AU100</f>
        <v>1168.3371094778508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25</v>
      </c>
      <c r="R11">
        <f t="shared" si="0"/>
        <v>2000000</v>
      </c>
      <c r="S11">
        <f t="shared" si="1"/>
        <v>8953.0364075991311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7902.0234390021133</v>
      </c>
      <c r="AC11">
        <f t="shared" si="2"/>
        <v>8179.9161899490791</v>
      </c>
      <c r="AE11">
        <f t="shared" si="3"/>
        <v>0</v>
      </c>
      <c r="AF11">
        <f t="shared" si="4"/>
        <v>0</v>
      </c>
      <c r="AG11">
        <f t="shared" si="5"/>
        <v>-22.841178728498619</v>
      </c>
      <c r="AH11">
        <f t="shared" si="6"/>
        <v>-2440.1097797729062</v>
      </c>
      <c r="AI11">
        <f t="shared" si="7"/>
        <v>-2462.9509585014048</v>
      </c>
      <c r="AJ11">
        <f t="shared" si="8"/>
        <v>-277.89275094696586</v>
      </c>
      <c r="AK11">
        <f t="shared" si="30"/>
        <v>12.643237502403382</v>
      </c>
      <c r="AL11">
        <f t="shared" si="9"/>
        <v>-2728.2004719459674</v>
      </c>
      <c r="AN11">
        <f t="shared" si="10"/>
        <v>0</v>
      </c>
      <c r="AO11">
        <f t="shared" si="11"/>
        <v>0</v>
      </c>
      <c r="AP11">
        <f t="shared" si="12"/>
        <v>-14.380158687969329</v>
      </c>
      <c r="AQ11">
        <f t="shared" si="13"/>
        <v>-1536.2239517621751</v>
      </c>
      <c r="AR11">
        <f t="shared" si="14"/>
        <v>-1550.6041104501446</v>
      </c>
      <c r="AS11">
        <f t="shared" si="15"/>
        <v>-174.95339904975123</v>
      </c>
      <c r="AT11">
        <f t="shared" si="16"/>
        <v>7.9598239554687105</v>
      </c>
      <c r="AU11">
        <f t="shared" si="17"/>
        <v>-1717.5976855444271</v>
      </c>
      <c r="AW11">
        <v>8</v>
      </c>
      <c r="AX11">
        <f>IF(Z11&gt;0, (R11*SUMPRODUCT(K11:$K$98, X11:$X$98)-K11*$AZ$3)/Z11, 0)</f>
        <v>8953.0364075991311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25</v>
      </c>
      <c r="R12">
        <f t="shared" si="0"/>
        <v>2000000</v>
      </c>
      <c r="S12">
        <f t="shared" si="1"/>
        <v>10014.273742692076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8179.9161899490791</v>
      </c>
      <c r="AC12">
        <f t="shared" si="2"/>
        <v>9045.5380605231912</v>
      </c>
      <c r="AE12">
        <f t="shared" si="3"/>
        <v>0</v>
      </c>
      <c r="AF12">
        <f t="shared" si="4"/>
        <v>0</v>
      </c>
      <c r="AG12">
        <f t="shared" si="5"/>
        <v>-22.581612738328076</v>
      </c>
      <c r="AH12">
        <f t="shared" si="6"/>
        <v>-2492.3362308445571</v>
      </c>
      <c r="AI12">
        <f t="shared" si="7"/>
        <v>-2514.9178435828853</v>
      </c>
      <c r="AJ12">
        <f t="shared" si="8"/>
        <v>-865.62187057411211</v>
      </c>
      <c r="AK12">
        <f t="shared" si="30"/>
        <v>171.77823998893066</v>
      </c>
      <c r="AL12">
        <f t="shared" si="9"/>
        <v>-3208.7614741680668</v>
      </c>
      <c r="AN12">
        <f t="shared" si="10"/>
        <v>0</v>
      </c>
      <c r="AO12">
        <f t="shared" si="11"/>
        <v>0</v>
      </c>
      <c r="AP12">
        <f t="shared" si="12"/>
        <v>-13.274270119540001</v>
      </c>
      <c r="AQ12">
        <f t="shared" si="13"/>
        <v>-1465.083328649642</v>
      </c>
      <c r="AR12">
        <f t="shared" si="14"/>
        <v>-1478.357598769182</v>
      </c>
      <c r="AS12">
        <f t="shared" si="15"/>
        <v>-508.8431311143371</v>
      </c>
      <c r="AT12">
        <f t="shared" si="16"/>
        <v>100.97732100426853</v>
      </c>
      <c r="AU12">
        <f t="shared" si="17"/>
        <v>-1886.2234088792507</v>
      </c>
      <c r="AW12">
        <v>9</v>
      </c>
      <c r="AX12">
        <f>IF(Z12&gt;0, (R12*SUMPRODUCT(K12:$K$98, X12:$X$98)-K12*$AZ$3)/Z12, 0)</f>
        <v>10014.273742692076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25</v>
      </c>
      <c r="R13">
        <f t="shared" si="0"/>
        <v>2000000</v>
      </c>
      <c r="S13">
        <f t="shared" si="1"/>
        <v>12548.140164303444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9045.5380605231912</v>
      </c>
      <c r="AC13">
        <f t="shared" si="2"/>
        <v>11204.970560348833</v>
      </c>
      <c r="AE13">
        <f t="shared" si="3"/>
        <v>0</v>
      </c>
      <c r="AF13">
        <f t="shared" si="4"/>
        <v>0</v>
      </c>
      <c r="AG13">
        <f t="shared" si="5"/>
        <v>-22.323966766454326</v>
      </c>
      <c r="AH13">
        <f t="shared" si="6"/>
        <v>-2546.3875592377699</v>
      </c>
      <c r="AI13">
        <f t="shared" si="7"/>
        <v>-2568.7115260042242</v>
      </c>
      <c r="AJ13">
        <f t="shared" si="8"/>
        <v>-2159.4324998256416</v>
      </c>
      <c r="AK13">
        <f t="shared" si="30"/>
        <v>633.18766423662339</v>
      </c>
      <c r="AL13">
        <f t="shared" si="9"/>
        <v>-4094.9563615932429</v>
      </c>
      <c r="AN13">
        <f t="shared" si="10"/>
        <v>0</v>
      </c>
      <c r="AO13">
        <f t="shared" si="11"/>
        <v>0</v>
      </c>
      <c r="AP13">
        <f t="shared" si="12"/>
        <v>-11.716800634571797</v>
      </c>
      <c r="AQ13">
        <f t="shared" si="13"/>
        <v>-1336.4791160133748</v>
      </c>
      <c r="AR13">
        <f t="shared" si="14"/>
        <v>-1348.1959166479464</v>
      </c>
      <c r="AS13">
        <f t="shared" si="15"/>
        <v>-1133.3845973239931</v>
      </c>
      <c r="AT13">
        <f t="shared" si="16"/>
        <v>332.33043677877856</v>
      </c>
      <c r="AU13">
        <f t="shared" si="17"/>
        <v>-2149.2500771931614</v>
      </c>
      <c r="AW13">
        <v>10</v>
      </c>
      <c r="AX13">
        <f>IF(Z13&gt;0, (R13*SUMPRODUCT(K13:$K$98, X13:$X$98)-K13*$AZ$3)/Z13, 0)</f>
        <v>12548.140164303444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25</v>
      </c>
      <c r="R14">
        <f t="shared" si="0"/>
        <v>2000000</v>
      </c>
      <c r="S14">
        <f t="shared" si="1"/>
        <v>14845.730307501904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11204.970560348833</v>
      </c>
      <c r="AC14">
        <f t="shared" si="2"/>
        <v>13104.666291188387</v>
      </c>
      <c r="AE14">
        <f t="shared" si="3"/>
        <v>0</v>
      </c>
      <c r="AF14">
        <f t="shared" si="4"/>
        <v>0</v>
      </c>
      <c r="AG14">
        <f t="shared" si="5"/>
        <v>-22.068072805698019</v>
      </c>
      <c r="AH14">
        <f t="shared" si="6"/>
        <v>-2612.3434473411198</v>
      </c>
      <c r="AI14">
        <f t="shared" si="7"/>
        <v>-2634.411520146818</v>
      </c>
      <c r="AJ14">
        <f t="shared" si="8"/>
        <v>-1899.695730839554</v>
      </c>
      <c r="AK14">
        <f t="shared" si="30"/>
        <v>784.34793922441838</v>
      </c>
      <c r="AL14">
        <f t="shared" si="9"/>
        <v>-3749.7593117619531</v>
      </c>
      <c r="AN14">
        <f t="shared" si="10"/>
        <v>0</v>
      </c>
      <c r="AO14">
        <f t="shared" si="11"/>
        <v>0</v>
      </c>
      <c r="AP14">
        <f t="shared" si="12"/>
        <v>-10.341512433004519</v>
      </c>
      <c r="AQ14">
        <f t="shared" si="13"/>
        <v>-1224.1930900726684</v>
      </c>
      <c r="AR14">
        <f t="shared" si="14"/>
        <v>-1234.5346025056729</v>
      </c>
      <c r="AS14">
        <f t="shared" si="15"/>
        <v>-890.23301637514487</v>
      </c>
      <c r="AT14">
        <f t="shared" si="16"/>
        <v>367.56014159951616</v>
      </c>
      <c r="AU14">
        <f t="shared" si="17"/>
        <v>-1757.2074772813014</v>
      </c>
      <c r="AW14">
        <v>11</v>
      </c>
      <c r="AX14">
        <f>IF(Z14&gt;0, (R14*SUMPRODUCT(K14:$K$98, X14:$X$98)-K14*$AZ$3)/Z14, 0)</f>
        <v>14845.730307501904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25</v>
      </c>
      <c r="R15">
        <f t="shared" si="0"/>
        <v>2000000</v>
      </c>
      <c r="S15">
        <f t="shared" si="1"/>
        <v>16927.494974129717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13104.666291188387</v>
      </c>
      <c r="AC15">
        <f t="shared" si="2"/>
        <v>14769.915028662983</v>
      </c>
      <c r="AE15">
        <f t="shared" si="3"/>
        <v>0</v>
      </c>
      <c r="AF15">
        <f t="shared" si="4"/>
        <v>0</v>
      </c>
      <c r="AG15">
        <f t="shared" si="5"/>
        <v>-21.81349787909528</v>
      </c>
      <c r="AH15">
        <f t="shared" si="6"/>
        <v>-2711.5358836609557</v>
      </c>
      <c r="AI15">
        <f t="shared" si="7"/>
        <v>-2733.3493815400511</v>
      </c>
      <c r="AJ15">
        <f t="shared" si="8"/>
        <v>-1665.2487374745961</v>
      </c>
      <c r="AK15">
        <f t="shared" si="30"/>
        <v>917.32664038318717</v>
      </c>
      <c r="AL15">
        <f t="shared" si="9"/>
        <v>-3481.2714786314596</v>
      </c>
      <c r="AN15">
        <f t="shared" si="10"/>
        <v>0</v>
      </c>
      <c r="AO15">
        <f t="shared" si="11"/>
        <v>0</v>
      </c>
      <c r="AP15">
        <f t="shared" si="12"/>
        <v>-9.1269766536778665</v>
      </c>
      <c r="AQ15">
        <f t="shared" si="13"/>
        <v>-1134.5326110903291</v>
      </c>
      <c r="AR15">
        <f t="shared" si="14"/>
        <v>-1143.659587744007</v>
      </c>
      <c r="AS15">
        <f t="shared" si="15"/>
        <v>-696.75603764871971</v>
      </c>
      <c r="AT15">
        <f t="shared" si="16"/>
        <v>383.81826138015737</v>
      </c>
      <c r="AU15">
        <f t="shared" si="17"/>
        <v>-1456.5973640125692</v>
      </c>
      <c r="AW15">
        <v>12</v>
      </c>
      <c r="AX15">
        <f>IF(Z15&gt;0, (R15*SUMPRODUCT(K15:$K$98, X15:$X$98)-K15*$AZ$3)/Z15, 0)</f>
        <v>16927.494974129717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25</v>
      </c>
      <c r="R16">
        <f t="shared" si="0"/>
        <v>2000000</v>
      </c>
      <c r="S16">
        <f t="shared" si="1"/>
        <v>18802.446176873415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14769.915028662983</v>
      </c>
      <c r="AC16">
        <f t="shared" si="2"/>
        <v>16215.241192168427</v>
      </c>
      <c r="AE16">
        <f t="shared" si="3"/>
        <v>0</v>
      </c>
      <c r="AF16">
        <f t="shared" si="4"/>
        <v>0</v>
      </c>
      <c r="AG16">
        <f t="shared" si="5"/>
        <v>-21.560015435801123</v>
      </c>
      <c r="AH16">
        <f t="shared" si="6"/>
        <v>-2827.7971602560924</v>
      </c>
      <c r="AI16">
        <f t="shared" si="7"/>
        <v>-2849.3571756918936</v>
      </c>
      <c r="AJ16">
        <f t="shared" si="8"/>
        <v>-1445.3261635054441</v>
      </c>
      <c r="AK16">
        <f t="shared" si="30"/>
        <v>1033.8940520064089</v>
      </c>
      <c r="AL16">
        <f t="shared" si="9"/>
        <v>-3260.7892871909289</v>
      </c>
      <c r="AN16">
        <f t="shared" si="10"/>
        <v>0</v>
      </c>
      <c r="AO16">
        <f t="shared" si="11"/>
        <v>0</v>
      </c>
      <c r="AP16">
        <f t="shared" si="12"/>
        <v>-8.054390329546786</v>
      </c>
      <c r="AQ16">
        <f t="shared" si="13"/>
        <v>-1056.4084320489828</v>
      </c>
      <c r="AR16">
        <f t="shared" si="14"/>
        <v>-1064.4628223785296</v>
      </c>
      <c r="AS16">
        <f t="shared" si="15"/>
        <v>-539.94493227720841</v>
      </c>
      <c r="AT16">
        <f t="shared" si="16"/>
        <v>386.24212858532832</v>
      </c>
      <c r="AU16">
        <f t="shared" si="17"/>
        <v>-1218.1656260704099</v>
      </c>
      <c r="AW16">
        <v>13</v>
      </c>
      <c r="AX16">
        <f>IF(Z16&gt;0, (R16*SUMPRODUCT(K16:$K$98, X16:$X$98)-K16*$AZ$3)/Z16, 0)</f>
        <v>18802.446176873415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25</v>
      </c>
      <c r="R17">
        <f t="shared" si="0"/>
        <v>2000000</v>
      </c>
      <c r="S17">
        <f t="shared" si="1"/>
        <v>20488.306976103071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16215.241192168427</v>
      </c>
      <c r="AC17">
        <f t="shared" si="2"/>
        <v>17462.278094579946</v>
      </c>
      <c r="AE17">
        <f t="shared" si="3"/>
        <v>0</v>
      </c>
      <c r="AF17">
        <f t="shared" si="4"/>
        <v>0</v>
      </c>
      <c r="AG17">
        <f t="shared" si="5"/>
        <v>-21.307614771375945</v>
      </c>
      <c r="AH17">
        <f t="shared" si="6"/>
        <v>-2944.0408053734623</v>
      </c>
      <c r="AI17">
        <f t="shared" si="7"/>
        <v>-2965.3484201448382</v>
      </c>
      <c r="AJ17">
        <f t="shared" si="8"/>
        <v>-1247.0369024115189</v>
      </c>
      <c r="AK17">
        <f t="shared" si="30"/>
        <v>1135.0668834517901</v>
      </c>
      <c r="AL17">
        <f t="shared" si="9"/>
        <v>-3077.318439104567</v>
      </c>
      <c r="AN17">
        <f t="shared" si="10"/>
        <v>0</v>
      </c>
      <c r="AO17">
        <f t="shared" si="11"/>
        <v>0</v>
      </c>
      <c r="AP17">
        <f t="shared" si="12"/>
        <v>-7.1072307965222219</v>
      </c>
      <c r="AQ17">
        <f t="shared" si="13"/>
        <v>-981.9952961735089</v>
      </c>
      <c r="AR17">
        <f t="shared" si="14"/>
        <v>-989.10252697003114</v>
      </c>
      <c r="AS17">
        <f t="shared" si="15"/>
        <v>-415.95360026524895</v>
      </c>
      <c r="AT17">
        <f t="shared" si="16"/>
        <v>378.60560164708295</v>
      </c>
      <c r="AU17">
        <f t="shared" si="17"/>
        <v>-1026.4505255881973</v>
      </c>
      <c r="AW17">
        <v>14</v>
      </c>
      <c r="AX17">
        <f>IF(Z17&gt;0, (R17*SUMPRODUCT(K17:$K$98, X17:$X$98)-K17*$AZ$3)/Z17, 0)</f>
        <v>20488.306976103071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25</v>
      </c>
      <c r="R18">
        <f t="shared" si="0"/>
        <v>2000000</v>
      </c>
      <c r="S18">
        <f t="shared" si="1"/>
        <v>22008.847460584369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17462.278094579946</v>
      </c>
      <c r="AC18">
        <f t="shared" si="2"/>
        <v>18536.930418460463</v>
      </c>
      <c r="AE18">
        <f t="shared" si="3"/>
        <v>0</v>
      </c>
      <c r="AF18">
        <f t="shared" si="4"/>
        <v>0</v>
      </c>
      <c r="AG18">
        <f t="shared" si="5"/>
        <v>-21.056225742463614</v>
      </c>
      <c r="AH18">
        <f t="shared" si="6"/>
        <v>-3065.0304958859797</v>
      </c>
      <c r="AI18">
        <f t="shared" si="7"/>
        <v>-3086.0867216284432</v>
      </c>
      <c r="AJ18">
        <f t="shared" si="8"/>
        <v>-1074.6523238805166</v>
      </c>
      <c r="AK18">
        <f t="shared" si="30"/>
        <v>1222.3594666205963</v>
      </c>
      <c r="AL18">
        <f t="shared" si="9"/>
        <v>-2938.3795788883635</v>
      </c>
      <c r="AN18">
        <f t="shared" si="10"/>
        <v>0</v>
      </c>
      <c r="AO18">
        <f t="shared" si="11"/>
        <v>0</v>
      </c>
      <c r="AP18">
        <f t="shared" si="12"/>
        <v>-6.2708741880155952</v>
      </c>
      <c r="AQ18">
        <f t="shared" si="13"/>
        <v>-912.8141413952759</v>
      </c>
      <c r="AR18">
        <f t="shared" si="14"/>
        <v>-919.08501558329147</v>
      </c>
      <c r="AS18">
        <f t="shared" si="15"/>
        <v>-320.04831261487186</v>
      </c>
      <c r="AT18">
        <f t="shared" si="16"/>
        <v>364.03781577290209</v>
      </c>
      <c r="AU18">
        <f t="shared" si="17"/>
        <v>-875.09551242526129</v>
      </c>
      <c r="AW18">
        <v>15</v>
      </c>
      <c r="AX18">
        <f>IF(Z18&gt;0, (R18*SUMPRODUCT(K18:$K$98, X18:$X$98)-K18*$AZ$3)/Z18, 0)</f>
        <v>22008.847460584369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25</v>
      </c>
      <c r="R19">
        <f t="shared" si="0"/>
        <v>2000000</v>
      </c>
      <c r="S19">
        <f t="shared" si="1"/>
        <v>23383.638689491196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18536.930418460463</v>
      </c>
      <c r="AC19">
        <f t="shared" si="2"/>
        <v>19460.408794970564</v>
      </c>
      <c r="AE19">
        <f t="shared" si="3"/>
        <v>0</v>
      </c>
      <c r="AF19">
        <f t="shared" si="4"/>
        <v>0</v>
      </c>
      <c r="AG19">
        <f t="shared" si="5"/>
        <v>-20.805582327651422</v>
      </c>
      <c r="AH19">
        <f t="shared" si="6"/>
        <v>-3206.4925910041411</v>
      </c>
      <c r="AI19">
        <f t="shared" si="7"/>
        <v>-3227.2981733317924</v>
      </c>
      <c r="AJ19">
        <f t="shared" si="8"/>
        <v>-923.47837651010195</v>
      </c>
      <c r="AK19">
        <f t="shared" si="30"/>
        <v>1297.5851292922325</v>
      </c>
      <c r="AL19">
        <f t="shared" si="9"/>
        <v>-2853.1914205496614</v>
      </c>
      <c r="AN19">
        <f t="shared" si="10"/>
        <v>0</v>
      </c>
      <c r="AO19">
        <f t="shared" si="11"/>
        <v>0</v>
      </c>
      <c r="AP19">
        <f t="shared" si="12"/>
        <v>-5.5323470080288608</v>
      </c>
      <c r="AQ19">
        <f t="shared" si="13"/>
        <v>-852.62836736523752</v>
      </c>
      <c r="AR19">
        <f t="shared" si="14"/>
        <v>-858.16071437326627</v>
      </c>
      <c r="AS19">
        <f t="shared" si="15"/>
        <v>-245.55923274855664</v>
      </c>
      <c r="AT19">
        <f t="shared" si="16"/>
        <v>345.03678362137777</v>
      </c>
      <c r="AU19">
        <f t="shared" si="17"/>
        <v>-758.68316350044506</v>
      </c>
      <c r="AW19">
        <v>16</v>
      </c>
      <c r="AX19">
        <f>IF(Z19&gt;0, (R19*SUMPRODUCT(K19:$K$98, X19:$X$98)-K19*$AZ$3)/Z19, 0)</f>
        <v>23383.638689491196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25</v>
      </c>
      <c r="R20">
        <f t="shared" si="0"/>
        <v>2000000</v>
      </c>
      <c r="S20">
        <f t="shared" si="1"/>
        <v>24624.896853412523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19460.408794970564</v>
      </c>
      <c r="AC20">
        <f t="shared" si="2"/>
        <v>20247.327318592277</v>
      </c>
      <c r="AE20">
        <f t="shared" si="3"/>
        <v>0</v>
      </c>
      <c r="AF20">
        <f t="shared" si="4"/>
        <v>0</v>
      </c>
      <c r="AG20">
        <f t="shared" si="5"/>
        <v>-20.555748354115842</v>
      </c>
      <c r="AH20">
        <f t="shared" si="6"/>
        <v>-3342.2520207251659</v>
      </c>
      <c r="AI20">
        <f t="shared" si="7"/>
        <v>-3362.8077690792816</v>
      </c>
      <c r="AJ20">
        <f t="shared" si="8"/>
        <v>-786.91852362171267</v>
      </c>
      <c r="AK20">
        <f t="shared" si="30"/>
        <v>1362.2286156479397</v>
      </c>
      <c r="AL20">
        <f t="shared" si="9"/>
        <v>-2787.4976770530548</v>
      </c>
      <c r="AN20">
        <f t="shared" si="10"/>
        <v>0</v>
      </c>
      <c r="AO20">
        <f t="shared" si="11"/>
        <v>0</v>
      </c>
      <c r="AP20">
        <f t="shared" si="12"/>
        <v>-4.8802807511744888</v>
      </c>
      <c r="AQ20">
        <f t="shared" si="13"/>
        <v>-793.50690236744003</v>
      </c>
      <c r="AR20">
        <f t="shared" si="14"/>
        <v>-798.38718311861453</v>
      </c>
      <c r="AS20">
        <f t="shared" si="15"/>
        <v>-186.82770665485103</v>
      </c>
      <c r="AT20">
        <f t="shared" si="16"/>
        <v>323.41600885158635</v>
      </c>
      <c r="AU20">
        <f t="shared" si="17"/>
        <v>-661.79888092187923</v>
      </c>
      <c r="AW20">
        <v>17</v>
      </c>
      <c r="AX20">
        <f>IF(Z20&gt;0, (R20*SUMPRODUCT(K20:$K$98, X20:$X$98)-K20*$AZ$3)/Z20, 0)</f>
        <v>24624.896853412523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25</v>
      </c>
      <c r="R21">
        <f t="shared" si="0"/>
        <v>2000000</v>
      </c>
      <c r="S21">
        <f t="shared" si="1"/>
        <v>25752.528749904002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20247.327318592277</v>
      </c>
      <c r="AC21">
        <f t="shared" si="2"/>
        <v>20917.701568891753</v>
      </c>
      <c r="AE21">
        <f t="shared" si="3"/>
        <v>0</v>
      </c>
      <c r="AF21">
        <f t="shared" si="4"/>
        <v>0</v>
      </c>
      <c r="AG21">
        <f t="shared" si="5"/>
        <v>-20.306453952575172</v>
      </c>
      <c r="AH21">
        <f t="shared" si="6"/>
        <v>-3498.9534399612853</v>
      </c>
      <c r="AI21">
        <f t="shared" si="7"/>
        <v>-3519.2598939138607</v>
      </c>
      <c r="AJ21">
        <f t="shared" si="8"/>
        <v>-670.37425029947553</v>
      </c>
      <c r="AK21">
        <f t="shared" si="30"/>
        <v>1417.3129123014596</v>
      </c>
      <c r="AL21">
        <f t="shared" si="9"/>
        <v>-2772.3212319118766</v>
      </c>
      <c r="AN21">
        <f t="shared" si="10"/>
        <v>0</v>
      </c>
      <c r="AO21">
        <f t="shared" si="11"/>
        <v>0</v>
      </c>
      <c r="AP21">
        <f t="shared" si="12"/>
        <v>-4.3045482704841911</v>
      </c>
      <c r="AQ21">
        <f t="shared" si="13"/>
        <v>-741.70576574646316</v>
      </c>
      <c r="AR21">
        <f t="shared" si="14"/>
        <v>-746.0103140169474</v>
      </c>
      <c r="AS21">
        <f t="shared" si="15"/>
        <v>-142.10547673380452</v>
      </c>
      <c r="AT21">
        <f t="shared" si="16"/>
        <v>300.44102528341602</v>
      </c>
      <c r="AU21">
        <f t="shared" si="17"/>
        <v>-587.67476546733587</v>
      </c>
      <c r="AW21">
        <v>18</v>
      </c>
      <c r="AX21">
        <f>IF(Z21&gt;0, (R21*SUMPRODUCT(K21:$K$98, X21:$X$98)-K21*$AZ$3)/Z21, 0)</f>
        <v>25752.528749904002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25</v>
      </c>
      <c r="R22">
        <f t="shared" si="0"/>
        <v>2000000</v>
      </c>
      <c r="S22">
        <f t="shared" si="1"/>
        <v>26776.728047687175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20917.701568891753</v>
      </c>
      <c r="AC22">
        <f t="shared" si="2"/>
        <v>21483.032546597889</v>
      </c>
      <c r="AE22">
        <f t="shared" si="3"/>
        <v>0</v>
      </c>
      <c r="AF22">
        <f t="shared" si="4"/>
        <v>0</v>
      </c>
      <c r="AG22">
        <f t="shared" si="5"/>
        <v>-20.057559411607681</v>
      </c>
      <c r="AH22">
        <f t="shared" si="6"/>
        <v>-3666.4001153390441</v>
      </c>
      <c r="AI22">
        <f t="shared" si="7"/>
        <v>-3686.4576747506517</v>
      </c>
      <c r="AJ22">
        <f t="shared" si="8"/>
        <v>-565.33097770613676</v>
      </c>
      <c r="AK22">
        <f t="shared" si="30"/>
        <v>1464.2391098224227</v>
      </c>
      <c r="AL22">
        <f t="shared" si="9"/>
        <v>-2787.5495426343659</v>
      </c>
      <c r="AN22">
        <f t="shared" si="10"/>
        <v>0</v>
      </c>
      <c r="AO22">
        <f t="shared" si="11"/>
        <v>0</v>
      </c>
      <c r="AP22">
        <f t="shared" si="12"/>
        <v>-3.796239085094486</v>
      </c>
      <c r="AQ22">
        <f t="shared" si="13"/>
        <v>-693.92946239461708</v>
      </c>
      <c r="AR22">
        <f t="shared" si="14"/>
        <v>-697.72570147971157</v>
      </c>
      <c r="AS22">
        <f t="shared" si="15"/>
        <v>-106.99863874468744</v>
      </c>
      <c r="AT22">
        <f t="shared" si="16"/>
        <v>277.13250772748415</v>
      </c>
      <c r="AU22">
        <f t="shared" si="17"/>
        <v>-527.59183249691489</v>
      </c>
      <c r="AW22">
        <v>19</v>
      </c>
      <c r="AX22">
        <f>IF(Z22&gt;0, (R22*SUMPRODUCT(K22:$K$98, X22:$X$98)-K22*$AZ$3)/Z22, 0)</f>
        <v>26776.728047687175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25</v>
      </c>
      <c r="R23">
        <f t="shared" si="0"/>
        <v>2000000</v>
      </c>
      <c r="S23">
        <f t="shared" si="1"/>
        <v>27709.899464390688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21483.032546597889</v>
      </c>
      <c r="AC23">
        <f t="shared" si="2"/>
        <v>21956.100176571668</v>
      </c>
      <c r="AE23">
        <f t="shared" si="3"/>
        <v>0</v>
      </c>
      <c r="AF23">
        <f t="shared" si="4"/>
        <v>0</v>
      </c>
      <c r="AG23">
        <f t="shared" si="5"/>
        <v>-19.808895558054004</v>
      </c>
      <c r="AH23">
        <f t="shared" si="6"/>
        <v>-3847.0607550081413</v>
      </c>
      <c r="AI23">
        <f t="shared" si="7"/>
        <v>-3866.8696505661951</v>
      </c>
      <c r="AJ23">
        <f t="shared" si="8"/>
        <v>-473.06762997377882</v>
      </c>
      <c r="AK23">
        <f t="shared" si="30"/>
        <v>1503.8122782618525</v>
      </c>
      <c r="AL23">
        <f t="shared" si="9"/>
        <v>-2836.1250022781219</v>
      </c>
      <c r="AN23">
        <f t="shared" si="10"/>
        <v>0</v>
      </c>
      <c r="AO23">
        <f t="shared" si="11"/>
        <v>0</v>
      </c>
      <c r="AP23">
        <f t="shared" si="12"/>
        <v>-3.3474778229338567</v>
      </c>
      <c r="AQ23">
        <f t="shared" si="13"/>
        <v>-650.10946840158113</v>
      </c>
      <c r="AR23">
        <f t="shared" si="14"/>
        <v>-653.45694622451492</v>
      </c>
      <c r="AS23">
        <f t="shared" si="15"/>
        <v>-79.943043540418017</v>
      </c>
      <c r="AT23">
        <f t="shared" si="16"/>
        <v>254.12715396393958</v>
      </c>
      <c r="AU23">
        <f t="shared" si="17"/>
        <v>-479.27283580099351</v>
      </c>
      <c r="AW23">
        <v>20</v>
      </c>
      <c r="AX23">
        <f>IF(Z23&gt;0, (R23*SUMPRODUCT(K23:$K$98, X23:$X$98)-K23*$AZ$3)/Z23, 0)</f>
        <v>27709.899464390688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25</v>
      </c>
      <c r="R24">
        <f t="shared" si="0"/>
        <v>2000000</v>
      </c>
      <c r="S24">
        <f t="shared" si="1"/>
        <v>28562.807941550556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21956.100176571668</v>
      </c>
      <c r="AC24">
        <f t="shared" si="2"/>
        <v>22347.95239778472</v>
      </c>
      <c r="AE24">
        <f t="shared" si="3"/>
        <v>0</v>
      </c>
      <c r="AF24">
        <f t="shared" si="4"/>
        <v>0</v>
      </c>
      <c r="AG24">
        <f t="shared" si="5"/>
        <v>-19.560360139938279</v>
      </c>
      <c r="AH24">
        <f t="shared" si="6"/>
        <v>-4035.7170028149708</v>
      </c>
      <c r="AI24">
        <f t="shared" si="7"/>
        <v>-4055.2773629549092</v>
      </c>
      <c r="AJ24">
        <f t="shared" si="8"/>
        <v>-391.85222121305196</v>
      </c>
      <c r="AK24">
        <f t="shared" si="30"/>
        <v>1536.927012360017</v>
      </c>
      <c r="AL24">
        <f t="shared" si="9"/>
        <v>-2910.202571807944</v>
      </c>
      <c r="AN24">
        <f t="shared" si="10"/>
        <v>0</v>
      </c>
      <c r="AO24">
        <f t="shared" si="11"/>
        <v>0</v>
      </c>
      <c r="AP24">
        <f t="shared" si="12"/>
        <v>-2.9513197918521419</v>
      </c>
      <c r="AQ24">
        <f t="shared" si="13"/>
        <v>-608.91984500851902</v>
      </c>
      <c r="AR24">
        <f t="shared" si="14"/>
        <v>-611.87116480037116</v>
      </c>
      <c r="AS24">
        <f t="shared" si="15"/>
        <v>-59.123717951695809</v>
      </c>
      <c r="AT24">
        <f t="shared" si="16"/>
        <v>231.89568483193645</v>
      </c>
      <c r="AU24">
        <f t="shared" si="17"/>
        <v>-439.09919792013045</v>
      </c>
      <c r="AW24">
        <v>21</v>
      </c>
      <c r="AX24">
        <f>IF(Z24&gt;0, (R24*SUMPRODUCT(K24:$K$98, X24:$X$98)-K24*$AZ$3)/Z24, 0)</f>
        <v>28562.807941550556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25</v>
      </c>
      <c r="R25">
        <f t="shared" si="0"/>
        <v>2000000</v>
      </c>
      <c r="S25">
        <f t="shared" si="1"/>
        <v>29380.339714331825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22347.95239778472</v>
      </c>
      <c r="AC25">
        <f t="shared" si="2"/>
        <v>22669.355489932124</v>
      </c>
      <c r="AE25">
        <f t="shared" si="3"/>
        <v>0</v>
      </c>
      <c r="AF25">
        <f t="shared" si="4"/>
        <v>0</v>
      </c>
      <c r="AG25">
        <f t="shared" si="5"/>
        <v>-19.289562093519582</v>
      </c>
      <c r="AH25">
        <f t="shared" si="6"/>
        <v>-6015.5556015451502</v>
      </c>
      <c r="AI25">
        <f t="shared" si="7"/>
        <v>-6034.8451636386699</v>
      </c>
      <c r="AJ25">
        <f t="shared" si="8"/>
        <v>-321.4030921474041</v>
      </c>
      <c r="AK25">
        <f t="shared" si="30"/>
        <v>1564.3566678449306</v>
      </c>
      <c r="AL25">
        <f t="shared" si="9"/>
        <v>-4791.8915879411434</v>
      </c>
      <c r="AN25">
        <f t="shared" si="10"/>
        <v>0</v>
      </c>
      <c r="AO25">
        <f t="shared" si="11"/>
        <v>0</v>
      </c>
      <c r="AP25">
        <f t="shared" si="12"/>
        <v>-2.5986259407638106</v>
      </c>
      <c r="AQ25">
        <f t="shared" si="13"/>
        <v>-810.39573415375662</v>
      </c>
      <c r="AR25">
        <f t="shared" si="14"/>
        <v>-812.99436009452052</v>
      </c>
      <c r="AS25">
        <f t="shared" si="15"/>
        <v>-43.298360462860749</v>
      </c>
      <c r="AT25">
        <f t="shared" si="16"/>
        <v>210.74495097192425</v>
      </c>
      <c r="AU25">
        <f t="shared" si="17"/>
        <v>-645.54776958545699</v>
      </c>
      <c r="AW25">
        <v>22</v>
      </c>
      <c r="AX25">
        <f>IF(Z25&gt;0, (R25*SUMPRODUCT(K25:$K$98, X25:$X$98)-K25*$AZ$3)/Z25, 0)</f>
        <v>29380.339714331825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25</v>
      </c>
      <c r="R26">
        <f t="shared" si="0"/>
        <v>2000000</v>
      </c>
      <c r="S26">
        <f t="shared" si="1"/>
        <v>29864.405908860364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22669.355489932124</v>
      </c>
      <c r="AC26">
        <f t="shared" si="2"/>
        <v>22689.60523538187</v>
      </c>
      <c r="AE26">
        <f t="shared" si="3"/>
        <v>0</v>
      </c>
      <c r="AF26">
        <f t="shared" si="4"/>
        <v>0</v>
      </c>
      <c r="AG26">
        <f t="shared" si="5"/>
        <v>-18.99385283657206</v>
      </c>
      <c r="AH26">
        <f t="shared" si="6"/>
        <v>-8225.0908809862958</v>
      </c>
      <c r="AI26">
        <f t="shared" si="7"/>
        <v>-8244.0847338228687</v>
      </c>
      <c r="AJ26">
        <f t="shared" si="8"/>
        <v>-20.249745449746115</v>
      </c>
      <c r="AK26">
        <f t="shared" si="30"/>
        <v>1586.8548842952489</v>
      </c>
      <c r="AL26">
        <f t="shared" si="9"/>
        <v>-6677.4795949773661</v>
      </c>
      <c r="AN26">
        <f t="shared" si="10"/>
        <v>0</v>
      </c>
      <c r="AO26">
        <f t="shared" si="11"/>
        <v>0</v>
      </c>
      <c r="AP26">
        <f t="shared" si="12"/>
        <v>-2.2846330077778023</v>
      </c>
      <c r="AQ26">
        <f t="shared" si="13"/>
        <v>-989.3366175024488</v>
      </c>
      <c r="AR26">
        <f t="shared" si="14"/>
        <v>-991.62125051022667</v>
      </c>
      <c r="AS26">
        <f t="shared" si="15"/>
        <v>-2.4356952352768544</v>
      </c>
      <c r="AT26">
        <f t="shared" si="16"/>
        <v>190.87128232528971</v>
      </c>
      <c r="AU26">
        <f t="shared" si="17"/>
        <v>-803.18566342021381</v>
      </c>
      <c r="AW26">
        <v>23</v>
      </c>
      <c r="AX26">
        <f>IF(Z26&gt;0, (R26*SUMPRODUCT(K26:$K$98, X26:$X$98)-K26*$AZ$3)/Z26, 0)</f>
        <v>29864.405908860364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25</v>
      </c>
      <c r="R27">
        <f t="shared" si="0"/>
        <v>2000000</v>
      </c>
      <c r="S27">
        <f t="shared" si="1"/>
        <v>30046.186752379883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22689.60523538187</v>
      </c>
      <c r="AC27">
        <f t="shared" si="2"/>
        <v>22441.916367525409</v>
      </c>
      <c r="AE27">
        <f t="shared" si="3"/>
        <v>0</v>
      </c>
      <c r="AF27">
        <f t="shared" si="4"/>
        <v>0</v>
      </c>
      <c r="AG27">
        <f t="shared" si="5"/>
        <v>-18.672849031123594</v>
      </c>
      <c r="AH27">
        <f t="shared" si="6"/>
        <v>-10485.222166619682</v>
      </c>
      <c r="AI27">
        <f t="shared" si="7"/>
        <v>-10503.895015650805</v>
      </c>
      <c r="AJ27">
        <f t="shared" si="8"/>
        <v>247.688867856461</v>
      </c>
      <c r="AK27">
        <f t="shared" si="30"/>
        <v>1588.2723664767311</v>
      </c>
      <c r="AL27">
        <f t="shared" si="9"/>
        <v>-8667.9337813176135</v>
      </c>
      <c r="AN27">
        <f t="shared" si="10"/>
        <v>0</v>
      </c>
      <c r="AO27">
        <f t="shared" si="11"/>
        <v>0</v>
      </c>
      <c r="AP27">
        <f t="shared" si="12"/>
        <v>-2.0053765934553476</v>
      </c>
      <c r="AQ27">
        <f t="shared" si="13"/>
        <v>-1126.0637878596417</v>
      </c>
      <c r="AR27">
        <f t="shared" si="14"/>
        <v>-1128.0691644530971</v>
      </c>
      <c r="AS27">
        <f t="shared" si="15"/>
        <v>26.600625176741612</v>
      </c>
      <c r="AT27">
        <f t="shared" si="16"/>
        <v>170.57301874264206</v>
      </c>
      <c r="AU27">
        <f t="shared" si="17"/>
        <v>-930.89552053371347</v>
      </c>
      <c r="AW27">
        <v>24</v>
      </c>
      <c r="AX27">
        <f>IF(Z27&gt;0, (R27*SUMPRODUCT(K27:$K$98, X27:$X$98)-K27*$AZ$3)/Z27, 0)</f>
        <v>30046.186752379883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25</v>
      </c>
      <c r="R28">
        <f t="shared" si="0"/>
        <v>2000000</v>
      </c>
      <c r="S28">
        <f t="shared" si="1"/>
        <v>29983.59360850351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22441.916367525409</v>
      </c>
      <c r="AC28">
        <f t="shared" si="2"/>
        <v>21978.038070421113</v>
      </c>
      <c r="AE28">
        <f t="shared" si="3"/>
        <v>0</v>
      </c>
      <c r="AF28">
        <f t="shared" si="4"/>
        <v>0</v>
      </c>
      <c r="AG28">
        <f t="shared" si="5"/>
        <v>-18.325053325319235</v>
      </c>
      <c r="AH28">
        <f t="shared" si="6"/>
        <v>-12885.377239449612</v>
      </c>
      <c r="AI28">
        <f t="shared" si="7"/>
        <v>-12903.702292774931</v>
      </c>
      <c r="AJ28">
        <f t="shared" si="8"/>
        <v>463.87829710429651</v>
      </c>
      <c r="AK28">
        <f t="shared" si="30"/>
        <v>1570.9341457267788</v>
      </c>
      <c r="AL28">
        <f t="shared" si="9"/>
        <v>-10868.889849943856</v>
      </c>
      <c r="AN28">
        <f t="shared" si="10"/>
        <v>0</v>
      </c>
      <c r="AO28">
        <f t="shared" si="11"/>
        <v>0</v>
      </c>
      <c r="AP28">
        <f t="shared" si="12"/>
        <v>-1.7571651450018355</v>
      </c>
      <c r="AQ28">
        <f t="shared" si="13"/>
        <v>-1235.5617941955643</v>
      </c>
      <c r="AR28">
        <f t="shared" si="14"/>
        <v>-1237.3189593405662</v>
      </c>
      <c r="AS28">
        <f t="shared" si="15"/>
        <v>44.480676848468377</v>
      </c>
      <c r="AT28">
        <f t="shared" si="16"/>
        <v>150.63479908952689</v>
      </c>
      <c r="AU28">
        <f t="shared" si="17"/>
        <v>-1042.203483402571</v>
      </c>
      <c r="AW28">
        <v>25</v>
      </c>
      <c r="AX28">
        <f>IF(Z28&gt;0, (R28*SUMPRODUCT(K28:$K$98, X28:$X$98)-K28*$AZ$3)/Z28, 0)</f>
        <v>29983.59360850351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25</v>
      </c>
      <c r="R29">
        <f t="shared" si="0"/>
        <v>2000000</v>
      </c>
      <c r="S29">
        <f t="shared" si="1"/>
        <v>29712.991903034628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21978.038070421113</v>
      </c>
      <c r="AC29">
        <f t="shared" si="2"/>
        <v>21333.713321542826</v>
      </c>
      <c r="AE29">
        <f t="shared" si="3"/>
        <v>0</v>
      </c>
      <c r="AF29">
        <f t="shared" si="4"/>
        <v>0</v>
      </c>
      <c r="AG29">
        <f t="shared" si="5"/>
        <v>-17.949819216424974</v>
      </c>
      <c r="AH29">
        <f t="shared" si="6"/>
        <v>-15358.686051285316</v>
      </c>
      <c r="AI29">
        <f t="shared" si="7"/>
        <v>-15376.635870501741</v>
      </c>
      <c r="AJ29">
        <f t="shared" si="8"/>
        <v>644.32474887828721</v>
      </c>
      <c r="AK29">
        <f t="shared" si="30"/>
        <v>1538.462664929478</v>
      </c>
      <c r="AL29">
        <f t="shared" si="9"/>
        <v>-13193.848456693975</v>
      </c>
      <c r="AN29">
        <f t="shared" si="10"/>
        <v>0</v>
      </c>
      <c r="AO29">
        <f t="shared" si="11"/>
        <v>0</v>
      </c>
      <c r="AP29">
        <f t="shared" si="12"/>
        <v>-1.5367718234007151</v>
      </c>
      <c r="AQ29">
        <f t="shared" si="13"/>
        <v>-1314.9322387868474</v>
      </c>
      <c r="AR29">
        <f t="shared" si="14"/>
        <v>-1316.469010610248</v>
      </c>
      <c r="AS29">
        <f t="shared" si="15"/>
        <v>55.163793420817818</v>
      </c>
      <c r="AT29">
        <f t="shared" si="16"/>
        <v>131.71531402690545</v>
      </c>
      <c r="AU29">
        <f t="shared" si="17"/>
        <v>-1129.5899031625247</v>
      </c>
      <c r="AW29">
        <v>26</v>
      </c>
      <c r="AX29">
        <f>IF(Z29&gt;0, (R29*SUMPRODUCT(K29:$K$98, X29:$X$98)-K29*$AZ$3)/Z29, 0)</f>
        <v>29712.991903034628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25</v>
      </c>
      <c r="R30">
        <f t="shared" si="0"/>
        <v>2000000</v>
      </c>
      <c r="S30">
        <f t="shared" si="1"/>
        <v>29278.750429250107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21333.713321542826</v>
      </c>
      <c r="AC30">
        <f t="shared" si="2"/>
        <v>20546.671301789254</v>
      </c>
      <c r="AE30">
        <f t="shared" si="3"/>
        <v>0</v>
      </c>
      <c r="AF30">
        <f t="shared" si="4"/>
        <v>0</v>
      </c>
      <c r="AG30">
        <f t="shared" si="5"/>
        <v>-17.544013149945332</v>
      </c>
      <c r="AH30">
        <f t="shared" si="6"/>
        <v>-18104.629945231722</v>
      </c>
      <c r="AI30">
        <f t="shared" si="7"/>
        <v>-18122.173958381667</v>
      </c>
      <c r="AJ30">
        <f t="shared" si="8"/>
        <v>787.04201975357137</v>
      </c>
      <c r="AK30">
        <f t="shared" si="30"/>
        <v>1493.3599325079979</v>
      </c>
      <c r="AL30">
        <f t="shared" si="9"/>
        <v>-15841.772006120098</v>
      </c>
      <c r="AN30">
        <f t="shared" si="10"/>
        <v>0</v>
      </c>
      <c r="AO30">
        <f t="shared" si="11"/>
        <v>0</v>
      </c>
      <c r="AP30">
        <f t="shared" si="12"/>
        <v>-1.3410971259620197</v>
      </c>
      <c r="AQ30">
        <f t="shared" si="13"/>
        <v>-1383.9517206604373</v>
      </c>
      <c r="AR30">
        <f t="shared" si="14"/>
        <v>-1385.2928177863994</v>
      </c>
      <c r="AS30">
        <f t="shared" si="15"/>
        <v>60.162961671409072</v>
      </c>
      <c r="AT30">
        <f t="shared" si="16"/>
        <v>114.15522186379303</v>
      </c>
      <c r="AU30">
        <f t="shared" si="17"/>
        <v>-1210.9746342511971</v>
      </c>
      <c r="AW30">
        <v>27</v>
      </c>
      <c r="AX30">
        <f>IF(Z30&gt;0, (R30*SUMPRODUCT(K30:$K$98, X30:$X$98)-K30*$AZ$3)/Z30, 0)</f>
        <v>29278.750429250107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25</v>
      </c>
      <c r="R31">
        <f t="shared" si="0"/>
        <v>2000000</v>
      </c>
      <c r="S31">
        <f t="shared" si="1"/>
        <v>28696.661374495139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20546.671301789254</v>
      </c>
      <c r="AC31">
        <f t="shared" si="2"/>
        <v>19634.050133837103</v>
      </c>
      <c r="AE31">
        <f t="shared" si="3"/>
        <v>0</v>
      </c>
      <c r="AF31">
        <f t="shared" si="4"/>
        <v>0</v>
      </c>
      <c r="AG31">
        <f t="shared" si="5"/>
        <v>-17.104820903737032</v>
      </c>
      <c r="AH31">
        <f t="shared" si="6"/>
        <v>-21100.169176707677</v>
      </c>
      <c r="AI31">
        <f t="shared" si="7"/>
        <v>-21117.273997611414</v>
      </c>
      <c r="AJ31">
        <f t="shared" si="8"/>
        <v>912.62116795215115</v>
      </c>
      <c r="AK31">
        <f t="shared" si="30"/>
        <v>1438.2669911252478</v>
      </c>
      <c r="AL31">
        <f t="shared" si="9"/>
        <v>-18766.385838534014</v>
      </c>
      <c r="AN31">
        <f t="shared" si="10"/>
        <v>0</v>
      </c>
      <c r="AO31">
        <f t="shared" si="11"/>
        <v>0</v>
      </c>
      <c r="AP31">
        <f t="shared" si="12"/>
        <v>-1.1674325451223537</v>
      </c>
      <c r="AQ31">
        <f t="shared" si="13"/>
        <v>-1440.121726097366</v>
      </c>
      <c r="AR31">
        <f t="shared" si="14"/>
        <v>-1441.2891586424885</v>
      </c>
      <c r="AS31">
        <f t="shared" si="15"/>
        <v>62.287916303300371</v>
      </c>
      <c r="AT31">
        <f t="shared" si="16"/>
        <v>98.164120131066412</v>
      </c>
      <c r="AU31">
        <f t="shared" si="17"/>
        <v>-1280.8371222081216</v>
      </c>
      <c r="AW31">
        <v>28</v>
      </c>
      <c r="AX31">
        <f>IF(Z31&gt;0, (R31*SUMPRODUCT(K31:$K$98, X31:$X$98)-K31*$AZ$3)/Z31, 0)</f>
        <v>28696.661374495139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25</v>
      </c>
      <c r="R32">
        <f t="shared" si="0"/>
        <v>2000000</v>
      </c>
      <c r="S32">
        <f t="shared" si="1"/>
        <v>27982.54330534982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19634.050133837103</v>
      </c>
      <c r="AC32">
        <f t="shared" si="2"/>
        <v>18614.759258372131</v>
      </c>
      <c r="AE32">
        <f t="shared" si="3"/>
        <v>0</v>
      </c>
      <c r="AF32">
        <f t="shared" si="4"/>
        <v>0</v>
      </c>
      <c r="AG32">
        <f t="shared" si="5"/>
        <v>-16.6306892258193</v>
      </c>
      <c r="AH32">
        <f t="shared" si="6"/>
        <v>-24246.677510429021</v>
      </c>
      <c r="AI32">
        <f t="shared" si="7"/>
        <v>-24263.308199654839</v>
      </c>
      <c r="AJ32">
        <f t="shared" si="8"/>
        <v>1019.2908754649725</v>
      </c>
      <c r="AK32">
        <f t="shared" si="30"/>
        <v>1374.3835093685973</v>
      </c>
      <c r="AL32">
        <f t="shared" si="9"/>
        <v>-21869.633814821271</v>
      </c>
      <c r="AN32">
        <f t="shared" si="10"/>
        <v>0</v>
      </c>
      <c r="AO32">
        <f t="shared" si="11"/>
        <v>0</v>
      </c>
      <c r="AP32">
        <f t="shared" si="12"/>
        <v>-1.0134573817826062</v>
      </c>
      <c r="AQ32">
        <f t="shared" si="13"/>
        <v>-1477.5680053293777</v>
      </c>
      <c r="AR32">
        <f t="shared" si="14"/>
        <v>-1478.5814627111602</v>
      </c>
      <c r="AS32">
        <f t="shared" si="15"/>
        <v>62.114555079285424</v>
      </c>
      <c r="AT32">
        <f t="shared" si="16"/>
        <v>83.753541062353008</v>
      </c>
      <c r="AU32">
        <f t="shared" si="17"/>
        <v>-1332.7133665695219</v>
      </c>
      <c r="AW32">
        <v>29</v>
      </c>
      <c r="AX32">
        <f>IF(Z32&gt;0, (R32*SUMPRODUCT(K32:$K$98, X32:$X$98)-K32*$AZ$3)/Z32, 0)</f>
        <v>27982.54330534982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25</v>
      </c>
      <c r="R33">
        <f t="shared" si="0"/>
        <v>2000000</v>
      </c>
      <c r="S33">
        <f t="shared" si="1"/>
        <v>27161.967314133584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18614.759258372131</v>
      </c>
      <c r="AC33">
        <f t="shared" si="2"/>
        <v>17512.933083964537</v>
      </c>
      <c r="AE33">
        <f t="shared" si="3"/>
        <v>0</v>
      </c>
      <c r="AF33">
        <f t="shared" si="4"/>
        <v>0</v>
      </c>
      <c r="AG33">
        <f t="shared" si="5"/>
        <v>-16.118984388560634</v>
      </c>
      <c r="AH33">
        <f t="shared" si="6"/>
        <v>-27631.835600038106</v>
      </c>
      <c r="AI33">
        <f t="shared" si="7"/>
        <v>-27647.954584426669</v>
      </c>
      <c r="AJ33">
        <f t="shared" si="8"/>
        <v>1101.8261744075935</v>
      </c>
      <c r="AK33">
        <f t="shared" si="30"/>
        <v>1303.0331480860493</v>
      </c>
      <c r="AL33">
        <f t="shared" si="9"/>
        <v>-25243.095261933027</v>
      </c>
      <c r="AN33">
        <f t="shared" si="10"/>
        <v>0</v>
      </c>
      <c r="AO33">
        <f t="shared" si="11"/>
        <v>0</v>
      </c>
      <c r="AP33">
        <f t="shared" si="12"/>
        <v>-0.87703089867735307</v>
      </c>
      <c r="AQ33">
        <f t="shared" si="13"/>
        <v>-1503.4429604389177</v>
      </c>
      <c r="AR33">
        <f t="shared" si="14"/>
        <v>-1504.3199913375952</v>
      </c>
      <c r="AS33">
        <f t="shared" si="15"/>
        <v>59.950154217700799</v>
      </c>
      <c r="AT33">
        <f t="shared" si="16"/>
        <v>70.897787684645564</v>
      </c>
      <c r="AU33">
        <f t="shared" si="17"/>
        <v>-1373.4720494352489</v>
      </c>
      <c r="AW33">
        <v>30</v>
      </c>
      <c r="AX33">
        <f>IF(Z33&gt;0, (R33*SUMPRODUCT(K33:$K$98, X33:$X$98)-K33*$AZ$3)/Z33, 0)</f>
        <v>27161.967314133584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25</v>
      </c>
      <c r="R34">
        <f t="shared" si="0"/>
        <v>2000000</v>
      </c>
      <c r="S34">
        <f t="shared" si="1"/>
        <v>26248.872106283259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17512.933083964537</v>
      </c>
      <c r="AC34">
        <f t="shared" si="2"/>
        <v>16344.973901134355</v>
      </c>
      <c r="AE34">
        <f t="shared" si="3"/>
        <v>0</v>
      </c>
      <c r="AF34">
        <f t="shared" si="4"/>
        <v>0</v>
      </c>
      <c r="AG34">
        <f t="shared" si="5"/>
        <v>-15.567310697153552</v>
      </c>
      <c r="AH34">
        <f t="shared" si="6"/>
        <v>-31238.707801718105</v>
      </c>
      <c r="AI34">
        <f t="shared" si="7"/>
        <v>-31254.27511241526</v>
      </c>
      <c r="AJ34">
        <f t="shared" si="8"/>
        <v>1167.9591828301818</v>
      </c>
      <c r="AK34">
        <f t="shared" si="30"/>
        <v>1225.9053158775178</v>
      </c>
      <c r="AL34">
        <f t="shared" si="9"/>
        <v>-28860.410613707561</v>
      </c>
      <c r="AN34">
        <f t="shared" si="10"/>
        <v>0</v>
      </c>
      <c r="AO34">
        <f t="shared" si="11"/>
        <v>0</v>
      </c>
      <c r="AP34">
        <f t="shared" si="12"/>
        <v>-0.75626289039048189</v>
      </c>
      <c r="AQ34">
        <f t="shared" si="13"/>
        <v>-1517.5823180885541</v>
      </c>
      <c r="AR34">
        <f t="shared" si="14"/>
        <v>-1518.3385809789445</v>
      </c>
      <c r="AS34">
        <f t="shared" si="15"/>
        <v>56.739677433608691</v>
      </c>
      <c r="AT34">
        <f t="shared" si="16"/>
        <v>59.554711508398668</v>
      </c>
      <c r="AU34">
        <f t="shared" si="17"/>
        <v>-1402.0441920369371</v>
      </c>
      <c r="AW34">
        <v>31</v>
      </c>
      <c r="AX34">
        <f>IF(Z34&gt;0, (R34*SUMPRODUCT(K34:$K$98, X34:$X$98)-K34*$AZ$3)/Z34, 0)</f>
        <v>26248.872106283259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25247.878133102906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16344.973901134355</v>
      </c>
      <c r="AC35">
        <f t="shared" ref="AC35:AC66" si="33">S35*Z35</f>
        <v>15126.930670196452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-14.978417780743412</v>
      </c>
      <c r="AH35">
        <f t="shared" ref="AH35:AH66" si="37">-X35*R35</f>
        <v>-34657.584755088581</v>
      </c>
      <c r="AI35">
        <f t="shared" ref="AI35:AI66" si="38">SUM(AE35:AH35)</f>
        <v>-34672.563172869326</v>
      </c>
      <c r="AJ35">
        <f t="shared" ref="AJ35:AJ66" si="39">AB35-AC35</f>
        <v>1218.043230937903</v>
      </c>
      <c r="AK35">
        <f t="shared" si="30"/>
        <v>1144.1481730794051</v>
      </c>
      <c r="AL35">
        <f t="shared" ref="AL35:AL66" si="40">SUM(AI35:AK35)</f>
        <v>-32310.371768852019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-0.64969139412369203</v>
      </c>
      <c r="AQ35">
        <f t="shared" ref="AQ35:AQ66" si="44">AH35*$K35</f>
        <v>-1503.2785762887142</v>
      </c>
      <c r="AR35">
        <f t="shared" ref="AR35:AR66" si="45">AI35*$K35</f>
        <v>-1503.9282676828379</v>
      </c>
      <c r="AS35">
        <f t="shared" ref="AS35:AS66" si="46">AJ35*$K35</f>
        <v>52.832830302567238</v>
      </c>
      <c r="AT35">
        <f t="shared" ref="AT35:AT66" si="47">AK35*$K35</f>
        <v>49.627619721469692</v>
      </c>
      <c r="AU35">
        <f t="shared" ref="AU35:AU66" si="48">AL35*$K35</f>
        <v>-1401.4678176588011</v>
      </c>
      <c r="AW35">
        <v>32</v>
      </c>
      <c r="AX35">
        <f>IF(Z35&gt;0, (R35*SUMPRODUCT(K35:$K$98, X35:$X$98)-K35*$AZ$3)/Z35, 0)</f>
        <v>25247.878133102906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25</v>
      </c>
      <c r="R36">
        <f t="shared" si="31"/>
        <v>2000000</v>
      </c>
      <c r="S36">
        <f t="shared" si="32"/>
        <v>24193.689308914192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15126.930670196452</v>
      </c>
      <c r="AC36">
        <f t="shared" si="33"/>
        <v>13891.09770743511</v>
      </c>
      <c r="AE36">
        <f t="shared" si="34"/>
        <v>0</v>
      </c>
      <c r="AF36">
        <f t="shared" si="35"/>
        <v>0</v>
      </c>
      <c r="AG36">
        <f t="shared" si="36"/>
        <v>-14.354050688661319</v>
      </c>
      <c r="AH36">
        <f t="shared" si="37"/>
        <v>-37966.633141972627</v>
      </c>
      <c r="AI36">
        <f t="shared" si="38"/>
        <v>-37980.98719266129</v>
      </c>
      <c r="AJ36">
        <f t="shared" si="39"/>
        <v>1235.8329627613421</v>
      </c>
      <c r="AK36">
        <f t="shared" si="30"/>
        <v>1058.8851469137517</v>
      </c>
      <c r="AL36">
        <f t="shared" si="40"/>
        <v>-35686.269082986197</v>
      </c>
      <c r="AN36">
        <f t="shared" si="41"/>
        <v>0</v>
      </c>
      <c r="AO36">
        <f t="shared" si="42"/>
        <v>0</v>
      </c>
      <c r="AP36">
        <f t="shared" si="43"/>
        <v>-0.555901219946075</v>
      </c>
      <c r="AQ36">
        <f t="shared" si="44"/>
        <v>-1470.3652744893586</v>
      </c>
      <c r="AR36">
        <f t="shared" si="45"/>
        <v>-1470.9211757093046</v>
      </c>
      <c r="AS36">
        <f t="shared" si="46"/>
        <v>47.86112760429949</v>
      </c>
      <c r="AT36">
        <f t="shared" si="47"/>
        <v>41.008322857401758</v>
      </c>
      <c r="AU36">
        <f t="shared" si="48"/>
        <v>-1382.0517252476034</v>
      </c>
      <c r="AW36">
        <v>33</v>
      </c>
      <c r="AX36">
        <f>IF(Z36&gt;0, (R36*SUMPRODUCT(K36:$K$98, X36:$X$98)-K36*$AZ$3)/Z36, 0)</f>
        <v>24193.689308914192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25</v>
      </c>
      <c r="R37">
        <f t="shared" si="31"/>
        <v>2000000</v>
      </c>
      <c r="S37">
        <f t="shared" si="32"/>
        <v>23110.231375941883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13891.09770743511</v>
      </c>
      <c r="AC37">
        <f t="shared" si="33"/>
        <v>12659.52315930947</v>
      </c>
      <c r="AE37">
        <f t="shared" si="34"/>
        <v>0</v>
      </c>
      <c r="AF37">
        <f t="shared" si="35"/>
        <v>0</v>
      </c>
      <c r="AG37">
        <f t="shared" si="36"/>
        <v>-13.694717020973052</v>
      </c>
      <c r="AH37">
        <f t="shared" si="37"/>
        <v>-41263.452864132138</v>
      </c>
      <c r="AI37">
        <f t="shared" si="38"/>
        <v>-41277.147581153113</v>
      </c>
      <c r="AJ37">
        <f t="shared" si="39"/>
        <v>1231.5745481256399</v>
      </c>
      <c r="AK37">
        <f t="shared" si="30"/>
        <v>972.37683952045779</v>
      </c>
      <c r="AL37">
        <f t="shared" si="40"/>
        <v>-39073.196193507014</v>
      </c>
      <c r="AN37">
        <f t="shared" si="41"/>
        <v>0</v>
      </c>
      <c r="AO37">
        <f t="shared" si="42"/>
        <v>0</v>
      </c>
      <c r="AP37">
        <f t="shared" si="43"/>
        <v>-0.47354165931841252</v>
      </c>
      <c r="AQ37">
        <f t="shared" si="44"/>
        <v>-1426.8249507137214</v>
      </c>
      <c r="AR37">
        <f t="shared" si="45"/>
        <v>-1427.2984923730398</v>
      </c>
      <c r="AS37">
        <f t="shared" si="46"/>
        <v>42.585900402365624</v>
      </c>
      <c r="AT37">
        <f t="shared" si="47"/>
        <v>33.623253504554278</v>
      </c>
      <c r="AU37">
        <f t="shared" si="48"/>
        <v>-1351.0893384661199</v>
      </c>
      <c r="AW37">
        <v>34</v>
      </c>
      <c r="AX37">
        <f>IF(Z37&gt;0, (R37*SUMPRODUCT(K37:$K$98, X37:$X$98)-K37*$AZ$3)/Z37, 0)</f>
        <v>23110.231375941883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25</v>
      </c>
      <c r="R38">
        <f t="shared" si="31"/>
        <v>2000000</v>
      </c>
      <c r="S38">
        <f t="shared" si="32"/>
        <v>22018.026328723721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12659.52315930947</v>
      </c>
      <c r="AC38">
        <f t="shared" si="33"/>
        <v>11445.904214277647</v>
      </c>
      <c r="AE38">
        <f t="shared" si="34"/>
        <v>0</v>
      </c>
      <c r="AF38">
        <f t="shared" si="35"/>
        <v>0</v>
      </c>
      <c r="AG38">
        <f t="shared" si="36"/>
        <v>-12.996060640714466</v>
      </c>
      <c r="AH38">
        <f t="shared" si="37"/>
        <v>-44936.736803908323</v>
      </c>
      <c r="AI38">
        <f t="shared" si="38"/>
        <v>-44949.732864549034</v>
      </c>
      <c r="AJ38">
        <f t="shared" si="39"/>
        <v>1213.6189450318234</v>
      </c>
      <c r="AK38">
        <f t="shared" si="30"/>
        <v>886.16662115166298</v>
      </c>
      <c r="AL38">
        <f t="shared" si="40"/>
        <v>-42849.947298365551</v>
      </c>
      <c r="AN38">
        <f t="shared" si="41"/>
        <v>0</v>
      </c>
      <c r="AO38">
        <f t="shared" si="42"/>
        <v>0</v>
      </c>
      <c r="AP38">
        <f t="shared" si="43"/>
        <v>-0.40123502362924368</v>
      </c>
      <c r="AQ38">
        <f t="shared" si="44"/>
        <v>-1387.3583043196727</v>
      </c>
      <c r="AR38">
        <f t="shared" si="45"/>
        <v>-1387.7595393433019</v>
      </c>
      <c r="AS38">
        <f t="shared" si="46"/>
        <v>37.468771464579078</v>
      </c>
      <c r="AT38">
        <f t="shared" si="47"/>
        <v>27.359143282489896</v>
      </c>
      <c r="AU38">
        <f t="shared" si="48"/>
        <v>-1322.931624596233</v>
      </c>
      <c r="AW38">
        <v>35</v>
      </c>
      <c r="AX38">
        <f>IF(Z38&gt;0, (R38*SUMPRODUCT(K38:$K$98, X38:$X$98)-K38*$AZ$3)/Z38, 0)</f>
        <v>22018.026328723721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25</v>
      </c>
      <c r="R39">
        <f t="shared" si="31"/>
        <v>2000000</v>
      </c>
      <c r="S39">
        <f t="shared" si="32"/>
        <v>20894.619367344239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11445.904214277647</v>
      </c>
      <c r="AC39">
        <f t="shared" si="33"/>
        <v>10248.908415031096</v>
      </c>
      <c r="AE39">
        <f t="shared" si="34"/>
        <v>0</v>
      </c>
      <c r="AF39">
        <f t="shared" si="35"/>
        <v>0</v>
      </c>
      <c r="AG39">
        <f t="shared" si="36"/>
        <v>-12.262616794839653</v>
      </c>
      <c r="AH39">
        <f t="shared" si="37"/>
        <v>-48278.659157413327</v>
      </c>
      <c r="AI39">
        <f t="shared" si="38"/>
        <v>-48290.921774208167</v>
      </c>
      <c r="AJ39">
        <f t="shared" si="39"/>
        <v>1196.9957992465515</v>
      </c>
      <c r="AK39">
        <f t="shared" si="30"/>
        <v>801.21329499943533</v>
      </c>
      <c r="AL39">
        <f t="shared" si="40"/>
        <v>-46292.712679962184</v>
      </c>
      <c r="AN39">
        <f t="shared" si="41"/>
        <v>0</v>
      </c>
      <c r="AO39">
        <f t="shared" si="42"/>
        <v>0</v>
      </c>
      <c r="AP39">
        <f t="shared" si="43"/>
        <v>-0.33802766108021598</v>
      </c>
      <c r="AQ39">
        <f t="shared" si="44"/>
        <v>-1330.8352130792305</v>
      </c>
      <c r="AR39">
        <f t="shared" si="45"/>
        <v>-1331.1732407403106</v>
      </c>
      <c r="AS39">
        <f t="shared" si="46"/>
        <v>32.996031525051535</v>
      </c>
      <c r="AT39">
        <f t="shared" si="47"/>
        <v>22.086008285686926</v>
      </c>
      <c r="AU39">
        <f t="shared" si="48"/>
        <v>-1276.0912009295723</v>
      </c>
      <c r="AW39">
        <v>36</v>
      </c>
      <c r="AX39">
        <f>IF(Z39&gt;0, (R39*SUMPRODUCT(K39:$K$98, X39:$X$98)-K39*$AZ$3)/Z39, 0)</f>
        <v>20894.619367344239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25</v>
      </c>
      <c r="R40">
        <f t="shared" si="31"/>
        <v>2000000</v>
      </c>
      <c r="S40">
        <f t="shared" si="32"/>
        <v>19749.109856198142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10248.908415031096</v>
      </c>
      <c r="AC40">
        <f t="shared" si="33"/>
        <v>9088.0397243385814</v>
      </c>
      <c r="AE40">
        <f t="shared" si="34"/>
        <v>0</v>
      </c>
      <c r="AF40">
        <f t="shared" si="35"/>
        <v>0</v>
      </c>
      <c r="AG40">
        <f t="shared" si="36"/>
        <v>-11.504366260698015</v>
      </c>
      <c r="AH40">
        <f t="shared" si="37"/>
        <v>-50849.949295459402</v>
      </c>
      <c r="AI40">
        <f t="shared" si="38"/>
        <v>-50861.453661720101</v>
      </c>
      <c r="AJ40">
        <f t="shared" si="39"/>
        <v>1160.8686906925141</v>
      </c>
      <c r="AK40">
        <f t="shared" si="30"/>
        <v>717.42358905217679</v>
      </c>
      <c r="AL40">
        <f t="shared" si="40"/>
        <v>-48983.161381975413</v>
      </c>
      <c r="AN40">
        <f t="shared" si="41"/>
        <v>0</v>
      </c>
      <c r="AO40">
        <f t="shared" si="42"/>
        <v>0</v>
      </c>
      <c r="AP40">
        <f t="shared" si="43"/>
        <v>-0.2831481710091191</v>
      </c>
      <c r="AQ40">
        <f t="shared" si="44"/>
        <v>-1251.5309242286055</v>
      </c>
      <c r="AR40">
        <f t="shared" si="45"/>
        <v>-1251.8140723996146</v>
      </c>
      <c r="AS40">
        <f t="shared" si="46"/>
        <v>28.571573531543034</v>
      </c>
      <c r="AT40">
        <f t="shared" si="47"/>
        <v>17.657398284761893</v>
      </c>
      <c r="AU40">
        <f t="shared" si="48"/>
        <v>-1205.5851005833097</v>
      </c>
      <c r="AW40">
        <v>37</v>
      </c>
      <c r="AX40">
        <f>IF(Z40&gt;0, (R40*SUMPRODUCT(K40:$K$98, X40:$X$98)-K40*$AZ$3)/Z40, 0)</f>
        <v>19749.109856198142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25</v>
      </c>
      <c r="R41">
        <f t="shared" si="31"/>
        <v>2000000</v>
      </c>
      <c r="S41">
        <f t="shared" si="32"/>
        <v>18621.211894613072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9088.0397243385814</v>
      </c>
      <c r="AC41">
        <f t="shared" si="33"/>
        <v>7988.2646236695464</v>
      </c>
      <c r="AE41">
        <f t="shared" si="34"/>
        <v>0</v>
      </c>
      <c r="AF41">
        <f t="shared" si="35"/>
        <v>0</v>
      </c>
      <c r="AG41">
        <f t="shared" si="36"/>
        <v>-10.724684124856115</v>
      </c>
      <c r="AH41">
        <f t="shared" si="37"/>
        <v>-53171.077858793768</v>
      </c>
      <c r="AI41">
        <f t="shared" si="38"/>
        <v>-53181.802542918624</v>
      </c>
      <c r="AJ41">
        <f t="shared" si="39"/>
        <v>1099.7751006690351</v>
      </c>
      <c r="AK41">
        <f t="shared" ref="AK41:AK72" si="61">G41*SUM(AB41:AB41, AE41:AF41)</f>
        <v>636.16278070370072</v>
      </c>
      <c r="AL41">
        <f t="shared" si="40"/>
        <v>-51445.864661545886</v>
      </c>
      <c r="AN41">
        <f t="shared" si="41"/>
        <v>0</v>
      </c>
      <c r="AO41">
        <f t="shared" si="42"/>
        <v>0</v>
      </c>
      <c r="AP41">
        <f t="shared" si="43"/>
        <v>-0.2356771881362025</v>
      </c>
      <c r="AQ41">
        <f t="shared" si="44"/>
        <v>-1168.4456133200783</v>
      </c>
      <c r="AR41">
        <f t="shared" si="45"/>
        <v>-1168.6812905082145</v>
      </c>
      <c r="AS41">
        <f t="shared" si="46"/>
        <v>24.16778902673412</v>
      </c>
      <c r="AT41">
        <f t="shared" si="47"/>
        <v>13.979810837101676</v>
      </c>
      <c r="AU41">
        <f t="shared" si="48"/>
        <v>-1130.5336906443788</v>
      </c>
      <c r="AW41">
        <v>38</v>
      </c>
      <c r="AX41">
        <f>IF(Z41&gt;0, (R41*SUMPRODUCT(K41:$K$98, X41:$X$98)-K41*$AZ$3)/Z41, 0)</f>
        <v>18621.211894613072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25</v>
      </c>
      <c r="R42">
        <f t="shared" si="31"/>
        <v>2000000</v>
      </c>
      <c r="S42">
        <f t="shared" si="32"/>
        <v>17510.69116512682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7988.2646236695464</v>
      </c>
      <c r="AC42">
        <f t="shared" si="33"/>
        <v>6955.3152813847964</v>
      </c>
      <c r="AE42">
        <f t="shared" si="34"/>
        <v>0</v>
      </c>
      <c r="AF42">
        <f t="shared" si="35"/>
        <v>0</v>
      </c>
      <c r="AG42">
        <f t="shared" si="36"/>
        <v>-9.9300981551724252</v>
      </c>
      <c r="AH42">
        <f t="shared" si="37"/>
        <v>-54987.130274810239</v>
      </c>
      <c r="AI42">
        <f t="shared" si="38"/>
        <v>-54997.06037296541</v>
      </c>
      <c r="AJ42">
        <f t="shared" si="39"/>
        <v>1032.9493422847499</v>
      </c>
      <c r="AK42">
        <f t="shared" si="61"/>
        <v>559.17852365686826</v>
      </c>
      <c r="AL42">
        <f t="shared" si="40"/>
        <v>-53404.93250702379</v>
      </c>
      <c r="AN42">
        <f t="shared" si="41"/>
        <v>0</v>
      </c>
      <c r="AO42">
        <f t="shared" si="42"/>
        <v>0</v>
      </c>
      <c r="AP42">
        <f t="shared" si="43"/>
        <v>-0.19483570930204497</v>
      </c>
      <c r="AQ42">
        <f t="shared" si="44"/>
        <v>-1078.8872740392944</v>
      </c>
      <c r="AR42">
        <f t="shared" si="45"/>
        <v>-1079.0821097485964</v>
      </c>
      <c r="AS42">
        <f t="shared" si="46"/>
        <v>20.267213337896305</v>
      </c>
      <c r="AT42">
        <f t="shared" si="47"/>
        <v>10.971487147527043</v>
      </c>
      <c r="AU42">
        <f t="shared" si="48"/>
        <v>-1047.843409263173</v>
      </c>
      <c r="AW42">
        <v>39</v>
      </c>
      <c r="AX42">
        <f>IF(Z42&gt;0, (R42*SUMPRODUCT(K42:$K$98, X42:$X$98)-K42*$AZ$3)/Z42, 0)</f>
        <v>17510.69116512682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25</v>
      </c>
      <c r="R43">
        <f t="shared" si="31"/>
        <v>2000000</v>
      </c>
      <c r="S43">
        <f t="shared" si="32"/>
        <v>16432.064033429455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6955.3152813847964</v>
      </c>
      <c r="AC43">
        <f t="shared" si="33"/>
        <v>5997.4068207699047</v>
      </c>
      <c r="AE43">
        <f t="shared" si="34"/>
        <v>0</v>
      </c>
      <c r="AF43">
        <f t="shared" si="35"/>
        <v>0</v>
      </c>
      <c r="AG43">
        <f t="shared" si="36"/>
        <v>-9.1245488219994098</v>
      </c>
      <c r="AH43">
        <f t="shared" si="37"/>
        <v>-56499.86812970318</v>
      </c>
      <c r="AI43">
        <f t="shared" si="38"/>
        <v>-56508.992678525181</v>
      </c>
      <c r="AJ43">
        <f t="shared" si="39"/>
        <v>957.90846061489174</v>
      </c>
      <c r="AK43">
        <f t="shared" si="61"/>
        <v>486.8720696969358</v>
      </c>
      <c r="AL43">
        <f t="shared" si="40"/>
        <v>-55064.212148213352</v>
      </c>
      <c r="AN43">
        <f t="shared" si="41"/>
        <v>0</v>
      </c>
      <c r="AO43">
        <f t="shared" si="42"/>
        <v>0</v>
      </c>
      <c r="AP43">
        <f t="shared" si="43"/>
        <v>-0.15984843629068377</v>
      </c>
      <c r="AQ43">
        <f t="shared" si="44"/>
        <v>-989.79311167561821</v>
      </c>
      <c r="AR43">
        <f t="shared" si="45"/>
        <v>-989.95296011190896</v>
      </c>
      <c r="AS43">
        <f t="shared" si="46"/>
        <v>16.781122280778607</v>
      </c>
      <c r="AT43">
        <f t="shared" si="47"/>
        <v>8.5292698338163397</v>
      </c>
      <c r="AU43">
        <f t="shared" si="48"/>
        <v>-964.64256799731402</v>
      </c>
      <c r="AW43">
        <v>40</v>
      </c>
      <c r="AX43">
        <f>IF(Z43&gt;0, (R43*SUMPRODUCT(K43:$K$98, X43:$X$98)-K43*$AZ$3)/Z43, 0)</f>
        <v>16432.064033429455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25</v>
      </c>
      <c r="R44">
        <f t="shared" si="31"/>
        <v>2000000</v>
      </c>
      <c r="S44">
        <f t="shared" si="32"/>
        <v>15389.365398401525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5997.4068207699047</v>
      </c>
      <c r="AC44">
        <f t="shared" si="33"/>
        <v>5115.6305067946432</v>
      </c>
      <c r="AE44">
        <f t="shared" si="34"/>
        <v>0</v>
      </c>
      <c r="AF44">
        <f t="shared" si="35"/>
        <v>0</v>
      </c>
      <c r="AG44">
        <f t="shared" si="36"/>
        <v>-8.3103337505489296</v>
      </c>
      <c r="AH44">
        <f t="shared" si="37"/>
        <v>-57837.566658438904</v>
      </c>
      <c r="AI44">
        <f t="shared" si="38"/>
        <v>-57845.876992189449</v>
      </c>
      <c r="AJ44">
        <f t="shared" si="39"/>
        <v>881.77631397526147</v>
      </c>
      <c r="AK44">
        <f t="shared" si="61"/>
        <v>419.81847745389337</v>
      </c>
      <c r="AL44">
        <f t="shared" si="40"/>
        <v>-56544.282200760288</v>
      </c>
      <c r="AN44">
        <f t="shared" si="41"/>
        <v>0</v>
      </c>
      <c r="AO44">
        <f t="shared" si="42"/>
        <v>0</v>
      </c>
      <c r="AP44">
        <f t="shared" si="43"/>
        <v>-0.1299862563259179</v>
      </c>
      <c r="AQ44">
        <f t="shared" si="44"/>
        <v>-904.66748876777694</v>
      </c>
      <c r="AR44">
        <f t="shared" si="45"/>
        <v>-904.79747502410282</v>
      </c>
      <c r="AS44">
        <f t="shared" si="46"/>
        <v>13.792322355638289</v>
      </c>
      <c r="AT44">
        <f t="shared" si="47"/>
        <v>6.5665993519302113</v>
      </c>
      <c r="AU44">
        <f t="shared" si="48"/>
        <v>-884.43855331653424</v>
      </c>
      <c r="AW44">
        <v>41</v>
      </c>
      <c r="AX44">
        <f>IF(Z44&gt;0, (R44*SUMPRODUCT(K44:$K$98, X44:$X$98)-K44*$AZ$3)/Z44, 0)</f>
        <v>15389.365398401525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25</v>
      </c>
      <c r="R45">
        <f t="shared" si="31"/>
        <v>2000000</v>
      </c>
      <c r="S45">
        <f t="shared" si="32"/>
        <v>14364.334586243915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5115.6305067946432</v>
      </c>
      <c r="AC45">
        <f t="shared" si="33"/>
        <v>4307.4065874021853</v>
      </c>
      <c r="AE45">
        <f t="shared" si="34"/>
        <v>0</v>
      </c>
      <c r="AF45">
        <f t="shared" si="35"/>
        <v>0</v>
      </c>
      <c r="AG45">
        <f t="shared" si="36"/>
        <v>-7.4967040093997763</v>
      </c>
      <c r="AH45">
        <f t="shared" si="37"/>
        <v>-58442.112291493133</v>
      </c>
      <c r="AI45">
        <f t="shared" si="38"/>
        <v>-58449.608995502531</v>
      </c>
      <c r="AJ45">
        <f t="shared" si="39"/>
        <v>808.2239193924579</v>
      </c>
      <c r="AK45">
        <f t="shared" si="61"/>
        <v>358.09413547562508</v>
      </c>
      <c r="AL45">
        <f t="shared" si="40"/>
        <v>-57283.290940634455</v>
      </c>
      <c r="AN45">
        <f t="shared" si="41"/>
        <v>0</v>
      </c>
      <c r="AO45">
        <f t="shared" si="42"/>
        <v>0</v>
      </c>
      <c r="AP45">
        <f t="shared" si="43"/>
        <v>-0.10469629463491423</v>
      </c>
      <c r="AQ45">
        <f t="shared" si="44"/>
        <v>-816.18169796819802</v>
      </c>
      <c r="AR45">
        <f t="shared" si="45"/>
        <v>-816.28639426283291</v>
      </c>
      <c r="AS45">
        <f t="shared" si="46"/>
        <v>11.287367020173027</v>
      </c>
      <c r="AT45">
        <f t="shared" si="47"/>
        <v>5.0010149884245818</v>
      </c>
      <c r="AU45">
        <f t="shared" si="48"/>
        <v>-799.99801225423539</v>
      </c>
      <c r="AW45">
        <v>42</v>
      </c>
      <c r="AX45">
        <f>IF(Z45&gt;0, (R45*SUMPRODUCT(K45:$K$98, X45:$X$98)-K45*$AZ$3)/Z45, 0)</f>
        <v>14364.334586243915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25</v>
      </c>
      <c r="R46">
        <f t="shared" si="31"/>
        <v>2000000</v>
      </c>
      <c r="S46">
        <f t="shared" si="32"/>
        <v>13360.885394834637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4307.4065874021853</v>
      </c>
      <c r="AC46">
        <f t="shared" si="33"/>
        <v>3577.3352192333791</v>
      </c>
      <c r="AE46">
        <f t="shared" si="34"/>
        <v>0</v>
      </c>
      <c r="AF46">
        <f t="shared" si="35"/>
        <v>0</v>
      </c>
      <c r="AG46">
        <f t="shared" si="36"/>
        <v>-6.6936717019823941</v>
      </c>
      <c r="AH46">
        <f t="shared" si="37"/>
        <v>-58245.221385870718</v>
      </c>
      <c r="AI46">
        <f t="shared" si="38"/>
        <v>-58251.915057572704</v>
      </c>
      <c r="AJ46">
        <f t="shared" si="39"/>
        <v>730.0713681688062</v>
      </c>
      <c r="AK46">
        <f t="shared" si="61"/>
        <v>301.51846111815303</v>
      </c>
      <c r="AL46">
        <f t="shared" si="40"/>
        <v>-57220.325228285743</v>
      </c>
      <c r="AN46">
        <f t="shared" si="41"/>
        <v>0</v>
      </c>
      <c r="AO46">
        <f t="shared" si="42"/>
        <v>0</v>
      </c>
      <c r="AP46">
        <f t="shared" si="43"/>
        <v>-8.346556412151164E-2</v>
      </c>
      <c r="AQ46">
        <f t="shared" si="44"/>
        <v>-726.27856231943122</v>
      </c>
      <c r="AR46">
        <f t="shared" si="45"/>
        <v>-726.36202788355274</v>
      </c>
      <c r="AS46">
        <f t="shared" si="46"/>
        <v>9.1034967512862206</v>
      </c>
      <c r="AT46">
        <f t="shared" si="47"/>
        <v>3.7597315151897046</v>
      </c>
      <c r="AU46">
        <f t="shared" si="48"/>
        <v>-713.49879961707688</v>
      </c>
      <c r="AW46">
        <v>43</v>
      </c>
      <c r="AX46">
        <f>IF(Z46&gt;0, (R46*SUMPRODUCT(K46:$K$98, X46:$X$98)-K46*$AZ$3)/Z46, 0)</f>
        <v>13360.885394834637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25</v>
      </c>
      <c r="R47">
        <f t="shared" si="31"/>
        <v>2000000</v>
      </c>
      <c r="S47">
        <f t="shared" si="32"/>
        <v>12391.407244339434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3577.3352192333791</v>
      </c>
      <c r="AC47">
        <f t="shared" si="33"/>
        <v>2927.9408799491207</v>
      </c>
      <c r="AE47">
        <f t="shared" si="34"/>
        <v>0</v>
      </c>
      <c r="AF47">
        <f t="shared" si="35"/>
        <v>0</v>
      </c>
      <c r="AG47">
        <f t="shared" si="36"/>
        <v>-5.9072000907859845</v>
      </c>
      <c r="AH47">
        <f t="shared" si="37"/>
        <v>-57562.791534126831</v>
      </c>
      <c r="AI47">
        <f t="shared" si="38"/>
        <v>-57568.698734217614</v>
      </c>
      <c r="AJ47">
        <f t="shared" si="39"/>
        <v>649.39433928425842</v>
      </c>
      <c r="AK47">
        <f t="shared" si="61"/>
        <v>250.41346534633655</v>
      </c>
      <c r="AL47">
        <f t="shared" si="40"/>
        <v>-56668.890929587025</v>
      </c>
      <c r="AN47">
        <f t="shared" si="41"/>
        <v>0</v>
      </c>
      <c r="AO47">
        <f t="shared" si="42"/>
        <v>0</v>
      </c>
      <c r="AP47">
        <f t="shared" si="43"/>
        <v>-6.5766780751458045E-2</v>
      </c>
      <c r="AQ47">
        <f t="shared" si="44"/>
        <v>-640.86528847596458</v>
      </c>
      <c r="AR47">
        <f t="shared" si="45"/>
        <v>-640.93105525671604</v>
      </c>
      <c r="AS47">
        <f t="shared" si="46"/>
        <v>7.2299184853349328</v>
      </c>
      <c r="AT47">
        <f t="shared" si="47"/>
        <v>2.787934591606847</v>
      </c>
      <c r="AU47">
        <f t="shared" si="48"/>
        <v>-630.91320217977432</v>
      </c>
      <c r="AW47">
        <v>44</v>
      </c>
      <c r="AX47">
        <f>IF(Z47&gt;0, (R47*SUMPRODUCT(K47:$K$98, X47:$X$98)-K47*$AZ$3)/Z47, 0)</f>
        <v>12391.407244339434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25</v>
      </c>
      <c r="R48">
        <f t="shared" si="31"/>
        <v>2000000</v>
      </c>
      <c r="S48">
        <f t="shared" si="32"/>
        <v>11448.849785839206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2927.9408799491207</v>
      </c>
      <c r="AC48">
        <f t="shared" si="33"/>
        <v>2355.7222191831306</v>
      </c>
      <c r="AE48">
        <f t="shared" si="34"/>
        <v>0</v>
      </c>
      <c r="AF48">
        <f t="shared" si="35"/>
        <v>0</v>
      </c>
      <c r="AG48">
        <f t="shared" si="36"/>
        <v>-5.1440150391720234</v>
      </c>
      <c r="AH48">
        <f t="shared" si="37"/>
        <v>-56329.044056488172</v>
      </c>
      <c r="AI48">
        <f t="shared" si="38"/>
        <v>-56334.188071527344</v>
      </c>
      <c r="AJ48">
        <f t="shared" si="39"/>
        <v>572.21866076599008</v>
      </c>
      <c r="AK48">
        <f t="shared" si="61"/>
        <v>204.95586159643847</v>
      </c>
      <c r="AL48">
        <f t="shared" si="40"/>
        <v>-55557.013549164913</v>
      </c>
      <c r="AN48">
        <f t="shared" si="41"/>
        <v>0</v>
      </c>
      <c r="AO48">
        <f t="shared" si="42"/>
        <v>0</v>
      </c>
      <c r="AP48">
        <f t="shared" si="43"/>
        <v>-5.1133922535228887E-2</v>
      </c>
      <c r="AQ48">
        <f t="shared" si="44"/>
        <v>-559.93712174907955</v>
      </c>
      <c r="AR48">
        <f t="shared" si="45"/>
        <v>-559.98825567161475</v>
      </c>
      <c r="AS48">
        <f t="shared" si="46"/>
        <v>5.6881219144977822</v>
      </c>
      <c r="AT48">
        <f t="shared" si="47"/>
        <v>2.0373574086012516</v>
      </c>
      <c r="AU48">
        <f t="shared" si="48"/>
        <v>-552.26277634851567</v>
      </c>
      <c r="AW48">
        <v>45</v>
      </c>
      <c r="AX48">
        <f>IF(Z48&gt;0, (R48*SUMPRODUCT(K48:$K$98, X48:$X$98)-K48*$AZ$3)/Z48, 0)</f>
        <v>11448.849785839206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25</v>
      </c>
      <c r="R49">
        <f t="shared" si="31"/>
        <v>2000000</v>
      </c>
      <c r="S49">
        <f t="shared" si="32"/>
        <v>10526.342094200088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2355.7222191831306</v>
      </c>
      <c r="AC49">
        <f t="shared" si="33"/>
        <v>1857.0767293179567</v>
      </c>
      <c r="AE49">
        <f t="shared" si="34"/>
        <v>0</v>
      </c>
      <c r="AF49">
        <f t="shared" si="35"/>
        <v>0</v>
      </c>
      <c r="AG49">
        <f t="shared" si="36"/>
        <v>-4.4105462104000681</v>
      </c>
      <c r="AH49">
        <f t="shared" si="37"/>
        <v>-54562.294270418774</v>
      </c>
      <c r="AI49">
        <f t="shared" si="38"/>
        <v>-54566.704816629172</v>
      </c>
      <c r="AJ49">
        <f t="shared" si="39"/>
        <v>498.64548986517389</v>
      </c>
      <c r="AK49">
        <f t="shared" si="61"/>
        <v>164.90055534281916</v>
      </c>
      <c r="AL49">
        <f t="shared" si="40"/>
        <v>-53903.158771421178</v>
      </c>
      <c r="AN49">
        <f t="shared" si="41"/>
        <v>0</v>
      </c>
      <c r="AO49">
        <f t="shared" si="42"/>
        <v>0</v>
      </c>
      <c r="AP49">
        <f t="shared" si="43"/>
        <v>-3.9145444918447764E-2</v>
      </c>
      <c r="AQ49">
        <f t="shared" si="44"/>
        <v>-484.26321437250692</v>
      </c>
      <c r="AR49">
        <f t="shared" si="45"/>
        <v>-484.30235981742533</v>
      </c>
      <c r="AS49">
        <f t="shared" si="46"/>
        <v>4.4256875738705821</v>
      </c>
      <c r="AT49">
        <f t="shared" si="47"/>
        <v>1.4635614951664344</v>
      </c>
      <c r="AU49">
        <f t="shared" si="48"/>
        <v>-478.41311074838831</v>
      </c>
      <c r="AW49">
        <v>46</v>
      </c>
      <c r="AX49">
        <f>IF(Z49&gt;0, (R49*SUMPRODUCT(K49:$K$98, X49:$X$98)-K49*$AZ$3)/Z49, 0)</f>
        <v>10526.342094200088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25</v>
      </c>
      <c r="R50">
        <f t="shared" si="31"/>
        <v>2000000</v>
      </c>
      <c r="S50">
        <f t="shared" si="32"/>
        <v>9610.4516603765442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1857.0767293179567</v>
      </c>
      <c r="AC50">
        <f t="shared" si="33"/>
        <v>1427.5381862703657</v>
      </c>
      <c r="AE50">
        <f t="shared" si="34"/>
        <v>0</v>
      </c>
      <c r="AF50">
        <f t="shared" si="35"/>
        <v>0</v>
      </c>
      <c r="AG50">
        <f t="shared" si="36"/>
        <v>-3.7135044135231459</v>
      </c>
      <c r="AH50">
        <f t="shared" si="37"/>
        <v>-52234.906781833757</v>
      </c>
      <c r="AI50">
        <f t="shared" si="38"/>
        <v>-52238.620286247278</v>
      </c>
      <c r="AJ50">
        <f t="shared" si="39"/>
        <v>429.53854304759102</v>
      </c>
      <c r="AK50">
        <f t="shared" si="61"/>
        <v>129.99537105225698</v>
      </c>
      <c r="AL50">
        <f t="shared" si="40"/>
        <v>-51679.086372147423</v>
      </c>
      <c r="AN50">
        <f t="shared" si="41"/>
        <v>0</v>
      </c>
      <c r="AO50">
        <f t="shared" si="42"/>
        <v>0</v>
      </c>
      <c r="AP50">
        <f t="shared" si="43"/>
        <v>-2.9427595557214029E-2</v>
      </c>
      <c r="AQ50">
        <f t="shared" si="44"/>
        <v>-413.9345317988267</v>
      </c>
      <c r="AR50">
        <f t="shared" si="45"/>
        <v>-413.96395939438389</v>
      </c>
      <c r="AS50">
        <f t="shared" si="46"/>
        <v>3.40387006812445</v>
      </c>
      <c r="AT50">
        <f t="shared" si="47"/>
        <v>1.0301458616031192</v>
      </c>
      <c r="AU50">
        <f t="shared" si="48"/>
        <v>-409.5299434646563</v>
      </c>
      <c r="AW50">
        <v>47</v>
      </c>
      <c r="AX50">
        <f>IF(Z50&gt;0, (R50*SUMPRODUCT(K50:$K$98, X50:$X$98)-K50*$AZ$3)/Z50, 0)</f>
        <v>9610.4516603765442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25</v>
      </c>
      <c r="R51">
        <f t="shared" si="31"/>
        <v>2000000</v>
      </c>
      <c r="S51">
        <f t="shared" si="32"/>
        <v>8678.9372098570002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1427.5381862703657</v>
      </c>
      <c r="AC51">
        <f t="shared" si="33"/>
        <v>1062.4649681544997</v>
      </c>
      <c r="AE51">
        <f t="shared" si="34"/>
        <v>0</v>
      </c>
      <c r="AF51">
        <f t="shared" si="35"/>
        <v>0</v>
      </c>
      <c r="AG51">
        <f t="shared" si="36"/>
        <v>-3.0604696821282964</v>
      </c>
      <c r="AH51">
        <f t="shared" si="37"/>
        <v>-49271.974980769432</v>
      </c>
      <c r="AI51">
        <f t="shared" si="38"/>
        <v>-49275.035450451556</v>
      </c>
      <c r="AJ51">
        <f t="shared" si="39"/>
        <v>365.07321811586598</v>
      </c>
      <c r="AK51">
        <f t="shared" si="61"/>
        <v>99.927673038925604</v>
      </c>
      <c r="AL51">
        <f t="shared" si="40"/>
        <v>-48810.034559296764</v>
      </c>
      <c r="AN51">
        <f t="shared" si="41"/>
        <v>0</v>
      </c>
      <c r="AO51">
        <f t="shared" si="42"/>
        <v>0</v>
      </c>
      <c r="AP51">
        <f t="shared" si="43"/>
        <v>-2.1654137649604877E-2</v>
      </c>
      <c r="AQ51">
        <f t="shared" si="44"/>
        <v>-348.62038814888746</v>
      </c>
      <c r="AR51">
        <f t="shared" si="45"/>
        <v>-348.64204228653699</v>
      </c>
      <c r="AS51">
        <f t="shared" si="46"/>
        <v>2.5830498382090461</v>
      </c>
      <c r="AT51">
        <f t="shared" si="47"/>
        <v>0.70703121145929249</v>
      </c>
      <c r="AU51">
        <f t="shared" si="48"/>
        <v>-345.3519612368687</v>
      </c>
      <c r="AW51">
        <v>48</v>
      </c>
      <c r="AX51">
        <f>IF(Z51&gt;0, (R51*SUMPRODUCT(K51:$K$98, X51:$X$98)-K51*$AZ$3)/Z51, 0)</f>
        <v>8678.9372098570002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25</v>
      </c>
      <c r="R52">
        <f t="shared" si="31"/>
        <v>2000000</v>
      </c>
      <c r="S52">
        <f t="shared" si="32"/>
        <v>7706.2563735536314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1062.4649681544997</v>
      </c>
      <c r="AC52">
        <f t="shared" si="33"/>
        <v>757.47075293682724</v>
      </c>
      <c r="AE52">
        <f t="shared" si="34"/>
        <v>0</v>
      </c>
      <c r="AF52">
        <f t="shared" si="35"/>
        <v>0</v>
      </c>
      <c r="AG52">
        <f t="shared" si="36"/>
        <v>-2.4573240112291068</v>
      </c>
      <c r="AH52">
        <f t="shared" si="37"/>
        <v>-45803.277926232506</v>
      </c>
      <c r="AI52">
        <f t="shared" si="38"/>
        <v>-45805.735250243735</v>
      </c>
      <c r="AJ52">
        <f t="shared" si="39"/>
        <v>304.99421521767249</v>
      </c>
      <c r="AK52">
        <f t="shared" si="61"/>
        <v>74.37254777081499</v>
      </c>
      <c r="AL52">
        <f t="shared" si="40"/>
        <v>-45426.368487255248</v>
      </c>
      <c r="AN52">
        <f t="shared" si="41"/>
        <v>0</v>
      </c>
      <c r="AO52">
        <f t="shared" si="42"/>
        <v>0</v>
      </c>
      <c r="AP52">
        <f t="shared" si="43"/>
        <v>-1.5523770484000627E-2</v>
      </c>
      <c r="AQ52">
        <f t="shared" si="44"/>
        <v>-289.35523793058007</v>
      </c>
      <c r="AR52">
        <f t="shared" si="45"/>
        <v>-289.37076170106405</v>
      </c>
      <c r="AS52">
        <f t="shared" si="46"/>
        <v>1.9267545404477824</v>
      </c>
      <c r="AT52">
        <f t="shared" si="47"/>
        <v>0.46983725248630287</v>
      </c>
      <c r="AU52">
        <f t="shared" si="48"/>
        <v>-286.97416990812997</v>
      </c>
      <c r="AW52">
        <v>49</v>
      </c>
      <c r="AX52">
        <f>IF(Z52&gt;0, (R52*SUMPRODUCT(K52:$K$98, X52:$X$98)-K52*$AZ$3)/Z52, 0)</f>
        <v>7706.2563735536314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25</v>
      </c>
      <c r="R53">
        <f t="shared" si="31"/>
        <v>2000000</v>
      </c>
      <c r="S53">
        <f t="shared" si="32"/>
        <v>6626.9522559728657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757.47075293682724</v>
      </c>
      <c r="AC53">
        <f t="shared" si="33"/>
        <v>507.06745512340353</v>
      </c>
      <c r="AE53">
        <f t="shared" si="34"/>
        <v>0</v>
      </c>
      <c r="AF53">
        <f t="shared" si="35"/>
        <v>0</v>
      </c>
      <c r="AG53">
        <f t="shared" si="36"/>
        <v>-1.9128984016234012</v>
      </c>
      <c r="AH53">
        <f t="shared" si="37"/>
        <v>-41588.189559473169</v>
      </c>
      <c r="AI53">
        <f t="shared" si="38"/>
        <v>-41590.102457874789</v>
      </c>
      <c r="AJ53">
        <f t="shared" si="39"/>
        <v>250.40329781342371</v>
      </c>
      <c r="AK53">
        <f t="shared" si="61"/>
        <v>53.022952705577914</v>
      </c>
      <c r="AL53">
        <f t="shared" si="40"/>
        <v>-41286.676207355791</v>
      </c>
      <c r="AN53">
        <f t="shared" si="41"/>
        <v>0</v>
      </c>
      <c r="AO53">
        <f t="shared" si="42"/>
        <v>0</v>
      </c>
      <c r="AP53">
        <f t="shared" si="43"/>
        <v>-1.0789682630633615E-2</v>
      </c>
      <c r="AQ53">
        <f t="shared" si="44"/>
        <v>-234.57773091792652</v>
      </c>
      <c r="AR53">
        <f t="shared" si="45"/>
        <v>-234.58852060055713</v>
      </c>
      <c r="AS53">
        <f t="shared" si="46"/>
        <v>1.4123970780559945</v>
      </c>
      <c r="AT53">
        <f t="shared" si="47"/>
        <v>0.29907538808478401</v>
      </c>
      <c r="AU53">
        <f t="shared" si="48"/>
        <v>-232.87704813441638</v>
      </c>
      <c r="AW53">
        <v>50</v>
      </c>
      <c r="AX53">
        <f>IF(Z53&gt;0, (R53*SUMPRODUCT(K53:$K$98, X53:$X$98)-K53*$AZ$3)/Z53, 0)</f>
        <v>6626.9522559728657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25</v>
      </c>
      <c r="R54">
        <f t="shared" si="31"/>
        <v>2000000</v>
      </c>
      <c r="S54">
        <f t="shared" si="32"/>
        <v>5351.8931143529517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507.06745512340353</v>
      </c>
      <c r="AC54">
        <f t="shared" si="33"/>
        <v>307.26824216722343</v>
      </c>
      <c r="AE54">
        <f t="shared" si="34"/>
        <v>0</v>
      </c>
      <c r="AF54">
        <f t="shared" si="35"/>
        <v>0</v>
      </c>
      <c r="AG54">
        <f t="shared" si="36"/>
        <v>-1.4353250130462125</v>
      </c>
      <c r="AH54">
        <f t="shared" si="37"/>
        <v>-36675.552364876385</v>
      </c>
      <c r="AI54">
        <f t="shared" si="38"/>
        <v>-36676.987689889429</v>
      </c>
      <c r="AJ54">
        <f t="shared" si="39"/>
        <v>199.7992129561801</v>
      </c>
      <c r="AK54">
        <f t="shared" si="61"/>
        <v>35.49472185863825</v>
      </c>
      <c r="AL54">
        <f t="shared" si="40"/>
        <v>-36441.693755074608</v>
      </c>
      <c r="AN54">
        <f t="shared" si="41"/>
        <v>0</v>
      </c>
      <c r="AO54">
        <f t="shared" si="42"/>
        <v>0</v>
      </c>
      <c r="AP54">
        <f t="shared" si="43"/>
        <v>-7.2285135055468967E-3</v>
      </c>
      <c r="AQ54">
        <f t="shared" si="44"/>
        <v>-184.7036198653397</v>
      </c>
      <c r="AR54">
        <f t="shared" si="45"/>
        <v>-184.71084837884524</v>
      </c>
      <c r="AS54">
        <f t="shared" si="46"/>
        <v>1.00621900693156</v>
      </c>
      <c r="AT54">
        <f t="shared" si="47"/>
        <v>0.17875677912577173</v>
      </c>
      <c r="AU54">
        <f t="shared" si="48"/>
        <v>-183.52587259278789</v>
      </c>
      <c r="AW54">
        <v>51</v>
      </c>
      <c r="AX54">
        <f>IF(Z54&gt;0, (R54*SUMPRODUCT(K54:$K$98, X54:$X$98)-K54*$AZ$3)/Z54, 0)</f>
        <v>5351.8931143529517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25</v>
      </c>
      <c r="R55">
        <f t="shared" si="31"/>
        <v>2000000</v>
      </c>
      <c r="S55">
        <f t="shared" si="32"/>
        <v>3727.187470841257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307.26824216722343</v>
      </c>
      <c r="AC55">
        <f t="shared" si="33"/>
        <v>153.61687048201475</v>
      </c>
      <c r="AE55">
        <f t="shared" si="34"/>
        <v>0</v>
      </c>
      <c r="AF55">
        <f t="shared" si="35"/>
        <v>0</v>
      </c>
      <c r="AG55">
        <f t="shared" si="36"/>
        <v>-1.0303806267044449</v>
      </c>
      <c r="AH55">
        <f t="shared" si="37"/>
        <v>-31247.290896904458</v>
      </c>
      <c r="AI55">
        <f t="shared" si="38"/>
        <v>-31248.321277531162</v>
      </c>
      <c r="AJ55">
        <f t="shared" si="39"/>
        <v>153.65137168520869</v>
      </c>
      <c r="AK55">
        <f t="shared" si="61"/>
        <v>21.508776951705642</v>
      </c>
      <c r="AL55">
        <f t="shared" si="40"/>
        <v>-31073.161128894248</v>
      </c>
      <c r="AN55">
        <f t="shared" si="41"/>
        <v>0</v>
      </c>
      <c r="AO55">
        <f t="shared" si="42"/>
        <v>0</v>
      </c>
      <c r="AP55">
        <f t="shared" si="43"/>
        <v>-4.6331718104462207E-3</v>
      </c>
      <c r="AQ55">
        <f t="shared" si="44"/>
        <v>-140.5054244851186</v>
      </c>
      <c r="AR55">
        <f t="shared" si="45"/>
        <v>-140.51005765692904</v>
      </c>
      <c r="AS55">
        <f t="shared" si="46"/>
        <v>0.6909031337334175</v>
      </c>
      <c r="AT55">
        <f t="shared" si="47"/>
        <v>9.671557914335939E-2</v>
      </c>
      <c r="AU55">
        <f t="shared" si="48"/>
        <v>-139.72243894405227</v>
      </c>
      <c r="AW55">
        <v>52</v>
      </c>
      <c r="AX55">
        <f>IF(Z55&gt;0, (R55*SUMPRODUCT(K55:$K$98, X55:$X$98)-K55*$AZ$3)/Z55, 0)</f>
        <v>3727.187470841257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25</v>
      </c>
      <c r="R56">
        <f t="shared" si="31"/>
        <v>2000000</v>
      </c>
      <c r="S56">
        <f t="shared" si="32"/>
        <v>1453.7241643664518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153.61687048201475</v>
      </c>
      <c r="AC56">
        <f t="shared" si="33"/>
        <v>40.836667586298717</v>
      </c>
      <c r="AE56">
        <f t="shared" si="34"/>
        <v>0</v>
      </c>
      <c r="AF56">
        <f t="shared" si="35"/>
        <v>0</v>
      </c>
      <c r="AG56">
        <f t="shared" si="36"/>
        <v>-0.70227675557858948</v>
      </c>
      <c r="AH56">
        <f t="shared" si="37"/>
        <v>-25424.005188704876</v>
      </c>
      <c r="AI56">
        <f t="shared" si="38"/>
        <v>-25424.707465460455</v>
      </c>
      <c r="AJ56">
        <f t="shared" si="39"/>
        <v>112.78020289571603</v>
      </c>
      <c r="AK56">
        <f t="shared" si="61"/>
        <v>10.753180933741033</v>
      </c>
      <c r="AL56">
        <f t="shared" si="40"/>
        <v>-25301.174081630998</v>
      </c>
      <c r="AN56">
        <f t="shared" si="41"/>
        <v>0</v>
      </c>
      <c r="AO56">
        <f t="shared" si="42"/>
        <v>0</v>
      </c>
      <c r="AP56">
        <f t="shared" si="43"/>
        <v>-2.8194928154549001E-3</v>
      </c>
      <c r="AQ56">
        <f t="shared" si="44"/>
        <v>-102.07200993087648</v>
      </c>
      <c r="AR56">
        <f t="shared" si="45"/>
        <v>-102.07482942369194</v>
      </c>
      <c r="AS56">
        <f t="shared" si="46"/>
        <v>0.452788689450555</v>
      </c>
      <c r="AT56">
        <f t="shared" si="47"/>
        <v>4.3171749805375144E-2</v>
      </c>
      <c r="AU56">
        <f t="shared" si="48"/>
        <v>-101.57886898443601</v>
      </c>
      <c r="AW56">
        <v>53</v>
      </c>
      <c r="AX56">
        <f>IF(Z56&gt;0, (R56*SUMPRODUCT(K56:$K$98, X56:$X$98)-K56*$AZ$3)/Z56, 0)</f>
        <v>1453.7241643664518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25</v>
      </c>
      <c r="R57">
        <f t="shared" si="31"/>
        <v>2000000</v>
      </c>
      <c r="S57">
        <f t="shared" si="32"/>
        <v>-2025.4625137156795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40.836667586298717</v>
      </c>
      <c r="AC57">
        <f t="shared" si="33"/>
        <v>-36.480680211182488</v>
      </c>
      <c r="AE57">
        <f t="shared" si="34"/>
        <v>0</v>
      </c>
      <c r="AF57">
        <f t="shared" si="35"/>
        <v>0</v>
      </c>
      <c r="AG57">
        <f t="shared" si="36"/>
        <v>-0.45027592419199169</v>
      </c>
      <c r="AH57">
        <f t="shared" si="37"/>
        <v>-19598.24510646495</v>
      </c>
      <c r="AI57">
        <f t="shared" si="38"/>
        <v>-19598.695382389142</v>
      </c>
      <c r="AJ57">
        <f t="shared" si="39"/>
        <v>77.317347797481204</v>
      </c>
      <c r="AK57">
        <f t="shared" si="61"/>
        <v>2.8585667310409106</v>
      </c>
      <c r="AL57">
        <f t="shared" si="40"/>
        <v>-19518.51946786062</v>
      </c>
      <c r="AN57">
        <f t="shared" si="41"/>
        <v>0</v>
      </c>
      <c r="AO57">
        <f t="shared" si="42"/>
        <v>0</v>
      </c>
      <c r="AP57">
        <f t="shared" si="43"/>
        <v>-1.6140738512616156E-3</v>
      </c>
      <c r="AQ57">
        <f t="shared" si="44"/>
        <v>-70.252512420524383</v>
      </c>
      <c r="AR57">
        <f t="shared" si="45"/>
        <v>-70.254126494375654</v>
      </c>
      <c r="AS57">
        <f t="shared" si="46"/>
        <v>0.27715430167126359</v>
      </c>
      <c r="AT57">
        <f t="shared" si="47"/>
        <v>1.0246912092710975E-2</v>
      </c>
      <c r="AU57">
        <f t="shared" si="48"/>
        <v>-69.966725280611669</v>
      </c>
      <c r="AW57">
        <v>54</v>
      </c>
      <c r="AX57">
        <f>IF(Z57&gt;0, (R57*SUMPRODUCT(K57:$K$98, X57:$X$98)-K57*$AZ$3)/Z57, 0)</f>
        <v>-2025.4625137156795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25</v>
      </c>
      <c r="R58">
        <f t="shared" si="31"/>
        <v>2000000</v>
      </c>
      <c r="S58">
        <f t="shared" si="32"/>
        <v>-7869.8599582932857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-36.480680211182488</v>
      </c>
      <c r="AC58">
        <f t="shared" si="33"/>
        <v>-84.630815726889793</v>
      </c>
      <c r="AE58">
        <f t="shared" si="34"/>
        <v>0</v>
      </c>
      <c r="AF58">
        <f t="shared" si="35"/>
        <v>0</v>
      </c>
      <c r="AG58">
        <f t="shared" si="36"/>
        <v>-0.26884473222965533</v>
      </c>
      <c r="AH58">
        <f t="shared" si="37"/>
        <v>-14154.274617633315</v>
      </c>
      <c r="AI58">
        <f t="shared" si="38"/>
        <v>-14154.543462365544</v>
      </c>
      <c r="AJ58">
        <f t="shared" si="39"/>
        <v>48.150135515707305</v>
      </c>
      <c r="AK58">
        <f t="shared" si="61"/>
        <v>-2.5536476147827742</v>
      </c>
      <c r="AL58">
        <f t="shared" si="40"/>
        <v>-14108.946974464619</v>
      </c>
      <c r="AN58">
        <f t="shared" si="41"/>
        <v>0</v>
      </c>
      <c r="AO58">
        <f t="shared" si="42"/>
        <v>0</v>
      </c>
      <c r="AP58">
        <f t="shared" si="43"/>
        <v>-8.6045504272900424E-4</v>
      </c>
      <c r="AQ58">
        <f t="shared" si="44"/>
        <v>-45.301676063751039</v>
      </c>
      <c r="AR58">
        <f t="shared" si="45"/>
        <v>-45.302536518793765</v>
      </c>
      <c r="AS58">
        <f t="shared" si="46"/>
        <v>0.1541076388924133</v>
      </c>
      <c r="AT58">
        <f t="shared" si="47"/>
        <v>-8.1731152002477488E-3</v>
      </c>
      <c r="AU58">
        <f t="shared" si="48"/>
        <v>-45.156601995101603</v>
      </c>
      <c r="AW58">
        <v>55</v>
      </c>
      <c r="AX58">
        <f>IF(Z58&gt;0, (R58*SUMPRODUCT(K58:$K$98, X58:$X$98)-K58*$AZ$3)/Z58, 0)</f>
        <v>-7869.8599582932857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25</v>
      </c>
      <c r="R59">
        <f t="shared" si="31"/>
        <v>2000000</v>
      </c>
      <c r="S59">
        <f t="shared" si="32"/>
        <v>-18679.438507885323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-84.630815726889793</v>
      </c>
      <c r="AC59">
        <f t="shared" si="33"/>
        <v>-110.19822669705412</v>
      </c>
      <c r="AE59">
        <f t="shared" si="34"/>
        <v>0</v>
      </c>
      <c r="AF59">
        <f t="shared" si="35"/>
        <v>0</v>
      </c>
      <c r="AG59">
        <f t="shared" si="36"/>
        <v>-0.14748599998139014</v>
      </c>
      <c r="AH59">
        <f t="shared" si="37"/>
        <v>-9493.6227940774897</v>
      </c>
      <c r="AI59">
        <f t="shared" si="38"/>
        <v>-9493.7702800774714</v>
      </c>
      <c r="AJ59">
        <f t="shared" si="39"/>
        <v>25.567410970164332</v>
      </c>
      <c r="AK59">
        <f t="shared" si="61"/>
        <v>-5.9241571008822858</v>
      </c>
      <c r="AL59">
        <f t="shared" si="40"/>
        <v>-9474.1270262081889</v>
      </c>
      <c r="AN59">
        <f t="shared" si="41"/>
        <v>0</v>
      </c>
      <c r="AO59">
        <f t="shared" si="42"/>
        <v>0</v>
      </c>
      <c r="AP59">
        <f t="shared" si="43"/>
        <v>-4.214629739315971E-4</v>
      </c>
      <c r="AQ59">
        <f t="shared" si="44"/>
        <v>-27.129425821308949</v>
      </c>
      <c r="AR59">
        <f t="shared" si="45"/>
        <v>-27.129847284282882</v>
      </c>
      <c r="AS59">
        <f t="shared" si="46"/>
        <v>7.3062643671782307E-2</v>
      </c>
      <c r="AT59">
        <f t="shared" si="47"/>
        <v>-1.6929151716711319E-2</v>
      </c>
      <c r="AU59">
        <f t="shared" si="48"/>
        <v>-27.073713792327812</v>
      </c>
      <c r="AW59">
        <v>56</v>
      </c>
      <c r="AX59">
        <f>IF(Z59&gt;0, (R59*SUMPRODUCT(K59:$K$98, X59:$X$98)-K59*$AZ$3)/Z59, 0)</f>
        <v>-18679.438507885323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25</v>
      </c>
      <c r="R60">
        <f t="shared" si="31"/>
        <v>2000000</v>
      </c>
      <c r="S60">
        <f t="shared" si="32"/>
        <v>-41070.630037520008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-110.19822669705412</v>
      </c>
      <c r="AC60">
        <f t="shared" si="33"/>
        <v>-119.70777297051778</v>
      </c>
      <c r="AE60">
        <f t="shared" si="34"/>
        <v>0</v>
      </c>
      <c r="AF60">
        <f t="shared" si="35"/>
        <v>0</v>
      </c>
      <c r="AG60">
        <f t="shared" si="36"/>
        <v>-7.2867017660283598E-2</v>
      </c>
      <c r="AH60">
        <f t="shared" si="37"/>
        <v>-5851.5297857034102</v>
      </c>
      <c r="AI60">
        <f t="shared" si="38"/>
        <v>-5851.6026527210706</v>
      </c>
      <c r="AJ60">
        <f t="shared" si="39"/>
        <v>9.5095462734636556</v>
      </c>
      <c r="AK60">
        <f t="shared" si="61"/>
        <v>-7.7138758687937896</v>
      </c>
      <c r="AL60">
        <f t="shared" si="40"/>
        <v>-5849.8069823164005</v>
      </c>
      <c r="AN60">
        <f t="shared" si="41"/>
        <v>0</v>
      </c>
      <c r="AO60">
        <f t="shared" si="42"/>
        <v>0</v>
      </c>
      <c r="AP60">
        <f t="shared" si="43"/>
        <v>-1.8591806999904365E-4</v>
      </c>
      <c r="AQ60">
        <f t="shared" si="44"/>
        <v>-14.930007556668011</v>
      </c>
      <c r="AR60">
        <f t="shared" si="45"/>
        <v>-14.93019347473801</v>
      </c>
      <c r="AS60">
        <f t="shared" si="46"/>
        <v>2.4263329919327999E-2</v>
      </c>
      <c r="AT60">
        <f t="shared" si="47"/>
        <v>-1.9681729262264358E-2</v>
      </c>
      <c r="AU60">
        <f t="shared" si="48"/>
        <v>-14.925611874080946</v>
      </c>
      <c r="AW60">
        <v>57</v>
      </c>
      <c r="AX60">
        <f>IF(Z60&gt;0, (R60*SUMPRODUCT(K60:$K$98, X60:$X$98)-K60*$AZ$3)/Z60, 0)</f>
        <v>-41070.630037520008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25</v>
      </c>
      <c r="R61">
        <f t="shared" si="31"/>
        <v>2000000</v>
      </c>
      <c r="S61">
        <f t="shared" si="32"/>
        <v>-94264.330604115283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-119.70777297051778</v>
      </c>
      <c r="AC61">
        <f t="shared" si="33"/>
        <v>-118.90574521660967</v>
      </c>
      <c r="AE61">
        <f t="shared" si="34"/>
        <v>0</v>
      </c>
      <c r="AF61">
        <f t="shared" si="35"/>
        <v>0</v>
      </c>
      <c r="AG61">
        <f t="shared" si="36"/>
        <v>-3.1535190579133711E-2</v>
      </c>
      <c r="AH61">
        <f t="shared" si="37"/>
        <v>-3248.2525523637642</v>
      </c>
      <c r="AI61">
        <f t="shared" si="38"/>
        <v>-3248.2840875543434</v>
      </c>
      <c r="AJ61">
        <f t="shared" si="39"/>
        <v>-0.80202775390810643</v>
      </c>
      <c r="AK61">
        <f t="shared" si="61"/>
        <v>-8.3795441079362458</v>
      </c>
      <c r="AL61">
        <f t="shared" si="40"/>
        <v>-3257.4656594161879</v>
      </c>
      <c r="AN61">
        <f t="shared" si="41"/>
        <v>0</v>
      </c>
      <c r="AO61">
        <f t="shared" si="42"/>
        <v>0</v>
      </c>
      <c r="AP61">
        <f t="shared" si="43"/>
        <v>-7.184028470361835E-5</v>
      </c>
      <c r="AQ61">
        <f t="shared" si="44"/>
        <v>-7.3998407450714767</v>
      </c>
      <c r="AR61">
        <f t="shared" si="45"/>
        <v>-7.39991258535618</v>
      </c>
      <c r="AS61">
        <f t="shared" si="46"/>
        <v>-1.8270985880480676E-3</v>
      </c>
      <c r="AT61">
        <f t="shared" si="47"/>
        <v>-1.9089430675551178E-2</v>
      </c>
      <c r="AU61">
        <f t="shared" si="48"/>
        <v>-7.4208291146197798</v>
      </c>
      <c r="AW61">
        <v>58</v>
      </c>
      <c r="AX61">
        <f>IF(Z61&gt;0, (R61*SUMPRODUCT(K61:$K$98, X61:$X$98)-K61*$AZ$3)/Z61, 0)</f>
        <v>-94264.330604115283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25</v>
      </c>
      <c r="R62">
        <f t="shared" si="31"/>
        <v>2000000</v>
      </c>
      <c r="S62">
        <f t="shared" si="32"/>
        <v>-244718.68258561823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-118.90574521660967</v>
      </c>
      <c r="AC62">
        <f t="shared" si="33"/>
        <v>-112.25912586295247</v>
      </c>
      <c r="AE62">
        <f t="shared" si="34"/>
        <v>0</v>
      </c>
      <c r="AF62">
        <f t="shared" si="35"/>
        <v>0</v>
      </c>
      <c r="AG62">
        <f t="shared" si="36"/>
        <v>-1.1468181002453405E-2</v>
      </c>
      <c r="AH62">
        <f t="shared" si="37"/>
        <v>-1580.1326136711177</v>
      </c>
      <c r="AI62">
        <f t="shared" si="38"/>
        <v>-1580.1440818521203</v>
      </c>
      <c r="AJ62">
        <f t="shared" si="39"/>
        <v>-6.6466193536572007</v>
      </c>
      <c r="AK62">
        <f t="shared" si="61"/>
        <v>-8.3234021651626779</v>
      </c>
      <c r="AL62">
        <f t="shared" si="40"/>
        <v>-1595.11410337094</v>
      </c>
      <c r="AN62">
        <f t="shared" si="41"/>
        <v>0</v>
      </c>
      <c r="AO62">
        <f t="shared" si="42"/>
        <v>0</v>
      </c>
      <c r="AP62">
        <f t="shared" si="43"/>
        <v>-2.3326474247573975E-5</v>
      </c>
      <c r="AQ62">
        <f t="shared" si="44"/>
        <v>-3.2140164785213803</v>
      </c>
      <c r="AR62">
        <f t="shared" si="45"/>
        <v>-3.214039804995628</v>
      </c>
      <c r="AS62">
        <f t="shared" si="46"/>
        <v>-1.3519336253355529E-2</v>
      </c>
      <c r="AT62">
        <f t="shared" si="47"/>
        <v>-1.692994086998912E-2</v>
      </c>
      <c r="AU62">
        <f t="shared" si="48"/>
        <v>-3.2444890821189727</v>
      </c>
      <c r="AW62">
        <v>59</v>
      </c>
      <c r="AX62">
        <f>IF(Z62&gt;0, (R62*SUMPRODUCT(K62:$K$98, X62:$X$98)-K62*$AZ$3)/Z62, 0)</f>
        <v>-244718.68258561823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25</v>
      </c>
      <c r="R63">
        <f t="shared" si="31"/>
        <v>2000000</v>
      </c>
      <c r="S63">
        <f t="shared" si="32"/>
        <v>-776412.16352622281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-112.25912586295247</v>
      </c>
      <c r="AC63">
        <f t="shared" si="33"/>
        <v>-102.93166011046608</v>
      </c>
      <c r="AE63">
        <f t="shared" si="34"/>
        <v>0</v>
      </c>
      <c r="AF63">
        <f t="shared" si="35"/>
        <v>0</v>
      </c>
      <c r="AG63">
        <f t="shared" si="36"/>
        <v>-3.3143369252158048E-3</v>
      </c>
      <c r="AH63">
        <f t="shared" si="37"/>
        <v>-643.13298137704521</v>
      </c>
      <c r="AI63">
        <f t="shared" si="38"/>
        <v>-643.13629571397041</v>
      </c>
      <c r="AJ63">
        <f t="shared" si="39"/>
        <v>-9.3274657524863898</v>
      </c>
      <c r="AK63">
        <f t="shared" si="61"/>
        <v>-7.8581388104066736</v>
      </c>
      <c r="AL63">
        <f t="shared" si="40"/>
        <v>-660.32190027686352</v>
      </c>
      <c r="AN63">
        <f t="shared" si="41"/>
        <v>0</v>
      </c>
      <c r="AO63">
        <f t="shared" si="42"/>
        <v>0</v>
      </c>
      <c r="AP63">
        <f t="shared" si="43"/>
        <v>-6.019122676822891E-6</v>
      </c>
      <c r="AQ63">
        <f t="shared" si="44"/>
        <v>-1.1679851505040424</v>
      </c>
      <c r="AR63">
        <f t="shared" si="45"/>
        <v>-1.1679911696267191</v>
      </c>
      <c r="AS63">
        <f t="shared" si="46"/>
        <v>-1.693948499952946E-2</v>
      </c>
      <c r="AT63">
        <f t="shared" si="47"/>
        <v>-1.4271060118084133E-2</v>
      </c>
      <c r="AU63">
        <f t="shared" si="48"/>
        <v>-1.1992017147443328</v>
      </c>
      <c r="AW63">
        <v>60</v>
      </c>
      <c r="AX63">
        <f>IF(Z63&gt;0, (R63*SUMPRODUCT(K63:$K$98, X63:$X$98)-K63*$AZ$3)/Z63, 0)</f>
        <v>-776412.16352622281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25</v>
      </c>
      <c r="R64">
        <f t="shared" si="31"/>
        <v>2000000</v>
      </c>
      <c r="S64">
        <f t="shared" si="32"/>
        <v>-3321270.0028870292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-102.93166011046608</v>
      </c>
      <c r="AC64">
        <f t="shared" si="33"/>
        <v>-92.901893268998919</v>
      </c>
      <c r="AE64">
        <f t="shared" si="34"/>
        <v>0</v>
      </c>
      <c r="AF64">
        <f t="shared" si="35"/>
        <v>0</v>
      </c>
      <c r="AG64">
        <f t="shared" si="36"/>
        <v>-6.9929494732619984E-4</v>
      </c>
      <c r="AH64">
        <f t="shared" si="37"/>
        <v>-206.55188869099575</v>
      </c>
      <c r="AI64">
        <f t="shared" si="38"/>
        <v>-206.55258798594309</v>
      </c>
      <c r="AJ64">
        <f t="shared" si="39"/>
        <v>-10.029766841467165</v>
      </c>
      <c r="AK64">
        <f t="shared" si="61"/>
        <v>-7.2052162077326267</v>
      </c>
      <c r="AL64">
        <f t="shared" si="40"/>
        <v>-223.78757103514289</v>
      </c>
      <c r="AN64">
        <f t="shared" si="41"/>
        <v>0</v>
      </c>
      <c r="AO64">
        <f t="shared" si="42"/>
        <v>0</v>
      </c>
      <c r="AP64">
        <f t="shared" si="43"/>
        <v>-1.1339108400793606E-6</v>
      </c>
      <c r="AQ64">
        <f t="shared" si="44"/>
        <v>-0.33492509351184124</v>
      </c>
      <c r="AR64">
        <f t="shared" si="45"/>
        <v>-0.33492622742268136</v>
      </c>
      <c r="AS64">
        <f t="shared" si="46"/>
        <v>-1.6263325494475588E-2</v>
      </c>
      <c r="AT64">
        <f t="shared" si="47"/>
        <v>-1.1683300150104527E-2</v>
      </c>
      <c r="AU64">
        <f t="shared" si="48"/>
        <v>-0.36287285306726147</v>
      </c>
      <c r="AW64">
        <v>61</v>
      </c>
      <c r="AX64">
        <f>IF(Z64&gt;0, (R64*SUMPRODUCT(K64:$K$98, X64:$X$98)-K64*$AZ$3)/Z64, 0)</f>
        <v>-3321270.0028870292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25</v>
      </c>
      <c r="R65">
        <f t="shared" si="31"/>
        <v>2000000</v>
      </c>
      <c r="S65">
        <f t="shared" si="32"/>
        <v>-14262789.763673915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-92.901893268998919</v>
      </c>
      <c r="AC65">
        <f t="shared" si="33"/>
        <v>-83.238825512536465</v>
      </c>
      <c r="AE65">
        <f t="shared" si="34"/>
        <v>0</v>
      </c>
      <c r="AF65">
        <f t="shared" si="35"/>
        <v>0</v>
      </c>
      <c r="AG65">
        <f t="shared" si="36"/>
        <v>-1.4590207612212464E-4</v>
      </c>
      <c r="AH65">
        <f t="shared" si="37"/>
        <v>-43.711993738465061</v>
      </c>
      <c r="AI65">
        <f t="shared" si="38"/>
        <v>-43.712139640541182</v>
      </c>
      <c r="AJ65">
        <f t="shared" si="39"/>
        <v>-9.6630677564624534</v>
      </c>
      <c r="AK65">
        <f t="shared" si="61"/>
        <v>-6.5031325288299247</v>
      </c>
      <c r="AL65">
        <f t="shared" si="40"/>
        <v>-59.878339925833558</v>
      </c>
      <c r="AN65">
        <f t="shared" si="41"/>
        <v>0</v>
      </c>
      <c r="AO65">
        <f t="shared" si="42"/>
        <v>0</v>
      </c>
      <c r="AP65">
        <f t="shared" si="43"/>
        <v>-2.1123309670886017E-7</v>
      </c>
      <c r="AQ65">
        <f t="shared" si="44"/>
        <v>-6.3285047383188825E-2</v>
      </c>
      <c r="AR65">
        <f t="shared" si="45"/>
        <v>-6.3285258616285534E-2</v>
      </c>
      <c r="AS65">
        <f t="shared" si="46"/>
        <v>-1.3989929274183781E-2</v>
      </c>
      <c r="AT65">
        <f t="shared" si="47"/>
        <v>-9.4150601477600293E-3</v>
      </c>
      <c r="AU65">
        <f t="shared" si="48"/>
        <v>-8.6690248038229348E-2</v>
      </c>
      <c r="AW65">
        <v>62</v>
      </c>
      <c r="AX65">
        <f>IF(Z65&gt;0, (R65*SUMPRODUCT(K65:$K$98, X65:$X$98)-K65*$AZ$3)/Z65, 0)</f>
        <v>-14262789.763673915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25</v>
      </c>
      <c r="R66">
        <f t="shared" si="31"/>
        <v>2000000</v>
      </c>
      <c r="S66">
        <f t="shared" si="32"/>
        <v>-61833073.065178946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-83.238825512536465</v>
      </c>
      <c r="AC66">
        <f t="shared" si="33"/>
        <v>-74.375331229585456</v>
      </c>
      <c r="AE66">
        <f t="shared" si="34"/>
        <v>0</v>
      </c>
      <c r="AF66">
        <f t="shared" si="35"/>
        <v>0</v>
      </c>
      <c r="AG66">
        <f t="shared" si="36"/>
        <v>-3.0071015211869532E-5</v>
      </c>
      <c r="AH66">
        <f t="shared" si="37"/>
        <v>-9.1497632119227088</v>
      </c>
      <c r="AI66">
        <f t="shared" si="38"/>
        <v>-9.1497932829379209</v>
      </c>
      <c r="AJ66">
        <f t="shared" si="39"/>
        <v>-8.8634942829510095</v>
      </c>
      <c r="AK66">
        <f t="shared" si="61"/>
        <v>-5.8267177858775527</v>
      </c>
      <c r="AL66">
        <f t="shared" si="40"/>
        <v>-23.840005351766482</v>
      </c>
      <c r="AN66">
        <f t="shared" si="41"/>
        <v>0</v>
      </c>
      <c r="AO66">
        <f t="shared" si="42"/>
        <v>0</v>
      </c>
      <c r="AP66">
        <f t="shared" si="43"/>
        <v>-3.8871433946423224E-8</v>
      </c>
      <c r="AQ66">
        <f t="shared" si="44"/>
        <v>-1.1827482837269827E-2</v>
      </c>
      <c r="AR66">
        <f t="shared" si="45"/>
        <v>-1.1827521708703773E-2</v>
      </c>
      <c r="AS66">
        <f t="shared" si="46"/>
        <v>-1.1457436010282606E-2</v>
      </c>
      <c r="AT66">
        <f t="shared" si="47"/>
        <v>-7.5319331237206832E-3</v>
      </c>
      <c r="AU66">
        <f t="shared" si="48"/>
        <v>-3.081689084270706E-2</v>
      </c>
      <c r="AW66">
        <v>63</v>
      </c>
      <c r="AX66">
        <f>IF(Z66&gt;0, (R66*SUMPRODUCT(K66:$K$98, X66:$X$98)-K66*$AZ$3)/Z66, 0)</f>
        <v>-61833073.065178946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-271591191.28439289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-74.375331229585456</v>
      </c>
      <c r="AC67">
        <f t="shared" ref="AC67:AC98" si="64">S67*Z67</f>
        <v>-66.416820024624329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-6.1136758256526892E-6</v>
      </c>
      <c r="AH67">
        <f t="shared" ref="AH67:AH98" si="68">-X67*R67</f>
        <v>-1.8925303387278518</v>
      </c>
      <c r="AI67">
        <f t="shared" ref="AI67:AI98" si="69">SUM(AE67:AH67)</f>
        <v>-1.8925364524036774</v>
      </c>
      <c r="AJ67">
        <f t="shared" ref="AJ67:AJ98" si="70">AB67-AC67</f>
        <v>-7.9585112049611269</v>
      </c>
      <c r="AK67">
        <f t="shared" si="61"/>
        <v>-5.2062731860709821</v>
      </c>
      <c r="AL67">
        <f t="shared" ref="AL67:AL98" si="71">SUM(AI67:AK67)</f>
        <v>-15.057320843435786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-7.0561345829532133E-9</v>
      </c>
      <c r="AQ67">
        <f t="shared" ref="AQ67:AQ98" si="75">AH67*$K67</f>
        <v>-2.1842749195750987E-3</v>
      </c>
      <c r="AR67">
        <f t="shared" ref="AR67:AR98" si="76">AI67*$K67</f>
        <v>-2.1842819757096816E-3</v>
      </c>
      <c r="AS67">
        <f t="shared" ref="AS67:AS98" si="77">AJ67*$K67</f>
        <v>-9.1853620871616415E-3</v>
      </c>
      <c r="AT67">
        <f t="shared" ref="AT67:AT98" si="78">AK67*$K67</f>
        <v>-6.00885053839366E-3</v>
      </c>
      <c r="AU67">
        <f t="shared" ref="AU67:AU98" si="79">AL67*$K67</f>
        <v>-1.7378494601264984E-2</v>
      </c>
      <c r="AW67">
        <v>64</v>
      </c>
      <c r="AX67">
        <f>IF(Z67&gt;0, (R67*SUMPRODUCT(K67:$K$98, X67:$X$98)-K67*$AZ$3)/Z67, 0)</f>
        <v>-271591191.28439289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25</v>
      </c>
      <c r="R68">
        <f t="shared" si="62"/>
        <v>2000000</v>
      </c>
      <c r="S68">
        <f t="shared" si="63"/>
        <v>-1211193397.6801198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-66.416820024624329</v>
      </c>
      <c r="AC68">
        <f t="shared" si="64"/>
        <v>-59.302630471152483</v>
      </c>
      <c r="AE68">
        <f t="shared" si="65"/>
        <v>0</v>
      </c>
      <c r="AF68">
        <f t="shared" si="66"/>
        <v>0</v>
      </c>
      <c r="AG68">
        <f t="shared" si="67"/>
        <v>-1.2240537015958558E-6</v>
      </c>
      <c r="AH68">
        <f t="shared" si="68"/>
        <v>-0.38627882926402446</v>
      </c>
      <c r="AI68">
        <f t="shared" si="69"/>
        <v>-0.38628005331772608</v>
      </c>
      <c r="AJ68">
        <f t="shared" si="70"/>
        <v>-7.1141895534718458</v>
      </c>
      <c r="AK68">
        <f t="shared" si="61"/>
        <v>-4.6491774017237031</v>
      </c>
      <c r="AL68">
        <f t="shared" si="71"/>
        <v>-12.149647008513275</v>
      </c>
      <c r="AN68">
        <f t="shared" si="72"/>
        <v>0</v>
      </c>
      <c r="AO68">
        <f t="shared" si="73"/>
        <v>0</v>
      </c>
      <c r="AP68">
        <f t="shared" si="74"/>
        <v>-1.2613827795858458E-9</v>
      </c>
      <c r="AQ68">
        <f t="shared" si="75"/>
        <v>-3.98058894570538E-4</v>
      </c>
      <c r="AR68">
        <f t="shared" si="76"/>
        <v>-3.9806015595331758E-4</v>
      </c>
      <c r="AS68">
        <f t="shared" si="77"/>
        <v>-7.3311458327028076E-3</v>
      </c>
      <c r="AT68">
        <f t="shared" si="78"/>
        <v>-4.790959993118165E-3</v>
      </c>
      <c r="AU68">
        <f t="shared" si="79"/>
        <v>-1.252016598177429E-2</v>
      </c>
      <c r="AW68">
        <v>65</v>
      </c>
      <c r="AX68">
        <f>IF(Z68&gt;0, (R68*SUMPRODUCT(K68:$K$98, X68:$X$98)-K68*$AZ$3)/Z68, 0)</f>
        <v>-1211193397.6801198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25</v>
      </c>
      <c r="R69">
        <f t="shared" si="62"/>
        <v>2000000</v>
      </c>
      <c r="S69">
        <f t="shared" si="63"/>
        <v>-5485467740.658761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-59.302630471152483</v>
      </c>
      <c r="AC69">
        <f t="shared" si="64"/>
        <v>-52.949123326126156</v>
      </c>
      <c r="AE69">
        <f t="shared" si="65"/>
        <v>0</v>
      </c>
      <c r="AF69">
        <f t="shared" si="66"/>
        <v>0</v>
      </c>
      <c r="AG69">
        <f t="shared" si="67"/>
        <v>-2.4131544395778084E-7</v>
      </c>
      <c r="AH69">
        <f t="shared" si="68"/>
        <v>-7.7639817649769322E-2</v>
      </c>
      <c r="AI69">
        <f t="shared" si="69"/>
        <v>-7.7640058965213282E-2</v>
      </c>
      <c r="AJ69">
        <f t="shared" si="70"/>
        <v>-6.3535071450263274</v>
      </c>
      <c r="AK69">
        <f t="shared" si="61"/>
        <v>-4.1511841329806742</v>
      </c>
      <c r="AL69">
        <f t="shared" si="71"/>
        <v>-10.582331336972214</v>
      </c>
      <c r="AN69">
        <f t="shared" si="72"/>
        <v>0</v>
      </c>
      <c r="AO69">
        <f t="shared" si="73"/>
        <v>0</v>
      </c>
      <c r="AP69">
        <f t="shared" si="74"/>
        <v>-2.2203095181930065E-10</v>
      </c>
      <c r="AQ69">
        <f t="shared" si="75"/>
        <v>-7.1435306125169345E-5</v>
      </c>
      <c r="AR69">
        <f t="shared" si="76"/>
        <v>-7.1435528156121156E-5</v>
      </c>
      <c r="AS69">
        <f t="shared" si="77"/>
        <v>-5.845772718333463E-3</v>
      </c>
      <c r="AT69">
        <f t="shared" si="78"/>
        <v>-3.8194462364544361E-3</v>
      </c>
      <c r="AU69">
        <f t="shared" si="79"/>
        <v>-9.7366544829440189E-3</v>
      </c>
      <c r="AW69">
        <v>66</v>
      </c>
      <c r="AX69">
        <f>IF(Z69&gt;0, (R69*SUMPRODUCT(K69:$K$98, X69:$X$98)-K69*$AZ$3)/Z69, 0)</f>
        <v>-5485467740.658761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25</v>
      </c>
      <c r="R70">
        <f t="shared" si="62"/>
        <v>2000000</v>
      </c>
      <c r="S70">
        <f t="shared" si="63"/>
        <v>-25268553559.090382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-52.949123326126156</v>
      </c>
      <c r="AC70">
        <f t="shared" si="64"/>
        <v>-47.276065115074331</v>
      </c>
      <c r="AE70">
        <f t="shared" si="65"/>
        <v>0</v>
      </c>
      <c r="AF70">
        <f t="shared" si="66"/>
        <v>0</v>
      </c>
      <c r="AG70">
        <f t="shared" si="67"/>
        <v>-4.677361627023832E-8</v>
      </c>
      <c r="AH70">
        <f t="shared" si="68"/>
        <v>-1.5370293859837176E-2</v>
      </c>
      <c r="AI70">
        <f t="shared" si="69"/>
        <v>-1.5370340633453446E-2</v>
      </c>
      <c r="AJ70">
        <f t="shared" si="70"/>
        <v>-5.6730582110518242</v>
      </c>
      <c r="AK70">
        <f t="shared" si="61"/>
        <v>-3.7064386328288315</v>
      </c>
      <c r="AL70">
        <f t="shared" si="71"/>
        <v>-9.3948671845141085</v>
      </c>
      <c r="AN70">
        <f t="shared" si="72"/>
        <v>0</v>
      </c>
      <c r="AO70">
        <f t="shared" si="73"/>
        <v>0</v>
      </c>
      <c r="AP70">
        <f t="shared" si="74"/>
        <v>-3.8424774651599182E-11</v>
      </c>
      <c r="AQ70">
        <f t="shared" si="75"/>
        <v>-1.2626778192236894E-5</v>
      </c>
      <c r="AR70">
        <f t="shared" si="76"/>
        <v>-1.2626816617011546E-5</v>
      </c>
      <c r="AS70">
        <f t="shared" si="77"/>
        <v>-4.6604475071082641E-3</v>
      </c>
      <c r="AT70">
        <f t="shared" si="78"/>
        <v>-3.0448590590813336E-3</v>
      </c>
      <c r="AU70">
        <f t="shared" si="79"/>
        <v>-7.7179333828066091E-3</v>
      </c>
      <c r="AW70">
        <v>67</v>
      </c>
      <c r="AX70">
        <f>IF(Z70&gt;0, (R70*SUMPRODUCT(K70:$K$98, X70:$X$98)-K70*$AZ$3)/Z70, 0)</f>
        <v>-25268553559.090382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25</v>
      </c>
      <c r="R71">
        <f t="shared" si="62"/>
        <v>2000000</v>
      </c>
      <c r="S71">
        <f t="shared" si="63"/>
        <v>-118523458802.25912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-47.276065115074331</v>
      </c>
      <c r="AC71">
        <f t="shared" si="64"/>
        <v>-42.210783414747219</v>
      </c>
      <c r="AE71">
        <f t="shared" si="65"/>
        <v>0</v>
      </c>
      <c r="AF71">
        <f t="shared" si="66"/>
        <v>0</v>
      </c>
      <c r="AG71">
        <f t="shared" si="67"/>
        <v>-8.9034659976406841E-9</v>
      </c>
      <c r="AH71">
        <f t="shared" si="68"/>
        <v>-2.9921931287916199E-3</v>
      </c>
      <c r="AI71">
        <f t="shared" si="69"/>
        <v>-2.9922020322576174E-3</v>
      </c>
      <c r="AJ71">
        <f t="shared" si="70"/>
        <v>-5.0652817003271124</v>
      </c>
      <c r="AK71">
        <f t="shared" si="61"/>
        <v>-3.3093245580552035</v>
      </c>
      <c r="AL71">
        <f t="shared" si="71"/>
        <v>-8.377598460414573</v>
      </c>
      <c r="AN71">
        <f t="shared" si="72"/>
        <v>0</v>
      </c>
      <c r="AO71">
        <f t="shared" si="73"/>
        <v>0</v>
      </c>
      <c r="AP71">
        <f t="shared" si="74"/>
        <v>-6.5305756187597326E-12</v>
      </c>
      <c r="AQ71">
        <f t="shared" si="75"/>
        <v>-2.1947344437194491E-6</v>
      </c>
      <c r="AR71">
        <f t="shared" si="76"/>
        <v>-2.1947409742950674E-6</v>
      </c>
      <c r="AS71">
        <f t="shared" si="77"/>
        <v>-3.7153177406497304E-3</v>
      </c>
      <c r="AT71">
        <f t="shared" si="78"/>
        <v>-2.427346190699781E-3</v>
      </c>
      <c r="AU71">
        <f t="shared" si="79"/>
        <v>-6.1448586723238064E-3</v>
      </c>
      <c r="AW71">
        <v>68</v>
      </c>
      <c r="AX71">
        <f>IF(Z71&gt;0, (R71*SUMPRODUCT(K71:$K$98, X71:$X$98)-K71*$AZ$3)/Z71, 0)</f>
        <v>-118523458802.25912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25</v>
      </c>
      <c r="R72">
        <f t="shared" si="62"/>
        <v>2000000</v>
      </c>
      <c r="S72">
        <f t="shared" si="63"/>
        <v>-566629309146.95081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-42.210783414747219</v>
      </c>
      <c r="AC72">
        <f t="shared" si="64"/>
        <v>-37.688201388851915</v>
      </c>
      <c r="AE72">
        <f t="shared" si="65"/>
        <v>0</v>
      </c>
      <c r="AF72">
        <f t="shared" si="66"/>
        <v>0</v>
      </c>
      <c r="AG72">
        <f t="shared" si="67"/>
        <v>-1.6628243889109247E-9</v>
      </c>
      <c r="AH72">
        <f t="shared" si="68"/>
        <v>-5.7212855590026818E-4</v>
      </c>
      <c r="AI72">
        <f t="shared" si="69"/>
        <v>-5.7213021872465711E-4</v>
      </c>
      <c r="AJ72">
        <f t="shared" si="70"/>
        <v>-4.5225820258953036</v>
      </c>
      <c r="AK72">
        <f t="shared" si="61"/>
        <v>-2.9547548390323057</v>
      </c>
      <c r="AL72">
        <f t="shared" si="71"/>
        <v>-7.4779089951463344</v>
      </c>
      <c r="AN72">
        <f t="shared" si="72"/>
        <v>0</v>
      </c>
      <c r="AO72">
        <f t="shared" si="73"/>
        <v>0</v>
      </c>
      <c r="AP72">
        <f t="shared" si="74"/>
        <v>-1.0889820499778138E-12</v>
      </c>
      <c r="AQ72">
        <f t="shared" si="75"/>
        <v>-3.7468642618549877E-7</v>
      </c>
      <c r="AR72">
        <f t="shared" si="76"/>
        <v>-3.746875151675488E-7</v>
      </c>
      <c r="AS72">
        <f t="shared" si="77"/>
        <v>-2.9618345019451773E-3</v>
      </c>
      <c r="AT72">
        <f t="shared" si="78"/>
        <v>-1.9350660257627676E-3</v>
      </c>
      <c r="AU72">
        <f t="shared" si="79"/>
        <v>-4.8972752152231123E-3</v>
      </c>
      <c r="AW72">
        <v>69</v>
      </c>
      <c r="AX72">
        <f>IF(Z72&gt;0, (R72*SUMPRODUCT(K72:$K$98, X72:$X$98)-K72*$AZ$3)/Z72, 0)</f>
        <v>-566629309146.95081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25</v>
      </c>
      <c r="R73">
        <f t="shared" si="62"/>
        <v>2000000</v>
      </c>
      <c r="S73">
        <f t="shared" si="63"/>
        <v>-2765966778740.4946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-37.688201388851915</v>
      </c>
      <c r="AC73">
        <f t="shared" si="64"/>
        <v>-33.650180137976072</v>
      </c>
      <c r="AE73">
        <f t="shared" si="65"/>
        <v>0</v>
      </c>
      <c r="AF73">
        <f t="shared" si="66"/>
        <v>0</v>
      </c>
      <c r="AG73">
        <f t="shared" si="67"/>
        <v>-3.0414483279964552E-10</v>
      </c>
      <c r="AH73">
        <f t="shared" si="68"/>
        <v>-1.0736410497777358E-4</v>
      </c>
      <c r="AI73">
        <f t="shared" si="69"/>
        <v>-1.0736440912260638E-4</v>
      </c>
      <c r="AJ73">
        <f t="shared" si="70"/>
        <v>-4.0380212508758433</v>
      </c>
      <c r="AK73">
        <f t="shared" ref="AK73:AK98" si="92">G73*SUM(AB73:AB73, AE73:AF73)</f>
        <v>-2.6381740972196344</v>
      </c>
      <c r="AL73">
        <f t="shared" si="71"/>
        <v>-6.6763027125045999</v>
      </c>
      <c r="AN73">
        <f t="shared" si="72"/>
        <v>0</v>
      </c>
      <c r="AO73">
        <f t="shared" si="73"/>
        <v>0</v>
      </c>
      <c r="AP73">
        <f t="shared" si="74"/>
        <v>-1.778429916125826E-13</v>
      </c>
      <c r="AQ73">
        <f t="shared" si="75"/>
        <v>-6.2779148490853068E-8</v>
      </c>
      <c r="AR73">
        <f t="shared" si="76"/>
        <v>-6.2779326333844683E-8</v>
      </c>
      <c r="AS73">
        <f t="shared" si="77"/>
        <v>-2.3611572580094151E-3</v>
      </c>
      <c r="AT73">
        <f t="shared" si="78"/>
        <v>-1.5426228666308973E-3</v>
      </c>
      <c r="AU73">
        <f t="shared" si="79"/>
        <v>-3.9038429039666457E-3</v>
      </c>
      <c r="AW73">
        <v>70</v>
      </c>
      <c r="AX73">
        <f>IF(Z73&gt;0, (R73*SUMPRODUCT(K73:$K$98, X73:$X$98)-K73*$AZ$3)/Z73, 0)</f>
        <v>-2765966778740.4946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25</v>
      </c>
      <c r="R74">
        <f t="shared" si="62"/>
        <v>2000000</v>
      </c>
      <c r="S74">
        <f t="shared" si="63"/>
        <v>-13800869063414.566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-33.650180137976072</v>
      </c>
      <c r="AC74">
        <f t="shared" si="64"/>
        <v>-30.04480374936033</v>
      </c>
      <c r="AE74">
        <f t="shared" si="65"/>
        <v>0</v>
      </c>
      <c r="AF74">
        <f t="shared" si="66"/>
        <v>0</v>
      </c>
      <c r="AG74">
        <f t="shared" si="67"/>
        <v>-5.442556481643545E-11</v>
      </c>
      <c r="AH74">
        <f t="shared" si="68"/>
        <v>-1.973422557241709E-5</v>
      </c>
      <c r="AI74">
        <f t="shared" si="69"/>
        <v>-1.9734279997981907E-5</v>
      </c>
      <c r="AJ74">
        <f t="shared" si="70"/>
        <v>-3.6053763886157419</v>
      </c>
      <c r="AK74">
        <f t="shared" si="92"/>
        <v>-2.3555126096583252</v>
      </c>
      <c r="AL74">
        <f t="shared" si="71"/>
        <v>-5.9609087325540653</v>
      </c>
      <c r="AN74">
        <f t="shared" si="72"/>
        <v>0</v>
      </c>
      <c r="AO74">
        <f t="shared" si="73"/>
        <v>0</v>
      </c>
      <c r="AP74">
        <f t="shared" si="74"/>
        <v>-2.8414579594902208E-14</v>
      </c>
      <c r="AQ74">
        <f t="shared" si="75"/>
        <v>-1.0302873753583308E-8</v>
      </c>
      <c r="AR74">
        <f t="shared" si="76"/>
        <v>-1.0302902168162903E-8</v>
      </c>
      <c r="AS74">
        <f t="shared" si="77"/>
        <v>-1.8823002519023305E-3</v>
      </c>
      <c r="AT74">
        <f t="shared" si="78"/>
        <v>-1.2297695165805699E-3</v>
      </c>
      <c r="AU74">
        <f t="shared" si="79"/>
        <v>-3.1120800713850686E-3</v>
      </c>
      <c r="AW74">
        <v>71</v>
      </c>
      <c r="AX74">
        <f>IF(Z74&gt;0, (R74*SUMPRODUCT(K74:$K$98, X74:$X$98)-K74*$AZ$3)/Z74, 0)</f>
        <v>-13800869063414.566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25</v>
      </c>
      <c r="R75">
        <f t="shared" si="62"/>
        <v>2000000</v>
      </c>
      <c r="S75">
        <f t="shared" si="63"/>
        <v>-70513554160479.922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-30.04480374936033</v>
      </c>
      <c r="AC75">
        <f t="shared" si="64"/>
        <v>-26.825717642346351</v>
      </c>
      <c r="AE75">
        <f t="shared" si="65"/>
        <v>0</v>
      </c>
      <c r="AF75">
        <f t="shared" si="66"/>
        <v>0</v>
      </c>
      <c r="AG75">
        <f t="shared" si="67"/>
        <v>-9.5108372999091829E-12</v>
      </c>
      <c r="AH75">
        <f t="shared" si="68"/>
        <v>-3.5496377494689529E-6</v>
      </c>
      <c r="AI75">
        <f t="shared" si="69"/>
        <v>-3.549647260306253E-6</v>
      </c>
      <c r="AJ75">
        <f t="shared" si="70"/>
        <v>-3.2190861070139789</v>
      </c>
      <c r="AK75">
        <f t="shared" si="92"/>
        <v>-2.1031362624552234</v>
      </c>
      <c r="AL75">
        <f t="shared" si="71"/>
        <v>-5.3222259191164625</v>
      </c>
      <c r="AN75">
        <f t="shared" si="72"/>
        <v>0</v>
      </c>
      <c r="AO75">
        <f t="shared" si="73"/>
        <v>0</v>
      </c>
      <c r="AP75">
        <f t="shared" si="74"/>
        <v>-4.4334214665464852E-15</v>
      </c>
      <c r="AQ75">
        <f t="shared" si="75"/>
        <v>-1.6546429826015087E-9</v>
      </c>
      <c r="AR75">
        <f t="shared" si="76"/>
        <v>-1.6546474160229753E-9</v>
      </c>
      <c r="AS75">
        <f t="shared" si="77"/>
        <v>-1.500558257855342E-3</v>
      </c>
      <c r="AT75">
        <f t="shared" si="78"/>
        <v>-9.8036473120304175E-4</v>
      </c>
      <c r="AU75">
        <f t="shared" si="79"/>
        <v>-2.4809246437057998E-3</v>
      </c>
      <c r="AW75">
        <v>72</v>
      </c>
      <c r="AX75">
        <f>IF(Z75&gt;0, (R75*SUMPRODUCT(K75:$K$98, X75:$X$98)-K75*$AZ$3)/Z75, 0)</f>
        <v>-70513554160479.922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25</v>
      </c>
      <c r="R76">
        <f t="shared" si="62"/>
        <v>2000000</v>
      </c>
      <c r="S76">
        <f t="shared" si="63"/>
        <v>-369677396885126.31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-26.825717642346351</v>
      </c>
      <c r="AC76">
        <f t="shared" si="64"/>
        <v>-23.951533610682368</v>
      </c>
      <c r="AE76">
        <f t="shared" si="65"/>
        <v>0</v>
      </c>
      <c r="AF76">
        <f t="shared" si="66"/>
        <v>0</v>
      </c>
      <c r="AG76">
        <f t="shared" si="67"/>
        <v>-1.6197591340785353E-12</v>
      </c>
      <c r="AH76">
        <f t="shared" si="68"/>
        <v>-6.2367758342652445E-7</v>
      </c>
      <c r="AI76">
        <f t="shared" si="69"/>
        <v>-6.2367920318565851E-7</v>
      </c>
      <c r="AJ76">
        <f t="shared" si="70"/>
        <v>-2.8741840316639831</v>
      </c>
      <c r="AK76">
        <f t="shared" si="92"/>
        <v>-1.8778002349642449</v>
      </c>
      <c r="AL76">
        <f t="shared" si="71"/>
        <v>-4.7519848903074315</v>
      </c>
      <c r="AN76">
        <f t="shared" si="72"/>
        <v>0</v>
      </c>
      <c r="AO76">
        <f t="shared" si="73"/>
        <v>0</v>
      </c>
      <c r="AP76">
        <f t="shared" si="74"/>
        <v>-6.7414401378721847E-16</v>
      </c>
      <c r="AQ76">
        <f t="shared" si="75"/>
        <v>-2.595747111742382E-10</v>
      </c>
      <c r="AR76">
        <f t="shared" si="76"/>
        <v>-2.5957538531825202E-10</v>
      </c>
      <c r="AS76">
        <f t="shared" si="77"/>
        <v>-1.1962358592108675E-3</v>
      </c>
      <c r="AT76">
        <f t="shared" si="78"/>
        <v>-7.8154076174389978E-4</v>
      </c>
      <c r="AU76">
        <f t="shared" si="79"/>
        <v>-1.9777768805301528E-3</v>
      </c>
      <c r="AW76">
        <v>73</v>
      </c>
      <c r="AX76">
        <f>IF(Z76&gt;0, (R76*SUMPRODUCT(K76:$K$98, X76:$X$98)-K76*$AZ$3)/Z76, 0)</f>
        <v>-369677396885126.31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25</v>
      </c>
      <c r="R77">
        <f t="shared" si="62"/>
        <v>2000000</v>
      </c>
      <c r="S77">
        <f t="shared" si="63"/>
        <v>-1990983807535264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-23.951533610682368</v>
      </c>
      <c r="AC77">
        <f t="shared" si="64"/>
        <v>-21.385297866907454</v>
      </c>
      <c r="AE77">
        <f t="shared" si="65"/>
        <v>0</v>
      </c>
      <c r="AF77">
        <f t="shared" si="66"/>
        <v>0</v>
      </c>
      <c r="AG77">
        <f t="shared" si="67"/>
        <v>-2.6852676784676312E-13</v>
      </c>
      <c r="AH77">
        <f t="shared" si="68"/>
        <v>-1.0680278199127895E-7</v>
      </c>
      <c r="AI77">
        <f t="shared" si="69"/>
        <v>-1.068030505180468E-7</v>
      </c>
      <c r="AJ77">
        <f t="shared" si="70"/>
        <v>-2.5662357437749144</v>
      </c>
      <c r="AK77">
        <f t="shared" si="92"/>
        <v>-1.6766073527477658</v>
      </c>
      <c r="AL77">
        <f t="shared" si="71"/>
        <v>-4.2428432033257302</v>
      </c>
      <c r="AN77">
        <f t="shared" si="72"/>
        <v>0</v>
      </c>
      <c r="AO77">
        <f t="shared" si="73"/>
        <v>0</v>
      </c>
      <c r="AP77">
        <f t="shared" si="74"/>
        <v>-9.9786503788520945E-17</v>
      </c>
      <c r="AQ77">
        <f t="shared" si="75"/>
        <v>-3.9688692100443057E-11</v>
      </c>
      <c r="AR77">
        <f t="shared" si="76"/>
        <v>-3.9688791886946842E-11</v>
      </c>
      <c r="AS77">
        <f t="shared" si="77"/>
        <v>-9.5363190352242629E-4</v>
      </c>
      <c r="AT77">
        <f t="shared" si="78"/>
        <v>-6.2303951035637406E-4</v>
      </c>
      <c r="AU77">
        <f t="shared" si="79"/>
        <v>-1.5766714535675921E-3</v>
      </c>
      <c r="AW77">
        <v>74</v>
      </c>
      <c r="AX77">
        <f>IF(Z77&gt;0, (R77*SUMPRODUCT(K77:$K$98, X77:$X$98)-K77*$AZ$3)/Z77, 0)</f>
        <v>-1990983807535264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25</v>
      </c>
      <c r="R78">
        <f t="shared" si="62"/>
        <v>2000000</v>
      </c>
      <c r="S78">
        <f t="shared" si="63"/>
        <v>-1.1037737629238586E+16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-21.385297866907454</v>
      </c>
      <c r="AC78">
        <f t="shared" si="64"/>
        <v>-19.094015952630635</v>
      </c>
      <c r="AE78">
        <f t="shared" si="65"/>
        <v>0</v>
      </c>
      <c r="AF78">
        <f t="shared" si="66"/>
        <v>0</v>
      </c>
      <c r="AG78">
        <f t="shared" si="67"/>
        <v>-4.3247123174162167E-14</v>
      </c>
      <c r="AH78">
        <f t="shared" si="68"/>
        <v>-1.7807550159530667E-8</v>
      </c>
      <c r="AI78">
        <f t="shared" si="69"/>
        <v>-1.780759340665384E-8</v>
      </c>
      <c r="AJ78">
        <f t="shared" si="70"/>
        <v>-2.2912819142768193</v>
      </c>
      <c r="AK78">
        <f t="shared" si="92"/>
        <v>-1.496970850683522</v>
      </c>
      <c r="AL78">
        <f t="shared" si="71"/>
        <v>-3.7882527827679349</v>
      </c>
      <c r="AN78">
        <f t="shared" si="72"/>
        <v>0</v>
      </c>
      <c r="AO78">
        <f t="shared" si="73"/>
        <v>0</v>
      </c>
      <c r="AP78">
        <f t="shared" si="74"/>
        <v>-1.4349059044419479E-17</v>
      </c>
      <c r="AQ78">
        <f t="shared" si="75"/>
        <v>-5.9084066157775662E-12</v>
      </c>
      <c r="AR78">
        <f t="shared" si="76"/>
        <v>-5.9084209648366097E-12</v>
      </c>
      <c r="AS78">
        <f t="shared" si="77"/>
        <v>-7.6022951498913225E-4</v>
      </c>
      <c r="AT78">
        <f t="shared" si="78"/>
        <v>-4.9668328313375379E-4</v>
      </c>
      <c r="AU78">
        <f t="shared" si="79"/>
        <v>-1.256912804031307E-3</v>
      </c>
      <c r="AW78">
        <v>75</v>
      </c>
      <c r="AX78">
        <f>IF(Z78&gt;0, (R78*SUMPRODUCT(K78:$K$98, X78:$X$98)-K78*$AZ$3)/Z78, 0)</f>
        <v>-1.1037737629238586E+16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25</v>
      </c>
      <c r="R79">
        <f t="shared" si="62"/>
        <v>2000000</v>
      </c>
      <c r="S79">
        <f t="shared" si="63"/>
        <v>-6.3055521144899704E+16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-19.094015952630635</v>
      </c>
      <c r="AC79">
        <f t="shared" si="64"/>
        <v>-17.048228529139664</v>
      </c>
      <c r="AE79">
        <f t="shared" si="65"/>
        <v>0</v>
      </c>
      <c r="AF79">
        <f t="shared" si="66"/>
        <v>0</v>
      </c>
      <c r="AG79">
        <f t="shared" si="67"/>
        <v>-6.7592132376336025E-15</v>
      </c>
      <c r="AH79">
        <f t="shared" si="68"/>
        <v>-2.8844350963829556E-9</v>
      </c>
      <c r="AI79">
        <f t="shared" si="69"/>
        <v>-2.8844418555961934E-9</v>
      </c>
      <c r="AJ79">
        <f t="shared" si="70"/>
        <v>-2.045787423490971</v>
      </c>
      <c r="AK79">
        <f t="shared" si="92"/>
        <v>-1.3365811166841446</v>
      </c>
      <c r="AL79">
        <f t="shared" si="71"/>
        <v>-3.3823685430595578</v>
      </c>
      <c r="AN79">
        <f t="shared" si="72"/>
        <v>0</v>
      </c>
      <c r="AO79">
        <f t="shared" si="73"/>
        <v>0</v>
      </c>
      <c r="AP79">
        <f t="shared" si="74"/>
        <v>-2.002369974538966E-18</v>
      </c>
      <c r="AQ79">
        <f t="shared" si="75"/>
        <v>-8.5449386303511713E-13</v>
      </c>
      <c r="AR79">
        <f t="shared" si="76"/>
        <v>-8.5449586540509181E-13</v>
      </c>
      <c r="AS79">
        <f t="shared" si="77"/>
        <v>-6.0605031489166451E-4</v>
      </c>
      <c r="AT79">
        <f t="shared" si="78"/>
        <v>-3.9595287239688789E-4</v>
      </c>
      <c r="AU79">
        <f t="shared" si="79"/>
        <v>-1.0020031881430485E-3</v>
      </c>
      <c r="AW79">
        <v>76</v>
      </c>
      <c r="AX79">
        <f>IF(Z79&gt;0, (R79*SUMPRODUCT(K79:$K$98, X79:$X$98)-K79*$AZ$3)/Z79, 0)</f>
        <v>-6.3055521144899704E+16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25</v>
      </c>
      <c r="R80">
        <f t="shared" si="62"/>
        <v>2000000</v>
      </c>
      <c r="S80">
        <f t="shared" si="63"/>
        <v>-3.7134422161647213E+17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-17.048228529139664</v>
      </c>
      <c r="AC80">
        <f t="shared" si="64"/>
        <v>-15.221632615304021</v>
      </c>
      <c r="AE80">
        <f t="shared" si="65"/>
        <v>0</v>
      </c>
      <c r="AF80">
        <f t="shared" si="66"/>
        <v>0</v>
      </c>
      <c r="AG80">
        <f t="shared" si="67"/>
        <v>-1.0247656843187039E-15</v>
      </c>
      <c r="AH80">
        <f t="shared" si="68"/>
        <v>-4.5334843367508496E-10</v>
      </c>
      <c r="AI80">
        <f t="shared" si="69"/>
        <v>-4.5334945844076926E-10</v>
      </c>
      <c r="AJ80">
        <f t="shared" si="70"/>
        <v>-1.8265959138356429</v>
      </c>
      <c r="AK80">
        <f t="shared" si="92"/>
        <v>-1.1933759970397766</v>
      </c>
      <c r="AL80">
        <f t="shared" si="71"/>
        <v>-3.0199719113287689</v>
      </c>
      <c r="AN80">
        <f t="shared" si="72"/>
        <v>0</v>
      </c>
      <c r="AO80">
        <f t="shared" si="73"/>
        <v>0</v>
      </c>
      <c r="AP80">
        <f t="shared" si="74"/>
        <v>-2.7105331814159579E-19</v>
      </c>
      <c r="AQ80">
        <f t="shared" si="75"/>
        <v>-1.1991189703392776E-13</v>
      </c>
      <c r="AR80">
        <f t="shared" si="76"/>
        <v>-1.199121680872459E-13</v>
      </c>
      <c r="AS80">
        <f t="shared" si="77"/>
        <v>-4.8313960052067176E-4</v>
      </c>
      <c r="AT80">
        <f t="shared" si="78"/>
        <v>-3.1565120567363515E-4</v>
      </c>
      <c r="AU80">
        <f t="shared" si="79"/>
        <v>-7.9879080631421902E-4</v>
      </c>
      <c r="AW80">
        <v>77</v>
      </c>
      <c r="AX80">
        <f>IF(Z80&gt;0, (R80*SUMPRODUCT(K80:$K$98, X80:$X$98)-K80*$AZ$3)/Z80, 0)</f>
        <v>-3.7134422161647213E+17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25</v>
      </c>
      <c r="R81">
        <f t="shared" si="62"/>
        <v>2000000</v>
      </c>
      <c r="S81">
        <f t="shared" si="63"/>
        <v>-2.2583243444228593E+18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-15.221632615304021</v>
      </c>
      <c r="AC81">
        <f t="shared" si="64"/>
        <v>-13.590743406521549</v>
      </c>
      <c r="AE81">
        <f t="shared" si="65"/>
        <v>0</v>
      </c>
      <c r="AF81">
        <f t="shared" si="66"/>
        <v>0</v>
      </c>
      <c r="AG81">
        <f t="shared" si="67"/>
        <v>-1.504516328675855E-16</v>
      </c>
      <c r="AH81">
        <f t="shared" si="68"/>
        <v>-6.9125311568634506E-11</v>
      </c>
      <c r="AI81">
        <f t="shared" si="69"/>
        <v>-6.9125462020267375E-11</v>
      </c>
      <c r="AJ81">
        <f t="shared" si="70"/>
        <v>-1.630889208782472</v>
      </c>
      <c r="AK81">
        <f t="shared" si="92"/>
        <v>-1.0655142830712816</v>
      </c>
      <c r="AL81">
        <f t="shared" si="71"/>
        <v>-2.696403491922879</v>
      </c>
      <c r="AN81">
        <f t="shared" si="72"/>
        <v>0</v>
      </c>
      <c r="AO81">
        <f t="shared" si="73"/>
        <v>0</v>
      </c>
      <c r="AP81">
        <f t="shared" si="74"/>
        <v>-3.5531131419858875E-20</v>
      </c>
      <c r="AQ81">
        <f t="shared" si="75"/>
        <v>-1.6324851269281277E-14</v>
      </c>
      <c r="AR81">
        <f t="shared" si="76"/>
        <v>-1.6324886800412695E-14</v>
      </c>
      <c r="AS81">
        <f t="shared" si="77"/>
        <v>-3.851559315376783E-4</v>
      </c>
      <c r="AT81">
        <f t="shared" si="78"/>
        <v>-2.5163520860463221E-4</v>
      </c>
      <c r="AU81">
        <f t="shared" si="79"/>
        <v>-6.367911401586354E-4</v>
      </c>
      <c r="AW81">
        <v>78</v>
      </c>
      <c r="AX81">
        <f>IF(Z81&gt;0, (R81*SUMPRODUCT(K81:$K$98, X81:$X$98)-K81*$AZ$3)/Z81, 0)</f>
        <v>-2.2583243444228593E+18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25</v>
      </c>
      <c r="R82">
        <f t="shared" si="62"/>
        <v>2000000</v>
      </c>
      <c r="S82">
        <f t="shared" si="63"/>
        <v>-1.4206013267225246E+19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-13.590743406521549</v>
      </c>
      <c r="AC82">
        <f t="shared" si="64"/>
        <v>-12.134592327251397</v>
      </c>
      <c r="AE82">
        <f t="shared" si="65"/>
        <v>0</v>
      </c>
      <c r="AF82">
        <f t="shared" si="66"/>
        <v>0</v>
      </c>
      <c r="AG82">
        <f t="shared" si="67"/>
        <v>-2.135467583161978E-17</v>
      </c>
      <c r="AH82">
        <f t="shared" si="68"/>
        <v>-1.020739525658319E-11</v>
      </c>
      <c r="AI82">
        <f t="shared" si="69"/>
        <v>-1.0207416611259021E-11</v>
      </c>
      <c r="AJ82">
        <f t="shared" si="70"/>
        <v>-1.4561510792701515</v>
      </c>
      <c r="AK82">
        <f t="shared" si="92"/>
        <v>-0.95135203845650851</v>
      </c>
      <c r="AL82">
        <f t="shared" si="71"/>
        <v>-2.4075031177368675</v>
      </c>
      <c r="AN82">
        <f t="shared" si="72"/>
        <v>0</v>
      </c>
      <c r="AO82">
        <f t="shared" si="73"/>
        <v>0</v>
      </c>
      <c r="AP82">
        <f t="shared" si="74"/>
        <v>-4.5028459772134732E-21</v>
      </c>
      <c r="AQ82">
        <f t="shared" si="75"/>
        <v>-2.1523309007986568E-15</v>
      </c>
      <c r="AR82">
        <f t="shared" si="76"/>
        <v>-2.1523354036446342E-15</v>
      </c>
      <c r="AS82">
        <f t="shared" si="77"/>
        <v>-3.0704395052431552E-4</v>
      </c>
      <c r="AT82">
        <f t="shared" si="78"/>
        <v>-2.0060204767588814E-4</v>
      </c>
      <c r="AU82">
        <f t="shared" si="79"/>
        <v>-5.0764599820235599E-4</v>
      </c>
      <c r="AW82">
        <v>79</v>
      </c>
      <c r="AX82">
        <f>IF(Z82&gt;0, (R82*SUMPRODUCT(K82:$K$98, X82:$X$98)-K82*$AZ$3)/Z82, 0)</f>
        <v>-1.4206013267225246E+19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25</v>
      </c>
      <c r="R83">
        <f t="shared" si="62"/>
        <v>2000000</v>
      </c>
      <c r="S83">
        <f t="shared" si="63"/>
        <v>-9.2579287917306069E+19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-12.134592327251397</v>
      </c>
      <c r="AC83">
        <f t="shared" si="64"/>
        <v>-10.834457435045891</v>
      </c>
      <c r="AE83">
        <f t="shared" si="65"/>
        <v>0</v>
      </c>
      <c r="AF83">
        <f t="shared" si="66"/>
        <v>0</v>
      </c>
      <c r="AG83">
        <f t="shared" si="67"/>
        <v>-2.925723906173127E-18</v>
      </c>
      <c r="AH83">
        <f t="shared" si="68"/>
        <v>-1.4572324133704366E-12</v>
      </c>
      <c r="AI83">
        <f t="shared" si="69"/>
        <v>-1.4572353390943427E-12</v>
      </c>
      <c r="AJ83">
        <f t="shared" si="70"/>
        <v>-1.3001348922055058</v>
      </c>
      <c r="AK83">
        <f t="shared" si="92"/>
        <v>-0.8494214629075979</v>
      </c>
      <c r="AL83">
        <f t="shared" si="71"/>
        <v>-2.1495563551145609</v>
      </c>
      <c r="AN83">
        <f t="shared" si="72"/>
        <v>0</v>
      </c>
      <c r="AO83">
        <f t="shared" si="73"/>
        <v>0</v>
      </c>
      <c r="AP83">
        <f t="shared" si="74"/>
        <v>-5.5081965191578715E-22</v>
      </c>
      <c r="AQ83">
        <f t="shared" si="75"/>
        <v>-2.7434996480683268E-16</v>
      </c>
      <c r="AR83">
        <f t="shared" si="76"/>
        <v>-2.7435051562648455E-16</v>
      </c>
      <c r="AS83">
        <f t="shared" si="77"/>
        <v>-2.4477355749706522E-4</v>
      </c>
      <c r="AT83">
        <f t="shared" si="78"/>
        <v>-1.599187242314161E-4</v>
      </c>
      <c r="AU83">
        <f t="shared" si="79"/>
        <v>-4.0469228172875567E-4</v>
      </c>
      <c r="AW83">
        <v>80</v>
      </c>
      <c r="AX83">
        <f>IF(Z83&gt;0, (R83*SUMPRODUCT(K83:$K$98, X83:$X$98)-K83*$AZ$3)/Z83, 0)</f>
        <v>-9.2579287917306069E+19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25</v>
      </c>
      <c r="R84">
        <f t="shared" si="62"/>
        <v>2000000</v>
      </c>
      <c r="S84">
        <f t="shared" si="63"/>
        <v>-6.2595633934897067E+20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-10.834457435045891</v>
      </c>
      <c r="AC84">
        <f t="shared" si="64"/>
        <v>-9.6736227098624035</v>
      </c>
      <c r="AE84">
        <f t="shared" si="65"/>
        <v>0</v>
      </c>
      <c r="AF84">
        <f t="shared" si="66"/>
        <v>0</v>
      </c>
      <c r="AG84">
        <f t="shared" si="67"/>
        <v>-3.8635373195211619E-19</v>
      </c>
      <c r="AH84">
        <f t="shared" si="68"/>
        <v>-2.0080903481274235E-13</v>
      </c>
      <c r="AI84">
        <f t="shared" si="69"/>
        <v>-2.0080942116647432E-13</v>
      </c>
      <c r="AJ84">
        <f t="shared" si="70"/>
        <v>-1.1608347251834878</v>
      </c>
      <c r="AK84">
        <f t="shared" si="92"/>
        <v>-0.75841202045321243</v>
      </c>
      <c r="AL84">
        <f t="shared" si="71"/>
        <v>-1.9192467456369009</v>
      </c>
      <c r="AN84">
        <f t="shared" si="72"/>
        <v>0</v>
      </c>
      <c r="AO84">
        <f t="shared" si="73"/>
        <v>0</v>
      </c>
      <c r="AP84">
        <f t="shared" si="74"/>
        <v>-6.4944619255843843E-23</v>
      </c>
      <c r="AQ84">
        <f t="shared" si="75"/>
        <v>-3.3755248702148872E-17</v>
      </c>
      <c r="AR84">
        <f t="shared" si="76"/>
        <v>-3.3755313646768126E-17</v>
      </c>
      <c r="AS84">
        <f t="shared" si="77"/>
        <v>-1.9513198142304317E-4</v>
      </c>
      <c r="AT84">
        <f t="shared" si="78"/>
        <v>-1.2748622786305493E-4</v>
      </c>
      <c r="AU84">
        <f t="shared" si="79"/>
        <v>-3.2261820928613182E-4</v>
      </c>
      <c r="AW84">
        <v>81</v>
      </c>
      <c r="AX84">
        <f>IF(Z84&gt;0, (R84*SUMPRODUCT(K84:$K$98, X84:$X$98)-K84*$AZ$3)/Z84, 0)</f>
        <v>-6.2595633934897067E+20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25</v>
      </c>
      <c r="R85">
        <f t="shared" si="62"/>
        <v>2000000</v>
      </c>
      <c r="S85">
        <f t="shared" si="63"/>
        <v>-4.3980879718059291E+21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-9.6736227098624035</v>
      </c>
      <c r="AC85">
        <f t="shared" si="64"/>
        <v>-8.6371631338057178</v>
      </c>
      <c r="AE85">
        <f t="shared" si="65"/>
        <v>0</v>
      </c>
      <c r="AF85">
        <f t="shared" si="66"/>
        <v>0</v>
      </c>
      <c r="AG85">
        <f t="shared" si="67"/>
        <v>-4.9096125345687165E-20</v>
      </c>
      <c r="AH85">
        <f t="shared" si="68"/>
        <v>-2.6671525542952629E-14</v>
      </c>
      <c r="AI85">
        <f t="shared" si="69"/>
        <v>-2.6671574639077975E-14</v>
      </c>
      <c r="AJ85">
        <f t="shared" si="70"/>
        <v>-1.0364595760566857</v>
      </c>
      <c r="AK85">
        <f t="shared" si="92"/>
        <v>-0.67715358969036832</v>
      </c>
      <c r="AL85">
        <f t="shared" si="71"/>
        <v>-1.7136131657470806</v>
      </c>
      <c r="AN85">
        <f t="shared" si="72"/>
        <v>0</v>
      </c>
      <c r="AO85">
        <f t="shared" si="73"/>
        <v>0</v>
      </c>
      <c r="AP85">
        <f t="shared" si="74"/>
        <v>-7.3686386515221104E-24</v>
      </c>
      <c r="AQ85">
        <f t="shared" si="75"/>
        <v>-4.0030212695414738E-18</v>
      </c>
      <c r="AR85">
        <f t="shared" si="76"/>
        <v>-4.0030286381801257E-18</v>
      </c>
      <c r="AS85">
        <f t="shared" si="77"/>
        <v>-1.5555802090484947E-4</v>
      </c>
      <c r="AT85">
        <f t="shared" si="78"/>
        <v>-1.016312403245017E-4</v>
      </c>
      <c r="AU85">
        <f t="shared" si="79"/>
        <v>-2.5718926122935516E-4</v>
      </c>
      <c r="AW85">
        <v>82</v>
      </c>
      <c r="AX85">
        <f>IF(Z85&gt;0, (R85*SUMPRODUCT(K85:$K$98, X85:$X$98)-K85*$AZ$3)/Z85, 0)</f>
        <v>-4.3980879718059291E+21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25</v>
      </c>
      <c r="R86">
        <f t="shared" si="62"/>
        <v>2000000</v>
      </c>
      <c r="S86">
        <f t="shared" si="63"/>
        <v>-3.217113944014175E+22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-8.6371631338057178</v>
      </c>
      <c r="AC86">
        <f t="shared" si="64"/>
        <v>-7.7117527980408189</v>
      </c>
      <c r="AE86">
        <f t="shared" si="65"/>
        <v>0</v>
      </c>
      <c r="AF86">
        <f t="shared" si="66"/>
        <v>0</v>
      </c>
      <c r="AG86">
        <f t="shared" si="67"/>
        <v>-5.9927569649727953E-21</v>
      </c>
      <c r="AH86">
        <f t="shared" si="68"/>
        <v>-3.4089925701806E-15</v>
      </c>
      <c r="AI86">
        <f t="shared" si="69"/>
        <v>-3.4089985629375648E-15</v>
      </c>
      <c r="AJ86">
        <f t="shared" si="70"/>
        <v>-0.92541033576489884</v>
      </c>
      <c r="AK86">
        <f t="shared" si="92"/>
        <v>-0.60460141936640033</v>
      </c>
      <c r="AL86">
        <f t="shared" si="71"/>
        <v>-1.5300117551313026</v>
      </c>
      <c r="AN86">
        <f t="shared" si="72"/>
        <v>0</v>
      </c>
      <c r="AO86">
        <f t="shared" si="73"/>
        <v>0</v>
      </c>
      <c r="AP86">
        <f t="shared" si="74"/>
        <v>-8.0306127393593284E-25</v>
      </c>
      <c r="AQ86">
        <f t="shared" si="75"/>
        <v>-4.568231170141889E-19</v>
      </c>
      <c r="AR86">
        <f t="shared" si="76"/>
        <v>-4.5682392007546277E-19</v>
      </c>
      <c r="AS86">
        <f t="shared" si="77"/>
        <v>-1.2400990186929977E-4</v>
      </c>
      <c r="AT86">
        <f t="shared" si="78"/>
        <v>-8.1019802554609146E-5</v>
      </c>
      <c r="AU86">
        <f t="shared" si="79"/>
        <v>-2.0502970442390936E-4</v>
      </c>
      <c r="AW86">
        <v>83</v>
      </c>
      <c r="AX86">
        <f>IF(Z86&gt;0, (R86*SUMPRODUCT(K86:$K$98, X86:$X$98)-K86*$AZ$3)/Z86, 0)</f>
        <v>-3.217113944014175E+22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25</v>
      </c>
      <c r="R87">
        <f t="shared" si="62"/>
        <v>2000000</v>
      </c>
      <c r="S87">
        <f t="shared" si="63"/>
        <v>-2.4542051769370943E+23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-7.7117527980408189</v>
      </c>
      <c r="AC87">
        <f t="shared" si="64"/>
        <v>-6.8854935696793014</v>
      </c>
      <c r="AE87">
        <f t="shared" si="65"/>
        <v>0</v>
      </c>
      <c r="AF87">
        <f t="shared" si="66"/>
        <v>0</v>
      </c>
      <c r="AG87">
        <f t="shared" si="67"/>
        <v>-7.0139750685724646E-22</v>
      </c>
      <c r="AH87">
        <f t="shared" si="68"/>
        <v>-4.1851455107726568E-16</v>
      </c>
      <c r="AI87">
        <f t="shared" si="69"/>
        <v>-4.1851525247477254E-16</v>
      </c>
      <c r="AJ87">
        <f t="shared" si="70"/>
        <v>-0.82625922836151755</v>
      </c>
      <c r="AK87">
        <f t="shared" si="92"/>
        <v>-0.53982269586285736</v>
      </c>
      <c r="AL87">
        <f t="shared" si="71"/>
        <v>-1.3660819242243754</v>
      </c>
      <c r="AN87">
        <f t="shared" si="72"/>
        <v>0</v>
      </c>
      <c r="AO87">
        <f t="shared" si="73"/>
        <v>0</v>
      </c>
      <c r="AP87">
        <f t="shared" si="74"/>
        <v>-8.3920529083887251E-26</v>
      </c>
      <c r="AQ87">
        <f t="shared" si="75"/>
        <v>-5.0074262044472836E-20</v>
      </c>
      <c r="AR87">
        <f t="shared" si="76"/>
        <v>-5.0074345965001921E-20</v>
      </c>
      <c r="AS87">
        <f t="shared" si="77"/>
        <v>-9.8859934525908681E-5</v>
      </c>
      <c r="AT87">
        <f t="shared" si="78"/>
        <v>-6.458849055692692E-5</v>
      </c>
      <c r="AU87">
        <f t="shared" si="79"/>
        <v>-1.6344842508283567E-4</v>
      </c>
      <c r="AW87">
        <v>84</v>
      </c>
      <c r="AX87">
        <f>IF(Z87&gt;0, (R87*SUMPRODUCT(K87:$K$98, X87:$X$98)-K87*$AZ$3)/Z87, 0)</f>
        <v>-2.4542051769370943E+23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25</v>
      </c>
      <c r="R88">
        <f t="shared" si="62"/>
        <v>2000000</v>
      </c>
      <c r="S88">
        <f t="shared" si="63"/>
        <v>-1.9557390847276973E+24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-6.8854935696793014</v>
      </c>
      <c r="AC88">
        <f t="shared" si="64"/>
        <v>-6.1477621157850901</v>
      </c>
      <c r="AE88">
        <f t="shared" si="65"/>
        <v>0</v>
      </c>
      <c r="AF88">
        <f t="shared" si="66"/>
        <v>0</v>
      </c>
      <c r="AG88">
        <f t="shared" si="67"/>
        <v>-7.8586174451806525E-23</v>
      </c>
      <c r="AH88">
        <f t="shared" si="68"/>
        <v>-4.9263788586949397E-17</v>
      </c>
      <c r="AI88">
        <f t="shared" si="69"/>
        <v>-4.9263867173123847E-17</v>
      </c>
      <c r="AJ88">
        <f t="shared" si="70"/>
        <v>-0.73773145389421124</v>
      </c>
      <c r="AK88">
        <f t="shared" si="92"/>
        <v>-0.48198454987755113</v>
      </c>
      <c r="AL88">
        <f t="shared" si="71"/>
        <v>-1.2197160037717625</v>
      </c>
      <c r="AN88">
        <f t="shared" si="72"/>
        <v>0</v>
      </c>
      <c r="AO88">
        <f t="shared" si="73"/>
        <v>0</v>
      </c>
      <c r="AP88">
        <f t="shared" si="74"/>
        <v>-8.3952207585035556E-27</v>
      </c>
      <c r="AQ88">
        <f t="shared" si="75"/>
        <v>-5.2627626102517425E-21</v>
      </c>
      <c r="AR88">
        <f t="shared" si="76"/>
        <v>-5.262771005472501E-21</v>
      </c>
      <c r="AS88">
        <f t="shared" si="77"/>
        <v>-7.8810534539149055E-5</v>
      </c>
      <c r="AT88">
        <f t="shared" si="78"/>
        <v>-5.1489549232244023E-5</v>
      </c>
      <c r="AU88">
        <f t="shared" si="79"/>
        <v>-1.3030008377139308E-4</v>
      </c>
      <c r="AW88">
        <v>85</v>
      </c>
      <c r="AX88">
        <f>IF(Z88&gt;0, (R88*SUMPRODUCT(K88:$K$98, X88:$X$98)-K88*$AZ$3)/Z88, 0)</f>
        <v>-1.9557390847276973E+24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25</v>
      </c>
      <c r="R89">
        <f t="shared" si="62"/>
        <v>2000000</v>
      </c>
      <c r="S89">
        <f t="shared" si="63"/>
        <v>-1.6436491774443443E+25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-6.1477621157850901</v>
      </c>
      <c r="AC89">
        <f t="shared" si="64"/>
        <v>-5.4890733176652589</v>
      </c>
      <c r="AE89">
        <f t="shared" si="65"/>
        <v>0</v>
      </c>
      <c r="AF89">
        <f t="shared" si="66"/>
        <v>0</v>
      </c>
      <c r="AG89">
        <f t="shared" si="67"/>
        <v>-8.3489125796905717E-24</v>
      </c>
      <c r="AH89">
        <f t="shared" si="68"/>
        <v>-5.5561120102078312E-18</v>
      </c>
      <c r="AI89">
        <f t="shared" si="69"/>
        <v>-5.5561203591204109E-18</v>
      </c>
      <c r="AJ89">
        <f t="shared" si="70"/>
        <v>-0.65868879811983128</v>
      </c>
      <c r="AK89">
        <f t="shared" si="92"/>
        <v>-0.43034334810495634</v>
      </c>
      <c r="AL89">
        <f t="shared" si="71"/>
        <v>-1.0890321462247876</v>
      </c>
      <c r="AN89">
        <f t="shared" si="72"/>
        <v>0</v>
      </c>
      <c r="AO89">
        <f t="shared" si="73"/>
        <v>0</v>
      </c>
      <c r="AP89">
        <f t="shared" si="74"/>
        <v>-7.9633877679142856E-28</v>
      </c>
      <c r="AQ89">
        <f t="shared" si="75"/>
        <v>-5.2995493720800853E-22</v>
      </c>
      <c r="AR89">
        <f t="shared" si="76"/>
        <v>-5.2995573354678533E-22</v>
      </c>
      <c r="AS89">
        <f t="shared" si="77"/>
        <v>-6.2827275621132837E-5</v>
      </c>
      <c r="AT89">
        <f t="shared" si="78"/>
        <v>-4.104715340580677E-5</v>
      </c>
      <c r="AU89">
        <f t="shared" si="79"/>
        <v>-1.038744290269396E-4</v>
      </c>
      <c r="AW89">
        <v>86</v>
      </c>
      <c r="AX89">
        <f>IF(Z89&gt;0, (R89*SUMPRODUCT(K89:$K$98, X89:$X$98)-K89*$AZ$3)/Z89, 0)</f>
        <v>-1.6436491774443443E+25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25</v>
      </c>
      <c r="R90">
        <f t="shared" si="62"/>
        <v>2000000</v>
      </c>
      <c r="S90">
        <f t="shared" si="63"/>
        <v>-1.4607202414676486E+26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-5.4890733176652589</v>
      </c>
      <c r="AC90">
        <f t="shared" si="64"/>
        <v>-4.9009583193439807</v>
      </c>
      <c r="AE90">
        <f t="shared" si="65"/>
        <v>0</v>
      </c>
      <c r="AF90">
        <f t="shared" si="66"/>
        <v>0</v>
      </c>
      <c r="AG90">
        <f t="shared" si="67"/>
        <v>-8.3879140238718408E-25</v>
      </c>
      <c r="AH90">
        <f t="shared" si="68"/>
        <v>-5.9413056412051856E-19</v>
      </c>
      <c r="AI90">
        <f t="shared" si="69"/>
        <v>-5.9413140291192093E-19</v>
      </c>
      <c r="AJ90">
        <f t="shared" si="70"/>
        <v>-0.58811499832127812</v>
      </c>
      <c r="AK90">
        <f t="shared" si="92"/>
        <v>-0.38423513223656813</v>
      </c>
      <c r="AL90">
        <f t="shared" si="71"/>
        <v>-0.97235013055784625</v>
      </c>
      <c r="AN90">
        <f t="shared" si="72"/>
        <v>0</v>
      </c>
      <c r="AO90">
        <f t="shared" si="73"/>
        <v>0</v>
      </c>
      <c r="AP90">
        <f t="shared" si="74"/>
        <v>-7.1433823714900263E-29</v>
      </c>
      <c r="AQ90">
        <f t="shared" si="75"/>
        <v>-5.059782189020185E-23</v>
      </c>
      <c r="AR90">
        <f t="shared" si="76"/>
        <v>-5.0597893324025565E-23</v>
      </c>
      <c r="AS90">
        <f t="shared" si="77"/>
        <v>-5.0085519468377587E-5</v>
      </c>
      <c r="AT90">
        <f t="shared" si="78"/>
        <v>-3.2722539386006674E-5</v>
      </c>
      <c r="AU90">
        <f t="shared" si="79"/>
        <v>-8.2808058854384254E-5</v>
      </c>
      <c r="AW90">
        <v>87</v>
      </c>
      <c r="AX90">
        <f>IF(Z90&gt;0, (R90*SUMPRODUCT(K90:$K$98, X90:$X$98)-K90*$AZ$3)/Z90, 0)</f>
        <v>-1.4607202414676486E+26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25</v>
      </c>
      <c r="R91">
        <f t="shared" si="62"/>
        <v>2000000</v>
      </c>
      <c r="S91">
        <f t="shared" si="63"/>
        <v>-1.3767119022761181E+27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-4.9009583193439807</v>
      </c>
      <c r="AC91">
        <f t="shared" si="64"/>
        <v>-4.3758556422714108</v>
      </c>
      <c r="AE91">
        <f t="shared" si="65"/>
        <v>0</v>
      </c>
      <c r="AF91">
        <f t="shared" si="66"/>
        <v>0</v>
      </c>
      <c r="AG91">
        <f t="shared" si="67"/>
        <v>-7.9462079811992762E-26</v>
      </c>
      <c r="AH91">
        <f t="shared" si="68"/>
        <v>-6.0075312684105566E-20</v>
      </c>
      <c r="AI91">
        <f t="shared" si="69"/>
        <v>-6.0075392146185377E-20</v>
      </c>
      <c r="AJ91">
        <f t="shared" si="70"/>
        <v>-0.52510267707256997</v>
      </c>
      <c r="AK91">
        <f t="shared" si="92"/>
        <v>-0.34306708235407868</v>
      </c>
      <c r="AL91">
        <f t="shared" si="71"/>
        <v>-0.86816975942664865</v>
      </c>
      <c r="AN91">
        <f t="shared" si="72"/>
        <v>0</v>
      </c>
      <c r="AO91">
        <f t="shared" si="73"/>
        <v>0</v>
      </c>
      <c r="AP91">
        <f t="shared" si="74"/>
        <v>-6.0421545907287411E-30</v>
      </c>
      <c r="AQ91">
        <f t="shared" si="75"/>
        <v>-4.568019452581077E-24</v>
      </c>
      <c r="AR91">
        <f t="shared" si="76"/>
        <v>-4.5680254947356672E-24</v>
      </c>
      <c r="AS91">
        <f t="shared" si="77"/>
        <v>-3.9927869474153062E-5</v>
      </c>
      <c r="AT91">
        <f t="shared" si="78"/>
        <v>-2.6086208056446641E-5</v>
      </c>
      <c r="AU91">
        <f t="shared" si="79"/>
        <v>-6.6014077530599706E-5</v>
      </c>
      <c r="AW91">
        <v>88</v>
      </c>
      <c r="AX91">
        <f>IF(Z91&gt;0, (R91*SUMPRODUCT(K91:$K$98, X91:$X$98)-K91*$AZ$3)/Z91, 0)</f>
        <v>-1.3767119022761181E+27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25</v>
      </c>
      <c r="R92">
        <f t="shared" si="62"/>
        <v>2000000</v>
      </c>
      <c r="S92">
        <f t="shared" si="63"/>
        <v>-1.3804067475669737E+28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-4.3758556422714108</v>
      </c>
      <c r="AC92">
        <f t="shared" si="64"/>
        <v>-3.9070139663137597</v>
      </c>
      <c r="AE92">
        <f t="shared" si="65"/>
        <v>0</v>
      </c>
      <c r="AF92">
        <f t="shared" si="66"/>
        <v>0</v>
      </c>
      <c r="AG92">
        <f t="shared" si="67"/>
        <v>-7.0758382867948883E-27</v>
      </c>
      <c r="AH92">
        <f t="shared" si="68"/>
        <v>-5.7273296581662358E-21</v>
      </c>
      <c r="AI92">
        <f t="shared" si="69"/>
        <v>-5.7273367340045223E-21</v>
      </c>
      <c r="AJ92">
        <f t="shared" si="70"/>
        <v>-0.46884167595765103</v>
      </c>
      <c r="AK92">
        <f t="shared" si="92"/>
        <v>-0.3063098949589988</v>
      </c>
      <c r="AL92">
        <f t="shared" si="71"/>
        <v>-0.77515157091664988</v>
      </c>
      <c r="AN92">
        <f t="shared" si="72"/>
        <v>0</v>
      </c>
      <c r="AO92">
        <f t="shared" si="73"/>
        <v>0</v>
      </c>
      <c r="AP92">
        <f t="shared" si="74"/>
        <v>-4.8038759144350705E-31</v>
      </c>
      <c r="AQ92">
        <f t="shared" si="75"/>
        <v>-3.8883563874319469E-25</v>
      </c>
      <c r="AR92">
        <f t="shared" si="76"/>
        <v>-3.8883611913078609E-25</v>
      </c>
      <c r="AS92">
        <f t="shared" si="77"/>
        <v>-3.1830253088451054E-5</v>
      </c>
      <c r="AT92">
        <f t="shared" si="78"/>
        <v>-2.0795765351121363E-5</v>
      </c>
      <c r="AU92">
        <f t="shared" si="79"/>
        <v>-5.262601843957242E-5</v>
      </c>
      <c r="AW92">
        <v>89</v>
      </c>
      <c r="AX92">
        <f>IF(Z92&gt;0, (R92*SUMPRODUCT(K92:$K$98, X92:$X$98)-K92*$AZ$3)/Z92, 0)</f>
        <v>-1.3804067475669737E+28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25</v>
      </c>
      <c r="R93">
        <f t="shared" si="62"/>
        <v>2000000</v>
      </c>
      <c r="S93">
        <f t="shared" si="63"/>
        <v>-1.4776081651105563E+29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-3.9070139663137597</v>
      </c>
      <c r="AC93">
        <f t="shared" si="64"/>
        <v>-3.4884053270658564</v>
      </c>
      <c r="AE93">
        <f t="shared" si="65"/>
        <v>0</v>
      </c>
      <c r="AF93">
        <f t="shared" si="66"/>
        <v>0</v>
      </c>
      <c r="AG93">
        <f t="shared" si="67"/>
        <v>-5.9021150015180951E-28</v>
      </c>
      <c r="AH93">
        <f t="shared" si="68"/>
        <v>-5.131894723020104E-22</v>
      </c>
      <c r="AI93">
        <f t="shared" si="69"/>
        <v>-5.131900625135105E-22</v>
      </c>
      <c r="AJ93">
        <f t="shared" si="70"/>
        <v>-0.41860863924790337</v>
      </c>
      <c r="AK93">
        <f t="shared" si="92"/>
        <v>-0.27349097764196323</v>
      </c>
      <c r="AL93">
        <f t="shared" si="71"/>
        <v>-0.69209961688986654</v>
      </c>
      <c r="AN93">
        <f t="shared" si="72"/>
        <v>0</v>
      </c>
      <c r="AO93">
        <f t="shared" si="73"/>
        <v>0</v>
      </c>
      <c r="AP93">
        <f t="shared" si="74"/>
        <v>-3.5776967526200895E-32</v>
      </c>
      <c r="AQ93">
        <f t="shared" si="75"/>
        <v>-3.1108107992837642E-26</v>
      </c>
      <c r="AR93">
        <f t="shared" si="76"/>
        <v>-3.1108143769805163E-26</v>
      </c>
      <c r="AS93">
        <f t="shared" si="77"/>
        <v>-2.5374882883012675E-5</v>
      </c>
      <c r="AT93">
        <f t="shared" si="78"/>
        <v>-1.6578256816901596E-5</v>
      </c>
      <c r="AU93">
        <f t="shared" si="79"/>
        <v>-4.1953139699914264E-5</v>
      </c>
      <c r="AW93">
        <v>90</v>
      </c>
      <c r="AX93">
        <f>IF(Z93&gt;0, (R93*SUMPRODUCT(K93:$K$98, X93:$X$98)-K93*$AZ$3)/Z93, 0)</f>
        <v>-1.4776081651105563E+29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25</v>
      </c>
      <c r="R94">
        <f t="shared" si="62"/>
        <v>2000000</v>
      </c>
      <c r="S94">
        <f t="shared" si="63"/>
        <v>-1.6956105541475603E+30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-3.4884053270658564</v>
      </c>
      <c r="AC94">
        <f t="shared" si="64"/>
        <v>-3.1146476134516572</v>
      </c>
      <c r="AE94">
        <f t="shared" si="65"/>
        <v>0</v>
      </c>
      <c r="AF94">
        <f t="shared" si="66"/>
        <v>0</v>
      </c>
      <c r="AG94">
        <f t="shared" si="67"/>
        <v>-4.592221376885528E-29</v>
      </c>
      <c r="AH94">
        <f t="shared" si="68"/>
        <v>-4.3070973710514889E-23</v>
      </c>
      <c r="AI94">
        <f t="shared" si="69"/>
        <v>-4.307101963272866E-23</v>
      </c>
      <c r="AJ94">
        <f t="shared" si="70"/>
        <v>-0.37375771361419918</v>
      </c>
      <c r="AK94">
        <f t="shared" si="92"/>
        <v>-0.24418837289460996</v>
      </c>
      <c r="AL94">
        <f t="shared" si="71"/>
        <v>-0.61794608650880911</v>
      </c>
      <c r="AN94">
        <f t="shared" si="72"/>
        <v>0</v>
      </c>
      <c r="AO94">
        <f t="shared" si="73"/>
        <v>0</v>
      </c>
      <c r="AP94">
        <f t="shared" si="74"/>
        <v>-2.4854249437898267E-33</v>
      </c>
      <c r="AQ94">
        <f t="shared" si="75"/>
        <v>-2.3311087081353054E-27</v>
      </c>
      <c r="AR94">
        <f t="shared" si="76"/>
        <v>-2.3311111935602493E-27</v>
      </c>
      <c r="AS94">
        <f t="shared" si="77"/>
        <v>-2.0228701277911877E-5</v>
      </c>
      <c r="AT94">
        <f t="shared" si="78"/>
        <v>-1.3216084834902416E-5</v>
      </c>
      <c r="AU94">
        <f t="shared" si="79"/>
        <v>-3.3444786112814289E-5</v>
      </c>
      <c r="AW94">
        <v>91</v>
      </c>
      <c r="AX94">
        <f>IF(Z94&gt;0, (R94*SUMPRODUCT(K94:$K$98, X94:$X$98)-K94*$AZ$3)/Z94, 0)</f>
        <v>-1.6956105541475603E+30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25</v>
      </c>
      <c r="R95">
        <f t="shared" si="62"/>
        <v>2000000</v>
      </c>
      <c r="S95">
        <f t="shared" si="63"/>
        <v>-2.0968468734865734E+31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-3.1146476134516572</v>
      </c>
      <c r="AC95">
        <f t="shared" si="64"/>
        <v>-2.7809353691532652</v>
      </c>
      <c r="AE95">
        <f t="shared" si="65"/>
        <v>0</v>
      </c>
      <c r="AF95">
        <f t="shared" si="66"/>
        <v>0</v>
      </c>
      <c r="AG95">
        <f t="shared" si="67"/>
        <v>-3.3156157041277053E-30</v>
      </c>
      <c r="AH95">
        <f t="shared" si="68"/>
        <v>-3.3717900741631219E-24</v>
      </c>
      <c r="AI95">
        <f t="shared" si="69"/>
        <v>-3.3717933897788257E-24</v>
      </c>
      <c r="AJ95">
        <f t="shared" si="70"/>
        <v>-0.33371224429839197</v>
      </c>
      <c r="AK95">
        <f t="shared" si="92"/>
        <v>-0.21802533294161602</v>
      </c>
      <c r="AL95">
        <f t="shared" si="71"/>
        <v>-0.55173757724000794</v>
      </c>
      <c r="AN95">
        <f t="shared" si="72"/>
        <v>0</v>
      </c>
      <c r="AO95">
        <f t="shared" si="73"/>
        <v>0</v>
      </c>
      <c r="AP95">
        <f t="shared" si="74"/>
        <v>-1.6022268377369319E-34</v>
      </c>
      <c r="AQ95">
        <f t="shared" si="75"/>
        <v>-1.6293723489467084E-28</v>
      </c>
      <c r="AR95">
        <f t="shared" si="76"/>
        <v>-1.6293739511735462E-28</v>
      </c>
      <c r="AS95">
        <f t="shared" si="77"/>
        <v>-1.6126196809559841E-5</v>
      </c>
      <c r="AT95">
        <f t="shared" si="78"/>
        <v>-1.0535781915579093E-5</v>
      </c>
      <c r="AU95">
        <f t="shared" si="79"/>
        <v>-2.6661978725138933E-5</v>
      </c>
      <c r="AW95">
        <v>92</v>
      </c>
      <c r="AX95">
        <f>IF(Z95&gt;0, (R95*SUMPRODUCT(K95:$K$98, X95:$X$98)-K95*$AZ$3)/Z95, 0)</f>
        <v>-2.0968468734865734E+31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25</v>
      </c>
      <c r="R96">
        <f t="shared" si="62"/>
        <v>2000000</v>
      </c>
      <c r="S96">
        <f t="shared" si="63"/>
        <v>-2.8113065969767963E+32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-2.7809353691532652</v>
      </c>
      <c r="AC96">
        <f t="shared" si="64"/>
        <v>-2.4829780081725583</v>
      </c>
      <c r="AE96">
        <f t="shared" si="65"/>
        <v>0</v>
      </c>
      <c r="AF96">
        <f t="shared" si="66"/>
        <v>0</v>
      </c>
      <c r="AG96">
        <f t="shared" si="67"/>
        <v>-2.2080284758363655E-31</v>
      </c>
      <c r="AH96">
        <f t="shared" si="68"/>
        <v>-2.4493253596022334E-25</v>
      </c>
      <c r="AI96">
        <f t="shared" si="69"/>
        <v>-2.449327567630709E-25</v>
      </c>
      <c r="AJ96">
        <f t="shared" si="70"/>
        <v>-0.29795736098070691</v>
      </c>
      <c r="AK96">
        <f t="shared" si="92"/>
        <v>-0.19466547584072857</v>
      </c>
      <c r="AL96">
        <f t="shared" si="71"/>
        <v>-0.49262283682143548</v>
      </c>
      <c r="AN96">
        <f t="shared" si="72"/>
        <v>0</v>
      </c>
      <c r="AO96">
        <f t="shared" si="73"/>
        <v>0</v>
      </c>
      <c r="AP96">
        <f t="shared" si="74"/>
        <v>-9.526787131195936E-36</v>
      </c>
      <c r="AQ96">
        <f t="shared" si="75"/>
        <v>-1.0567889667786914E-29</v>
      </c>
      <c r="AR96">
        <f t="shared" si="76"/>
        <v>-1.0567899194574045E-29</v>
      </c>
      <c r="AS96">
        <f t="shared" si="77"/>
        <v>-1.2855705364763895E-5</v>
      </c>
      <c r="AT96">
        <f t="shared" si="78"/>
        <v>-8.3990608383124139E-6</v>
      </c>
      <c r="AU96">
        <f t="shared" si="79"/>
        <v>-2.1254766203076307E-5</v>
      </c>
      <c r="AW96">
        <v>93</v>
      </c>
      <c r="AX96">
        <f>IF(Z96&gt;0, (R96*SUMPRODUCT(K96:$K$98, X96:$X$98)-K96*$AZ$3)/Z96, 0)</f>
        <v>-2.8113065969767963E+32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25</v>
      </c>
      <c r="R97">
        <f t="shared" si="62"/>
        <v>2000000</v>
      </c>
      <c r="S97">
        <f t="shared" si="63"/>
        <v>-4.1156551929099938E+33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-2.4829780081725583</v>
      </c>
      <c r="AC97">
        <f t="shared" si="64"/>
        <v>-2.2169446501540699</v>
      </c>
      <c r="AE97">
        <f t="shared" si="65"/>
        <v>0</v>
      </c>
      <c r="AF97">
        <f t="shared" si="66"/>
        <v>0</v>
      </c>
      <c r="AG97">
        <f t="shared" si="67"/>
        <v>-1.3466535376755947E-32</v>
      </c>
      <c r="AH97">
        <f t="shared" si="68"/>
        <v>-1.6410262698483541E-26</v>
      </c>
      <c r="AI97">
        <f t="shared" si="69"/>
        <v>-1.6410276165018918E-26</v>
      </c>
      <c r="AJ97">
        <f t="shared" si="70"/>
        <v>-0.26603335801848838</v>
      </c>
      <c r="AK97">
        <f t="shared" si="92"/>
        <v>-0.1738084605720791</v>
      </c>
      <c r="AL97">
        <f t="shared" si="71"/>
        <v>-0.43984181859056748</v>
      </c>
      <c r="AN97">
        <f t="shared" si="72"/>
        <v>0</v>
      </c>
      <c r="AO97">
        <f t="shared" si="73"/>
        <v>0</v>
      </c>
      <c r="AP97">
        <f t="shared" si="74"/>
        <v>-5.1877572383273359E-37</v>
      </c>
      <c r="AQ97">
        <f t="shared" si="75"/>
        <v>-6.3217788922795121E-31</v>
      </c>
      <c r="AR97">
        <f t="shared" si="76"/>
        <v>-6.3217840800367504E-31</v>
      </c>
      <c r="AS97">
        <f t="shared" si="77"/>
        <v>-1.0248489608389587E-5</v>
      </c>
      <c r="AT97">
        <f t="shared" si="78"/>
        <v>-6.6956798774811976E-6</v>
      </c>
      <c r="AU97">
        <f t="shared" si="79"/>
        <v>-1.6944169485870785E-5</v>
      </c>
      <c r="AW97">
        <v>94</v>
      </c>
      <c r="AX97">
        <f>IF(Z97&gt;0, (R97*SUMPRODUCT(K97:$K$98, X97:$X$98)-K97*$AZ$3)/Z97, 0)</f>
        <v>-4.1156551929099938E+33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-2.2169446501540699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-1.0773228301404757E-27</v>
      </c>
      <c r="AI98">
        <f t="shared" si="69"/>
        <v>-1.0773228301404757E-27</v>
      </c>
      <c r="AJ98">
        <f t="shared" si="70"/>
        <v>-2.2169446501540699</v>
      </c>
      <c r="AK98">
        <f t="shared" si="92"/>
        <v>-0.15518612551078492</v>
      </c>
      <c r="AL98">
        <f t="shared" si="71"/>
        <v>-2.3721307756648549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-3.7055408845195255E-32</v>
      </c>
      <c r="AR98">
        <f t="shared" si="76"/>
        <v>-3.7055408845195255E-32</v>
      </c>
      <c r="AS98">
        <f t="shared" si="77"/>
        <v>-7.6253642919565381E-5</v>
      </c>
      <c r="AT98">
        <f t="shared" si="78"/>
        <v>-5.3377550043695772E-6</v>
      </c>
      <c r="AU98">
        <f t="shared" si="79"/>
        <v>-8.1591397923934958E-5</v>
      </c>
      <c r="AW98">
        <v>95</v>
      </c>
    </row>
    <row r="100" spans="5:50" x14ac:dyDescent="0.25">
      <c r="AN100" s="6">
        <f t="shared" ref="AN100:AU100" si="93">SUM(AN3:AN98)</f>
        <v>73304.837146765043</v>
      </c>
      <c r="AO100" s="6">
        <f t="shared" si="93"/>
        <v>-7330.4837146765049</v>
      </c>
      <c r="AP100" s="6">
        <f t="shared" si="93"/>
        <v>-1757.8512351271265</v>
      </c>
      <c r="AQ100" s="6">
        <f t="shared" si="93"/>
        <v>-57548.112195850335</v>
      </c>
      <c r="AR100" s="6">
        <f t="shared" si="93"/>
        <v>6668.3900011110809</v>
      </c>
      <c r="AS100" s="6">
        <f t="shared" si="93"/>
        <v>-11363.388692568709</v>
      </c>
      <c r="AT100" s="6">
        <f t="shared" si="93"/>
        <v>5863.3358009354824</v>
      </c>
      <c r="AU100" s="6">
        <f t="shared" si="93"/>
        <v>1168.3371094778508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156858.31014132622</v>
      </c>
      <c r="K3">
        <v>1</v>
      </c>
      <c r="L3" s="2">
        <v>0</v>
      </c>
      <c r="O3">
        <f>$C$3</f>
        <v>156858.31014132622</v>
      </c>
      <c r="P3">
        <f>O3*C5</f>
        <v>15685.831014132622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156858.31014132622</v>
      </c>
      <c r="AF3">
        <f t="shared" ref="AF3:AF34" si="4">-$Z3*P3</f>
        <v>-15685.831014132622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139650.04654019361</v>
      </c>
      <c r="AJ3">
        <f t="shared" ref="AJ3:AJ34" si="8">AB3-AC3</f>
        <v>0</v>
      </c>
      <c r="AL3">
        <f t="shared" ref="AL3:AL34" si="9">SUM(AI3:AK3)</f>
        <v>139650.04654019361</v>
      </c>
      <c r="AN3">
        <f t="shared" ref="AN3:AN34" si="10">AE3*$K3</f>
        <v>156858.31014132622</v>
      </c>
      <c r="AO3">
        <f t="shared" ref="AO3:AO34" si="11">AF3*$K3</f>
        <v>-15685.831014132622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139650.04654019361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139650.04654019361</v>
      </c>
      <c r="AW3">
        <v>0</v>
      </c>
      <c r="AX3">
        <f>IF(Z3&gt;0, (R3*SUMPRODUCT(K3:$K$98, X3:$X$98)-K3*$AZ$3)/Z3, 0)</f>
        <v>0</v>
      </c>
      <c r="AZ3">
        <f>C6*SUMPRODUCT(X4:X89, K4:K89)/1</f>
        <v>121519.35202572774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2000000</v>
      </c>
      <c r="S4">
        <f t="shared" si="1"/>
        <v>6053.7659495400467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5984.6952224117704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-5984.6952224117704</v>
      </c>
      <c r="AK4">
        <f>G4*SUM(AB4, AE4:AF4)</f>
        <v>0</v>
      </c>
      <c r="AL4">
        <f t="shared" si="9"/>
        <v>-8803.7892224117713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-2680.2567027952082</v>
      </c>
      <c r="AR4">
        <f t="shared" si="14"/>
        <v>-2680.2567027952082</v>
      </c>
      <c r="AS4">
        <f t="shared" si="15"/>
        <v>-5689.9555261568457</v>
      </c>
      <c r="AT4">
        <f t="shared" si="16"/>
        <v>0</v>
      </c>
      <c r="AU4">
        <f t="shared" si="17"/>
        <v>-8370.2122289520539</v>
      </c>
      <c r="AW4">
        <v>1</v>
      </c>
      <c r="AX4">
        <f>IF(Z4&gt;0, (R4*SUMPRODUCT(K4:$K$98, X4:$X$98)-K4*$AZ$3)/Z4, 0)</f>
        <v>6053.7659495400467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25</v>
      </c>
      <c r="R5">
        <f t="shared" si="0"/>
        <v>2000000</v>
      </c>
      <c r="S5">
        <f t="shared" si="1"/>
        <v>9448.9538312001005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5984.6952224117704</v>
      </c>
      <c r="AC5">
        <f t="shared" si="2"/>
        <v>9234.0703695922857</v>
      </c>
      <c r="AE5">
        <f t="shared" si="3"/>
        <v>0</v>
      </c>
      <c r="AF5">
        <f t="shared" si="4"/>
        <v>0</v>
      </c>
      <c r="AG5">
        <f t="shared" si="5"/>
        <v>-24.431462293480902</v>
      </c>
      <c r="AH5">
        <f t="shared" si="6"/>
        <v>-2892.1134615278761</v>
      </c>
      <c r="AI5">
        <f t="shared" si="7"/>
        <v>-2916.5449238213569</v>
      </c>
      <c r="AJ5">
        <f t="shared" si="8"/>
        <v>-3249.3751471805153</v>
      </c>
      <c r="AK5">
        <f>G5*SUM(AB5, AE5:AF5)</f>
        <v>24.537250411888259</v>
      </c>
      <c r="AL5">
        <f t="shared" si="9"/>
        <v>-6141.3828205899836</v>
      </c>
      <c r="AN5">
        <f t="shared" si="10"/>
        <v>0</v>
      </c>
      <c r="AO5">
        <f t="shared" si="11"/>
        <v>0</v>
      </c>
      <c r="AP5">
        <f t="shared" si="12"/>
        <v>-22.03608717199732</v>
      </c>
      <c r="AQ5">
        <f t="shared" si="13"/>
        <v>-2608.5570967457252</v>
      </c>
      <c r="AR5">
        <f t="shared" si="14"/>
        <v>-2630.5931839177224</v>
      </c>
      <c r="AS5">
        <f t="shared" si="15"/>
        <v>-2930.7911715500377</v>
      </c>
      <c r="AT5">
        <f t="shared" si="16"/>
        <v>22.131503327239415</v>
      </c>
      <c r="AU5">
        <f t="shared" si="17"/>
        <v>-5539.2528521405202</v>
      </c>
      <c r="AW5">
        <v>2</v>
      </c>
      <c r="AX5">
        <f>IF(Z5&gt;0, (R5*SUMPRODUCT(K5:$K$98, X5:$X$98)-K5*$AZ$3)/Z5, 0)</f>
        <v>9448.9538312001005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25</v>
      </c>
      <c r="R6">
        <f t="shared" si="0"/>
        <v>2000000</v>
      </c>
      <c r="S6">
        <f t="shared" si="1"/>
        <v>12987.682556176138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9234.0703695922857</v>
      </c>
      <c r="AC6">
        <f t="shared" si="2"/>
        <v>12545.905785225448</v>
      </c>
      <c r="AE6">
        <f t="shared" si="3"/>
        <v>0</v>
      </c>
      <c r="AF6">
        <f t="shared" si="4"/>
        <v>0</v>
      </c>
      <c r="AG6">
        <f t="shared" si="5"/>
        <v>-24.14962355862977</v>
      </c>
      <c r="AH6">
        <f t="shared" si="6"/>
        <v>-3001.9289533057008</v>
      </c>
      <c r="AI6">
        <f t="shared" si="7"/>
        <v>-3026.0785768643304</v>
      </c>
      <c r="AJ6">
        <f t="shared" si="8"/>
        <v>-3311.8354156331625</v>
      </c>
      <c r="AK6">
        <f>G6*SUM(AB6, AE6:AF6)</f>
        <v>65.561899624105237</v>
      </c>
      <c r="AL6">
        <f t="shared" si="9"/>
        <v>-6272.3520928733878</v>
      </c>
      <c r="AN6">
        <f t="shared" si="10"/>
        <v>0</v>
      </c>
      <c r="AO6">
        <f t="shared" si="11"/>
        <v>0</v>
      </c>
      <c r="AP6">
        <f t="shared" si="12"/>
        <v>-20.605317593645339</v>
      </c>
      <c r="AQ6">
        <f t="shared" si="13"/>
        <v>-2561.352533146191</v>
      </c>
      <c r="AR6">
        <f t="shared" si="14"/>
        <v>-2581.9578507398364</v>
      </c>
      <c r="AS6">
        <f t="shared" si="15"/>
        <v>-2825.7757472421526</v>
      </c>
      <c r="AT6">
        <f t="shared" si="16"/>
        <v>55.939744175210478</v>
      </c>
      <c r="AU6">
        <f t="shared" si="17"/>
        <v>-5351.7938538067783</v>
      </c>
      <c r="AW6">
        <v>3</v>
      </c>
      <c r="AX6">
        <f>IF(Z6&gt;0, (R6*SUMPRODUCT(K6:$K$98, X6:$X$98)-K6*$AZ$3)/Z6, 0)</f>
        <v>12987.682556176138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25</v>
      </c>
      <c r="R7">
        <f t="shared" si="0"/>
        <v>2000000</v>
      </c>
      <c r="S7">
        <f t="shared" si="1"/>
        <v>16970.658602293741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12545.905785225448</v>
      </c>
      <c r="AC7">
        <f t="shared" si="2"/>
        <v>16202.90214259755</v>
      </c>
      <c r="AE7">
        <f t="shared" si="3"/>
        <v>0</v>
      </c>
      <c r="AF7">
        <f t="shared" si="4"/>
        <v>0</v>
      </c>
      <c r="AG7">
        <f t="shared" si="5"/>
        <v>-23.868994307044129</v>
      </c>
      <c r="AH7">
        <f t="shared" si="6"/>
        <v>-3130.6412799476816</v>
      </c>
      <c r="AI7">
        <f t="shared" si="7"/>
        <v>-3154.5102742547256</v>
      </c>
      <c r="AJ7">
        <f t="shared" si="8"/>
        <v>-3656.9963573721016</v>
      </c>
      <c r="AK7">
        <f>G7*SUM(AB7, AE7:AF7)</f>
        <v>173.13349983611118</v>
      </c>
      <c r="AL7">
        <f t="shared" si="9"/>
        <v>-6638.3731317907168</v>
      </c>
      <c r="AN7">
        <f t="shared" si="10"/>
        <v>0</v>
      </c>
      <c r="AO7">
        <f t="shared" si="11"/>
        <v>0</v>
      </c>
      <c r="AP7">
        <f t="shared" si="12"/>
        <v>-19.144458297487724</v>
      </c>
      <c r="AQ7">
        <f t="shared" si="13"/>
        <v>-2510.9743065573712</v>
      </c>
      <c r="AR7">
        <f t="shared" si="14"/>
        <v>-2530.1187648548589</v>
      </c>
      <c r="AS7">
        <f t="shared" si="15"/>
        <v>-2933.144704681305</v>
      </c>
      <c r="AT7">
        <f t="shared" si="16"/>
        <v>138.8641274480656</v>
      </c>
      <c r="AU7">
        <f t="shared" si="17"/>
        <v>-5324.3993420880988</v>
      </c>
      <c r="AW7">
        <v>4</v>
      </c>
      <c r="AX7">
        <f>IF(Z7&gt;0, (R7*SUMPRODUCT(K7:$K$98, X7:$X$98)-K7*$AZ$3)/Z7, 0)</f>
        <v>16970.658602293741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25</v>
      </c>
      <c r="R8">
        <f t="shared" si="0"/>
        <v>2000000</v>
      </c>
      <c r="S8">
        <f t="shared" si="1"/>
        <v>21412.258650833952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16202.90214259755</v>
      </c>
      <c r="AC8">
        <f t="shared" si="2"/>
        <v>20204.232709324715</v>
      </c>
      <c r="AE8">
        <f t="shared" si="3"/>
        <v>0</v>
      </c>
      <c r="AF8">
        <f t="shared" si="4"/>
        <v>0</v>
      </c>
      <c r="AG8">
        <f t="shared" si="5"/>
        <v>-23.58956268788792</v>
      </c>
      <c r="AH8">
        <f t="shared" si="6"/>
        <v>-3259.3340868614105</v>
      </c>
      <c r="AI8">
        <f t="shared" si="7"/>
        <v>-3282.9236495492983</v>
      </c>
      <c r="AJ8">
        <f t="shared" si="8"/>
        <v>-4001.3305667271652</v>
      </c>
      <c r="AK8">
        <f t="shared" ref="AK8:AK39" si="30">G8*SUM(AB8:AB8, AE8:AF8)</f>
        <v>349.98268628010709</v>
      </c>
      <c r="AL8">
        <f t="shared" si="9"/>
        <v>-6934.2715299963565</v>
      </c>
      <c r="AN8">
        <f t="shared" si="10"/>
        <v>0</v>
      </c>
      <c r="AO8">
        <f t="shared" si="11"/>
        <v>0</v>
      </c>
      <c r="AP8">
        <f t="shared" si="12"/>
        <v>-17.656155550133278</v>
      </c>
      <c r="AQ8">
        <f t="shared" si="13"/>
        <v>-2439.5242247124988</v>
      </c>
      <c r="AR8">
        <f t="shared" si="14"/>
        <v>-2457.1803802626318</v>
      </c>
      <c r="AS8">
        <f t="shared" si="15"/>
        <v>-2994.8887068564482</v>
      </c>
      <c r="AT8">
        <f t="shared" si="16"/>
        <v>261.95266230975352</v>
      </c>
      <c r="AU8">
        <f t="shared" si="17"/>
        <v>-5190.1164248093264</v>
      </c>
      <c r="AW8">
        <v>5</v>
      </c>
      <c r="AX8">
        <f>IF(Z8&gt;0, (R8*SUMPRODUCT(K8:$K$98, X8:$X$98)-K8*$AZ$3)/Z8, 0)</f>
        <v>21412.258650833952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25</v>
      </c>
      <c r="R9">
        <f t="shared" si="0"/>
        <v>2000000</v>
      </c>
      <c r="S9">
        <f t="shared" si="1"/>
        <v>25628.499175876579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20204.232709324715</v>
      </c>
      <c r="AC9">
        <f t="shared" si="2"/>
        <v>23897.295128609767</v>
      </c>
      <c r="AE9">
        <f t="shared" si="3"/>
        <v>0</v>
      </c>
      <c r="AF9">
        <f t="shared" si="4"/>
        <v>0</v>
      </c>
      <c r="AG9">
        <f t="shared" si="5"/>
        <v>-23.311251045772952</v>
      </c>
      <c r="AH9">
        <f t="shared" si="6"/>
        <v>-3393.2812188870607</v>
      </c>
      <c r="AI9">
        <f t="shared" si="7"/>
        <v>-3416.5924699328339</v>
      </c>
      <c r="AJ9">
        <f t="shared" si="8"/>
        <v>-3693.0624192850519</v>
      </c>
      <c r="AK9">
        <f t="shared" si="30"/>
        <v>450.55438941794114</v>
      </c>
      <c r="AL9">
        <f t="shared" si="9"/>
        <v>-6659.1004997999444</v>
      </c>
      <c r="AN9">
        <f t="shared" si="10"/>
        <v>0</v>
      </c>
      <c r="AO9">
        <f t="shared" si="11"/>
        <v>0</v>
      </c>
      <c r="AP9">
        <f t="shared" si="12"/>
        <v>-16.271422870312168</v>
      </c>
      <c r="AQ9">
        <f t="shared" si="13"/>
        <v>-2368.534984329448</v>
      </c>
      <c r="AR9">
        <f t="shared" si="14"/>
        <v>-2384.8064071997605</v>
      </c>
      <c r="AS9">
        <f t="shared" si="15"/>
        <v>-2577.7844437714807</v>
      </c>
      <c r="AT9">
        <f t="shared" si="16"/>
        <v>314.49024258284015</v>
      </c>
      <c r="AU9">
        <f t="shared" si="17"/>
        <v>-4648.1006083884004</v>
      </c>
      <c r="AW9">
        <v>6</v>
      </c>
      <c r="AX9">
        <f>IF(Z9&gt;0, (R9*SUMPRODUCT(K9:$K$98, X9:$X$98)-K9*$AZ$3)/Z9, 0)</f>
        <v>25628.499175876579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25</v>
      </c>
      <c r="R10">
        <f t="shared" si="0"/>
        <v>2000000</v>
      </c>
      <c r="S10">
        <f t="shared" si="1"/>
        <v>28108.02705076964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23897.295128609767</v>
      </c>
      <c r="AC10">
        <f t="shared" si="2"/>
        <v>25897.34744144493</v>
      </c>
      <c r="AE10">
        <f t="shared" si="3"/>
        <v>0</v>
      </c>
      <c r="AF10">
        <f t="shared" si="4"/>
        <v>0</v>
      </c>
      <c r="AG10">
        <f t="shared" si="5"/>
        <v>-23.03376486961206</v>
      </c>
      <c r="AH10">
        <f t="shared" si="6"/>
        <v>-3549.8932562528153</v>
      </c>
      <c r="AI10">
        <f t="shared" si="7"/>
        <v>-3572.9270211224275</v>
      </c>
      <c r="AJ10">
        <f t="shared" si="8"/>
        <v>-2000.0523128351633</v>
      </c>
      <c r="AK10">
        <f t="shared" si="30"/>
        <v>102.75836905302199</v>
      </c>
      <c r="AL10">
        <f t="shared" si="9"/>
        <v>-5470.220964904569</v>
      </c>
      <c r="AN10">
        <f t="shared" si="10"/>
        <v>0</v>
      </c>
      <c r="AO10">
        <f t="shared" si="11"/>
        <v>0</v>
      </c>
      <c r="AP10">
        <f t="shared" si="12"/>
        <v>-15.249677985424185</v>
      </c>
      <c r="AQ10">
        <f t="shared" si="13"/>
        <v>-2350.233639482145</v>
      </c>
      <c r="AR10">
        <f t="shared" si="14"/>
        <v>-2365.4833174675696</v>
      </c>
      <c r="AS10">
        <f t="shared" si="15"/>
        <v>-1324.1497383251185</v>
      </c>
      <c r="AT10">
        <f t="shared" si="16"/>
        <v>68.031954273932627</v>
      </c>
      <c r="AU10">
        <f t="shared" si="17"/>
        <v>-3621.6011015187555</v>
      </c>
      <c r="AW10">
        <v>7</v>
      </c>
      <c r="AX10">
        <f>IF(Z10&gt;0, (R10*SUMPRODUCT(K10:$K$98, X10:$X$98)-K10*$AZ$3)/Z10, 0)</f>
        <v>28108.02705076964</v>
      </c>
    </row>
    <row r="11" spans="1:52" x14ac:dyDescent="0.25">
      <c r="A11" t="s">
        <v>33</v>
      </c>
      <c r="C11" s="25">
        <f>AU91</f>
        <v>3460.3935232230019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25</v>
      </c>
      <c r="R11">
        <f t="shared" si="0"/>
        <v>2000000</v>
      </c>
      <c r="S11">
        <f t="shared" si="1"/>
        <v>30204.517055452012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25897.34744144493</v>
      </c>
      <c r="AC11">
        <f t="shared" si="2"/>
        <v>27494.7790020174</v>
      </c>
      <c r="AE11">
        <f t="shared" si="3"/>
        <v>0</v>
      </c>
      <c r="AF11">
        <f t="shared" si="4"/>
        <v>0</v>
      </c>
      <c r="AG11">
        <f t="shared" si="5"/>
        <v>-22.75717482217987</v>
      </c>
      <c r="AH11">
        <f t="shared" si="6"/>
        <v>-3700.1918988854104</v>
      </c>
      <c r="AI11">
        <f t="shared" si="7"/>
        <v>-3722.9490737075903</v>
      </c>
      <c r="AJ11">
        <f t="shared" si="8"/>
        <v>-1597.4315605724696</v>
      </c>
      <c r="AK11">
        <f t="shared" si="30"/>
        <v>41.43575590631189</v>
      </c>
      <c r="AL11">
        <f t="shared" si="9"/>
        <v>-5278.944878373748</v>
      </c>
      <c r="AN11">
        <f t="shared" si="10"/>
        <v>0</v>
      </c>
      <c r="AO11">
        <f t="shared" si="11"/>
        <v>0</v>
      </c>
      <c r="AP11">
        <f t="shared" si="12"/>
        <v>-14.327272209664875</v>
      </c>
      <c r="AQ11">
        <f t="shared" si="13"/>
        <v>-2329.5359365811628</v>
      </c>
      <c r="AR11">
        <f t="shared" si="14"/>
        <v>-2343.8632087908277</v>
      </c>
      <c r="AS11">
        <f t="shared" si="15"/>
        <v>-1005.6976308994776</v>
      </c>
      <c r="AT11">
        <f t="shared" si="16"/>
        <v>26.086777410716124</v>
      </c>
      <c r="AU11">
        <f t="shared" si="17"/>
        <v>-3323.4740622795894</v>
      </c>
      <c r="AW11">
        <v>8</v>
      </c>
      <c r="AX11">
        <f>IF(Z11&gt;0, (R11*SUMPRODUCT(K11:$K$98, X11:$X$98)-K11*$AZ$3)/Z11, 0)</f>
        <v>30204.517055452012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25</v>
      </c>
      <c r="R12">
        <f t="shared" si="0"/>
        <v>2000000</v>
      </c>
      <c r="S12">
        <f t="shared" si="1"/>
        <v>33624.80248474879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27494.7790020174</v>
      </c>
      <c r="AC12">
        <f t="shared" si="2"/>
        <v>30237.01235306634</v>
      </c>
      <c r="AE12">
        <f t="shared" si="3"/>
        <v>0</v>
      </c>
      <c r="AF12">
        <f t="shared" si="4"/>
        <v>0</v>
      </c>
      <c r="AG12">
        <f t="shared" si="5"/>
        <v>-22.481182132431073</v>
      </c>
      <c r="AH12">
        <f t="shared" si="6"/>
        <v>-3873.6753221598556</v>
      </c>
      <c r="AI12">
        <f t="shared" si="7"/>
        <v>-3896.1565042922866</v>
      </c>
      <c r="AJ12">
        <f t="shared" si="8"/>
        <v>-2742.2333510489407</v>
      </c>
      <c r="AK12">
        <f t="shared" si="30"/>
        <v>577.39035904236539</v>
      </c>
      <c r="AL12">
        <f t="shared" si="9"/>
        <v>-6060.9994962988621</v>
      </c>
      <c r="AN12">
        <f t="shared" si="10"/>
        <v>0</v>
      </c>
      <c r="AO12">
        <f t="shared" si="11"/>
        <v>0</v>
      </c>
      <c r="AP12">
        <f t="shared" si="12"/>
        <v>-13.215233459652413</v>
      </c>
      <c r="AQ12">
        <f t="shared" si="13"/>
        <v>-2277.0832702515459</v>
      </c>
      <c r="AR12">
        <f t="shared" si="14"/>
        <v>-2290.298503711198</v>
      </c>
      <c r="AS12">
        <f t="shared" si="15"/>
        <v>-1611.9816885731479</v>
      </c>
      <c r="AT12">
        <f t="shared" si="16"/>
        <v>339.41046103131481</v>
      </c>
      <c r="AU12">
        <f t="shared" si="17"/>
        <v>-3562.8697312530312</v>
      </c>
      <c r="AW12">
        <v>9</v>
      </c>
      <c r="AX12">
        <f>IF(Z12&gt;0, (R12*SUMPRODUCT(K12:$K$98, X12:$X$98)-K12*$AZ$3)/Z12, 0)</f>
        <v>33624.80248474879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25</v>
      </c>
      <c r="R13">
        <f t="shared" si="0"/>
        <v>2000000</v>
      </c>
      <c r="S13">
        <f t="shared" si="1"/>
        <v>40095.12571371071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30237.01235306634</v>
      </c>
      <c r="AC13">
        <f t="shared" si="2"/>
        <v>35613.504466562481</v>
      </c>
      <c r="AE13">
        <f t="shared" si="3"/>
        <v>0</v>
      </c>
      <c r="AF13">
        <f t="shared" si="4"/>
        <v>0</v>
      </c>
      <c r="AG13">
        <f t="shared" si="5"/>
        <v>-22.205632126490801</v>
      </c>
      <c r="AH13">
        <f t="shared" si="6"/>
        <v>-4059.054769276966</v>
      </c>
      <c r="AI13">
        <f t="shared" si="7"/>
        <v>-4081.2604014034569</v>
      </c>
      <c r="AJ13">
        <f t="shared" si="8"/>
        <v>-5376.4921134961405</v>
      </c>
      <c r="AK13">
        <f t="shared" si="30"/>
        <v>2116.5908647146439</v>
      </c>
      <c r="AL13">
        <f t="shared" si="9"/>
        <v>-7341.161650184953</v>
      </c>
      <c r="AN13">
        <f t="shared" si="10"/>
        <v>0</v>
      </c>
      <c r="AO13">
        <f t="shared" si="11"/>
        <v>0</v>
      </c>
      <c r="AP13">
        <f t="shared" si="12"/>
        <v>-11.654692345345175</v>
      </c>
      <c r="AQ13">
        <f t="shared" si="13"/>
        <v>-2130.4070192351287</v>
      </c>
      <c r="AR13">
        <f t="shared" si="14"/>
        <v>-2142.0617115804739</v>
      </c>
      <c r="AS13">
        <f t="shared" si="15"/>
        <v>-2821.8679442689058</v>
      </c>
      <c r="AT13">
        <f t="shared" si="16"/>
        <v>1110.8990371766395</v>
      </c>
      <c r="AU13">
        <f t="shared" si="17"/>
        <v>-3853.0306186727403</v>
      </c>
      <c r="AW13">
        <v>10</v>
      </c>
      <c r="AX13">
        <f>IF(Z13&gt;0, (R13*SUMPRODUCT(K13:$K$98, X13:$X$98)-K13*$AZ$3)/Z13, 0)</f>
        <v>40095.12571371071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25</v>
      </c>
      <c r="R14">
        <f t="shared" si="0"/>
        <v>2000000</v>
      </c>
      <c r="S14">
        <f t="shared" si="1"/>
        <v>45959.902432223898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35613.504466562481</v>
      </c>
      <c r="AC14">
        <f t="shared" si="2"/>
        <v>40316.646897102066</v>
      </c>
      <c r="AE14">
        <f t="shared" si="3"/>
        <v>0</v>
      </c>
      <c r="AF14">
        <f t="shared" si="4"/>
        <v>0</v>
      </c>
      <c r="AG14">
        <f t="shared" si="5"/>
        <v>-21.930337513529416</v>
      </c>
      <c r="AH14">
        <f t="shared" si="6"/>
        <v>-4259.0633357183478</v>
      </c>
      <c r="AI14">
        <f t="shared" si="7"/>
        <v>-4280.9936732318774</v>
      </c>
      <c r="AJ14">
        <f t="shared" si="8"/>
        <v>-4703.1424305395849</v>
      </c>
      <c r="AK14">
        <f t="shared" si="30"/>
        <v>2492.9453126593739</v>
      </c>
      <c r="AL14">
        <f t="shared" si="9"/>
        <v>-6491.1907911120888</v>
      </c>
      <c r="AN14">
        <f t="shared" si="10"/>
        <v>0</v>
      </c>
      <c r="AO14">
        <f t="shared" si="11"/>
        <v>0</v>
      </c>
      <c r="AP14">
        <f t="shared" si="12"/>
        <v>-10.276967094181034</v>
      </c>
      <c r="AQ14">
        <f t="shared" si="13"/>
        <v>-1995.876886354682</v>
      </c>
      <c r="AR14">
        <f t="shared" si="14"/>
        <v>-2006.1538534488632</v>
      </c>
      <c r="AS14">
        <f t="shared" si="15"/>
        <v>-2203.980671436696</v>
      </c>
      <c r="AT14">
        <f t="shared" si="16"/>
        <v>1168.240886853092</v>
      </c>
      <c r="AU14">
        <f t="shared" si="17"/>
        <v>-3041.8936380324676</v>
      </c>
      <c r="AW14">
        <v>11</v>
      </c>
      <c r="AX14">
        <f>IF(Z14&gt;0, (R14*SUMPRODUCT(K14:$K$98, X14:$X$98)-K14*$AZ$3)/Z14, 0)</f>
        <v>45959.902432223898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25</v>
      </c>
      <c r="R15">
        <f t="shared" si="0"/>
        <v>2000000</v>
      </c>
      <c r="S15">
        <f t="shared" si="1"/>
        <v>51283.507000374251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40316.646897102066</v>
      </c>
      <c r="AC15">
        <f t="shared" si="2"/>
        <v>44422.153448046251</v>
      </c>
      <c r="AE15">
        <f t="shared" si="3"/>
        <v>0</v>
      </c>
      <c r="AF15">
        <f t="shared" si="4"/>
        <v>0</v>
      </c>
      <c r="AG15">
        <f t="shared" si="5"/>
        <v>-21.655185090852928</v>
      </c>
      <c r="AH15">
        <f t="shared" si="6"/>
        <v>-4467.9238032953817</v>
      </c>
      <c r="AI15">
        <f t="shared" si="7"/>
        <v>-4489.5789883862344</v>
      </c>
      <c r="AJ15">
        <f t="shared" si="8"/>
        <v>-4105.5065509441847</v>
      </c>
      <c r="AK15">
        <f t="shared" si="30"/>
        <v>2822.1652827971448</v>
      </c>
      <c r="AL15">
        <f t="shared" si="9"/>
        <v>-5772.9202565332744</v>
      </c>
      <c r="AN15">
        <f t="shared" si="10"/>
        <v>0</v>
      </c>
      <c r="AO15">
        <f t="shared" si="11"/>
        <v>0</v>
      </c>
      <c r="AP15">
        <f t="shared" si="12"/>
        <v>-9.0607370652232646</v>
      </c>
      <c r="AQ15">
        <f t="shared" si="13"/>
        <v>-1869.4221563689844</v>
      </c>
      <c r="AR15">
        <f t="shared" si="14"/>
        <v>-1878.4828934342074</v>
      </c>
      <c r="AS15">
        <f t="shared" si="15"/>
        <v>-1717.7833032408291</v>
      </c>
      <c r="AT15">
        <f t="shared" si="16"/>
        <v>1180.8210123693395</v>
      </c>
      <c r="AU15">
        <f t="shared" si="17"/>
        <v>-2415.4451843056972</v>
      </c>
      <c r="AW15">
        <v>12</v>
      </c>
      <c r="AX15">
        <f>IF(Z15&gt;0, (R15*SUMPRODUCT(K15:$K$98, X15:$X$98)-K15*$AZ$3)/Z15, 0)</f>
        <v>51283.507000374251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25</v>
      </c>
      <c r="R16">
        <f t="shared" si="0"/>
        <v>2000000</v>
      </c>
      <c r="S16">
        <f t="shared" si="1"/>
        <v>56192.376354364962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44422.153448046251</v>
      </c>
      <c r="AC16">
        <f t="shared" si="2"/>
        <v>48000.395074979795</v>
      </c>
      <c r="AE16">
        <f t="shared" si="3"/>
        <v>0</v>
      </c>
      <c r="AF16">
        <f t="shared" si="4"/>
        <v>0</v>
      </c>
      <c r="AG16">
        <f t="shared" si="5"/>
        <v>-21.355385814383332</v>
      </c>
      <c r="AH16">
        <f t="shared" si="6"/>
        <v>-6659.7940448855352</v>
      </c>
      <c r="AI16">
        <f t="shared" si="7"/>
        <v>-6681.1494306999184</v>
      </c>
      <c r="AJ16">
        <f t="shared" si="8"/>
        <v>-3578.2416269335445</v>
      </c>
      <c r="AK16">
        <f t="shared" si="30"/>
        <v>3109.5507413632376</v>
      </c>
      <c r="AL16">
        <f t="shared" si="9"/>
        <v>-7149.8403162702261</v>
      </c>
      <c r="AN16">
        <f t="shared" si="10"/>
        <v>0</v>
      </c>
      <c r="AO16">
        <f t="shared" si="11"/>
        <v>0</v>
      </c>
      <c r="AP16">
        <f t="shared" si="12"/>
        <v>-7.9779447978265514</v>
      </c>
      <c r="AQ16">
        <f t="shared" si="13"/>
        <v>-2487.9657860924976</v>
      </c>
      <c r="AR16">
        <f t="shared" si="14"/>
        <v>-2495.9437308903243</v>
      </c>
      <c r="AS16">
        <f t="shared" si="15"/>
        <v>-1336.7594676624308</v>
      </c>
      <c r="AT16">
        <f t="shared" si="16"/>
        <v>1161.6659317823194</v>
      </c>
      <c r="AU16">
        <f t="shared" si="17"/>
        <v>-2671.037266770436</v>
      </c>
      <c r="AW16">
        <v>13</v>
      </c>
      <c r="AX16">
        <f>IF(Z16&gt;0, (R16*SUMPRODUCT(K16:$K$98, X16:$X$98)-K16*$AZ$3)/Z16, 0)</f>
        <v>56192.376354364962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25</v>
      </c>
      <c r="R17">
        <f t="shared" si="0"/>
        <v>2000000</v>
      </c>
      <c r="S17">
        <f t="shared" si="1"/>
        <v>59892.045082474855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48000.395074979795</v>
      </c>
      <c r="AC17">
        <f t="shared" si="2"/>
        <v>50376.414809693153</v>
      </c>
      <c r="AE17">
        <f t="shared" si="3"/>
        <v>0</v>
      </c>
      <c r="AF17">
        <f t="shared" si="4"/>
        <v>0</v>
      </c>
      <c r="AG17">
        <f t="shared" si="5"/>
        <v>-21.028007450873435</v>
      </c>
      <c r="AH17">
        <f t="shared" si="6"/>
        <v>-9105.9604292851636</v>
      </c>
      <c r="AI17">
        <f t="shared" si="7"/>
        <v>-9126.9884367360373</v>
      </c>
      <c r="AJ17">
        <f t="shared" si="8"/>
        <v>-2376.019734713358</v>
      </c>
      <c r="AK17">
        <f t="shared" si="30"/>
        <v>3360.0276552485861</v>
      </c>
      <c r="AL17">
        <f t="shared" si="9"/>
        <v>-8142.9805162008088</v>
      </c>
      <c r="AN17">
        <f t="shared" si="10"/>
        <v>0</v>
      </c>
      <c r="AO17">
        <f t="shared" si="11"/>
        <v>0</v>
      </c>
      <c r="AP17">
        <f t="shared" si="12"/>
        <v>-7.0139667789148596</v>
      </c>
      <c r="AQ17">
        <f t="shared" si="13"/>
        <v>-3037.3255331173341</v>
      </c>
      <c r="AR17">
        <f t="shared" si="14"/>
        <v>-3044.339499896249</v>
      </c>
      <c r="AS17">
        <f t="shared" si="15"/>
        <v>-792.52984498221531</v>
      </c>
      <c r="AT17">
        <f t="shared" si="16"/>
        <v>1120.7491915345443</v>
      </c>
      <c r="AU17">
        <f t="shared" si="17"/>
        <v>-2716.1201533439198</v>
      </c>
      <c r="AW17">
        <v>14</v>
      </c>
      <c r="AX17">
        <f>IF(Z17&gt;0, (R17*SUMPRODUCT(K17:$K$98, X17:$X$98)-K17*$AZ$3)/Z17, 0)</f>
        <v>59892.045082474855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25</v>
      </c>
      <c r="R18">
        <f t="shared" si="0"/>
        <v>2000000</v>
      </c>
      <c r="S18">
        <f t="shared" si="1"/>
        <v>62500.446810750356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50376.414809693153</v>
      </c>
      <c r="AC18">
        <f t="shared" si="2"/>
        <v>51681.93349158104</v>
      </c>
      <c r="AE18">
        <f t="shared" si="3"/>
        <v>0</v>
      </c>
      <c r="AF18">
        <f t="shared" si="4"/>
        <v>0</v>
      </c>
      <c r="AG18">
        <f t="shared" si="5"/>
        <v>-20.672625608610655</v>
      </c>
      <c r="AH18">
        <f t="shared" si="6"/>
        <v>-11608.141420323544</v>
      </c>
      <c r="AI18">
        <f t="shared" si="7"/>
        <v>-11628.814045932155</v>
      </c>
      <c r="AJ18">
        <f t="shared" si="8"/>
        <v>-1305.5186818878865</v>
      </c>
      <c r="AK18">
        <f t="shared" si="30"/>
        <v>3526.3490366785209</v>
      </c>
      <c r="AL18">
        <f t="shared" si="9"/>
        <v>-9407.9836911415205</v>
      </c>
      <c r="AN18">
        <f t="shared" si="10"/>
        <v>0</v>
      </c>
      <c r="AO18">
        <f t="shared" si="11"/>
        <v>0</v>
      </c>
      <c r="AP18">
        <f t="shared" si="12"/>
        <v>-6.1566320532987966</v>
      </c>
      <c r="AQ18">
        <f t="shared" si="13"/>
        <v>-3457.0865307898562</v>
      </c>
      <c r="AR18">
        <f t="shared" si="14"/>
        <v>-3463.2431628431555</v>
      </c>
      <c r="AS18">
        <f t="shared" si="15"/>
        <v>-388.80393401714298</v>
      </c>
      <c r="AT18">
        <f t="shared" si="16"/>
        <v>1050.2020363243741</v>
      </c>
      <c r="AU18">
        <f t="shared" si="17"/>
        <v>-2801.8450605359239</v>
      </c>
      <c r="AW18">
        <v>15</v>
      </c>
      <c r="AX18">
        <f>IF(Z18&gt;0, (R18*SUMPRODUCT(K18:$K$98, X18:$X$98)-K18*$AZ$3)/Z18, 0)</f>
        <v>62500.446810750356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25</v>
      </c>
      <c r="R19">
        <f t="shared" si="0"/>
        <v>2000000</v>
      </c>
      <c r="S19">
        <f t="shared" si="1"/>
        <v>64204.774327763094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51681.93349158104</v>
      </c>
      <c r="AC19">
        <f t="shared" si="2"/>
        <v>52102.386438474408</v>
      </c>
      <c r="AE19">
        <f t="shared" si="3"/>
        <v>0</v>
      </c>
      <c r="AF19">
        <f t="shared" si="4"/>
        <v>0</v>
      </c>
      <c r="AG19">
        <f t="shared" si="5"/>
        <v>-20.287582576216831</v>
      </c>
      <c r="AH19">
        <f t="shared" si="6"/>
        <v>-14265.342104617577</v>
      </c>
      <c r="AI19">
        <f t="shared" si="7"/>
        <v>-14285.629687193794</v>
      </c>
      <c r="AJ19">
        <f t="shared" si="8"/>
        <v>-420.45294689336879</v>
      </c>
      <c r="AK19">
        <f t="shared" si="30"/>
        <v>3617.735344410673</v>
      </c>
      <c r="AL19">
        <f t="shared" si="9"/>
        <v>-11088.347289676491</v>
      </c>
      <c r="AN19">
        <f t="shared" si="10"/>
        <v>0</v>
      </c>
      <c r="AO19">
        <f t="shared" si="11"/>
        <v>0</v>
      </c>
      <c r="AP19">
        <f t="shared" si="12"/>
        <v>-5.3946073221177313</v>
      </c>
      <c r="AQ19">
        <f t="shared" si="13"/>
        <v>-3793.2522852821266</v>
      </c>
      <c r="AR19">
        <f t="shared" si="14"/>
        <v>-3798.6468926042444</v>
      </c>
      <c r="AS19">
        <f t="shared" si="15"/>
        <v>-111.80132169004376</v>
      </c>
      <c r="AT19">
        <f t="shared" si="16"/>
        <v>961.98063545140542</v>
      </c>
      <c r="AU19">
        <f t="shared" si="17"/>
        <v>-2948.4675788428826</v>
      </c>
      <c r="AW19">
        <v>16</v>
      </c>
      <c r="AX19">
        <f>IF(Z19&gt;0, (R19*SUMPRODUCT(K19:$K$98, X19:$X$98)-K19*$AZ$3)/Z19, 0)</f>
        <v>64204.774327763094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25</v>
      </c>
      <c r="R20">
        <f t="shared" si="0"/>
        <v>2000000</v>
      </c>
      <c r="S20">
        <f t="shared" si="1"/>
        <v>65130.333295281715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52102.386438474408</v>
      </c>
      <c r="AC20">
        <f t="shared" si="2"/>
        <v>51771.222972552321</v>
      </c>
      <c r="AE20">
        <f t="shared" si="3"/>
        <v>0</v>
      </c>
      <c r="AF20">
        <f t="shared" si="4"/>
        <v>0</v>
      </c>
      <c r="AG20">
        <f t="shared" si="5"/>
        <v>-19.872162613477222</v>
      </c>
      <c r="AH20">
        <f t="shared" si="6"/>
        <v>-17003.530958195031</v>
      </c>
      <c r="AI20">
        <f t="shared" si="7"/>
        <v>-17023.403120808507</v>
      </c>
      <c r="AJ20">
        <f t="shared" si="8"/>
        <v>331.1634659220872</v>
      </c>
      <c r="AK20">
        <f t="shared" si="30"/>
        <v>3647.1670506932091</v>
      </c>
      <c r="AL20">
        <f t="shared" si="9"/>
        <v>-13045.07260419321</v>
      </c>
      <c r="AN20">
        <f t="shared" si="10"/>
        <v>0</v>
      </c>
      <c r="AO20">
        <f t="shared" si="11"/>
        <v>0</v>
      </c>
      <c r="AP20">
        <f t="shared" si="12"/>
        <v>-4.7179859869876122</v>
      </c>
      <c r="AQ20">
        <f t="shared" si="13"/>
        <v>-4036.9245336019781</v>
      </c>
      <c r="AR20">
        <f t="shared" si="14"/>
        <v>-4041.6425195889651</v>
      </c>
      <c r="AS20">
        <f t="shared" si="15"/>
        <v>78.623782524959154</v>
      </c>
      <c r="AT20">
        <f t="shared" si="16"/>
        <v>865.89886425866837</v>
      </c>
      <c r="AU20">
        <f t="shared" si="17"/>
        <v>-3097.1198728053378</v>
      </c>
      <c r="AW20">
        <v>17</v>
      </c>
      <c r="AX20">
        <f>IF(Z20&gt;0, (R20*SUMPRODUCT(K20:$K$98, X20:$X$98)-K20*$AZ$3)/Z20, 0)</f>
        <v>65130.333295281715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25</v>
      </c>
      <c r="R21">
        <f t="shared" si="0"/>
        <v>2000000</v>
      </c>
      <c r="S21">
        <f t="shared" si="1"/>
        <v>65419.502402953804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51771.222972552321</v>
      </c>
      <c r="AC21">
        <f t="shared" si="2"/>
        <v>50825.449170521795</v>
      </c>
      <c r="AE21">
        <f t="shared" si="3"/>
        <v>0</v>
      </c>
      <c r="AF21">
        <f t="shared" si="4"/>
        <v>0</v>
      </c>
      <c r="AG21">
        <f t="shared" si="5"/>
        <v>-19.422896576566949</v>
      </c>
      <c r="AH21">
        <f t="shared" si="6"/>
        <v>-20043.552862039924</v>
      </c>
      <c r="AI21">
        <f t="shared" si="7"/>
        <v>-20062.975758616492</v>
      </c>
      <c r="AJ21">
        <f t="shared" si="8"/>
        <v>945.77380203052599</v>
      </c>
      <c r="AK21">
        <f t="shared" si="30"/>
        <v>3623.9856080786626</v>
      </c>
      <c r="AL21">
        <f t="shared" si="9"/>
        <v>-15493.216348507303</v>
      </c>
      <c r="AN21">
        <f t="shared" si="10"/>
        <v>0</v>
      </c>
      <c r="AO21">
        <f t="shared" si="11"/>
        <v>0</v>
      </c>
      <c r="AP21">
        <f t="shared" si="12"/>
        <v>-4.117252380042058</v>
      </c>
      <c r="AQ21">
        <f t="shared" si="13"/>
        <v>-4248.8186764735938</v>
      </c>
      <c r="AR21">
        <f t="shared" si="14"/>
        <v>-4252.9359288536361</v>
      </c>
      <c r="AS21">
        <f t="shared" si="15"/>
        <v>200.48448603127363</v>
      </c>
      <c r="AT21">
        <f t="shared" si="16"/>
        <v>768.20999953742955</v>
      </c>
      <c r="AU21">
        <f t="shared" si="17"/>
        <v>-3284.2414432849328</v>
      </c>
      <c r="AW21">
        <v>18</v>
      </c>
      <c r="AX21">
        <f>IF(Z21&gt;0, (R21*SUMPRODUCT(K21:$K$98, X21:$X$98)-K21*$AZ$3)/Z21, 0)</f>
        <v>65419.502402953804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25</v>
      </c>
      <c r="R22">
        <f t="shared" si="0"/>
        <v>2000000</v>
      </c>
      <c r="S22">
        <f t="shared" si="1"/>
        <v>65133.665914591555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50825.449170521795</v>
      </c>
      <c r="AC22">
        <f t="shared" si="2"/>
        <v>49336.586504379855</v>
      </c>
      <c r="AE22">
        <f t="shared" si="3"/>
        <v>0</v>
      </c>
      <c r="AF22">
        <f t="shared" si="4"/>
        <v>0</v>
      </c>
      <c r="AG22">
        <f t="shared" si="5"/>
        <v>-18.93666885304518</v>
      </c>
      <c r="AH22">
        <f t="shared" si="6"/>
        <v>-23359.900620488082</v>
      </c>
      <c r="AI22">
        <f t="shared" si="7"/>
        <v>-23378.837289341129</v>
      </c>
      <c r="AJ22">
        <f t="shared" si="8"/>
        <v>1488.8626661419403</v>
      </c>
      <c r="AK22">
        <f t="shared" si="30"/>
        <v>3557.7814419365259</v>
      </c>
      <c r="AL22">
        <f t="shared" si="9"/>
        <v>-18332.193181262664</v>
      </c>
      <c r="AN22">
        <f t="shared" si="10"/>
        <v>0</v>
      </c>
      <c r="AO22">
        <f t="shared" si="11"/>
        <v>0</v>
      </c>
      <c r="AP22">
        <f t="shared" si="12"/>
        <v>-3.5840912130026394</v>
      </c>
      <c r="AQ22">
        <f t="shared" si="13"/>
        <v>-4421.2641199057935</v>
      </c>
      <c r="AR22">
        <f t="shared" si="14"/>
        <v>-4424.8482111187959</v>
      </c>
      <c r="AS22">
        <f t="shared" si="15"/>
        <v>281.79294048482558</v>
      </c>
      <c r="AT22">
        <f t="shared" si="16"/>
        <v>673.37150492432181</v>
      </c>
      <c r="AU22">
        <f t="shared" si="17"/>
        <v>-3469.6837657096489</v>
      </c>
      <c r="AW22">
        <v>19</v>
      </c>
      <c r="AX22">
        <f>IF(Z22&gt;0, (R22*SUMPRODUCT(K22:$K$98, X22:$X$98)-K22*$AZ$3)/Z22, 0)</f>
        <v>65133.665914591555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25</v>
      </c>
      <c r="R23">
        <f t="shared" si="0"/>
        <v>2000000</v>
      </c>
      <c r="S23">
        <f t="shared" si="1"/>
        <v>64333.297335171628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49336.586504379855</v>
      </c>
      <c r="AC23">
        <f t="shared" si="2"/>
        <v>47379.568822270165</v>
      </c>
      <c r="AE23">
        <f t="shared" si="3"/>
        <v>0</v>
      </c>
      <c r="AF23">
        <f t="shared" si="4"/>
        <v>0</v>
      </c>
      <c r="AG23">
        <f t="shared" si="5"/>
        <v>-18.411759844760553</v>
      </c>
      <c r="AH23">
        <f t="shared" si="6"/>
        <v>-26843.385580334118</v>
      </c>
      <c r="AI23">
        <f t="shared" si="7"/>
        <v>-26861.797340178877</v>
      </c>
      <c r="AJ23">
        <f t="shared" si="8"/>
        <v>1957.0176821096902</v>
      </c>
      <c r="AK23">
        <f t="shared" si="30"/>
        <v>3453.5610553065903</v>
      </c>
      <c r="AL23">
        <f t="shared" si="9"/>
        <v>-21451.218602762598</v>
      </c>
      <c r="AN23">
        <f t="shared" si="10"/>
        <v>0</v>
      </c>
      <c r="AO23">
        <f t="shared" si="11"/>
        <v>0</v>
      </c>
      <c r="AP23">
        <f t="shared" si="12"/>
        <v>-3.111377793925568</v>
      </c>
      <c r="AQ23">
        <f t="shared" si="13"/>
        <v>-4536.2265482840685</v>
      </c>
      <c r="AR23">
        <f t="shared" si="14"/>
        <v>-4539.3379260779939</v>
      </c>
      <c r="AS23">
        <f t="shared" si="15"/>
        <v>330.71370742262496</v>
      </c>
      <c r="AT23">
        <f t="shared" si="16"/>
        <v>583.6124991878429</v>
      </c>
      <c r="AU23">
        <f t="shared" si="17"/>
        <v>-3625.0117194675258</v>
      </c>
      <c r="AW23">
        <v>20</v>
      </c>
      <c r="AX23">
        <f>IF(Z23&gt;0, (R23*SUMPRODUCT(K23:$K$98, X23:$X$98)-K23*$AZ$3)/Z23, 0)</f>
        <v>64333.297335171628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25</v>
      </c>
      <c r="R24">
        <f t="shared" si="0"/>
        <v>2000000</v>
      </c>
      <c r="S24">
        <f t="shared" si="1"/>
        <v>63103.000528360106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47379.568822270165</v>
      </c>
      <c r="AC24">
        <f t="shared" si="2"/>
        <v>45043.562307732616</v>
      </c>
      <c r="AE24">
        <f t="shared" si="3"/>
        <v>0</v>
      </c>
      <c r="AF24">
        <f t="shared" si="4"/>
        <v>0</v>
      </c>
      <c r="AG24">
        <f t="shared" si="5"/>
        <v>-17.845253763919231</v>
      </c>
      <c r="AH24">
        <f t="shared" si="6"/>
        <v>-30591.078591497368</v>
      </c>
      <c r="AI24">
        <f t="shared" si="7"/>
        <v>-30608.923845261288</v>
      </c>
      <c r="AJ24">
        <f t="shared" si="8"/>
        <v>2336.0065145375484</v>
      </c>
      <c r="AK24">
        <f t="shared" si="30"/>
        <v>3316.5698175589118</v>
      </c>
      <c r="AL24">
        <f t="shared" si="9"/>
        <v>-24956.347513164827</v>
      </c>
      <c r="AN24">
        <f t="shared" si="10"/>
        <v>0</v>
      </c>
      <c r="AO24">
        <f t="shared" si="11"/>
        <v>0</v>
      </c>
      <c r="AP24">
        <f t="shared" si="12"/>
        <v>-2.6925399249957236</v>
      </c>
      <c r="AQ24">
        <f t="shared" si="13"/>
        <v>-4615.6642850787212</v>
      </c>
      <c r="AR24">
        <f t="shared" si="14"/>
        <v>-4618.3568250037169</v>
      </c>
      <c r="AS24">
        <f t="shared" si="15"/>
        <v>352.46295113827892</v>
      </c>
      <c r="AT24">
        <f t="shared" si="16"/>
        <v>500.41298184665993</v>
      </c>
      <c r="AU24">
        <f t="shared" si="17"/>
        <v>-3765.4808920187779</v>
      </c>
      <c r="AW24">
        <v>21</v>
      </c>
      <c r="AX24">
        <f>IF(Z24&gt;0, (R24*SUMPRODUCT(K24:$K$98, X24:$X$98)-K24*$AZ$3)/Z24, 0)</f>
        <v>63103.000528360106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25</v>
      </c>
      <c r="R25">
        <f t="shared" si="0"/>
        <v>2000000</v>
      </c>
      <c r="S25">
        <f t="shared" si="1"/>
        <v>61493.493080278313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45043.562307732616</v>
      </c>
      <c r="AC25">
        <f t="shared" si="2"/>
        <v>42392.38019564189</v>
      </c>
      <c r="AE25">
        <f t="shared" si="3"/>
        <v>0</v>
      </c>
      <c r="AF25">
        <f t="shared" si="4"/>
        <v>0</v>
      </c>
      <c r="AG25">
        <f t="shared" si="5"/>
        <v>-17.234498347776256</v>
      </c>
      <c r="AH25">
        <f t="shared" si="6"/>
        <v>-34584.230280302574</v>
      </c>
      <c r="AI25">
        <f t="shared" si="7"/>
        <v>-34601.464778650348</v>
      </c>
      <c r="AJ25">
        <f t="shared" si="8"/>
        <v>2651.1821120907262</v>
      </c>
      <c r="AK25">
        <f t="shared" si="30"/>
        <v>3153.0493615412834</v>
      </c>
      <c r="AL25">
        <f t="shared" si="9"/>
        <v>-28797.233305018337</v>
      </c>
      <c r="AN25">
        <f t="shared" si="10"/>
        <v>0</v>
      </c>
      <c r="AO25">
        <f t="shared" si="11"/>
        <v>0</v>
      </c>
      <c r="AP25">
        <f t="shared" si="12"/>
        <v>-2.3217745569054928</v>
      </c>
      <c r="AQ25">
        <f t="shared" si="13"/>
        <v>-4659.0730008296186</v>
      </c>
      <c r="AR25">
        <f t="shared" si="14"/>
        <v>-4661.3947753865241</v>
      </c>
      <c r="AS25">
        <f t="shared" si="15"/>
        <v>357.15847652562763</v>
      </c>
      <c r="AT25">
        <f t="shared" si="16"/>
        <v>424.76837077408959</v>
      </c>
      <c r="AU25">
        <f t="shared" si="17"/>
        <v>-3879.4679280868068</v>
      </c>
      <c r="AW25">
        <v>22</v>
      </c>
      <c r="AX25">
        <f>IF(Z25&gt;0, (R25*SUMPRODUCT(K25:$K$98, X25:$X$98)-K25*$AZ$3)/Z25, 0)</f>
        <v>61493.493080278313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25</v>
      </c>
      <c r="R26">
        <f t="shared" si="0"/>
        <v>2000000</v>
      </c>
      <c r="S26">
        <f t="shared" si="1"/>
        <v>59531.462936702104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42392.38019564189</v>
      </c>
      <c r="AC26">
        <f t="shared" si="2"/>
        <v>39487.309134980103</v>
      </c>
      <c r="AE26">
        <f t="shared" si="3"/>
        <v>0</v>
      </c>
      <c r="AF26">
        <f t="shared" si="4"/>
        <v>0</v>
      </c>
      <c r="AG26">
        <f t="shared" si="5"/>
        <v>-16.582537698160422</v>
      </c>
      <c r="AH26">
        <f t="shared" si="6"/>
        <v>-38369.253291045687</v>
      </c>
      <c r="AI26">
        <f t="shared" si="7"/>
        <v>-38385.835828743846</v>
      </c>
      <c r="AJ26">
        <f t="shared" si="8"/>
        <v>2905.0710606617868</v>
      </c>
      <c r="AK26">
        <f t="shared" si="30"/>
        <v>2967.4666136949327</v>
      </c>
      <c r="AL26">
        <f t="shared" si="9"/>
        <v>-32513.298154387128</v>
      </c>
      <c r="AN26">
        <f t="shared" si="10"/>
        <v>0</v>
      </c>
      <c r="AO26">
        <f t="shared" si="11"/>
        <v>0</v>
      </c>
      <c r="AP26">
        <f t="shared" si="12"/>
        <v>-1.9945933720719711</v>
      </c>
      <c r="AQ26">
        <f t="shared" si="13"/>
        <v>-4615.1596154164226</v>
      </c>
      <c r="AR26">
        <f t="shared" si="14"/>
        <v>-4617.1542087884945</v>
      </c>
      <c r="AS26">
        <f t="shared" si="15"/>
        <v>349.42995990516545</v>
      </c>
      <c r="AT26">
        <f t="shared" si="16"/>
        <v>356.93506912258545</v>
      </c>
      <c r="AU26">
        <f t="shared" si="17"/>
        <v>-3910.789179760744</v>
      </c>
      <c r="AW26">
        <v>23</v>
      </c>
      <c r="AX26">
        <f>IF(Z26&gt;0, (R26*SUMPRODUCT(K26:$K$98, X26:$X$98)-K26*$AZ$3)/Z26, 0)</f>
        <v>59531.462936702104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25</v>
      </c>
      <c r="R27">
        <f t="shared" si="0"/>
        <v>2000000</v>
      </c>
      <c r="S27">
        <f t="shared" si="1"/>
        <v>57324.155479844099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39487.309134980103</v>
      </c>
      <c r="AC27">
        <f t="shared" si="2"/>
        <v>36438.222680427818</v>
      </c>
      <c r="AE27">
        <f t="shared" si="3"/>
        <v>0</v>
      </c>
      <c r="AF27">
        <f t="shared" si="4"/>
        <v>0</v>
      </c>
      <c r="AG27">
        <f t="shared" si="5"/>
        <v>-15.891303751190874</v>
      </c>
      <c r="AH27">
        <f t="shared" si="6"/>
        <v>-42032.685599035307</v>
      </c>
      <c r="AI27">
        <f t="shared" si="7"/>
        <v>-42048.576902786495</v>
      </c>
      <c r="AJ27">
        <f t="shared" si="8"/>
        <v>3049.0864545522854</v>
      </c>
      <c r="AK27">
        <f t="shared" si="30"/>
        <v>2764.1116394486075</v>
      </c>
      <c r="AL27">
        <f t="shared" si="9"/>
        <v>-36235.378808785601</v>
      </c>
      <c r="AN27">
        <f t="shared" si="10"/>
        <v>0</v>
      </c>
      <c r="AO27">
        <f t="shared" si="11"/>
        <v>0</v>
      </c>
      <c r="AP27">
        <f t="shared" si="12"/>
        <v>-1.7066516485518737</v>
      </c>
      <c r="AQ27">
        <f t="shared" si="13"/>
        <v>-4514.1137123680282</v>
      </c>
      <c r="AR27">
        <f t="shared" si="14"/>
        <v>-4515.8203640165802</v>
      </c>
      <c r="AS27">
        <f t="shared" si="15"/>
        <v>327.45761491399878</v>
      </c>
      <c r="AT27">
        <f t="shared" si="16"/>
        <v>296.85265350823556</v>
      </c>
      <c r="AU27">
        <f t="shared" si="17"/>
        <v>-3891.5100955943453</v>
      </c>
      <c r="AW27">
        <v>24</v>
      </c>
      <c r="AX27">
        <f>IF(Z27&gt;0, (R27*SUMPRODUCT(K27:$K$98, X27:$X$98)-K27*$AZ$3)/Z27, 0)</f>
        <v>57324.155479844099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25</v>
      </c>
      <c r="R28">
        <f t="shared" si="0"/>
        <v>2000000</v>
      </c>
      <c r="S28">
        <f t="shared" si="1"/>
        <v>54946.244831955795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36438.222680427818</v>
      </c>
      <c r="AC28">
        <f t="shared" si="2"/>
        <v>33322.388575974197</v>
      </c>
      <c r="AE28">
        <f t="shared" si="3"/>
        <v>0</v>
      </c>
      <c r="AF28">
        <f t="shared" si="4"/>
        <v>0</v>
      </c>
      <c r="AG28">
        <f t="shared" si="5"/>
        <v>-15.161358468574756</v>
      </c>
      <c r="AH28">
        <f t="shared" si="6"/>
        <v>-45682.579608336695</v>
      </c>
      <c r="AI28">
        <f t="shared" si="7"/>
        <v>-45697.740966805271</v>
      </c>
      <c r="AJ28">
        <f t="shared" si="8"/>
        <v>3115.834104453621</v>
      </c>
      <c r="AK28">
        <f t="shared" si="30"/>
        <v>2550.6755876299476</v>
      </c>
      <c r="AL28">
        <f t="shared" si="9"/>
        <v>-40031.2312747217</v>
      </c>
      <c r="AN28">
        <f t="shared" si="10"/>
        <v>0</v>
      </c>
      <c r="AO28">
        <f t="shared" si="11"/>
        <v>0</v>
      </c>
      <c r="AP28">
        <f t="shared" si="12"/>
        <v>-1.4538026263229913</v>
      </c>
      <c r="AQ28">
        <f t="shared" si="13"/>
        <v>-4380.4421846146224</v>
      </c>
      <c r="AR28">
        <f t="shared" si="14"/>
        <v>-4381.8959872409459</v>
      </c>
      <c r="AS28">
        <f t="shared" si="15"/>
        <v>298.77321439437242</v>
      </c>
      <c r="AT28">
        <f t="shared" si="16"/>
        <v>244.58091112879967</v>
      </c>
      <c r="AU28">
        <f t="shared" si="17"/>
        <v>-3838.5418617177734</v>
      </c>
      <c r="AW28">
        <v>25</v>
      </c>
      <c r="AX28">
        <f>IF(Z28&gt;0, (R28*SUMPRODUCT(K28:$K$98, X28:$X$98)-K28*$AZ$3)/Z28, 0)</f>
        <v>54946.244831955795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25</v>
      </c>
      <c r="R29">
        <f t="shared" si="0"/>
        <v>2000000</v>
      </c>
      <c r="S29">
        <f t="shared" si="1"/>
        <v>52458.061966845198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33322.388575974197</v>
      </c>
      <c r="AC29">
        <f t="shared" si="2"/>
        <v>30190.410326997437</v>
      </c>
      <c r="AE29">
        <f t="shared" si="3"/>
        <v>0</v>
      </c>
      <c r="AF29">
        <f t="shared" si="4"/>
        <v>0</v>
      </c>
      <c r="AG29">
        <f t="shared" si="5"/>
        <v>-14.387879191037655</v>
      </c>
      <c r="AH29">
        <f t="shared" si="6"/>
        <v>-49749.25542810827</v>
      </c>
      <c r="AI29">
        <f t="shared" si="7"/>
        <v>-49763.64330729931</v>
      </c>
      <c r="AJ29">
        <f t="shared" si="8"/>
        <v>3131.9782489767604</v>
      </c>
      <c r="AK29">
        <f t="shared" si="30"/>
        <v>2332.567200318194</v>
      </c>
      <c r="AL29">
        <f t="shared" si="9"/>
        <v>-44299.097858004352</v>
      </c>
      <c r="AN29">
        <f t="shared" si="10"/>
        <v>0</v>
      </c>
      <c r="AO29">
        <f t="shared" si="11"/>
        <v>0</v>
      </c>
      <c r="AP29">
        <f t="shared" si="12"/>
        <v>-1.2318167148473331</v>
      </c>
      <c r="AQ29">
        <f t="shared" si="13"/>
        <v>-4259.2771021962917</v>
      </c>
      <c r="AR29">
        <f t="shared" si="14"/>
        <v>-4260.5089189111386</v>
      </c>
      <c r="AS29">
        <f t="shared" si="15"/>
        <v>268.14397774698125</v>
      </c>
      <c r="AT29">
        <f t="shared" si="16"/>
        <v>199.70248760820854</v>
      </c>
      <c r="AU29">
        <f t="shared" si="17"/>
        <v>-3792.6624535559486</v>
      </c>
      <c r="AW29">
        <v>26</v>
      </c>
      <c r="AX29">
        <f>IF(Z29&gt;0, (R29*SUMPRODUCT(K29:$K$98, X29:$X$98)-K29*$AZ$3)/Z29, 0)</f>
        <v>52458.061966845198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25</v>
      </c>
      <c r="R30">
        <f t="shared" si="0"/>
        <v>2000000</v>
      </c>
      <c r="S30">
        <f t="shared" si="1"/>
        <v>49804.910402745205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30190.410326997437</v>
      </c>
      <c r="AC30">
        <f t="shared" si="2"/>
        <v>27045.83316733496</v>
      </c>
      <c r="AE30">
        <f t="shared" si="3"/>
        <v>0</v>
      </c>
      <c r="AF30">
        <f t="shared" si="4"/>
        <v>0</v>
      </c>
      <c r="AG30">
        <f t="shared" si="5"/>
        <v>-13.575886869703222</v>
      </c>
      <c r="AH30">
        <f t="shared" si="6"/>
        <v>-53449.082353924699</v>
      </c>
      <c r="AI30">
        <f t="shared" si="7"/>
        <v>-53462.658240794401</v>
      </c>
      <c r="AJ30">
        <f t="shared" si="8"/>
        <v>3144.5771596624763</v>
      </c>
      <c r="AK30">
        <f t="shared" si="30"/>
        <v>2113.3287228898207</v>
      </c>
      <c r="AL30">
        <f t="shared" si="9"/>
        <v>-48204.752358242105</v>
      </c>
      <c r="AN30">
        <f t="shared" si="10"/>
        <v>0</v>
      </c>
      <c r="AO30">
        <f t="shared" si="11"/>
        <v>0</v>
      </c>
      <c r="AP30">
        <f t="shared" si="12"/>
        <v>-1.0377661432271124</v>
      </c>
      <c r="AQ30">
        <f t="shared" si="13"/>
        <v>-4085.747663178141</v>
      </c>
      <c r="AR30">
        <f t="shared" si="14"/>
        <v>-4086.7854293213682</v>
      </c>
      <c r="AS30">
        <f t="shared" si="15"/>
        <v>240.37735010488746</v>
      </c>
      <c r="AT30">
        <f t="shared" si="16"/>
        <v>161.54679389814271</v>
      </c>
      <c r="AU30">
        <f t="shared" si="17"/>
        <v>-3684.8612853183381</v>
      </c>
      <c r="AW30">
        <v>27</v>
      </c>
      <c r="AX30">
        <f>IF(Z30&gt;0, (R30*SUMPRODUCT(K30:$K$98, X30:$X$98)-K30*$AZ$3)/Z30, 0)</f>
        <v>49804.910402745205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25</v>
      </c>
      <c r="R31">
        <f t="shared" si="0"/>
        <v>2000000</v>
      </c>
      <c r="S31">
        <f t="shared" si="1"/>
        <v>47021.322096121432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27045.83316733496</v>
      </c>
      <c r="AC31">
        <f t="shared" si="2"/>
        <v>23955.353309990584</v>
      </c>
      <c r="AE31">
        <f t="shared" si="3"/>
        <v>0</v>
      </c>
      <c r="AF31">
        <f t="shared" si="4"/>
        <v>0</v>
      </c>
      <c r="AG31">
        <f t="shared" si="5"/>
        <v>-12.736431177445853</v>
      </c>
      <c r="AH31">
        <f t="shared" si="6"/>
        <v>-56295.745884826756</v>
      </c>
      <c r="AI31">
        <f t="shared" si="7"/>
        <v>-56308.4823160042</v>
      </c>
      <c r="AJ31">
        <f t="shared" si="8"/>
        <v>3090.4798573443768</v>
      </c>
      <c r="AK31">
        <f t="shared" si="30"/>
        <v>1893.2083217134475</v>
      </c>
      <c r="AL31">
        <f t="shared" si="9"/>
        <v>-51324.794136946373</v>
      </c>
      <c r="AN31">
        <f t="shared" si="10"/>
        <v>0</v>
      </c>
      <c r="AO31">
        <f t="shared" si="11"/>
        <v>0</v>
      </c>
      <c r="AP31">
        <f t="shared" si="12"/>
        <v>-0.86928266299548174</v>
      </c>
      <c r="AQ31">
        <f t="shared" si="13"/>
        <v>-3842.2785171358241</v>
      </c>
      <c r="AR31">
        <f t="shared" si="14"/>
        <v>-3843.1477997988195</v>
      </c>
      <c r="AS31">
        <f t="shared" si="15"/>
        <v>210.93040294392446</v>
      </c>
      <c r="AT31">
        <f t="shared" si="16"/>
        <v>129.21462445607196</v>
      </c>
      <c r="AU31">
        <f t="shared" si="17"/>
        <v>-3503.0027723988228</v>
      </c>
      <c r="AW31">
        <v>28</v>
      </c>
      <c r="AX31">
        <f>IF(Z31&gt;0, (R31*SUMPRODUCT(K31:$K$98, X31:$X$98)-K31*$AZ$3)/Z31, 0)</f>
        <v>47021.322096121432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25</v>
      </c>
      <c r="R32">
        <f t="shared" si="0"/>
        <v>2000000</v>
      </c>
      <c r="S32">
        <f t="shared" si="1"/>
        <v>44220.641226359541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23955.353309990584</v>
      </c>
      <c r="AC32">
        <f t="shared" si="2"/>
        <v>21001.706762349197</v>
      </c>
      <c r="AE32">
        <f t="shared" si="3"/>
        <v>0</v>
      </c>
      <c r="AF32">
        <f t="shared" si="4"/>
        <v>0</v>
      </c>
      <c r="AG32">
        <f t="shared" si="5"/>
        <v>-11.873248657139701</v>
      </c>
      <c r="AH32">
        <f t="shared" si="6"/>
        <v>-58865.4566825355</v>
      </c>
      <c r="AI32">
        <f t="shared" si="7"/>
        <v>-58877.329931192638</v>
      </c>
      <c r="AJ32">
        <f t="shared" si="8"/>
        <v>2953.6465476413869</v>
      </c>
      <c r="AK32">
        <f t="shared" si="30"/>
        <v>1676.8747316993411</v>
      </c>
      <c r="AL32">
        <f t="shared" si="9"/>
        <v>-54246.808651851912</v>
      </c>
      <c r="AN32">
        <f t="shared" si="10"/>
        <v>0</v>
      </c>
      <c r="AO32">
        <f t="shared" si="11"/>
        <v>0</v>
      </c>
      <c r="AP32">
        <f t="shared" si="12"/>
        <v>-0.72354376501950701</v>
      </c>
      <c r="AQ32">
        <f t="shared" si="13"/>
        <v>-3587.201395977072</v>
      </c>
      <c r="AR32">
        <f t="shared" si="14"/>
        <v>-3587.9249397420917</v>
      </c>
      <c r="AS32">
        <f t="shared" si="15"/>
        <v>179.99223340885959</v>
      </c>
      <c r="AT32">
        <f t="shared" si="16"/>
        <v>102.18705022321181</v>
      </c>
      <c r="AU32">
        <f t="shared" si="17"/>
        <v>-3305.7456561100203</v>
      </c>
      <c r="AW32">
        <v>29</v>
      </c>
      <c r="AX32">
        <f>IF(Z32&gt;0, (R32*SUMPRODUCT(K32:$K$98, X32:$X$98)-K32*$AZ$3)/Z32, 0)</f>
        <v>44220.641226359541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25</v>
      </c>
      <c r="R33">
        <f t="shared" si="0"/>
        <v>2000000</v>
      </c>
      <c r="S33">
        <f t="shared" si="1"/>
        <v>41405.869771993748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21001.706762349197</v>
      </c>
      <c r="AC33">
        <f t="shared" si="2"/>
        <v>18207.926767706434</v>
      </c>
      <c r="AE33">
        <f t="shared" si="3"/>
        <v>0</v>
      </c>
      <c r="AF33">
        <f t="shared" si="4"/>
        <v>0</v>
      </c>
      <c r="AG33">
        <f t="shared" si="5"/>
        <v>-10.993566170672484</v>
      </c>
      <c r="AH33">
        <f t="shared" si="6"/>
        <v>-60875.999991665551</v>
      </c>
      <c r="AI33">
        <f t="shared" si="7"/>
        <v>-60886.99355783622</v>
      </c>
      <c r="AJ33">
        <f t="shared" si="8"/>
        <v>2793.7799946427622</v>
      </c>
      <c r="AK33">
        <f t="shared" si="30"/>
        <v>1470.1194733644438</v>
      </c>
      <c r="AL33">
        <f t="shared" si="9"/>
        <v>-56623.094089829014</v>
      </c>
      <c r="AN33">
        <f t="shared" si="10"/>
        <v>0</v>
      </c>
      <c r="AO33">
        <f t="shared" si="11"/>
        <v>0</v>
      </c>
      <c r="AP33">
        <f t="shared" si="12"/>
        <v>-0.5981578606885668</v>
      </c>
      <c r="AQ33">
        <f t="shared" si="13"/>
        <v>-3312.2516712940692</v>
      </c>
      <c r="AR33">
        <f t="shared" si="14"/>
        <v>-3312.849829154758</v>
      </c>
      <c r="AS33">
        <f t="shared" si="15"/>
        <v>152.0090422785718</v>
      </c>
      <c r="AT33">
        <f t="shared" si="16"/>
        <v>79.988923111242528</v>
      </c>
      <c r="AU33">
        <f t="shared" si="17"/>
        <v>-3080.8518637649436</v>
      </c>
      <c r="AW33">
        <v>30</v>
      </c>
      <c r="AX33">
        <f>IF(Z33&gt;0, (R33*SUMPRODUCT(K33:$K$98, X33:$X$98)-K33*$AZ$3)/Z33, 0)</f>
        <v>41405.869771993748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25</v>
      </c>
      <c r="R34">
        <f t="shared" si="0"/>
        <v>2000000</v>
      </c>
      <c r="S34">
        <f t="shared" si="1"/>
        <v>38617.301308880626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18207.926767706434</v>
      </c>
      <c r="AC34">
        <f t="shared" si="2"/>
        <v>15604.087061889428</v>
      </c>
      <c r="AE34">
        <f t="shared" si="3"/>
        <v>0</v>
      </c>
      <c r="AF34">
        <f t="shared" si="4"/>
        <v>0</v>
      </c>
      <c r="AG34">
        <f t="shared" si="5"/>
        <v>-10.101746194717286</v>
      </c>
      <c r="AH34">
        <f t="shared" si="6"/>
        <v>-62550.745139877821</v>
      </c>
      <c r="AI34">
        <f t="shared" si="7"/>
        <v>-62560.846886072541</v>
      </c>
      <c r="AJ34">
        <f t="shared" si="8"/>
        <v>2603.8397058170067</v>
      </c>
      <c r="AK34">
        <f t="shared" si="30"/>
        <v>1274.5548737394506</v>
      </c>
      <c r="AL34">
        <f t="shared" si="9"/>
        <v>-58682.452306516083</v>
      </c>
      <c r="AN34">
        <f t="shared" si="10"/>
        <v>0</v>
      </c>
      <c r="AO34">
        <f t="shared" si="11"/>
        <v>0</v>
      </c>
      <c r="AP34">
        <f t="shared" si="12"/>
        <v>-0.49074473580108002</v>
      </c>
      <c r="AQ34">
        <f t="shared" si="13"/>
        <v>-3038.7269988908211</v>
      </c>
      <c r="AR34">
        <f t="shared" si="14"/>
        <v>-3039.2177436266225</v>
      </c>
      <c r="AS34">
        <f t="shared" si="15"/>
        <v>126.4950241145205</v>
      </c>
      <c r="AT34">
        <f t="shared" si="16"/>
        <v>61.918116206912948</v>
      </c>
      <c r="AU34">
        <f t="shared" si="17"/>
        <v>-2850.8046033051887</v>
      </c>
      <c r="AW34">
        <v>31</v>
      </c>
      <c r="AX34">
        <f>IF(Z34&gt;0, (R34*SUMPRODUCT(K34:$K$98, X34:$X$98)-K34*$AZ$3)/Z34, 0)</f>
        <v>38617.301308880626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35862.483398743039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15604.087061889428</v>
      </c>
      <c r="AC35">
        <f t="shared" ref="AC35:AC66" si="33">S35*Z35</f>
        <v>13197.870746460268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-9.2003324196190821</v>
      </c>
      <c r="AH35">
        <f t="shared" ref="AH35:AH66" si="37">-X35*R35</f>
        <v>-64031.705052082441</v>
      </c>
      <c r="AI35">
        <f t="shared" ref="AI35:AI66" si="38">SUM(AE35:AH35)</f>
        <v>-64040.905384502061</v>
      </c>
      <c r="AJ35">
        <f t="shared" ref="AJ35:AJ66" si="39">AB35-AC35</f>
        <v>2406.2163154291593</v>
      </c>
      <c r="AK35">
        <f t="shared" si="30"/>
        <v>1092.2860943322601</v>
      </c>
      <c r="AL35">
        <f t="shared" ref="AL35:AL66" si="40">SUM(AI35:AK35)</f>
        <v>-60542.402974740646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-0.39906596835537406</v>
      </c>
      <c r="AQ35">
        <f t="shared" ref="AQ35:AQ66" si="44">AH35*$K35</f>
        <v>-2777.3859917892983</v>
      </c>
      <c r="AR35">
        <f t="shared" ref="AR35:AR66" si="45">AI35*$K35</f>
        <v>-2777.7850577576537</v>
      </c>
      <c r="AS35">
        <f t="shared" ref="AS35:AS66" si="46">AJ35*$K35</f>
        <v>104.37003797184472</v>
      </c>
      <c r="AT35">
        <f t="shared" ref="AT35:AT66" si="47">AK35*$K35</f>
        <v>47.378093320443305</v>
      </c>
      <c r="AU35">
        <f t="shared" ref="AU35:AU66" si="48">AL35*$K35</f>
        <v>-2626.0369264653659</v>
      </c>
      <c r="AW35">
        <v>32</v>
      </c>
      <c r="AX35">
        <f>IF(Z35&gt;0, (R35*SUMPRODUCT(K35:$K$98, X35:$X$98)-K35*$AZ$3)/Z35, 0)</f>
        <v>35862.483398743039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25</v>
      </c>
      <c r="R36">
        <f t="shared" si="31"/>
        <v>2000000</v>
      </c>
      <c r="S36">
        <f t="shared" si="32"/>
        <v>33089.759035048388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13197.870746460268</v>
      </c>
      <c r="AC36">
        <f t="shared" si="33"/>
        <v>10985.226436333171</v>
      </c>
      <c r="AE36">
        <f t="shared" si="34"/>
        <v>0</v>
      </c>
      <c r="AF36">
        <f t="shared" si="35"/>
        <v>0</v>
      </c>
      <c r="AG36">
        <f t="shared" si="36"/>
        <v>-8.2995666610156587</v>
      </c>
      <c r="AH36">
        <f t="shared" si="37"/>
        <v>-64700.994752578597</v>
      </c>
      <c r="AI36">
        <f t="shared" si="38"/>
        <v>-64709.294319239612</v>
      </c>
      <c r="AJ36">
        <f t="shared" si="39"/>
        <v>2212.6443101270979</v>
      </c>
      <c r="AK36">
        <f t="shared" si="30"/>
        <v>923.85095225221892</v>
      </c>
      <c r="AL36">
        <f t="shared" si="40"/>
        <v>-61572.799056860291</v>
      </c>
      <c r="AN36">
        <f t="shared" si="41"/>
        <v>0</v>
      </c>
      <c r="AO36">
        <f t="shared" si="42"/>
        <v>0</v>
      </c>
      <c r="AP36">
        <f t="shared" si="43"/>
        <v>-0.32142419808555528</v>
      </c>
      <c r="AQ36">
        <f t="shared" si="44"/>
        <v>-2505.7290582855962</v>
      </c>
      <c r="AR36">
        <f t="shared" si="45"/>
        <v>-2506.0504824836817</v>
      </c>
      <c r="AS36">
        <f t="shared" si="46"/>
        <v>85.690910390752435</v>
      </c>
      <c r="AT36">
        <f t="shared" si="47"/>
        <v>35.778741662869791</v>
      </c>
      <c r="AU36">
        <f t="shared" si="48"/>
        <v>-2384.5808304300595</v>
      </c>
      <c r="AW36">
        <v>33</v>
      </c>
      <c r="AX36">
        <f>IF(Z36&gt;0, (R36*SUMPRODUCT(K36:$K$98, X36:$X$98)-K36*$AZ$3)/Z36, 0)</f>
        <v>33089.759035048388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25</v>
      </c>
      <c r="R37">
        <f t="shared" si="31"/>
        <v>2000000</v>
      </c>
      <c r="S37">
        <f t="shared" si="32"/>
        <v>30307.302766702454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10985.226436333171</v>
      </c>
      <c r="AC37">
        <f t="shared" si="33"/>
        <v>8983.7310223888308</v>
      </c>
      <c r="AE37">
        <f t="shared" si="34"/>
        <v>0</v>
      </c>
      <c r="AF37">
        <f t="shared" si="35"/>
        <v>0</v>
      </c>
      <c r="AG37">
        <f t="shared" si="36"/>
        <v>-7.4105332727422164</v>
      </c>
      <c r="AH37">
        <f t="shared" si="37"/>
        <v>-64483.017733062807</v>
      </c>
      <c r="AI37">
        <f t="shared" si="38"/>
        <v>-64490.428266335548</v>
      </c>
      <c r="AJ37">
        <f t="shared" si="39"/>
        <v>2001.4954139443398</v>
      </c>
      <c r="AK37">
        <f t="shared" si="30"/>
        <v>768.96585054332206</v>
      </c>
      <c r="AL37">
        <f t="shared" si="40"/>
        <v>-61719.967001847886</v>
      </c>
      <c r="AN37">
        <f t="shared" si="41"/>
        <v>0</v>
      </c>
      <c r="AO37">
        <f t="shared" si="42"/>
        <v>0</v>
      </c>
      <c r="AP37">
        <f t="shared" si="43"/>
        <v>-0.25624452239753664</v>
      </c>
      <c r="AQ37">
        <f t="shared" si="44"/>
        <v>-2229.7207871041901</v>
      </c>
      <c r="AR37">
        <f t="shared" si="45"/>
        <v>-2229.9770316265876</v>
      </c>
      <c r="AS37">
        <f t="shared" si="46"/>
        <v>69.208546477147436</v>
      </c>
      <c r="AT37">
        <f t="shared" si="47"/>
        <v>26.589623156711717</v>
      </c>
      <c r="AU37">
        <f t="shared" si="48"/>
        <v>-2134.1788619927283</v>
      </c>
      <c r="AW37">
        <v>34</v>
      </c>
      <c r="AX37">
        <f>IF(Z37&gt;0, (R37*SUMPRODUCT(K37:$K$98, X37:$X$98)-K37*$AZ$3)/Z37, 0)</f>
        <v>30307.302766702454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25</v>
      </c>
      <c r="R38">
        <f t="shared" si="31"/>
        <v>2000000</v>
      </c>
      <c r="S38">
        <f t="shared" si="32"/>
        <v>27539.761235300768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8983.7310223888308</v>
      </c>
      <c r="AC38">
        <f t="shared" si="33"/>
        <v>7204.2188463036127</v>
      </c>
      <c r="AE38">
        <f t="shared" si="34"/>
        <v>0</v>
      </c>
      <c r="AF38">
        <f t="shared" si="35"/>
        <v>0</v>
      </c>
      <c r="AG38">
        <f t="shared" si="36"/>
        <v>-6.5398341553785571</v>
      </c>
      <c r="AH38">
        <f t="shared" si="37"/>
        <v>-63727.502770898936</v>
      </c>
      <c r="AI38">
        <f t="shared" si="38"/>
        <v>-63734.042605054317</v>
      </c>
      <c r="AJ38">
        <f t="shared" si="39"/>
        <v>1779.512176085218</v>
      </c>
      <c r="AK38">
        <f t="shared" si="30"/>
        <v>628.86117156721821</v>
      </c>
      <c r="AL38">
        <f t="shared" si="40"/>
        <v>-61325.669257401882</v>
      </c>
      <c r="AN38">
        <f t="shared" si="41"/>
        <v>0</v>
      </c>
      <c r="AO38">
        <f t="shared" si="42"/>
        <v>0</v>
      </c>
      <c r="AP38">
        <f t="shared" si="43"/>
        <v>-0.20190814619963129</v>
      </c>
      <c r="AQ38">
        <f t="shared" si="44"/>
        <v>-1967.4966735695855</v>
      </c>
      <c r="AR38">
        <f t="shared" si="45"/>
        <v>-1967.6985817157852</v>
      </c>
      <c r="AS38">
        <f t="shared" si="46"/>
        <v>54.939926009827126</v>
      </c>
      <c r="AT38">
        <f t="shared" si="47"/>
        <v>19.415200806528027</v>
      </c>
      <c r="AU38">
        <f t="shared" si="48"/>
        <v>-1893.3434548994301</v>
      </c>
      <c r="AW38">
        <v>35</v>
      </c>
      <c r="AX38">
        <f>IF(Z38&gt;0, (R38*SUMPRODUCT(K38:$K$98, X38:$X$98)-K38*$AZ$3)/Z38, 0)</f>
        <v>27539.761235300768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25</v>
      </c>
      <c r="R39">
        <f t="shared" si="31"/>
        <v>2000000</v>
      </c>
      <c r="S39">
        <f t="shared" si="32"/>
        <v>24753.195044064698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7204.2188463036127</v>
      </c>
      <c r="AC39">
        <f t="shared" si="33"/>
        <v>5638.6941468581099</v>
      </c>
      <c r="AE39">
        <f t="shared" si="34"/>
        <v>0</v>
      </c>
      <c r="AF39">
        <f t="shared" si="35"/>
        <v>0</v>
      </c>
      <c r="AG39">
        <f t="shared" si="36"/>
        <v>-5.6949154814361549</v>
      </c>
      <c r="AH39">
        <f t="shared" si="37"/>
        <v>-62361.626591089378</v>
      </c>
      <c r="AI39">
        <f t="shared" si="38"/>
        <v>-62367.321506570814</v>
      </c>
      <c r="AJ39">
        <f t="shared" si="39"/>
        <v>1565.5246994455028</v>
      </c>
      <c r="AK39">
        <f t="shared" si="30"/>
        <v>504.29531924125291</v>
      </c>
      <c r="AL39">
        <f t="shared" si="40"/>
        <v>-60297.501487884059</v>
      </c>
      <c r="AN39">
        <f t="shared" si="41"/>
        <v>0</v>
      </c>
      <c r="AO39">
        <f t="shared" si="42"/>
        <v>0</v>
      </c>
      <c r="AP39">
        <f t="shared" si="43"/>
        <v>-0.1569843527239202</v>
      </c>
      <c r="AQ39">
        <f t="shared" si="44"/>
        <v>-1719.042120488883</v>
      </c>
      <c r="AR39">
        <f t="shared" si="45"/>
        <v>-1719.1991048416069</v>
      </c>
      <c r="AS39">
        <f t="shared" si="46"/>
        <v>43.154789990629503</v>
      </c>
      <c r="AT39">
        <f t="shared" si="47"/>
        <v>13.901255344500113</v>
      </c>
      <c r="AU39">
        <f t="shared" si="48"/>
        <v>-1662.1430595064774</v>
      </c>
      <c r="AW39">
        <v>36</v>
      </c>
      <c r="AX39">
        <f>IF(Z39&gt;0, (R39*SUMPRODUCT(K39:$K$98, X39:$X$98)-K39*$AZ$3)/Z39, 0)</f>
        <v>24753.195044064698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25</v>
      </c>
      <c r="R40">
        <f t="shared" si="31"/>
        <v>2000000</v>
      </c>
      <c r="S40">
        <f t="shared" si="32"/>
        <v>21905.832170931404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5638.6941468581099</v>
      </c>
      <c r="AC40">
        <f t="shared" si="33"/>
        <v>4278.5555746942955</v>
      </c>
      <c r="AE40">
        <f t="shared" si="34"/>
        <v>0</v>
      </c>
      <c r="AF40">
        <f t="shared" si="35"/>
        <v>0</v>
      </c>
      <c r="AG40">
        <f t="shared" si="36"/>
        <v>-4.8828955016507569</v>
      </c>
      <c r="AH40">
        <f t="shared" si="37"/>
        <v>-60405.665997682925</v>
      </c>
      <c r="AI40">
        <f t="shared" si="38"/>
        <v>-60410.548893184576</v>
      </c>
      <c r="AJ40">
        <f t="shared" si="39"/>
        <v>1360.1385721638144</v>
      </c>
      <c r="AK40">
        <f t="shared" ref="AK40:AK71" si="61">G40*SUM(AB40:AB40, AE40:AF40)</f>
        <v>394.70859028006771</v>
      </c>
      <c r="AL40">
        <f t="shared" si="40"/>
        <v>-58655.701730740693</v>
      </c>
      <c r="AN40">
        <f t="shared" si="41"/>
        <v>0</v>
      </c>
      <c r="AO40">
        <f t="shared" si="42"/>
        <v>0</v>
      </c>
      <c r="AP40">
        <f t="shared" si="43"/>
        <v>-0.12017897372098965</v>
      </c>
      <c r="AQ40">
        <f t="shared" si="44"/>
        <v>-1486.7184735123255</v>
      </c>
      <c r="AR40">
        <f t="shared" si="45"/>
        <v>-1486.8386524860466</v>
      </c>
      <c r="AS40">
        <f t="shared" si="46"/>
        <v>33.476050770637755</v>
      </c>
      <c r="AT40">
        <f t="shared" si="47"/>
        <v>9.7146607546036137</v>
      </c>
      <c r="AU40">
        <f t="shared" si="48"/>
        <v>-1443.6479409608053</v>
      </c>
      <c r="AW40">
        <v>37</v>
      </c>
      <c r="AX40">
        <f>IF(Z40&gt;0, (R40*SUMPRODUCT(K40:$K$98, X40:$X$98)-K40*$AZ$3)/Z40, 0)</f>
        <v>21905.832170931404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25</v>
      </c>
      <c r="R41">
        <f t="shared" si="31"/>
        <v>2000000</v>
      </c>
      <c r="S41">
        <f t="shared" si="32"/>
        <v>18925.64142019362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4278.5555746942955</v>
      </c>
      <c r="AC41">
        <f t="shared" si="33"/>
        <v>3112.2866979007845</v>
      </c>
      <c r="AE41">
        <f t="shared" si="34"/>
        <v>0</v>
      </c>
      <c r="AF41">
        <f t="shared" si="35"/>
        <v>0</v>
      </c>
      <c r="AG41">
        <f t="shared" si="36"/>
        <v>-4.1112037219779261</v>
      </c>
      <c r="AH41">
        <f t="shared" si="37"/>
        <v>-57829.02597250582</v>
      </c>
      <c r="AI41">
        <f t="shared" si="38"/>
        <v>-57833.1371762278</v>
      </c>
      <c r="AJ41">
        <f t="shared" si="39"/>
        <v>1166.268876793511</v>
      </c>
      <c r="AK41">
        <f t="shared" si="61"/>
        <v>299.49889022860071</v>
      </c>
      <c r="AL41">
        <f t="shared" si="40"/>
        <v>-56367.36940920569</v>
      </c>
      <c r="AN41">
        <f t="shared" si="41"/>
        <v>0</v>
      </c>
      <c r="AO41">
        <f t="shared" si="42"/>
        <v>0</v>
      </c>
      <c r="AP41">
        <f t="shared" si="43"/>
        <v>-9.0344566028311535E-2</v>
      </c>
      <c r="AQ41">
        <f t="shared" si="44"/>
        <v>-1270.8050022907735</v>
      </c>
      <c r="AR41">
        <f t="shared" si="45"/>
        <v>-1270.8953468568018</v>
      </c>
      <c r="AS41">
        <f t="shared" si="46"/>
        <v>25.62900373507733</v>
      </c>
      <c r="AT41">
        <f t="shared" si="47"/>
        <v>6.5815510720169375</v>
      </c>
      <c r="AU41">
        <f t="shared" si="48"/>
        <v>-1238.6847920497075</v>
      </c>
      <c r="AW41">
        <v>38</v>
      </c>
      <c r="AX41">
        <f>IF(Z41&gt;0, (R41*SUMPRODUCT(K41:$K$98, X41:$X$98)-K41*$AZ$3)/Z41, 0)</f>
        <v>18925.64142019362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25</v>
      </c>
      <c r="R42">
        <f t="shared" si="31"/>
        <v>2000000</v>
      </c>
      <c r="S42">
        <f t="shared" si="32"/>
        <v>15698.43380175834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3112.2866979007845</v>
      </c>
      <c r="AC42">
        <f t="shared" si="33"/>
        <v>2127.5974069660965</v>
      </c>
      <c r="AE42">
        <f t="shared" si="34"/>
        <v>0</v>
      </c>
      <c r="AF42">
        <f t="shared" si="35"/>
        <v>0</v>
      </c>
      <c r="AG42">
        <f t="shared" si="36"/>
        <v>-3.3882319628722928</v>
      </c>
      <c r="AH42">
        <f t="shared" si="37"/>
        <v>-54548.777750868285</v>
      </c>
      <c r="AI42">
        <f t="shared" si="38"/>
        <v>-54552.16598283116</v>
      </c>
      <c r="AJ42">
        <f t="shared" si="39"/>
        <v>984.68929093468796</v>
      </c>
      <c r="AK42">
        <f t="shared" si="61"/>
        <v>217.86006885305494</v>
      </c>
      <c r="AL42">
        <f t="shared" si="40"/>
        <v>-53349.616623043417</v>
      </c>
      <c r="AN42">
        <f t="shared" si="41"/>
        <v>0</v>
      </c>
      <c r="AO42">
        <f t="shared" si="42"/>
        <v>0</v>
      </c>
      <c r="AP42">
        <f t="shared" si="43"/>
        <v>-6.6479562180583554E-2</v>
      </c>
      <c r="AQ42">
        <f t="shared" si="44"/>
        <v>-1070.2864804124877</v>
      </c>
      <c r="AR42">
        <f t="shared" si="45"/>
        <v>-1070.3529599746682</v>
      </c>
      <c r="AS42">
        <f t="shared" si="46"/>
        <v>19.3203162187732</v>
      </c>
      <c r="AT42">
        <f t="shared" si="47"/>
        <v>4.2745721522870754</v>
      </c>
      <c r="AU42">
        <f t="shared" si="48"/>
        <v>-1046.758071603608</v>
      </c>
      <c r="AW42">
        <v>39</v>
      </c>
      <c r="AX42">
        <f>IF(Z42&gt;0, (R42*SUMPRODUCT(K42:$K$98, X42:$X$98)-K42*$AZ$3)/Z42, 0)</f>
        <v>15698.43380175834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25</v>
      </c>
      <c r="R43">
        <f t="shared" si="31"/>
        <v>2000000</v>
      </c>
      <c r="S43">
        <f t="shared" si="32"/>
        <v>12063.730648520563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2127.5974069660965</v>
      </c>
      <c r="AC43">
        <f t="shared" si="33"/>
        <v>1312.7713831215442</v>
      </c>
      <c r="AE43">
        <f t="shared" si="34"/>
        <v>0</v>
      </c>
      <c r="AF43">
        <f t="shared" si="35"/>
        <v>0</v>
      </c>
      <c r="AG43">
        <f t="shared" si="36"/>
        <v>-2.7204921540637517</v>
      </c>
      <c r="AH43">
        <f t="shared" si="37"/>
        <v>-50708.599134385477</v>
      </c>
      <c r="AI43">
        <f t="shared" si="38"/>
        <v>-50711.319626539538</v>
      </c>
      <c r="AJ43">
        <f t="shared" si="39"/>
        <v>814.82602384455231</v>
      </c>
      <c r="AK43">
        <f t="shared" si="61"/>
        <v>148.93181848762677</v>
      </c>
      <c r="AL43">
        <f t="shared" si="40"/>
        <v>-49747.561784207363</v>
      </c>
      <c r="AN43">
        <f t="shared" si="41"/>
        <v>0</v>
      </c>
      <c r="AO43">
        <f t="shared" si="42"/>
        <v>0</v>
      </c>
      <c r="AP43">
        <f t="shared" si="43"/>
        <v>-4.765895007539396E-2</v>
      </c>
      <c r="AQ43">
        <f t="shared" si="44"/>
        <v>-888.33874816689138</v>
      </c>
      <c r="AR43">
        <f t="shared" si="45"/>
        <v>-888.38640711696667</v>
      </c>
      <c r="AS43">
        <f t="shared" si="46"/>
        <v>14.274532177029489</v>
      </c>
      <c r="AT43">
        <f t="shared" si="47"/>
        <v>2.6090625151544207</v>
      </c>
      <c r="AU43">
        <f t="shared" si="48"/>
        <v>-871.50281242478286</v>
      </c>
      <c r="AW43">
        <v>40</v>
      </c>
      <c r="AX43">
        <f>IF(Z43&gt;0, (R43*SUMPRODUCT(K43:$K$98, X43:$X$98)-K43*$AZ$3)/Z43, 0)</f>
        <v>12063.730648520563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25</v>
      </c>
      <c r="R44">
        <f t="shared" si="31"/>
        <v>2000000</v>
      </c>
      <c r="S44">
        <f t="shared" si="32"/>
        <v>7702.9739314456556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1312.7713831215442</v>
      </c>
      <c r="AC44">
        <f t="shared" si="33"/>
        <v>652.52232831887954</v>
      </c>
      <c r="AE44">
        <f t="shared" si="34"/>
        <v>0</v>
      </c>
      <c r="AF44">
        <f t="shared" si="35"/>
        <v>0</v>
      </c>
      <c r="AG44">
        <f t="shared" si="36"/>
        <v>-2.1177610560744085</v>
      </c>
      <c r="AH44">
        <f t="shared" si="37"/>
        <v>-46042.094115896478</v>
      </c>
      <c r="AI44">
        <f t="shared" si="38"/>
        <v>-46044.211876952555</v>
      </c>
      <c r="AJ44">
        <f t="shared" si="39"/>
        <v>660.24905480266466</v>
      </c>
      <c r="AK44">
        <f t="shared" si="61"/>
        <v>91.8939968185081</v>
      </c>
      <c r="AL44">
        <f t="shared" si="40"/>
        <v>-45292.068825331386</v>
      </c>
      <c r="AN44">
        <f t="shared" si="41"/>
        <v>0</v>
      </c>
      <c r="AO44">
        <f t="shared" si="42"/>
        <v>0</v>
      </c>
      <c r="AP44">
        <f t="shared" si="43"/>
        <v>-3.3125003126830053E-2</v>
      </c>
      <c r="AQ44">
        <f t="shared" si="44"/>
        <v>-720.16836232788285</v>
      </c>
      <c r="AR44">
        <f t="shared" si="45"/>
        <v>-720.20148733100973</v>
      </c>
      <c r="AS44">
        <f t="shared" si="46"/>
        <v>10.327299173857515</v>
      </c>
      <c r="AT44">
        <f t="shared" si="47"/>
        <v>1.4373618417521037</v>
      </c>
      <c r="AU44">
        <f t="shared" si="48"/>
        <v>-708.43682631540025</v>
      </c>
      <c r="AW44">
        <v>41</v>
      </c>
      <c r="AX44">
        <f>IF(Z44&gt;0, (R44*SUMPRODUCT(K44:$K$98, X44:$X$98)-K44*$AZ$3)/Z44, 0)</f>
        <v>7702.9739314456556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25</v>
      </c>
      <c r="R45">
        <f t="shared" si="31"/>
        <v>2000000</v>
      </c>
      <c r="S45">
        <f t="shared" si="32"/>
        <v>2139.7404802679707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652.52232831887954</v>
      </c>
      <c r="AC45">
        <f t="shared" si="33"/>
        <v>136.00547792334169</v>
      </c>
      <c r="AE45">
        <f t="shared" si="34"/>
        <v>0</v>
      </c>
      <c r="AF45">
        <f t="shared" si="35"/>
        <v>0</v>
      </c>
      <c r="AG45">
        <f t="shared" si="36"/>
        <v>-1.5890417456876478</v>
      </c>
      <c r="AH45">
        <f t="shared" si="37"/>
        <v>-40603.335986081322</v>
      </c>
      <c r="AI45">
        <f t="shared" si="38"/>
        <v>-40604.925027827012</v>
      </c>
      <c r="AJ45">
        <f t="shared" si="39"/>
        <v>516.51685039553786</v>
      </c>
      <c r="AK45">
        <f t="shared" si="61"/>
        <v>45.67656298232157</v>
      </c>
      <c r="AL45">
        <f t="shared" si="40"/>
        <v>-40042.731614449156</v>
      </c>
      <c r="AN45">
        <f t="shared" si="41"/>
        <v>0</v>
      </c>
      <c r="AO45">
        <f t="shared" si="42"/>
        <v>0</v>
      </c>
      <c r="AP45">
        <f t="shared" si="43"/>
        <v>-2.2191990318024119E-2</v>
      </c>
      <c r="AQ45">
        <f t="shared" si="44"/>
        <v>-567.05170995533854</v>
      </c>
      <c r="AR45">
        <f t="shared" si="45"/>
        <v>-567.07390194565664</v>
      </c>
      <c r="AS45">
        <f t="shared" si="46"/>
        <v>7.2134901264747748</v>
      </c>
      <c r="AT45">
        <f t="shared" si="47"/>
        <v>0.63790258891256935</v>
      </c>
      <c r="AU45">
        <f t="shared" si="48"/>
        <v>-559.22250923026934</v>
      </c>
      <c r="AW45">
        <v>42</v>
      </c>
      <c r="AX45">
        <f>IF(Z45&gt;0, (R45*SUMPRODUCT(K45:$K$98, X45:$X$98)-K45*$AZ$3)/Z45, 0)</f>
        <v>2139.7404802679707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25</v>
      </c>
      <c r="R46">
        <f t="shared" si="31"/>
        <v>2000000</v>
      </c>
      <c r="S46">
        <f t="shared" si="32"/>
        <v>-5461.734960192829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136.00547792334169</v>
      </c>
      <c r="AC46">
        <f t="shared" si="33"/>
        <v>-249.21452494954633</v>
      </c>
      <c r="AE46">
        <f t="shared" si="34"/>
        <v>0</v>
      </c>
      <c r="AF46">
        <f t="shared" si="35"/>
        <v>0</v>
      </c>
      <c r="AG46">
        <f t="shared" si="36"/>
        <v>-1.1407296709100458</v>
      </c>
      <c r="AH46">
        <f t="shared" si="37"/>
        <v>-34593.732585658028</v>
      </c>
      <c r="AI46">
        <f t="shared" si="38"/>
        <v>-34594.873315328936</v>
      </c>
      <c r="AJ46">
        <f t="shared" si="39"/>
        <v>385.22000287288802</v>
      </c>
      <c r="AK46">
        <f t="shared" si="61"/>
        <v>9.5203834546339188</v>
      </c>
      <c r="AL46">
        <f t="shared" si="40"/>
        <v>-34200.132929001411</v>
      </c>
      <c r="AN46">
        <f t="shared" si="41"/>
        <v>0</v>
      </c>
      <c r="AO46">
        <f t="shared" si="42"/>
        <v>0</v>
      </c>
      <c r="AP46">
        <f t="shared" si="43"/>
        <v>-1.4224128360591016E-2</v>
      </c>
      <c r="AQ46">
        <f t="shared" si="44"/>
        <v>-431.36047507013831</v>
      </c>
      <c r="AR46">
        <f t="shared" si="45"/>
        <v>-431.37469919849889</v>
      </c>
      <c r="AS46">
        <f t="shared" si="46"/>
        <v>4.8034331951406637</v>
      </c>
      <c r="AT46">
        <f t="shared" si="47"/>
        <v>0.11871275005297771</v>
      </c>
      <c r="AU46">
        <f t="shared" si="48"/>
        <v>-426.45255325330521</v>
      </c>
      <c r="AW46">
        <v>43</v>
      </c>
      <c r="AX46">
        <f>IF(Z46&gt;0, (R46*SUMPRODUCT(K46:$K$98, X46:$X$98)-K46*$AZ$3)/Z46, 0)</f>
        <v>-5461.734960192829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25</v>
      </c>
      <c r="R47">
        <f t="shared" si="31"/>
        <v>2000000</v>
      </c>
      <c r="S47">
        <f t="shared" si="32"/>
        <v>-16663.462195857679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-249.21452494954633</v>
      </c>
      <c r="AC47">
        <f t="shared" si="33"/>
        <v>-518.22526155321111</v>
      </c>
      <c r="AE47">
        <f t="shared" si="34"/>
        <v>0</v>
      </c>
      <c r="AF47">
        <f t="shared" si="35"/>
        <v>0</v>
      </c>
      <c r="AG47">
        <f t="shared" si="36"/>
        <v>-0.77748737846633587</v>
      </c>
      <c r="AH47">
        <f t="shared" si="37"/>
        <v>-28146.799658768759</v>
      </c>
      <c r="AI47">
        <f t="shared" si="38"/>
        <v>-28147.577146147225</v>
      </c>
      <c r="AJ47">
        <f t="shared" si="39"/>
        <v>269.01073660366478</v>
      </c>
      <c r="AK47">
        <f t="shared" si="61"/>
        <v>-17.445016746468244</v>
      </c>
      <c r="AL47">
        <f t="shared" si="40"/>
        <v>-27896.011426290028</v>
      </c>
      <c r="AN47">
        <f t="shared" si="41"/>
        <v>0</v>
      </c>
      <c r="AO47">
        <f t="shared" si="42"/>
        <v>0</v>
      </c>
      <c r="AP47">
        <f t="shared" si="43"/>
        <v>-8.6560199706758011E-3</v>
      </c>
      <c r="AQ47">
        <f t="shared" si="44"/>
        <v>-313.36747927344322</v>
      </c>
      <c r="AR47">
        <f t="shared" si="45"/>
        <v>-313.37613529341394</v>
      </c>
      <c r="AS47">
        <f t="shared" si="46"/>
        <v>2.9949840638710175</v>
      </c>
      <c r="AT47">
        <f t="shared" si="47"/>
        <v>-0.19422104786327565</v>
      </c>
      <c r="AU47">
        <f t="shared" si="48"/>
        <v>-310.57537227740619</v>
      </c>
      <c r="AW47">
        <v>44</v>
      </c>
      <c r="AX47">
        <f>IF(Z47&gt;0, (R47*SUMPRODUCT(K47:$K$98, X47:$X$98)-K47*$AZ$3)/Z47, 0)</f>
        <v>-16663.462195857679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25</v>
      </c>
      <c r="R48">
        <f t="shared" si="31"/>
        <v>2000000</v>
      </c>
      <c r="S48">
        <f t="shared" si="32"/>
        <v>-34435.296070758428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-518.22526155321111</v>
      </c>
      <c r="AC48">
        <f t="shared" si="33"/>
        <v>-686.63761719587421</v>
      </c>
      <c r="AE48">
        <f t="shared" si="34"/>
        <v>0</v>
      </c>
      <c r="AF48">
        <f t="shared" si="35"/>
        <v>0</v>
      </c>
      <c r="AG48">
        <f t="shared" si="36"/>
        <v>-0.49849841263521855</v>
      </c>
      <c r="AH48">
        <f t="shared" si="37"/>
        <v>-21697.127363716318</v>
      </c>
      <c r="AI48">
        <f t="shared" si="38"/>
        <v>-21697.625862128953</v>
      </c>
      <c r="AJ48">
        <f t="shared" si="39"/>
        <v>168.4123556426631</v>
      </c>
      <c r="AK48">
        <f t="shared" si="61"/>
        <v>-36.275768308724778</v>
      </c>
      <c r="AL48">
        <f t="shared" si="40"/>
        <v>-21565.489274795014</v>
      </c>
      <c r="AN48">
        <f t="shared" si="41"/>
        <v>0</v>
      </c>
      <c r="AO48">
        <f t="shared" si="42"/>
        <v>0</v>
      </c>
      <c r="AP48">
        <f t="shared" si="43"/>
        <v>-4.955308066075699E-3</v>
      </c>
      <c r="AQ48">
        <f t="shared" si="44"/>
        <v>-215.67962406887577</v>
      </c>
      <c r="AR48">
        <f t="shared" si="45"/>
        <v>-215.68457937694183</v>
      </c>
      <c r="AS48">
        <f t="shared" si="46"/>
        <v>1.6740978169444596</v>
      </c>
      <c r="AT48">
        <f t="shared" si="47"/>
        <v>-0.36059815386986327</v>
      </c>
      <c r="AU48">
        <f t="shared" si="48"/>
        <v>-214.37107971386723</v>
      </c>
      <c r="AW48">
        <v>45</v>
      </c>
      <c r="AX48">
        <f>IF(Z48&gt;0, (R48*SUMPRODUCT(K48:$K$98, X48:$X$98)-K48*$AZ$3)/Z48, 0)</f>
        <v>-34435.296070758428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25</v>
      </c>
      <c r="R49">
        <f t="shared" si="31"/>
        <v>2000000</v>
      </c>
      <c r="S49">
        <f t="shared" si="32"/>
        <v>-64919.147961141331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-686.63761719587421</v>
      </c>
      <c r="AC49">
        <f t="shared" si="33"/>
        <v>-772.89302373726787</v>
      </c>
      <c r="AE49">
        <f t="shared" si="34"/>
        <v>0</v>
      </c>
      <c r="AF49">
        <f t="shared" si="35"/>
        <v>0</v>
      </c>
      <c r="AG49">
        <f t="shared" si="36"/>
        <v>-0.29763677128044669</v>
      </c>
      <c r="AH49">
        <f t="shared" si="37"/>
        <v>-15670.132578273575</v>
      </c>
      <c r="AI49">
        <f t="shared" si="38"/>
        <v>-15670.430215044855</v>
      </c>
      <c r="AJ49">
        <f t="shared" si="39"/>
        <v>86.255406541393654</v>
      </c>
      <c r="AK49">
        <f t="shared" si="61"/>
        <v>-48.064633203711196</v>
      </c>
      <c r="AL49">
        <f t="shared" si="40"/>
        <v>-15632.239441707172</v>
      </c>
      <c r="AN49">
        <f t="shared" si="41"/>
        <v>0</v>
      </c>
      <c r="AO49">
        <f t="shared" si="42"/>
        <v>0</v>
      </c>
      <c r="AP49">
        <f t="shared" si="43"/>
        <v>-2.6416510064875892E-3</v>
      </c>
      <c r="AQ49">
        <f t="shared" si="44"/>
        <v>-139.07898986777445</v>
      </c>
      <c r="AR49">
        <f t="shared" si="45"/>
        <v>-139.08163151878094</v>
      </c>
      <c r="AS49">
        <f t="shared" si="46"/>
        <v>0.76555286003412515</v>
      </c>
      <c r="AT49">
        <f t="shared" si="47"/>
        <v>-0.42659375094283519</v>
      </c>
      <c r="AU49">
        <f t="shared" si="48"/>
        <v>-138.74267240968965</v>
      </c>
      <c r="AW49">
        <v>46</v>
      </c>
      <c r="AX49">
        <f>IF(Z49&gt;0, (R49*SUMPRODUCT(K49:$K$98, X49:$X$98)-K49*$AZ$3)/Z49, 0)</f>
        <v>-64919.147961141331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25</v>
      </c>
      <c r="R50">
        <f t="shared" si="31"/>
        <v>2000000</v>
      </c>
      <c r="S50">
        <f t="shared" si="32"/>
        <v>-121939.22003933469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-772.89302373726787</v>
      </c>
      <c r="AC50">
        <f t="shared" si="33"/>
        <v>-796.41467652693291</v>
      </c>
      <c r="AE50">
        <f t="shared" si="34"/>
        <v>0</v>
      </c>
      <c r="AF50">
        <f t="shared" si="35"/>
        <v>0</v>
      </c>
      <c r="AG50">
        <f t="shared" si="36"/>
        <v>-0.16328107483999579</v>
      </c>
      <c r="AH50">
        <f t="shared" si="37"/>
        <v>-10510.346298211711</v>
      </c>
      <c r="AI50">
        <f t="shared" si="38"/>
        <v>-10510.50957928655</v>
      </c>
      <c r="AJ50">
        <f t="shared" si="39"/>
        <v>23.52165278966504</v>
      </c>
      <c r="AK50">
        <f t="shared" si="61"/>
        <v>-54.102511661608759</v>
      </c>
      <c r="AL50">
        <f t="shared" si="40"/>
        <v>-10541.090438158495</v>
      </c>
      <c r="AN50">
        <f t="shared" si="41"/>
        <v>0</v>
      </c>
      <c r="AO50">
        <f t="shared" si="42"/>
        <v>0</v>
      </c>
      <c r="AP50">
        <f t="shared" si="43"/>
        <v>-1.2939177923259636E-3</v>
      </c>
      <c r="AQ50">
        <f t="shared" si="44"/>
        <v>-83.289040644116653</v>
      </c>
      <c r="AR50">
        <f t="shared" si="45"/>
        <v>-83.290334561908978</v>
      </c>
      <c r="AS50">
        <f t="shared" si="46"/>
        <v>0.18639689308320342</v>
      </c>
      <c r="AT50">
        <f t="shared" si="47"/>
        <v>-0.42873433137966421</v>
      </c>
      <c r="AU50">
        <f t="shared" si="48"/>
        <v>-83.532672000205437</v>
      </c>
      <c r="AW50">
        <v>47</v>
      </c>
      <c r="AX50">
        <f>IF(Z50&gt;0, (R50*SUMPRODUCT(K50:$K$98, X50:$X$98)-K50*$AZ$3)/Z50, 0)</f>
        <v>-121939.22003933469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25</v>
      </c>
      <c r="R51">
        <f t="shared" si="31"/>
        <v>2000000</v>
      </c>
      <c r="S51">
        <f t="shared" si="32"/>
        <v>-240647.20055820179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-796.41467652693291</v>
      </c>
      <c r="AC51">
        <f t="shared" si="33"/>
        <v>-776.52752335130936</v>
      </c>
      <c r="AE51">
        <f t="shared" si="34"/>
        <v>0</v>
      </c>
      <c r="AF51">
        <f t="shared" si="35"/>
        <v>0</v>
      </c>
      <c r="AG51">
        <f t="shared" si="36"/>
        <v>-8.0670741395504217E-2</v>
      </c>
      <c r="AH51">
        <f t="shared" si="37"/>
        <v>-6478.2018156873301</v>
      </c>
      <c r="AI51">
        <f t="shared" si="38"/>
        <v>-6478.2824864287259</v>
      </c>
      <c r="AJ51">
        <f t="shared" si="39"/>
        <v>-19.887153175623553</v>
      </c>
      <c r="AK51">
        <f t="shared" si="61"/>
        <v>-55.749027356885307</v>
      </c>
      <c r="AL51">
        <f t="shared" si="40"/>
        <v>-6553.9186669612354</v>
      </c>
      <c r="AN51">
        <f t="shared" si="41"/>
        <v>0</v>
      </c>
      <c r="AO51">
        <f t="shared" si="42"/>
        <v>0</v>
      </c>
      <c r="AP51">
        <f t="shared" si="43"/>
        <v>-5.7078014811737558E-4</v>
      </c>
      <c r="AQ51">
        <f t="shared" si="44"/>
        <v>-45.836060607945953</v>
      </c>
      <c r="AR51">
        <f t="shared" si="45"/>
        <v>-45.836631388094077</v>
      </c>
      <c r="AS51">
        <f t="shared" si="46"/>
        <v>-0.1407101513988063</v>
      </c>
      <c r="AT51">
        <f t="shared" si="47"/>
        <v>-0.39444831597811464</v>
      </c>
      <c r="AU51">
        <f t="shared" si="48"/>
        <v>-46.371789855471</v>
      </c>
      <c r="AW51">
        <v>48</v>
      </c>
      <c r="AX51">
        <f>IF(Z51&gt;0, (R51*SUMPRODUCT(K51:$K$98, X51:$X$98)-K51*$AZ$3)/Z51, 0)</f>
        <v>-240647.20055820179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25</v>
      </c>
      <c r="R52">
        <f t="shared" si="31"/>
        <v>2000000</v>
      </c>
      <c r="S52">
        <f t="shared" si="32"/>
        <v>-522909.21182057454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-776.52752335130936</v>
      </c>
      <c r="AC52">
        <f t="shared" si="33"/>
        <v>-730.24198233448715</v>
      </c>
      <c r="AE52">
        <f t="shared" si="34"/>
        <v>0</v>
      </c>
      <c r="AF52">
        <f t="shared" si="35"/>
        <v>0</v>
      </c>
      <c r="AG52">
        <f t="shared" si="36"/>
        <v>-3.4912465004778619E-2</v>
      </c>
      <c r="AH52">
        <f t="shared" si="37"/>
        <v>-3596.1255181416445</v>
      </c>
      <c r="AI52">
        <f t="shared" si="38"/>
        <v>-3596.1604306066492</v>
      </c>
      <c r="AJ52">
        <f t="shared" si="39"/>
        <v>-46.285541016822208</v>
      </c>
      <c r="AK52">
        <f t="shared" si="61"/>
        <v>-54.356926634591659</v>
      </c>
      <c r="AL52">
        <f t="shared" si="40"/>
        <v>-3696.8028982580631</v>
      </c>
      <c r="AN52">
        <f t="shared" si="41"/>
        <v>0</v>
      </c>
      <c r="AO52">
        <f t="shared" si="42"/>
        <v>0</v>
      </c>
      <c r="AP52">
        <f t="shared" si="43"/>
        <v>-2.2055418466928277E-4</v>
      </c>
      <c r="AQ52">
        <f t="shared" si="44"/>
        <v>-22.717975700471793</v>
      </c>
      <c r="AR52">
        <f t="shared" si="45"/>
        <v>-22.718196254656462</v>
      </c>
      <c r="AS52">
        <f t="shared" si="46"/>
        <v>-0.29240186161431431</v>
      </c>
      <c r="AT52">
        <f t="shared" si="47"/>
        <v>-0.3433916119466055</v>
      </c>
      <c r="AU52">
        <f t="shared" si="48"/>
        <v>-23.353989728217382</v>
      </c>
      <c r="AW52">
        <v>49</v>
      </c>
      <c r="AX52">
        <f>IF(Z52&gt;0, (R52*SUMPRODUCT(K52:$K$98, X52:$X$98)-K52*$AZ$3)/Z52, 0)</f>
        <v>-522909.21182057454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25</v>
      </c>
      <c r="R53">
        <f t="shared" si="31"/>
        <v>2000000</v>
      </c>
      <c r="S53">
        <f t="shared" si="32"/>
        <v>-1320669.793809498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-730.24198233448715</v>
      </c>
      <c r="AC53">
        <f t="shared" si="33"/>
        <v>-670.70852801284457</v>
      </c>
      <c r="AE53">
        <f t="shared" si="34"/>
        <v>0</v>
      </c>
      <c r="AF53">
        <f t="shared" si="35"/>
        <v>0</v>
      </c>
      <c r="AG53">
        <f t="shared" si="36"/>
        <v>-1.2696370643833926E-2</v>
      </c>
      <c r="AH53">
        <f t="shared" si="37"/>
        <v>-1749.3575768717526</v>
      </c>
      <c r="AI53">
        <f t="shared" si="38"/>
        <v>-1749.3702732423965</v>
      </c>
      <c r="AJ53">
        <f t="shared" si="39"/>
        <v>-59.53345432164258</v>
      </c>
      <c r="AK53">
        <f t="shared" si="61"/>
        <v>-51.116938763414105</v>
      </c>
      <c r="AL53">
        <f t="shared" si="40"/>
        <v>-1860.020666327453</v>
      </c>
      <c r="AN53">
        <f t="shared" si="41"/>
        <v>0</v>
      </c>
      <c r="AO53">
        <f t="shared" si="42"/>
        <v>0</v>
      </c>
      <c r="AP53">
        <f t="shared" si="43"/>
        <v>-7.1613740537188801E-5</v>
      </c>
      <c r="AQ53">
        <f t="shared" si="44"/>
        <v>-9.8672323872098922</v>
      </c>
      <c r="AR53">
        <f t="shared" si="45"/>
        <v>-9.8673040009504298</v>
      </c>
      <c r="AS53">
        <f t="shared" si="46"/>
        <v>-0.33579780164524792</v>
      </c>
      <c r="AT53">
        <f t="shared" si="47"/>
        <v>-0.28832453717286027</v>
      </c>
      <c r="AU53">
        <f t="shared" si="48"/>
        <v>-10.491426339768536</v>
      </c>
      <c r="AW53">
        <v>50</v>
      </c>
      <c r="AX53">
        <f>IF(Z53&gt;0, (R53*SUMPRODUCT(K53:$K$98, X53:$X$98)-K53*$AZ$3)/Z53, 0)</f>
        <v>-1320669.793809498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25</v>
      </c>
      <c r="R54">
        <f t="shared" si="31"/>
        <v>2000000</v>
      </c>
      <c r="S54">
        <f t="shared" si="32"/>
        <v>-4136613.9146390823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-670.70852801284457</v>
      </c>
      <c r="AC54">
        <f t="shared" si="33"/>
        <v>-607.13698359459511</v>
      </c>
      <c r="AE54">
        <f t="shared" si="34"/>
        <v>0</v>
      </c>
      <c r="AF54">
        <f t="shared" si="35"/>
        <v>0</v>
      </c>
      <c r="AG54">
        <f t="shared" si="36"/>
        <v>-3.669287224546115E-3</v>
      </c>
      <c r="AH54">
        <f t="shared" si="37"/>
        <v>-712.00957702795779</v>
      </c>
      <c r="AI54">
        <f t="shared" si="38"/>
        <v>-712.0132463151823</v>
      </c>
      <c r="AJ54">
        <f t="shared" si="39"/>
        <v>-63.571544418249459</v>
      </c>
      <c r="AK54">
        <f t="shared" si="61"/>
        <v>-46.949596960899122</v>
      </c>
      <c r="AL54">
        <f t="shared" si="40"/>
        <v>-822.53438769433092</v>
      </c>
      <c r="AN54">
        <f t="shared" si="41"/>
        <v>0</v>
      </c>
      <c r="AO54">
        <f t="shared" si="42"/>
        <v>0</v>
      </c>
      <c r="AP54">
        <f t="shared" si="43"/>
        <v>-1.8479084539933617E-5</v>
      </c>
      <c r="AQ54">
        <f t="shared" si="44"/>
        <v>-3.5857877462208054</v>
      </c>
      <c r="AR54">
        <f t="shared" si="45"/>
        <v>-3.5858062253053449</v>
      </c>
      <c r="AS54">
        <f t="shared" si="46"/>
        <v>-0.32015589724903332</v>
      </c>
      <c r="AT54">
        <f t="shared" si="47"/>
        <v>-0.2364452598729401</v>
      </c>
      <c r="AU54">
        <f t="shared" si="48"/>
        <v>-4.1424073824273187</v>
      </c>
      <c r="AW54">
        <v>51</v>
      </c>
      <c r="AX54">
        <f>IF(Z54&gt;0, (R54*SUMPRODUCT(K54:$K$98, X54:$X$98)-K54*$AZ$3)/Z54, 0)</f>
        <v>-4136613.9146390823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25</v>
      </c>
      <c r="R55">
        <f t="shared" si="31"/>
        <v>2000000</v>
      </c>
      <c r="S55">
        <f t="shared" si="32"/>
        <v>-17604047.069844503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-607.13698359459511</v>
      </c>
      <c r="AC55">
        <f t="shared" si="33"/>
        <v>-545.15243490737021</v>
      </c>
      <c r="AE55">
        <f t="shared" si="34"/>
        <v>0</v>
      </c>
      <c r="AF55">
        <f t="shared" si="35"/>
        <v>0</v>
      </c>
      <c r="AG55">
        <f t="shared" si="36"/>
        <v>-7.7418623221192271E-4</v>
      </c>
      <c r="AH55">
        <f t="shared" si="37"/>
        <v>-228.67264960709846</v>
      </c>
      <c r="AI55">
        <f t="shared" si="38"/>
        <v>-228.67342379333067</v>
      </c>
      <c r="AJ55">
        <f t="shared" si="39"/>
        <v>-61.984548687224901</v>
      </c>
      <c r="AK55">
        <f t="shared" si="61"/>
        <v>-42.49958885162166</v>
      </c>
      <c r="AL55">
        <f t="shared" si="40"/>
        <v>-333.15756133217724</v>
      </c>
      <c r="AN55">
        <f t="shared" si="41"/>
        <v>0</v>
      </c>
      <c r="AO55">
        <f t="shared" si="42"/>
        <v>0</v>
      </c>
      <c r="AP55">
        <f t="shared" si="43"/>
        <v>-3.4811774737965182E-6</v>
      </c>
      <c r="AQ55">
        <f t="shared" si="44"/>
        <v>-1.0282410659915839</v>
      </c>
      <c r="AR55">
        <f t="shared" si="45"/>
        <v>-1.0282445471690578</v>
      </c>
      <c r="AS55">
        <f t="shared" si="46"/>
        <v>-0.27871745277219589</v>
      </c>
      <c r="AT55">
        <f t="shared" si="47"/>
        <v>-0.19110209559420333</v>
      </c>
      <c r="AU55">
        <f t="shared" si="48"/>
        <v>-1.4980640955354569</v>
      </c>
      <c r="AW55">
        <v>52</v>
      </c>
      <c r="AX55">
        <f>IF(Z55&gt;0, (R55*SUMPRODUCT(K55:$K$98, X55:$X$98)-K55*$AZ$3)/Z55, 0)</f>
        <v>-17604047.069844503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25</v>
      </c>
      <c r="R56">
        <f t="shared" si="31"/>
        <v>2000000</v>
      </c>
      <c r="S56">
        <f t="shared" si="32"/>
        <v>-75472546.837818265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-545.15243490737021</v>
      </c>
      <c r="AC56">
        <f t="shared" si="33"/>
        <v>-487.63573272921377</v>
      </c>
      <c r="AE56">
        <f t="shared" si="34"/>
        <v>0</v>
      </c>
      <c r="AF56">
        <f t="shared" si="35"/>
        <v>0</v>
      </c>
      <c r="AG56">
        <f t="shared" si="36"/>
        <v>-1.6152751999249683E-4</v>
      </c>
      <c r="AH56">
        <f t="shared" si="37"/>
        <v>-48.39334799178453</v>
      </c>
      <c r="AI56">
        <f t="shared" si="38"/>
        <v>-48.393509519304523</v>
      </c>
      <c r="AJ56">
        <f t="shared" si="39"/>
        <v>-57.516702178156436</v>
      </c>
      <c r="AK56">
        <f t="shared" si="61"/>
        <v>-38.160670443515919</v>
      </c>
      <c r="AL56">
        <f t="shared" si="40"/>
        <v>-144.07088214097689</v>
      </c>
      <c r="AN56">
        <f t="shared" si="41"/>
        <v>0</v>
      </c>
      <c r="AO56">
        <f t="shared" si="42"/>
        <v>0</v>
      </c>
      <c r="AP56">
        <f t="shared" si="43"/>
        <v>-6.4849886956870432E-7</v>
      </c>
      <c r="AQ56">
        <f t="shared" si="44"/>
        <v>-0.194289068938686</v>
      </c>
      <c r="AR56">
        <f t="shared" si="45"/>
        <v>-0.19428971743755558</v>
      </c>
      <c r="AS56">
        <f t="shared" si="46"/>
        <v>-0.23091740865944638</v>
      </c>
      <c r="AT56">
        <f t="shared" si="47"/>
        <v>-0.15320703026799073</v>
      </c>
      <c r="AU56">
        <f t="shared" si="48"/>
        <v>-0.57841415636499272</v>
      </c>
      <c r="AW56">
        <v>53</v>
      </c>
      <c r="AX56">
        <f>IF(Z56&gt;0, (R56*SUMPRODUCT(K56:$K$98, X56:$X$98)-K56*$AZ$3)/Z56, 0)</f>
        <v>-75472546.837818265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25</v>
      </c>
      <c r="R57">
        <f t="shared" si="31"/>
        <v>2000000</v>
      </c>
      <c r="S57">
        <f t="shared" si="32"/>
        <v>-327078962.58123666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-487.63573272921377</v>
      </c>
      <c r="AC57">
        <f t="shared" si="33"/>
        <v>-435.55775104444888</v>
      </c>
      <c r="AE57">
        <f t="shared" si="34"/>
        <v>0</v>
      </c>
      <c r="AF57">
        <f t="shared" si="35"/>
        <v>0</v>
      </c>
      <c r="AG57">
        <f t="shared" si="36"/>
        <v>-3.3291483164120445E-5</v>
      </c>
      <c r="AH57">
        <f t="shared" si="37"/>
        <v>-10.129660930276113</v>
      </c>
      <c r="AI57">
        <f t="shared" si="38"/>
        <v>-10.129694221759278</v>
      </c>
      <c r="AJ57">
        <f t="shared" si="39"/>
        <v>-52.077981684764893</v>
      </c>
      <c r="AK57">
        <f t="shared" si="61"/>
        <v>-34.13450129104497</v>
      </c>
      <c r="AL57">
        <f t="shared" si="40"/>
        <v>-96.342177197569143</v>
      </c>
      <c r="AN57">
        <f t="shared" si="41"/>
        <v>0</v>
      </c>
      <c r="AO57">
        <f t="shared" si="42"/>
        <v>0</v>
      </c>
      <c r="AP57">
        <f t="shared" si="43"/>
        <v>-1.1933774283257319E-7</v>
      </c>
      <c r="AQ57">
        <f t="shared" si="44"/>
        <v>-3.6311114921466804E-2</v>
      </c>
      <c r="AR57">
        <f t="shared" si="45"/>
        <v>-3.6311234259209645E-2</v>
      </c>
      <c r="AS57">
        <f t="shared" si="46"/>
        <v>-0.18668044180843046</v>
      </c>
      <c r="AT57">
        <f t="shared" si="47"/>
        <v>-0.12235965326949061</v>
      </c>
      <c r="AU57">
        <f t="shared" si="48"/>
        <v>-0.34535132933713075</v>
      </c>
      <c r="AW57">
        <v>54</v>
      </c>
      <c r="AX57">
        <f>IF(Z57&gt;0, (R57*SUMPRODUCT(K57:$K$98, X57:$X$98)-K57*$AZ$3)/Z57, 0)</f>
        <v>-327078962.58123666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25</v>
      </c>
      <c r="R58">
        <f t="shared" si="31"/>
        <v>2000000</v>
      </c>
      <c r="S58">
        <f t="shared" si="32"/>
        <v>-1436532634.1028306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-435.55775104444888</v>
      </c>
      <c r="AC58">
        <f t="shared" si="33"/>
        <v>-388.92239184356356</v>
      </c>
      <c r="AE58">
        <f t="shared" si="34"/>
        <v>0</v>
      </c>
      <c r="AF58">
        <f t="shared" si="35"/>
        <v>0</v>
      </c>
      <c r="AG58">
        <f t="shared" si="36"/>
        <v>-6.768422495435692E-6</v>
      </c>
      <c r="AH58">
        <f t="shared" si="37"/>
        <v>-2.0952116669634839</v>
      </c>
      <c r="AI58">
        <f t="shared" si="38"/>
        <v>-2.0952184353859793</v>
      </c>
      <c r="AJ58">
        <f t="shared" si="39"/>
        <v>-46.635359200885318</v>
      </c>
      <c r="AK58">
        <f t="shared" si="61"/>
        <v>-30.489042573111423</v>
      </c>
      <c r="AL58">
        <f t="shared" si="40"/>
        <v>-79.219620209382725</v>
      </c>
      <c r="AN58">
        <f t="shared" si="41"/>
        <v>0</v>
      </c>
      <c r="AO58">
        <f t="shared" si="42"/>
        <v>0</v>
      </c>
      <c r="AP58">
        <f t="shared" si="43"/>
        <v>-2.1662776202522353E-8</v>
      </c>
      <c r="AQ58">
        <f t="shared" si="44"/>
        <v>-6.7058611469587434E-3</v>
      </c>
      <c r="AR58">
        <f t="shared" si="45"/>
        <v>-6.7058828097349456E-3</v>
      </c>
      <c r="AS58">
        <f t="shared" si="46"/>
        <v>-0.14925949882329106</v>
      </c>
      <c r="AT58">
        <f t="shared" si="47"/>
        <v>-9.7582162806161124E-2</v>
      </c>
      <c r="AU58">
        <f t="shared" si="48"/>
        <v>-0.25354754443918714</v>
      </c>
      <c r="AW58">
        <v>55</v>
      </c>
      <c r="AX58">
        <f>IF(Z58&gt;0, (R58*SUMPRODUCT(K58:$K$98, X58:$X$98)-K58*$AZ$3)/Z58, 0)</f>
        <v>-1436532634.1028306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25</v>
      </c>
      <c r="R59">
        <f t="shared" si="31"/>
        <v>2000000</v>
      </c>
      <c r="S59">
        <f t="shared" si="32"/>
        <v>-6406291522.7512341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-388.92239184356356</v>
      </c>
      <c r="AC59">
        <f t="shared" si="33"/>
        <v>-347.25796349416873</v>
      </c>
      <c r="AE59">
        <f t="shared" si="34"/>
        <v>0</v>
      </c>
      <c r="AF59">
        <f t="shared" si="35"/>
        <v>0</v>
      </c>
      <c r="AG59">
        <f t="shared" si="36"/>
        <v>-1.3551442447667287E-6</v>
      </c>
      <c r="AH59">
        <f t="shared" si="37"/>
        <v>-0.42764752205716855</v>
      </c>
      <c r="AI59">
        <f t="shared" si="38"/>
        <v>-0.42764887720141331</v>
      </c>
      <c r="AJ59">
        <f t="shared" si="39"/>
        <v>-41.664428349394825</v>
      </c>
      <c r="AK59">
        <f t="shared" si="61"/>
        <v>-27.224567429049451</v>
      </c>
      <c r="AL59">
        <f t="shared" si="40"/>
        <v>-69.316644655645689</v>
      </c>
      <c r="AN59">
        <f t="shared" si="41"/>
        <v>0</v>
      </c>
      <c r="AO59">
        <f t="shared" si="42"/>
        <v>0</v>
      </c>
      <c r="AP59">
        <f t="shared" si="43"/>
        <v>-3.8725243316500601E-9</v>
      </c>
      <c r="AQ59">
        <f t="shared" si="44"/>
        <v>-1.2220657992177901E-3</v>
      </c>
      <c r="AR59">
        <f t="shared" si="45"/>
        <v>-1.2220696717421217E-3</v>
      </c>
      <c r="AS59">
        <f t="shared" si="46"/>
        <v>-0.11906224239257704</v>
      </c>
      <c r="AT59">
        <f t="shared" si="47"/>
        <v>-7.7798212400473868E-2</v>
      </c>
      <c r="AU59">
        <f t="shared" si="48"/>
        <v>-0.19808252446479305</v>
      </c>
      <c r="AW59">
        <v>56</v>
      </c>
      <c r="AX59">
        <f>IF(Z59&gt;0, (R59*SUMPRODUCT(K59:$K$98, X59:$X$98)-K59*$AZ$3)/Z59, 0)</f>
        <v>-6406291522.7512341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25</v>
      </c>
      <c r="R60">
        <f t="shared" si="31"/>
        <v>2000000</v>
      </c>
      <c r="S60">
        <f t="shared" si="32"/>
        <v>-29013860440.893688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-347.25796349416873</v>
      </c>
      <c r="AC60">
        <f t="shared" si="33"/>
        <v>-310.05281572912713</v>
      </c>
      <c r="AE60">
        <f t="shared" si="34"/>
        <v>0</v>
      </c>
      <c r="AF60">
        <f t="shared" si="35"/>
        <v>0</v>
      </c>
      <c r="AG60">
        <f t="shared" si="36"/>
        <v>-2.6715922236611618E-7</v>
      </c>
      <c r="AH60">
        <f t="shared" si="37"/>
        <v>-8.595468639623563E-2</v>
      </c>
      <c r="AI60">
        <f t="shared" si="38"/>
        <v>-8.5954953555458E-2</v>
      </c>
      <c r="AJ60">
        <f t="shared" si="39"/>
        <v>-37.205147765041602</v>
      </c>
      <c r="AK60">
        <f t="shared" si="61"/>
        <v>-24.308057444591814</v>
      </c>
      <c r="AL60">
        <f t="shared" si="40"/>
        <v>-61.59916016318887</v>
      </c>
      <c r="AN60">
        <f t="shared" si="41"/>
        <v>0</v>
      </c>
      <c r="AO60">
        <f t="shared" si="42"/>
        <v>0</v>
      </c>
      <c r="AP60">
        <f t="shared" si="43"/>
        <v>-6.8164896272166631E-10</v>
      </c>
      <c r="AQ60">
        <f t="shared" si="44"/>
        <v>-2.1931087500609236E-4</v>
      </c>
      <c r="AR60">
        <f t="shared" si="45"/>
        <v>-2.1931155665505509E-4</v>
      </c>
      <c r="AS60">
        <f t="shared" si="46"/>
        <v>-9.4927849232890452E-2</v>
      </c>
      <c r="AT60">
        <f t="shared" si="47"/>
        <v>-6.2021299493744179E-2</v>
      </c>
      <c r="AU60">
        <f t="shared" si="48"/>
        <v>-0.15716846028328968</v>
      </c>
      <c r="AW60">
        <v>57</v>
      </c>
      <c r="AX60">
        <f>IF(Z60&gt;0, (R60*SUMPRODUCT(K60:$K$98, X60:$X$98)-K60*$AZ$3)/Z60, 0)</f>
        <v>-29013860440.893688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25</v>
      </c>
      <c r="R61">
        <f t="shared" si="31"/>
        <v>2000000</v>
      </c>
      <c r="S61">
        <f t="shared" si="32"/>
        <v>-133650923259.96315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-310.05281572912713</v>
      </c>
      <c r="AC61">
        <f t="shared" si="33"/>
        <v>-276.83306197675142</v>
      </c>
      <c r="AE61">
        <f t="shared" si="34"/>
        <v>0</v>
      </c>
      <c r="AF61">
        <f t="shared" si="35"/>
        <v>0</v>
      </c>
      <c r="AG61">
        <f t="shared" si="36"/>
        <v>-5.1782856269216718E-8</v>
      </c>
      <c r="AH61">
        <f t="shared" si="37"/>
        <v>-1.7016381909859064E-2</v>
      </c>
      <c r="AI61">
        <f t="shared" si="38"/>
        <v>-1.7016433692715334E-2</v>
      </c>
      <c r="AJ61">
        <f t="shared" si="39"/>
        <v>-33.219753752375709</v>
      </c>
      <c r="AK61">
        <f t="shared" si="61"/>
        <v>-21.703697101038902</v>
      </c>
      <c r="AL61">
        <f t="shared" si="40"/>
        <v>-54.940467287107325</v>
      </c>
      <c r="AN61">
        <f t="shared" si="41"/>
        <v>0</v>
      </c>
      <c r="AO61">
        <f t="shared" si="42"/>
        <v>0</v>
      </c>
      <c r="AP61">
        <f t="shared" si="43"/>
        <v>-1.1796647075310842E-10</v>
      </c>
      <c r="AQ61">
        <f t="shared" si="44"/>
        <v>-3.8765001846497733E-5</v>
      </c>
      <c r="AR61">
        <f t="shared" si="45"/>
        <v>-3.8765119812968485E-5</v>
      </c>
      <c r="AS61">
        <f t="shared" si="46"/>
        <v>-7.5677886308189363E-2</v>
      </c>
      <c r="AT61">
        <f t="shared" si="47"/>
        <v>-4.9443169685215935E-2</v>
      </c>
      <c r="AU61">
        <f t="shared" si="48"/>
        <v>-0.12515982111321824</v>
      </c>
      <c r="AW61">
        <v>58</v>
      </c>
      <c r="AX61">
        <f>IF(Z61&gt;0, (R61*SUMPRODUCT(K61:$K$98, X61:$X$98)-K61*$AZ$3)/Z61, 0)</f>
        <v>-133650923259.96315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25</v>
      </c>
      <c r="R62">
        <f t="shared" si="31"/>
        <v>2000000</v>
      </c>
      <c r="S62">
        <f t="shared" si="32"/>
        <v>-626896497963.8927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-276.83306197675142</v>
      </c>
      <c r="AC62">
        <f t="shared" si="33"/>
        <v>-247.17241050670796</v>
      </c>
      <c r="AE62">
        <f t="shared" si="34"/>
        <v>0</v>
      </c>
      <c r="AF62">
        <f t="shared" si="35"/>
        <v>0</v>
      </c>
      <c r="AG62">
        <f t="shared" si="36"/>
        <v>-9.856986412809101E-9</v>
      </c>
      <c r="AH62">
        <f t="shared" si="37"/>
        <v>-3.3126433034972361E-3</v>
      </c>
      <c r="AI62">
        <f t="shared" si="38"/>
        <v>-3.312653160483649E-3</v>
      </c>
      <c r="AJ62">
        <f t="shared" si="39"/>
        <v>-29.660651470043462</v>
      </c>
      <c r="AK62">
        <f t="shared" si="61"/>
        <v>-19.378314338372601</v>
      </c>
      <c r="AL62">
        <f t="shared" si="40"/>
        <v>-49.042278461576544</v>
      </c>
      <c r="AN62">
        <f t="shared" si="41"/>
        <v>0</v>
      </c>
      <c r="AO62">
        <f t="shared" si="42"/>
        <v>0</v>
      </c>
      <c r="AP62">
        <f t="shared" si="43"/>
        <v>-2.0049277184227305E-11</v>
      </c>
      <c r="AQ62">
        <f t="shared" si="44"/>
        <v>-6.7379725428030552E-6</v>
      </c>
      <c r="AR62">
        <f t="shared" si="45"/>
        <v>-6.7379925920802394E-6</v>
      </c>
      <c r="AS62">
        <f t="shared" si="46"/>
        <v>-6.0330267069749026E-2</v>
      </c>
      <c r="AT62">
        <f t="shared" si="47"/>
        <v>-3.941581932468096E-2</v>
      </c>
      <c r="AU62">
        <f t="shared" si="48"/>
        <v>-9.9752824387022057E-2</v>
      </c>
      <c r="AW62">
        <v>59</v>
      </c>
      <c r="AX62">
        <f>IF(Z62&gt;0, (R62*SUMPRODUCT(K62:$K$98, X62:$X$98)-K62*$AZ$3)/Z62, 0)</f>
        <v>-626896497963.8927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25</v>
      </c>
      <c r="R63">
        <f t="shared" si="31"/>
        <v>2000000</v>
      </c>
      <c r="S63">
        <f t="shared" si="32"/>
        <v>-2997026281273.9316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-247.17241050670796</v>
      </c>
      <c r="AC63">
        <f t="shared" si="33"/>
        <v>-220.68965810624715</v>
      </c>
      <c r="AE63">
        <f t="shared" si="34"/>
        <v>0</v>
      </c>
      <c r="AF63">
        <f t="shared" si="35"/>
        <v>0</v>
      </c>
      <c r="AG63">
        <f t="shared" si="36"/>
        <v>-1.840905262369268E-9</v>
      </c>
      <c r="AH63">
        <f t="shared" si="37"/>
        <v>-6.334009029049394E-4</v>
      </c>
      <c r="AI63">
        <f t="shared" si="38"/>
        <v>-6.3340274381020172E-4</v>
      </c>
      <c r="AJ63">
        <f t="shared" si="39"/>
        <v>-26.482752400460811</v>
      </c>
      <c r="AK63">
        <f t="shared" si="61"/>
        <v>-17.302068735469557</v>
      </c>
      <c r="AL63">
        <f t="shared" si="40"/>
        <v>-43.785454538674173</v>
      </c>
      <c r="AN63">
        <f t="shared" si="41"/>
        <v>0</v>
      </c>
      <c r="AO63">
        <f t="shared" si="42"/>
        <v>0</v>
      </c>
      <c r="AP63">
        <f t="shared" si="43"/>
        <v>-3.3432432672450663E-12</v>
      </c>
      <c r="AQ63">
        <f t="shared" si="44"/>
        <v>-1.1503108537907541E-6</v>
      </c>
      <c r="AR63">
        <f t="shared" si="45"/>
        <v>-1.1503141970340212E-6</v>
      </c>
      <c r="AS63">
        <f t="shared" si="46"/>
        <v>-4.8094970159957527E-2</v>
      </c>
      <c r="AT63">
        <f t="shared" si="47"/>
        <v>-3.1422054133748684E-2</v>
      </c>
      <c r="AU63">
        <f t="shared" si="48"/>
        <v>-7.9518174607903239E-2</v>
      </c>
      <c r="AW63">
        <v>60</v>
      </c>
      <c r="AX63">
        <f>IF(Z63&gt;0, (R63*SUMPRODUCT(K63:$K$98, X63:$X$98)-K63*$AZ$3)/Z63, 0)</f>
        <v>-2997026281273.9316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25</v>
      </c>
      <c r="R64">
        <f t="shared" si="31"/>
        <v>2000000</v>
      </c>
      <c r="S64">
        <f t="shared" si="32"/>
        <v>-14629802865709.303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-220.68965810624715</v>
      </c>
      <c r="AC64">
        <f t="shared" si="33"/>
        <v>-197.04433859724253</v>
      </c>
      <c r="AE64">
        <f t="shared" si="34"/>
        <v>0</v>
      </c>
      <c r="AF64">
        <f t="shared" si="35"/>
        <v>0</v>
      </c>
      <c r="AG64">
        <f t="shared" si="36"/>
        <v>-3.3671735088634288E-10</v>
      </c>
      <c r="AH64">
        <f t="shared" si="37"/>
        <v>-1.1886230870873859E-4</v>
      </c>
      <c r="AI64">
        <f t="shared" si="38"/>
        <v>-1.1886264542608947E-4</v>
      </c>
      <c r="AJ64">
        <f t="shared" si="39"/>
        <v>-23.645319509004622</v>
      </c>
      <c r="AK64">
        <f t="shared" si="61"/>
        <v>-15.448276067437302</v>
      </c>
      <c r="AL64">
        <f t="shared" si="40"/>
        <v>-39.09371443908735</v>
      </c>
      <c r="AN64">
        <f t="shared" si="41"/>
        <v>0</v>
      </c>
      <c r="AO64">
        <f t="shared" si="42"/>
        <v>0</v>
      </c>
      <c r="AP64">
        <f t="shared" si="43"/>
        <v>-5.459891504617555E-13</v>
      </c>
      <c r="AQ64">
        <f t="shared" si="44"/>
        <v>-1.9273592757538923E-7</v>
      </c>
      <c r="AR64">
        <f t="shared" si="45"/>
        <v>-1.9273647356453969E-7</v>
      </c>
      <c r="AS64">
        <f t="shared" si="46"/>
        <v>-3.8341023642336561E-2</v>
      </c>
      <c r="AT64">
        <f t="shared" si="47"/>
        <v>-2.5049469841563976E-2</v>
      </c>
      <c r="AU64">
        <f t="shared" si="48"/>
        <v>-6.3390686220374096E-2</v>
      </c>
      <c r="AW64">
        <v>61</v>
      </c>
      <c r="AX64">
        <f>IF(Z64&gt;0, (R64*SUMPRODUCT(K64:$K$98, X64:$X$98)-K64*$AZ$3)/Z64, 0)</f>
        <v>-14629802865709.303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25</v>
      </c>
      <c r="R65">
        <f t="shared" si="31"/>
        <v>2000000</v>
      </c>
      <c r="S65">
        <f t="shared" si="32"/>
        <v>-72995812946881.984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-197.04433859724253</v>
      </c>
      <c r="AC65">
        <f t="shared" si="33"/>
        <v>-175.93244534416107</v>
      </c>
      <c r="AE65">
        <f t="shared" si="34"/>
        <v>0</v>
      </c>
      <c r="AF65">
        <f t="shared" si="35"/>
        <v>0</v>
      </c>
      <c r="AG65">
        <f t="shared" si="36"/>
        <v>-6.0254293445633863E-11</v>
      </c>
      <c r="AH65">
        <f t="shared" si="37"/>
        <v>-2.1847670714547645E-5</v>
      </c>
      <c r="AI65">
        <f t="shared" si="38"/>
        <v>-2.1847730968841092E-5</v>
      </c>
      <c r="AJ65">
        <f t="shared" si="39"/>
        <v>-21.111893253081462</v>
      </c>
      <c r="AK65">
        <f t="shared" si="61"/>
        <v>-13.793103701806979</v>
      </c>
      <c r="AL65">
        <f t="shared" si="40"/>
        <v>-34.905018802619409</v>
      </c>
      <c r="AN65">
        <f t="shared" si="41"/>
        <v>0</v>
      </c>
      <c r="AO65">
        <f t="shared" si="42"/>
        <v>0</v>
      </c>
      <c r="AP65">
        <f t="shared" si="43"/>
        <v>-8.7234543419876562E-14</v>
      </c>
      <c r="AQ65">
        <f t="shared" si="44"/>
        <v>-3.1630469309062576E-8</v>
      </c>
      <c r="AR65">
        <f t="shared" si="45"/>
        <v>-3.1630556543605997E-8</v>
      </c>
      <c r="AS65">
        <f t="shared" si="46"/>
        <v>-3.0565230514626271E-2</v>
      </c>
      <c r="AT65">
        <f t="shared" si="47"/>
        <v>-1.9969284095178941E-2</v>
      </c>
      <c r="AU65">
        <f t="shared" si="48"/>
        <v>-5.0534546240361758E-2</v>
      </c>
      <c r="AW65">
        <v>62</v>
      </c>
      <c r="AX65">
        <f>IF(Z65&gt;0, (R65*SUMPRODUCT(K65:$K$98, X65:$X$98)-K65*$AZ$3)/Z65, 0)</f>
        <v>-72995812946881.984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25</v>
      </c>
      <c r="R66">
        <f t="shared" si="31"/>
        <v>2000000</v>
      </c>
      <c r="S66">
        <f t="shared" si="32"/>
        <v>-372961600117104.19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-175.93244534416107</v>
      </c>
      <c r="AC66">
        <f t="shared" si="33"/>
        <v>-157.0825405134546</v>
      </c>
      <c r="AE66">
        <f t="shared" si="34"/>
        <v>0</v>
      </c>
      <c r="AF66">
        <f t="shared" si="35"/>
        <v>0</v>
      </c>
      <c r="AG66">
        <f t="shared" si="36"/>
        <v>-1.0529404398745951E-11</v>
      </c>
      <c r="AH66">
        <f t="shared" si="37"/>
        <v>-3.9297876889945254E-6</v>
      </c>
      <c r="AI66">
        <f t="shared" si="38"/>
        <v>-3.9297982183989239E-6</v>
      </c>
      <c r="AJ66">
        <f t="shared" si="39"/>
        <v>-18.849904830706464</v>
      </c>
      <c r="AK66">
        <f t="shared" si="61"/>
        <v>-12.315271174091276</v>
      </c>
      <c r="AL66">
        <f t="shared" si="40"/>
        <v>-31.165179934595958</v>
      </c>
      <c r="AN66">
        <f t="shared" si="41"/>
        <v>0</v>
      </c>
      <c r="AO66">
        <f t="shared" si="42"/>
        <v>0</v>
      </c>
      <c r="AP66">
        <f t="shared" si="43"/>
        <v>-1.3610882263112838E-14</v>
      </c>
      <c r="AQ66">
        <f t="shared" si="44"/>
        <v>-5.0798578464993865E-9</v>
      </c>
      <c r="AR66">
        <f t="shared" si="45"/>
        <v>-5.0798714573816492E-9</v>
      </c>
      <c r="AS66">
        <f t="shared" si="46"/>
        <v>-2.4366414813755684E-2</v>
      </c>
      <c r="AT66">
        <f t="shared" si="47"/>
        <v>-1.5919391034959911E-2</v>
      </c>
      <c r="AU66">
        <f t="shared" si="48"/>
        <v>-4.0285810928587053E-2</v>
      </c>
      <c r="AW66">
        <v>63</v>
      </c>
      <c r="AX66">
        <f>IF(Z66&gt;0, (R66*SUMPRODUCT(K66:$K$98, X66:$X$98)-K66*$AZ$3)/Z66, 0)</f>
        <v>-372961600117104.19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-1955304552535526.5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-157.0825405134546</v>
      </c>
      <c r="AC67">
        <f t="shared" ref="AC67:AC89" si="64">S67*Z67</f>
        <v>-140.25226832001934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-1.7932279160572232E-12</v>
      </c>
      <c r="AH67">
        <f t="shared" ref="AH67:AH89" si="68">-X67*R67</f>
        <v>-6.9047059509610134E-7</v>
      </c>
      <c r="AI67">
        <f t="shared" ref="AI67:AI89" si="69">SUM(AE67:AH67)</f>
        <v>-6.9047238832401741E-7</v>
      </c>
      <c r="AJ67">
        <f t="shared" ref="AJ67:AJ89" si="70">AB67-AC67</f>
        <v>-16.830272193435263</v>
      </c>
      <c r="AK67">
        <f t="shared" si="61"/>
        <v>-10.995777835941823</v>
      </c>
      <c r="AL67">
        <f t="shared" ref="AL67:AL89" si="71">SUM(AI67:AK67)</f>
        <v>-27.826050719849473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-2.0696644497433175E-15</v>
      </c>
      <c r="AQ67">
        <f t="shared" ref="AQ67:AQ89" si="75">AH67*$K67</f>
        <v>-7.9691066119779934E-10</v>
      </c>
      <c r="AR67">
        <f t="shared" ref="AR67:AR89" si="76">AI67*$K67</f>
        <v>-7.9691273086224909E-10</v>
      </c>
      <c r="AS67">
        <f t="shared" ref="AS67:AS89" si="77">AJ67*$K67</f>
        <v>-1.9424756734126653E-2</v>
      </c>
      <c r="AT67">
        <f t="shared" ref="AT67:AT89" si="78">AK67*$K67</f>
        <v>-1.2690841069640189E-2</v>
      </c>
      <c r="AU67">
        <f t="shared" ref="AU67:AU89" si="79">AL67*$K67</f>
        <v>-3.2115598600679571E-2</v>
      </c>
      <c r="AW67">
        <v>64</v>
      </c>
      <c r="AX67">
        <f>IF(Z67&gt;0, (R67*SUMPRODUCT(K67:$K$98, X67:$X$98)-K67*$AZ$3)/Z67, 0)</f>
        <v>-1955304552535526.5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25</v>
      </c>
      <c r="R68">
        <f t="shared" si="62"/>
        <v>2000000</v>
      </c>
      <c r="S68">
        <f t="shared" si="63"/>
        <v>-1.053074852744726E+16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-140.25226832001934</v>
      </c>
      <c r="AC68">
        <f t="shared" si="64"/>
        <v>-125.22523957214202</v>
      </c>
      <c r="AE68">
        <f t="shared" si="65"/>
        <v>0</v>
      </c>
      <c r="AF68">
        <f t="shared" si="66"/>
        <v>0</v>
      </c>
      <c r="AG68">
        <f t="shared" si="67"/>
        <v>-2.9728475436896992E-13</v>
      </c>
      <c r="AH68">
        <f t="shared" si="68"/>
        <v>-1.1824087060221448E-7</v>
      </c>
      <c r="AI68">
        <f t="shared" si="69"/>
        <v>-1.1824116788696885E-7</v>
      </c>
      <c r="AJ68">
        <f t="shared" si="70"/>
        <v>-15.027028747877324</v>
      </c>
      <c r="AK68">
        <f t="shared" si="61"/>
        <v>-9.8176587824013541</v>
      </c>
      <c r="AL68">
        <f t="shared" si="71"/>
        <v>-24.844687648519844</v>
      </c>
      <c r="AN68">
        <f t="shared" si="72"/>
        <v>0</v>
      </c>
      <c r="AO68">
        <f t="shared" si="73"/>
        <v>0</v>
      </c>
      <c r="AP68">
        <f t="shared" si="74"/>
        <v>-3.0635083191655314E-16</v>
      </c>
      <c r="AQ68">
        <f t="shared" si="75"/>
        <v>-1.218467766785246E-10</v>
      </c>
      <c r="AR68">
        <f t="shared" si="76"/>
        <v>-1.2184708302935651E-10</v>
      </c>
      <c r="AS68">
        <f t="shared" si="77"/>
        <v>-1.5485297145216431E-2</v>
      </c>
      <c r="AT68">
        <f t="shared" si="78"/>
        <v>-1.0117060802010108E-2</v>
      </c>
      <c r="AU68">
        <f t="shared" si="79"/>
        <v>-2.560235806907362E-2</v>
      </c>
      <c r="AW68">
        <v>65</v>
      </c>
      <c r="AX68">
        <f>IF(Z68&gt;0, (R68*SUMPRODUCT(K68:$K$98, X68:$X$98)-K68*$AZ$3)/Z68, 0)</f>
        <v>-1.053074852744726E+16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25</v>
      </c>
      <c r="R69">
        <f t="shared" si="62"/>
        <v>2000000</v>
      </c>
      <c r="S69">
        <f t="shared" si="63"/>
        <v>-5.8381006839652208E+16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-125.22523957214202</v>
      </c>
      <c r="AC69">
        <f t="shared" si="64"/>
        <v>-111.80824961809046</v>
      </c>
      <c r="AE69">
        <f t="shared" si="65"/>
        <v>0</v>
      </c>
      <c r="AF69">
        <f t="shared" si="66"/>
        <v>0</v>
      </c>
      <c r="AG69">
        <f t="shared" si="67"/>
        <v>-4.7878691919951017E-14</v>
      </c>
      <c r="AH69">
        <f t="shared" si="68"/>
        <v>-1.9714657192426336E-8</v>
      </c>
      <c r="AI69">
        <f t="shared" si="69"/>
        <v>-1.9714705071118256E-8</v>
      </c>
      <c r="AJ69">
        <f t="shared" si="70"/>
        <v>-13.416989954051559</v>
      </c>
      <c r="AK69">
        <f t="shared" si="61"/>
        <v>-8.7657667700499413</v>
      </c>
      <c r="AL69">
        <f t="shared" si="71"/>
        <v>-22.182756743816206</v>
      </c>
      <c r="AN69">
        <f t="shared" si="72"/>
        <v>0</v>
      </c>
      <c r="AO69">
        <f t="shared" si="73"/>
        <v>0</v>
      </c>
      <c r="AP69">
        <f t="shared" si="74"/>
        <v>-4.4052512199383493E-17</v>
      </c>
      <c r="AQ69">
        <f t="shared" si="75"/>
        <v>-1.8139179281005577E-11</v>
      </c>
      <c r="AR69">
        <f t="shared" si="76"/>
        <v>-1.8139223333517777E-11</v>
      </c>
      <c r="AS69">
        <f t="shared" si="77"/>
        <v>-1.2344784076767373E-2</v>
      </c>
      <c r="AT69">
        <f t="shared" si="78"/>
        <v>-8.0652589302187116E-3</v>
      </c>
      <c r="AU69">
        <f t="shared" si="79"/>
        <v>-2.0410043025125311E-2</v>
      </c>
      <c r="AW69">
        <v>66</v>
      </c>
      <c r="AX69">
        <f>IF(Z69&gt;0, (R69*SUMPRODUCT(K69:$K$98, X69:$X$98)-K69*$AZ$3)/Z69, 0)</f>
        <v>-5.8381006839652208E+16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25</v>
      </c>
      <c r="R70">
        <f t="shared" si="62"/>
        <v>2000000</v>
      </c>
      <c r="S70">
        <f t="shared" si="63"/>
        <v>-3.3351443338227238E+17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-111.80824961809046</v>
      </c>
      <c r="AC70">
        <f t="shared" si="64"/>
        <v>-99.828794301882326</v>
      </c>
      <c r="AE70">
        <f t="shared" si="65"/>
        <v>0</v>
      </c>
      <c r="AF70">
        <f t="shared" si="66"/>
        <v>0</v>
      </c>
      <c r="AG70">
        <f t="shared" si="67"/>
        <v>-7.4830940065687595E-15</v>
      </c>
      <c r="AH70">
        <f t="shared" si="68"/>
        <v>-3.1933448795346202E-9</v>
      </c>
      <c r="AI70">
        <f t="shared" si="69"/>
        <v>-3.1933523626286267E-9</v>
      </c>
      <c r="AJ70">
        <f t="shared" si="70"/>
        <v>-11.979455316208131</v>
      </c>
      <c r="AK70">
        <f t="shared" si="61"/>
        <v>-7.8265774732663331</v>
      </c>
      <c r="AL70">
        <f t="shared" si="71"/>
        <v>-19.806032792667818</v>
      </c>
      <c r="AN70">
        <f t="shared" si="72"/>
        <v>0</v>
      </c>
      <c r="AO70">
        <f t="shared" si="73"/>
        <v>0</v>
      </c>
      <c r="AP70">
        <f t="shared" si="74"/>
        <v>-6.1474015444491945E-18</v>
      </c>
      <c r="AQ70">
        <f t="shared" si="75"/>
        <v>-2.6233498105433257E-12</v>
      </c>
      <c r="AR70">
        <f t="shared" si="76"/>
        <v>-2.6233559579448702E-12</v>
      </c>
      <c r="AS70">
        <f t="shared" si="77"/>
        <v>-9.8411862857627607E-3</v>
      </c>
      <c r="AT70">
        <f t="shared" si="78"/>
        <v>-6.4295750400401759E-3</v>
      </c>
      <c r="AU70">
        <f t="shared" si="79"/>
        <v>-1.6270761328426291E-2</v>
      </c>
      <c r="AW70">
        <v>67</v>
      </c>
      <c r="AX70">
        <f>IF(Z70&gt;0, (R70*SUMPRODUCT(K70:$K$98, X70:$X$98)-K70*$AZ$3)/Z70, 0)</f>
        <v>-3.3351443338227238E+17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25</v>
      </c>
      <c r="R71">
        <f t="shared" si="62"/>
        <v>2000000</v>
      </c>
      <c r="S71">
        <f t="shared" si="63"/>
        <v>-1.9641207528456579E+18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-99.828794301882326</v>
      </c>
      <c r="AC71">
        <f t="shared" si="64"/>
        <v>-89.132852055254389</v>
      </c>
      <c r="AE71">
        <f t="shared" si="65"/>
        <v>0</v>
      </c>
      <c r="AF71">
        <f t="shared" si="66"/>
        <v>0</v>
      </c>
      <c r="AG71">
        <f t="shared" si="67"/>
        <v>-1.1345133939208793E-15</v>
      </c>
      <c r="AH71">
        <f t="shared" si="68"/>
        <v>-5.0189997380657533E-10</v>
      </c>
      <c r="AI71">
        <f t="shared" si="69"/>
        <v>-5.0190110831996927E-10</v>
      </c>
      <c r="AJ71">
        <f t="shared" si="70"/>
        <v>-10.695942246627936</v>
      </c>
      <c r="AK71">
        <f t="shared" si="61"/>
        <v>-6.9880156011317638</v>
      </c>
      <c r="AL71">
        <f t="shared" si="71"/>
        <v>-17.683957848261599</v>
      </c>
      <c r="AN71">
        <f t="shared" si="72"/>
        <v>0</v>
      </c>
      <c r="AO71">
        <f t="shared" si="73"/>
        <v>0</v>
      </c>
      <c r="AP71">
        <f t="shared" si="74"/>
        <v>-8.3215070529379877E-19</v>
      </c>
      <c r="AQ71">
        <f t="shared" si="75"/>
        <v>-3.6813705279111766E-13</v>
      </c>
      <c r="AR71">
        <f t="shared" si="76"/>
        <v>-3.6813788494182297E-13</v>
      </c>
      <c r="AS71">
        <f t="shared" si="77"/>
        <v>-7.8453334548590648E-3</v>
      </c>
      <c r="AT71">
        <f t="shared" si="78"/>
        <v>-5.1256178571756983E-3</v>
      </c>
      <c r="AU71">
        <f t="shared" si="79"/>
        <v>-1.29709513124029E-2</v>
      </c>
      <c r="AW71">
        <v>68</v>
      </c>
      <c r="AX71">
        <f>IF(Z71&gt;0, (R71*SUMPRODUCT(K71:$K$98, X71:$X$98)-K71*$AZ$3)/Z71, 0)</f>
        <v>-1.9641207528456579E+18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25</v>
      </c>
      <c r="R72">
        <f t="shared" si="62"/>
        <v>2000000</v>
      </c>
      <c r="S72">
        <f t="shared" si="63"/>
        <v>-1.1944771059662909E+19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-89.132852055254389</v>
      </c>
      <c r="AC72">
        <f t="shared" si="64"/>
        <v>-79.582903620763148</v>
      </c>
      <c r="AE72">
        <f t="shared" si="65"/>
        <v>0</v>
      </c>
      <c r="AF72">
        <f t="shared" si="66"/>
        <v>0</v>
      </c>
      <c r="AG72">
        <f t="shared" si="67"/>
        <v>-1.6656431342060615E-16</v>
      </c>
      <c r="AH72">
        <f t="shared" si="68"/>
        <v>-7.6528315724885134E-11</v>
      </c>
      <c r="AI72">
        <f t="shared" si="69"/>
        <v>-7.6528482289198558E-11</v>
      </c>
      <c r="AJ72">
        <f t="shared" si="70"/>
        <v>-9.5499484344912418</v>
      </c>
      <c r="AK72">
        <f t="shared" ref="AK72:AK89" si="92">G72*SUM(AB72:AB72, AE72:AF72)</f>
        <v>-6.2392996438678079</v>
      </c>
      <c r="AL72">
        <f t="shared" si="71"/>
        <v>-15.789248078435579</v>
      </c>
      <c r="AN72">
        <f t="shared" si="72"/>
        <v>0</v>
      </c>
      <c r="AO72">
        <f t="shared" si="73"/>
        <v>0</v>
      </c>
      <c r="AP72">
        <f t="shared" si="74"/>
        <v>-1.090828043487612E-19</v>
      </c>
      <c r="AQ72">
        <f t="shared" si="75"/>
        <v>-5.0118318383589142E-14</v>
      </c>
      <c r="AR72">
        <f t="shared" si="76"/>
        <v>-5.0118427466393498E-14</v>
      </c>
      <c r="AS72">
        <f t="shared" si="77"/>
        <v>-6.2542517975611592E-3</v>
      </c>
      <c r="AT72">
        <f t="shared" si="78"/>
        <v>-4.0861111744067528E-3</v>
      </c>
      <c r="AU72">
        <f t="shared" si="79"/>
        <v>-1.0340362972018031E-2</v>
      </c>
      <c r="AW72">
        <v>69</v>
      </c>
      <c r="AX72">
        <f>IF(Z72&gt;0, (R72*SUMPRODUCT(K72:$K$98, X72:$X$98)-K72*$AZ$3)/Z72, 0)</f>
        <v>-1.1944771059662909E+19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25</v>
      </c>
      <c r="R73">
        <f t="shared" si="62"/>
        <v>2000000</v>
      </c>
      <c r="S73">
        <f t="shared" si="63"/>
        <v>-7.5138709179041776E+19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-79.582903620763148</v>
      </c>
      <c r="AC73">
        <f t="shared" si="64"/>
        <v>-71.056163947109994</v>
      </c>
      <c r="AE73">
        <f t="shared" si="65"/>
        <v>0</v>
      </c>
      <c r="AF73">
        <f t="shared" si="66"/>
        <v>0</v>
      </c>
      <c r="AG73">
        <f t="shared" si="67"/>
        <v>-2.3641663772063268E-17</v>
      </c>
      <c r="AH73">
        <f t="shared" si="68"/>
        <v>-1.1300560521146945E-11</v>
      </c>
      <c r="AI73">
        <f t="shared" si="69"/>
        <v>-1.1300584162810716E-11</v>
      </c>
      <c r="AJ73">
        <f t="shared" si="70"/>
        <v>-8.5267396736531538</v>
      </c>
      <c r="AK73">
        <f t="shared" si="92"/>
        <v>-5.5708032534534206</v>
      </c>
      <c r="AL73">
        <f t="shared" si="71"/>
        <v>-14.097542927117875</v>
      </c>
      <c r="AN73">
        <f t="shared" si="72"/>
        <v>0</v>
      </c>
      <c r="AO73">
        <f t="shared" si="73"/>
        <v>0</v>
      </c>
      <c r="AP73">
        <f t="shared" si="74"/>
        <v>-1.3824019869810677E-20</v>
      </c>
      <c r="AQ73">
        <f t="shared" si="75"/>
        <v>-6.6077910036489714E-15</v>
      </c>
      <c r="AR73">
        <f t="shared" si="76"/>
        <v>-6.6078048276688408E-15</v>
      </c>
      <c r="AS73">
        <f t="shared" si="77"/>
        <v>-4.9858512416783712E-3</v>
      </c>
      <c r="AT73">
        <f t="shared" si="78"/>
        <v>-3.2574228112298848E-3</v>
      </c>
      <c r="AU73">
        <f t="shared" si="79"/>
        <v>-8.2432740529148636E-3</v>
      </c>
      <c r="AW73">
        <v>70</v>
      </c>
      <c r="AX73">
        <f>IF(Z73&gt;0, (R73*SUMPRODUCT(K73:$K$98, X73:$X$98)-K73*$AZ$3)/Z73, 0)</f>
        <v>-7.5138709179041776E+19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25</v>
      </c>
      <c r="R74">
        <f t="shared" si="62"/>
        <v>2000000</v>
      </c>
      <c r="S74">
        <f t="shared" si="63"/>
        <v>-4.8967208885198796E+20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-71.056163947109994</v>
      </c>
      <c r="AC74">
        <f t="shared" si="64"/>
        <v>-63.443003524205359</v>
      </c>
      <c r="AE74">
        <f t="shared" si="65"/>
        <v>0</v>
      </c>
      <c r="AF74">
        <f t="shared" si="66"/>
        <v>0</v>
      </c>
      <c r="AG74">
        <f t="shared" si="67"/>
        <v>-3.2390555316795952E-18</v>
      </c>
      <c r="AH74">
        <f t="shared" si="68"/>
        <v>-1.6132953282130433E-12</v>
      </c>
      <c r="AI74">
        <f t="shared" si="69"/>
        <v>-1.613298567268575E-12</v>
      </c>
      <c r="AJ74">
        <f t="shared" si="70"/>
        <v>-7.6131604229046346</v>
      </c>
      <c r="AK74">
        <f t="shared" si="92"/>
        <v>-4.9739314762977003</v>
      </c>
      <c r="AL74">
        <f t="shared" si="71"/>
        <v>-12.587091899203948</v>
      </c>
      <c r="AN74">
        <f t="shared" si="72"/>
        <v>0</v>
      </c>
      <c r="AO74">
        <f t="shared" si="73"/>
        <v>0</v>
      </c>
      <c r="AP74">
        <f t="shared" si="74"/>
        <v>-1.6910509156429547E-21</v>
      </c>
      <c r="AQ74">
        <f t="shared" si="75"/>
        <v>-8.4227161754231872E-16</v>
      </c>
      <c r="AR74">
        <f t="shared" si="76"/>
        <v>-8.4227330859323438E-16</v>
      </c>
      <c r="AS74">
        <f t="shared" si="77"/>
        <v>-3.9746900842461677E-3</v>
      </c>
      <c r="AT74">
        <f t="shared" si="78"/>
        <v>-2.5967975217074993E-3</v>
      </c>
      <c r="AU74">
        <f t="shared" si="79"/>
        <v>-6.5714876059545088E-3</v>
      </c>
      <c r="AW74">
        <v>71</v>
      </c>
      <c r="AX74">
        <f>IF(Z74&gt;0, (R74*SUMPRODUCT(K74:$K$98, X74:$X$98)-K74*$AZ$3)/Z74, 0)</f>
        <v>-4.8967208885198796E+20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25</v>
      </c>
      <c r="R75">
        <f t="shared" si="62"/>
        <v>2000000</v>
      </c>
      <c r="S75">
        <f t="shared" si="63"/>
        <v>-3.3108198941099976E+21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-63.443003524205359</v>
      </c>
      <c r="AC75">
        <f t="shared" si="64"/>
        <v>-56.645538860897645</v>
      </c>
      <c r="AE75">
        <f t="shared" si="65"/>
        <v>0</v>
      </c>
      <c r="AF75">
        <f t="shared" si="66"/>
        <v>0</v>
      </c>
      <c r="AG75">
        <f t="shared" si="67"/>
        <v>-4.2773044647997145E-19</v>
      </c>
      <c r="AH75">
        <f t="shared" si="68"/>
        <v>-2.2231476239062623E-13</v>
      </c>
      <c r="AI75">
        <f t="shared" si="69"/>
        <v>-2.2231519012107271E-13</v>
      </c>
      <c r="AJ75">
        <f t="shared" si="70"/>
        <v>-6.7974646633077143</v>
      </c>
      <c r="AK75">
        <f t="shared" si="92"/>
        <v>-4.4410102466943755</v>
      </c>
      <c r="AL75">
        <f t="shared" si="71"/>
        <v>-11.238474910002312</v>
      </c>
      <c r="AN75">
        <f t="shared" si="72"/>
        <v>0</v>
      </c>
      <c r="AO75">
        <f t="shared" si="73"/>
        <v>0</v>
      </c>
      <c r="AP75">
        <f t="shared" si="74"/>
        <v>-1.9938405878711912E-22</v>
      </c>
      <c r="AQ75">
        <f t="shared" si="75"/>
        <v>-1.0363073290321083E-16</v>
      </c>
      <c r="AR75">
        <f t="shared" si="76"/>
        <v>-1.0363093228726962E-16</v>
      </c>
      <c r="AS75">
        <f t="shared" si="77"/>
        <v>-3.1685986003237967E-3</v>
      </c>
      <c r="AT75">
        <f t="shared" si="78"/>
        <v>-2.0701510855448816E-3</v>
      </c>
      <c r="AU75">
        <f t="shared" si="79"/>
        <v>-5.2387496858687819E-3</v>
      </c>
      <c r="AW75">
        <v>72</v>
      </c>
      <c r="AX75">
        <f>IF(Z75&gt;0, (R75*SUMPRODUCT(K75:$K$98, X75:$X$98)-K75*$AZ$3)/Z75, 0)</f>
        <v>-3.3108198941099976E+21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25</v>
      </c>
      <c r="R76">
        <f t="shared" si="62"/>
        <v>2000000</v>
      </c>
      <c r="S76">
        <f t="shared" si="63"/>
        <v>-2.3262448573083365E+22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-56.645538860897645</v>
      </c>
      <c r="AC76">
        <f t="shared" si="64"/>
        <v>-50.576373982944325</v>
      </c>
      <c r="AE76">
        <f t="shared" si="65"/>
        <v>0</v>
      </c>
      <c r="AF76">
        <f t="shared" si="66"/>
        <v>0</v>
      </c>
      <c r="AG76">
        <f t="shared" si="67"/>
        <v>-5.4354095425562276E-20</v>
      </c>
      <c r="AH76">
        <f t="shared" si="68"/>
        <v>-2.9527923727168761E-14</v>
      </c>
      <c r="AI76">
        <f t="shared" si="69"/>
        <v>-2.9527978081264184E-14</v>
      </c>
      <c r="AJ76">
        <f t="shared" si="70"/>
        <v>-6.0691648779533196</v>
      </c>
      <c r="AK76">
        <f t="shared" si="92"/>
        <v>-3.9651877202628354</v>
      </c>
      <c r="AL76">
        <f t="shared" si="71"/>
        <v>-10.034352598216184</v>
      </c>
      <c r="AN76">
        <f t="shared" si="72"/>
        <v>0</v>
      </c>
      <c r="AO76">
        <f t="shared" si="73"/>
        <v>0</v>
      </c>
      <c r="AP76">
        <f t="shared" si="74"/>
        <v>-2.2622183314192321E-23</v>
      </c>
      <c r="AQ76">
        <f t="shared" si="75"/>
        <v>-1.2289526634810895E-17</v>
      </c>
      <c r="AR76">
        <f t="shared" si="76"/>
        <v>-1.2289549256994209E-17</v>
      </c>
      <c r="AS76">
        <f t="shared" si="77"/>
        <v>-2.5259874045948649E-3</v>
      </c>
      <c r="AT76">
        <f t="shared" si="78"/>
        <v>-1.6503117710019782E-3</v>
      </c>
      <c r="AU76">
        <f t="shared" si="79"/>
        <v>-4.1762991755968553E-3</v>
      </c>
      <c r="AW76">
        <v>73</v>
      </c>
      <c r="AX76">
        <f>IF(Z76&gt;0, (R76*SUMPRODUCT(K76:$K$98, X76:$X$98)-K76*$AZ$3)/Z76, 0)</f>
        <v>-2.3262448573083365E+22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25</v>
      </c>
      <c r="R77">
        <f t="shared" si="62"/>
        <v>2000000</v>
      </c>
      <c r="S77">
        <f t="shared" si="63"/>
        <v>-1.7016018814568978E+23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-50.576373982944325</v>
      </c>
      <c r="AC77">
        <f t="shared" si="64"/>
        <v>-45.157476770485999</v>
      </c>
      <c r="AE77">
        <f t="shared" si="65"/>
        <v>0</v>
      </c>
      <c r="AF77">
        <f t="shared" si="66"/>
        <v>0</v>
      </c>
      <c r="AG77">
        <f t="shared" si="67"/>
        <v>-6.6345537787932118E-21</v>
      </c>
      <c r="AH77">
        <f t="shared" si="68"/>
        <v>-3.774080055401075E-15</v>
      </c>
      <c r="AI77">
        <f t="shared" si="69"/>
        <v>-3.7740866899548538E-15</v>
      </c>
      <c r="AJ77">
        <f t="shared" si="70"/>
        <v>-5.4188972124583259</v>
      </c>
      <c r="AK77">
        <f t="shared" si="92"/>
        <v>-3.5403461788061033</v>
      </c>
      <c r="AL77">
        <f t="shared" si="71"/>
        <v>-8.9592433912644331</v>
      </c>
      <c r="AN77">
        <f t="shared" si="72"/>
        <v>0</v>
      </c>
      <c r="AO77">
        <f t="shared" si="73"/>
        <v>0</v>
      </c>
      <c r="AP77">
        <f t="shared" si="74"/>
        <v>-2.4654485327157123E-24</v>
      </c>
      <c r="AQ77">
        <f t="shared" si="75"/>
        <v>-1.4024756517434856E-18</v>
      </c>
      <c r="AR77">
        <f t="shared" si="76"/>
        <v>-1.4024781171920182E-18</v>
      </c>
      <c r="AS77">
        <f t="shared" si="77"/>
        <v>-2.0137016937140199E-3</v>
      </c>
      <c r="AT77">
        <f t="shared" si="78"/>
        <v>-1.3156184398931585E-3</v>
      </c>
      <c r="AU77">
        <f t="shared" si="79"/>
        <v>-3.3293201336071802E-3</v>
      </c>
      <c r="AW77">
        <v>74</v>
      </c>
      <c r="AX77">
        <f>IF(Z77&gt;0, (R77*SUMPRODUCT(K77:$K$98, X77:$X$98)-K77*$AZ$3)/Z77, 0)</f>
        <v>-1.7016018814568978E+23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25</v>
      </c>
      <c r="R78">
        <f t="shared" si="62"/>
        <v>2000000</v>
      </c>
      <c r="S78">
        <f t="shared" si="63"/>
        <v>-1.2980827596509327E+24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-45.157476770485999</v>
      </c>
      <c r="AC78">
        <f t="shared" si="64"/>
        <v>-40.319175687933921</v>
      </c>
      <c r="AE78">
        <f t="shared" si="65"/>
        <v>0</v>
      </c>
      <c r="AF78">
        <f t="shared" si="66"/>
        <v>0</v>
      </c>
      <c r="AG78">
        <f t="shared" si="67"/>
        <v>-7.7651396623540671E-22</v>
      </c>
      <c r="AH78">
        <f t="shared" si="68"/>
        <v>-4.6333554198158977E-16</v>
      </c>
      <c r="AI78">
        <f t="shared" si="69"/>
        <v>-4.6333631849555599E-16</v>
      </c>
      <c r="AJ78">
        <f t="shared" si="70"/>
        <v>-4.8383010825520785</v>
      </c>
      <c r="AK78">
        <f t="shared" si="92"/>
        <v>-3.1610233739340203</v>
      </c>
      <c r="AL78">
        <f t="shared" si="71"/>
        <v>-7.9993244564861001</v>
      </c>
      <c r="AN78">
        <f t="shared" si="72"/>
        <v>0</v>
      </c>
      <c r="AO78">
        <f t="shared" si="73"/>
        <v>0</v>
      </c>
      <c r="AP78">
        <f t="shared" si="74"/>
        <v>-2.576412933978715E-25</v>
      </c>
      <c r="AQ78">
        <f t="shared" si="75"/>
        <v>-1.5373112848449561E-19</v>
      </c>
      <c r="AR78">
        <f t="shared" si="76"/>
        <v>-1.5373138612578899E-19</v>
      </c>
      <c r="AS78">
        <f t="shared" si="77"/>
        <v>-1.6053106614429373E-3</v>
      </c>
      <c r="AT78">
        <f t="shared" si="78"/>
        <v>-1.048802965476051E-3</v>
      </c>
      <c r="AU78">
        <f t="shared" si="79"/>
        <v>-2.6541136269189886E-3</v>
      </c>
      <c r="AW78">
        <v>75</v>
      </c>
      <c r="AX78">
        <f>IF(Z78&gt;0, (R78*SUMPRODUCT(K78:$K$98, X78:$X$98)-K78*$AZ$3)/Z78, 0)</f>
        <v>-1.2980827596509327E+24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25</v>
      </c>
      <c r="R79">
        <f t="shared" si="62"/>
        <v>2000000</v>
      </c>
      <c r="S79">
        <f t="shared" si="63"/>
        <v>-1.0344331485067152E+25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-40.319175687933921</v>
      </c>
      <c r="AC79">
        <f t="shared" si="64"/>
        <v>-35.999264007083859</v>
      </c>
      <c r="AE79">
        <f t="shared" si="65"/>
        <v>0</v>
      </c>
      <c r="AF79">
        <f t="shared" si="66"/>
        <v>0</v>
      </c>
      <c r="AG79">
        <f t="shared" si="67"/>
        <v>-8.7002393675830094E-23</v>
      </c>
      <c r="AH79">
        <f t="shared" si="68"/>
        <v>-5.4539714631777808E-17</v>
      </c>
      <c r="AI79">
        <f t="shared" si="69"/>
        <v>-5.4539801634171483E-17</v>
      </c>
      <c r="AJ79">
        <f t="shared" si="70"/>
        <v>-4.3199116808500619</v>
      </c>
      <c r="AK79">
        <f t="shared" si="92"/>
        <v>-2.8223422981553745</v>
      </c>
      <c r="AL79">
        <f t="shared" si="71"/>
        <v>-7.1422539790054369</v>
      </c>
      <c r="AN79">
        <f t="shared" si="72"/>
        <v>0</v>
      </c>
      <c r="AO79">
        <f t="shared" si="73"/>
        <v>0</v>
      </c>
      <c r="AP79">
        <f t="shared" si="74"/>
        <v>-2.5773854838539193E-26</v>
      </c>
      <c r="AQ79">
        <f t="shared" si="75"/>
        <v>-1.6157011646052066E-20</v>
      </c>
      <c r="AR79">
        <f t="shared" si="76"/>
        <v>-1.6157037419906902E-20</v>
      </c>
      <c r="AS79">
        <f t="shared" si="77"/>
        <v>-1.2797438308696861E-3</v>
      </c>
      <c r="AT79">
        <f t="shared" si="78"/>
        <v>-8.3609930283486177E-4</v>
      </c>
      <c r="AU79">
        <f t="shared" si="79"/>
        <v>-2.1158431337045479E-3</v>
      </c>
      <c r="AW79">
        <v>76</v>
      </c>
      <c r="AX79">
        <f>IF(Z79&gt;0, (R79*SUMPRODUCT(K79:$K$98, X79:$X$98)-K79*$AZ$3)/Z79, 0)</f>
        <v>-1.0344331485067152E+25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25</v>
      </c>
      <c r="R80">
        <f t="shared" si="62"/>
        <v>2000000</v>
      </c>
      <c r="S80">
        <f t="shared" si="63"/>
        <v>-8.6936197519463831E+25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-35.999264007083859</v>
      </c>
      <c r="AC80">
        <f t="shared" si="64"/>
        <v>-32.14220000632487</v>
      </c>
      <c r="AE80">
        <f t="shared" si="65"/>
        <v>0</v>
      </c>
      <c r="AF80">
        <f t="shared" si="66"/>
        <v>0</v>
      </c>
      <c r="AG80">
        <f t="shared" si="67"/>
        <v>-9.2430428646044321E-24</v>
      </c>
      <c r="AH80">
        <f t="shared" si="68"/>
        <v>-6.1511461499573885E-18</v>
      </c>
      <c r="AI80">
        <f t="shared" si="69"/>
        <v>-6.1511553930002529E-18</v>
      </c>
      <c r="AJ80">
        <f t="shared" si="70"/>
        <v>-3.8570640007589887</v>
      </c>
      <c r="AK80">
        <f t="shared" si="92"/>
        <v>-2.5199484804958705</v>
      </c>
      <c r="AL80">
        <f t="shared" si="71"/>
        <v>-6.3770124812548588</v>
      </c>
      <c r="AN80">
        <f t="shared" si="72"/>
        <v>0</v>
      </c>
      <c r="AO80">
        <f t="shared" si="73"/>
        <v>0</v>
      </c>
      <c r="AP80">
        <f t="shared" si="74"/>
        <v>-2.4448100443972925E-27</v>
      </c>
      <c r="AQ80">
        <f t="shared" si="75"/>
        <v>-1.6269949314592023E-21</v>
      </c>
      <c r="AR80">
        <f t="shared" si="76"/>
        <v>-1.6269973762692466E-21</v>
      </c>
      <c r="AS80">
        <f t="shared" si="77"/>
        <v>-1.0202039468030035E-3</v>
      </c>
      <c r="AT80">
        <f t="shared" si="78"/>
        <v>-6.6653324524462839E-4</v>
      </c>
      <c r="AU80">
        <f t="shared" si="79"/>
        <v>-1.6867371920476317E-3</v>
      </c>
      <c r="AW80">
        <v>77</v>
      </c>
      <c r="AX80">
        <f>IF(Z80&gt;0, (R80*SUMPRODUCT(K80:$K$98, X80:$X$98)-K80*$AZ$3)/Z80, 0)</f>
        <v>-8.6936197519463831E+25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25</v>
      </c>
      <c r="R81">
        <f t="shared" si="62"/>
        <v>2000000</v>
      </c>
      <c r="S81">
        <f t="shared" si="63"/>
        <v>-7.726068626783365E+26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-32.14220000632487</v>
      </c>
      <c r="AC81">
        <f t="shared" si="64"/>
        <v>-28.698392862790062</v>
      </c>
      <c r="AE81">
        <f t="shared" si="65"/>
        <v>0</v>
      </c>
      <c r="AF81">
        <f t="shared" si="66"/>
        <v>0</v>
      </c>
      <c r="AG81">
        <f t="shared" si="67"/>
        <v>-9.2862211847638649E-25</v>
      </c>
      <c r="AH81">
        <f t="shared" si="68"/>
        <v>-6.5775922539856006E-19</v>
      </c>
      <c r="AI81">
        <f t="shared" si="69"/>
        <v>-6.5776015402067853E-19</v>
      </c>
      <c r="AJ81">
        <f t="shared" si="70"/>
        <v>-3.4438071435348085</v>
      </c>
      <c r="AK81">
        <f t="shared" si="92"/>
        <v>-2.2499540004427412</v>
      </c>
      <c r="AL81">
        <f t="shared" si="71"/>
        <v>-5.6937611439775502</v>
      </c>
      <c r="AN81">
        <f t="shared" si="72"/>
        <v>0</v>
      </c>
      <c r="AO81">
        <f t="shared" si="73"/>
        <v>0</v>
      </c>
      <c r="AP81">
        <f t="shared" si="74"/>
        <v>-2.1930632391349042E-28</v>
      </c>
      <c r="AQ81">
        <f t="shared" si="75"/>
        <v>-1.5533849008358641E-22</v>
      </c>
      <c r="AR81">
        <f t="shared" si="76"/>
        <v>-1.5533870938991033E-22</v>
      </c>
      <c r="AS81">
        <f t="shared" si="77"/>
        <v>-8.1330034024474057E-4</v>
      </c>
      <c r="AT81">
        <f t="shared" si="78"/>
        <v>-5.3135622229323045E-4</v>
      </c>
      <c r="AU81">
        <f t="shared" si="79"/>
        <v>-1.3446565625379711E-3</v>
      </c>
      <c r="AW81">
        <v>78</v>
      </c>
      <c r="AX81">
        <f>IF(Z81&gt;0, (R81*SUMPRODUCT(K81:$K$98, X81:$X$98)-K81*$AZ$3)/Z81, 0)</f>
        <v>-7.726068626783365E+26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25</v>
      </c>
      <c r="R82">
        <f t="shared" si="62"/>
        <v>2000000</v>
      </c>
      <c r="S82">
        <f t="shared" si="63"/>
        <v>-7.2817301590944906E+27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-28.698392862790062</v>
      </c>
      <c r="AC82">
        <f t="shared" si="64"/>
        <v>-25.623565056062553</v>
      </c>
      <c r="AE82">
        <f t="shared" si="65"/>
        <v>0</v>
      </c>
      <c r="AF82">
        <f t="shared" si="66"/>
        <v>0</v>
      </c>
      <c r="AG82">
        <f t="shared" si="67"/>
        <v>-8.7972104486940151E-26</v>
      </c>
      <c r="AH82">
        <f t="shared" si="68"/>
        <v>-6.6509103424374601E-20</v>
      </c>
      <c r="AI82">
        <f t="shared" si="69"/>
        <v>-6.6509191396479085E-20</v>
      </c>
      <c r="AJ82">
        <f t="shared" si="70"/>
        <v>-3.0748278067275088</v>
      </c>
      <c r="AK82">
        <f t="shared" si="92"/>
        <v>-2.0088875003953044</v>
      </c>
      <c r="AL82">
        <f t="shared" si="71"/>
        <v>-5.0837153071228132</v>
      </c>
      <c r="AN82">
        <f t="shared" si="72"/>
        <v>0</v>
      </c>
      <c r="AO82">
        <f t="shared" si="73"/>
        <v>0</v>
      </c>
      <c r="AP82">
        <f t="shared" si="74"/>
        <v>-1.8549793961727174E-29</v>
      </c>
      <c r="AQ82">
        <f t="shared" si="75"/>
        <v>-1.4024106531230078E-23</v>
      </c>
      <c r="AR82">
        <f t="shared" si="76"/>
        <v>-1.4024125081024039E-23</v>
      </c>
      <c r="AS82">
        <f t="shared" si="77"/>
        <v>-6.483580518532691E-4</v>
      </c>
      <c r="AT82">
        <f t="shared" si="78"/>
        <v>-4.2359392721080222E-4</v>
      </c>
      <c r="AU82">
        <f t="shared" si="79"/>
        <v>-1.0719519790640714E-3</v>
      </c>
      <c r="AW82">
        <v>79</v>
      </c>
      <c r="AX82">
        <f>IF(Z82&gt;0, (R82*SUMPRODUCT(K82:$K$98, X82:$X$98)-K82*$AZ$3)/Z82, 0)</f>
        <v>-7.2817301590944906E+27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25</v>
      </c>
      <c r="R83">
        <f t="shared" si="62"/>
        <v>2000000</v>
      </c>
      <c r="S83">
        <f t="shared" si="63"/>
        <v>-7.3012730034202576E+28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-25.623565056062553</v>
      </c>
      <c r="AC83">
        <f t="shared" si="64"/>
        <v>-22.878183085770136</v>
      </c>
      <c r="AE83">
        <f t="shared" si="65"/>
        <v>0</v>
      </c>
      <c r="AF83">
        <f t="shared" si="66"/>
        <v>0</v>
      </c>
      <c r="AG83">
        <f t="shared" si="67"/>
        <v>-7.8336281478082406E-27</v>
      </c>
      <c r="AH83">
        <f t="shared" si="68"/>
        <v>-6.3407004235410003E-21</v>
      </c>
      <c r="AI83">
        <f t="shared" si="69"/>
        <v>-6.3407082571691484E-21</v>
      </c>
      <c r="AJ83">
        <f t="shared" si="70"/>
        <v>-2.7453819702924172</v>
      </c>
      <c r="AK83">
        <f t="shared" si="92"/>
        <v>-1.7936495539243789</v>
      </c>
      <c r="AL83">
        <f t="shared" si="71"/>
        <v>-4.5390315242167958</v>
      </c>
      <c r="AN83">
        <f t="shared" si="72"/>
        <v>0</v>
      </c>
      <c r="AO83">
        <f t="shared" si="73"/>
        <v>0</v>
      </c>
      <c r="AP83">
        <f t="shared" si="74"/>
        <v>-1.4748200677819244E-30</v>
      </c>
      <c r="AQ83">
        <f t="shared" si="75"/>
        <v>-1.1937498247281533E-24</v>
      </c>
      <c r="AR83">
        <f t="shared" si="76"/>
        <v>-1.193751299548221E-24</v>
      </c>
      <c r="AS83">
        <f t="shared" si="77"/>
        <v>-5.1686706939833285E-4</v>
      </c>
      <c r="AT83">
        <f t="shared" si="78"/>
        <v>-3.3768648534024409E-4</v>
      </c>
      <c r="AU83">
        <f t="shared" si="79"/>
        <v>-8.5455355473857699E-4</v>
      </c>
      <c r="AW83">
        <v>80</v>
      </c>
      <c r="AX83">
        <f>IF(Z83&gt;0, (R83*SUMPRODUCT(K83:$K$98, X83:$X$98)-K83*$AZ$3)/Z83, 0)</f>
        <v>-7.3012730034202576E+28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25</v>
      </c>
      <c r="R84">
        <f t="shared" si="62"/>
        <v>2000000</v>
      </c>
      <c r="S84">
        <f t="shared" si="63"/>
        <v>-7.8153925461246165E+29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-22.878183085770136</v>
      </c>
      <c r="AC84">
        <f t="shared" si="64"/>
        <v>-20.426949183723334</v>
      </c>
      <c r="AE84">
        <f t="shared" si="65"/>
        <v>0</v>
      </c>
      <c r="AF84">
        <f t="shared" si="66"/>
        <v>0</v>
      </c>
      <c r="AG84">
        <f t="shared" si="67"/>
        <v>-6.5342044763485217E-28</v>
      </c>
      <c r="AH84">
        <f t="shared" si="68"/>
        <v>-5.6814971349562441E-22</v>
      </c>
      <c r="AI84">
        <f t="shared" si="69"/>
        <v>-5.6815036691607203E-22</v>
      </c>
      <c r="AJ84">
        <f t="shared" si="70"/>
        <v>-2.4512339020468019</v>
      </c>
      <c r="AK84">
        <f t="shared" si="92"/>
        <v>-1.6014728160039096</v>
      </c>
      <c r="AL84">
        <f t="shared" si="71"/>
        <v>-4.052706718050711</v>
      </c>
      <c r="AN84">
        <f t="shared" si="72"/>
        <v>0</v>
      </c>
      <c r="AO84">
        <f t="shared" si="73"/>
        <v>0</v>
      </c>
      <c r="AP84">
        <f t="shared" si="74"/>
        <v>-1.0983753663051961E-31</v>
      </c>
      <c r="AQ84">
        <f t="shared" si="75"/>
        <v>-9.5503844719851638E-26</v>
      </c>
      <c r="AR84">
        <f t="shared" si="76"/>
        <v>-9.5503954557388269E-26</v>
      </c>
      <c r="AS84">
        <f t="shared" si="77"/>
        <v>-4.1204326323208951E-4</v>
      </c>
      <c r="AT84">
        <f t="shared" si="78"/>
        <v>-2.6920159864496498E-4</v>
      </c>
      <c r="AU84">
        <f t="shared" si="79"/>
        <v>-6.8124486187705444E-4</v>
      </c>
      <c r="AW84">
        <v>81</v>
      </c>
      <c r="AX84">
        <f>IF(Z84&gt;0, (R84*SUMPRODUCT(K84:$K$98, X84:$X$98)-K84*$AZ$3)/Z84, 0)</f>
        <v>-7.8153925461246165E+29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25</v>
      </c>
      <c r="R85">
        <f t="shared" si="62"/>
        <v>2000000</v>
      </c>
      <c r="S85">
        <f t="shared" si="63"/>
        <v>-8.9684548305291422E+30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-20.426949183723334</v>
      </c>
      <c r="AC85">
        <f t="shared" si="64"/>
        <v>-18.238347485467262</v>
      </c>
      <c r="AE85">
        <f t="shared" si="65"/>
        <v>0</v>
      </c>
      <c r="AF85">
        <f t="shared" si="66"/>
        <v>0</v>
      </c>
      <c r="AG85">
        <f t="shared" si="67"/>
        <v>-5.0840272460822532E-29</v>
      </c>
      <c r="AH85">
        <f t="shared" si="68"/>
        <v>-4.7683677655814487E-23</v>
      </c>
      <c r="AI85">
        <f t="shared" si="69"/>
        <v>-4.7683728496086948E-23</v>
      </c>
      <c r="AJ85">
        <f t="shared" si="70"/>
        <v>-2.1886016982560719</v>
      </c>
      <c r="AK85">
        <f t="shared" si="92"/>
        <v>-1.4298864428606335</v>
      </c>
      <c r="AL85">
        <f t="shared" si="71"/>
        <v>-3.6184881411167051</v>
      </c>
      <c r="AN85">
        <f t="shared" si="72"/>
        <v>0</v>
      </c>
      <c r="AO85">
        <f t="shared" si="73"/>
        <v>0</v>
      </c>
      <c r="AP85">
        <f t="shared" si="74"/>
        <v>-7.6304106295761014E-33</v>
      </c>
      <c r="AQ85">
        <f t="shared" si="75"/>
        <v>-7.1566500970777981E-27</v>
      </c>
      <c r="AR85">
        <f t="shared" si="76"/>
        <v>-7.1566577274884286E-27</v>
      </c>
      <c r="AS85">
        <f t="shared" si="77"/>
        <v>-3.2847836673476506E-4</v>
      </c>
      <c r="AT85">
        <f t="shared" si="78"/>
        <v>-2.1460586626671313E-4</v>
      </c>
      <c r="AU85">
        <f t="shared" si="79"/>
        <v>-5.4308423300147813E-4</v>
      </c>
      <c r="AW85">
        <v>82</v>
      </c>
      <c r="AX85">
        <f>IF(Z85&gt;0, (R85*SUMPRODUCT(K85:$K$98, X85:$X$98)-K85*$AZ$3)/Z85, 0)</f>
        <v>-8.9684548305291422E+30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25</v>
      </c>
      <c r="R86">
        <f t="shared" si="62"/>
        <v>2000000</v>
      </c>
      <c r="S86">
        <f t="shared" si="63"/>
        <v>-1.1090681421745873E+32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-18.238347485467262</v>
      </c>
      <c r="AC86">
        <f t="shared" si="64"/>
        <v>-16.284238826310055</v>
      </c>
      <c r="AE86">
        <f t="shared" si="65"/>
        <v>0</v>
      </c>
      <c r="AF86">
        <f t="shared" si="66"/>
        <v>0</v>
      </c>
      <c r="AG86">
        <f t="shared" si="67"/>
        <v>-3.6707029548204762E-30</v>
      </c>
      <c r="AH86">
        <f t="shared" si="68"/>
        <v>-3.7328933425115061E-24</v>
      </c>
      <c r="AI86">
        <f t="shared" si="69"/>
        <v>-3.732897013214461E-24</v>
      </c>
      <c r="AJ86">
        <f t="shared" si="70"/>
        <v>-1.9541086591572068</v>
      </c>
      <c r="AK86">
        <f t="shared" si="92"/>
        <v>-1.2766843239827084</v>
      </c>
      <c r="AL86">
        <f t="shared" si="71"/>
        <v>-3.2307929831399154</v>
      </c>
      <c r="AN86">
        <f t="shared" si="72"/>
        <v>0</v>
      </c>
      <c r="AO86">
        <f t="shared" si="73"/>
        <v>0</v>
      </c>
      <c r="AP86">
        <f t="shared" si="74"/>
        <v>-4.9189369907176047E-34</v>
      </c>
      <c r="AQ86">
        <f t="shared" si="75"/>
        <v>-5.0022754145142633E-28</v>
      </c>
      <c r="AR86">
        <f t="shared" si="76"/>
        <v>-5.0022803334512541E-28</v>
      </c>
      <c r="AS86">
        <f t="shared" si="77"/>
        <v>-2.6186094286891341E-4</v>
      </c>
      <c r="AT86">
        <f t="shared" si="78"/>
        <v>-1.7108248267435675E-4</v>
      </c>
      <c r="AU86">
        <f t="shared" si="79"/>
        <v>-4.329434255432702E-4</v>
      </c>
      <c r="AW86">
        <v>83</v>
      </c>
      <c r="AX86">
        <f>IF(Z86&gt;0, (R86*SUMPRODUCT(K86:$K$98, X86:$X$98)-K86*$AZ$3)/Z86, 0)</f>
        <v>-1.1090681421745873E+32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25</v>
      </c>
      <c r="R87">
        <f t="shared" si="62"/>
        <v>2000000</v>
      </c>
      <c r="S87">
        <f t="shared" si="63"/>
        <v>-1.4869615058765919E+33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-16.284238826310055</v>
      </c>
      <c r="AC87">
        <f t="shared" si="64"/>
        <v>-14.53949895206255</v>
      </c>
      <c r="AE87">
        <f t="shared" si="65"/>
        <v>0</v>
      </c>
      <c r="AF87">
        <f t="shared" si="66"/>
        <v>0</v>
      </c>
      <c r="AG87">
        <f t="shared" si="67"/>
        <v>-2.4444982090325263E-31</v>
      </c>
      <c r="AH87">
        <f t="shared" si="68"/>
        <v>-2.7116368834952153E-25</v>
      </c>
      <c r="AI87">
        <f t="shared" si="69"/>
        <v>-2.7116393279934245E-25</v>
      </c>
      <c r="AJ87">
        <f t="shared" si="70"/>
        <v>-1.7447398742475055</v>
      </c>
      <c r="AK87">
        <f t="shared" si="92"/>
        <v>-1.1398967178417039</v>
      </c>
      <c r="AL87">
        <f t="shared" si="71"/>
        <v>-2.8846365920892092</v>
      </c>
      <c r="AN87">
        <f t="shared" si="72"/>
        <v>0</v>
      </c>
      <c r="AO87">
        <f t="shared" si="73"/>
        <v>0</v>
      </c>
      <c r="AP87">
        <f t="shared" si="74"/>
        <v>-2.9247834650255858E-35</v>
      </c>
      <c r="AQ87">
        <f t="shared" si="75"/>
        <v>-3.2444084805196872E-29</v>
      </c>
      <c r="AR87">
        <f t="shared" si="76"/>
        <v>-3.2444114053031527E-29</v>
      </c>
      <c r="AS87">
        <f t="shared" si="77"/>
        <v>-2.0875394042483523E-4</v>
      </c>
      <c r="AT87">
        <f t="shared" si="78"/>
        <v>-1.363859077442257E-4</v>
      </c>
      <c r="AU87">
        <f t="shared" si="79"/>
        <v>-3.4513984816906092E-4</v>
      </c>
      <c r="AW87">
        <v>84</v>
      </c>
      <c r="AX87">
        <f>IF(Z87&gt;0, (R87*SUMPRODUCT(K87:$K$98, X87:$X$98)-K87*$AZ$3)/Z87, 0)</f>
        <v>-1.4869615058765919E+33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25</v>
      </c>
      <c r="R88">
        <f t="shared" si="62"/>
        <v>2000000</v>
      </c>
      <c r="S88">
        <f t="shared" si="63"/>
        <v>-2.1768599874162928E+34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-14.53949895206255</v>
      </c>
      <c r="AC88">
        <f t="shared" si="64"/>
        <v>-12.981695492912989</v>
      </c>
      <c r="AE88">
        <f t="shared" si="65"/>
        <v>0</v>
      </c>
      <c r="AF88">
        <f t="shared" si="66"/>
        <v>0</v>
      </c>
      <c r="AG88">
        <f t="shared" si="67"/>
        <v>-1.4908739615726177E-32</v>
      </c>
      <c r="AH88">
        <f t="shared" si="68"/>
        <v>-1.8167726646279515E-26</v>
      </c>
      <c r="AI88">
        <f t="shared" si="69"/>
        <v>-1.816774155501913E-26</v>
      </c>
      <c r="AJ88">
        <f t="shared" si="70"/>
        <v>-1.5578034591495609</v>
      </c>
      <c r="AK88">
        <f t="shared" si="92"/>
        <v>-1.0177649266443787</v>
      </c>
      <c r="AL88">
        <f t="shared" si="71"/>
        <v>-2.5755683857939395</v>
      </c>
      <c r="AN88">
        <f t="shared" si="72"/>
        <v>0</v>
      </c>
      <c r="AO88">
        <f t="shared" si="73"/>
        <v>0</v>
      </c>
      <c r="AP88">
        <f t="shared" si="74"/>
        <v>-1.5926740444888969E-36</v>
      </c>
      <c r="AQ88">
        <f t="shared" si="75"/>
        <v>-1.9408258124232667E-30</v>
      </c>
      <c r="AR88">
        <f t="shared" si="76"/>
        <v>-1.940827405097311E-30</v>
      </c>
      <c r="AS88">
        <f t="shared" si="77"/>
        <v>-1.6641736322132935E-4</v>
      </c>
      <c r="AT88">
        <f t="shared" si="78"/>
        <v>-1.0872601063793505E-4</v>
      </c>
      <c r="AU88">
        <f t="shared" si="79"/>
        <v>-2.7514337385926439E-4</v>
      </c>
      <c r="AW88">
        <v>85</v>
      </c>
      <c r="AX88">
        <f>IF(Z88&gt;0, (R88*SUMPRODUCT(K88:$K$98, X88:$X$98)-K88*$AZ$3)/Z88, 0)</f>
        <v>-2.1768599874162928E+34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-12.981695492912989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-1.1926991692580941E-27</v>
      </c>
      <c r="AI89">
        <f t="shared" si="69"/>
        <v>-1.1926991692580941E-27</v>
      </c>
      <c r="AJ89">
        <f t="shared" si="70"/>
        <v>-12.981695492912989</v>
      </c>
      <c r="AK89">
        <f t="shared" si="92"/>
        <v>-0.90871868450390936</v>
      </c>
      <c r="AL89">
        <f t="shared" si="71"/>
        <v>-13.890414177416899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-1.137624317492069E-31</v>
      </c>
      <c r="AR89">
        <f t="shared" si="76"/>
        <v>-1.137624317492069E-31</v>
      </c>
      <c r="AS89">
        <f t="shared" si="77"/>
        <v>-1.2382244287301271E-3</v>
      </c>
      <c r="AT89">
        <f t="shared" si="78"/>
        <v>-8.6675710011108913E-5</v>
      </c>
      <c r="AU89">
        <f t="shared" si="79"/>
        <v>-1.3249001387412361E-3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156858.31014132622</v>
      </c>
      <c r="AO91" s="6">
        <f t="shared" si="93"/>
        <v>-15685.831014132622</v>
      </c>
      <c r="AP91" s="6">
        <f t="shared" si="93"/>
        <v>-1750.873403941549</v>
      </c>
      <c r="AQ91" s="6">
        <f t="shared" si="93"/>
        <v>-121519.3520257278</v>
      </c>
      <c r="AR91" s="6">
        <f t="shared" si="93"/>
        <v>17902.253697524287</v>
      </c>
      <c r="AS91" s="6">
        <f t="shared" si="93"/>
        <v>-29037.343683943116</v>
      </c>
      <c r="AT91" s="6">
        <f t="shared" si="93"/>
        <v>14595.483509641848</v>
      </c>
      <c r="AU91" s="6">
        <f t="shared" si="93"/>
        <v>3460.3935232230019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400480.20905227208</v>
      </c>
      <c r="K3">
        <v>1</v>
      </c>
      <c r="L3" s="2">
        <v>0</v>
      </c>
      <c r="O3">
        <f>$C$3</f>
        <v>400480.20905227208</v>
      </c>
      <c r="P3">
        <f>O3*C5</f>
        <v>40048.020905227211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400480.20905227208</v>
      </c>
      <c r="AF3">
        <f t="shared" ref="AF3:AF34" si="4">-$Z3*P3</f>
        <v>-40048.020905227211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358909.75556004484</v>
      </c>
      <c r="AJ3">
        <f t="shared" ref="AJ3:AJ34" si="8">AB3-AC3</f>
        <v>0</v>
      </c>
      <c r="AL3">
        <f t="shared" ref="AL3:AL34" si="9">SUM(AI3:AK3)</f>
        <v>358909.75556004484</v>
      </c>
      <c r="AN3">
        <f t="shared" ref="AN3:AN34" si="10">AE3*$K3</f>
        <v>400480.20905227208</v>
      </c>
      <c r="AO3">
        <f t="shared" ref="AO3:AO34" si="11">AF3*$K3</f>
        <v>-40048.020905227211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358909.75556004484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358909.75556004484</v>
      </c>
      <c r="AW3">
        <v>0</v>
      </c>
      <c r="AX3">
        <f>IF(Z3&gt;0, (R3*SUMPRODUCT(K3:$K$98, X3:$X$98)-K3*$AZ$3)/Z3, 0)</f>
        <v>0</v>
      </c>
      <c r="AZ3">
        <f>C6*ABS(SUMPRODUCT(X4:X79, K4:K79))/1</f>
        <v>324526.10834687162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2000000</v>
      </c>
      <c r="S4">
        <f t="shared" si="1"/>
        <v>16183.187285754842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15982.556010998262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-15982.556010998262</v>
      </c>
      <c r="AK4">
        <f>G4*SUM(AB4, AE4:AF4)</f>
        <v>0</v>
      </c>
      <c r="AL4">
        <f t="shared" si="9"/>
        <v>-20777.58201099826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-4558.8762122076432</v>
      </c>
      <c r="AR4">
        <f t="shared" si="14"/>
        <v>-4558.8762122076432</v>
      </c>
      <c r="AS4">
        <f t="shared" si="15"/>
        <v>-15195.432602204088</v>
      </c>
      <c r="AT4">
        <f t="shared" si="16"/>
        <v>0</v>
      </c>
      <c r="AU4">
        <f t="shared" si="17"/>
        <v>-19754.308814411732</v>
      </c>
      <c r="AW4">
        <v>1</v>
      </c>
      <c r="AX4">
        <f>IF(Z4&gt;0, (R4*SUMPRODUCT(K4:$K$98, X4:$X$98)-K4*$AZ$3)/Z4, 0)</f>
        <v>16183.187285754842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25</v>
      </c>
      <c r="R5">
        <f t="shared" si="0"/>
        <v>2000000</v>
      </c>
      <c r="S5">
        <f t="shared" si="1"/>
        <v>27952.07867180707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15982.556010998262</v>
      </c>
      <c r="AC5">
        <f t="shared" si="2"/>
        <v>27259.185141140246</v>
      </c>
      <c r="AE5">
        <f t="shared" si="3"/>
        <v>0</v>
      </c>
      <c r="AF5">
        <f t="shared" si="4"/>
        <v>0</v>
      </c>
      <c r="AG5">
        <f t="shared" si="5"/>
        <v>-24.3802844335816</v>
      </c>
      <c r="AH5">
        <f t="shared" si="6"/>
        <v>-5030.1695734719178</v>
      </c>
      <c r="AI5">
        <f t="shared" si="7"/>
        <v>-5054.5498579054993</v>
      </c>
      <c r="AJ5">
        <f t="shared" si="8"/>
        <v>-11276.629130141984</v>
      </c>
      <c r="AK5">
        <f>G5*SUM(AB5, AE5:AF5)</f>
        <v>65.528479645092872</v>
      </c>
      <c r="AL5">
        <f t="shared" si="9"/>
        <v>-16265.65050840239</v>
      </c>
      <c r="AN5">
        <f t="shared" si="10"/>
        <v>0</v>
      </c>
      <c r="AO5">
        <f t="shared" si="11"/>
        <v>0</v>
      </c>
      <c r="AP5">
        <f t="shared" si="12"/>
        <v>-21.989927029453657</v>
      </c>
      <c r="AQ5">
        <f t="shared" si="13"/>
        <v>-4536.9881622080738</v>
      </c>
      <c r="AR5">
        <f t="shared" si="14"/>
        <v>-4558.9780892375275</v>
      </c>
      <c r="AS5">
        <f t="shared" si="15"/>
        <v>-10171.015534522423</v>
      </c>
      <c r="AT5">
        <f t="shared" si="16"/>
        <v>59.103760240050057</v>
      </c>
      <c r="AU5">
        <f t="shared" si="17"/>
        <v>-14670.8898635199</v>
      </c>
      <c r="AW5">
        <v>2</v>
      </c>
      <c r="AX5">
        <f>IF(Z5&gt;0, (R5*SUMPRODUCT(K5:$K$98, X5:$X$98)-K5*$AZ$3)/Z5, 0)</f>
        <v>27952.07867180707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25</v>
      </c>
      <c r="R6">
        <f t="shared" si="0"/>
        <v>2000000</v>
      </c>
      <c r="S6">
        <f t="shared" si="1"/>
        <v>40067.187366930411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27259.185141140246</v>
      </c>
      <c r="AC6">
        <f t="shared" si="2"/>
        <v>38533.028010367416</v>
      </c>
      <c r="AE6">
        <f t="shared" si="3"/>
        <v>0</v>
      </c>
      <c r="AF6">
        <f t="shared" si="4"/>
        <v>0</v>
      </c>
      <c r="AG6">
        <f t="shared" si="5"/>
        <v>-24.042758265938815</v>
      </c>
      <c r="AH6">
        <f t="shared" si="6"/>
        <v>-7497.8658645575733</v>
      </c>
      <c r="AI6">
        <f t="shared" si="7"/>
        <v>-7521.9086228235119</v>
      </c>
      <c r="AJ6">
        <f t="shared" si="8"/>
        <v>-11273.84286922717</v>
      </c>
      <c r="AK6">
        <f>G6*SUM(AB6, AE6:AF6)</f>
        <v>193.54021450209575</v>
      </c>
      <c r="AL6">
        <f t="shared" si="9"/>
        <v>-18602.211277548584</v>
      </c>
      <c r="AN6">
        <f t="shared" si="10"/>
        <v>0</v>
      </c>
      <c r="AO6">
        <f t="shared" si="11"/>
        <v>0</v>
      </c>
      <c r="AP6">
        <f t="shared" si="12"/>
        <v>-20.514136325734928</v>
      </c>
      <c r="AQ6">
        <f t="shared" si="13"/>
        <v>-6397.4457837274449</v>
      </c>
      <c r="AR6">
        <f t="shared" si="14"/>
        <v>-6417.9599200531793</v>
      </c>
      <c r="AS6">
        <f t="shared" si="15"/>
        <v>-9619.2436398565642</v>
      </c>
      <c r="AT6">
        <f t="shared" si="16"/>
        <v>165.13539340586723</v>
      </c>
      <c r="AU6">
        <f t="shared" si="17"/>
        <v>-15872.068166503874</v>
      </c>
      <c r="AW6">
        <v>3</v>
      </c>
      <c r="AX6">
        <f>IF(Z6&gt;0, (R6*SUMPRODUCT(K6:$K$98, X6:$X$98)-K6*$AZ$3)/Z6, 0)</f>
        <v>40067.187366930411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25</v>
      </c>
      <c r="R7">
        <f t="shared" si="0"/>
        <v>2000000</v>
      </c>
      <c r="S7">
        <f t="shared" si="1"/>
        <v>51471.816564898545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38533.028010367416</v>
      </c>
      <c r="AC7">
        <f t="shared" si="2"/>
        <v>48742.12704557323</v>
      </c>
      <c r="AE7">
        <f t="shared" si="3"/>
        <v>0</v>
      </c>
      <c r="AF7">
        <f t="shared" si="4"/>
        <v>0</v>
      </c>
      <c r="AG7">
        <f t="shared" si="5"/>
        <v>-23.674182445123357</v>
      </c>
      <c r="AH7">
        <f t="shared" si="6"/>
        <v>-10251.859052485568</v>
      </c>
      <c r="AI7">
        <f t="shared" si="7"/>
        <v>-10275.533234930692</v>
      </c>
      <c r="AJ7">
        <f t="shared" si="8"/>
        <v>-10209.099035205814</v>
      </c>
      <c r="AK7">
        <f>G7*SUM(AB7, AE7:AF7)</f>
        <v>531.75578654307037</v>
      </c>
      <c r="AL7">
        <f t="shared" si="9"/>
        <v>-19952.876483593434</v>
      </c>
      <c r="AN7">
        <f t="shared" si="10"/>
        <v>0</v>
      </c>
      <c r="AO7">
        <f t="shared" si="11"/>
        <v>0</v>
      </c>
      <c r="AP7">
        <f t="shared" si="12"/>
        <v>-18.988206738732377</v>
      </c>
      <c r="AQ7">
        <f t="shared" si="13"/>
        <v>-8222.6458969036066</v>
      </c>
      <c r="AR7">
        <f t="shared" si="14"/>
        <v>-8241.6341036423401</v>
      </c>
      <c r="AS7">
        <f t="shared" si="15"/>
        <v>-8188.3496313349096</v>
      </c>
      <c r="AT7">
        <f t="shared" si="16"/>
        <v>426.50211185970488</v>
      </c>
      <c r="AU7">
        <f t="shared" si="17"/>
        <v>-16003.481623117543</v>
      </c>
      <c r="AW7">
        <v>4</v>
      </c>
      <c r="AX7">
        <f>IF(Z7&gt;0, (R7*SUMPRODUCT(K7:$K$98, X7:$X$98)-K7*$AZ$3)/Z7, 0)</f>
        <v>51471.816564898545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25</v>
      </c>
      <c r="R8">
        <f t="shared" si="0"/>
        <v>2000000</v>
      </c>
      <c r="S8">
        <f t="shared" si="1"/>
        <v>62205.529143825959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48742.12704557323</v>
      </c>
      <c r="AC8">
        <f t="shared" si="2"/>
        <v>57911.056413553859</v>
      </c>
      <c r="AE8">
        <f t="shared" si="3"/>
        <v>0</v>
      </c>
      <c r="AF8">
        <f t="shared" si="4"/>
        <v>0</v>
      </c>
      <c r="AG8">
        <f t="shared" si="5"/>
        <v>-23.274079173756881</v>
      </c>
      <c r="AH8">
        <f t="shared" si="6"/>
        <v>-13068.915753219315</v>
      </c>
      <c r="AI8">
        <f t="shared" si="7"/>
        <v>-13092.189832393071</v>
      </c>
      <c r="AJ8">
        <f t="shared" si="8"/>
        <v>-9168.9293679806287</v>
      </c>
      <c r="AK8">
        <f t="shared" ref="AK8:AK39" si="30">G8*SUM(AB8:AB8, AE8:AF8)</f>
        <v>1052.8299441843819</v>
      </c>
      <c r="AL8">
        <f t="shared" si="9"/>
        <v>-21208.28925618932</v>
      </c>
      <c r="AN8">
        <f t="shared" si="10"/>
        <v>0</v>
      </c>
      <c r="AO8">
        <f t="shared" si="11"/>
        <v>0</v>
      </c>
      <c r="AP8">
        <f t="shared" si="12"/>
        <v>-17.420024593714135</v>
      </c>
      <c r="AQ8">
        <f t="shared" si="13"/>
        <v>-9781.7332378486426</v>
      </c>
      <c r="AR8">
        <f t="shared" si="14"/>
        <v>-9799.1532624423562</v>
      </c>
      <c r="AS8">
        <f t="shared" si="15"/>
        <v>-6862.6979351496293</v>
      </c>
      <c r="AT8">
        <f t="shared" si="16"/>
        <v>788.0150008843566</v>
      </c>
      <c r="AU8">
        <f t="shared" si="17"/>
        <v>-15873.836196707631</v>
      </c>
      <c r="AW8">
        <v>5</v>
      </c>
      <c r="AX8">
        <f>IF(Z8&gt;0, (R8*SUMPRODUCT(K8:$K$98, X8:$X$98)-K8*$AZ$3)/Z8, 0)</f>
        <v>62205.529143825959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25</v>
      </c>
      <c r="R9">
        <f t="shared" si="0"/>
        <v>2000000</v>
      </c>
      <c r="S9">
        <f t="shared" si="1"/>
        <v>70605.505382916774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57911.056413553859</v>
      </c>
      <c r="AC9">
        <f t="shared" si="2"/>
        <v>64506.83379027107</v>
      </c>
      <c r="AE9">
        <f t="shared" si="3"/>
        <v>0</v>
      </c>
      <c r="AF9">
        <f t="shared" si="4"/>
        <v>0</v>
      </c>
      <c r="AG9">
        <f t="shared" si="5"/>
        <v>-22.840582133230754</v>
      </c>
      <c r="AH9">
        <f t="shared" si="6"/>
        <v>-16060.499903084668</v>
      </c>
      <c r="AI9">
        <f t="shared" si="7"/>
        <v>-16083.340485217899</v>
      </c>
      <c r="AJ9">
        <f t="shared" si="8"/>
        <v>-6595.7773767172112</v>
      </c>
      <c r="AK9">
        <f t="shared" si="30"/>
        <v>1291.4165580222511</v>
      </c>
      <c r="AL9">
        <f t="shared" si="9"/>
        <v>-21387.701303912861</v>
      </c>
      <c r="AN9">
        <f t="shared" si="10"/>
        <v>0</v>
      </c>
      <c r="AO9">
        <f t="shared" si="11"/>
        <v>0</v>
      </c>
      <c r="AP9">
        <f t="shared" si="12"/>
        <v>-15.942892544211425</v>
      </c>
      <c r="AQ9">
        <f t="shared" si="13"/>
        <v>-11210.345807634589</v>
      </c>
      <c r="AR9">
        <f t="shared" si="14"/>
        <v>-11226.2887001788</v>
      </c>
      <c r="AS9">
        <f t="shared" si="15"/>
        <v>-4603.9006076623646</v>
      </c>
      <c r="AT9">
        <f t="shared" si="16"/>
        <v>901.41815538095784</v>
      </c>
      <c r="AU9">
        <f t="shared" si="17"/>
        <v>-14928.771152460207</v>
      </c>
      <c r="AW9">
        <v>6</v>
      </c>
      <c r="AX9">
        <f>IF(Z9&gt;0, (R9*SUMPRODUCT(K9:$K$98, X9:$X$98)-K9*$AZ$3)/Z9, 0)</f>
        <v>70605.505382916774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25</v>
      </c>
      <c r="R10">
        <f t="shared" si="0"/>
        <v>2000000</v>
      </c>
      <c r="S10">
        <f t="shared" si="1"/>
        <v>72591.343121040278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64506.83379027107</v>
      </c>
      <c r="AC10">
        <f t="shared" si="2"/>
        <v>64963.112358828475</v>
      </c>
      <c r="AE10">
        <f t="shared" si="3"/>
        <v>0</v>
      </c>
      <c r="AF10">
        <f t="shared" si="4"/>
        <v>0</v>
      </c>
      <c r="AG10">
        <f t="shared" si="5"/>
        <v>-22.372885514222979</v>
      </c>
      <c r="AH10">
        <f t="shared" si="6"/>
        <v>-19143.263814037309</v>
      </c>
      <c r="AI10">
        <f t="shared" si="7"/>
        <v>-19165.636699551531</v>
      </c>
      <c r="AJ10">
        <f t="shared" si="8"/>
        <v>-456.27856855740538</v>
      </c>
      <c r="AK10">
        <f t="shared" si="30"/>
        <v>277.37938529816557</v>
      </c>
      <c r="AL10">
        <f t="shared" si="9"/>
        <v>-19344.535882810771</v>
      </c>
      <c r="AN10">
        <f t="shared" si="10"/>
        <v>0</v>
      </c>
      <c r="AO10">
        <f t="shared" si="11"/>
        <v>0</v>
      </c>
      <c r="AP10">
        <f t="shared" si="12"/>
        <v>-14.812137817156072</v>
      </c>
      <c r="AQ10">
        <f t="shared" si="13"/>
        <v>-12673.942380093806</v>
      </c>
      <c r="AR10">
        <f t="shared" si="14"/>
        <v>-12688.754517910962</v>
      </c>
      <c r="AS10">
        <f t="shared" si="15"/>
        <v>-302.08267217880626</v>
      </c>
      <c r="AT10">
        <f t="shared" si="16"/>
        <v>183.64111683593694</v>
      </c>
      <c r="AU10">
        <f t="shared" si="17"/>
        <v>-12807.19607325383</v>
      </c>
      <c r="AW10">
        <v>7</v>
      </c>
      <c r="AX10">
        <f>IF(Z10&gt;0, (R10*SUMPRODUCT(K10:$K$98, X10:$X$98)-K10*$AZ$3)/Z10, 0)</f>
        <v>72591.343121040278</v>
      </c>
    </row>
    <row r="11" spans="1:52" x14ac:dyDescent="0.25">
      <c r="A11" t="s">
        <v>33</v>
      </c>
      <c r="C11" s="25">
        <f>AU81</f>
        <v>9505.2552991478206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25</v>
      </c>
      <c r="R11">
        <f t="shared" si="0"/>
        <v>2000000</v>
      </c>
      <c r="S11">
        <f t="shared" si="1"/>
        <v>71833.643824719446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64963.112358828475</v>
      </c>
      <c r="AC11">
        <f t="shared" si="2"/>
        <v>62831.691832857607</v>
      </c>
      <c r="AE11">
        <f t="shared" si="3"/>
        <v>0</v>
      </c>
      <c r="AF11">
        <f t="shared" si="4"/>
        <v>0</v>
      </c>
      <c r="AG11">
        <f t="shared" si="5"/>
        <v>-21.867083614111444</v>
      </c>
      <c r="AH11">
        <f t="shared" si="6"/>
        <v>-22565.843597544368</v>
      </c>
      <c r="AI11">
        <f t="shared" si="7"/>
        <v>-22587.710681158478</v>
      </c>
      <c r="AJ11">
        <f t="shared" si="8"/>
        <v>2131.4205259708688</v>
      </c>
      <c r="AK11">
        <f t="shared" si="30"/>
        <v>103.94097977412557</v>
      </c>
      <c r="AL11">
        <f t="shared" si="9"/>
        <v>-20352.349175413485</v>
      </c>
      <c r="AN11">
        <f t="shared" si="10"/>
        <v>0</v>
      </c>
      <c r="AO11">
        <f t="shared" si="11"/>
        <v>0</v>
      </c>
      <c r="AP11">
        <f t="shared" si="12"/>
        <v>-13.7668960149451</v>
      </c>
      <c r="AQ11">
        <f t="shared" si="13"/>
        <v>-14206.815493970549</v>
      </c>
      <c r="AR11">
        <f t="shared" si="14"/>
        <v>-14220.582389985493</v>
      </c>
      <c r="AS11">
        <f t="shared" si="15"/>
        <v>1341.8819474502147</v>
      </c>
      <c r="AT11">
        <f t="shared" si="16"/>
        <v>65.438294630129363</v>
      </c>
      <c r="AU11">
        <f t="shared" si="17"/>
        <v>-12813.26214790515</v>
      </c>
      <c r="AW11">
        <v>8</v>
      </c>
      <c r="AX11">
        <f>IF(Z11&gt;0, (R11*SUMPRODUCT(K11:$K$98, X11:$X$98)-K11*$AZ$3)/Z11, 0)</f>
        <v>71833.643824719446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25</v>
      </c>
      <c r="R12">
        <f t="shared" si="0"/>
        <v>2000000</v>
      </c>
      <c r="S12">
        <f t="shared" si="1"/>
        <v>72901.45917528875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62831.691832857607</v>
      </c>
      <c r="AC12">
        <f t="shared" si="2"/>
        <v>62169.398441007128</v>
      </c>
      <c r="AE12">
        <f t="shared" si="3"/>
        <v>0</v>
      </c>
      <c r="AF12">
        <f t="shared" si="4"/>
        <v>0</v>
      </c>
      <c r="AG12">
        <f t="shared" si="5"/>
        <v>-21.319668750224601</v>
      </c>
      <c r="AH12">
        <f t="shared" si="6"/>
        <v>-26299.522219658251</v>
      </c>
      <c r="AI12">
        <f t="shared" si="7"/>
        <v>-26320.841888408475</v>
      </c>
      <c r="AJ12">
        <f t="shared" si="8"/>
        <v>662.29339185047866</v>
      </c>
      <c r="AK12">
        <f t="shared" si="30"/>
        <v>1319.4655284900098</v>
      </c>
      <c r="AL12">
        <f t="shared" si="9"/>
        <v>-24339.082968067985</v>
      </c>
      <c r="AN12">
        <f t="shared" si="10"/>
        <v>0</v>
      </c>
      <c r="AO12">
        <f t="shared" si="11"/>
        <v>0</v>
      </c>
      <c r="AP12">
        <f t="shared" si="12"/>
        <v>-12.532454839651566</v>
      </c>
      <c r="AQ12">
        <f t="shared" si="13"/>
        <v>-15459.788722974772</v>
      </c>
      <c r="AR12">
        <f t="shared" si="14"/>
        <v>-15472.321177814423</v>
      </c>
      <c r="AS12">
        <f t="shared" si="15"/>
        <v>389.31946463184801</v>
      </c>
      <c r="AT12">
        <f t="shared" si="16"/>
        <v>775.62847443883607</v>
      </c>
      <c r="AU12">
        <f t="shared" si="17"/>
        <v>-14307.373238743738</v>
      </c>
      <c r="AW12">
        <v>9</v>
      </c>
      <c r="AX12">
        <f>IF(Z12&gt;0, (R12*SUMPRODUCT(K12:$K$98, X12:$X$98)-K12*$AZ$3)/Z12, 0)</f>
        <v>72901.45917528875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25</v>
      </c>
      <c r="R13">
        <f t="shared" si="0"/>
        <v>2000000</v>
      </c>
      <c r="S13">
        <f t="shared" si="1"/>
        <v>80985.557971673261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62169.398441007128</v>
      </c>
      <c r="AC13">
        <f t="shared" si="2"/>
        <v>67149.029389239935</v>
      </c>
      <c r="AE13">
        <f t="shared" si="3"/>
        <v>0</v>
      </c>
      <c r="AF13">
        <f t="shared" si="4"/>
        <v>0</v>
      </c>
      <c r="AG13">
        <f t="shared" si="5"/>
        <v>-20.728704929318077</v>
      </c>
      <c r="AH13">
        <f t="shared" si="6"/>
        <v>-30221.370672342382</v>
      </c>
      <c r="AI13">
        <f t="shared" si="7"/>
        <v>-30242.099377271701</v>
      </c>
      <c r="AJ13">
        <f t="shared" si="8"/>
        <v>-4979.630948232807</v>
      </c>
      <c r="AK13">
        <f t="shared" si="30"/>
        <v>4351.8578908704994</v>
      </c>
      <c r="AL13">
        <f t="shared" si="9"/>
        <v>-30869.872434634013</v>
      </c>
      <c r="AN13">
        <f t="shared" si="10"/>
        <v>0</v>
      </c>
      <c r="AO13">
        <f t="shared" si="11"/>
        <v>0</v>
      </c>
      <c r="AP13">
        <f t="shared" si="12"/>
        <v>-10.879522694624619</v>
      </c>
      <c r="AQ13">
        <f t="shared" si="13"/>
        <v>-15861.776662534041</v>
      </c>
      <c r="AR13">
        <f t="shared" si="14"/>
        <v>-15872.656185228665</v>
      </c>
      <c r="AS13">
        <f t="shared" si="15"/>
        <v>-2613.5741763359738</v>
      </c>
      <c r="AT13">
        <f t="shared" si="16"/>
        <v>2284.0856121475213</v>
      </c>
      <c r="AU13">
        <f t="shared" si="17"/>
        <v>-16202.144749417121</v>
      </c>
      <c r="AW13">
        <v>10</v>
      </c>
      <c r="AX13">
        <f>IF(Z13&gt;0, (R13*SUMPRODUCT(K13:$K$98, X13:$X$98)-K13*$AZ$3)/Z13, 0)</f>
        <v>80985.557971673261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25</v>
      </c>
      <c r="R14">
        <f t="shared" si="0"/>
        <v>2000000</v>
      </c>
      <c r="S14">
        <f t="shared" si="1"/>
        <v>86527.609396848973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67149.029389239935</v>
      </c>
      <c r="AC14">
        <f t="shared" si="2"/>
        <v>69536.7345759983</v>
      </c>
      <c r="AE14">
        <f t="shared" si="3"/>
        <v>0</v>
      </c>
      <c r="AF14">
        <f t="shared" si="4"/>
        <v>0</v>
      </c>
      <c r="AG14">
        <f t="shared" si="5"/>
        <v>-20.090909439401024</v>
      </c>
      <c r="AH14">
        <f t="shared" si="6"/>
        <v>-34440.675249909815</v>
      </c>
      <c r="AI14">
        <f t="shared" si="7"/>
        <v>-34460.766159349216</v>
      </c>
      <c r="AJ14">
        <f t="shared" si="8"/>
        <v>-2387.705186758365</v>
      </c>
      <c r="AK14">
        <f t="shared" si="30"/>
        <v>4700.4320572467959</v>
      </c>
      <c r="AL14">
        <f t="shared" si="9"/>
        <v>-32148.039288860786</v>
      </c>
      <c r="AN14">
        <f t="shared" si="10"/>
        <v>0</v>
      </c>
      <c r="AO14">
        <f t="shared" si="11"/>
        <v>0</v>
      </c>
      <c r="AP14">
        <f t="shared" si="12"/>
        <v>-9.414976631048944</v>
      </c>
      <c r="AQ14">
        <f t="shared" si="13"/>
        <v>-16139.545778825324</v>
      </c>
      <c r="AR14">
        <f t="shared" si="14"/>
        <v>-16148.960755456372</v>
      </c>
      <c r="AS14">
        <f t="shared" si="15"/>
        <v>-1118.9233918439568</v>
      </c>
      <c r="AT14">
        <f t="shared" si="16"/>
        <v>2202.7105397241421</v>
      </c>
      <c r="AU14">
        <f t="shared" si="17"/>
        <v>-15065.173607576187</v>
      </c>
      <c r="AW14">
        <v>11</v>
      </c>
      <c r="AX14">
        <f>IF(Z14&gt;0, (R14*SUMPRODUCT(K14:$K$98, X14:$X$98)-K14*$AZ$3)/Z14, 0)</f>
        <v>86527.609396848973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25</v>
      </c>
      <c r="R15">
        <f t="shared" si="0"/>
        <v>2000000</v>
      </c>
      <c r="S15">
        <f t="shared" si="1"/>
        <v>89793.208459930887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69536.7345759983</v>
      </c>
      <c r="AC15">
        <f t="shared" si="2"/>
        <v>69691.369019755453</v>
      </c>
      <c r="AE15">
        <f t="shared" si="3"/>
        <v>0</v>
      </c>
      <c r="AF15">
        <f t="shared" si="4"/>
        <v>0</v>
      </c>
      <c r="AG15">
        <f t="shared" si="5"/>
        <v>-19.403296255655672</v>
      </c>
      <c r="AH15">
        <f t="shared" si="6"/>
        <v>-38936.327148107142</v>
      </c>
      <c r="AI15">
        <f t="shared" si="7"/>
        <v>-38955.730444362795</v>
      </c>
      <c r="AJ15">
        <f t="shared" si="8"/>
        <v>-154.63444375715335</v>
      </c>
      <c r="AK15">
        <f t="shared" si="30"/>
        <v>4867.5714203198813</v>
      </c>
      <c r="AL15">
        <f t="shared" si="9"/>
        <v>-34242.793467800067</v>
      </c>
      <c r="AN15">
        <f t="shared" si="10"/>
        <v>0</v>
      </c>
      <c r="AO15">
        <f t="shared" si="11"/>
        <v>0</v>
      </c>
      <c r="AP15">
        <f t="shared" si="12"/>
        <v>-8.1185251861637457</v>
      </c>
      <c r="AQ15">
        <f t="shared" si="13"/>
        <v>-16291.332588218385</v>
      </c>
      <c r="AR15">
        <f t="shared" si="14"/>
        <v>-16299.451113404548</v>
      </c>
      <c r="AS15">
        <f t="shared" si="15"/>
        <v>-64.700533855166256</v>
      </c>
      <c r="AT15">
        <f t="shared" si="16"/>
        <v>2036.6385510296598</v>
      </c>
      <c r="AU15">
        <f t="shared" si="17"/>
        <v>-14327.513096230054</v>
      </c>
      <c r="AW15">
        <v>12</v>
      </c>
      <c r="AX15">
        <f>IF(Z15&gt;0, (R15*SUMPRODUCT(K15:$K$98, X15:$X$98)-K15*$AZ$3)/Z15, 0)</f>
        <v>89793.208459930887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25</v>
      </c>
      <c r="R16">
        <f t="shared" si="0"/>
        <v>2000000</v>
      </c>
      <c r="S16">
        <f t="shared" si="1"/>
        <v>90989.537289492204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69691.369019755453</v>
      </c>
      <c r="AC16">
        <f t="shared" si="2"/>
        <v>67948.411630271483</v>
      </c>
      <c r="AE16">
        <f t="shared" si="3"/>
        <v>0</v>
      </c>
      <c r="AF16">
        <f t="shared" si="4"/>
        <v>0</v>
      </c>
      <c r="AG16">
        <f t="shared" si="5"/>
        <v>-18.669292551210283</v>
      </c>
      <c r="AH16">
        <f t="shared" si="6"/>
        <v>-43197.659351106755</v>
      </c>
      <c r="AI16">
        <f t="shared" si="7"/>
        <v>-43216.328643657966</v>
      </c>
      <c r="AJ16">
        <f t="shared" si="8"/>
        <v>1742.9573894839705</v>
      </c>
      <c r="AK16">
        <f t="shared" si="30"/>
        <v>4878.3958313828825</v>
      </c>
      <c r="AL16">
        <f t="shared" si="9"/>
        <v>-36594.975422791111</v>
      </c>
      <c r="AN16">
        <f t="shared" si="10"/>
        <v>0</v>
      </c>
      <c r="AO16">
        <f t="shared" si="11"/>
        <v>0</v>
      </c>
      <c r="AP16">
        <f t="shared" si="12"/>
        <v>-6.9744741060924262</v>
      </c>
      <c r="AQ16">
        <f t="shared" si="13"/>
        <v>-16137.781105613674</v>
      </c>
      <c r="AR16">
        <f t="shared" si="14"/>
        <v>-16144.755579719766</v>
      </c>
      <c r="AS16">
        <f t="shared" si="15"/>
        <v>651.13400240708893</v>
      </c>
      <c r="AT16">
        <f t="shared" si="16"/>
        <v>1822.4710610710013</v>
      </c>
      <c r="AU16">
        <f t="shared" si="17"/>
        <v>-13671.150516241676</v>
      </c>
      <c r="AW16">
        <v>13</v>
      </c>
      <c r="AX16">
        <f>IF(Z16&gt;0, (R16*SUMPRODUCT(K16:$K$98, X16:$X$98)-K16*$AZ$3)/Z16, 0)</f>
        <v>90989.537289492204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25</v>
      </c>
      <c r="R17">
        <f t="shared" si="0"/>
        <v>2000000</v>
      </c>
      <c r="S17">
        <f t="shared" si="1"/>
        <v>90548.300077848311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67948.411630271483</v>
      </c>
      <c r="AC17">
        <f t="shared" si="2"/>
        <v>64800.251237813543</v>
      </c>
      <c r="AE17">
        <f t="shared" si="3"/>
        <v>0</v>
      </c>
      <c r="AF17">
        <f t="shared" si="4"/>
        <v>0</v>
      </c>
      <c r="AG17">
        <f t="shared" si="5"/>
        <v>-17.891073377993276</v>
      </c>
      <c r="AH17">
        <f t="shared" si="6"/>
        <v>-47322.099816392169</v>
      </c>
      <c r="AI17">
        <f t="shared" si="7"/>
        <v>-47339.990889770161</v>
      </c>
      <c r="AJ17">
        <f t="shared" si="8"/>
        <v>3148.1603924579395</v>
      </c>
      <c r="AK17">
        <f t="shared" si="30"/>
        <v>4756.3888141190046</v>
      </c>
      <c r="AL17">
        <f t="shared" si="9"/>
        <v>-39435.441683193218</v>
      </c>
      <c r="AN17">
        <f t="shared" si="10"/>
        <v>0</v>
      </c>
      <c r="AO17">
        <f t="shared" si="11"/>
        <v>0</v>
      </c>
      <c r="AP17">
        <f t="shared" si="12"/>
        <v>-5.9676312463528518</v>
      </c>
      <c r="AQ17">
        <f t="shared" si="13"/>
        <v>-15784.454936879003</v>
      </c>
      <c r="AR17">
        <f t="shared" si="14"/>
        <v>-15790.422568125356</v>
      </c>
      <c r="AS17">
        <f t="shared" si="15"/>
        <v>1050.0801114410094</v>
      </c>
      <c r="AT17">
        <f t="shared" si="16"/>
        <v>1586.5104293772365</v>
      </c>
      <c r="AU17">
        <f t="shared" si="17"/>
        <v>-13153.832027307109</v>
      </c>
      <c r="AW17">
        <v>14</v>
      </c>
      <c r="AX17">
        <f>IF(Z17&gt;0, (R17*SUMPRODUCT(K17:$K$98, X17:$X$98)-K17*$AZ$3)/Z17, 0)</f>
        <v>90548.300077848311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25</v>
      </c>
      <c r="R18">
        <f t="shared" si="0"/>
        <v>2000000</v>
      </c>
      <c r="S18">
        <f t="shared" si="1"/>
        <v>88776.009331468827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64800.251237813543</v>
      </c>
      <c r="AC18">
        <f t="shared" si="2"/>
        <v>60613.671937680701</v>
      </c>
      <c r="AE18">
        <f t="shared" si="3"/>
        <v>0</v>
      </c>
      <c r="AF18">
        <f t="shared" si="4"/>
        <v>0</v>
      </c>
      <c r="AG18">
        <f t="shared" si="5"/>
        <v>-17.069271415254612</v>
      </c>
      <c r="AH18">
        <f t="shared" si="6"/>
        <v>-51431.298316698718</v>
      </c>
      <c r="AI18">
        <f t="shared" si="7"/>
        <v>-51448.367588113972</v>
      </c>
      <c r="AJ18">
        <f t="shared" si="8"/>
        <v>4186.579300132842</v>
      </c>
      <c r="AK18">
        <f t="shared" si="30"/>
        <v>4536.0175866469481</v>
      </c>
      <c r="AL18">
        <f t="shared" si="9"/>
        <v>-42725.770701334179</v>
      </c>
      <c r="AN18">
        <f t="shared" si="10"/>
        <v>0</v>
      </c>
      <c r="AO18">
        <f t="shared" si="11"/>
        <v>0</v>
      </c>
      <c r="AP18">
        <f t="shared" si="12"/>
        <v>-5.0834966738739382</v>
      </c>
      <c r="AQ18">
        <f t="shared" si="13"/>
        <v>-15317.047082179535</v>
      </c>
      <c r="AR18">
        <f t="shared" si="14"/>
        <v>-15322.13057885341</v>
      </c>
      <c r="AS18">
        <f t="shared" si="15"/>
        <v>1246.8289612007043</v>
      </c>
      <c r="AT18">
        <f t="shared" si="16"/>
        <v>1350.8971621217552</v>
      </c>
      <c r="AU18">
        <f t="shared" si="17"/>
        <v>-12724.40445553095</v>
      </c>
      <c r="AW18">
        <v>15</v>
      </c>
      <c r="AX18">
        <f>IF(Z18&gt;0, (R18*SUMPRODUCT(K18:$K$98, X18:$X$98)-K18*$AZ$3)/Z18, 0)</f>
        <v>88776.009331468827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25</v>
      </c>
      <c r="R19">
        <f t="shared" si="0"/>
        <v>2000000</v>
      </c>
      <c r="S19">
        <f t="shared" si="1"/>
        <v>85890.697112099646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60613.671937680701</v>
      </c>
      <c r="AC19">
        <f t="shared" si="2"/>
        <v>55651.870959738808</v>
      </c>
      <c r="AE19">
        <f t="shared" si="3"/>
        <v>0</v>
      </c>
      <c r="AF19">
        <f t="shared" si="4"/>
        <v>0</v>
      </c>
      <c r="AG19">
        <f t="shared" si="5"/>
        <v>-16.198457117860261</v>
      </c>
      <c r="AH19">
        <f t="shared" si="6"/>
        <v>-56009.726659344422</v>
      </c>
      <c r="AI19">
        <f t="shared" si="7"/>
        <v>-56025.925116462284</v>
      </c>
      <c r="AJ19">
        <f t="shared" si="8"/>
        <v>4961.8009779418935</v>
      </c>
      <c r="AK19">
        <f t="shared" si="30"/>
        <v>4242.9570356376498</v>
      </c>
      <c r="AL19">
        <f t="shared" si="9"/>
        <v>-46821.16710288274</v>
      </c>
      <c r="AN19">
        <f t="shared" si="10"/>
        <v>0</v>
      </c>
      <c r="AO19">
        <f t="shared" si="11"/>
        <v>0</v>
      </c>
      <c r="AP19">
        <f t="shared" si="12"/>
        <v>-4.3072808229729569</v>
      </c>
      <c r="AQ19">
        <f t="shared" si="13"/>
        <v>-14893.370386106211</v>
      </c>
      <c r="AR19">
        <f t="shared" si="14"/>
        <v>-14897.677666929185</v>
      </c>
      <c r="AS19">
        <f t="shared" si="15"/>
        <v>1319.3769038739599</v>
      </c>
      <c r="AT19">
        <f t="shared" si="16"/>
        <v>1128.2313703908087</v>
      </c>
      <c r="AU19">
        <f t="shared" si="17"/>
        <v>-12450.069392664416</v>
      </c>
      <c r="AW19">
        <v>16</v>
      </c>
      <c r="AX19">
        <f>IF(Z19&gt;0, (R19*SUMPRODUCT(K19:$K$98, X19:$X$98)-K19*$AZ$3)/Z19, 0)</f>
        <v>85890.697112099646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25</v>
      </c>
      <c r="R20">
        <f t="shared" si="0"/>
        <v>2000000</v>
      </c>
      <c r="S20">
        <f t="shared" si="1"/>
        <v>81790.3187232903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55651.870959738808</v>
      </c>
      <c r="AC20">
        <f t="shared" si="2"/>
        <v>50004.256023844748</v>
      </c>
      <c r="AE20">
        <f t="shared" si="3"/>
        <v>0</v>
      </c>
      <c r="AF20">
        <f t="shared" si="4"/>
        <v>0</v>
      </c>
      <c r="AG20">
        <f t="shared" si="5"/>
        <v>-15.284283275939151</v>
      </c>
      <c r="AH20">
        <f t="shared" si="6"/>
        <v>-60175.14165940044</v>
      </c>
      <c r="AI20">
        <f t="shared" si="7"/>
        <v>-60190.425942676382</v>
      </c>
      <c r="AJ20">
        <f t="shared" si="8"/>
        <v>5647.6149358940602</v>
      </c>
      <c r="AK20">
        <f t="shared" si="30"/>
        <v>3895.6309671817171</v>
      </c>
      <c r="AL20">
        <f t="shared" si="9"/>
        <v>-50647.180039600607</v>
      </c>
      <c r="AN20">
        <f t="shared" si="10"/>
        <v>0</v>
      </c>
      <c r="AO20">
        <f t="shared" si="11"/>
        <v>0</v>
      </c>
      <c r="AP20">
        <f t="shared" si="12"/>
        <v>-3.6287461872984377</v>
      </c>
      <c r="AQ20">
        <f t="shared" si="13"/>
        <v>-14286.591783498297</v>
      </c>
      <c r="AR20">
        <f t="shared" si="14"/>
        <v>-14290.220529685597</v>
      </c>
      <c r="AS20">
        <f t="shared" si="15"/>
        <v>1340.8388732376482</v>
      </c>
      <c r="AT20">
        <f t="shared" si="16"/>
        <v>924.88838135681374</v>
      </c>
      <c r="AU20">
        <f t="shared" si="17"/>
        <v>-12024.493275091136</v>
      </c>
      <c r="AW20">
        <v>17</v>
      </c>
      <c r="AX20">
        <f>IF(Z20&gt;0, (R20*SUMPRODUCT(K20:$K$98, X20:$X$98)-K20*$AZ$3)/Z20, 0)</f>
        <v>81790.3187232903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25</v>
      </c>
      <c r="R21">
        <f t="shared" si="0"/>
        <v>2000000</v>
      </c>
      <c r="S21">
        <f t="shared" si="1"/>
        <v>76665.423317243054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50004.256023844748</v>
      </c>
      <c r="AC21">
        <f t="shared" si="2"/>
        <v>43972.803035178804</v>
      </c>
      <c r="AE21">
        <f t="shared" si="3"/>
        <v>0</v>
      </c>
      <c r="AF21">
        <f t="shared" si="4"/>
        <v>0</v>
      </c>
      <c r="AG21">
        <f t="shared" si="5"/>
        <v>-14.33919005873693</v>
      </c>
      <c r="AH21">
        <f t="shared" si="6"/>
        <v>-63380.030755426269</v>
      </c>
      <c r="AI21">
        <f t="shared" si="7"/>
        <v>-63394.369945485007</v>
      </c>
      <c r="AJ21">
        <f t="shared" si="8"/>
        <v>6031.4529886659438</v>
      </c>
      <c r="AK21">
        <f t="shared" si="30"/>
        <v>3500.2979216691328</v>
      </c>
      <c r="AL21">
        <f t="shared" si="9"/>
        <v>-53862.619035149932</v>
      </c>
      <c r="AN21">
        <f t="shared" si="10"/>
        <v>0</v>
      </c>
      <c r="AO21">
        <f t="shared" si="11"/>
        <v>0</v>
      </c>
      <c r="AP21">
        <f t="shared" si="12"/>
        <v>-3.0396117368218611</v>
      </c>
      <c r="AQ21">
        <f t="shared" si="13"/>
        <v>-13435.255727497755</v>
      </c>
      <c r="AR21">
        <f t="shared" si="14"/>
        <v>-13438.295339234577</v>
      </c>
      <c r="AS21">
        <f t="shared" si="15"/>
        <v>1278.5432942405105</v>
      </c>
      <c r="AT21">
        <f t="shared" si="16"/>
        <v>741.9907680626593</v>
      </c>
      <c r="AU21">
        <f t="shared" si="17"/>
        <v>-11417.761276931407</v>
      </c>
      <c r="AW21">
        <v>18</v>
      </c>
      <c r="AX21">
        <f>IF(Z21&gt;0, (R21*SUMPRODUCT(K21:$K$98, X21:$X$98)-K21*$AZ$3)/Z21, 0)</f>
        <v>76665.423317243054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25</v>
      </c>
      <c r="R22">
        <f t="shared" si="0"/>
        <v>2000000</v>
      </c>
      <c r="S22">
        <f t="shared" si="1"/>
        <v>70896.830540973562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43972.803035178804</v>
      </c>
      <c r="AC22">
        <f t="shared" si="2"/>
        <v>37908.206945924161</v>
      </c>
      <c r="AE22">
        <f t="shared" si="3"/>
        <v>0</v>
      </c>
      <c r="AF22">
        <f t="shared" si="4"/>
        <v>0</v>
      </c>
      <c r="AG22">
        <f t="shared" si="5"/>
        <v>-13.367384217555319</v>
      </c>
      <c r="AH22">
        <f t="shared" si="6"/>
        <v>-66273.115247539361</v>
      </c>
      <c r="AI22">
        <f t="shared" si="7"/>
        <v>-66286.48263175691</v>
      </c>
      <c r="AJ22">
        <f t="shared" si="8"/>
        <v>6064.5960892546427</v>
      </c>
      <c r="AK22">
        <f t="shared" si="30"/>
        <v>3078.0962124625166</v>
      </c>
      <c r="AL22">
        <f t="shared" si="9"/>
        <v>-57143.790330039752</v>
      </c>
      <c r="AN22">
        <f t="shared" si="10"/>
        <v>0</v>
      </c>
      <c r="AO22">
        <f t="shared" si="11"/>
        <v>0</v>
      </c>
      <c r="AP22">
        <f t="shared" si="12"/>
        <v>-2.5300080329210517</v>
      </c>
      <c r="AQ22">
        <f t="shared" si="13"/>
        <v>-12543.330184433171</v>
      </c>
      <c r="AR22">
        <f t="shared" si="14"/>
        <v>-12545.860192466091</v>
      </c>
      <c r="AS22">
        <f t="shared" si="15"/>
        <v>1147.8294161759284</v>
      </c>
      <c r="AT22">
        <f t="shared" si="16"/>
        <v>582.58280130877097</v>
      </c>
      <c r="AU22">
        <f t="shared" si="17"/>
        <v>-10815.447974981391</v>
      </c>
      <c r="AW22">
        <v>19</v>
      </c>
      <c r="AX22">
        <f>IF(Z22&gt;0, (R22*SUMPRODUCT(K22:$K$98, X22:$X$98)-K22*$AZ$3)/Z22, 0)</f>
        <v>70896.830540973562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25</v>
      </c>
      <c r="R23">
        <f t="shared" si="0"/>
        <v>2000000</v>
      </c>
      <c r="S23">
        <f t="shared" si="1"/>
        <v>64526.576685961285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37908.206945924161</v>
      </c>
      <c r="AC23">
        <f t="shared" si="2"/>
        <v>31945.82286706521</v>
      </c>
      <c r="AE23">
        <f t="shared" si="3"/>
        <v>0</v>
      </c>
      <c r="AF23">
        <f t="shared" si="4"/>
        <v>0</v>
      </c>
      <c r="AG23">
        <f t="shared" si="5"/>
        <v>-12.377002046203197</v>
      </c>
      <c r="AH23">
        <f t="shared" si="6"/>
        <v>-68536.666334125548</v>
      </c>
      <c r="AI23">
        <f t="shared" si="7"/>
        <v>-68549.043336171744</v>
      </c>
      <c r="AJ23">
        <f t="shared" si="8"/>
        <v>5962.3840788589514</v>
      </c>
      <c r="AK23">
        <f t="shared" si="30"/>
        <v>2653.5744862146917</v>
      </c>
      <c r="AL23">
        <f t="shared" si="9"/>
        <v>-59933.084771098103</v>
      </c>
      <c r="AN23">
        <f t="shared" si="10"/>
        <v>0</v>
      </c>
      <c r="AO23">
        <f t="shared" si="11"/>
        <v>0</v>
      </c>
      <c r="AP23">
        <f t="shared" si="12"/>
        <v>-2.0915724323270828</v>
      </c>
      <c r="AQ23">
        <f t="shared" si="13"/>
        <v>-11581.916313250586</v>
      </c>
      <c r="AR23">
        <f t="shared" si="14"/>
        <v>-11584.007885682911</v>
      </c>
      <c r="AS23">
        <f t="shared" si="15"/>
        <v>1007.575026951931</v>
      </c>
      <c r="AT23">
        <f t="shared" si="16"/>
        <v>448.42387694326425</v>
      </c>
      <c r="AU23">
        <f t="shared" si="17"/>
        <v>-10128.008981787716</v>
      </c>
      <c r="AW23">
        <v>20</v>
      </c>
      <c r="AX23">
        <f>IF(Z23&gt;0, (R23*SUMPRODUCT(K23:$K$98, X23:$X$98)-K23*$AZ$3)/Z23, 0)</f>
        <v>64526.576685961285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25</v>
      </c>
      <c r="R24">
        <f t="shared" si="0"/>
        <v>2000000</v>
      </c>
      <c r="S24">
        <f t="shared" si="1"/>
        <v>57680.152819698713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31945.82286706521</v>
      </c>
      <c r="AC24">
        <f t="shared" si="2"/>
        <v>26239.751290934473</v>
      </c>
      <c r="AE24">
        <f t="shared" si="3"/>
        <v>0</v>
      </c>
      <c r="AF24">
        <f t="shared" si="4"/>
        <v>0</v>
      </c>
      <c r="AG24">
        <f t="shared" si="5"/>
        <v>-11.372954997604118</v>
      </c>
      <c r="AH24">
        <f t="shared" si="6"/>
        <v>-70422.162250963622</v>
      </c>
      <c r="AI24">
        <f t="shared" si="7"/>
        <v>-70433.53520596122</v>
      </c>
      <c r="AJ24">
        <f t="shared" si="8"/>
        <v>5706.0715761307365</v>
      </c>
      <c r="AK24">
        <f t="shared" si="30"/>
        <v>2236.2076006945649</v>
      </c>
      <c r="AL24">
        <f t="shared" si="9"/>
        <v>-62491.256029135919</v>
      </c>
      <c r="AN24">
        <f t="shared" si="10"/>
        <v>0</v>
      </c>
      <c r="AO24">
        <f t="shared" si="11"/>
        <v>0</v>
      </c>
      <c r="AP24">
        <f t="shared" si="12"/>
        <v>-1.7159820645499975</v>
      </c>
      <c r="AQ24">
        <f t="shared" si="13"/>
        <v>-10625.485407701064</v>
      </c>
      <c r="AR24">
        <f t="shared" si="14"/>
        <v>-10627.201389765612</v>
      </c>
      <c r="AS24">
        <f t="shared" si="15"/>
        <v>860.94743940705007</v>
      </c>
      <c r="AT24">
        <f t="shared" si="16"/>
        <v>337.40502237199024</v>
      </c>
      <c r="AU24">
        <f t="shared" si="17"/>
        <v>-9428.8489279865735</v>
      </c>
      <c r="AW24">
        <v>21</v>
      </c>
      <c r="AX24">
        <f>IF(Z24&gt;0, (R24*SUMPRODUCT(K24:$K$98, X24:$X$98)-K24*$AZ$3)/Z24, 0)</f>
        <v>57680.152819698713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25</v>
      </c>
      <c r="R25">
        <f t="shared" si="0"/>
        <v>2000000</v>
      </c>
      <c r="S25">
        <f t="shared" si="1"/>
        <v>50348.379550145888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26239.751290934473</v>
      </c>
      <c r="AC25">
        <f t="shared" si="2"/>
        <v>20860.555827090408</v>
      </c>
      <c r="AE25">
        <f t="shared" si="3"/>
        <v>0</v>
      </c>
      <c r="AF25">
        <f t="shared" si="4"/>
        <v>0</v>
      </c>
      <c r="AG25">
        <f t="shared" si="5"/>
        <v>-10.358106861370658</v>
      </c>
      <c r="AH25">
        <f t="shared" si="6"/>
        <v>-72089.486900593693</v>
      </c>
      <c r="AI25">
        <f t="shared" si="7"/>
        <v>-72099.845007455064</v>
      </c>
      <c r="AJ25">
        <f t="shared" si="8"/>
        <v>5379.1954638440657</v>
      </c>
      <c r="AK25">
        <f t="shared" si="30"/>
        <v>1836.7825903654134</v>
      </c>
      <c r="AL25">
        <f t="shared" si="9"/>
        <v>-64883.866953245582</v>
      </c>
      <c r="AN25">
        <f t="shared" si="10"/>
        <v>0</v>
      </c>
      <c r="AO25">
        <f t="shared" si="11"/>
        <v>0</v>
      </c>
      <c r="AP25">
        <f t="shared" si="12"/>
        <v>-1.3954098624252465</v>
      </c>
      <c r="AQ25">
        <f t="shared" si="13"/>
        <v>-9711.6569991586948</v>
      </c>
      <c r="AR25">
        <f t="shared" si="14"/>
        <v>-9713.0524090211202</v>
      </c>
      <c r="AS25">
        <f t="shared" si="15"/>
        <v>724.66740328337244</v>
      </c>
      <c r="AT25">
        <f t="shared" si="16"/>
        <v>247.44526929776495</v>
      </c>
      <c r="AU25">
        <f t="shared" si="17"/>
        <v>-8740.9397364399829</v>
      </c>
      <c r="AW25">
        <v>22</v>
      </c>
      <c r="AX25">
        <f>IF(Z25&gt;0, (R25*SUMPRODUCT(K25:$K$98, X25:$X$98)-K25*$AZ$3)/Z25, 0)</f>
        <v>50348.379550145888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25</v>
      </c>
      <c r="R26">
        <f t="shared" si="0"/>
        <v>2000000</v>
      </c>
      <c r="S26">
        <f t="shared" si="1"/>
        <v>42361.692323449686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20860.555827090408</v>
      </c>
      <c r="AC26">
        <f t="shared" si="2"/>
        <v>15833.086277804039</v>
      </c>
      <c r="AE26">
        <f t="shared" si="3"/>
        <v>0</v>
      </c>
      <c r="AF26">
        <f t="shared" si="4"/>
        <v>0</v>
      </c>
      <c r="AG26">
        <f t="shared" si="5"/>
        <v>-9.3439882883523833</v>
      </c>
      <c r="AH26">
        <f t="shared" si="6"/>
        <v>-72843.000352365343</v>
      </c>
      <c r="AI26">
        <f t="shared" si="7"/>
        <v>-72852.344340653697</v>
      </c>
      <c r="AJ26">
        <f t="shared" si="8"/>
        <v>5027.4695492863684</v>
      </c>
      <c r="AK26">
        <f t="shared" si="30"/>
        <v>1460.2389078963286</v>
      </c>
      <c r="AL26">
        <f t="shared" si="9"/>
        <v>-66364.635883470997</v>
      </c>
      <c r="AN26">
        <f t="shared" si="10"/>
        <v>0</v>
      </c>
      <c r="AO26">
        <f t="shared" si="11"/>
        <v>0</v>
      </c>
      <c r="AP26">
        <f t="shared" si="12"/>
        <v>-1.1239206837885449</v>
      </c>
      <c r="AQ26">
        <f t="shared" si="13"/>
        <v>-8761.7569969873857</v>
      </c>
      <c r="AR26">
        <f t="shared" si="14"/>
        <v>-8762.8809176711729</v>
      </c>
      <c r="AS26">
        <f t="shared" si="15"/>
        <v>604.71790408850848</v>
      </c>
      <c r="AT26">
        <f t="shared" si="16"/>
        <v>175.64156345350787</v>
      </c>
      <c r="AU26">
        <f t="shared" si="17"/>
        <v>-7982.5214501291575</v>
      </c>
      <c r="AW26">
        <v>23</v>
      </c>
      <c r="AX26">
        <f>IF(Z26&gt;0, (R26*SUMPRODUCT(K26:$K$98, X26:$X$98)-K26*$AZ$3)/Z26, 0)</f>
        <v>42361.692323449686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25</v>
      </c>
      <c r="R27">
        <f t="shared" si="0"/>
        <v>2000000</v>
      </c>
      <c r="S27">
        <f t="shared" si="1"/>
        <v>33721.483962199673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15833.086277804039</v>
      </c>
      <c r="AC27">
        <f t="shared" si="2"/>
        <v>11253.639503916929</v>
      </c>
      <c r="AE27">
        <f t="shared" si="3"/>
        <v>0</v>
      </c>
      <c r="AF27">
        <f t="shared" si="4"/>
        <v>0</v>
      </c>
      <c r="AG27">
        <f t="shared" si="5"/>
        <v>-8.343078493025228</v>
      </c>
      <c r="AH27">
        <f t="shared" si="6"/>
        <v>-72597.592995490631</v>
      </c>
      <c r="AI27">
        <f t="shared" si="7"/>
        <v>-72605.936073983656</v>
      </c>
      <c r="AJ27">
        <f t="shared" si="8"/>
        <v>4579.4467738871099</v>
      </c>
      <c r="AK27">
        <f t="shared" si="30"/>
        <v>1108.316039446283</v>
      </c>
      <c r="AL27">
        <f t="shared" si="9"/>
        <v>-66918.173260650277</v>
      </c>
      <c r="AN27">
        <f t="shared" si="10"/>
        <v>0</v>
      </c>
      <c r="AO27">
        <f t="shared" si="11"/>
        <v>0</v>
      </c>
      <c r="AP27">
        <f t="shared" si="12"/>
        <v>-0.89600758295568772</v>
      </c>
      <c r="AQ27">
        <f t="shared" si="13"/>
        <v>-7796.6417171635294</v>
      </c>
      <c r="AR27">
        <f t="shared" si="14"/>
        <v>-7797.5377247464849</v>
      </c>
      <c r="AS27">
        <f t="shared" si="15"/>
        <v>491.81115083300267</v>
      </c>
      <c r="AT27">
        <f t="shared" si="16"/>
        <v>119.02795550652885</v>
      </c>
      <c r="AU27">
        <f t="shared" si="17"/>
        <v>-7186.6986184069547</v>
      </c>
      <c r="AW27">
        <v>24</v>
      </c>
      <c r="AX27">
        <f>IF(Z27&gt;0, (R27*SUMPRODUCT(K27:$K$98, X27:$X$98)-K27*$AZ$3)/Z27, 0)</f>
        <v>33721.483962199673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25</v>
      </c>
      <c r="R28">
        <f t="shared" si="0"/>
        <v>2000000</v>
      </c>
      <c r="S28">
        <f t="shared" si="1"/>
        <v>24417.31887836679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11253.639503916929</v>
      </c>
      <c r="AC28">
        <f t="shared" si="2"/>
        <v>7191.2033430929478</v>
      </c>
      <c r="AE28">
        <f t="shared" si="3"/>
        <v>0</v>
      </c>
      <c r="AF28">
        <f t="shared" si="4"/>
        <v>0</v>
      </c>
      <c r="AG28">
        <f t="shared" si="5"/>
        <v>-7.3628101624460056</v>
      </c>
      <c r="AH28">
        <f t="shared" si="6"/>
        <v>-71747.003651917577</v>
      </c>
      <c r="AI28">
        <f t="shared" si="7"/>
        <v>-71754.366462080026</v>
      </c>
      <c r="AJ28">
        <f t="shared" si="8"/>
        <v>4062.4361608239815</v>
      </c>
      <c r="AK28">
        <f t="shared" si="30"/>
        <v>787.75476527418516</v>
      </c>
      <c r="AL28">
        <f t="shared" si="9"/>
        <v>-66904.175535981849</v>
      </c>
      <c r="AN28">
        <f t="shared" si="10"/>
        <v>0</v>
      </c>
      <c r="AO28">
        <f t="shared" si="11"/>
        <v>0</v>
      </c>
      <c r="AP28">
        <f t="shared" si="12"/>
        <v>-0.70601013579806537</v>
      </c>
      <c r="AQ28">
        <f t="shared" si="13"/>
        <v>-6879.7253594498188</v>
      </c>
      <c r="AR28">
        <f t="shared" si="14"/>
        <v>-6880.4313695856172</v>
      </c>
      <c r="AS28">
        <f t="shared" si="15"/>
        <v>389.54163455186648</v>
      </c>
      <c r="AT28">
        <f t="shared" si="16"/>
        <v>75.536763346623786</v>
      </c>
      <c r="AU28">
        <f t="shared" si="17"/>
        <v>-6415.3529716871253</v>
      </c>
      <c r="AW28">
        <v>25</v>
      </c>
      <c r="AX28">
        <f>IF(Z28&gt;0, (R28*SUMPRODUCT(K28:$K$98, X28:$X$98)-K28*$AZ$3)/Z28, 0)</f>
        <v>24417.31887836679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25</v>
      </c>
      <c r="R29">
        <f t="shared" si="0"/>
        <v>2000000</v>
      </c>
      <c r="S29">
        <f t="shared" si="1"/>
        <v>14214.896187886037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7191.2033430929478</v>
      </c>
      <c r="AC29">
        <f t="shared" si="2"/>
        <v>3645.5900875177249</v>
      </c>
      <c r="AE29">
        <f t="shared" si="3"/>
        <v>0</v>
      </c>
      <c r="AF29">
        <f t="shared" si="4"/>
        <v>0</v>
      </c>
      <c r="AG29">
        <f t="shared" si="5"/>
        <v>-6.4115664992061356</v>
      </c>
      <c r="AH29">
        <f t="shared" si="6"/>
        <v>-70209.244929232867</v>
      </c>
      <c r="AI29">
        <f t="shared" si="7"/>
        <v>-70215.656495732081</v>
      </c>
      <c r="AJ29">
        <f t="shared" si="8"/>
        <v>3545.6132555752229</v>
      </c>
      <c r="AK29">
        <f t="shared" si="30"/>
        <v>503.38423401650641</v>
      </c>
      <c r="AL29">
        <f t="shared" si="9"/>
        <v>-66166.659006140355</v>
      </c>
      <c r="AN29">
        <f t="shared" si="10"/>
        <v>0</v>
      </c>
      <c r="AO29">
        <f t="shared" si="11"/>
        <v>0</v>
      </c>
      <c r="AP29">
        <f t="shared" si="12"/>
        <v>-0.54892556972517381</v>
      </c>
      <c r="AQ29">
        <f t="shared" si="13"/>
        <v>-6010.9568819921478</v>
      </c>
      <c r="AR29">
        <f t="shared" si="14"/>
        <v>-6011.5058075618736</v>
      </c>
      <c r="AS29">
        <f t="shared" si="15"/>
        <v>303.55729392851822</v>
      </c>
      <c r="AT29">
        <f t="shared" si="16"/>
        <v>43.097186542851006</v>
      </c>
      <c r="AU29">
        <f t="shared" si="17"/>
        <v>-5664.851327090505</v>
      </c>
      <c r="AW29">
        <v>26</v>
      </c>
      <c r="AX29">
        <f>IF(Z29&gt;0, (R29*SUMPRODUCT(K29:$K$98, X29:$X$98)-K29*$AZ$3)/Z29, 0)</f>
        <v>14214.896187886037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25</v>
      </c>
      <c r="R30">
        <f t="shared" si="0"/>
        <v>2000000</v>
      </c>
      <c r="S30">
        <f t="shared" si="1"/>
        <v>2780.9659712342827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3645.5900875177249</v>
      </c>
      <c r="AC30">
        <f t="shared" si="2"/>
        <v>611.51901255646226</v>
      </c>
      <c r="AE30">
        <f t="shared" si="3"/>
        <v>0</v>
      </c>
      <c r="AF30">
        <f t="shared" si="4"/>
        <v>0</v>
      </c>
      <c r="AG30">
        <f t="shared" si="5"/>
        <v>-5.4973615182807354</v>
      </c>
      <c r="AH30">
        <f t="shared" si="6"/>
        <v>-68007.14527466704</v>
      </c>
      <c r="AI30">
        <f t="shared" si="7"/>
        <v>-68012.642636185323</v>
      </c>
      <c r="AJ30">
        <f t="shared" si="8"/>
        <v>3034.0710749612626</v>
      </c>
      <c r="AK30">
        <f t="shared" si="30"/>
        <v>255.19130612624076</v>
      </c>
      <c r="AL30">
        <f t="shared" si="9"/>
        <v>-64723.380255097822</v>
      </c>
      <c r="AN30">
        <f t="shared" si="10"/>
        <v>0</v>
      </c>
      <c r="AO30">
        <f t="shared" si="11"/>
        <v>0</v>
      </c>
      <c r="AP30">
        <f t="shared" si="12"/>
        <v>-0.42022857994514629</v>
      </c>
      <c r="AQ30">
        <f t="shared" si="13"/>
        <v>-5198.593177811299</v>
      </c>
      <c r="AR30">
        <f t="shared" si="14"/>
        <v>-5199.0134063912437</v>
      </c>
      <c r="AS30">
        <f t="shared" si="15"/>
        <v>231.93005863699574</v>
      </c>
      <c r="AT30">
        <f t="shared" si="16"/>
        <v>19.507299971298863</v>
      </c>
      <c r="AU30">
        <f t="shared" si="17"/>
        <v>-4947.5760477829499</v>
      </c>
      <c r="AW30">
        <v>27</v>
      </c>
      <c r="AX30">
        <f>IF(Z30&gt;0, (R30*SUMPRODUCT(K30:$K$98, X30:$X$98)-K30*$AZ$3)/Z30, 0)</f>
        <v>2780.9659712342827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25</v>
      </c>
      <c r="R31">
        <f t="shared" si="0"/>
        <v>2000000</v>
      </c>
      <c r="S31">
        <f t="shared" si="1"/>
        <v>-10419.766360176292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611.51901255646226</v>
      </c>
      <c r="AC31">
        <f t="shared" si="2"/>
        <v>-1929.1404089772659</v>
      </c>
      <c r="AE31">
        <f t="shared" si="3"/>
        <v>0</v>
      </c>
      <c r="AF31">
        <f t="shared" si="4"/>
        <v>0</v>
      </c>
      <c r="AG31">
        <f t="shared" si="5"/>
        <v>-4.6285596583775668</v>
      </c>
      <c r="AH31">
        <f t="shared" si="6"/>
        <v>-65106.259577628902</v>
      </c>
      <c r="AI31">
        <f t="shared" si="7"/>
        <v>-65110.888137287278</v>
      </c>
      <c r="AJ31">
        <f t="shared" si="8"/>
        <v>2540.6594215337282</v>
      </c>
      <c r="AK31">
        <f t="shared" si="30"/>
        <v>42.806330878952359</v>
      </c>
      <c r="AL31">
        <f t="shared" si="9"/>
        <v>-62527.422384874597</v>
      </c>
      <c r="AN31">
        <f t="shared" si="10"/>
        <v>0</v>
      </c>
      <c r="AO31">
        <f t="shared" si="11"/>
        <v>0</v>
      </c>
      <c r="AP31">
        <f t="shared" si="12"/>
        <v>-0.31590691376662239</v>
      </c>
      <c r="AQ31">
        <f t="shared" si="13"/>
        <v>-4443.6107662198328</v>
      </c>
      <c r="AR31">
        <f t="shared" si="14"/>
        <v>-4443.9266731335993</v>
      </c>
      <c r="AS31">
        <f t="shared" si="15"/>
        <v>173.40424149791536</v>
      </c>
      <c r="AT31">
        <f t="shared" si="16"/>
        <v>2.9216034524188927</v>
      </c>
      <c r="AU31">
        <f t="shared" si="17"/>
        <v>-4267.6008281832655</v>
      </c>
      <c r="AW31">
        <v>28</v>
      </c>
      <c r="AX31">
        <f>IF(Z31&gt;0, (R31*SUMPRODUCT(K31:$K$98, X31:$X$98)-K31*$AZ$3)/Z31, 0)</f>
        <v>-10419.766360176292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25</v>
      </c>
      <c r="R32">
        <f t="shared" si="0"/>
        <v>2000000</v>
      </c>
      <c r="S32">
        <f t="shared" si="1"/>
        <v>-26212.360663532076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-1929.1404089772659</v>
      </c>
      <c r="AC32">
        <f t="shared" si="2"/>
        <v>-3999.5960356635514</v>
      </c>
      <c r="AE32">
        <f t="shared" si="3"/>
        <v>0</v>
      </c>
      <c r="AF32">
        <f t="shared" si="4"/>
        <v>0</v>
      </c>
      <c r="AG32">
        <f t="shared" si="5"/>
        <v>-3.8146087708422103</v>
      </c>
      <c r="AH32">
        <f t="shared" si="6"/>
        <v>-61413.223276126519</v>
      </c>
      <c r="AI32">
        <f t="shared" si="7"/>
        <v>-61417.037884897363</v>
      </c>
      <c r="AJ32">
        <f t="shared" si="8"/>
        <v>2070.4556266862855</v>
      </c>
      <c r="AK32">
        <f t="shared" si="30"/>
        <v>-135.03982862840863</v>
      </c>
      <c r="AL32">
        <f t="shared" si="9"/>
        <v>-59481.622086839488</v>
      </c>
      <c r="AN32">
        <f t="shared" si="10"/>
        <v>0</v>
      </c>
      <c r="AO32">
        <f t="shared" si="11"/>
        <v>0</v>
      </c>
      <c r="AP32">
        <f t="shared" si="12"/>
        <v>-0.23245840054667119</v>
      </c>
      <c r="AQ32">
        <f t="shared" si="13"/>
        <v>-3742.4597154774619</v>
      </c>
      <c r="AR32">
        <f t="shared" si="14"/>
        <v>-3742.6921738780088</v>
      </c>
      <c r="AS32">
        <f t="shared" si="15"/>
        <v>126.1714719111514</v>
      </c>
      <c r="AT32">
        <f t="shared" si="16"/>
        <v>-8.2291905825314142</v>
      </c>
      <c r="AU32">
        <f t="shared" si="17"/>
        <v>-3624.7498925493887</v>
      </c>
      <c r="AW32">
        <v>29</v>
      </c>
      <c r="AX32">
        <f>IF(Z32&gt;0, (R32*SUMPRODUCT(K32:$K$98, X32:$X$98)-K32*$AZ$3)/Z32, 0)</f>
        <v>-26212.360663532076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25</v>
      </c>
      <c r="R33">
        <f t="shared" si="0"/>
        <v>2000000</v>
      </c>
      <c r="S33">
        <f t="shared" si="1"/>
        <v>-45898.306595285409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-3999.5960356635514</v>
      </c>
      <c r="AC33">
        <f t="shared" si="2"/>
        <v>-5623.1672337003347</v>
      </c>
      <c r="AE33">
        <f t="shared" si="3"/>
        <v>0</v>
      </c>
      <c r="AF33">
        <f t="shared" si="4"/>
        <v>0</v>
      </c>
      <c r="AG33">
        <f t="shared" si="5"/>
        <v>-3.0628402499047405</v>
      </c>
      <c r="AH33">
        <f t="shared" si="6"/>
        <v>-57089.794658323786</v>
      </c>
      <c r="AI33">
        <f t="shared" si="7"/>
        <v>-57092.857498573692</v>
      </c>
      <c r="AJ33">
        <f t="shared" si="8"/>
        <v>1623.5711980367832</v>
      </c>
      <c r="AK33">
        <f t="shared" si="30"/>
        <v>-279.97172249644865</v>
      </c>
      <c r="AL33">
        <f t="shared" si="9"/>
        <v>-55749.258023033355</v>
      </c>
      <c r="AN33">
        <f t="shared" si="10"/>
        <v>0</v>
      </c>
      <c r="AO33">
        <f t="shared" si="11"/>
        <v>0</v>
      </c>
      <c r="AP33">
        <f t="shared" si="12"/>
        <v>-0.16664855999150152</v>
      </c>
      <c r="AQ33">
        <f t="shared" si="13"/>
        <v>-3106.2449536230542</v>
      </c>
      <c r="AR33">
        <f t="shared" si="14"/>
        <v>-3106.4116021830455</v>
      </c>
      <c r="AS33">
        <f t="shared" si="15"/>
        <v>88.338202491926211</v>
      </c>
      <c r="AT33">
        <f t="shared" si="16"/>
        <v>-15.233208585992868</v>
      </c>
      <c r="AU33">
        <f t="shared" si="17"/>
        <v>-3033.306608277112</v>
      </c>
      <c r="AW33">
        <v>30</v>
      </c>
      <c r="AX33">
        <f>IF(Z33&gt;0, (R33*SUMPRODUCT(K33:$K$98, X33:$X$98)-K33*$AZ$3)/Z33, 0)</f>
        <v>-45898.306595285409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25</v>
      </c>
      <c r="R34">
        <f t="shared" si="0"/>
        <v>2000000</v>
      </c>
      <c r="S34">
        <f t="shared" si="1"/>
        <v>-71694.614770572502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-5623.1672337003347</v>
      </c>
      <c r="AC34">
        <f t="shared" si="2"/>
        <v>-6837.5474396085056</v>
      </c>
      <c r="AE34">
        <f t="shared" si="3"/>
        <v>0</v>
      </c>
      <c r="AF34">
        <f t="shared" si="4"/>
        <v>0</v>
      </c>
      <c r="AG34">
        <f t="shared" si="5"/>
        <v>-2.3842611685302684</v>
      </c>
      <c r="AH34">
        <f t="shared" si="6"/>
        <v>-51836.054310033978</v>
      </c>
      <c r="AI34">
        <f t="shared" si="7"/>
        <v>-51838.438571202511</v>
      </c>
      <c r="AJ34">
        <f t="shared" si="8"/>
        <v>1214.3802059081709</v>
      </c>
      <c r="AK34">
        <f t="shared" si="30"/>
        <v>-393.62170635902345</v>
      </c>
      <c r="AL34">
        <f t="shared" si="9"/>
        <v>-51017.680071653362</v>
      </c>
      <c r="AN34">
        <f t="shared" si="10"/>
        <v>0</v>
      </c>
      <c r="AO34">
        <f t="shared" si="11"/>
        <v>0</v>
      </c>
      <c r="AP34">
        <f t="shared" si="12"/>
        <v>-0.1158278573503506</v>
      </c>
      <c r="AQ34">
        <f t="shared" si="13"/>
        <v>-2518.2052970852719</v>
      </c>
      <c r="AR34">
        <f t="shared" si="14"/>
        <v>-2518.3211249426226</v>
      </c>
      <c r="AS34">
        <f t="shared" si="15"/>
        <v>58.994819491913113</v>
      </c>
      <c r="AT34">
        <f t="shared" si="16"/>
        <v>-19.122216750381877</v>
      </c>
      <c r="AU34">
        <f t="shared" si="17"/>
        <v>-2478.4485222010912</v>
      </c>
      <c r="AW34">
        <v>31</v>
      </c>
      <c r="AX34">
        <f>IF(Z34&gt;0, (R34*SUMPRODUCT(K34:$K$98, X34:$X$98)-K34*$AZ$3)/Z34, 0)</f>
        <v>-71694.614770572502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-107134.64793805369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-6837.5474396085056</v>
      </c>
      <c r="AC35">
        <f t="shared" ref="AC35:AC66" si="33">S35*Z35</f>
        <v>-7666.5877833769218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-1.7890075551958267</v>
      </c>
      <c r="AH35">
        <f t="shared" ref="AH35:AH66" si="37">-X35*R35</f>
        <v>-45712.880131931146</v>
      </c>
      <c r="AI35">
        <f t="shared" ref="AI35:AI66" si="38">SUM(AE35:AH35)</f>
        <v>-45714.669139486345</v>
      </c>
      <c r="AJ35">
        <f t="shared" ref="AJ35:AJ66" si="39">AB35-AC35</f>
        <v>829.04034376841628</v>
      </c>
      <c r="AK35">
        <f t="shared" si="30"/>
        <v>-478.62832077259543</v>
      </c>
      <c r="AL35">
        <f t="shared" ref="AL35:AL66" si="40">SUM(AI35:AK35)</f>
        <v>-45364.257116490524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-7.7598504037407548E-2</v>
      </c>
      <c r="AQ35">
        <f t="shared" ref="AQ35:AQ66" si="44">AH35*$K35</f>
        <v>-1982.8038753536177</v>
      </c>
      <c r="AR35">
        <f t="shared" ref="AR35:AR66" si="45">AI35*$K35</f>
        <v>-1982.8814738576552</v>
      </c>
      <c r="AS35">
        <f t="shared" ref="AS35:AS66" si="46">AJ35*$K35</f>
        <v>35.959764550041442</v>
      </c>
      <c r="AT35">
        <f t="shared" ref="AT35:AT66" si="47">AK35*$K35</f>
        <v>-20.760584031085529</v>
      </c>
      <c r="AU35">
        <f t="shared" ref="AU35:AU66" si="48">AL35*$K35</f>
        <v>-1967.6822933386993</v>
      </c>
      <c r="AW35">
        <v>32</v>
      </c>
      <c r="AX35">
        <f>IF(Z35&gt;0, (R35*SUMPRODUCT(K35:$K$98, X35:$X$98)-K35*$AZ$3)/Z35, 0)</f>
        <v>-107134.64793805369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25</v>
      </c>
      <c r="R36">
        <f t="shared" si="31"/>
        <v>2000000</v>
      </c>
      <c r="S36">
        <f t="shared" si="32"/>
        <v>-158478.11210963983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-7666.5877833769218</v>
      </c>
      <c r="AC36">
        <f t="shared" si="33"/>
        <v>-8141.2086646976259</v>
      </c>
      <c r="AE36">
        <f t="shared" si="34"/>
        <v>0</v>
      </c>
      <c r="AF36">
        <f t="shared" si="35"/>
        <v>0</v>
      </c>
      <c r="AG36">
        <f t="shared" si="36"/>
        <v>-1.284279664289744</v>
      </c>
      <c r="AH36">
        <f t="shared" si="37"/>
        <v>-38947.025228329949</v>
      </c>
      <c r="AI36">
        <f t="shared" si="38"/>
        <v>-38948.309507994236</v>
      </c>
      <c r="AJ36">
        <f t="shared" si="39"/>
        <v>474.62088132070403</v>
      </c>
      <c r="AK36">
        <f t="shared" si="30"/>
        <v>-536.66114483638455</v>
      </c>
      <c r="AL36">
        <f t="shared" si="40"/>
        <v>-39010.349771509915</v>
      </c>
      <c r="AN36">
        <f t="shared" si="41"/>
        <v>0</v>
      </c>
      <c r="AO36">
        <f t="shared" si="42"/>
        <v>0</v>
      </c>
      <c r="AP36">
        <f t="shared" si="43"/>
        <v>-4.9737363174742061E-2</v>
      </c>
      <c r="AQ36">
        <f t="shared" si="44"/>
        <v>-1508.3337315230253</v>
      </c>
      <c r="AR36">
        <f t="shared" si="45"/>
        <v>-1508.3834688862</v>
      </c>
      <c r="AS36">
        <f t="shared" si="46"/>
        <v>18.381036312382356</v>
      </c>
      <c r="AT36">
        <f t="shared" si="47"/>
        <v>-20.783721026418238</v>
      </c>
      <c r="AU36">
        <f t="shared" si="48"/>
        <v>-1510.7861536002358</v>
      </c>
      <c r="AW36">
        <v>33</v>
      </c>
      <c r="AX36">
        <f>IF(Z36&gt;0, (R36*SUMPRODUCT(K36:$K$98, X36:$X$98)-K36*$AZ$3)/Z36, 0)</f>
        <v>-158478.11210963983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25</v>
      </c>
      <c r="R37">
        <f t="shared" si="31"/>
        <v>2000000</v>
      </c>
      <c r="S37">
        <f t="shared" si="32"/>
        <v>-237138.59296086867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-8141.2086646976259</v>
      </c>
      <c r="AC37">
        <f t="shared" si="33"/>
        <v>-8302.9504372626961</v>
      </c>
      <c r="AE37">
        <f t="shared" si="34"/>
        <v>0</v>
      </c>
      <c r="AF37">
        <f t="shared" si="35"/>
        <v>0</v>
      </c>
      <c r="AG37">
        <f t="shared" si="36"/>
        <v>-0.8753267797528852</v>
      </c>
      <c r="AH37">
        <f t="shared" si="37"/>
        <v>-31688.807031516906</v>
      </c>
      <c r="AI37">
        <f t="shared" si="38"/>
        <v>-31689.682358296661</v>
      </c>
      <c r="AJ37">
        <f t="shared" si="39"/>
        <v>161.74177256507028</v>
      </c>
      <c r="AK37">
        <f t="shared" si="30"/>
        <v>-569.88460652883384</v>
      </c>
      <c r="AL37">
        <f t="shared" si="40"/>
        <v>-32097.825192260425</v>
      </c>
      <c r="AN37">
        <f t="shared" si="41"/>
        <v>0</v>
      </c>
      <c r="AO37">
        <f t="shared" si="42"/>
        <v>0</v>
      </c>
      <c r="AP37">
        <f t="shared" si="43"/>
        <v>-3.0267415901710403E-2</v>
      </c>
      <c r="AQ37">
        <f t="shared" si="44"/>
        <v>-1095.7488380770699</v>
      </c>
      <c r="AR37">
        <f t="shared" si="45"/>
        <v>-1095.7791054929717</v>
      </c>
      <c r="AS37">
        <f t="shared" si="46"/>
        <v>5.592774735269602</v>
      </c>
      <c r="AT37">
        <f t="shared" si="47"/>
        <v>-19.705708543111609</v>
      </c>
      <c r="AU37">
        <f t="shared" si="48"/>
        <v>-1109.8920393008138</v>
      </c>
      <c r="AW37">
        <v>34</v>
      </c>
      <c r="AX37">
        <f>IF(Z37&gt;0, (R37*SUMPRODUCT(K37:$K$98, X37:$X$98)-K37*$AZ$3)/Z37, 0)</f>
        <v>-237138.59296086867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25</v>
      </c>
      <c r="R38">
        <f t="shared" si="31"/>
        <v>2000000</v>
      </c>
      <c r="S38">
        <f t="shared" si="32"/>
        <v>-365108.30535706761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-8302.9504372626961</v>
      </c>
      <c r="AC38">
        <f t="shared" si="33"/>
        <v>-8196.3850262701653</v>
      </c>
      <c r="AE38">
        <f t="shared" si="34"/>
        <v>0</v>
      </c>
      <c r="AF38">
        <f t="shared" si="35"/>
        <v>0</v>
      </c>
      <c r="AG38">
        <f t="shared" si="36"/>
        <v>-0.56122970266687633</v>
      </c>
      <c r="AH38">
        <f t="shared" si="37"/>
        <v>-24427.504743078403</v>
      </c>
      <c r="AI38">
        <f t="shared" si="38"/>
        <v>-24428.065972781071</v>
      </c>
      <c r="AJ38">
        <f t="shared" si="39"/>
        <v>-106.56541099253081</v>
      </c>
      <c r="AK38">
        <f t="shared" si="30"/>
        <v>-581.20653060838879</v>
      </c>
      <c r="AL38">
        <f t="shared" si="40"/>
        <v>-25115.837914381991</v>
      </c>
      <c r="AN38">
        <f t="shared" si="41"/>
        <v>0</v>
      </c>
      <c r="AO38">
        <f t="shared" si="42"/>
        <v>0</v>
      </c>
      <c r="AP38">
        <f t="shared" si="43"/>
        <v>-1.7327174690575917E-2</v>
      </c>
      <c r="AQ38">
        <f t="shared" si="44"/>
        <v>-754.16472066059089</v>
      </c>
      <c r="AR38">
        <f t="shared" si="45"/>
        <v>-754.18204783528154</v>
      </c>
      <c r="AS38">
        <f t="shared" si="46"/>
        <v>-3.2900566086691891</v>
      </c>
      <c r="AT38">
        <f t="shared" si="47"/>
        <v>-17.943931048732569</v>
      </c>
      <c r="AU38">
        <f t="shared" si="48"/>
        <v>-775.41603549268325</v>
      </c>
      <c r="AW38">
        <v>35</v>
      </c>
      <c r="AX38">
        <f>IF(Z38&gt;0, (R38*SUMPRODUCT(K38:$K$98, X38:$X$98)-K38*$AZ$3)/Z38, 0)</f>
        <v>-365108.30535706761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25</v>
      </c>
      <c r="R39">
        <f t="shared" si="31"/>
        <v>2000000</v>
      </c>
      <c r="S39">
        <f t="shared" si="32"/>
        <v>-587679.34550054208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-8196.3850262701653</v>
      </c>
      <c r="AC39">
        <f t="shared" si="33"/>
        <v>-7877.0548816900373</v>
      </c>
      <c r="AE39">
        <f t="shared" si="34"/>
        <v>0</v>
      </c>
      <c r="AF39">
        <f t="shared" si="35"/>
        <v>0</v>
      </c>
      <c r="AG39">
        <f t="shared" si="36"/>
        <v>-0.33509153171705147</v>
      </c>
      <c r="AH39">
        <f t="shared" si="37"/>
        <v>-17642.069913852487</v>
      </c>
      <c r="AI39">
        <f t="shared" si="38"/>
        <v>-17642.405005384204</v>
      </c>
      <c r="AJ39">
        <f t="shared" si="39"/>
        <v>-319.33014458012804</v>
      </c>
      <c r="AK39">
        <f t="shared" si="30"/>
        <v>-573.74695183891163</v>
      </c>
      <c r="AL39">
        <f t="shared" si="40"/>
        <v>-18535.482101803245</v>
      </c>
      <c r="AN39">
        <f t="shared" si="41"/>
        <v>0</v>
      </c>
      <c r="AO39">
        <f t="shared" si="42"/>
        <v>0</v>
      </c>
      <c r="AP39">
        <f t="shared" si="43"/>
        <v>-9.2370338736971879E-3</v>
      </c>
      <c r="AQ39">
        <f t="shared" si="44"/>
        <v>-486.31607179495029</v>
      </c>
      <c r="AR39">
        <f t="shared" si="45"/>
        <v>-486.32530882882401</v>
      </c>
      <c r="AS39">
        <f t="shared" si="46"/>
        <v>-8.8025601460735654</v>
      </c>
      <c r="AT39">
        <f t="shared" si="47"/>
        <v>-15.815738469755113</v>
      </c>
      <c r="AU39">
        <f t="shared" si="48"/>
        <v>-510.94360744465268</v>
      </c>
      <c r="AW39">
        <v>36</v>
      </c>
      <c r="AX39">
        <f>IF(Z39&gt;0, (R39*SUMPRODUCT(K39:$K$98, X39:$X$98)-K39*$AZ$3)/Z39, 0)</f>
        <v>-587679.34550054208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25</v>
      </c>
      <c r="R40">
        <f t="shared" si="31"/>
        <v>2000000</v>
      </c>
      <c r="S40">
        <f t="shared" si="32"/>
        <v>-1007038.5611534328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-7877.0548816900373</v>
      </c>
      <c r="AC40">
        <f t="shared" si="33"/>
        <v>-7404.8933952343496</v>
      </c>
      <c r="AE40">
        <f t="shared" si="34"/>
        <v>0</v>
      </c>
      <c r="AF40">
        <f t="shared" si="35"/>
        <v>0</v>
      </c>
      <c r="AG40">
        <f t="shared" si="36"/>
        <v>-0.18382844711410551</v>
      </c>
      <c r="AH40">
        <f t="shared" si="37"/>
        <v>-11832.973542862035</v>
      </c>
      <c r="AI40">
        <f t="shared" si="38"/>
        <v>-11833.157371309149</v>
      </c>
      <c r="AJ40">
        <f t="shared" si="39"/>
        <v>-472.16148645568774</v>
      </c>
      <c r="AK40">
        <f t="shared" ref="AK40:AK71" si="61">G40*SUM(AB40:AB40, AE40:AF40)</f>
        <v>-551.39384171830261</v>
      </c>
      <c r="AL40">
        <f t="shared" si="40"/>
        <v>-12856.712699483138</v>
      </c>
      <c r="AN40">
        <f t="shared" si="41"/>
        <v>0</v>
      </c>
      <c r="AO40">
        <f t="shared" si="42"/>
        <v>0</v>
      </c>
      <c r="AP40">
        <f t="shared" si="43"/>
        <v>-4.5244290211469175E-3</v>
      </c>
      <c r="AQ40">
        <f t="shared" si="44"/>
        <v>-291.23593080540485</v>
      </c>
      <c r="AR40">
        <f t="shared" si="45"/>
        <v>-291.24045523442601</v>
      </c>
      <c r="AS40">
        <f t="shared" si="46"/>
        <v>-11.620949670874207</v>
      </c>
      <c r="AT40">
        <f t="shared" si="47"/>
        <v>-13.57103505315175</v>
      </c>
      <c r="AU40">
        <f t="shared" si="48"/>
        <v>-316.43243995845188</v>
      </c>
      <c r="AW40">
        <v>37</v>
      </c>
      <c r="AX40">
        <f>IF(Z40&gt;0, (R40*SUMPRODUCT(K40:$K$98, X40:$X$98)-K40*$AZ$3)/Z40, 0)</f>
        <v>-1007038.5611534328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25</v>
      </c>
      <c r="R41">
        <f t="shared" si="31"/>
        <v>2000000</v>
      </c>
      <c r="S41">
        <f t="shared" si="32"/>
        <v>-1882890.8678048418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-7404.8933952343496</v>
      </c>
      <c r="AC41">
        <f t="shared" si="33"/>
        <v>-6840.3457918873974</v>
      </c>
      <c r="AE41">
        <f t="shared" si="34"/>
        <v>0</v>
      </c>
      <c r="AF41">
        <f t="shared" si="35"/>
        <v>0</v>
      </c>
      <c r="AG41">
        <f t="shared" si="36"/>
        <v>-9.0822387914895164E-2</v>
      </c>
      <c r="AH41">
        <f t="shared" si="37"/>
        <v>-7293.421978245543</v>
      </c>
      <c r="AI41">
        <f t="shared" si="38"/>
        <v>-7293.512800633458</v>
      </c>
      <c r="AJ41">
        <f t="shared" si="39"/>
        <v>-564.5476033469522</v>
      </c>
      <c r="AK41">
        <f t="shared" si="61"/>
        <v>-518.3425376664045</v>
      </c>
      <c r="AL41">
        <f t="shared" si="40"/>
        <v>-8376.4029416468147</v>
      </c>
      <c r="AN41">
        <f t="shared" si="41"/>
        <v>0</v>
      </c>
      <c r="AO41">
        <f t="shared" si="42"/>
        <v>0</v>
      </c>
      <c r="AP41">
        <f t="shared" si="43"/>
        <v>-1.9958410666836386E-3</v>
      </c>
      <c r="AQ41">
        <f t="shared" si="44"/>
        <v>-160.27448116069809</v>
      </c>
      <c r="AR41">
        <f t="shared" si="45"/>
        <v>-160.27647700176476</v>
      </c>
      <c r="AS41">
        <f t="shared" si="46"/>
        <v>-12.406052260082479</v>
      </c>
      <c r="AT41">
        <f t="shared" si="47"/>
        <v>-11.390686228741567</v>
      </c>
      <c r="AU41">
        <f t="shared" si="48"/>
        <v>-184.07321549058881</v>
      </c>
      <c r="AW41">
        <v>38</v>
      </c>
      <c r="AX41">
        <f>IF(Z41&gt;0, (R41*SUMPRODUCT(K41:$K$98, X41:$X$98)-K41*$AZ$3)/Z41, 0)</f>
        <v>-1882890.8678048418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25</v>
      </c>
      <c r="R42">
        <f t="shared" si="31"/>
        <v>2000000</v>
      </c>
      <c r="S42">
        <f t="shared" si="32"/>
        <v>-3966664.707333589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-6840.3457918873974</v>
      </c>
      <c r="AC42">
        <f t="shared" si="33"/>
        <v>-6236.5278318406336</v>
      </c>
      <c r="AE42">
        <f t="shared" si="34"/>
        <v>0</v>
      </c>
      <c r="AF42">
        <f t="shared" si="35"/>
        <v>0</v>
      </c>
      <c r="AG42">
        <f t="shared" si="36"/>
        <v>-3.9305867094781864E-2</v>
      </c>
      <c r="AH42">
        <f t="shared" si="37"/>
        <v>-4048.6637552771481</v>
      </c>
      <c r="AI42">
        <f t="shared" si="38"/>
        <v>-4048.7030611442428</v>
      </c>
      <c r="AJ42">
        <f t="shared" si="39"/>
        <v>-603.8179600467638</v>
      </c>
      <c r="AK42">
        <f t="shared" si="61"/>
        <v>-478.82420543211788</v>
      </c>
      <c r="AL42">
        <f t="shared" si="40"/>
        <v>-5131.3452266231252</v>
      </c>
      <c r="AN42">
        <f t="shared" si="41"/>
        <v>0</v>
      </c>
      <c r="AO42">
        <f t="shared" si="42"/>
        <v>0</v>
      </c>
      <c r="AP42">
        <f t="shared" si="43"/>
        <v>-7.7120954651940777E-4</v>
      </c>
      <c r="AQ42">
        <f t="shared" si="44"/>
        <v>-79.43771170821897</v>
      </c>
      <c r="AR42">
        <f t="shared" si="45"/>
        <v>-79.438482917765484</v>
      </c>
      <c r="AS42">
        <f t="shared" si="46"/>
        <v>-11.847345181955282</v>
      </c>
      <c r="AT42">
        <f t="shared" si="47"/>
        <v>-9.394877295121244</v>
      </c>
      <c r="AU42">
        <f t="shared" si="48"/>
        <v>-100.68070539484202</v>
      </c>
      <c r="AW42">
        <v>39</v>
      </c>
      <c r="AX42">
        <f>IF(Z42&gt;0, (R42*SUMPRODUCT(K42:$K$98, X42:$X$98)-K42*$AZ$3)/Z42, 0)</f>
        <v>-3966664.707333589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25</v>
      </c>
      <c r="R43">
        <f t="shared" si="31"/>
        <v>2000000</v>
      </c>
      <c r="S43">
        <f t="shared" si="32"/>
        <v>-9853269.471092293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-6236.5278318406336</v>
      </c>
      <c r="AC43">
        <f t="shared" si="33"/>
        <v>-5633.740149613619</v>
      </c>
      <c r="AE43">
        <f t="shared" si="34"/>
        <v>0</v>
      </c>
      <c r="AF43">
        <f t="shared" si="35"/>
        <v>0</v>
      </c>
      <c r="AG43">
        <f t="shared" si="36"/>
        <v>-1.4294088287501909E-2</v>
      </c>
      <c r="AH43">
        <f t="shared" si="37"/>
        <v>-1969.4976109065708</v>
      </c>
      <c r="AI43">
        <f t="shared" si="38"/>
        <v>-1969.5119049948582</v>
      </c>
      <c r="AJ43">
        <f t="shared" si="39"/>
        <v>-602.78768222701456</v>
      </c>
      <c r="AK43">
        <f t="shared" si="61"/>
        <v>-436.55694822884436</v>
      </c>
      <c r="AL43">
        <f t="shared" si="40"/>
        <v>-3008.8565354507168</v>
      </c>
      <c r="AN43">
        <f t="shared" si="41"/>
        <v>0</v>
      </c>
      <c r="AO43">
        <f t="shared" si="42"/>
        <v>0</v>
      </c>
      <c r="AP43">
        <f t="shared" si="43"/>
        <v>-2.5041102914034094E-4</v>
      </c>
      <c r="AQ43">
        <f t="shared" si="44"/>
        <v>-34.50264988693084</v>
      </c>
      <c r="AR43">
        <f t="shared" si="45"/>
        <v>-34.502900297959975</v>
      </c>
      <c r="AS43">
        <f t="shared" si="46"/>
        <v>-10.559937844484043</v>
      </c>
      <c r="AT43">
        <f t="shared" si="47"/>
        <v>-7.6478242253431903</v>
      </c>
      <c r="AU43">
        <f t="shared" si="48"/>
        <v>-52.710662367787208</v>
      </c>
      <c r="AW43">
        <v>40</v>
      </c>
      <c r="AX43">
        <f>IF(Z43&gt;0, (R43*SUMPRODUCT(K43:$K$98, X43:$X$98)-K43*$AZ$3)/Z43, 0)</f>
        <v>-9853269.471092293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25</v>
      </c>
      <c r="R44">
        <f t="shared" si="31"/>
        <v>2000000</v>
      </c>
      <c r="S44">
        <f t="shared" si="32"/>
        <v>-30616518.937560376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-5633.740149613619</v>
      </c>
      <c r="AC44">
        <f t="shared" si="33"/>
        <v>-5059.1129834869489</v>
      </c>
      <c r="AE44">
        <f t="shared" si="34"/>
        <v>0</v>
      </c>
      <c r="AF44">
        <f t="shared" si="35"/>
        <v>0</v>
      </c>
      <c r="AG44">
        <f t="shared" si="36"/>
        <v>-4.1310321674751403E-3</v>
      </c>
      <c r="AH44">
        <f t="shared" si="37"/>
        <v>-801.60921897213996</v>
      </c>
      <c r="AI44">
        <f t="shared" si="38"/>
        <v>-801.61335000430745</v>
      </c>
      <c r="AJ44">
        <f t="shared" si="39"/>
        <v>-574.62716612667009</v>
      </c>
      <c r="AK44">
        <f t="shared" si="61"/>
        <v>-394.36181047295338</v>
      </c>
      <c r="AL44">
        <f t="shared" si="40"/>
        <v>-1770.602326603931</v>
      </c>
      <c r="AN44">
        <f t="shared" si="41"/>
        <v>0</v>
      </c>
      <c r="AO44">
        <f t="shared" si="42"/>
        <v>0</v>
      </c>
      <c r="AP44">
        <f t="shared" si="43"/>
        <v>-6.4615624634397663E-5</v>
      </c>
      <c r="AQ44">
        <f t="shared" si="44"/>
        <v>-12.53838708988658</v>
      </c>
      <c r="AR44">
        <f t="shared" si="45"/>
        <v>-12.538451705511216</v>
      </c>
      <c r="AS44">
        <f t="shared" si="46"/>
        <v>-8.9880426406512655</v>
      </c>
      <c r="AT44">
        <f t="shared" si="47"/>
        <v>-6.1684183716333107</v>
      </c>
      <c r="AU44">
        <f t="shared" si="48"/>
        <v>-27.694912717795795</v>
      </c>
      <c r="AW44">
        <v>41</v>
      </c>
      <c r="AX44">
        <f>IF(Z44&gt;0, (R44*SUMPRODUCT(K44:$K$98, X44:$X$98)-K44*$AZ$3)/Z44, 0)</f>
        <v>-30616518.937560376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25</v>
      </c>
      <c r="R45">
        <f t="shared" si="31"/>
        <v>2000000</v>
      </c>
      <c r="S45">
        <f t="shared" si="32"/>
        <v>-129868414.29762837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-5059.1129834869489</v>
      </c>
      <c r="AC45">
        <f t="shared" si="33"/>
        <v>-4527.7854634218347</v>
      </c>
      <c r="AE45">
        <f t="shared" si="34"/>
        <v>0</v>
      </c>
      <c r="AF45">
        <f t="shared" si="35"/>
        <v>0</v>
      </c>
      <c r="AG45">
        <f t="shared" si="36"/>
        <v>-8.7161021559969108E-4</v>
      </c>
      <c r="AH45">
        <f t="shared" si="37"/>
        <v>-257.44893041605587</v>
      </c>
      <c r="AI45">
        <f t="shared" si="38"/>
        <v>-257.44980202627147</v>
      </c>
      <c r="AJ45">
        <f t="shared" si="39"/>
        <v>-531.32752006511419</v>
      </c>
      <c r="AK45">
        <f t="shared" si="61"/>
        <v>-354.13790884408644</v>
      </c>
      <c r="AL45">
        <f t="shared" si="40"/>
        <v>-1142.9152309354722</v>
      </c>
      <c r="AN45">
        <f t="shared" si="41"/>
        <v>0</v>
      </c>
      <c r="AO45">
        <f t="shared" si="42"/>
        <v>0</v>
      </c>
      <c r="AP45">
        <f t="shared" si="43"/>
        <v>-1.2172597427457011E-5</v>
      </c>
      <c r="AQ45">
        <f t="shared" si="44"/>
        <v>-3.5954399478072747</v>
      </c>
      <c r="AR45">
        <f t="shared" si="45"/>
        <v>-3.5954521204047021</v>
      </c>
      <c r="AS45">
        <f t="shared" si="46"/>
        <v>-7.4203306571295933</v>
      </c>
      <c r="AT45">
        <f t="shared" si="47"/>
        <v>-4.9457637382033219</v>
      </c>
      <c r="AU45">
        <f t="shared" si="48"/>
        <v>-15.961546515737618</v>
      </c>
      <c r="AW45">
        <v>42</v>
      </c>
      <c r="AX45">
        <f>IF(Z45&gt;0, (R45*SUMPRODUCT(K45:$K$98, X45:$X$98)-K45*$AZ$3)/Z45, 0)</f>
        <v>-129868414.29762837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25</v>
      </c>
      <c r="R46">
        <f t="shared" si="31"/>
        <v>2000000</v>
      </c>
      <c r="S46">
        <f t="shared" si="32"/>
        <v>-556185368.34040391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-4527.7854634218347</v>
      </c>
      <c r="AC46">
        <f t="shared" si="33"/>
        <v>-4045.7863434098199</v>
      </c>
      <c r="AE46">
        <f t="shared" si="34"/>
        <v>0</v>
      </c>
      <c r="AF46">
        <f t="shared" si="35"/>
        <v>0</v>
      </c>
      <c r="AG46">
        <f t="shared" si="36"/>
        <v>-1.8185422404593283E-4</v>
      </c>
      <c r="AH46">
        <f t="shared" si="37"/>
        <v>-54.483191151820904</v>
      </c>
      <c r="AI46">
        <f t="shared" si="38"/>
        <v>-54.48337300604495</v>
      </c>
      <c r="AJ46">
        <f t="shared" si="39"/>
        <v>-481.99912001201483</v>
      </c>
      <c r="AK46">
        <f t="shared" si="61"/>
        <v>-316.94498243952847</v>
      </c>
      <c r="AL46">
        <f t="shared" si="40"/>
        <v>-853.42747545758834</v>
      </c>
      <c r="AN46">
        <f t="shared" si="41"/>
        <v>0</v>
      </c>
      <c r="AO46">
        <f t="shared" si="42"/>
        <v>0</v>
      </c>
      <c r="AP46">
        <f t="shared" si="43"/>
        <v>-2.267599319724371E-6</v>
      </c>
      <c r="AQ46">
        <f t="shared" si="44"/>
        <v>-0.67936858679222456</v>
      </c>
      <c r="AR46">
        <f t="shared" si="45"/>
        <v>-0.67937085439154421</v>
      </c>
      <c r="AS46">
        <f t="shared" si="46"/>
        <v>-6.0102034053986273</v>
      </c>
      <c r="AT46">
        <f t="shared" si="47"/>
        <v>-3.9520898144680809</v>
      </c>
      <c r="AU46">
        <f t="shared" si="48"/>
        <v>-10.641664074258253</v>
      </c>
      <c r="AW46">
        <v>43</v>
      </c>
      <c r="AX46">
        <f>IF(Z46&gt;0, (R46*SUMPRODUCT(K46:$K$98, X46:$X$98)-K46*$AZ$3)/Z46, 0)</f>
        <v>-556185368.34040391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25</v>
      </c>
      <c r="R47">
        <f t="shared" si="31"/>
        <v>2000000</v>
      </c>
      <c r="S47">
        <f t="shared" si="32"/>
        <v>-2409826826.6049724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-4045.7863434098199</v>
      </c>
      <c r="AC47">
        <f t="shared" si="33"/>
        <v>-3612.8991406039131</v>
      </c>
      <c r="AE47">
        <f t="shared" si="34"/>
        <v>0</v>
      </c>
      <c r="AF47">
        <f t="shared" si="35"/>
        <v>0</v>
      </c>
      <c r="AG47">
        <f t="shared" si="36"/>
        <v>-3.748090008706E-5</v>
      </c>
      <c r="AH47">
        <f t="shared" si="37"/>
        <v>-11.404382537473081</v>
      </c>
      <c r="AI47">
        <f t="shared" si="38"/>
        <v>-11.404420018373168</v>
      </c>
      <c r="AJ47">
        <f t="shared" si="39"/>
        <v>-432.88720280590678</v>
      </c>
      <c r="AK47">
        <f t="shared" si="61"/>
        <v>-283.20504403868745</v>
      </c>
      <c r="AL47">
        <f t="shared" si="40"/>
        <v>-727.49666686296746</v>
      </c>
      <c r="AN47">
        <f t="shared" si="41"/>
        <v>0</v>
      </c>
      <c r="AO47">
        <f t="shared" si="42"/>
        <v>0</v>
      </c>
      <c r="AP47">
        <f t="shared" si="43"/>
        <v>-4.1728705655964982E-7</v>
      </c>
      <c r="AQ47">
        <f t="shared" si="44"/>
        <v>-0.12696870165573712</v>
      </c>
      <c r="AR47">
        <f t="shared" si="45"/>
        <v>-0.12696911894279367</v>
      </c>
      <c r="AS47">
        <f t="shared" si="46"/>
        <v>-4.8194740857779195</v>
      </c>
      <c r="AT47">
        <f t="shared" si="47"/>
        <v>-3.1530139072233725</v>
      </c>
      <c r="AU47">
        <f t="shared" si="48"/>
        <v>-8.0994571119440852</v>
      </c>
      <c r="AW47">
        <v>44</v>
      </c>
      <c r="AX47">
        <f>IF(Z47&gt;0, (R47*SUMPRODUCT(K47:$K$98, X47:$X$98)-K47*$AZ$3)/Z47, 0)</f>
        <v>-2409826826.6049724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25</v>
      </c>
      <c r="R48">
        <f t="shared" si="31"/>
        <v>2000000</v>
      </c>
      <c r="S48">
        <f t="shared" si="32"/>
        <v>-10583476371.295225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-3612.8991406039131</v>
      </c>
      <c r="AC48">
        <f t="shared" si="33"/>
        <v>-3225.9130991335164</v>
      </c>
      <c r="AE48">
        <f t="shared" si="34"/>
        <v>0</v>
      </c>
      <c r="AF48">
        <f t="shared" si="35"/>
        <v>0</v>
      </c>
      <c r="AG48">
        <f t="shared" si="36"/>
        <v>-7.6201641737560835E-6</v>
      </c>
      <c r="AH48">
        <f t="shared" si="37"/>
        <v>-2.3588741529946651</v>
      </c>
      <c r="AI48">
        <f t="shared" si="38"/>
        <v>-2.358881773158839</v>
      </c>
      <c r="AJ48">
        <f t="shared" si="39"/>
        <v>-386.98604147039669</v>
      </c>
      <c r="AK48">
        <f t="shared" si="61"/>
        <v>-252.90293984227395</v>
      </c>
      <c r="AL48">
        <f t="shared" si="40"/>
        <v>-642.24786308582952</v>
      </c>
      <c r="AN48">
        <f t="shared" si="41"/>
        <v>0</v>
      </c>
      <c r="AO48">
        <f t="shared" si="42"/>
        <v>0</v>
      </c>
      <c r="AP48">
        <f t="shared" si="43"/>
        <v>-7.5748006488971613E-8</v>
      </c>
      <c r="AQ48">
        <f t="shared" si="44"/>
        <v>-2.3448315623314647E-2</v>
      </c>
      <c r="AR48">
        <f t="shared" si="45"/>
        <v>-2.3448391371321136E-2</v>
      </c>
      <c r="AS48">
        <f t="shared" si="46"/>
        <v>-3.8468227864954332</v>
      </c>
      <c r="AT48">
        <f t="shared" si="47"/>
        <v>-2.5139738582311764</v>
      </c>
      <c r="AU48">
        <f t="shared" si="48"/>
        <v>-6.3842450360979317</v>
      </c>
      <c r="AW48">
        <v>45</v>
      </c>
      <c r="AX48">
        <f>IF(Z48&gt;0, (R48*SUMPRODUCT(K48:$K$98, X48:$X$98)-K48*$AZ$3)/Z48, 0)</f>
        <v>-10583476371.295225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25</v>
      </c>
      <c r="R49">
        <f t="shared" si="31"/>
        <v>2000000</v>
      </c>
      <c r="S49">
        <f t="shared" si="32"/>
        <v>-47197101661.84465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-3225.9130991335164</v>
      </c>
      <c r="AC49">
        <f t="shared" si="33"/>
        <v>-2880.2999312240931</v>
      </c>
      <c r="AE49">
        <f t="shared" si="34"/>
        <v>0</v>
      </c>
      <c r="AF49">
        <f t="shared" si="35"/>
        <v>0</v>
      </c>
      <c r="AG49">
        <f t="shared" si="36"/>
        <v>-1.5256762755585698E-6</v>
      </c>
      <c r="AH49">
        <f t="shared" si="37"/>
        <v>-0.48146290051679624</v>
      </c>
      <c r="AI49">
        <f t="shared" si="38"/>
        <v>-0.48146442619307178</v>
      </c>
      <c r="AJ49">
        <f t="shared" si="39"/>
        <v>-345.61316790942328</v>
      </c>
      <c r="AK49">
        <f t="shared" si="61"/>
        <v>-225.81391693934617</v>
      </c>
      <c r="AL49">
        <f t="shared" si="40"/>
        <v>-571.90854927496252</v>
      </c>
      <c r="AN49">
        <f t="shared" si="41"/>
        <v>0</v>
      </c>
      <c r="AO49">
        <f t="shared" si="42"/>
        <v>0</v>
      </c>
      <c r="AP49">
        <f t="shared" si="43"/>
        <v>-1.3541015955673028E-8</v>
      </c>
      <c r="AQ49">
        <f t="shared" si="44"/>
        <v>-4.2731848966948652E-3</v>
      </c>
      <c r="AR49">
        <f t="shared" si="45"/>
        <v>-4.2731984377108205E-3</v>
      </c>
      <c r="AS49">
        <f t="shared" si="46"/>
        <v>-3.0674616208728884</v>
      </c>
      <c r="AT49">
        <f t="shared" si="47"/>
        <v>-2.0041930921218714</v>
      </c>
      <c r="AU49">
        <f t="shared" si="48"/>
        <v>-5.07592791143247</v>
      </c>
      <c r="AW49">
        <v>46</v>
      </c>
      <c r="AX49">
        <f>IF(Z49&gt;0, (R49*SUMPRODUCT(K49:$K$98, X49:$X$98)-K49*$AZ$3)/Z49, 0)</f>
        <v>-47197101661.84465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25</v>
      </c>
      <c r="R50">
        <f t="shared" si="31"/>
        <v>2000000</v>
      </c>
      <c r="S50">
        <f t="shared" si="32"/>
        <v>-213753526725.0051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-2880.2999312240931</v>
      </c>
      <c r="AC50">
        <f t="shared" si="33"/>
        <v>-2571.7000827794841</v>
      </c>
      <c r="AE50">
        <f t="shared" si="34"/>
        <v>0</v>
      </c>
      <c r="AF50">
        <f t="shared" si="35"/>
        <v>0</v>
      </c>
      <c r="AG50">
        <f t="shared" si="36"/>
        <v>-3.0077867277576992E-7</v>
      </c>
      <c r="AH50">
        <f t="shared" si="37"/>
        <v>-9.677126720217713E-2</v>
      </c>
      <c r="AI50">
        <f t="shared" si="38"/>
        <v>-9.6771567980849904E-2</v>
      </c>
      <c r="AJ50">
        <f t="shared" si="39"/>
        <v>-308.59984844460905</v>
      </c>
      <c r="AK50">
        <f t="shared" si="61"/>
        <v>-201.62099518568655</v>
      </c>
      <c r="AL50">
        <f t="shared" si="40"/>
        <v>-510.31761519827648</v>
      </c>
      <c r="AN50">
        <f t="shared" si="41"/>
        <v>0</v>
      </c>
      <c r="AO50">
        <f t="shared" si="42"/>
        <v>0</v>
      </c>
      <c r="AP50">
        <f t="shared" si="43"/>
        <v>-2.3835149091107469E-9</v>
      </c>
      <c r="AQ50">
        <f t="shared" si="44"/>
        <v>-7.6686207842230412E-4</v>
      </c>
      <c r="AR50">
        <f t="shared" si="45"/>
        <v>-7.6686446193721322E-4</v>
      </c>
      <c r="AS50">
        <f t="shared" si="46"/>
        <v>-2.445493667915065</v>
      </c>
      <c r="AT50">
        <f t="shared" si="47"/>
        <v>-1.5977417666614009</v>
      </c>
      <c r="AU50">
        <f t="shared" si="48"/>
        <v>-4.0440022990384037</v>
      </c>
      <c r="AW50">
        <v>47</v>
      </c>
      <c r="AX50">
        <f>IF(Z50&gt;0, (R50*SUMPRODUCT(K50:$K$98, X50:$X$98)-K50*$AZ$3)/Z50, 0)</f>
        <v>-213753526725.0051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25</v>
      </c>
      <c r="R51">
        <f t="shared" si="31"/>
        <v>2000000</v>
      </c>
      <c r="S51">
        <f t="shared" si="32"/>
        <v>-984644730970.26306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-2571.7000827794841</v>
      </c>
      <c r="AC51">
        <f t="shared" si="33"/>
        <v>-2296.161455329504</v>
      </c>
      <c r="AE51">
        <f t="shared" si="34"/>
        <v>0</v>
      </c>
      <c r="AF51">
        <f t="shared" si="35"/>
        <v>0</v>
      </c>
      <c r="AG51">
        <f t="shared" si="36"/>
        <v>-5.829923684928675E-8</v>
      </c>
      <c r="AH51">
        <f t="shared" si="37"/>
        <v>-1.9157731935898037E-2</v>
      </c>
      <c r="AI51">
        <f t="shared" si="38"/>
        <v>-1.9157790235134885E-2</v>
      </c>
      <c r="AJ51">
        <f t="shared" si="39"/>
        <v>-275.53862744998014</v>
      </c>
      <c r="AK51">
        <f t="shared" si="61"/>
        <v>-180.0190057945639</v>
      </c>
      <c r="AL51">
        <f t="shared" si="40"/>
        <v>-455.57679103477915</v>
      </c>
      <c r="AN51">
        <f t="shared" si="41"/>
        <v>0</v>
      </c>
      <c r="AO51">
        <f t="shared" si="42"/>
        <v>0</v>
      </c>
      <c r="AP51">
        <f t="shared" si="43"/>
        <v>-4.1249214359917023E-10</v>
      </c>
      <c r="AQ51">
        <f t="shared" si="44"/>
        <v>-1.3554918279918348E-4</v>
      </c>
      <c r="AR51">
        <f t="shared" si="45"/>
        <v>-1.3554959529132706E-4</v>
      </c>
      <c r="AS51">
        <f t="shared" si="46"/>
        <v>-1.9495541489683497</v>
      </c>
      <c r="AT51">
        <f t="shared" si="47"/>
        <v>-1.2737117945601304</v>
      </c>
      <c r="AU51">
        <f t="shared" si="48"/>
        <v>-3.2234014931237711</v>
      </c>
      <c r="AW51">
        <v>48</v>
      </c>
      <c r="AX51">
        <f>IF(Z51&gt;0, (R51*SUMPRODUCT(K51:$K$98, X51:$X$98)-K51*$AZ$3)/Z51, 0)</f>
        <v>-984644730970.26306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25</v>
      </c>
      <c r="R52">
        <f t="shared" si="31"/>
        <v>2000000</v>
      </c>
      <c r="S52">
        <f t="shared" si="32"/>
        <v>-4618526155951.1787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-2296.161455329504</v>
      </c>
      <c r="AC52">
        <f t="shared" si="33"/>
        <v>-2050.144274528634</v>
      </c>
      <c r="AE52">
        <f t="shared" si="34"/>
        <v>0</v>
      </c>
      <c r="AF52">
        <f t="shared" si="35"/>
        <v>0</v>
      </c>
      <c r="AG52">
        <f t="shared" si="36"/>
        <v>-1.1097394522097329E-8</v>
      </c>
      <c r="AH52">
        <f t="shared" si="37"/>
        <v>-3.7295079966957242E-3</v>
      </c>
      <c r="AI52">
        <f t="shared" si="38"/>
        <v>-3.7295190940902462E-3</v>
      </c>
      <c r="AJ52">
        <f t="shared" si="39"/>
        <v>-246.01718080086994</v>
      </c>
      <c r="AK52">
        <f t="shared" si="61"/>
        <v>-160.73130187306529</v>
      </c>
      <c r="AL52">
        <f t="shared" si="40"/>
        <v>-406.75221219302932</v>
      </c>
      <c r="AN52">
        <f t="shared" si="41"/>
        <v>0</v>
      </c>
      <c r="AO52">
        <f t="shared" si="42"/>
        <v>0</v>
      </c>
      <c r="AP52">
        <f t="shared" si="43"/>
        <v>-7.0106101085658981E-11</v>
      </c>
      <c r="AQ52">
        <f t="shared" si="44"/>
        <v>-2.3560599210517174E-5</v>
      </c>
      <c r="AR52">
        <f t="shared" si="45"/>
        <v>-2.3560669316618261E-5</v>
      </c>
      <c r="AS52">
        <f t="shared" si="46"/>
        <v>-1.55417610067764</v>
      </c>
      <c r="AT52">
        <f t="shared" si="47"/>
        <v>-1.0153955394038803</v>
      </c>
      <c r="AU52">
        <f t="shared" si="48"/>
        <v>-2.5695952007508369</v>
      </c>
      <c r="AW52">
        <v>49</v>
      </c>
      <c r="AX52">
        <f>IF(Z52&gt;0, (R52*SUMPRODUCT(K52:$K$98, X52:$X$98)-K52*$AZ$3)/Z52, 0)</f>
        <v>-4618526155951.1787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25</v>
      </c>
      <c r="R53">
        <f t="shared" si="31"/>
        <v>2000000</v>
      </c>
      <c r="S53">
        <f t="shared" si="32"/>
        <v>-22079951159724.039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-2050.144274528634</v>
      </c>
      <c r="AC53">
        <f t="shared" si="33"/>
        <v>-1830.4859799195438</v>
      </c>
      <c r="AE53">
        <f t="shared" si="34"/>
        <v>0</v>
      </c>
      <c r="AF53">
        <f t="shared" si="35"/>
        <v>0</v>
      </c>
      <c r="AG53">
        <f t="shared" si="36"/>
        <v>-2.0725657030194511E-9</v>
      </c>
      <c r="AH53">
        <f t="shared" si="37"/>
        <v>-7.1310838990855244E-4</v>
      </c>
      <c r="AI53">
        <f t="shared" si="38"/>
        <v>-7.1311046247425549E-4</v>
      </c>
      <c r="AJ53">
        <f t="shared" si="39"/>
        <v>-219.65829460909026</v>
      </c>
      <c r="AK53">
        <f t="shared" si="61"/>
        <v>-143.51009921700438</v>
      </c>
      <c r="AL53">
        <f t="shared" si="40"/>
        <v>-363.16910693655711</v>
      </c>
      <c r="AN53">
        <f t="shared" si="41"/>
        <v>0</v>
      </c>
      <c r="AO53">
        <f t="shared" si="42"/>
        <v>0</v>
      </c>
      <c r="AP53">
        <f t="shared" si="43"/>
        <v>-1.1690284307696581E-11</v>
      </c>
      <c r="AQ53">
        <f t="shared" si="44"/>
        <v>-4.0222801178701588E-6</v>
      </c>
      <c r="AR53">
        <f t="shared" si="45"/>
        <v>-4.0222918081544661E-6</v>
      </c>
      <c r="AS53">
        <f t="shared" si="46"/>
        <v>-1.2389802218491797</v>
      </c>
      <c r="AT53">
        <f t="shared" si="47"/>
        <v>-0.80946715388968338</v>
      </c>
      <c r="AU53">
        <f t="shared" si="48"/>
        <v>-2.0484513980306711</v>
      </c>
      <c r="AW53">
        <v>50</v>
      </c>
      <c r="AX53">
        <f>IF(Z53&gt;0, (R53*SUMPRODUCT(K53:$K$98, X53:$X$98)-K53*$AZ$3)/Z53, 0)</f>
        <v>-22079951159724.039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25</v>
      </c>
      <c r="R54">
        <f t="shared" si="31"/>
        <v>2000000</v>
      </c>
      <c r="S54">
        <f t="shared" si="32"/>
        <v>-107781948332946.53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-1830.4859799195438</v>
      </c>
      <c r="AC54">
        <f t="shared" si="33"/>
        <v>-1634.3624855760295</v>
      </c>
      <c r="AE54">
        <f t="shared" si="34"/>
        <v>0</v>
      </c>
      <c r="AF54">
        <f t="shared" si="35"/>
        <v>0</v>
      </c>
      <c r="AG54">
        <f t="shared" si="36"/>
        <v>-3.7909003104289811E-10</v>
      </c>
      <c r="AH54">
        <f t="shared" si="37"/>
        <v>-1.3382000119570867E-4</v>
      </c>
      <c r="AI54">
        <f t="shared" si="38"/>
        <v>-1.3382038028573971E-4</v>
      </c>
      <c r="AJ54">
        <f t="shared" si="39"/>
        <v>-196.12349434351427</v>
      </c>
      <c r="AK54">
        <f t="shared" si="61"/>
        <v>-128.13401859436809</v>
      </c>
      <c r="AL54">
        <f t="shared" si="40"/>
        <v>-324.25764675826264</v>
      </c>
      <c r="AN54">
        <f t="shared" si="41"/>
        <v>0</v>
      </c>
      <c r="AO54">
        <f t="shared" si="42"/>
        <v>0</v>
      </c>
      <c r="AP54">
        <f t="shared" si="43"/>
        <v>-1.9091546404504515E-12</v>
      </c>
      <c r="AQ54">
        <f t="shared" si="44"/>
        <v>-6.7393773337965064E-7</v>
      </c>
      <c r="AR54">
        <f t="shared" si="45"/>
        <v>-6.7393964253429106E-7</v>
      </c>
      <c r="AS54">
        <f t="shared" si="46"/>
        <v>-0.98770753294989</v>
      </c>
      <c r="AT54">
        <f t="shared" si="47"/>
        <v>-0.6453022663930722</v>
      </c>
      <c r="AU54">
        <f t="shared" si="48"/>
        <v>-1.6330104732826047</v>
      </c>
      <c r="AW54">
        <v>51</v>
      </c>
      <c r="AX54">
        <f>IF(Z54&gt;0, (R54*SUMPRODUCT(K54:$K$98, X54:$X$98)-K54*$AZ$3)/Z54, 0)</f>
        <v>-107781948332946.53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25</v>
      </c>
      <c r="R55">
        <f t="shared" si="31"/>
        <v>2000000</v>
      </c>
      <c r="S55">
        <f t="shared" si="32"/>
        <v>-537781062905239.44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-1634.3624855760295</v>
      </c>
      <c r="AC55">
        <f t="shared" si="33"/>
        <v>-1459.2522198519364</v>
      </c>
      <c r="AE55">
        <f t="shared" si="34"/>
        <v>0</v>
      </c>
      <c r="AF55">
        <f t="shared" si="35"/>
        <v>0</v>
      </c>
      <c r="AG55">
        <f t="shared" si="36"/>
        <v>-6.7836723924818928E-11</v>
      </c>
      <c r="AH55">
        <f t="shared" si="37"/>
        <v>-2.4596992544612014E-5</v>
      </c>
      <c r="AI55">
        <f t="shared" si="38"/>
        <v>-2.459706038133594E-5</v>
      </c>
      <c r="AJ55">
        <f t="shared" si="39"/>
        <v>-175.1102657240931</v>
      </c>
      <c r="AK55">
        <f t="shared" si="61"/>
        <v>-114.40537399032208</v>
      </c>
      <c r="AL55">
        <f t="shared" si="40"/>
        <v>-289.51566431147558</v>
      </c>
      <c r="AN55">
        <f t="shared" si="41"/>
        <v>0</v>
      </c>
      <c r="AO55">
        <f t="shared" si="42"/>
        <v>0</v>
      </c>
      <c r="AP55">
        <f t="shared" si="43"/>
        <v>-3.0503212973514844E-13</v>
      </c>
      <c r="AQ55">
        <f t="shared" si="44"/>
        <v>-1.1060193633875573E-7</v>
      </c>
      <c r="AR55">
        <f t="shared" si="45"/>
        <v>-1.1060224137088547E-7</v>
      </c>
      <c r="AS55">
        <f t="shared" si="46"/>
        <v>-0.78739441119687681</v>
      </c>
      <c r="AT55">
        <f t="shared" si="47"/>
        <v>-0.51443101704158911</v>
      </c>
      <c r="AU55">
        <f t="shared" si="48"/>
        <v>-1.3018255388407074</v>
      </c>
      <c r="AW55">
        <v>52</v>
      </c>
      <c r="AX55">
        <f>IF(Z55&gt;0, (R55*SUMPRODUCT(K55:$K$98, X55:$X$98)-K55*$AZ$3)/Z55, 0)</f>
        <v>-537781062905239.44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25</v>
      </c>
      <c r="R56">
        <f t="shared" si="31"/>
        <v>2000000</v>
      </c>
      <c r="S56">
        <f t="shared" si="32"/>
        <v>-2747714938929257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-1459.2522198519364</v>
      </c>
      <c r="AC56">
        <f t="shared" si="33"/>
        <v>-1302.9037678214399</v>
      </c>
      <c r="AE56">
        <f t="shared" si="34"/>
        <v>0</v>
      </c>
      <c r="AF56">
        <f t="shared" si="35"/>
        <v>0</v>
      </c>
      <c r="AG56">
        <f t="shared" si="36"/>
        <v>-1.1854429924317056E-11</v>
      </c>
      <c r="AH56">
        <f t="shared" si="37"/>
        <v>-4.4243141409002946E-6</v>
      </c>
      <c r="AI56">
        <f t="shared" si="38"/>
        <v>-4.4243259953302189E-6</v>
      </c>
      <c r="AJ56">
        <f t="shared" si="39"/>
        <v>-156.34845203049645</v>
      </c>
      <c r="AK56">
        <f t="shared" si="61"/>
        <v>-102.14765538963556</v>
      </c>
      <c r="AL56">
        <f t="shared" si="40"/>
        <v>-258.49611184445803</v>
      </c>
      <c r="AN56">
        <f t="shared" si="41"/>
        <v>0</v>
      </c>
      <c r="AO56">
        <f t="shared" si="42"/>
        <v>0</v>
      </c>
      <c r="AP56">
        <f t="shared" si="43"/>
        <v>-4.7593031860194049E-14</v>
      </c>
      <c r="AQ56">
        <f t="shared" si="44"/>
        <v>-1.7762686625312833E-8</v>
      </c>
      <c r="AR56">
        <f t="shared" si="45"/>
        <v>-1.7762734218344692E-8</v>
      </c>
      <c r="AS56">
        <f t="shared" si="46"/>
        <v>-0.62770600579581437</v>
      </c>
      <c r="AT56">
        <f t="shared" si="47"/>
        <v>-0.41010125737304265</v>
      </c>
      <c r="AU56">
        <f t="shared" si="48"/>
        <v>-1.0378072809315915</v>
      </c>
      <c r="AW56">
        <v>53</v>
      </c>
      <c r="AX56">
        <f>IF(Z56&gt;0, (R56*SUMPRODUCT(K56:$K$98, X56:$X$98)-K56*$AZ$3)/Z56, 0)</f>
        <v>-2747714938929257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25</v>
      </c>
      <c r="R57">
        <f t="shared" si="31"/>
        <v>2000000</v>
      </c>
      <c r="S57">
        <f t="shared" si="32"/>
        <v>-1.4405288714369156E+16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-1302.9037678214399</v>
      </c>
      <c r="AC57">
        <f t="shared" si="33"/>
        <v>-1163.3069355703642</v>
      </c>
      <c r="AE57">
        <f t="shared" si="34"/>
        <v>0</v>
      </c>
      <c r="AF57">
        <f t="shared" si="35"/>
        <v>0</v>
      </c>
      <c r="AG57">
        <f t="shared" si="36"/>
        <v>-2.0188886155575198E-12</v>
      </c>
      <c r="AH57">
        <f t="shared" si="37"/>
        <v>-7.7735976076130929E-7</v>
      </c>
      <c r="AI57">
        <f t="shared" si="38"/>
        <v>-7.773617796499249E-7</v>
      </c>
      <c r="AJ57">
        <f t="shared" si="39"/>
        <v>-139.59683225107574</v>
      </c>
      <c r="AK57">
        <f t="shared" si="61"/>
        <v>-91.203263747500799</v>
      </c>
      <c r="AL57">
        <f t="shared" si="40"/>
        <v>-230.8000967759383</v>
      </c>
      <c r="AN57">
        <f t="shared" si="41"/>
        <v>0</v>
      </c>
      <c r="AO57">
        <f t="shared" si="42"/>
        <v>0</v>
      </c>
      <c r="AP57">
        <f t="shared" si="43"/>
        <v>-7.2369743703900946E-15</v>
      </c>
      <c r="AQ57">
        <f t="shared" si="44"/>
        <v>-2.7865493033396568E-9</v>
      </c>
      <c r="AR57">
        <f t="shared" si="45"/>
        <v>-2.7865565403140274E-9</v>
      </c>
      <c r="AS57">
        <f t="shared" si="46"/>
        <v>-0.50040338501274662</v>
      </c>
      <c r="AT57">
        <f t="shared" si="47"/>
        <v>-0.32693021157797819</v>
      </c>
      <c r="AU57">
        <f t="shared" si="48"/>
        <v>-0.82733359937728124</v>
      </c>
      <c r="AW57">
        <v>54</v>
      </c>
      <c r="AX57">
        <f>IF(Z57&gt;0, (R57*SUMPRODUCT(K57:$K$98, X57:$X$98)-K57*$AZ$3)/Z57, 0)</f>
        <v>-1.4405288714369156E+16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25</v>
      </c>
      <c r="R58">
        <f t="shared" si="31"/>
        <v>2000000</v>
      </c>
      <c r="S58">
        <f t="shared" si="32"/>
        <v>-7.758304082046656E+16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-1163.3069355703642</v>
      </c>
      <c r="AC58">
        <f t="shared" si="33"/>
        <v>-1038.6669067616881</v>
      </c>
      <c r="AE58">
        <f t="shared" si="34"/>
        <v>0</v>
      </c>
      <c r="AF58">
        <f t="shared" si="35"/>
        <v>0</v>
      </c>
      <c r="AG58">
        <f t="shared" si="36"/>
        <v>-3.3469521682104707E-13</v>
      </c>
      <c r="AH58">
        <f t="shared" si="37"/>
        <v>-1.3312036100647178E-7</v>
      </c>
      <c r="AI58">
        <f t="shared" si="38"/>
        <v>-1.331206957016886E-7</v>
      </c>
      <c r="AJ58">
        <f t="shared" si="39"/>
        <v>-124.64002880867611</v>
      </c>
      <c r="AK58">
        <f t="shared" si="61"/>
        <v>-81.431485489925507</v>
      </c>
      <c r="AL58">
        <f t="shared" si="40"/>
        <v>-206.07151443172231</v>
      </c>
      <c r="AN58">
        <f t="shared" si="41"/>
        <v>0</v>
      </c>
      <c r="AO58">
        <f t="shared" si="42"/>
        <v>0</v>
      </c>
      <c r="AP58">
        <f t="shared" si="43"/>
        <v>-1.0712137995136071E-15</v>
      </c>
      <c r="AQ58">
        <f t="shared" si="44"/>
        <v>-4.2606036937363947E-10</v>
      </c>
      <c r="AR58">
        <f t="shared" si="45"/>
        <v>-4.2606144058743899E-10</v>
      </c>
      <c r="AS58">
        <f t="shared" si="46"/>
        <v>-0.39891851487980784</v>
      </c>
      <c r="AT58">
        <f t="shared" si="47"/>
        <v>-0.26062676305989813</v>
      </c>
      <c r="AU58">
        <f t="shared" si="48"/>
        <v>-0.65954527836576748</v>
      </c>
      <c r="AW58">
        <v>55</v>
      </c>
      <c r="AX58">
        <f>IF(Z58&gt;0, (R58*SUMPRODUCT(K58:$K$98, X58:$X$98)-K58*$AZ$3)/Z58, 0)</f>
        <v>-7.758304082046656E+16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25</v>
      </c>
      <c r="R59">
        <f t="shared" si="31"/>
        <v>2000000</v>
      </c>
      <c r="S59">
        <f t="shared" si="32"/>
        <v>-4.3010959999404109E+17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-1038.6669067616881</v>
      </c>
      <c r="AC59">
        <f t="shared" si="33"/>
        <v>-927.38116675187962</v>
      </c>
      <c r="AE59">
        <f t="shared" si="34"/>
        <v>0</v>
      </c>
      <c r="AF59">
        <f t="shared" si="35"/>
        <v>0</v>
      </c>
      <c r="AG59">
        <f t="shared" si="36"/>
        <v>-5.3903770502025993E-14</v>
      </c>
      <c r="AH59">
        <f t="shared" si="37"/>
        <v>-2.2195559532064848E-8</v>
      </c>
      <c r="AI59">
        <f t="shared" si="38"/>
        <v>-2.2195613435835352E-8</v>
      </c>
      <c r="AJ59">
        <f t="shared" si="39"/>
        <v>-111.28574000980848</v>
      </c>
      <c r="AK59">
        <f t="shared" si="61"/>
        <v>-72.706683473318179</v>
      </c>
      <c r="AL59">
        <f t="shared" si="40"/>
        <v>-183.99242350532228</v>
      </c>
      <c r="AN59">
        <f t="shared" si="41"/>
        <v>0</v>
      </c>
      <c r="AO59">
        <f t="shared" si="42"/>
        <v>0</v>
      </c>
      <c r="AP59">
        <f t="shared" si="43"/>
        <v>-1.5403796580541067E-16</v>
      </c>
      <c r="AQ59">
        <f t="shared" si="44"/>
        <v>-6.3427081415457921E-11</v>
      </c>
      <c r="AR59">
        <f t="shared" si="45"/>
        <v>-6.3427235453423739E-11</v>
      </c>
      <c r="AS59">
        <f t="shared" si="46"/>
        <v>-0.31801539770982074</v>
      </c>
      <c r="AT59">
        <f t="shared" si="47"/>
        <v>-0.20777005983777819</v>
      </c>
      <c r="AU59">
        <f t="shared" si="48"/>
        <v>-0.52578545761102624</v>
      </c>
      <c r="AW59">
        <v>56</v>
      </c>
      <c r="AX59">
        <f>IF(Z59&gt;0, (R59*SUMPRODUCT(K59:$K$98, X59:$X$98)-K59*$AZ$3)/Z59, 0)</f>
        <v>-4.3010959999404109E+17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25</v>
      </c>
      <c r="R60">
        <f t="shared" si="31"/>
        <v>2000000</v>
      </c>
      <c r="S60">
        <f t="shared" si="32"/>
        <v>-2.4570963623197737E+18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-927.38116675187962</v>
      </c>
      <c r="AC60">
        <f t="shared" si="33"/>
        <v>-828.01889888566234</v>
      </c>
      <c r="AE60">
        <f t="shared" si="34"/>
        <v>0</v>
      </c>
      <c r="AF60">
        <f t="shared" si="35"/>
        <v>0</v>
      </c>
      <c r="AG60">
        <f t="shared" si="36"/>
        <v>-8.4247703059549514E-15</v>
      </c>
      <c r="AH60">
        <f t="shared" si="37"/>
        <v>-3.5951969992840624E-9</v>
      </c>
      <c r="AI60">
        <f t="shared" si="38"/>
        <v>-3.5952054240543682E-9</v>
      </c>
      <c r="AJ60">
        <f t="shared" si="39"/>
        <v>-99.36226786621728</v>
      </c>
      <c r="AK60">
        <f t="shared" si="61"/>
        <v>-64.916681672631583</v>
      </c>
      <c r="AL60">
        <f t="shared" si="40"/>
        <v>-164.27894954244408</v>
      </c>
      <c r="AN60">
        <f t="shared" si="41"/>
        <v>0</v>
      </c>
      <c r="AO60">
        <f t="shared" si="42"/>
        <v>0</v>
      </c>
      <c r="AP60">
        <f t="shared" si="43"/>
        <v>-2.1495555681595066E-17</v>
      </c>
      <c r="AQ60">
        <f t="shared" si="44"/>
        <v>-9.1730402702835765E-12</v>
      </c>
      <c r="AR60">
        <f t="shared" si="45"/>
        <v>-9.1730617658392574E-12</v>
      </c>
      <c r="AS60">
        <f t="shared" si="46"/>
        <v>-0.25351992802203033</v>
      </c>
      <c r="AT60">
        <f t="shared" si="47"/>
        <v>-0.1656330196411524</v>
      </c>
      <c r="AU60">
        <f t="shared" si="48"/>
        <v>-0.41915294767235584</v>
      </c>
      <c r="AW60">
        <v>57</v>
      </c>
      <c r="AX60">
        <f>IF(Z60&gt;0, (R60*SUMPRODUCT(K60:$K$98, X60:$X$98)-K60*$AZ$3)/Z60, 0)</f>
        <v>-2.4570963623197737E+18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25</v>
      </c>
      <c r="R61">
        <f t="shared" si="31"/>
        <v>2000000</v>
      </c>
      <c r="S61">
        <f t="shared" si="32"/>
        <v>-1.4470240187303068E+19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-828.01889888566234</v>
      </c>
      <c r="AC61">
        <f t="shared" si="33"/>
        <v>-739.30258829077786</v>
      </c>
      <c r="AE61">
        <f t="shared" si="34"/>
        <v>0</v>
      </c>
      <c r="AF61">
        <f t="shared" si="35"/>
        <v>0</v>
      </c>
      <c r="AG61">
        <f t="shared" si="36"/>
        <v>-1.2772811278894318E-15</v>
      </c>
      <c r="AH61">
        <f t="shared" si="37"/>
        <v>-5.6505931800047759E-10</v>
      </c>
      <c r="AI61">
        <f t="shared" si="38"/>
        <v>-5.6506059528160544E-10</v>
      </c>
      <c r="AJ61">
        <f t="shared" si="39"/>
        <v>-88.716310594884476</v>
      </c>
      <c r="AK61">
        <f t="shared" si="61"/>
        <v>-57.96132292199637</v>
      </c>
      <c r="AL61">
        <f t="shared" si="40"/>
        <v>-146.67763351744591</v>
      </c>
      <c r="AN61">
        <f t="shared" si="41"/>
        <v>0</v>
      </c>
      <c r="AO61">
        <f t="shared" si="42"/>
        <v>0</v>
      </c>
      <c r="AP61">
        <f t="shared" si="43"/>
        <v>-2.9097728026686384E-18</v>
      </c>
      <c r="AQ61">
        <f t="shared" si="44"/>
        <v>-1.2872610418421599E-12</v>
      </c>
      <c r="AR61">
        <f t="shared" si="45"/>
        <v>-1.2872639516149625E-12</v>
      </c>
      <c r="AS61">
        <f t="shared" si="46"/>
        <v>-0.20210453445644644</v>
      </c>
      <c r="AT61">
        <f t="shared" si="47"/>
        <v>-0.13204162917822346</v>
      </c>
      <c r="AU61">
        <f t="shared" si="48"/>
        <v>-0.33414616363595717</v>
      </c>
      <c r="AW61">
        <v>58</v>
      </c>
      <c r="AX61">
        <f>IF(Z61&gt;0, (R61*SUMPRODUCT(K61:$K$98, X61:$X$98)-K61*$AZ$3)/Z61, 0)</f>
        <v>-1.4470240187303068E+19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25</v>
      </c>
      <c r="R62">
        <f t="shared" si="31"/>
        <v>2000000</v>
      </c>
      <c r="S62">
        <f t="shared" si="32"/>
        <v>-8.8000549846667559E+19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-739.30258829077786</v>
      </c>
      <c r="AC62">
        <f t="shared" si="33"/>
        <v>-660.09159668819564</v>
      </c>
      <c r="AE62">
        <f t="shared" si="34"/>
        <v>0</v>
      </c>
      <c r="AF62">
        <f t="shared" si="35"/>
        <v>0</v>
      </c>
      <c r="AG62">
        <f t="shared" si="36"/>
        <v>-1.8752485008285212E-16</v>
      </c>
      <c r="AH62">
        <f t="shared" si="37"/>
        <v>-8.6158677322214826E-11</v>
      </c>
      <c r="AI62">
        <f t="shared" si="38"/>
        <v>-8.6158864847064903E-11</v>
      </c>
      <c r="AJ62">
        <f t="shared" si="39"/>
        <v>-79.210991602582226</v>
      </c>
      <c r="AK62">
        <f t="shared" si="61"/>
        <v>-51.751181180354457</v>
      </c>
      <c r="AL62">
        <f t="shared" si="40"/>
        <v>-130.96217278302285</v>
      </c>
      <c r="AN62">
        <f t="shared" si="41"/>
        <v>0</v>
      </c>
      <c r="AO62">
        <f t="shared" si="42"/>
        <v>0</v>
      </c>
      <c r="AP62">
        <f t="shared" si="43"/>
        <v>-3.814287187568823E-19</v>
      </c>
      <c r="AQ62">
        <f t="shared" si="44"/>
        <v>-1.7524820783101742E-13</v>
      </c>
      <c r="AR62">
        <f t="shared" si="45"/>
        <v>-1.7524858925973618E-13</v>
      </c>
      <c r="AS62">
        <f t="shared" si="46"/>
        <v>-0.16111649749399218</v>
      </c>
      <c r="AT62">
        <f t="shared" si="47"/>
        <v>-0.10526277836274306</v>
      </c>
      <c r="AU62">
        <f t="shared" si="48"/>
        <v>-0.26637927585691051</v>
      </c>
      <c r="AW62">
        <v>59</v>
      </c>
      <c r="AX62">
        <f>IF(Z62&gt;0, (R62*SUMPRODUCT(K62:$K$98, X62:$X$98)-K62*$AZ$3)/Z62, 0)</f>
        <v>-8.8000549846667559E+19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25</v>
      </c>
      <c r="R63">
        <f t="shared" si="31"/>
        <v>2000000</v>
      </c>
      <c r="S63">
        <f t="shared" si="32"/>
        <v>-5.5356839319037746E+20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-660.09159668819564</v>
      </c>
      <c r="AC63">
        <f t="shared" si="33"/>
        <v>-589.36749704303202</v>
      </c>
      <c r="AE63">
        <f t="shared" si="34"/>
        <v>0</v>
      </c>
      <c r="AF63">
        <f t="shared" si="35"/>
        <v>0</v>
      </c>
      <c r="AG63">
        <f t="shared" si="36"/>
        <v>-2.661674258741245E-17</v>
      </c>
      <c r="AH63">
        <f t="shared" si="37"/>
        <v>-1.2722628719568892E-11</v>
      </c>
      <c r="AI63">
        <f t="shared" si="38"/>
        <v>-1.272265533631148E-11</v>
      </c>
      <c r="AJ63">
        <f t="shared" si="39"/>
        <v>-70.724099645163619</v>
      </c>
      <c r="AK63">
        <f t="shared" si="61"/>
        <v>-46.206411768173702</v>
      </c>
      <c r="AL63">
        <f t="shared" si="40"/>
        <v>-116.93051141335005</v>
      </c>
      <c r="AN63">
        <f t="shared" si="41"/>
        <v>0</v>
      </c>
      <c r="AO63">
        <f t="shared" si="42"/>
        <v>0</v>
      </c>
      <c r="AP63">
        <f t="shared" si="43"/>
        <v>-4.8338307934888132E-20</v>
      </c>
      <c r="AQ63">
        <f t="shared" si="44"/>
        <v>-2.3105394763017053E-14</v>
      </c>
      <c r="AR63">
        <f t="shared" si="45"/>
        <v>-2.3105443101324989E-14</v>
      </c>
      <c r="AS63">
        <f t="shared" si="46"/>
        <v>-0.12844108537467655</v>
      </c>
      <c r="AT63">
        <f t="shared" si="47"/>
        <v>-8.3914842444788917E-2</v>
      </c>
      <c r="AU63">
        <f t="shared" si="48"/>
        <v>-0.21235592781948856</v>
      </c>
      <c r="AW63">
        <v>60</v>
      </c>
      <c r="AX63">
        <f>IF(Z63&gt;0, (R63*SUMPRODUCT(K63:$K$98, X63:$X$98)-K63*$AZ$3)/Z63, 0)</f>
        <v>-5.5356839319037746E+20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25</v>
      </c>
      <c r="R64">
        <f t="shared" si="31"/>
        <v>2000000</v>
      </c>
      <c r="S64">
        <f t="shared" si="32"/>
        <v>-3.6075545398320263E+21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-589.36749704303202</v>
      </c>
      <c r="AC64">
        <f t="shared" si="33"/>
        <v>-526.22097950270711</v>
      </c>
      <c r="AE64">
        <f t="shared" si="34"/>
        <v>0</v>
      </c>
      <c r="AF64">
        <f t="shared" si="35"/>
        <v>0</v>
      </c>
      <c r="AG64">
        <f t="shared" si="36"/>
        <v>-3.6466599027994793E-18</v>
      </c>
      <c r="AH64">
        <f t="shared" si="37"/>
        <v>-1.8163132206991077E-12</v>
      </c>
      <c r="AI64">
        <f t="shared" si="38"/>
        <v>-1.8163168673590105E-12</v>
      </c>
      <c r="AJ64">
        <f t="shared" si="39"/>
        <v>-63.146517540324908</v>
      </c>
      <c r="AK64">
        <f t="shared" si="61"/>
        <v>-41.255724793012249</v>
      </c>
      <c r="AL64">
        <f t="shared" si="40"/>
        <v>-104.40224233333898</v>
      </c>
      <c r="AN64">
        <f t="shared" si="41"/>
        <v>0</v>
      </c>
      <c r="AO64">
        <f t="shared" si="42"/>
        <v>0</v>
      </c>
      <c r="AP64">
        <f t="shared" si="43"/>
        <v>-5.9130803242286711E-21</v>
      </c>
      <c r="AQ64">
        <f t="shared" si="44"/>
        <v>-2.9451624923145095E-15</v>
      </c>
      <c r="AR64">
        <f t="shared" si="45"/>
        <v>-2.9451684053948339E-15</v>
      </c>
      <c r="AS64">
        <f t="shared" si="46"/>
        <v>-0.10239244688670045</v>
      </c>
      <c r="AT64">
        <f t="shared" si="47"/>
        <v>-6.6896398632644252E-2</v>
      </c>
      <c r="AU64">
        <f t="shared" si="48"/>
        <v>-0.16928884551934764</v>
      </c>
      <c r="AW64">
        <v>61</v>
      </c>
      <c r="AX64">
        <f>IF(Z64&gt;0, (R64*SUMPRODUCT(K64:$K$98, X64:$X$98)-K64*$AZ$3)/Z64, 0)</f>
        <v>-3.6075545398320263E+21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25</v>
      </c>
      <c r="R65">
        <f t="shared" si="31"/>
        <v>2000000</v>
      </c>
      <c r="S65">
        <f t="shared" si="32"/>
        <v>-2.4391758508361683E+22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-526.22097950270711</v>
      </c>
      <c r="AC65">
        <f t="shared" si="33"/>
        <v>-469.84016027027405</v>
      </c>
      <c r="AE65">
        <f t="shared" si="34"/>
        <v>0</v>
      </c>
      <c r="AF65">
        <f t="shared" si="35"/>
        <v>0</v>
      </c>
      <c r="AG65">
        <f t="shared" si="36"/>
        <v>-4.8155626019051604E-19</v>
      </c>
      <c r="AH65">
        <f t="shared" si="37"/>
        <v>-2.5029096348647749E-13</v>
      </c>
      <c r="AI65">
        <f t="shared" si="38"/>
        <v>-2.502914450427377E-13</v>
      </c>
      <c r="AJ65">
        <f t="shared" si="39"/>
        <v>-56.380819232433055</v>
      </c>
      <c r="AK65">
        <f t="shared" si="61"/>
        <v>-36.835468565189501</v>
      </c>
      <c r="AL65">
        <f t="shared" si="40"/>
        <v>-93.216287797622812</v>
      </c>
      <c r="AN65">
        <f t="shared" si="41"/>
        <v>0</v>
      </c>
      <c r="AO65">
        <f t="shared" si="42"/>
        <v>0</v>
      </c>
      <c r="AP65">
        <f t="shared" si="43"/>
        <v>-6.9718418533288683E-22</v>
      </c>
      <c r="AQ65">
        <f t="shared" si="44"/>
        <v>-3.6236451667239647E-16</v>
      </c>
      <c r="AR65">
        <f t="shared" si="45"/>
        <v>-3.6236521385658185E-16</v>
      </c>
      <c r="AS65">
        <f t="shared" si="46"/>
        <v>-8.1626631765545771E-2</v>
      </c>
      <c r="AT65">
        <f t="shared" si="47"/>
        <v>-5.332939942015643E-2</v>
      </c>
      <c r="AU65">
        <f t="shared" si="48"/>
        <v>-0.13495603118570257</v>
      </c>
      <c r="AW65">
        <v>62</v>
      </c>
      <c r="AX65">
        <f>IF(Z65&gt;0, (R65*SUMPRODUCT(K65:$K$98, X65:$X$98)-K65*$AZ$3)/Z65, 0)</f>
        <v>-2.4391758508361683E+22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25</v>
      </c>
      <c r="R66">
        <f t="shared" si="31"/>
        <v>2000000</v>
      </c>
      <c r="S66">
        <f t="shared" si="32"/>
        <v>-1.7138112191402121E+23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-469.84016027027405</v>
      </c>
      <c r="AC66">
        <f t="shared" si="33"/>
        <v>-419.50014309845892</v>
      </c>
      <c r="AE66">
        <f t="shared" si="34"/>
        <v>0</v>
      </c>
      <c r="AF66">
        <f t="shared" si="35"/>
        <v>0</v>
      </c>
      <c r="AG66">
        <f t="shared" si="36"/>
        <v>-6.1194042029453297E-20</v>
      </c>
      <c r="AH66">
        <f t="shared" si="37"/>
        <v>-3.3243732444732606E-14</v>
      </c>
      <c r="AI66">
        <f t="shared" si="38"/>
        <v>-3.3243793638774638E-14</v>
      </c>
      <c r="AJ66">
        <f t="shared" si="39"/>
        <v>-50.340017171815134</v>
      </c>
      <c r="AK66">
        <f t="shared" si="61"/>
        <v>-32.888811218919187</v>
      </c>
      <c r="AL66">
        <f t="shared" si="40"/>
        <v>-83.22882839073435</v>
      </c>
      <c r="AN66">
        <f t="shared" si="41"/>
        <v>0</v>
      </c>
      <c r="AO66">
        <f t="shared" si="42"/>
        <v>0</v>
      </c>
      <c r="AP66">
        <f t="shared" si="43"/>
        <v>-7.910275545747546E-23</v>
      </c>
      <c r="AQ66">
        <f t="shared" si="44"/>
        <v>-4.2972661240513245E-17</v>
      </c>
      <c r="AR66">
        <f t="shared" si="45"/>
        <v>-4.2972740343268704E-17</v>
      </c>
      <c r="AS66">
        <f t="shared" si="46"/>
        <v>-6.5072251088604607E-2</v>
      </c>
      <c r="AT66">
        <f t="shared" si="47"/>
        <v>-4.2513870711221632E-2</v>
      </c>
      <c r="AU66">
        <f t="shared" si="48"/>
        <v>-0.10758612179982627</v>
      </c>
      <c r="AW66">
        <v>63</v>
      </c>
      <c r="AX66">
        <f>IF(Z66&gt;0, (R66*SUMPRODUCT(K66:$K$98, X66:$X$98)-K66*$AZ$3)/Z66, 0)</f>
        <v>-1.7138112191402121E+23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-1.2536188466098294E+24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-419.50014309845892</v>
      </c>
      <c r="AC67">
        <f t="shared" ref="AC67:AC79" si="64">S67*Z67</f>
        <v>-374.55369919505262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-7.4694493507328986E-21</v>
      </c>
      <c r="AH67">
        <f t="shared" ref="AH67:AH79" si="68">-X67*R67</f>
        <v>-4.2490121806740694E-15</v>
      </c>
      <c r="AI67">
        <f t="shared" ref="AI67:AI79" si="69">SUM(AE67:AH67)</f>
        <v>-4.2490196501234203E-15</v>
      </c>
      <c r="AJ67">
        <f t="shared" ref="AJ67:AJ79" si="70">AB67-AC67</f>
        <v>-44.946443903406305</v>
      </c>
      <c r="AK67">
        <f t="shared" si="61"/>
        <v>-29.365010016892128</v>
      </c>
      <c r="AL67">
        <f t="shared" ref="AL67:AL79" si="71">SUM(AI67:AK67)</f>
        <v>-74.311453920298447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-8.62090849798976E-24</v>
      </c>
      <c r="AQ67">
        <f t="shared" ref="AQ67:AQ79" si="75">AH67*$K67</f>
        <v>-4.904022170368012E-18</v>
      </c>
      <c r="AR67">
        <f t="shared" ref="AR67:AR79" si="76">AI67*$K67</f>
        <v>-4.90403079127651E-18</v>
      </c>
      <c r="AS67">
        <f t="shared" ref="AS67:AS79" si="77">AJ67*$K67</f>
        <v>-5.1875200166298228E-2</v>
      </c>
      <c r="AT67">
        <f t="shared" ref="AT67:AT79" si="78">AK67*$K67</f>
        <v>-3.3891797441981522E-2</v>
      </c>
      <c r="AU67">
        <f t="shared" ref="AU67:AU79" si="79">AL67*$K67</f>
        <v>-8.5766997608279771E-2</v>
      </c>
      <c r="AW67">
        <v>64</v>
      </c>
      <c r="AX67">
        <f>IF(Z67&gt;0, (R67*SUMPRODUCT(K67:$K$98, X67:$X$98)-K67*$AZ$3)/Z67, 0)</f>
        <v>-1.2536188466098294E+24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25</v>
      </c>
      <c r="R68">
        <f t="shared" si="62"/>
        <v>2000000</v>
      </c>
      <c r="S68">
        <f t="shared" si="63"/>
        <v>-9.5633475120774202E+24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-374.55369919505262</v>
      </c>
      <c r="AC68">
        <f t="shared" si="64"/>
        <v>-334.42294570986837</v>
      </c>
      <c r="AE68">
        <f t="shared" si="65"/>
        <v>0</v>
      </c>
      <c r="AF68">
        <f t="shared" si="66"/>
        <v>0</v>
      </c>
      <c r="AG68">
        <f t="shared" si="67"/>
        <v>-8.7423087283906141E-22</v>
      </c>
      <c r="AH68">
        <f t="shared" si="68"/>
        <v>-5.2164191875092058E-16</v>
      </c>
      <c r="AI68">
        <f t="shared" si="69"/>
        <v>-5.2164279298179347E-16</v>
      </c>
      <c r="AJ68">
        <f t="shared" si="70"/>
        <v>-40.130753485184243</v>
      </c>
      <c r="AK68">
        <f t="shared" si="61"/>
        <v>-26.218758943653686</v>
      </c>
      <c r="AL68">
        <f t="shared" si="71"/>
        <v>-66.349512428837926</v>
      </c>
      <c r="AN68">
        <f t="shared" si="72"/>
        <v>0</v>
      </c>
      <c r="AO68">
        <f t="shared" si="73"/>
        <v>0</v>
      </c>
      <c r="AP68">
        <f t="shared" si="74"/>
        <v>-9.0089165773021418E-25</v>
      </c>
      <c r="AQ68">
        <f t="shared" si="75"/>
        <v>-5.3755005402514428E-19</v>
      </c>
      <c r="AR68">
        <f t="shared" si="76"/>
        <v>-5.3755095491680204E-19</v>
      </c>
      <c r="AS68">
        <f t="shared" si="77"/>
        <v>-4.1354591969306659E-2</v>
      </c>
      <c r="AT68">
        <f t="shared" si="78"/>
        <v>-2.7018333419946999E-2</v>
      </c>
      <c r="AU68">
        <f t="shared" si="79"/>
        <v>-6.8372925389253658E-2</v>
      </c>
      <c r="AW68">
        <v>65</v>
      </c>
      <c r="AX68">
        <f>IF(Z68&gt;0, (R68*SUMPRODUCT(K68:$K$98, X68:$X$98)-K68*$AZ$3)/Z68, 0)</f>
        <v>-9.5633475120774202E+24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25</v>
      </c>
      <c r="R69">
        <f t="shared" si="62"/>
        <v>2000000</v>
      </c>
      <c r="S69">
        <f t="shared" si="63"/>
        <v>-7.6209653072060968E+25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-334.42294570986837</v>
      </c>
      <c r="AC69">
        <f t="shared" si="64"/>
        <v>-298.59191581238247</v>
      </c>
      <c r="AE69">
        <f t="shared" si="65"/>
        <v>0</v>
      </c>
      <c r="AF69">
        <f t="shared" si="66"/>
        <v>0</v>
      </c>
      <c r="AG69">
        <f t="shared" si="67"/>
        <v>-9.7950818490816793E-23</v>
      </c>
      <c r="AH69">
        <f t="shared" si="68"/>
        <v>-6.1403019649588326E-17</v>
      </c>
      <c r="AI69">
        <f t="shared" si="69"/>
        <v>-6.1403117600406823E-17</v>
      </c>
      <c r="AJ69">
        <f t="shared" si="70"/>
        <v>-35.831029897485905</v>
      </c>
      <c r="AK69">
        <f t="shared" si="61"/>
        <v>-23.409606199690788</v>
      </c>
      <c r="AL69">
        <f t="shared" si="71"/>
        <v>-59.24063609717669</v>
      </c>
      <c r="AN69">
        <f t="shared" si="72"/>
        <v>0</v>
      </c>
      <c r="AO69">
        <f t="shared" si="73"/>
        <v>0</v>
      </c>
      <c r="AP69">
        <f t="shared" si="74"/>
        <v>-9.0123172824365648E-26</v>
      </c>
      <c r="AQ69">
        <f t="shared" si="75"/>
        <v>-5.6496056256401615E-20</v>
      </c>
      <c r="AR69">
        <f t="shared" si="76"/>
        <v>-5.6496146379574437E-20</v>
      </c>
      <c r="AS69">
        <f t="shared" si="77"/>
        <v>-3.2967627526551843E-2</v>
      </c>
      <c r="AT69">
        <f t="shared" si="78"/>
        <v>-2.1538849984013866E-2</v>
      </c>
      <c r="AU69">
        <f t="shared" si="79"/>
        <v>-5.4506477510565705E-2</v>
      </c>
      <c r="AW69">
        <v>66</v>
      </c>
      <c r="AX69">
        <f>IF(Z69&gt;0, (R69*SUMPRODUCT(K69:$K$98, X69:$X$98)-K69*$AZ$3)/Z69, 0)</f>
        <v>-7.6209653072060968E+25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25</v>
      </c>
      <c r="R70">
        <f t="shared" si="62"/>
        <v>2000000</v>
      </c>
      <c r="S70">
        <f t="shared" si="63"/>
        <v>-6.4048386905685988E+26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-298.59191581238247</v>
      </c>
      <c r="AC70">
        <f t="shared" si="64"/>
        <v>-266.59992483248431</v>
      </c>
      <c r="AE70">
        <f t="shared" si="65"/>
        <v>0</v>
      </c>
      <c r="AF70">
        <f t="shared" si="66"/>
        <v>0</v>
      </c>
      <c r="AG70">
        <f t="shared" si="67"/>
        <v>-1.0406192010154142E-23</v>
      </c>
      <c r="AH70">
        <f t="shared" si="68"/>
        <v>-6.9252094636603581E-18</v>
      </c>
      <c r="AI70">
        <f t="shared" si="69"/>
        <v>-6.9252198698523683E-18</v>
      </c>
      <c r="AJ70">
        <f t="shared" si="70"/>
        <v>-31.991990979898162</v>
      </c>
      <c r="AK70">
        <f t="shared" si="61"/>
        <v>-20.901434106866773</v>
      </c>
      <c r="AL70">
        <f t="shared" si="71"/>
        <v>-52.893425086764935</v>
      </c>
      <c r="AN70">
        <f t="shared" si="72"/>
        <v>0</v>
      </c>
      <c r="AO70">
        <f t="shared" si="73"/>
        <v>0</v>
      </c>
      <c r="AP70">
        <f t="shared" si="74"/>
        <v>-8.5487421083981848E-27</v>
      </c>
      <c r="AQ70">
        <f t="shared" si="75"/>
        <v>-5.6890964239082866E-21</v>
      </c>
      <c r="AR70">
        <f t="shared" si="76"/>
        <v>-5.6891049726503949E-21</v>
      </c>
      <c r="AS70">
        <f t="shared" si="77"/>
        <v>-2.6281590821549645E-2</v>
      </c>
      <c r="AT70">
        <f t="shared" si="78"/>
        <v>-1.7170639336745747E-2</v>
      </c>
      <c r="AU70">
        <f t="shared" si="79"/>
        <v>-4.3452230158295392E-2</v>
      </c>
      <c r="AW70">
        <v>67</v>
      </c>
      <c r="AX70">
        <f>IF(Z70&gt;0, (R70*SUMPRODUCT(K70:$K$98, X70:$X$98)-K70*$AZ$3)/Z70, 0)</f>
        <v>-6.4048386905685988E+26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25</v>
      </c>
      <c r="R71">
        <f t="shared" si="62"/>
        <v>2000000</v>
      </c>
      <c r="S71">
        <f t="shared" si="63"/>
        <v>-5.6920160622083218E+27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-266.59992483248431</v>
      </c>
      <c r="AC71">
        <f t="shared" si="64"/>
        <v>-238.03564717186103</v>
      </c>
      <c r="AE71">
        <f t="shared" si="65"/>
        <v>0</v>
      </c>
      <c r="AF71">
        <f t="shared" si="66"/>
        <v>0</v>
      </c>
      <c r="AG71">
        <f t="shared" si="67"/>
        <v>-1.0454803911758058E-24</v>
      </c>
      <c r="AH71">
        <f t="shared" si="68"/>
        <v>-7.4053197591014365E-19</v>
      </c>
      <c r="AI71">
        <f t="shared" si="69"/>
        <v>-7.4053302139053487E-19</v>
      </c>
      <c r="AJ71">
        <f t="shared" si="70"/>
        <v>-28.564277660623276</v>
      </c>
      <c r="AK71">
        <f t="shared" si="61"/>
        <v>-18.661994738273904</v>
      </c>
      <c r="AL71">
        <f t="shared" si="71"/>
        <v>-47.22627239889718</v>
      </c>
      <c r="AN71">
        <f t="shared" si="72"/>
        <v>0</v>
      </c>
      <c r="AO71">
        <f t="shared" si="73"/>
        <v>0</v>
      </c>
      <c r="AP71">
        <f t="shared" si="74"/>
        <v>-7.6684616466366442E-28</v>
      </c>
      <c r="AQ71">
        <f t="shared" si="75"/>
        <v>-5.4317049877792145E-22</v>
      </c>
      <c r="AR71">
        <f t="shared" si="76"/>
        <v>-5.4317126562408609E-22</v>
      </c>
      <c r="AS71">
        <f t="shared" si="77"/>
        <v>-2.0951523295240408E-2</v>
      </c>
      <c r="AT71">
        <f t="shared" si="78"/>
        <v>-1.3688328552890422E-2</v>
      </c>
      <c r="AU71">
        <f t="shared" si="79"/>
        <v>-3.4639851848130829E-2</v>
      </c>
      <c r="AW71">
        <v>68</v>
      </c>
      <c r="AX71">
        <f>IF(Z71&gt;0, (R71*SUMPRODUCT(K71:$K$98, X71:$X$98)-K71*$AZ$3)/Z71, 0)</f>
        <v>-5.6920160622083218E+27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25</v>
      </c>
      <c r="R72">
        <f t="shared" si="62"/>
        <v>2000000</v>
      </c>
      <c r="S72">
        <f t="shared" si="63"/>
        <v>-5.3646591854683937E+28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-238.03564717186103</v>
      </c>
      <c r="AC72">
        <f t="shared" si="64"/>
        <v>-212.53182783201873</v>
      </c>
      <c r="AE72">
        <f t="shared" si="65"/>
        <v>0</v>
      </c>
      <c r="AF72">
        <f t="shared" si="66"/>
        <v>0</v>
      </c>
      <c r="AG72">
        <f t="shared" si="67"/>
        <v>-9.9042558196295913E-26</v>
      </c>
      <c r="AH72">
        <f t="shared" si="68"/>
        <v>-7.4878642325420133E-20</v>
      </c>
      <c r="AI72">
        <f t="shared" si="69"/>
        <v>-7.4878741367978335E-20</v>
      </c>
      <c r="AJ72">
        <f t="shared" si="70"/>
        <v>-25.503819339842295</v>
      </c>
      <c r="AK72">
        <f t="shared" ref="AK72:AK79" si="92">G72*SUM(AB72:AB72, AE72:AF72)</f>
        <v>-16.662495302030273</v>
      </c>
      <c r="AL72">
        <f t="shared" si="71"/>
        <v>-42.166314641872567</v>
      </c>
      <c r="AN72">
        <f t="shared" si="72"/>
        <v>0</v>
      </c>
      <c r="AO72">
        <f t="shared" si="73"/>
        <v>0</v>
      </c>
      <c r="AP72">
        <f t="shared" si="74"/>
        <v>-6.486287354149875E-29</v>
      </c>
      <c r="AQ72">
        <f t="shared" si="75"/>
        <v>-4.903794890361064E-23</v>
      </c>
      <c r="AR72">
        <f t="shared" si="76"/>
        <v>-4.9038013766484188E-23</v>
      </c>
      <c r="AS72">
        <f t="shared" si="77"/>
        <v>-1.6702426096333284E-2</v>
      </c>
      <c r="AT72">
        <f t="shared" si="78"/>
        <v>-1.0912251716271063E-2</v>
      </c>
      <c r="AU72">
        <f t="shared" si="79"/>
        <v>-2.7614677812604349E-2</v>
      </c>
      <c r="AW72">
        <v>69</v>
      </c>
      <c r="AX72">
        <f>IF(Z72&gt;0, (R72*SUMPRODUCT(K72:$K$98, X72:$X$98)-K72*$AZ$3)/Z72, 0)</f>
        <v>-5.3646591854683937E+28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25</v>
      </c>
      <c r="R73">
        <f t="shared" si="62"/>
        <v>2000000</v>
      </c>
      <c r="S73">
        <f t="shared" si="63"/>
        <v>-5.3790569586667638E+29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-212.53182783201873</v>
      </c>
      <c r="AC73">
        <f t="shared" si="64"/>
        <v>-189.76056056430241</v>
      </c>
      <c r="AE73">
        <f t="shared" si="65"/>
        <v>0</v>
      </c>
      <c r="AF73">
        <f t="shared" si="66"/>
        <v>0</v>
      </c>
      <c r="AG73">
        <f t="shared" si="67"/>
        <v>-8.8194158391722941E-27</v>
      </c>
      <c r="AH73">
        <f t="shared" si="68"/>
        <v>-7.1386173420128531E-21</v>
      </c>
      <c r="AI73">
        <f t="shared" si="69"/>
        <v>-7.1386261614286923E-21</v>
      </c>
      <c r="AJ73">
        <f t="shared" si="70"/>
        <v>-22.771267267716325</v>
      </c>
      <c r="AK73">
        <f t="shared" si="92"/>
        <v>-14.877227948241313</v>
      </c>
      <c r="AL73">
        <f t="shared" si="71"/>
        <v>-37.648495215957638</v>
      </c>
      <c r="AN73">
        <f t="shared" si="72"/>
        <v>0</v>
      </c>
      <c r="AO73">
        <f t="shared" si="73"/>
        <v>0</v>
      </c>
      <c r="AP73">
        <f t="shared" si="74"/>
        <v>-5.1569881450099211E-30</v>
      </c>
      <c r="AQ73">
        <f t="shared" si="75"/>
        <v>-4.1741727202623322E-24</v>
      </c>
      <c r="AR73">
        <f t="shared" si="76"/>
        <v>-4.1741778772504774E-24</v>
      </c>
      <c r="AS73">
        <f t="shared" si="77"/>
        <v>-1.3315071824245279E-2</v>
      </c>
      <c r="AT73">
        <f t="shared" si="78"/>
        <v>-8.6991802585069042E-3</v>
      </c>
      <c r="AU73">
        <f t="shared" si="79"/>
        <v>-2.2014252082752182E-2</v>
      </c>
      <c r="AW73">
        <v>70</v>
      </c>
      <c r="AX73">
        <f>IF(Z73&gt;0, (R73*SUMPRODUCT(K73:$K$98, X73:$X$98)-K73*$AZ$3)/Z73, 0)</f>
        <v>-5.3790569586667638E+29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25</v>
      </c>
      <c r="R74">
        <f t="shared" si="62"/>
        <v>2000000</v>
      </c>
      <c r="S74">
        <f t="shared" si="63"/>
        <v>-5.7578235521738155E+30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-189.76056056430241</v>
      </c>
      <c r="AC74">
        <f t="shared" si="64"/>
        <v>-169.42907193241288</v>
      </c>
      <c r="AE74">
        <f t="shared" si="65"/>
        <v>0</v>
      </c>
      <c r="AF74">
        <f t="shared" si="66"/>
        <v>0</v>
      </c>
      <c r="AG74">
        <f t="shared" si="67"/>
        <v>-7.3564720417859296E-28</v>
      </c>
      <c r="AH74">
        <f t="shared" si="68"/>
        <v>-6.3964595812815824E-22</v>
      </c>
      <c r="AI74">
        <f t="shared" si="69"/>
        <v>-6.3964669377536247E-22</v>
      </c>
      <c r="AJ74">
        <f t="shared" si="70"/>
        <v>-20.331488631889528</v>
      </c>
      <c r="AK74">
        <f t="shared" si="92"/>
        <v>-13.283239239501169</v>
      </c>
      <c r="AL74">
        <f t="shared" si="71"/>
        <v>-33.614727871390699</v>
      </c>
      <c r="AN74">
        <f t="shared" si="72"/>
        <v>0</v>
      </c>
      <c r="AO74">
        <f t="shared" si="73"/>
        <v>0</v>
      </c>
      <c r="AP74">
        <f t="shared" si="74"/>
        <v>-3.8406778335514081E-31</v>
      </c>
      <c r="AQ74">
        <f t="shared" si="75"/>
        <v>-3.3394731044300458E-25</v>
      </c>
      <c r="AR74">
        <f t="shared" si="76"/>
        <v>-3.3394769451078798E-25</v>
      </c>
      <c r="AS74">
        <f t="shared" si="77"/>
        <v>-1.0614693737440407E-2</v>
      </c>
      <c r="AT74">
        <f t="shared" si="78"/>
        <v>-6.9349332417944056E-3</v>
      </c>
      <c r="AU74">
        <f t="shared" si="79"/>
        <v>-1.7549626979234813E-2</v>
      </c>
      <c r="AW74">
        <v>71</v>
      </c>
      <c r="AX74">
        <f>IF(Z74&gt;0, (R74*SUMPRODUCT(K74:$K$98, X74:$X$98)-K74*$AZ$3)/Z74, 0)</f>
        <v>-5.7578235521738155E+30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25</v>
      </c>
      <c r="R75">
        <f t="shared" si="62"/>
        <v>2000000</v>
      </c>
      <c r="S75">
        <f t="shared" si="63"/>
        <v>-6.6073175653132881E+31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-169.42907193241288</v>
      </c>
      <c r="AC75">
        <f t="shared" si="64"/>
        <v>-151.2759570825115</v>
      </c>
      <c r="AE75">
        <f t="shared" si="65"/>
        <v>0</v>
      </c>
      <c r="AF75">
        <f t="shared" si="66"/>
        <v>0</v>
      </c>
      <c r="AG75">
        <f t="shared" si="67"/>
        <v>-5.7238037822138002E-29</v>
      </c>
      <c r="AH75">
        <f t="shared" si="68"/>
        <v>-5.3684215545173519E-23</v>
      </c>
      <c r="AI75">
        <f t="shared" si="69"/>
        <v>-5.3684272783211341E-23</v>
      </c>
      <c r="AJ75">
        <f t="shared" si="70"/>
        <v>-18.153114849901385</v>
      </c>
      <c r="AK75">
        <f t="shared" si="92"/>
        <v>-11.860035035268902</v>
      </c>
      <c r="AL75">
        <f t="shared" si="71"/>
        <v>-30.013149885170286</v>
      </c>
      <c r="AN75">
        <f t="shared" si="72"/>
        <v>0</v>
      </c>
      <c r="AO75">
        <f t="shared" si="73"/>
        <v>0</v>
      </c>
      <c r="AP75">
        <f t="shared" si="74"/>
        <v>-2.6681178279234084E-32</v>
      </c>
      <c r="AQ75">
        <f t="shared" si="75"/>
        <v>-2.5024584703489086E-26</v>
      </c>
      <c r="AR75">
        <f t="shared" si="76"/>
        <v>-2.5024611384667366E-26</v>
      </c>
      <c r="AS75">
        <f t="shared" si="77"/>
        <v>-8.4619688595666612E-3</v>
      </c>
      <c r="AT75">
        <f t="shared" si="78"/>
        <v>-5.5284863215835506E-3</v>
      </c>
      <c r="AU75">
        <f t="shared" si="79"/>
        <v>-1.3990455181150212E-2</v>
      </c>
      <c r="AW75">
        <v>72</v>
      </c>
      <c r="AX75">
        <f>IF(Z75&gt;0, (R75*SUMPRODUCT(K75:$K$98, X75:$X$98)-K75*$AZ$3)/Z75, 0)</f>
        <v>-6.6073175653132881E+31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25</v>
      </c>
      <c r="R76">
        <f t="shared" si="62"/>
        <v>2000000</v>
      </c>
      <c r="S76">
        <f t="shared" si="63"/>
        <v>-8.1708226839418441E+32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-151.2759570825115</v>
      </c>
      <c r="AC76">
        <f t="shared" si="64"/>
        <v>-135.06781882367096</v>
      </c>
      <c r="AE76">
        <f t="shared" si="65"/>
        <v>0</v>
      </c>
      <c r="AF76">
        <f t="shared" si="66"/>
        <v>0</v>
      </c>
      <c r="AG76">
        <f t="shared" si="67"/>
        <v>-4.1326260539566105E-30</v>
      </c>
      <c r="AH76">
        <f t="shared" si="68"/>
        <v>-4.2026425111968008E-24</v>
      </c>
      <c r="AI76">
        <f t="shared" si="69"/>
        <v>-4.2026466438228548E-24</v>
      </c>
      <c r="AJ76">
        <f t="shared" si="70"/>
        <v>-16.208138258840535</v>
      </c>
      <c r="AK76">
        <f t="shared" si="92"/>
        <v>-10.589316995775805</v>
      </c>
      <c r="AL76">
        <f t="shared" si="71"/>
        <v>-26.797455254616338</v>
      </c>
      <c r="AN76">
        <f t="shared" si="72"/>
        <v>0</v>
      </c>
      <c r="AO76">
        <f t="shared" si="73"/>
        <v>0</v>
      </c>
      <c r="AP76">
        <f t="shared" si="74"/>
        <v>-1.71999963258788E-33</v>
      </c>
      <c r="AQ76">
        <f t="shared" si="75"/>
        <v>-1.7491404934245226E-27</v>
      </c>
      <c r="AR76">
        <f t="shared" si="76"/>
        <v>-1.749142213424155E-27</v>
      </c>
      <c r="AS76">
        <f t="shared" si="77"/>
        <v>-6.7458297668739377E-3</v>
      </c>
      <c r="AT76">
        <f t="shared" si="78"/>
        <v>-4.4072754476909681E-3</v>
      </c>
      <c r="AU76">
        <f t="shared" si="79"/>
        <v>-1.1153105214564906E-2</v>
      </c>
      <c r="AW76">
        <v>73</v>
      </c>
      <c r="AX76">
        <f>IF(Z76&gt;0, (R76*SUMPRODUCT(K76:$K$98, X76:$X$98)-K76*$AZ$3)/Z76, 0)</f>
        <v>-8.1708226839418441E+32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25</v>
      </c>
      <c r="R77">
        <f t="shared" si="62"/>
        <v>2000000</v>
      </c>
      <c r="S77">
        <f t="shared" si="63"/>
        <v>-1.0954871337790358E+34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-135.06781882367096</v>
      </c>
      <c r="AC77">
        <f t="shared" si="64"/>
        <v>-120.59626680684909</v>
      </c>
      <c r="AE77">
        <f t="shared" si="65"/>
        <v>0</v>
      </c>
      <c r="AF77">
        <f t="shared" si="66"/>
        <v>0</v>
      </c>
      <c r="AG77">
        <f t="shared" si="67"/>
        <v>-2.75211508853681E-31</v>
      </c>
      <c r="AH77">
        <f t="shared" si="68"/>
        <v>-3.0528706276506905E-25</v>
      </c>
      <c r="AI77">
        <f t="shared" si="69"/>
        <v>-3.0528733797657792E-25</v>
      </c>
      <c r="AJ77">
        <f t="shared" si="70"/>
        <v>-14.471552016821875</v>
      </c>
      <c r="AK77">
        <f t="shared" si="92"/>
        <v>-9.4547473176569685</v>
      </c>
      <c r="AL77">
        <f t="shared" si="71"/>
        <v>-23.926299334478841</v>
      </c>
      <c r="AN77">
        <f t="shared" si="72"/>
        <v>0</v>
      </c>
      <c r="AO77">
        <f t="shared" si="73"/>
        <v>0</v>
      </c>
      <c r="AP77">
        <f t="shared" si="74"/>
        <v>-1.0227060226094121E-34</v>
      </c>
      <c r="AQ77">
        <f t="shared" si="75"/>
        <v>-1.1344689726641049E-28</v>
      </c>
      <c r="AR77">
        <f t="shared" si="76"/>
        <v>-1.1344699953701275E-28</v>
      </c>
      <c r="AS77">
        <f t="shared" si="77"/>
        <v>-5.3777341891533183E-3</v>
      </c>
      <c r="AT77">
        <f t="shared" si="78"/>
        <v>-3.5134530035801719E-3</v>
      </c>
      <c r="AU77">
        <f t="shared" si="79"/>
        <v>-8.8911871927334889E-3</v>
      </c>
      <c r="AW77">
        <v>74</v>
      </c>
      <c r="AX77">
        <f>IF(Z77&gt;0, (R77*SUMPRODUCT(K77:$K$98, X77:$X$98)-K77*$AZ$3)/Z77, 0)</f>
        <v>-1.0954871337790358E+34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25</v>
      </c>
      <c r="R78">
        <f t="shared" si="62"/>
        <v>2000000</v>
      </c>
      <c r="S78">
        <f t="shared" si="63"/>
        <v>-1.6037551065231542E+35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-120.59626680684909</v>
      </c>
      <c r="AC78">
        <f t="shared" si="64"/>
        <v>-107.67523822040094</v>
      </c>
      <c r="AE78">
        <f t="shared" si="65"/>
        <v>0</v>
      </c>
      <c r="AF78">
        <f t="shared" si="66"/>
        <v>0</v>
      </c>
      <c r="AG78">
        <f t="shared" si="67"/>
        <v>-1.6784862879382261E-32</v>
      </c>
      <c r="AH78">
        <f t="shared" si="68"/>
        <v>-2.0453962470860954E-26</v>
      </c>
      <c r="AI78">
        <f t="shared" si="69"/>
        <v>-2.0453979255723834E-26</v>
      </c>
      <c r="AJ78">
        <f t="shared" si="70"/>
        <v>-12.921028586448145</v>
      </c>
      <c r="AK78">
        <f t="shared" si="92"/>
        <v>-8.4417386764794369</v>
      </c>
      <c r="AL78">
        <f t="shared" si="71"/>
        <v>-21.362767262927584</v>
      </c>
      <c r="AN78">
        <f t="shared" si="72"/>
        <v>0</v>
      </c>
      <c r="AO78">
        <f t="shared" si="73"/>
        <v>0</v>
      </c>
      <c r="AP78">
        <f t="shared" si="74"/>
        <v>-5.5690869318362871E-36</v>
      </c>
      <c r="AQ78">
        <f t="shared" si="75"/>
        <v>-6.7864656339053667E-30</v>
      </c>
      <c r="AR78">
        <f t="shared" si="76"/>
        <v>-6.7864712029922985E-30</v>
      </c>
      <c r="AS78">
        <f t="shared" si="77"/>
        <v>-4.2870967706898399E-3</v>
      </c>
      <c r="AT78">
        <f t="shared" si="78"/>
        <v>-2.8009032235173561E-3</v>
      </c>
      <c r="AU78">
        <f t="shared" si="79"/>
        <v>-7.0879999942071968E-3</v>
      </c>
      <c r="AW78">
        <v>75</v>
      </c>
      <c r="AX78">
        <f>IF(Z78&gt;0, (R78*SUMPRODUCT(K78:$K$98, X78:$X$98)-K78*$AZ$3)/Z78, 0)</f>
        <v>-1.6037551065231542E+35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-107.67523822040094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-1.3427890303505809E-27</v>
      </c>
      <c r="AI79">
        <f t="shared" si="69"/>
        <v>-1.3427890303505809E-27</v>
      </c>
      <c r="AJ79">
        <f t="shared" si="70"/>
        <v>-107.67523822040094</v>
      </c>
      <c r="AK79">
        <f t="shared" si="92"/>
        <v>-7.5372666754280671</v>
      </c>
      <c r="AL79">
        <f t="shared" si="71"/>
        <v>-115.21250489582901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-3.9779192370259188E-31</v>
      </c>
      <c r="AR79">
        <f t="shared" si="76"/>
        <v>-3.9779192370259188E-31</v>
      </c>
      <c r="AS79">
        <f t="shared" si="77"/>
        <v>-3.1898041448585039E-2</v>
      </c>
      <c r="AT79">
        <f t="shared" si="78"/>
        <v>-2.232862901400953E-3</v>
      </c>
      <c r="AU79">
        <f t="shared" si="79"/>
        <v>-3.4130904349985995E-2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400480.20905227208</v>
      </c>
      <c r="AO81" s="6">
        <f t="shared" si="93"/>
        <v>-40048.020905227211</v>
      </c>
      <c r="AP81" s="6">
        <f t="shared" si="93"/>
        <v>-1728.2642238125582</v>
      </c>
      <c r="AQ81" s="6">
        <f t="shared" si="93"/>
        <v>-324526.10834687157</v>
      </c>
      <c r="AR81" s="6">
        <f t="shared" si="93"/>
        <v>34177.815576360714</v>
      </c>
      <c r="AS81" s="6">
        <f t="shared" si="93"/>
        <v>-43957.250220680115</v>
      </c>
      <c r="AT81" s="6">
        <f t="shared" si="93"/>
        <v>19284.689943467161</v>
      </c>
      <c r="AU81" s="6">
        <f t="shared" si="93"/>
        <v>9505.2552991478206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821451.03112129157</v>
      </c>
      <c r="K3">
        <v>1</v>
      </c>
      <c r="L3" s="2">
        <v>0</v>
      </c>
      <c r="O3">
        <f>$C$3</f>
        <v>821451.03112129157</v>
      </c>
      <c r="P3" s="2">
        <f>O3*C5</f>
        <v>82145.10311212916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821451.03112129157</v>
      </c>
      <c r="AF3">
        <f t="shared" ref="AF3:AF34" si="4">-$Z3*P3</f>
        <v>-82145.10311212916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737783.49542216246</v>
      </c>
      <c r="AJ3">
        <f t="shared" ref="AJ3:AJ34" si="8">AB3-AC3</f>
        <v>0</v>
      </c>
      <c r="AL3">
        <f t="shared" ref="AL3:AL34" si="9">SUM(AI3:AK3)</f>
        <v>737783.49542216246</v>
      </c>
      <c r="AN3">
        <f t="shared" ref="AN3:AN34" si="10">AE3*$K3</f>
        <v>821451.03112129157</v>
      </c>
      <c r="AO3">
        <f t="shared" ref="AO3:AO34" si="11">AF3*$K3</f>
        <v>-82145.10311212916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737783.49542216246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737783.49542216246</v>
      </c>
      <c r="AW3">
        <v>0</v>
      </c>
      <c r="AX3">
        <f>IF(Z3&gt;0, (R3*SUMPRODUCT(K3:$K$98, X3:$X$98)-K3*$AZ$3)/Z3, 0)</f>
        <v>0</v>
      </c>
      <c r="AZ3">
        <f>C6*ABS(SUMPRODUCT(X4:X69, K4:K69))/1</f>
        <v>733901.78242282488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2000000</v>
      </c>
      <c r="S4">
        <f t="shared" si="1"/>
        <v>37291.26442608198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36143.860362713807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-36143.860362713807</v>
      </c>
      <c r="AK4">
        <f>G4*SUM(AB4, AE4:AF4)</f>
        <v>0</v>
      </c>
      <c r="AL4">
        <f t="shared" si="9"/>
        <v>-77681.278362713812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-39491.745579007409</v>
      </c>
      <c r="AR4">
        <f t="shared" si="14"/>
        <v>-39491.745579007409</v>
      </c>
      <c r="AS4">
        <f t="shared" si="15"/>
        <v>-34363.814758237124</v>
      </c>
      <c r="AT4">
        <f t="shared" si="16"/>
        <v>0</v>
      </c>
      <c r="AU4">
        <f t="shared" si="17"/>
        <v>-73855.560337244533</v>
      </c>
      <c r="AW4">
        <v>1</v>
      </c>
      <c r="AX4">
        <f>IF(Z4&gt;0, (R4*SUMPRODUCT(K4:$K$98, X4:$X$98)-K4*$AZ$3)/Z4, 0)</f>
        <v>37291.26442608198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25</v>
      </c>
      <c r="R5">
        <f t="shared" si="0"/>
        <v>2000000</v>
      </c>
      <c r="S5">
        <f t="shared" si="1"/>
        <v>34680.952047800129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36143.860362713807</v>
      </c>
      <c r="AC5">
        <f t="shared" si="2"/>
        <v>32463.426408269675</v>
      </c>
      <c r="AE5">
        <f t="shared" si="3"/>
        <v>0</v>
      </c>
      <c r="AF5">
        <f t="shared" si="4"/>
        <v>0</v>
      </c>
      <c r="AG5">
        <f t="shared" si="5"/>
        <v>-23.401481570867723</v>
      </c>
      <c r="AH5">
        <f t="shared" si="6"/>
        <v>-46959.430510582381</v>
      </c>
      <c r="AI5">
        <f t="shared" si="7"/>
        <v>-46982.831992153246</v>
      </c>
      <c r="AJ5">
        <f t="shared" si="8"/>
        <v>3680.4339544441318</v>
      </c>
      <c r="AK5">
        <f>G5*SUM(AB5, AE5:AF5)</f>
        <v>148.18982748712662</v>
      </c>
      <c r="AL5">
        <f t="shared" si="9"/>
        <v>-43154.208210221987</v>
      </c>
      <c r="AN5">
        <f t="shared" si="10"/>
        <v>0</v>
      </c>
      <c r="AO5">
        <f t="shared" si="11"/>
        <v>0</v>
      </c>
      <c r="AP5">
        <f t="shared" si="12"/>
        <v>-21.107090588970973</v>
      </c>
      <c r="AQ5">
        <f t="shared" si="13"/>
        <v>-42355.307752277375</v>
      </c>
      <c r="AR5">
        <f t="shared" si="14"/>
        <v>-42376.414842866347</v>
      </c>
      <c r="AS5">
        <f t="shared" si="15"/>
        <v>3319.5869521305904</v>
      </c>
      <c r="AT5">
        <f t="shared" si="16"/>
        <v>133.66060194362225</v>
      </c>
      <c r="AU5">
        <f t="shared" si="17"/>
        <v>-38923.16728879213</v>
      </c>
      <c r="AW5">
        <v>2</v>
      </c>
      <c r="AX5">
        <f>IF(Z5&gt;0, (R5*SUMPRODUCT(K5:$K$98, X5:$X$98)-K5*$AZ$3)/Z5, 0)</f>
        <v>34680.952047800129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25</v>
      </c>
      <c r="R6">
        <f t="shared" si="0"/>
        <v>2000000</v>
      </c>
      <c r="S6">
        <f t="shared" si="1"/>
        <v>28716.651223978974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32463.426408269675</v>
      </c>
      <c r="AC6">
        <f t="shared" si="2"/>
        <v>25863.630391750252</v>
      </c>
      <c r="AE6">
        <f t="shared" si="3"/>
        <v>0</v>
      </c>
      <c r="AF6">
        <f t="shared" si="4"/>
        <v>0</v>
      </c>
      <c r="AG6">
        <f t="shared" si="5"/>
        <v>-22.516231253797457</v>
      </c>
      <c r="AH6">
        <f t="shared" si="6"/>
        <v>-52098.840108926976</v>
      </c>
      <c r="AI6">
        <f t="shared" si="7"/>
        <v>-52121.35634018077</v>
      </c>
      <c r="AJ6">
        <f t="shared" si="8"/>
        <v>6599.7960165194236</v>
      </c>
      <c r="AK6">
        <f>G6*SUM(AB6, AE6:AF6)</f>
        <v>230.49032749871472</v>
      </c>
      <c r="AL6">
        <f t="shared" si="9"/>
        <v>-45291.069996162631</v>
      </c>
      <c r="AN6">
        <f t="shared" si="10"/>
        <v>0</v>
      </c>
      <c r="AO6">
        <f t="shared" si="11"/>
        <v>0</v>
      </c>
      <c r="AP6">
        <f t="shared" si="12"/>
        <v>-19.211649194865718</v>
      </c>
      <c r="AQ6">
        <f t="shared" si="13"/>
        <v>-44452.583043323379</v>
      </c>
      <c r="AR6">
        <f t="shared" si="14"/>
        <v>-44471.79469251824</v>
      </c>
      <c r="AS6">
        <f t="shared" si="15"/>
        <v>5631.1806535411733</v>
      </c>
      <c r="AT6">
        <f t="shared" si="16"/>
        <v>196.6625437801986</v>
      </c>
      <c r="AU6">
        <f t="shared" si="17"/>
        <v>-38643.951495196867</v>
      </c>
      <c r="AW6">
        <v>3</v>
      </c>
      <c r="AX6">
        <f>IF(Z6&gt;0, (R6*SUMPRODUCT(K6:$K$98, X6:$X$98)-K6*$AZ$3)/Z6, 0)</f>
        <v>28716.651223978974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25</v>
      </c>
      <c r="R7">
        <f t="shared" si="0"/>
        <v>2000000</v>
      </c>
      <c r="S7">
        <f t="shared" si="1"/>
        <v>21974.157809984852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25863.630391750252</v>
      </c>
      <c r="AC7">
        <f t="shared" si="2"/>
        <v>18966.0314592059</v>
      </c>
      <c r="AE7">
        <f t="shared" si="3"/>
        <v>0</v>
      </c>
      <c r="AF7">
        <f t="shared" si="4"/>
        <v>0</v>
      </c>
      <c r="AG7">
        <f t="shared" si="5"/>
        <v>-21.577654560426328</v>
      </c>
      <c r="AH7">
        <f t="shared" si="6"/>
        <v>-57073.150466652129</v>
      </c>
      <c r="AI7">
        <f t="shared" si="7"/>
        <v>-57094.728121212553</v>
      </c>
      <c r="AJ7">
        <f t="shared" si="8"/>
        <v>6897.5989325443516</v>
      </c>
      <c r="AK7">
        <f>G7*SUM(AB7, AE7:AF7)</f>
        <v>356.91809940615349</v>
      </c>
      <c r="AL7">
        <f t="shared" si="9"/>
        <v>-49840.211089262048</v>
      </c>
      <c r="AN7">
        <f t="shared" si="10"/>
        <v>0</v>
      </c>
      <c r="AO7">
        <f t="shared" si="11"/>
        <v>0</v>
      </c>
      <c r="AP7">
        <f t="shared" si="12"/>
        <v>-17.306657439176952</v>
      </c>
      <c r="AQ7">
        <f t="shared" si="13"/>
        <v>-45776.312774627848</v>
      </c>
      <c r="AR7">
        <f t="shared" si="14"/>
        <v>-45793.619432067026</v>
      </c>
      <c r="AS7">
        <f t="shared" si="15"/>
        <v>5532.3149948517448</v>
      </c>
      <c r="AT7">
        <f t="shared" si="16"/>
        <v>286.27111732492023</v>
      </c>
      <c r="AU7">
        <f t="shared" si="17"/>
        <v>-39975.033319890361</v>
      </c>
      <c r="AW7">
        <v>4</v>
      </c>
      <c r="AX7">
        <f>IF(Z7&gt;0, (R7*SUMPRODUCT(K7:$K$98, X7:$X$98)-K7*$AZ$3)/Z7, 0)</f>
        <v>21974.157809984852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25</v>
      </c>
      <c r="R8">
        <f t="shared" si="0"/>
        <v>2000000</v>
      </c>
      <c r="S8">
        <f t="shared" si="1"/>
        <v>15204.146422669941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18966.0314592059</v>
      </c>
      <c r="AC8">
        <f t="shared" si="2"/>
        <v>12520.01525472838</v>
      </c>
      <c r="AE8">
        <f t="shared" si="3"/>
        <v>0</v>
      </c>
      <c r="AF8">
        <f t="shared" si="4"/>
        <v>0</v>
      </c>
      <c r="AG8">
        <f t="shared" si="5"/>
        <v>-20.586514538002241</v>
      </c>
      <c r="AH8">
        <f t="shared" si="6"/>
        <v>-62029.078145586158</v>
      </c>
      <c r="AI8">
        <f t="shared" si="7"/>
        <v>-62049.664660124159</v>
      </c>
      <c r="AJ8">
        <f t="shared" si="8"/>
        <v>6446.0162044775207</v>
      </c>
      <c r="AK8">
        <f t="shared" ref="AK8:AK39" si="30">G8*SUM(AB8:AB8, AE8:AF8)</f>
        <v>409.66627951884749</v>
      </c>
      <c r="AL8">
        <f t="shared" si="9"/>
        <v>-55193.982176127793</v>
      </c>
      <c r="AN8">
        <f t="shared" si="10"/>
        <v>0</v>
      </c>
      <c r="AO8">
        <f t="shared" si="11"/>
        <v>0</v>
      </c>
      <c r="AP8">
        <f t="shared" si="12"/>
        <v>-15.408454481637174</v>
      </c>
      <c r="AQ8">
        <f t="shared" si="13"/>
        <v>-46427.102819170555</v>
      </c>
      <c r="AR8">
        <f t="shared" si="14"/>
        <v>-46442.511273652191</v>
      </c>
      <c r="AS8">
        <f t="shared" si="15"/>
        <v>4824.6703972758096</v>
      </c>
      <c r="AT8">
        <f t="shared" si="16"/>
        <v>306.62423252733748</v>
      </c>
      <c r="AU8">
        <f t="shared" si="17"/>
        <v>-41311.216643849046</v>
      </c>
      <c r="AW8">
        <v>5</v>
      </c>
      <c r="AX8">
        <f>IF(Z8&gt;0, (R8*SUMPRODUCT(K8:$K$98, X8:$X$98)-K8*$AZ$3)/Z8, 0)</f>
        <v>15204.146422669941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25</v>
      </c>
      <c r="R9">
        <f t="shared" si="0"/>
        <v>2000000</v>
      </c>
      <c r="S9">
        <f t="shared" si="1"/>
        <v>4005.3023531079753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12520.01525472838</v>
      </c>
      <c r="AC9">
        <f t="shared" si="2"/>
        <v>3129.9455818448332</v>
      </c>
      <c r="AE9">
        <f t="shared" si="3"/>
        <v>0</v>
      </c>
      <c r="AF9">
        <f t="shared" si="4"/>
        <v>0</v>
      </c>
      <c r="AG9">
        <f t="shared" si="5"/>
        <v>-19.536262845525908</v>
      </c>
      <c r="AH9">
        <f t="shared" si="6"/>
        <v>-67550.92376770472</v>
      </c>
      <c r="AI9">
        <f t="shared" si="7"/>
        <v>-67570.460030550239</v>
      </c>
      <c r="AJ9">
        <f t="shared" si="8"/>
        <v>9390.0696728835464</v>
      </c>
      <c r="AK9">
        <f t="shared" si="30"/>
        <v>279.19634018044286</v>
      </c>
      <c r="AL9">
        <f t="shared" si="9"/>
        <v>-57901.194017486247</v>
      </c>
      <c r="AN9">
        <f t="shared" si="10"/>
        <v>0</v>
      </c>
      <c r="AO9">
        <f t="shared" si="11"/>
        <v>0</v>
      </c>
      <c r="AP9">
        <f t="shared" si="12"/>
        <v>-13.636453635239883</v>
      </c>
      <c r="AQ9">
        <f t="shared" si="13"/>
        <v>-47151.036370647904</v>
      </c>
      <c r="AR9">
        <f t="shared" si="14"/>
        <v>-47164.672824283138</v>
      </c>
      <c r="AS9">
        <f t="shared" si="15"/>
        <v>6554.3369649775841</v>
      </c>
      <c r="AT9">
        <f t="shared" si="16"/>
        <v>194.88107721028064</v>
      </c>
      <c r="AU9">
        <f t="shared" si="17"/>
        <v>-40415.454782095265</v>
      </c>
      <c r="AW9">
        <v>6</v>
      </c>
      <c r="AX9">
        <f>IF(Z9&gt;0, (R9*SUMPRODUCT(K9:$K$98, X9:$X$98)-K9*$AZ$3)/Z9, 0)</f>
        <v>4005.3023531079753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25</v>
      </c>
      <c r="R10">
        <f t="shared" si="0"/>
        <v>2000000</v>
      </c>
      <c r="S10">
        <f t="shared" si="1"/>
        <v>-23920.19391447962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3129.9455818448332</v>
      </c>
      <c r="AC10">
        <f t="shared" si="2"/>
        <v>-17637.523475342838</v>
      </c>
      <c r="AE10">
        <f t="shared" si="3"/>
        <v>0</v>
      </c>
      <c r="AF10">
        <f t="shared" si="4"/>
        <v>0</v>
      </c>
      <c r="AG10">
        <f t="shared" si="5"/>
        <v>-18.43371707018887</v>
      </c>
      <c r="AH10">
        <f t="shared" si="6"/>
        <v>-72574.651750542398</v>
      </c>
      <c r="AI10">
        <f t="shared" si="7"/>
        <v>-72593.085467612589</v>
      </c>
      <c r="AJ10">
        <f t="shared" si="8"/>
        <v>20767.469057187671</v>
      </c>
      <c r="AK10">
        <f t="shared" si="30"/>
        <v>13.458766001932783</v>
      </c>
      <c r="AL10">
        <f t="shared" si="9"/>
        <v>-51812.157644422987</v>
      </c>
      <c r="AN10">
        <f t="shared" si="10"/>
        <v>0</v>
      </c>
      <c r="AO10">
        <f t="shared" si="11"/>
        <v>0</v>
      </c>
      <c r="AP10">
        <f t="shared" si="12"/>
        <v>-12.204181599754765</v>
      </c>
      <c r="AQ10">
        <f t="shared" si="13"/>
        <v>-48048.596283110062</v>
      </c>
      <c r="AR10">
        <f t="shared" si="14"/>
        <v>-48060.800464709821</v>
      </c>
      <c r="AS10">
        <f t="shared" si="15"/>
        <v>13749.259727496154</v>
      </c>
      <c r="AT10">
        <f t="shared" si="16"/>
        <v>8.9104776736442641</v>
      </c>
      <c r="AU10">
        <f t="shared" si="17"/>
        <v>-34302.630259540027</v>
      </c>
      <c r="AW10">
        <v>7</v>
      </c>
      <c r="AX10">
        <f>IF(Z10&gt;0, (R10*SUMPRODUCT(K10:$K$98, X10:$X$98)-K10*$AZ$3)/Z10, 0)</f>
        <v>-23920.19391447962</v>
      </c>
    </row>
    <row r="11" spans="1:52" x14ac:dyDescent="0.25">
      <c r="A11" t="s">
        <v>33</v>
      </c>
      <c r="C11" s="25">
        <f>AU71</f>
        <v>15799.687025118437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25</v>
      </c>
      <c r="R11">
        <f t="shared" si="0"/>
        <v>2000000</v>
      </c>
      <c r="S11">
        <f t="shared" si="1"/>
        <v>-60490.560696811219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-17637.523475342838</v>
      </c>
      <c r="AC11">
        <f t="shared" si="2"/>
        <v>-41844.661764871445</v>
      </c>
      <c r="AE11">
        <f t="shared" si="3"/>
        <v>0</v>
      </c>
      <c r="AF11">
        <f t="shared" si="4"/>
        <v>0</v>
      </c>
      <c r="AG11">
        <f t="shared" si="5"/>
        <v>-17.2938807653825</v>
      </c>
      <c r="AH11">
        <f t="shared" si="6"/>
        <v>-76439.930728358493</v>
      </c>
      <c r="AI11">
        <f t="shared" si="7"/>
        <v>-76457.224609123878</v>
      </c>
      <c r="AJ11">
        <f t="shared" si="8"/>
        <v>24207.138289528608</v>
      </c>
      <c r="AK11">
        <f t="shared" si="30"/>
        <v>-28.220037560548541</v>
      </c>
      <c r="AL11">
        <f t="shared" si="9"/>
        <v>-52278.306357155816</v>
      </c>
      <c r="AN11">
        <f t="shared" si="10"/>
        <v>0</v>
      </c>
      <c r="AO11">
        <f t="shared" si="11"/>
        <v>0</v>
      </c>
      <c r="AP11">
        <f t="shared" si="12"/>
        <v>-10.887737130077939</v>
      </c>
      <c r="AQ11">
        <f t="shared" si="13"/>
        <v>-48124.413675713629</v>
      </c>
      <c r="AR11">
        <f t="shared" si="14"/>
        <v>-48135.301412843706</v>
      </c>
      <c r="AS11">
        <f t="shared" si="15"/>
        <v>15240.128109094354</v>
      </c>
      <c r="AT11">
        <f t="shared" si="16"/>
        <v>-17.76653574339494</v>
      </c>
      <c r="AU11">
        <f t="shared" si="17"/>
        <v>-32912.939839492748</v>
      </c>
      <c r="AW11">
        <v>8</v>
      </c>
      <c r="AX11">
        <f>IF(Z11&gt;0, (R11*SUMPRODUCT(K11:$K$98, X11:$X$98)-K11*$AZ$3)/Z11, 0)</f>
        <v>-60490.560696811219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25</v>
      </c>
      <c r="R12">
        <f t="shared" si="0"/>
        <v>2000000</v>
      </c>
      <c r="S12">
        <f t="shared" si="1"/>
        <v>-92016.12449227758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-41844.661764871445</v>
      </c>
      <c r="AC12">
        <f t="shared" si="2"/>
        <v>-59338.723499265965</v>
      </c>
      <c r="AE12">
        <f t="shared" si="3"/>
        <v>0</v>
      </c>
      <c r="AF12">
        <f t="shared" si="4"/>
        <v>0</v>
      </c>
      <c r="AG12">
        <f t="shared" si="5"/>
        <v>-16.121827513026251</v>
      </c>
      <c r="AH12">
        <f t="shared" si="6"/>
        <v>-79929.155576193996</v>
      </c>
      <c r="AI12">
        <f t="shared" si="7"/>
        <v>-79945.277403707019</v>
      </c>
      <c r="AJ12">
        <f t="shared" si="8"/>
        <v>17494.06173439452</v>
      </c>
      <c r="AK12">
        <f t="shared" si="30"/>
        <v>-878.73789706230036</v>
      </c>
      <c r="AL12">
        <f t="shared" si="9"/>
        <v>-63329.953566374803</v>
      </c>
      <c r="AN12">
        <f t="shared" si="10"/>
        <v>0</v>
      </c>
      <c r="AO12">
        <f t="shared" si="11"/>
        <v>0</v>
      </c>
      <c r="AP12">
        <f t="shared" si="12"/>
        <v>-9.476980041611812</v>
      </c>
      <c r="AQ12">
        <f t="shared" si="13"/>
        <v>-46985.182760852345</v>
      </c>
      <c r="AR12">
        <f t="shared" si="14"/>
        <v>-46994.659740893956</v>
      </c>
      <c r="AS12">
        <f t="shared" si="15"/>
        <v>10283.627818845269</v>
      </c>
      <c r="AT12">
        <f t="shared" si="16"/>
        <v>-516.55319507286652</v>
      </c>
      <c r="AU12">
        <f t="shared" si="17"/>
        <v>-37227.585117121555</v>
      </c>
      <c r="AW12">
        <v>9</v>
      </c>
      <c r="AX12">
        <f>IF(Z12&gt;0, (R12*SUMPRODUCT(K12:$K$98, X12:$X$98)-K12*$AZ$3)/Z12, 0)</f>
        <v>-92016.12449227758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25</v>
      </c>
      <c r="R13">
        <f t="shared" si="0"/>
        <v>2000000</v>
      </c>
      <c r="S13">
        <f t="shared" si="1"/>
        <v>-100655.77620885077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-59338.723499265965</v>
      </c>
      <c r="AC13">
        <f t="shared" si="2"/>
        <v>-60101.041157524043</v>
      </c>
      <c r="AE13">
        <f t="shared" si="3"/>
        <v>0</v>
      </c>
      <c r="AF13">
        <f t="shared" si="4"/>
        <v>0</v>
      </c>
      <c r="AG13">
        <f t="shared" si="5"/>
        <v>-14.927370147347613</v>
      </c>
      <c r="AH13">
        <f t="shared" si="6"/>
        <v>-82659.127243870025</v>
      </c>
      <c r="AI13">
        <f t="shared" si="7"/>
        <v>-82674.054614017368</v>
      </c>
      <c r="AJ13">
        <f t="shared" si="8"/>
        <v>762.31765825807815</v>
      </c>
      <c r="AK13">
        <f t="shared" si="30"/>
        <v>-4153.7106449486182</v>
      </c>
      <c r="AL13">
        <f t="shared" si="9"/>
        <v>-86065.447600707907</v>
      </c>
      <c r="AN13">
        <f t="shared" si="10"/>
        <v>0</v>
      </c>
      <c r="AO13">
        <f t="shared" si="11"/>
        <v>0</v>
      </c>
      <c r="AP13">
        <f t="shared" si="12"/>
        <v>-7.8346748068873699</v>
      </c>
      <c r="AQ13">
        <f t="shared" si="13"/>
        <v>-43383.889820131299</v>
      </c>
      <c r="AR13">
        <f t="shared" si="14"/>
        <v>-43391.724494938186</v>
      </c>
      <c r="AS13">
        <f t="shared" si="15"/>
        <v>400.10469982625665</v>
      </c>
      <c r="AT13">
        <f t="shared" si="16"/>
        <v>-2180.0874382994562</v>
      </c>
      <c r="AU13">
        <f t="shared" si="17"/>
        <v>-45171.707233411384</v>
      </c>
      <c r="AW13">
        <v>10</v>
      </c>
      <c r="AX13">
        <f>IF(Z13&gt;0, (R13*SUMPRODUCT(K13:$K$98, X13:$X$98)-K13*$AZ$3)/Z13, 0)</f>
        <v>-100655.77620885077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25</v>
      </c>
      <c r="R14">
        <f t="shared" si="0"/>
        <v>2000000</v>
      </c>
      <c r="S14">
        <f t="shared" si="1"/>
        <v>-113394.13008250683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-60101.041157524043</v>
      </c>
      <c r="AC14">
        <f t="shared" si="2"/>
        <v>-62214.515707481944</v>
      </c>
      <c r="AE14">
        <f t="shared" si="3"/>
        <v>0</v>
      </c>
      <c r="AF14">
        <f t="shared" si="4"/>
        <v>0</v>
      </c>
      <c r="AG14">
        <f t="shared" si="5"/>
        <v>-13.71643216060081</v>
      </c>
      <c r="AH14">
        <f t="shared" si="6"/>
        <v>-84933.142821866044</v>
      </c>
      <c r="AI14">
        <f t="shared" si="7"/>
        <v>-84946.85925402664</v>
      </c>
      <c r="AJ14">
        <f t="shared" si="8"/>
        <v>2113.4745499579003</v>
      </c>
      <c r="AK14">
        <f t="shared" si="30"/>
        <v>-4207.0728810266837</v>
      </c>
      <c r="AL14">
        <f t="shared" si="9"/>
        <v>-87040.457585095428</v>
      </c>
      <c r="AN14">
        <f t="shared" si="10"/>
        <v>0</v>
      </c>
      <c r="AO14">
        <f t="shared" si="11"/>
        <v>0</v>
      </c>
      <c r="AP14">
        <f t="shared" si="12"/>
        <v>-6.4277771318885044</v>
      </c>
      <c r="AQ14">
        <f t="shared" si="13"/>
        <v>-39801.262221669298</v>
      </c>
      <c r="AR14">
        <f t="shared" si="14"/>
        <v>-39807.689998801186</v>
      </c>
      <c r="AS14">
        <f t="shared" si="15"/>
        <v>990.41377684710471</v>
      </c>
      <c r="AT14">
        <f t="shared" si="16"/>
        <v>-1971.5131850779408</v>
      </c>
      <c r="AU14">
        <f t="shared" si="17"/>
        <v>-40788.789407032025</v>
      </c>
      <c r="AW14">
        <v>11</v>
      </c>
      <c r="AX14">
        <f>IF(Z14&gt;0, (R14*SUMPRODUCT(K14:$K$98, X14:$X$98)-K14*$AZ$3)/Z14, 0)</f>
        <v>-113394.13008250683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25</v>
      </c>
      <c r="R15">
        <f t="shared" si="0"/>
        <v>2000000</v>
      </c>
      <c r="S15">
        <f t="shared" si="1"/>
        <v>-130412.97315046357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-62214.515707481944</v>
      </c>
      <c r="AC15">
        <f t="shared" si="2"/>
        <v>-65167.192866496334</v>
      </c>
      <c r="AE15">
        <f t="shared" si="3"/>
        <v>0</v>
      </c>
      <c r="AF15">
        <f t="shared" si="4"/>
        <v>0</v>
      </c>
      <c r="AG15">
        <f t="shared" si="5"/>
        <v>-12.492467446338694</v>
      </c>
      <c r="AH15">
        <f t="shared" si="6"/>
        <v>-86944.03141248881</v>
      </c>
      <c r="AI15">
        <f t="shared" si="7"/>
        <v>-86956.52387993515</v>
      </c>
      <c r="AJ15">
        <f t="shared" si="8"/>
        <v>2952.6771590143908</v>
      </c>
      <c r="AK15">
        <f t="shared" si="30"/>
        <v>-4355.0160995237366</v>
      </c>
      <c r="AL15">
        <f t="shared" si="9"/>
        <v>-88358.862820444498</v>
      </c>
      <c r="AN15">
        <f t="shared" si="10"/>
        <v>0</v>
      </c>
      <c r="AO15">
        <f t="shared" si="11"/>
        <v>0</v>
      </c>
      <c r="AP15">
        <f t="shared" si="12"/>
        <v>-5.2269681534584285</v>
      </c>
      <c r="AQ15">
        <f t="shared" si="13"/>
        <v>-36378.216335441408</v>
      </c>
      <c r="AR15">
        <f t="shared" si="14"/>
        <v>-36383.44330359486</v>
      </c>
      <c r="AS15">
        <f t="shared" si="15"/>
        <v>1235.4284326860993</v>
      </c>
      <c r="AT15">
        <f t="shared" si="16"/>
        <v>-1822.1804905868196</v>
      </c>
      <c r="AU15">
        <f t="shared" si="17"/>
        <v>-36970.195361495586</v>
      </c>
      <c r="AW15">
        <v>12</v>
      </c>
      <c r="AX15">
        <f>IF(Z15&gt;0, (R15*SUMPRODUCT(K15:$K$98, X15:$X$98)-K15*$AZ$3)/Z15, 0)</f>
        <v>-130412.97315046357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25</v>
      </c>
      <c r="R16">
        <f t="shared" si="0"/>
        <v>2000000</v>
      </c>
      <c r="S16">
        <f t="shared" si="1"/>
        <v>-152281.82655864529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-65167.192866496334</v>
      </c>
      <c r="AC16">
        <f t="shared" si="2"/>
        <v>-68644.886824567366</v>
      </c>
      <c r="AE16">
        <f t="shared" si="3"/>
        <v>0</v>
      </c>
      <c r="AF16">
        <f t="shared" si="4"/>
        <v>0</v>
      </c>
      <c r="AG16">
        <f t="shared" si="5"/>
        <v>-11.269382626910426</v>
      </c>
      <c r="AH16">
        <f t="shared" si="6"/>
        <v>-87852.811597190463</v>
      </c>
      <c r="AI16">
        <f t="shared" si="7"/>
        <v>-87864.080979817372</v>
      </c>
      <c r="AJ16">
        <f t="shared" si="8"/>
        <v>3477.6939580710314</v>
      </c>
      <c r="AK16">
        <f t="shared" si="30"/>
        <v>-4561.7035006547439</v>
      </c>
      <c r="AL16">
        <f t="shared" si="9"/>
        <v>-88948.090522401078</v>
      </c>
      <c r="AN16">
        <f t="shared" si="10"/>
        <v>0</v>
      </c>
      <c r="AO16">
        <f t="shared" si="11"/>
        <v>0</v>
      </c>
      <c r="AP16">
        <f t="shared" si="12"/>
        <v>-4.2100158379027217</v>
      </c>
      <c r="AQ16">
        <f t="shared" si="13"/>
        <v>-32820.052390913959</v>
      </c>
      <c r="AR16">
        <f t="shared" si="14"/>
        <v>-32824.262406751863</v>
      </c>
      <c r="AS16">
        <f t="shared" si="15"/>
        <v>1299.196870633863</v>
      </c>
      <c r="AT16">
        <f t="shared" si="16"/>
        <v>-1704.1611436382557</v>
      </c>
      <c r="AU16">
        <f t="shared" si="17"/>
        <v>-33229.226679756255</v>
      </c>
      <c r="AW16">
        <v>13</v>
      </c>
      <c r="AX16">
        <f>IF(Z16&gt;0, (R16*SUMPRODUCT(K16:$K$98, X16:$X$98)-K16*$AZ$3)/Z16, 0)</f>
        <v>-152281.82655864529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25</v>
      </c>
      <c r="R17">
        <f t="shared" si="0"/>
        <v>2000000</v>
      </c>
      <c r="S17">
        <f t="shared" si="1"/>
        <v>-179109.11560738995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-68644.886824567366</v>
      </c>
      <c r="AC17">
        <f t="shared" si="2"/>
        <v>-72089.472807114915</v>
      </c>
      <c r="AE17">
        <f t="shared" si="3"/>
        <v>0</v>
      </c>
      <c r="AF17">
        <f t="shared" si="4"/>
        <v>0</v>
      </c>
      <c r="AG17">
        <f t="shared" si="5"/>
        <v>-10.062228346481286</v>
      </c>
      <c r="AH17">
        <f t="shared" si="6"/>
        <v>-87556.836332802835</v>
      </c>
      <c r="AI17">
        <f t="shared" si="7"/>
        <v>-87566.898561149312</v>
      </c>
      <c r="AJ17">
        <f t="shared" si="8"/>
        <v>3444.5859825475491</v>
      </c>
      <c r="AK17">
        <f t="shared" si="30"/>
        <v>-4805.1420777197163</v>
      </c>
      <c r="AL17">
        <f t="shared" si="9"/>
        <v>-88927.454656321483</v>
      </c>
      <c r="AN17">
        <f t="shared" si="10"/>
        <v>0</v>
      </c>
      <c r="AO17">
        <f t="shared" si="11"/>
        <v>0</v>
      </c>
      <c r="AP17">
        <f t="shared" si="12"/>
        <v>-3.3562921027566799</v>
      </c>
      <c r="AQ17">
        <f t="shared" si="13"/>
        <v>-29204.894602586613</v>
      </c>
      <c r="AR17">
        <f t="shared" si="14"/>
        <v>-29208.250894689369</v>
      </c>
      <c r="AS17">
        <f t="shared" si="15"/>
        <v>1148.9539227693574</v>
      </c>
      <c r="AT17">
        <f t="shared" si="16"/>
        <v>-1602.7722540916304</v>
      </c>
      <c r="AU17">
        <f t="shared" si="17"/>
        <v>-29662.069226011641</v>
      </c>
      <c r="AW17">
        <v>14</v>
      </c>
      <c r="AX17">
        <f>IF(Z17&gt;0, (R17*SUMPRODUCT(K17:$K$98, X17:$X$98)-K17*$AZ$3)/Z17, 0)</f>
        <v>-179109.11560738995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25</v>
      </c>
      <c r="R18">
        <f t="shared" si="0"/>
        <v>2000000</v>
      </c>
      <c r="S18">
        <f t="shared" si="1"/>
        <v>-211335.96771327607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-72089.472807114915</v>
      </c>
      <c r="AC18">
        <f t="shared" si="2"/>
        <v>-75066.272402231523</v>
      </c>
      <c r="AE18">
        <f t="shared" si="3"/>
        <v>0</v>
      </c>
      <c r="AF18">
        <f t="shared" si="4"/>
        <v>0</v>
      </c>
      <c r="AG18">
        <f t="shared" si="5"/>
        <v>-8.8799688494193649</v>
      </c>
      <c r="AH18">
        <f t="shared" si="6"/>
        <v>-86530.977087768668</v>
      </c>
      <c r="AI18">
        <f t="shared" si="7"/>
        <v>-86539.857056618086</v>
      </c>
      <c r="AJ18">
        <f t="shared" si="8"/>
        <v>2976.7995951166085</v>
      </c>
      <c r="AK18">
        <f t="shared" si="30"/>
        <v>-5046.2630964980444</v>
      </c>
      <c r="AL18">
        <f t="shared" si="9"/>
        <v>-88609.320557999526</v>
      </c>
      <c r="AN18">
        <f t="shared" si="10"/>
        <v>0</v>
      </c>
      <c r="AO18">
        <f t="shared" si="11"/>
        <v>0</v>
      </c>
      <c r="AP18">
        <f t="shared" si="12"/>
        <v>-2.6445939613910685</v>
      </c>
      <c r="AQ18">
        <f t="shared" si="13"/>
        <v>-25770.281783651197</v>
      </c>
      <c r="AR18">
        <f t="shared" si="14"/>
        <v>-25772.926377612584</v>
      </c>
      <c r="AS18">
        <f t="shared" si="15"/>
        <v>886.53759568441671</v>
      </c>
      <c r="AT18">
        <f t="shared" si="16"/>
        <v>-1502.8562756120405</v>
      </c>
      <c r="AU18">
        <f t="shared" si="17"/>
        <v>-26389.245057540211</v>
      </c>
      <c r="AW18">
        <v>15</v>
      </c>
      <c r="AX18">
        <f>IF(Z18&gt;0, (R18*SUMPRODUCT(K18:$K$98, X18:$X$98)-K18*$AZ$3)/Z18, 0)</f>
        <v>-211335.96771327607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25</v>
      </c>
      <c r="R19">
        <f t="shared" si="0"/>
        <v>2000000</v>
      </c>
      <c r="S19">
        <f t="shared" si="1"/>
        <v>-250295.70680413736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-75066.272402231523</v>
      </c>
      <c r="AC19">
        <f t="shared" si="2"/>
        <v>-77418.6122149273</v>
      </c>
      <c r="AE19">
        <f t="shared" si="3"/>
        <v>0</v>
      </c>
      <c r="AF19">
        <f t="shared" si="4"/>
        <v>0</v>
      </c>
      <c r="AG19">
        <f t="shared" si="5"/>
        <v>-7.7327147560214939</v>
      </c>
      <c r="AH19">
        <f t="shared" si="6"/>
        <v>-84676.352392294124</v>
      </c>
      <c r="AI19">
        <f t="shared" si="7"/>
        <v>-84684.085107050152</v>
      </c>
      <c r="AJ19">
        <f t="shared" si="8"/>
        <v>2352.3398126957763</v>
      </c>
      <c r="AK19">
        <f t="shared" si="30"/>
        <v>-5254.639068156207</v>
      </c>
      <c r="AL19">
        <f t="shared" si="9"/>
        <v>-87586.38436251058</v>
      </c>
      <c r="AN19">
        <f t="shared" si="10"/>
        <v>0</v>
      </c>
      <c r="AO19">
        <f t="shared" si="11"/>
        <v>0</v>
      </c>
      <c r="AP19">
        <f t="shared" si="12"/>
        <v>-2.0561818780510546</v>
      </c>
      <c r="AQ19">
        <f t="shared" si="13"/>
        <v>-22516.022739998283</v>
      </c>
      <c r="AR19">
        <f t="shared" si="14"/>
        <v>-22518.078921876338</v>
      </c>
      <c r="AS19">
        <f t="shared" si="15"/>
        <v>625.50328655490659</v>
      </c>
      <c r="AT19">
        <f t="shared" si="16"/>
        <v>-1397.2445600981691</v>
      </c>
      <c r="AU19">
        <f t="shared" si="17"/>
        <v>-23289.820195419597</v>
      </c>
      <c r="AW19">
        <v>16</v>
      </c>
      <c r="AX19">
        <f>IF(Z19&gt;0, (R19*SUMPRODUCT(K19:$K$98, X19:$X$98)-K19*$AZ$3)/Z19, 0)</f>
        <v>-250295.70680413736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25</v>
      </c>
      <c r="R20">
        <f t="shared" si="0"/>
        <v>2000000</v>
      </c>
      <c r="S20">
        <f t="shared" si="1"/>
        <v>-297979.60676144238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-77418.6122149273</v>
      </c>
      <c r="AC20">
        <f t="shared" si="2"/>
        <v>-79025.758195143993</v>
      </c>
      <c r="AE20">
        <f t="shared" si="3"/>
        <v>0</v>
      </c>
      <c r="AF20">
        <f t="shared" si="4"/>
        <v>0</v>
      </c>
      <c r="AG20">
        <f t="shared" si="5"/>
        <v>-6.6301314252698775</v>
      </c>
      <c r="AH20">
        <f t="shared" si="6"/>
        <v>-82020.49465531217</v>
      </c>
      <c r="AI20">
        <f t="shared" si="7"/>
        <v>-82027.124786737433</v>
      </c>
      <c r="AJ20">
        <f t="shared" si="8"/>
        <v>1607.1459802166937</v>
      </c>
      <c r="AK20">
        <f t="shared" si="30"/>
        <v>-5419.3028550449117</v>
      </c>
      <c r="AL20">
        <f t="shared" si="9"/>
        <v>-85839.281661565648</v>
      </c>
      <c r="AN20">
        <f t="shared" si="10"/>
        <v>0</v>
      </c>
      <c r="AO20">
        <f t="shared" si="11"/>
        <v>0</v>
      </c>
      <c r="AP20">
        <f t="shared" si="12"/>
        <v>-1.5741048301957294</v>
      </c>
      <c r="AQ20">
        <f t="shared" si="13"/>
        <v>-19473.046389380517</v>
      </c>
      <c r="AR20">
        <f t="shared" si="14"/>
        <v>-19474.620494210711</v>
      </c>
      <c r="AS20">
        <f t="shared" si="15"/>
        <v>381.56351481158947</v>
      </c>
      <c r="AT20">
        <f t="shared" si="16"/>
        <v>-1286.6337412116184</v>
      </c>
      <c r="AU20">
        <f t="shared" si="17"/>
        <v>-20379.690720610739</v>
      </c>
      <c r="AW20">
        <v>17</v>
      </c>
      <c r="AX20">
        <f>IF(Z20&gt;0, (R20*SUMPRODUCT(K20:$K$98, X20:$X$98)-K20*$AZ$3)/Z20, 0)</f>
        <v>-297979.60676144238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25</v>
      </c>
      <c r="R21">
        <f t="shared" si="0"/>
        <v>2000000</v>
      </c>
      <c r="S21">
        <f t="shared" si="1"/>
        <v>-357514.22667325038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-79025.758195143993</v>
      </c>
      <c r="AC21">
        <f t="shared" si="2"/>
        <v>-79830.164620433818</v>
      </c>
      <c r="AE21">
        <f t="shared" si="3"/>
        <v>0</v>
      </c>
      <c r="AF21">
        <f t="shared" si="4"/>
        <v>0</v>
      </c>
      <c r="AG21">
        <f t="shared" si="5"/>
        <v>-5.5823068471478257</v>
      </c>
      <c r="AH21">
        <f t="shared" si="6"/>
        <v>-78521.861109548277</v>
      </c>
      <c r="AI21">
        <f t="shared" si="7"/>
        <v>-78527.443416395428</v>
      </c>
      <c r="AJ21">
        <f t="shared" si="8"/>
        <v>804.40642528982426</v>
      </c>
      <c r="AK21">
        <f t="shared" si="30"/>
        <v>-5531.8030736600804</v>
      </c>
      <c r="AL21">
        <f t="shared" si="9"/>
        <v>-83254.840064765682</v>
      </c>
      <c r="AN21">
        <f t="shared" si="10"/>
        <v>0</v>
      </c>
      <c r="AO21">
        <f t="shared" si="11"/>
        <v>0</v>
      </c>
      <c r="AP21">
        <f t="shared" si="12"/>
        <v>-1.1833336012442952</v>
      </c>
      <c r="AQ21">
        <f t="shared" si="13"/>
        <v>-16645.010607154389</v>
      </c>
      <c r="AR21">
        <f t="shared" si="14"/>
        <v>-16646.193940755635</v>
      </c>
      <c r="AS21">
        <f t="shared" si="15"/>
        <v>170.51752584840506</v>
      </c>
      <c r="AT21">
        <f t="shared" si="16"/>
        <v>-1172.6278457575265</v>
      </c>
      <c r="AU21">
        <f t="shared" si="17"/>
        <v>-17648.304260664754</v>
      </c>
      <c r="AW21">
        <v>18</v>
      </c>
      <c r="AX21">
        <f>IF(Z21&gt;0, (R21*SUMPRODUCT(K21:$K$98, X21:$X$98)-K21*$AZ$3)/Z21, 0)</f>
        <v>-357514.22667325038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25</v>
      </c>
      <c r="R22">
        <f t="shared" si="0"/>
        <v>2000000</v>
      </c>
      <c r="S22">
        <f t="shared" si="1"/>
        <v>-433672.39023668779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-79830.164620433818</v>
      </c>
      <c r="AC22">
        <f t="shared" si="2"/>
        <v>-79806.746688221436</v>
      </c>
      <c r="AE22">
        <f t="shared" si="3"/>
        <v>0</v>
      </c>
      <c r="AF22">
        <f t="shared" si="4"/>
        <v>0</v>
      </c>
      <c r="AG22">
        <f t="shared" si="5"/>
        <v>-4.6006356690510586</v>
      </c>
      <c r="AH22">
        <f t="shared" si="6"/>
        <v>-74067.848770023062</v>
      </c>
      <c r="AI22">
        <f t="shared" si="7"/>
        <v>-74072.44940569211</v>
      </c>
      <c r="AJ22">
        <f t="shared" si="8"/>
        <v>-23.417932212381857</v>
      </c>
      <c r="AK22">
        <f t="shared" si="30"/>
        <v>-5588.1115234303679</v>
      </c>
      <c r="AL22">
        <f t="shared" si="9"/>
        <v>-79683.978861334865</v>
      </c>
      <c r="AN22">
        <f t="shared" si="10"/>
        <v>0</v>
      </c>
      <c r="AO22">
        <f t="shared" si="11"/>
        <v>0</v>
      </c>
      <c r="AP22">
        <f t="shared" si="12"/>
        <v>-0.87074965526583781</v>
      </c>
      <c r="AQ22">
        <f t="shared" si="13"/>
        <v>-14018.617952436698</v>
      </c>
      <c r="AR22">
        <f t="shared" si="14"/>
        <v>-14019.488702091963</v>
      </c>
      <c r="AS22">
        <f t="shared" si="15"/>
        <v>-4.4322475996401174</v>
      </c>
      <c r="AT22">
        <f t="shared" si="16"/>
        <v>-1057.6464933633167</v>
      </c>
      <c r="AU22">
        <f t="shared" si="17"/>
        <v>-15081.567443054921</v>
      </c>
      <c r="AW22">
        <v>19</v>
      </c>
      <c r="AX22">
        <f>IF(Z22&gt;0, (R22*SUMPRODUCT(K22:$K$98, X22:$X$98)-K22*$AZ$3)/Z22, 0)</f>
        <v>-433672.39023668779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25</v>
      </c>
      <c r="R23">
        <f t="shared" si="0"/>
        <v>2000000</v>
      </c>
      <c r="S23">
        <f t="shared" si="1"/>
        <v>-534269.72538384772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-79806.746688221436</v>
      </c>
      <c r="AC23">
        <f t="shared" si="2"/>
        <v>-78942.839159080759</v>
      </c>
      <c r="AE23">
        <f t="shared" si="3"/>
        <v>0</v>
      </c>
      <c r="AF23">
        <f t="shared" si="4"/>
        <v>0</v>
      </c>
      <c r="AG23">
        <f t="shared" si="5"/>
        <v>-3.6939599704233674</v>
      </c>
      <c r="AH23">
        <f t="shared" si="6"/>
        <v>-68853.547354974449</v>
      </c>
      <c r="AI23">
        <f t="shared" si="7"/>
        <v>-68857.241314944869</v>
      </c>
      <c r="AJ23">
        <f t="shared" si="8"/>
        <v>-863.90752914067707</v>
      </c>
      <c r="AK23">
        <f t="shared" si="30"/>
        <v>-5586.4722681755011</v>
      </c>
      <c r="AL23">
        <f t="shared" si="9"/>
        <v>-75307.621112261055</v>
      </c>
      <c r="AN23">
        <f t="shared" si="10"/>
        <v>0</v>
      </c>
      <c r="AO23">
        <f t="shared" si="11"/>
        <v>0</v>
      </c>
      <c r="AP23">
        <f t="shared" si="12"/>
        <v>-0.62423717887542784</v>
      </c>
      <c r="AQ23">
        <f t="shared" si="13"/>
        <v>-11635.465598050012</v>
      </c>
      <c r="AR23">
        <f t="shared" si="14"/>
        <v>-11636.089835228886</v>
      </c>
      <c r="AS23">
        <f t="shared" si="15"/>
        <v>-145.99053674591121</v>
      </c>
      <c r="AT23">
        <f t="shared" si="16"/>
        <v>-944.05021074226954</v>
      </c>
      <c r="AU23">
        <f t="shared" si="17"/>
        <v>-12726.130582717069</v>
      </c>
      <c r="AW23">
        <v>20</v>
      </c>
      <c r="AX23">
        <f>IF(Z23&gt;0, (R23*SUMPRODUCT(K23:$K$98, X23:$X$98)-K23*$AZ$3)/Z23, 0)</f>
        <v>-534269.72538384772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25</v>
      </c>
      <c r="R24">
        <f t="shared" si="0"/>
        <v>2000000</v>
      </c>
      <c r="S24">
        <f t="shared" si="1"/>
        <v>-671960.17836181005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-78942.839159080759</v>
      </c>
      <c r="AC24">
        <f t="shared" si="2"/>
        <v>-77290.335577150938</v>
      </c>
      <c r="AE24">
        <f t="shared" si="3"/>
        <v>0</v>
      </c>
      <c r="AF24">
        <f t="shared" si="4"/>
        <v>0</v>
      </c>
      <c r="AG24">
        <f t="shared" si="5"/>
        <v>-2.8755549088332564</v>
      </c>
      <c r="AH24">
        <f t="shared" si="6"/>
        <v>-62517.236950870203</v>
      </c>
      <c r="AI24">
        <f t="shared" si="7"/>
        <v>-62520.112505779034</v>
      </c>
      <c r="AJ24">
        <f t="shared" si="8"/>
        <v>-1652.5035819298209</v>
      </c>
      <c r="AK24">
        <f t="shared" si="30"/>
        <v>-5525.9987411356533</v>
      </c>
      <c r="AL24">
        <f t="shared" si="9"/>
        <v>-69698.614828844511</v>
      </c>
      <c r="AN24">
        <f t="shared" si="10"/>
        <v>0</v>
      </c>
      <c r="AO24">
        <f t="shared" si="11"/>
        <v>0</v>
      </c>
      <c r="AP24">
        <f t="shared" si="12"/>
        <v>-0.43387146526351994</v>
      </c>
      <c r="AQ24">
        <f t="shared" si="13"/>
        <v>-9432.7689993950935</v>
      </c>
      <c r="AR24">
        <f t="shared" si="14"/>
        <v>-9433.2028708603575</v>
      </c>
      <c r="AS24">
        <f t="shared" si="15"/>
        <v>-249.33418876567922</v>
      </c>
      <c r="AT24">
        <f t="shared" si="16"/>
        <v>-833.7775653304069</v>
      </c>
      <c r="AU24">
        <f t="shared" si="17"/>
        <v>-10516.314624956443</v>
      </c>
      <c r="AW24">
        <v>21</v>
      </c>
      <c r="AX24">
        <f>IF(Z24&gt;0, (R24*SUMPRODUCT(K24:$K$98, X24:$X$98)-K24*$AZ$3)/Z24, 0)</f>
        <v>-671960.17836181005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25</v>
      </c>
      <c r="R25">
        <f t="shared" si="0"/>
        <v>2000000</v>
      </c>
      <c r="S25">
        <f t="shared" si="1"/>
        <v>-867367.45938064251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-77290.335577150938</v>
      </c>
      <c r="AC25">
        <f t="shared" si="2"/>
        <v>-74858.846380135466</v>
      </c>
      <c r="AE25">
        <f t="shared" si="3"/>
        <v>0</v>
      </c>
      <c r="AF25">
        <f t="shared" si="4"/>
        <v>0</v>
      </c>
      <c r="AG25">
        <f t="shared" si="5"/>
        <v>-2.1576451125336664</v>
      </c>
      <c r="AH25">
        <f t="shared" si="6"/>
        <v>-55132.339776900611</v>
      </c>
      <c r="AI25">
        <f t="shared" si="7"/>
        <v>-55134.497422013148</v>
      </c>
      <c r="AJ25">
        <f t="shared" si="8"/>
        <v>-2431.4891970154713</v>
      </c>
      <c r="AK25">
        <f t="shared" si="30"/>
        <v>-5410.3234904005658</v>
      </c>
      <c r="AL25">
        <f t="shared" si="9"/>
        <v>-62976.310109429185</v>
      </c>
      <c r="AN25">
        <f t="shared" si="10"/>
        <v>0</v>
      </c>
      <c r="AO25">
        <f t="shared" si="11"/>
        <v>0</v>
      </c>
      <c r="AP25">
        <f t="shared" si="12"/>
        <v>-0.29067080596277017</v>
      </c>
      <c r="AQ25">
        <f t="shared" si="13"/>
        <v>-7427.2462808987284</v>
      </c>
      <c r="AR25">
        <f t="shared" si="14"/>
        <v>-7427.536951704692</v>
      </c>
      <c r="AS25">
        <f t="shared" si="15"/>
        <v>-327.56217437274597</v>
      </c>
      <c r="AT25">
        <f t="shared" si="16"/>
        <v>-728.86086796143684</v>
      </c>
      <c r="AU25">
        <f t="shared" si="17"/>
        <v>-8483.9599940388744</v>
      </c>
      <c r="AW25">
        <v>22</v>
      </c>
      <c r="AX25">
        <f>IF(Z25&gt;0, (R25*SUMPRODUCT(K25:$K$98, X25:$X$98)-K25*$AZ$3)/Z25, 0)</f>
        <v>-867367.45938064251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25</v>
      </c>
      <c r="R26">
        <f t="shared" si="0"/>
        <v>2000000</v>
      </c>
      <c r="S26">
        <f t="shared" si="1"/>
        <v>-1157149.1686477072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-74858.846380135466</v>
      </c>
      <c r="AC26">
        <f t="shared" si="2"/>
        <v>-71693.00498566762</v>
      </c>
      <c r="AE26">
        <f t="shared" si="3"/>
        <v>0</v>
      </c>
      <c r="AF26">
        <f t="shared" si="4"/>
        <v>0</v>
      </c>
      <c r="AG26">
        <f t="shared" si="5"/>
        <v>-1.5489144988422507</v>
      </c>
      <c r="AH26">
        <f t="shared" si="6"/>
        <v>-46972.333005286317</v>
      </c>
      <c r="AI26">
        <f t="shared" si="7"/>
        <v>-46973.881919785155</v>
      </c>
      <c r="AJ26">
        <f t="shared" si="8"/>
        <v>-3165.8413944678468</v>
      </c>
      <c r="AK26">
        <f t="shared" si="30"/>
        <v>-5240.1192466094835</v>
      </c>
      <c r="AL26">
        <f t="shared" si="9"/>
        <v>-55379.842560862482</v>
      </c>
      <c r="AN26">
        <f t="shared" si="10"/>
        <v>0</v>
      </c>
      <c r="AO26">
        <f t="shared" si="11"/>
        <v>0</v>
      </c>
      <c r="AP26">
        <f t="shared" si="12"/>
        <v>-0.18630770811633129</v>
      </c>
      <c r="AQ26">
        <f t="shared" si="13"/>
        <v>-5649.9617723465281</v>
      </c>
      <c r="AR26">
        <f t="shared" si="14"/>
        <v>-5650.1480800546442</v>
      </c>
      <c r="AS26">
        <f t="shared" si="15"/>
        <v>-380.79613490866103</v>
      </c>
      <c r="AT26">
        <f t="shared" si="16"/>
        <v>-630.29599621012926</v>
      </c>
      <c r="AU26">
        <f t="shared" si="17"/>
        <v>-6661.2402111734336</v>
      </c>
      <c r="AW26">
        <v>23</v>
      </c>
      <c r="AX26">
        <f>IF(Z26&gt;0, (R26*SUMPRODUCT(K26:$K$98, X26:$X$98)-K26*$AZ$3)/Z26, 0)</f>
        <v>-1157149.1686477072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25</v>
      </c>
      <c r="R27">
        <f t="shared" si="0"/>
        <v>2000000</v>
      </c>
      <c r="S27">
        <f t="shared" si="1"/>
        <v>-1607588.2911683486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-71693.00498566762</v>
      </c>
      <c r="AC27">
        <f t="shared" si="2"/>
        <v>-67884.852762151146</v>
      </c>
      <c r="AE27">
        <f t="shared" si="3"/>
        <v>0</v>
      </c>
      <c r="AF27">
        <f t="shared" si="4"/>
        <v>0</v>
      </c>
      <c r="AG27">
        <f t="shared" si="5"/>
        <v>-1.0556940034816751</v>
      </c>
      <c r="AH27">
        <f t="shared" si="6"/>
        <v>-38218.508029772252</v>
      </c>
      <c r="AI27">
        <f t="shared" si="7"/>
        <v>-38219.563723775733</v>
      </c>
      <c r="AJ27">
        <f t="shared" si="8"/>
        <v>-3808.1522235164739</v>
      </c>
      <c r="AK27">
        <f t="shared" si="30"/>
        <v>-5018.5103489967341</v>
      </c>
      <c r="AL27">
        <f t="shared" si="9"/>
        <v>-47046.226296288944</v>
      </c>
      <c r="AN27">
        <f t="shared" si="10"/>
        <v>0</v>
      </c>
      <c r="AO27">
        <f t="shared" si="11"/>
        <v>0</v>
      </c>
      <c r="AP27">
        <f t="shared" si="12"/>
        <v>-0.11337659512507343</v>
      </c>
      <c r="AQ27">
        <f t="shared" si="13"/>
        <v>-4104.4888925061241</v>
      </c>
      <c r="AR27">
        <f t="shared" si="14"/>
        <v>-4104.6022691012486</v>
      </c>
      <c r="AS27">
        <f t="shared" si="15"/>
        <v>-408.97772592848668</v>
      </c>
      <c r="AT27">
        <f t="shared" si="16"/>
        <v>-538.96452389868114</v>
      </c>
      <c r="AU27">
        <f t="shared" si="17"/>
        <v>-5052.5445189284164</v>
      </c>
      <c r="AW27">
        <v>24</v>
      </c>
      <c r="AX27">
        <f>IF(Z27&gt;0, (R27*SUMPRODUCT(K27:$K$98, X27:$X$98)-K27*$AZ$3)/Z27, 0)</f>
        <v>-1607588.2911683486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25</v>
      </c>
      <c r="R28">
        <f t="shared" si="0"/>
        <v>2000000</v>
      </c>
      <c r="S28">
        <f t="shared" si="1"/>
        <v>-2346984.1227709115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-67884.852762151146</v>
      </c>
      <c r="AC28">
        <f t="shared" si="2"/>
        <v>-63544.597015493862</v>
      </c>
      <c r="AE28">
        <f t="shared" si="3"/>
        <v>0</v>
      </c>
      <c r="AF28">
        <f t="shared" si="4"/>
        <v>0</v>
      </c>
      <c r="AG28">
        <f t="shared" si="5"/>
        <v>-0.67687502014789336</v>
      </c>
      <c r="AH28">
        <f t="shared" si="6"/>
        <v>-29460.963463917196</v>
      </c>
      <c r="AI28">
        <f t="shared" si="7"/>
        <v>-29461.640338937344</v>
      </c>
      <c r="AJ28">
        <f t="shared" si="8"/>
        <v>-4340.2557466572835</v>
      </c>
      <c r="AK28">
        <f t="shared" si="30"/>
        <v>-4751.9396933505805</v>
      </c>
      <c r="AL28">
        <f t="shared" si="9"/>
        <v>-38553.835778945206</v>
      </c>
      <c r="AN28">
        <f t="shared" si="10"/>
        <v>0</v>
      </c>
      <c r="AO28">
        <f t="shared" si="11"/>
        <v>0</v>
      </c>
      <c r="AP28">
        <f t="shared" si="12"/>
        <v>-6.4904651124968751E-2</v>
      </c>
      <c r="AQ28">
        <f t="shared" si="13"/>
        <v>-2824.972850989835</v>
      </c>
      <c r="AR28">
        <f t="shared" si="14"/>
        <v>-2825.0377556409599</v>
      </c>
      <c r="AS28">
        <f t="shared" si="15"/>
        <v>-416.18138747147333</v>
      </c>
      <c r="AT28">
        <f t="shared" si="16"/>
        <v>-455.6572170390063</v>
      </c>
      <c r="AU28">
        <f t="shared" si="17"/>
        <v>-3696.8763601514393</v>
      </c>
      <c r="AW28">
        <v>25</v>
      </c>
      <c r="AX28">
        <f>IF(Z28&gt;0, (R28*SUMPRODUCT(K28:$K$98, X28:$X$98)-K28*$AZ$3)/Z28, 0)</f>
        <v>-2346984.1227709115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25</v>
      </c>
      <c r="R29">
        <f t="shared" si="0"/>
        <v>2000000</v>
      </c>
      <c r="S29">
        <f t="shared" si="1"/>
        <v>-3639190.2034591013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-63544.597015493862</v>
      </c>
      <c r="AC29">
        <f t="shared" si="2"/>
        <v>-58829.619295802084</v>
      </c>
      <c r="AE29">
        <f t="shared" si="3"/>
        <v>0</v>
      </c>
      <c r="AF29">
        <f t="shared" si="4"/>
        <v>0</v>
      </c>
      <c r="AG29">
        <f t="shared" si="5"/>
        <v>-0.40413949262588494</v>
      </c>
      <c r="AH29">
        <f t="shared" si="6"/>
        <v>-21277.342185642359</v>
      </c>
      <c r="AI29">
        <f t="shared" si="7"/>
        <v>-21277.746325134984</v>
      </c>
      <c r="AJ29">
        <f t="shared" si="8"/>
        <v>-4714.9777196917785</v>
      </c>
      <c r="AK29">
        <f t="shared" si="30"/>
        <v>-4448.1217910845708</v>
      </c>
      <c r="AL29">
        <f t="shared" si="9"/>
        <v>-30440.845835911332</v>
      </c>
      <c r="AN29">
        <f t="shared" si="10"/>
        <v>0</v>
      </c>
      <c r="AO29">
        <f t="shared" si="11"/>
        <v>0</v>
      </c>
      <c r="AP29">
        <f t="shared" si="12"/>
        <v>-3.4600358783703572E-2</v>
      </c>
      <c r="AQ29">
        <f t="shared" si="13"/>
        <v>-1821.6573411407894</v>
      </c>
      <c r="AR29">
        <f t="shared" si="14"/>
        <v>-1821.691941499573</v>
      </c>
      <c r="AS29">
        <f t="shared" si="15"/>
        <v>-403.67230556585065</v>
      </c>
      <c r="AT29">
        <f t="shared" si="16"/>
        <v>-380.82546421071709</v>
      </c>
      <c r="AU29">
        <f t="shared" si="17"/>
        <v>-2606.1897112761408</v>
      </c>
      <c r="AW29">
        <v>26</v>
      </c>
      <c r="AX29">
        <f>IF(Z29&gt;0, (R29*SUMPRODUCT(K29:$K$98, X29:$X$98)-K29*$AZ$3)/Z29, 0)</f>
        <v>-3639190.2034591013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25</v>
      </c>
      <c r="R30">
        <f t="shared" si="0"/>
        <v>2000000</v>
      </c>
      <c r="S30">
        <f t="shared" si="1"/>
        <v>-6079987.8720550193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-58829.619295802084</v>
      </c>
      <c r="AC30">
        <f t="shared" si="2"/>
        <v>-53919.177913120009</v>
      </c>
      <c r="AE30">
        <f t="shared" si="3"/>
        <v>0</v>
      </c>
      <c r="AF30">
        <f t="shared" si="4"/>
        <v>0</v>
      </c>
      <c r="AG30">
        <f t="shared" si="5"/>
        <v>-0.22170758827063036</v>
      </c>
      <c r="AH30">
        <f t="shared" si="6"/>
        <v>-14271.240754319657</v>
      </c>
      <c r="AI30">
        <f t="shared" si="7"/>
        <v>-14271.462461907928</v>
      </c>
      <c r="AJ30">
        <f t="shared" si="8"/>
        <v>-4910.4413826820746</v>
      </c>
      <c r="AK30">
        <f t="shared" si="30"/>
        <v>-4118.0733507061459</v>
      </c>
      <c r="AL30">
        <f t="shared" si="9"/>
        <v>-23299.977195296146</v>
      </c>
      <c r="AN30">
        <f t="shared" si="10"/>
        <v>0</v>
      </c>
      <c r="AO30">
        <f t="shared" si="11"/>
        <v>0</v>
      </c>
      <c r="AP30">
        <f t="shared" si="12"/>
        <v>-1.6947742052657984E-2</v>
      </c>
      <c r="AQ30">
        <f t="shared" si="13"/>
        <v>-1090.9202926349708</v>
      </c>
      <c r="AR30">
        <f t="shared" si="14"/>
        <v>-1090.9372403770235</v>
      </c>
      <c r="AS30">
        <f t="shared" si="15"/>
        <v>-375.36330879576531</v>
      </c>
      <c r="AT30">
        <f t="shared" si="16"/>
        <v>-314.79321680456025</v>
      </c>
      <c r="AU30">
        <f t="shared" si="17"/>
        <v>-1781.0937659773488</v>
      </c>
      <c r="AW30">
        <v>27</v>
      </c>
      <c r="AX30">
        <f>IF(Z30&gt;0, (R30*SUMPRODUCT(K30:$K$98, X30:$X$98)-K30*$AZ$3)/Z30, 0)</f>
        <v>-6079987.8720550193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25</v>
      </c>
      <c r="R31">
        <f t="shared" si="0"/>
        <v>2000000</v>
      </c>
      <c r="S31">
        <f t="shared" si="1"/>
        <v>-11183277.242067421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-53919.177913120009</v>
      </c>
      <c r="AC31">
        <f t="shared" si="2"/>
        <v>-48999.295773770282</v>
      </c>
      <c r="AE31">
        <f t="shared" si="3"/>
        <v>0</v>
      </c>
      <c r="AF31">
        <f t="shared" si="4"/>
        <v>0</v>
      </c>
      <c r="AG31">
        <f t="shared" si="5"/>
        <v>-0.10953697809943572</v>
      </c>
      <c r="AH31">
        <f t="shared" si="6"/>
        <v>-8796.2827430790676</v>
      </c>
      <c r="AI31">
        <f t="shared" si="7"/>
        <v>-8796.3922800571672</v>
      </c>
      <c r="AJ31">
        <f t="shared" si="8"/>
        <v>-4919.8821393497274</v>
      </c>
      <c r="AK31">
        <f t="shared" si="30"/>
        <v>-3774.3424539184011</v>
      </c>
      <c r="AL31">
        <f t="shared" si="9"/>
        <v>-17490.616873325296</v>
      </c>
      <c r="AN31">
        <f t="shared" si="10"/>
        <v>0</v>
      </c>
      <c r="AO31">
        <f t="shared" si="11"/>
        <v>0</v>
      </c>
      <c r="AP31">
        <f t="shared" si="12"/>
        <v>-7.4760813835646417E-3</v>
      </c>
      <c r="AQ31">
        <f t="shared" si="13"/>
        <v>-600.36096303850024</v>
      </c>
      <c r="AR31">
        <f t="shared" si="14"/>
        <v>-600.36843911988387</v>
      </c>
      <c r="AS31">
        <f t="shared" si="15"/>
        <v>-335.7901588076964</v>
      </c>
      <c r="AT31">
        <f t="shared" si="16"/>
        <v>-257.60516534719346</v>
      </c>
      <c r="AU31">
        <f t="shared" si="17"/>
        <v>-1193.7637632747737</v>
      </c>
      <c r="AW31">
        <v>28</v>
      </c>
      <c r="AX31">
        <f>IF(Z31&gt;0, (R31*SUMPRODUCT(K31:$K$98, X31:$X$98)-K31*$AZ$3)/Z31, 0)</f>
        <v>-11183277.242067421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25</v>
      </c>
      <c r="R32">
        <f t="shared" si="0"/>
        <v>2000000</v>
      </c>
      <c r="S32">
        <f t="shared" si="1"/>
        <v>-23327054.059915885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-48999.295773770282</v>
      </c>
      <c r="AC32">
        <f t="shared" si="2"/>
        <v>-44232.868851108149</v>
      </c>
      <c r="AE32">
        <f t="shared" si="3"/>
        <v>0</v>
      </c>
      <c r="AF32">
        <f t="shared" si="4"/>
        <v>0</v>
      </c>
      <c r="AG32">
        <f t="shared" si="5"/>
        <v>-4.7405116755737102E-2</v>
      </c>
      <c r="AH32">
        <f t="shared" si="6"/>
        <v>-4882.9193250163407</v>
      </c>
      <c r="AI32">
        <f t="shared" si="7"/>
        <v>-4882.9667301330965</v>
      </c>
      <c r="AJ32">
        <f t="shared" si="8"/>
        <v>-4766.4269226621327</v>
      </c>
      <c r="AK32">
        <f t="shared" si="30"/>
        <v>-3429.9507041639199</v>
      </c>
      <c r="AL32">
        <f t="shared" si="9"/>
        <v>-13079.344356959147</v>
      </c>
      <c r="AN32">
        <f t="shared" si="10"/>
        <v>0</v>
      </c>
      <c r="AO32">
        <f t="shared" si="11"/>
        <v>0</v>
      </c>
      <c r="AP32">
        <f t="shared" si="12"/>
        <v>-2.8888198713845708E-3</v>
      </c>
      <c r="AQ32">
        <f t="shared" si="13"/>
        <v>-297.56016526987685</v>
      </c>
      <c r="AR32">
        <f t="shared" si="14"/>
        <v>-297.56305408974822</v>
      </c>
      <c r="AS32">
        <f t="shared" si="15"/>
        <v>-290.46123608634235</v>
      </c>
      <c r="AT32">
        <f t="shared" si="16"/>
        <v>-209.01772699165596</v>
      </c>
      <c r="AU32">
        <f t="shared" si="17"/>
        <v>-797.04201716774639</v>
      </c>
      <c r="AW32">
        <v>29</v>
      </c>
      <c r="AX32">
        <f>IF(Z32&gt;0, (R32*SUMPRODUCT(K32:$K$98, X32:$X$98)-K32*$AZ$3)/Z32, 0)</f>
        <v>-23327054.059915885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25</v>
      </c>
      <c r="R33">
        <f t="shared" si="0"/>
        <v>2000000</v>
      </c>
      <c r="S33">
        <f t="shared" si="1"/>
        <v>-57627378.461725332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-44232.868851108149</v>
      </c>
      <c r="AC33">
        <f t="shared" si="2"/>
        <v>-39738.654118431048</v>
      </c>
      <c r="AE33">
        <f t="shared" si="3"/>
        <v>0</v>
      </c>
      <c r="AF33">
        <f t="shared" si="4"/>
        <v>0</v>
      </c>
      <c r="AG33">
        <f t="shared" si="5"/>
        <v>-1.7239485457777884E-2</v>
      </c>
      <c r="AH33">
        <f t="shared" si="6"/>
        <v>-2375.3264104321479</v>
      </c>
      <c r="AI33">
        <f t="shared" si="7"/>
        <v>-2375.3436499176055</v>
      </c>
      <c r="AJ33">
        <f t="shared" si="8"/>
        <v>-4494.214732677101</v>
      </c>
      <c r="AK33">
        <f t="shared" si="30"/>
        <v>-3096.3008195775706</v>
      </c>
      <c r="AL33">
        <f t="shared" si="9"/>
        <v>-9965.8592021722779</v>
      </c>
      <c r="AN33">
        <f t="shared" si="10"/>
        <v>0</v>
      </c>
      <c r="AO33">
        <f t="shared" si="11"/>
        <v>0</v>
      </c>
      <c r="AP33">
        <f t="shared" si="12"/>
        <v>-9.3799715039740274E-4</v>
      </c>
      <c r="AQ33">
        <f t="shared" si="13"/>
        <v>-129.24106173040241</v>
      </c>
      <c r="AR33">
        <f t="shared" si="14"/>
        <v>-129.24199972755281</v>
      </c>
      <c r="AS33">
        <f t="shared" si="15"/>
        <v>-244.52937547641395</v>
      </c>
      <c r="AT33">
        <f t="shared" si="16"/>
        <v>-168.46914327286783</v>
      </c>
      <c r="AU33">
        <f t="shared" si="17"/>
        <v>-542.24051847683461</v>
      </c>
      <c r="AW33">
        <v>30</v>
      </c>
      <c r="AX33">
        <f>IF(Z33&gt;0, (R33*SUMPRODUCT(K33:$K$98, X33:$X$98)-K33*$AZ$3)/Z33, 0)</f>
        <v>-57627378.461725332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25</v>
      </c>
      <c r="R34">
        <f t="shared" si="0"/>
        <v>2000000</v>
      </c>
      <c r="S34">
        <f t="shared" si="1"/>
        <v>-178581218.18235689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-39738.654118431048</v>
      </c>
      <c r="AC34">
        <f t="shared" si="2"/>
        <v>-35589.524735565916</v>
      </c>
      <c r="AE34">
        <f t="shared" si="3"/>
        <v>0</v>
      </c>
      <c r="AF34">
        <f t="shared" si="4"/>
        <v>0</v>
      </c>
      <c r="AG34">
        <f t="shared" si="5"/>
        <v>-4.9822603263944502E-3</v>
      </c>
      <c r="AH34">
        <f t="shared" si="6"/>
        <v>-966.78642214445233</v>
      </c>
      <c r="AI34">
        <f t="shared" si="7"/>
        <v>-966.79140440477875</v>
      </c>
      <c r="AJ34">
        <f t="shared" si="8"/>
        <v>-4149.1293828651324</v>
      </c>
      <c r="AK34">
        <f t="shared" si="30"/>
        <v>-2781.7057882901736</v>
      </c>
      <c r="AL34">
        <f t="shared" si="9"/>
        <v>-7897.6265755600843</v>
      </c>
      <c r="AN34">
        <f t="shared" si="10"/>
        <v>0</v>
      </c>
      <c r="AO34">
        <f t="shared" si="11"/>
        <v>0</v>
      </c>
      <c r="AP34">
        <f t="shared" si="12"/>
        <v>-2.4203914654352243E-4</v>
      </c>
      <c r="AQ34">
        <f t="shared" si="13"/>
        <v>-46.966666768905966</v>
      </c>
      <c r="AR34">
        <f t="shared" si="14"/>
        <v>-46.966908808052516</v>
      </c>
      <c r="AS34">
        <f t="shared" si="15"/>
        <v>-201.56548813941299</v>
      </c>
      <c r="AT34">
        <f t="shared" si="16"/>
        <v>-135.13579195492756</v>
      </c>
      <c r="AU34">
        <f t="shared" si="17"/>
        <v>-383.66818890239307</v>
      </c>
      <c r="AW34">
        <v>31</v>
      </c>
      <c r="AX34">
        <f>IF(Z34&gt;0, (R34*SUMPRODUCT(K34:$K$98, X34:$X$98)-K34*$AZ$3)/Z34, 0)</f>
        <v>-178581218.18235689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-756663009.87089121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-35589.524735565916</v>
      </c>
      <c r="AC35">
        <f t="shared" ref="AC35:AC69" si="33">S35*Z35</f>
        <v>-31816.51779108882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-1.0512116152115605E-3</v>
      </c>
      <c r="AH35">
        <f t="shared" ref="AH35:AH69" si="37">-X35*R35</f>
        <v>-310.49808863351558</v>
      </c>
      <c r="AI35">
        <f t="shared" ref="AI35:AI66" si="38">SUM(AE35:AH35)</f>
        <v>-310.4991398451308</v>
      </c>
      <c r="AJ35">
        <f t="shared" ref="AJ35:AJ69" si="39">AB35-AC35</f>
        <v>-3773.0069444770961</v>
      </c>
      <c r="AK35">
        <f t="shared" si="30"/>
        <v>-2491.2667314896144</v>
      </c>
      <c r="AL35">
        <f t="shared" ref="AL35:AL66" si="40">SUM(AI35:AK35)</f>
        <v>-6574.7728158118407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-4.5596480870219121E-5</v>
      </c>
      <c r="AQ35">
        <f t="shared" ref="AQ35:AQ69" si="44">AH35*$K35</f>
        <v>-13.467906893102981</v>
      </c>
      <c r="AR35">
        <f t="shared" ref="AR35:AR69" si="45">AI35*$K35</f>
        <v>-13.467952489583851</v>
      </c>
      <c r="AS35">
        <f t="shared" ref="AS35:AS69" si="46">AJ35*$K35</f>
        <v>-163.65481172164456</v>
      </c>
      <c r="AT35">
        <f t="shared" ref="AT35:AT69" si="47">AK35*$K35</f>
        <v>-108.05911409390056</v>
      </c>
      <c r="AU35">
        <f t="shared" ref="AU35:AU69" si="48">AL35*$K35</f>
        <v>-285.18187830512898</v>
      </c>
      <c r="AW35">
        <v>32</v>
      </c>
      <c r="AX35">
        <f>IF(Z35&gt;0, (R35*SUMPRODUCT(K35:$K$98, X35:$X$98)-K35*$AZ$3)/Z35, 0)</f>
        <v>-756663009.87089121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25</v>
      </c>
      <c r="R36">
        <f t="shared" si="31"/>
        <v>2000000</v>
      </c>
      <c r="S36">
        <f t="shared" si="32"/>
        <v>-3239381339.0848446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-31816.51779108882</v>
      </c>
      <c r="AC36">
        <f t="shared" si="33"/>
        <v>-28419.294973655138</v>
      </c>
      <c r="AE36">
        <f t="shared" si="34"/>
        <v>0</v>
      </c>
      <c r="AF36">
        <f t="shared" si="35"/>
        <v>0</v>
      </c>
      <c r="AG36">
        <f t="shared" si="36"/>
        <v>-2.1932656268931164E-4</v>
      </c>
      <c r="AH36">
        <f t="shared" si="37"/>
        <v>-65.709834909610663</v>
      </c>
      <c r="AI36">
        <f t="shared" si="38"/>
        <v>-65.710054236173349</v>
      </c>
      <c r="AJ36">
        <f t="shared" si="39"/>
        <v>-3397.2228174336815</v>
      </c>
      <c r="AK36">
        <f t="shared" si="30"/>
        <v>-2227.1562453762176</v>
      </c>
      <c r="AL36">
        <f t="shared" si="40"/>
        <v>-5690.0891170460727</v>
      </c>
      <c r="AN36">
        <f t="shared" si="41"/>
        <v>0</v>
      </c>
      <c r="AO36">
        <f t="shared" si="42"/>
        <v>0</v>
      </c>
      <c r="AP36">
        <f t="shared" si="43"/>
        <v>-8.4940416061006994E-6</v>
      </c>
      <c r="AQ36">
        <f t="shared" si="44"/>
        <v>-2.5447992473345815</v>
      </c>
      <c r="AR36">
        <f t="shared" si="45"/>
        <v>-2.5448077413761876</v>
      </c>
      <c r="AS36">
        <f t="shared" si="46"/>
        <v>-131.56706421078911</v>
      </c>
      <c r="AT36">
        <f t="shared" si="47"/>
        <v>-86.252926136951274</v>
      </c>
      <c r="AU36">
        <f t="shared" si="48"/>
        <v>-220.36479808911659</v>
      </c>
      <c r="AW36">
        <v>33</v>
      </c>
      <c r="AX36">
        <f>IF(Z36&gt;0, (R36*SUMPRODUCT(K36:$K$98, X36:$X$98)-K36*$AZ$3)/Z36, 0)</f>
        <v>-3239381339.0848446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25</v>
      </c>
      <c r="R37">
        <f t="shared" si="31"/>
        <v>2000000</v>
      </c>
      <c r="S37">
        <f t="shared" si="32"/>
        <v>-14034445325.742157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-28419.294973655138</v>
      </c>
      <c r="AC37">
        <f t="shared" si="33"/>
        <v>-25376.580197610696</v>
      </c>
      <c r="AE37">
        <f t="shared" si="34"/>
        <v>0</v>
      </c>
      <c r="AF37">
        <f t="shared" si="35"/>
        <v>0</v>
      </c>
      <c r="AG37">
        <f t="shared" si="36"/>
        <v>-4.5204102493214765E-5</v>
      </c>
      <c r="AH37">
        <f t="shared" si="37"/>
        <v>-13.754335565536302</v>
      </c>
      <c r="AI37">
        <f t="shared" si="38"/>
        <v>-13.754380769638795</v>
      </c>
      <c r="AJ37">
        <f t="shared" si="39"/>
        <v>-3042.7147760444423</v>
      </c>
      <c r="AK37">
        <f t="shared" si="30"/>
        <v>-1989.35064815586</v>
      </c>
      <c r="AL37">
        <f t="shared" si="40"/>
        <v>-5045.8198049699413</v>
      </c>
      <c r="AN37">
        <f t="shared" si="41"/>
        <v>0</v>
      </c>
      <c r="AO37">
        <f t="shared" si="42"/>
        <v>0</v>
      </c>
      <c r="AP37">
        <f t="shared" si="43"/>
        <v>-1.5630863835925793E-6</v>
      </c>
      <c r="AQ37">
        <f t="shared" si="44"/>
        <v>-0.47560317431542881</v>
      </c>
      <c r="AR37">
        <f t="shared" si="45"/>
        <v>-0.47560473740181242</v>
      </c>
      <c r="AS37">
        <f t="shared" si="46"/>
        <v>-105.21226555277593</v>
      </c>
      <c r="AT37">
        <f t="shared" si="47"/>
        <v>-68.788599680532172</v>
      </c>
      <c r="AU37">
        <f t="shared" si="48"/>
        <v>-174.47646997070993</v>
      </c>
      <c r="AW37">
        <v>34</v>
      </c>
      <c r="AX37">
        <f>IF(Z37&gt;0, (R37*SUMPRODUCT(K37:$K$98, X37:$X$98)-K37*$AZ$3)/Z37, 0)</f>
        <v>-14034445325.742157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25</v>
      </c>
      <c r="R38">
        <f t="shared" si="31"/>
        <v>2000000</v>
      </c>
      <c r="S38">
        <f t="shared" si="32"/>
        <v>-61635487146.051369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-25376.580197610696</v>
      </c>
      <c r="AC38">
        <f t="shared" si="33"/>
        <v>-22658.074037131639</v>
      </c>
      <c r="AE38">
        <f t="shared" si="34"/>
        <v>0</v>
      </c>
      <c r="AF38">
        <f t="shared" si="35"/>
        <v>0</v>
      </c>
      <c r="AG38">
        <f t="shared" si="36"/>
        <v>-9.1903524601992273E-6</v>
      </c>
      <c r="AH38">
        <f t="shared" si="37"/>
        <v>-2.8449367206466714</v>
      </c>
      <c r="AI38">
        <f t="shared" si="38"/>
        <v>-2.8449459109991317</v>
      </c>
      <c r="AJ38">
        <f t="shared" si="39"/>
        <v>-2718.5061604790571</v>
      </c>
      <c r="AK38">
        <f t="shared" si="30"/>
        <v>-1776.3606138327489</v>
      </c>
      <c r="AL38">
        <f t="shared" si="40"/>
        <v>-4497.7117202228055</v>
      </c>
      <c r="AN38">
        <f t="shared" si="41"/>
        <v>0</v>
      </c>
      <c r="AO38">
        <f t="shared" si="42"/>
        <v>0</v>
      </c>
      <c r="AP38">
        <f t="shared" si="43"/>
        <v>-2.8373915669313101E-7</v>
      </c>
      <c r="AQ38">
        <f t="shared" si="44"/>
        <v>-8.7833404590024769E-2</v>
      </c>
      <c r="AR38">
        <f t="shared" si="45"/>
        <v>-8.7833688329181467E-2</v>
      </c>
      <c r="AS38">
        <f t="shared" si="46"/>
        <v>-83.930039547437346</v>
      </c>
      <c r="AT38">
        <f t="shared" si="47"/>
        <v>-54.842625974855224</v>
      </c>
      <c r="AU38">
        <f t="shared" si="48"/>
        <v>-138.86049921062175</v>
      </c>
      <c r="AW38">
        <v>35</v>
      </c>
      <c r="AX38">
        <f>IF(Z38&gt;0, (R38*SUMPRODUCT(K38:$K$98, X38:$X$98)-K38*$AZ$3)/Z38, 0)</f>
        <v>-61635487146.051369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25</v>
      </c>
      <c r="R39">
        <f t="shared" si="31"/>
        <v>2000000</v>
      </c>
      <c r="S39">
        <f t="shared" si="32"/>
        <v>-274863064410.77719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-22658.074037131639</v>
      </c>
      <c r="AC39">
        <f t="shared" si="33"/>
        <v>-20230.499581560009</v>
      </c>
      <c r="AE39">
        <f t="shared" si="34"/>
        <v>0</v>
      </c>
      <c r="AF39">
        <f t="shared" si="35"/>
        <v>0</v>
      </c>
      <c r="AG39">
        <f t="shared" si="36"/>
        <v>-1.840052575354936E-6</v>
      </c>
      <c r="AH39">
        <f t="shared" si="37"/>
        <v>-0.5806717088193839</v>
      </c>
      <c r="AI39">
        <f t="shared" si="38"/>
        <v>-0.58067354887195921</v>
      </c>
      <c r="AJ39">
        <f t="shared" si="39"/>
        <v>-2427.5744555716301</v>
      </c>
      <c r="AK39">
        <f t="shared" si="30"/>
        <v>-1586.0651825992149</v>
      </c>
      <c r="AL39">
        <f t="shared" si="40"/>
        <v>-4014.2203117197168</v>
      </c>
      <c r="AN39">
        <f t="shared" si="41"/>
        <v>0</v>
      </c>
      <c r="AO39">
        <f t="shared" si="42"/>
        <v>0</v>
      </c>
      <c r="AP39">
        <f t="shared" si="43"/>
        <v>-5.0722344073705524E-8</v>
      </c>
      <c r="AQ39">
        <f t="shared" si="44"/>
        <v>-1.6006624268832106E-2</v>
      </c>
      <c r="AR39">
        <f t="shared" si="45"/>
        <v>-1.6006674991176178E-2</v>
      </c>
      <c r="AS39">
        <f t="shared" si="46"/>
        <v>-66.917798137529331</v>
      </c>
      <c r="AT39">
        <f t="shared" si="47"/>
        <v>-43.721002862977329</v>
      </c>
      <c r="AU39">
        <f t="shared" si="48"/>
        <v>-110.65480767549784</v>
      </c>
      <c r="AW39">
        <v>36</v>
      </c>
      <c r="AX39">
        <f>IF(Z39&gt;0, (R39*SUMPRODUCT(K39:$K$98, X39:$X$98)-K39*$AZ$3)/Z39, 0)</f>
        <v>-274863064410.77719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25</v>
      </c>
      <c r="R40">
        <f t="shared" si="31"/>
        <v>2000000</v>
      </c>
      <c r="S40">
        <f t="shared" si="32"/>
        <v>-1244841477540.8262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-20230.499581560009</v>
      </c>
      <c r="AC40">
        <f t="shared" si="33"/>
        <v>-18062.959973026933</v>
      </c>
      <c r="AE40">
        <f t="shared" si="34"/>
        <v>0</v>
      </c>
      <c r="AF40">
        <f t="shared" si="35"/>
        <v>0</v>
      </c>
      <c r="AG40">
        <f t="shared" si="36"/>
        <v>-3.62756228381588E-7</v>
      </c>
      <c r="AH40">
        <f t="shared" si="37"/>
        <v>-0.11671166569758389</v>
      </c>
      <c r="AI40">
        <f t="shared" si="38"/>
        <v>-0.11671202845381226</v>
      </c>
      <c r="AJ40">
        <f t="shared" si="39"/>
        <v>-2167.5396085330758</v>
      </c>
      <c r="AK40">
        <f t="shared" ref="AK40:AK69" si="61">G40*SUM(AB40:AB40, AE40:AF40)</f>
        <v>-1416.1349707092008</v>
      </c>
      <c r="AL40">
        <f t="shared" si="40"/>
        <v>-3583.7912912707307</v>
      </c>
      <c r="AN40">
        <f t="shared" si="41"/>
        <v>0</v>
      </c>
      <c r="AO40">
        <f t="shared" si="42"/>
        <v>0</v>
      </c>
      <c r="AP40">
        <f t="shared" si="43"/>
        <v>-8.9282417006585184E-9</v>
      </c>
      <c r="AQ40">
        <f t="shared" si="44"/>
        <v>-2.8725349948736374E-3</v>
      </c>
      <c r="AR40">
        <f t="shared" si="45"/>
        <v>-2.8725439231153376E-3</v>
      </c>
      <c r="AS40">
        <f t="shared" si="46"/>
        <v>-53.347995173158253</v>
      </c>
      <c r="AT40">
        <f t="shared" si="47"/>
        <v>-34.854247315491314</v>
      </c>
      <c r="AU40">
        <f t="shared" si="48"/>
        <v>-88.205115032572692</v>
      </c>
      <c r="AW40">
        <v>37</v>
      </c>
      <c r="AX40">
        <f>IF(Z40&gt;0, (R40*SUMPRODUCT(K40:$K$98, X40:$X$98)-K40*$AZ$3)/Z40, 0)</f>
        <v>-1244841477540.8262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25</v>
      </c>
      <c r="R41">
        <f t="shared" si="31"/>
        <v>2000000</v>
      </c>
      <c r="S41">
        <f t="shared" si="32"/>
        <v>-5734298069056.1875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-18062.959973026933</v>
      </c>
      <c r="AC41">
        <f t="shared" si="33"/>
        <v>-16127.645332028587</v>
      </c>
      <c r="AE41">
        <f t="shared" si="34"/>
        <v>0</v>
      </c>
      <c r="AF41">
        <f t="shared" si="35"/>
        <v>0</v>
      </c>
      <c r="AG41">
        <f t="shared" si="36"/>
        <v>-7.0312203594096782E-8</v>
      </c>
      <c r="AH41">
        <f t="shared" si="37"/>
        <v>-2.3105317000294025E-2</v>
      </c>
      <c r="AI41">
        <f t="shared" si="38"/>
        <v>-2.310538731249762E-2</v>
      </c>
      <c r="AJ41">
        <f t="shared" si="39"/>
        <v>-1935.3146409983456</v>
      </c>
      <c r="AK41">
        <f t="shared" si="61"/>
        <v>-1264.4071981118855</v>
      </c>
      <c r="AL41">
        <f t="shared" si="40"/>
        <v>-3199.7449444975437</v>
      </c>
      <c r="AN41">
        <f t="shared" si="41"/>
        <v>0</v>
      </c>
      <c r="AO41">
        <f t="shared" si="42"/>
        <v>0</v>
      </c>
      <c r="AP41">
        <f t="shared" si="43"/>
        <v>-1.5451254546799292E-9</v>
      </c>
      <c r="AQ41">
        <f t="shared" si="44"/>
        <v>-5.0774419817217233E-4</v>
      </c>
      <c r="AR41">
        <f t="shared" si="45"/>
        <v>-5.0774574329762699E-4</v>
      </c>
      <c r="AS41">
        <f t="shared" si="46"/>
        <v>-42.528946068650164</v>
      </c>
      <c r="AT41">
        <f t="shared" si="47"/>
        <v>-27.785613976223424</v>
      </c>
      <c r="AU41">
        <f t="shared" si="48"/>
        <v>-70.315067790616894</v>
      </c>
      <c r="AW41">
        <v>38</v>
      </c>
      <c r="AX41">
        <f>IF(Z41&gt;0, (R41*SUMPRODUCT(K41:$K$98, X41:$X$98)-K41*$AZ$3)/Z41, 0)</f>
        <v>-5734298069056.1875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25</v>
      </c>
      <c r="R42">
        <f t="shared" si="31"/>
        <v>2000000</v>
      </c>
      <c r="S42">
        <f t="shared" si="32"/>
        <v>-26897015820680.184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-16127.645332028587</v>
      </c>
      <c r="AC42">
        <f t="shared" si="33"/>
        <v>-14399.683774118019</v>
      </c>
      <c r="AE42">
        <f t="shared" si="34"/>
        <v>0</v>
      </c>
      <c r="AF42">
        <f t="shared" si="35"/>
        <v>0</v>
      </c>
      <c r="AG42">
        <f t="shared" si="36"/>
        <v>-1.338409051595103E-8</v>
      </c>
      <c r="AH42">
        <f t="shared" si="37"/>
        <v>-4.4979992833763822E-3</v>
      </c>
      <c r="AI42">
        <f t="shared" si="38"/>
        <v>-4.4980126674668977E-3</v>
      </c>
      <c r="AJ42">
        <f t="shared" si="39"/>
        <v>-1727.9615579105684</v>
      </c>
      <c r="AK42">
        <f t="shared" si="61"/>
        <v>-1128.9351732420012</v>
      </c>
      <c r="AL42">
        <f t="shared" si="40"/>
        <v>-2856.9012291652371</v>
      </c>
      <c r="AN42">
        <f t="shared" si="41"/>
        <v>0</v>
      </c>
      <c r="AO42">
        <f t="shared" si="42"/>
        <v>0</v>
      </c>
      <c r="AP42">
        <f t="shared" si="43"/>
        <v>-2.6260553806104968E-10</v>
      </c>
      <c r="AQ42">
        <f t="shared" si="44"/>
        <v>-8.8253999821768139E-5</v>
      </c>
      <c r="AR42">
        <f t="shared" si="45"/>
        <v>-8.825426242730619E-5</v>
      </c>
      <c r="AS42">
        <f t="shared" si="46"/>
        <v>-33.903855784829993</v>
      </c>
      <c r="AT42">
        <f t="shared" si="47"/>
        <v>-22.150524778051704</v>
      </c>
      <c r="AU42">
        <f t="shared" si="48"/>
        <v>-56.054468817144119</v>
      </c>
      <c r="AW42">
        <v>39</v>
      </c>
      <c r="AX42">
        <f>IF(Z42&gt;0, (R42*SUMPRODUCT(K42:$K$98, X42:$X$98)-K42*$AZ$3)/Z42, 0)</f>
        <v>-26897015820680.184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25</v>
      </c>
      <c r="R43">
        <f t="shared" si="31"/>
        <v>2000000</v>
      </c>
      <c r="S43">
        <f t="shared" si="32"/>
        <v>-128587513094593.25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-14399.683774118019</v>
      </c>
      <c r="AC43">
        <f t="shared" si="33"/>
        <v>-12856.860589465974</v>
      </c>
      <c r="AE43">
        <f t="shared" si="34"/>
        <v>0</v>
      </c>
      <c r="AF43">
        <f t="shared" si="35"/>
        <v>0</v>
      </c>
      <c r="AG43">
        <f t="shared" si="36"/>
        <v>-2.4996324059879827E-9</v>
      </c>
      <c r="AH43">
        <f t="shared" si="37"/>
        <v>-8.60049376384283E-4</v>
      </c>
      <c r="AI43">
        <f t="shared" si="38"/>
        <v>-8.6005187601668901E-4</v>
      </c>
      <c r="AJ43">
        <f t="shared" si="39"/>
        <v>-1542.8231846520448</v>
      </c>
      <c r="AK43">
        <f t="shared" si="61"/>
        <v>-1007.9778641882614</v>
      </c>
      <c r="AL43">
        <f t="shared" si="40"/>
        <v>-2550.8019088921824</v>
      </c>
      <c r="AN43">
        <f t="shared" si="41"/>
        <v>0</v>
      </c>
      <c r="AO43">
        <f t="shared" si="42"/>
        <v>0</v>
      </c>
      <c r="AP43">
        <f t="shared" si="43"/>
        <v>-4.3789817906979517E-11</v>
      </c>
      <c r="AQ43">
        <f t="shared" si="44"/>
        <v>-1.5066777616044438E-5</v>
      </c>
      <c r="AR43">
        <f t="shared" si="45"/>
        <v>-1.5066821405862346E-5</v>
      </c>
      <c r="AS43">
        <f t="shared" si="46"/>
        <v>-27.027952652852623</v>
      </c>
      <c r="AT43">
        <f t="shared" si="47"/>
        <v>-17.658263279565716</v>
      </c>
      <c r="AU43">
        <f t="shared" si="48"/>
        <v>-44.686230999239747</v>
      </c>
      <c r="AW43">
        <v>40</v>
      </c>
      <c r="AX43">
        <f>IF(Z43&gt;0, (R43*SUMPRODUCT(K43:$K$98, X43:$X$98)-K43*$AZ$3)/Z43, 0)</f>
        <v>-128587513094593.25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25</v>
      </c>
      <c r="R44">
        <f t="shared" si="31"/>
        <v>2000000</v>
      </c>
      <c r="S44">
        <f t="shared" si="32"/>
        <v>-627692180045815.88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-12856.860589465974</v>
      </c>
      <c r="AC44">
        <f t="shared" si="33"/>
        <v>-11479.339825152354</v>
      </c>
      <c r="AE44">
        <f t="shared" si="34"/>
        <v>0</v>
      </c>
      <c r="AF44">
        <f t="shared" si="35"/>
        <v>0</v>
      </c>
      <c r="AG44">
        <f t="shared" si="36"/>
        <v>-4.5720419140455385E-10</v>
      </c>
      <c r="AH44">
        <f t="shared" si="37"/>
        <v>-1.6139455124188391E-4</v>
      </c>
      <c r="AI44">
        <f t="shared" si="38"/>
        <v>-1.6139500844607532E-4</v>
      </c>
      <c r="AJ44">
        <f t="shared" si="39"/>
        <v>-1377.52076431362</v>
      </c>
      <c r="AK44">
        <f t="shared" si="61"/>
        <v>-899.98024126261828</v>
      </c>
      <c r="AL44">
        <f t="shared" si="40"/>
        <v>-2277.5011669712467</v>
      </c>
      <c r="AN44">
        <f t="shared" si="41"/>
        <v>0</v>
      </c>
      <c r="AO44">
        <f t="shared" si="42"/>
        <v>0</v>
      </c>
      <c r="AP44">
        <f t="shared" si="43"/>
        <v>-7.1513687658177105E-12</v>
      </c>
      <c r="AQ44">
        <f t="shared" si="44"/>
        <v>-2.5244561935852773E-6</v>
      </c>
      <c r="AR44">
        <f t="shared" si="45"/>
        <v>-2.524463344954043E-6</v>
      </c>
      <c r="AS44">
        <f t="shared" si="46"/>
        <v>-21.546519374449556</v>
      </c>
      <c r="AT44">
        <f t="shared" si="47"/>
        <v>-14.077059458808957</v>
      </c>
      <c r="AU44">
        <f t="shared" si="48"/>
        <v>-35.623581357721854</v>
      </c>
      <c r="AW44">
        <v>41</v>
      </c>
      <c r="AX44">
        <f>IF(Z44&gt;0, (R44*SUMPRODUCT(K44:$K$98, X44:$X$98)-K44*$AZ$3)/Z44, 0)</f>
        <v>-627692180045815.88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25</v>
      </c>
      <c r="R45">
        <f t="shared" si="31"/>
        <v>2000000</v>
      </c>
      <c r="S45">
        <f t="shared" si="32"/>
        <v>-3131887787518522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-11479.339825152354</v>
      </c>
      <c r="AC45">
        <f t="shared" si="33"/>
        <v>-10249.410560372889</v>
      </c>
      <c r="AE45">
        <f t="shared" si="34"/>
        <v>0</v>
      </c>
      <c r="AF45">
        <f t="shared" si="35"/>
        <v>0</v>
      </c>
      <c r="AG45">
        <f t="shared" si="36"/>
        <v>-8.1814956790755344E-11</v>
      </c>
      <c r="AH45">
        <f t="shared" si="37"/>
        <v>-2.9665375415980236E-5</v>
      </c>
      <c r="AI45">
        <f t="shared" si="38"/>
        <v>-2.9665457230937026E-5</v>
      </c>
      <c r="AJ45">
        <f t="shared" si="39"/>
        <v>-1229.9292647794646</v>
      </c>
      <c r="AK45">
        <f t="shared" si="61"/>
        <v>-803.55378776066482</v>
      </c>
      <c r="AL45">
        <f t="shared" si="40"/>
        <v>-2033.4830822055867</v>
      </c>
      <c r="AN45">
        <f t="shared" si="41"/>
        <v>0</v>
      </c>
      <c r="AO45">
        <f t="shared" si="42"/>
        <v>0</v>
      </c>
      <c r="AP45">
        <f t="shared" si="43"/>
        <v>-1.1425985087536507E-12</v>
      </c>
      <c r="AQ45">
        <f t="shared" si="44"/>
        <v>-4.1429605345396029E-7</v>
      </c>
      <c r="AR45">
        <f t="shared" si="45"/>
        <v>-4.1429719605246902E-7</v>
      </c>
      <c r="AS45">
        <f t="shared" si="46"/>
        <v>-17.17675348046243</v>
      </c>
      <c r="AT45">
        <f t="shared" si="47"/>
        <v>-11.222145627319184</v>
      </c>
      <c r="AU45">
        <f t="shared" si="48"/>
        <v>-28.398899522078811</v>
      </c>
      <c r="AW45">
        <v>42</v>
      </c>
      <c r="AX45">
        <f>IF(Z45&gt;0, (R45*SUMPRODUCT(K45:$K$98, X45:$X$98)-K45*$AZ$3)/Z45, 0)</f>
        <v>-3131887787518522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25</v>
      </c>
      <c r="R46">
        <f t="shared" si="31"/>
        <v>2000000</v>
      </c>
      <c r="S46">
        <f t="shared" si="32"/>
        <v>-1.6001929882074798E+16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-10249.410560372889</v>
      </c>
      <c r="AC46">
        <f t="shared" si="33"/>
        <v>-9151.2594292658232</v>
      </c>
      <c r="AE46">
        <f t="shared" si="34"/>
        <v>0</v>
      </c>
      <c r="AF46">
        <f t="shared" si="35"/>
        <v>0</v>
      </c>
      <c r="AG46">
        <f t="shared" si="36"/>
        <v>-1.4297118373698431E-11</v>
      </c>
      <c r="AH46">
        <f t="shared" si="37"/>
        <v>-5.3359751079319487E-6</v>
      </c>
      <c r="AI46">
        <f t="shared" si="38"/>
        <v>-5.335989405050322E-6</v>
      </c>
      <c r="AJ46">
        <f t="shared" si="39"/>
        <v>-1098.1511311070662</v>
      </c>
      <c r="AK46">
        <f t="shared" si="61"/>
        <v>-717.45873922610235</v>
      </c>
      <c r="AL46">
        <f t="shared" si="40"/>
        <v>-1815.6098756691581</v>
      </c>
      <c r="AN46">
        <f t="shared" si="41"/>
        <v>0</v>
      </c>
      <c r="AO46">
        <f t="shared" si="42"/>
        <v>0</v>
      </c>
      <c r="AP46">
        <f t="shared" si="43"/>
        <v>-1.7827540750457727E-13</v>
      </c>
      <c r="AQ46">
        <f t="shared" si="44"/>
        <v>-6.6536004804356247E-8</v>
      </c>
      <c r="AR46">
        <f t="shared" si="45"/>
        <v>-6.6536183079763752E-8</v>
      </c>
      <c r="AS46">
        <f t="shared" si="46"/>
        <v>-13.693202733767485</v>
      </c>
      <c r="AT46">
        <f t="shared" si="47"/>
        <v>-8.9462257890060854</v>
      </c>
      <c r="AU46">
        <f t="shared" si="48"/>
        <v>-22.639428589309755</v>
      </c>
      <c r="AW46">
        <v>43</v>
      </c>
      <c r="AX46">
        <f>IF(Z46&gt;0, (R46*SUMPRODUCT(K46:$K$98, X46:$X$98)-K46*$AZ$3)/Z46, 0)</f>
        <v>-1.6001929882074798E+16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25</v>
      </c>
      <c r="R47">
        <f t="shared" si="31"/>
        <v>2000000</v>
      </c>
      <c r="S47">
        <f t="shared" si="32"/>
        <v>-8.389240698555568E+16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-9151.2594292658232</v>
      </c>
      <c r="AC47">
        <f t="shared" si="33"/>
        <v>-8170.7673476168566</v>
      </c>
      <c r="AE47">
        <f t="shared" si="34"/>
        <v>0</v>
      </c>
      <c r="AF47">
        <f t="shared" si="35"/>
        <v>0</v>
      </c>
      <c r="AG47">
        <f t="shared" si="36"/>
        <v>-2.4348947780886991E-12</v>
      </c>
      <c r="AH47">
        <f t="shared" si="37"/>
        <v>-9.3754019294981989E-7</v>
      </c>
      <c r="AI47">
        <f t="shared" si="38"/>
        <v>-9.3754262784459801E-7</v>
      </c>
      <c r="AJ47">
        <f t="shared" si="39"/>
        <v>-980.49208164896663</v>
      </c>
      <c r="AK47">
        <f t="shared" si="61"/>
        <v>-640.58816004860773</v>
      </c>
      <c r="AL47">
        <f t="shared" si="40"/>
        <v>-1621.080242635117</v>
      </c>
      <c r="AN47">
        <f t="shared" si="41"/>
        <v>0</v>
      </c>
      <c r="AO47">
        <f t="shared" si="42"/>
        <v>0</v>
      </c>
      <c r="AP47">
        <f t="shared" si="43"/>
        <v>-2.7108475853595592E-14</v>
      </c>
      <c r="AQ47">
        <f t="shared" si="44"/>
        <v>-1.0437940033821746E-8</v>
      </c>
      <c r="AR47">
        <f t="shared" si="45"/>
        <v>-1.0437967142297599E-8</v>
      </c>
      <c r="AS47">
        <f t="shared" si="46"/>
        <v>-10.91613738680187</v>
      </c>
      <c r="AT47">
        <f t="shared" si="47"/>
        <v>-7.131876426466393</v>
      </c>
      <c r="AU47">
        <f t="shared" si="48"/>
        <v>-18.048013823706231</v>
      </c>
      <c r="AW47">
        <v>44</v>
      </c>
      <c r="AX47">
        <f>IF(Z47&gt;0, (R47*SUMPRODUCT(K47:$K$98, X47:$X$98)-K47*$AZ$3)/Z47, 0)</f>
        <v>-8.389240698555568E+16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25</v>
      </c>
      <c r="R48">
        <f t="shared" si="31"/>
        <v>2000000</v>
      </c>
      <c r="S48">
        <f t="shared" si="32"/>
        <v>-4.5182211649726534E+17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-8170.7673476168566</v>
      </c>
      <c r="AC48">
        <f t="shared" si="33"/>
        <v>-7295.3279889527421</v>
      </c>
      <c r="AE48">
        <f t="shared" si="34"/>
        <v>0</v>
      </c>
      <c r="AF48">
        <f t="shared" si="35"/>
        <v>0</v>
      </c>
      <c r="AG48">
        <f t="shared" si="36"/>
        <v>-4.0366151426525491E-13</v>
      </c>
      <c r="AH48">
        <f t="shared" si="37"/>
        <v>-1.6055074528340457E-7</v>
      </c>
      <c r="AI48">
        <f t="shared" si="38"/>
        <v>-1.6055114894491883E-7</v>
      </c>
      <c r="AJ48">
        <f t="shared" si="39"/>
        <v>-875.43935866411448</v>
      </c>
      <c r="AK48">
        <f t="shared" si="61"/>
        <v>-571.95371433317996</v>
      </c>
      <c r="AL48">
        <f t="shared" si="40"/>
        <v>-1447.3930731578457</v>
      </c>
      <c r="AN48">
        <f t="shared" si="41"/>
        <v>0</v>
      </c>
      <c r="AO48">
        <f t="shared" si="42"/>
        <v>0</v>
      </c>
      <c r="AP48">
        <f t="shared" si="43"/>
        <v>-4.0125848085030214E-15</v>
      </c>
      <c r="AQ48">
        <f t="shared" si="44"/>
        <v>-1.5959497221097323E-9</v>
      </c>
      <c r="AR48">
        <f t="shared" si="45"/>
        <v>-1.5959537346945407E-9</v>
      </c>
      <c r="AS48">
        <f t="shared" si="46"/>
        <v>-8.7022778917509882</v>
      </c>
      <c r="AT48">
        <f t="shared" si="47"/>
        <v>-5.6854882226698757</v>
      </c>
      <c r="AU48">
        <f t="shared" si="48"/>
        <v>-14.387766116016818</v>
      </c>
      <c r="AW48">
        <v>45</v>
      </c>
      <c r="AX48">
        <f>IF(Z48&gt;0, (R48*SUMPRODUCT(K48:$K$98, X48:$X$98)-K48*$AZ$3)/Z48, 0)</f>
        <v>-4.5182211649726534E+17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25</v>
      </c>
      <c r="R49">
        <f t="shared" si="31"/>
        <v>2000000</v>
      </c>
      <c r="S49">
        <f t="shared" si="32"/>
        <v>-2.5048390439447429E+18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-7295.3279889527421</v>
      </c>
      <c r="AC49">
        <f t="shared" si="33"/>
        <v>-6513.6857044234857</v>
      </c>
      <c r="AE49">
        <f t="shared" si="34"/>
        <v>0</v>
      </c>
      <c r="AF49">
        <f t="shared" si="35"/>
        <v>0</v>
      </c>
      <c r="AG49">
        <f t="shared" si="36"/>
        <v>-6.5011020570062418E-14</v>
      </c>
      <c r="AH49">
        <f t="shared" si="37"/>
        <v>-2.6769110284203196E-8</v>
      </c>
      <c r="AI49">
        <f t="shared" si="38"/>
        <v>-2.6769175295223767E-8</v>
      </c>
      <c r="AJ49">
        <f t="shared" si="39"/>
        <v>-781.64228452925636</v>
      </c>
      <c r="AK49">
        <f t="shared" si="61"/>
        <v>-510.672959226692</v>
      </c>
      <c r="AL49">
        <f t="shared" si="40"/>
        <v>-1292.3152437827175</v>
      </c>
      <c r="AN49">
        <f t="shared" si="41"/>
        <v>0</v>
      </c>
      <c r="AO49">
        <f t="shared" si="42"/>
        <v>0</v>
      </c>
      <c r="AP49">
        <f t="shared" si="43"/>
        <v>-5.7700003659787386E-16</v>
      </c>
      <c r="AQ49">
        <f t="shared" si="44"/>
        <v>-2.3758706567345515E-10</v>
      </c>
      <c r="AR49">
        <f t="shared" si="45"/>
        <v>-2.3758764267349177E-10</v>
      </c>
      <c r="AS49">
        <f t="shared" si="46"/>
        <v>-6.9374026561200557</v>
      </c>
      <c r="AT49">
        <f t="shared" si="47"/>
        <v>-4.5324364020065238</v>
      </c>
      <c r="AU49">
        <f t="shared" si="48"/>
        <v>-11.469839058364167</v>
      </c>
      <c r="AW49">
        <v>46</v>
      </c>
      <c r="AX49">
        <f>IF(Z49&gt;0, (R49*SUMPRODUCT(K49:$K$98, X49:$X$98)-K49*$AZ$3)/Z49, 0)</f>
        <v>-2.5048390439447429E+18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25</v>
      </c>
      <c r="R50">
        <f t="shared" si="31"/>
        <v>2000000</v>
      </c>
      <c r="S50">
        <f t="shared" si="32"/>
        <v>-1.4309447878304133E+19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-6513.6857044234857</v>
      </c>
      <c r="AC50">
        <f t="shared" si="33"/>
        <v>-5815.7908075211762</v>
      </c>
      <c r="AE50">
        <f t="shared" si="34"/>
        <v>0</v>
      </c>
      <c r="AF50">
        <f t="shared" si="35"/>
        <v>0</v>
      </c>
      <c r="AG50">
        <f t="shared" si="36"/>
        <v>-1.0160753330565308E-14</v>
      </c>
      <c r="AH50">
        <f t="shared" si="37"/>
        <v>-4.3360125627037189E-9</v>
      </c>
      <c r="AI50">
        <f t="shared" si="38"/>
        <v>-4.3360227234570494E-9</v>
      </c>
      <c r="AJ50">
        <f t="shared" si="39"/>
        <v>-697.89489690230948</v>
      </c>
      <c r="AK50">
        <f t="shared" si="61"/>
        <v>-455.95799930964404</v>
      </c>
      <c r="AL50">
        <f t="shared" si="40"/>
        <v>-1153.8528962162895</v>
      </c>
      <c r="AN50">
        <f t="shared" si="41"/>
        <v>0</v>
      </c>
      <c r="AO50">
        <f t="shared" si="42"/>
        <v>0</v>
      </c>
      <c r="AP50">
        <f t="shared" si="43"/>
        <v>-8.0518697777663927E-17</v>
      </c>
      <c r="AQ50">
        <f t="shared" si="44"/>
        <v>-3.4360649622922246E-11</v>
      </c>
      <c r="AR50">
        <f t="shared" si="45"/>
        <v>-3.4360730141620022E-11</v>
      </c>
      <c r="AS50">
        <f t="shared" si="46"/>
        <v>-5.5304549235745073</v>
      </c>
      <c r="AT50">
        <f t="shared" si="47"/>
        <v>-3.6132305500697495</v>
      </c>
      <c r="AU50">
        <f t="shared" si="48"/>
        <v>-9.1436854736786177</v>
      </c>
      <c r="AW50">
        <v>47</v>
      </c>
      <c r="AX50">
        <f>IF(Z50&gt;0, (R50*SUMPRODUCT(K50:$K$98, X50:$X$98)-K50*$AZ$3)/Z50, 0)</f>
        <v>-1.4309447878304133E+19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25</v>
      </c>
      <c r="R51">
        <f t="shared" si="31"/>
        <v>2000000</v>
      </c>
      <c r="S51">
        <f t="shared" si="32"/>
        <v>-8.4270666353217503E+19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-5815.7908075211762</v>
      </c>
      <c r="AC51">
        <f t="shared" si="33"/>
        <v>-5192.670363858223</v>
      </c>
      <c r="AE51">
        <f t="shared" si="34"/>
        <v>0</v>
      </c>
      <c r="AF51">
        <f t="shared" si="35"/>
        <v>0</v>
      </c>
      <c r="AG51">
        <f t="shared" si="36"/>
        <v>-1.5404738649191791E-15</v>
      </c>
      <c r="AH51">
        <f t="shared" si="37"/>
        <v>-6.8149375458723808E-10</v>
      </c>
      <c r="AI51">
        <f t="shared" si="38"/>
        <v>-6.8149529506110301E-10</v>
      </c>
      <c r="AJ51">
        <f t="shared" si="39"/>
        <v>-623.12044366295322</v>
      </c>
      <c r="AK51">
        <f t="shared" si="61"/>
        <v>-407.10535652648235</v>
      </c>
      <c r="AL51">
        <f t="shared" si="40"/>
        <v>-1030.2258001901171</v>
      </c>
      <c r="AN51">
        <f t="shared" si="41"/>
        <v>0</v>
      </c>
      <c r="AO51">
        <f t="shared" si="42"/>
        <v>0</v>
      </c>
      <c r="AP51">
        <f t="shared" si="43"/>
        <v>-1.0899514316829087E-17</v>
      </c>
      <c r="AQ51">
        <f t="shared" si="44"/>
        <v>-4.8218610546456216E-12</v>
      </c>
      <c r="AR51">
        <f t="shared" si="45"/>
        <v>-4.8218719541599388E-12</v>
      </c>
      <c r="AS51">
        <f t="shared" si="46"/>
        <v>-4.408844805146745</v>
      </c>
      <c r="AT51">
        <f t="shared" si="47"/>
        <v>-2.8804452726960119</v>
      </c>
      <c r="AU51">
        <f t="shared" si="48"/>
        <v>-7.2892900778475784</v>
      </c>
      <c r="AW51">
        <v>48</v>
      </c>
      <c r="AX51">
        <f>IF(Z51&gt;0, (R51*SUMPRODUCT(K51:$K$98, X51:$X$98)-K51*$AZ$3)/Z51, 0)</f>
        <v>-8.4270666353217503E+19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25</v>
      </c>
      <c r="R52">
        <f t="shared" si="31"/>
        <v>2000000</v>
      </c>
      <c r="S52">
        <f t="shared" si="32"/>
        <v>-5.1249080036247516E+20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-5192.670363858223</v>
      </c>
      <c r="AC52">
        <f t="shared" si="33"/>
        <v>-4636.3128248734174</v>
      </c>
      <c r="AE52">
        <f t="shared" si="34"/>
        <v>0</v>
      </c>
      <c r="AF52">
        <f t="shared" si="35"/>
        <v>0</v>
      </c>
      <c r="AG52">
        <f t="shared" si="36"/>
        <v>-2.2616566100280435E-16</v>
      </c>
      <c r="AH52">
        <f t="shared" si="37"/>
        <v>-1.0391227722137463E-10</v>
      </c>
      <c r="AI52">
        <f t="shared" si="38"/>
        <v>-1.0391250338703563E-10</v>
      </c>
      <c r="AJ52">
        <f t="shared" si="39"/>
        <v>-556.35753898480561</v>
      </c>
      <c r="AK52">
        <f t="shared" si="61"/>
        <v>-363.48692547007562</v>
      </c>
      <c r="AL52">
        <f t="shared" si="40"/>
        <v>-919.8444644549852</v>
      </c>
      <c r="AN52">
        <f t="shared" si="41"/>
        <v>0</v>
      </c>
      <c r="AO52">
        <f t="shared" si="42"/>
        <v>0</v>
      </c>
      <c r="AP52">
        <f t="shared" si="43"/>
        <v>-1.4287671453687209E-18</v>
      </c>
      <c r="AQ52">
        <f t="shared" si="44"/>
        <v>-6.5644999791770195E-13</v>
      </c>
      <c r="AR52">
        <f t="shared" si="45"/>
        <v>-6.5645142668484736E-13</v>
      </c>
      <c r="AS52">
        <f t="shared" si="46"/>
        <v>-3.5147040857357705</v>
      </c>
      <c r="AT52">
        <f t="shared" si="47"/>
        <v>-2.2962733360140533</v>
      </c>
      <c r="AU52">
        <f t="shared" si="48"/>
        <v>-5.8109774217504802</v>
      </c>
      <c r="AW52">
        <v>49</v>
      </c>
      <c r="AX52">
        <f>IF(Z52&gt;0, (R52*SUMPRODUCT(K52:$K$98, X52:$X$98)-K52*$AZ$3)/Z52, 0)</f>
        <v>-5.1249080036247516E+20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25</v>
      </c>
      <c r="R53">
        <f t="shared" si="31"/>
        <v>2000000</v>
      </c>
      <c r="S53">
        <f t="shared" si="32"/>
        <v>-3.2238288212496771E+21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-4636.3128248734174</v>
      </c>
      <c r="AC53">
        <f t="shared" si="33"/>
        <v>-4139.5650222084087</v>
      </c>
      <c r="AE53">
        <f t="shared" si="34"/>
        <v>0</v>
      </c>
      <c r="AF53">
        <f t="shared" si="35"/>
        <v>0</v>
      </c>
      <c r="AG53">
        <f t="shared" si="36"/>
        <v>-3.2101309124438547E-17</v>
      </c>
      <c r="AH53">
        <f t="shared" si="37"/>
        <v>-1.534421562146702E-11</v>
      </c>
      <c r="AI53">
        <f t="shared" si="38"/>
        <v>-1.5344247722776145E-11</v>
      </c>
      <c r="AJ53">
        <f t="shared" si="39"/>
        <v>-496.74780266500875</v>
      </c>
      <c r="AK53">
        <f t="shared" si="61"/>
        <v>-324.54189774113922</v>
      </c>
      <c r="AL53">
        <f t="shared" si="40"/>
        <v>-821.28970040616332</v>
      </c>
      <c r="AN53">
        <f t="shared" si="41"/>
        <v>0</v>
      </c>
      <c r="AO53">
        <f t="shared" si="42"/>
        <v>0</v>
      </c>
      <c r="AP53">
        <f t="shared" si="43"/>
        <v>-1.8106708499866509E-19</v>
      </c>
      <c r="AQ53">
        <f t="shared" si="44"/>
        <v>-8.6548881336894915E-14</v>
      </c>
      <c r="AR53">
        <f t="shared" si="45"/>
        <v>-8.654906240397991E-14</v>
      </c>
      <c r="AS53">
        <f t="shared" si="46"/>
        <v>-2.8019005785521336</v>
      </c>
      <c r="AT53">
        <f t="shared" si="47"/>
        <v>-1.8305750446540616</v>
      </c>
      <c r="AU53">
        <f t="shared" si="48"/>
        <v>-4.6324756232062825</v>
      </c>
      <c r="AW53">
        <v>50</v>
      </c>
      <c r="AX53">
        <f>IF(Z53&gt;0, (R53*SUMPRODUCT(K53:$K$98, X53:$X$98)-K53*$AZ$3)/Z53, 0)</f>
        <v>-3.2238288212496771E+21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25</v>
      </c>
      <c r="R54">
        <f t="shared" si="31"/>
        <v>2000000</v>
      </c>
      <c r="S54">
        <f t="shared" si="32"/>
        <v>-2.1009397290030787E+22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-4139.5650222084087</v>
      </c>
      <c r="AC54">
        <f t="shared" si="33"/>
        <v>-3696.0401984003652</v>
      </c>
      <c r="AE54">
        <f t="shared" si="34"/>
        <v>0</v>
      </c>
      <c r="AF54">
        <f t="shared" si="35"/>
        <v>0</v>
      </c>
      <c r="AG54">
        <f t="shared" si="36"/>
        <v>-4.3980797585209419E-18</v>
      </c>
      <c r="AH54">
        <f t="shared" si="37"/>
        <v>-2.1905773019738575E-12</v>
      </c>
      <c r="AI54">
        <f t="shared" si="38"/>
        <v>-2.190581700053616E-12</v>
      </c>
      <c r="AJ54">
        <f t="shared" si="39"/>
        <v>-443.52482380804349</v>
      </c>
      <c r="AK54">
        <f t="shared" si="61"/>
        <v>-289.76955155458865</v>
      </c>
      <c r="AL54">
        <f t="shared" si="40"/>
        <v>-733.29437536263436</v>
      </c>
      <c r="AN54">
        <f t="shared" si="41"/>
        <v>0</v>
      </c>
      <c r="AO54">
        <f t="shared" si="42"/>
        <v>0</v>
      </c>
      <c r="AP54">
        <f t="shared" si="43"/>
        <v>-2.2149393791632811E-20</v>
      </c>
      <c r="AQ54">
        <f t="shared" si="44"/>
        <v>-1.1032078078717836E-14</v>
      </c>
      <c r="AR54">
        <f t="shared" si="45"/>
        <v>-1.1032100228111627E-14</v>
      </c>
      <c r="AS54">
        <f t="shared" si="46"/>
        <v>-2.233657986728423</v>
      </c>
      <c r="AT54">
        <f t="shared" si="47"/>
        <v>-1.4593232179959039</v>
      </c>
      <c r="AU54">
        <f t="shared" si="48"/>
        <v>-3.692981204724338</v>
      </c>
      <c r="AW54">
        <v>51</v>
      </c>
      <c r="AX54">
        <f>IF(Z54&gt;0, (R54*SUMPRODUCT(K54:$K$98, X54:$X$98)-K54*$AZ$3)/Z54, 0)</f>
        <v>-2.1009397290030787E+22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25</v>
      </c>
      <c r="R55">
        <f t="shared" si="31"/>
        <v>2000000</v>
      </c>
      <c r="S55">
        <f t="shared" si="32"/>
        <v>-1.4205083788657568E+23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-3696.0401984003652</v>
      </c>
      <c r="AC55">
        <f t="shared" si="33"/>
        <v>-3300.0358914288968</v>
      </c>
      <c r="AE55">
        <f t="shared" si="34"/>
        <v>0</v>
      </c>
      <c r="AF55">
        <f t="shared" si="35"/>
        <v>0</v>
      </c>
      <c r="AG55">
        <f t="shared" si="36"/>
        <v>-5.8078430590882878E-19</v>
      </c>
      <c r="AH55">
        <f t="shared" si="37"/>
        <v>-3.0186517240215229E-13</v>
      </c>
      <c r="AI55">
        <f t="shared" si="38"/>
        <v>-3.0186575318645822E-13</v>
      </c>
      <c r="AJ55">
        <f t="shared" si="39"/>
        <v>-396.0043069714684</v>
      </c>
      <c r="AK55">
        <f t="shared" si="61"/>
        <v>-258.7228138880256</v>
      </c>
      <c r="AL55">
        <f t="shared" si="40"/>
        <v>-654.72712085949433</v>
      </c>
      <c r="AN55">
        <f t="shared" si="41"/>
        <v>0</v>
      </c>
      <c r="AO55">
        <f t="shared" si="42"/>
        <v>0</v>
      </c>
      <c r="AP55">
        <f t="shared" si="43"/>
        <v>-2.6115334511798933E-21</v>
      </c>
      <c r="AQ55">
        <f t="shared" si="44"/>
        <v>-1.3573558848853572E-15</v>
      </c>
      <c r="AR55">
        <f t="shared" si="45"/>
        <v>-1.3573584964188084E-15</v>
      </c>
      <c r="AS55">
        <f t="shared" si="46"/>
        <v>-1.7806584715628413</v>
      </c>
      <c r="AT55">
        <f t="shared" si="47"/>
        <v>-1.1633635347543878</v>
      </c>
      <c r="AU55">
        <f t="shared" si="48"/>
        <v>-2.9440220063172307</v>
      </c>
      <c r="AW55">
        <v>52</v>
      </c>
      <c r="AX55">
        <f>IF(Z55&gt;0, (R55*SUMPRODUCT(K55:$K$98, X55:$X$98)-K55*$AZ$3)/Z55, 0)</f>
        <v>-1.4205083788657568E+23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25</v>
      </c>
      <c r="R56">
        <f t="shared" si="31"/>
        <v>2000000</v>
      </c>
      <c r="S56">
        <f t="shared" si="32"/>
        <v>-9.9807613122614763E+23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-3300.0358914288968</v>
      </c>
      <c r="AC56">
        <f t="shared" si="33"/>
        <v>-2946.4606173472293</v>
      </c>
      <c r="AE56">
        <f t="shared" si="34"/>
        <v>0</v>
      </c>
      <c r="AF56">
        <f t="shared" si="35"/>
        <v>0</v>
      </c>
      <c r="AG56">
        <f t="shared" si="36"/>
        <v>-7.3803503689830495E-20</v>
      </c>
      <c r="AH56">
        <f t="shared" si="37"/>
        <v>-4.0093836732792799E-14</v>
      </c>
      <c r="AI56">
        <f t="shared" si="38"/>
        <v>-4.009391053629649E-14</v>
      </c>
      <c r="AJ56">
        <f t="shared" si="39"/>
        <v>-353.57527408166743</v>
      </c>
      <c r="AK56">
        <f t="shared" si="61"/>
        <v>-231.00251240002279</v>
      </c>
      <c r="AL56">
        <f t="shared" si="40"/>
        <v>-584.57778648169028</v>
      </c>
      <c r="AN56">
        <f t="shared" si="41"/>
        <v>0</v>
      </c>
      <c r="AO56">
        <f t="shared" si="42"/>
        <v>0</v>
      </c>
      <c r="AP56">
        <f t="shared" si="43"/>
        <v>-2.9630547609031578E-22</v>
      </c>
      <c r="AQ56">
        <f t="shared" si="44"/>
        <v>-1.6096828453192432E-16</v>
      </c>
      <c r="AR56">
        <f t="shared" si="45"/>
        <v>-1.6096858083740042E-16</v>
      </c>
      <c r="AS56">
        <f t="shared" si="46"/>
        <v>-1.4195300315392518</v>
      </c>
      <c r="AT56">
        <f t="shared" si="47"/>
        <v>-0.92742628727231147</v>
      </c>
      <c r="AU56">
        <f t="shared" si="48"/>
        <v>-2.3469563188115634</v>
      </c>
      <c r="AW56">
        <v>53</v>
      </c>
      <c r="AX56">
        <f>IF(Z56&gt;0, (R56*SUMPRODUCT(K56:$K$98, X56:$X$98)-K56*$AZ$3)/Z56, 0)</f>
        <v>-9.9807613122614763E+23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25</v>
      </c>
      <c r="R57">
        <f t="shared" si="31"/>
        <v>2000000</v>
      </c>
      <c r="S57">
        <f t="shared" si="32"/>
        <v>-7.3007285428101665E+24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-2946.4606173472293</v>
      </c>
      <c r="AC57">
        <f t="shared" si="33"/>
        <v>-2630.7684083457402</v>
      </c>
      <c r="AE57">
        <f t="shared" si="34"/>
        <v>0</v>
      </c>
      <c r="AF57">
        <f t="shared" si="35"/>
        <v>0</v>
      </c>
      <c r="AG57">
        <f t="shared" si="36"/>
        <v>-9.0085817905685196E-21</v>
      </c>
      <c r="AH57">
        <f t="shared" si="37"/>
        <v>-5.1245509489890943E-15</v>
      </c>
      <c r="AI57">
        <f t="shared" si="38"/>
        <v>-5.1245599575708849E-15</v>
      </c>
      <c r="AJ57">
        <f t="shared" si="39"/>
        <v>-315.69220900148912</v>
      </c>
      <c r="AK57">
        <f t="shared" si="61"/>
        <v>-206.25224321430608</v>
      </c>
      <c r="AL57">
        <f t="shared" si="40"/>
        <v>-521.9444522157952</v>
      </c>
      <c r="AN57">
        <f t="shared" si="41"/>
        <v>0</v>
      </c>
      <c r="AO57">
        <f t="shared" si="42"/>
        <v>0</v>
      </c>
      <c r="AP57">
        <f t="shared" si="43"/>
        <v>-3.2292457855038029E-23</v>
      </c>
      <c r="AQ57">
        <f t="shared" si="44"/>
        <v>-1.8369633466555003E-17</v>
      </c>
      <c r="AR57">
        <f t="shared" si="45"/>
        <v>-1.836966575901286E-17</v>
      </c>
      <c r="AS57">
        <f t="shared" si="46"/>
        <v>-1.1316406501428995</v>
      </c>
      <c r="AT57">
        <f t="shared" si="47"/>
        <v>-0.73933855809336047</v>
      </c>
      <c r="AU57">
        <f t="shared" si="48"/>
        <v>-1.87097920823626</v>
      </c>
      <c r="AW57">
        <v>54</v>
      </c>
      <c r="AX57">
        <f>IF(Z57&gt;0, (R57*SUMPRODUCT(K57:$K$98, X57:$X$98)-K57*$AZ$3)/Z57, 0)</f>
        <v>-7.3007285428101665E+24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25</v>
      </c>
      <c r="R58">
        <f t="shared" si="31"/>
        <v>2000000</v>
      </c>
      <c r="S58">
        <f t="shared" si="32"/>
        <v>-5.5694284060142638E+25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-2630.7684083457402</v>
      </c>
      <c r="AC58">
        <f t="shared" si="33"/>
        <v>-2348.9003645944108</v>
      </c>
      <c r="AE58">
        <f t="shared" si="34"/>
        <v>0</v>
      </c>
      <c r="AF58">
        <f t="shared" si="35"/>
        <v>0</v>
      </c>
      <c r="AG58">
        <f t="shared" si="36"/>
        <v>-1.0543722772600424E-21</v>
      </c>
      <c r="AH58">
        <f t="shared" si="37"/>
        <v>-6.2912989563222335E-16</v>
      </c>
      <c r="AI58">
        <f t="shared" si="38"/>
        <v>-6.2913095000450061E-16</v>
      </c>
      <c r="AJ58">
        <f t="shared" si="39"/>
        <v>-281.86804375132942</v>
      </c>
      <c r="AK58">
        <f t="shared" si="61"/>
        <v>-184.15378858420183</v>
      </c>
      <c r="AL58">
        <f t="shared" si="40"/>
        <v>-466.02183233553126</v>
      </c>
      <c r="AN58">
        <f t="shared" si="41"/>
        <v>0</v>
      </c>
      <c r="AO58">
        <f t="shared" si="42"/>
        <v>0</v>
      </c>
      <c r="AP58">
        <f t="shared" si="43"/>
        <v>-3.3745870166690691E-24</v>
      </c>
      <c r="AQ58">
        <f t="shared" si="44"/>
        <v>-2.0135711298441636E-18</v>
      </c>
      <c r="AR58">
        <f t="shared" si="45"/>
        <v>-2.0135745044311803E-18</v>
      </c>
      <c r="AS58">
        <f t="shared" si="46"/>
        <v>-0.90213699788177526</v>
      </c>
      <c r="AT58">
        <f t="shared" si="47"/>
        <v>-0.58939617194942628</v>
      </c>
      <c r="AU58">
        <f t="shared" si="48"/>
        <v>-1.4915331698312015</v>
      </c>
      <c r="AW58">
        <v>55</v>
      </c>
      <c r="AX58">
        <f>IF(Z58&gt;0, (R58*SUMPRODUCT(K58:$K$98, X58:$X$98)-K58*$AZ$3)/Z58, 0)</f>
        <v>-5.5694284060142638E+25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25</v>
      </c>
      <c r="R59">
        <f t="shared" si="31"/>
        <v>2000000</v>
      </c>
      <c r="S59">
        <f t="shared" si="32"/>
        <v>-4.4382388708138408E+26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-2348.9003645944108</v>
      </c>
      <c r="AC59">
        <f t="shared" si="33"/>
        <v>-2097.2324683878664</v>
      </c>
      <c r="AE59">
        <f t="shared" si="34"/>
        <v>0</v>
      </c>
      <c r="AF59">
        <f t="shared" si="35"/>
        <v>0</v>
      </c>
      <c r="AG59">
        <f t="shared" si="36"/>
        <v>-1.1813427180426278E-22</v>
      </c>
      <c r="AH59">
        <f t="shared" si="37"/>
        <v>-7.4055542614654329E-17</v>
      </c>
      <c r="AI59">
        <f t="shared" si="38"/>
        <v>-7.4055660748926135E-17</v>
      </c>
      <c r="AJ59">
        <f t="shared" si="39"/>
        <v>-251.66789620654436</v>
      </c>
      <c r="AK59">
        <f t="shared" si="61"/>
        <v>-164.42302552160876</v>
      </c>
      <c r="AL59">
        <f t="shared" si="40"/>
        <v>-416.09092172815315</v>
      </c>
      <c r="AN59">
        <f t="shared" si="41"/>
        <v>0</v>
      </c>
      <c r="AO59">
        <f t="shared" si="42"/>
        <v>0</v>
      </c>
      <c r="AP59">
        <f t="shared" si="43"/>
        <v>-3.3758608630073796E-25</v>
      </c>
      <c r="AQ59">
        <f t="shared" si="44"/>
        <v>-2.1162462356039651E-19</v>
      </c>
      <c r="AR59">
        <f t="shared" si="45"/>
        <v>-2.1162496114648281E-19</v>
      </c>
      <c r="AS59">
        <f t="shared" si="46"/>
        <v>-0.71917809142360967</v>
      </c>
      <c r="AT59">
        <f t="shared" si="47"/>
        <v>-0.46986301973009104</v>
      </c>
      <c r="AU59">
        <f t="shared" si="48"/>
        <v>-1.1890411111537007</v>
      </c>
      <c r="AW59">
        <v>56</v>
      </c>
      <c r="AX59">
        <f>IF(Z59&gt;0, (R59*SUMPRODUCT(K59:$K$98, X59:$X$98)-K59*$AZ$3)/Z59, 0)</f>
        <v>-4.4382388708138408E+26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25</v>
      </c>
      <c r="R60">
        <f t="shared" si="31"/>
        <v>2000000</v>
      </c>
      <c r="S60">
        <f t="shared" si="32"/>
        <v>-3.7300004516350765E+27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-2097.2324683878664</v>
      </c>
      <c r="AC60">
        <f t="shared" si="33"/>
        <v>-1872.5289896320235</v>
      </c>
      <c r="AE60">
        <f t="shared" si="34"/>
        <v>0</v>
      </c>
      <c r="AF60">
        <f t="shared" si="35"/>
        <v>0</v>
      </c>
      <c r="AG60">
        <f t="shared" si="36"/>
        <v>-1.2550460877365208E-23</v>
      </c>
      <c r="AH60">
        <f t="shared" si="37"/>
        <v>-8.3521974567083965E-18</v>
      </c>
      <c r="AI60">
        <f t="shared" si="38"/>
        <v>-8.3522100071692733E-18</v>
      </c>
      <c r="AJ60">
        <f t="shared" si="39"/>
        <v>-224.70347875584298</v>
      </c>
      <c r="AK60">
        <f t="shared" si="61"/>
        <v>-146.80627278715068</v>
      </c>
      <c r="AL60">
        <f t="shared" si="40"/>
        <v>-371.50975154299363</v>
      </c>
      <c r="AN60">
        <f t="shared" si="41"/>
        <v>0</v>
      </c>
      <c r="AO60">
        <f t="shared" si="42"/>
        <v>0</v>
      </c>
      <c r="AP60">
        <f t="shared" si="43"/>
        <v>-3.2022134826440791E-26</v>
      </c>
      <c r="AQ60">
        <f t="shared" si="44"/>
        <v>-2.1310388173722635E-20</v>
      </c>
      <c r="AR60">
        <f t="shared" si="45"/>
        <v>-2.1310420195857462E-20</v>
      </c>
      <c r="AS60">
        <f t="shared" si="46"/>
        <v>-0.57332437135172909</v>
      </c>
      <c r="AT60">
        <f t="shared" si="47"/>
        <v>-0.37457192261646283</v>
      </c>
      <c r="AU60">
        <f t="shared" si="48"/>
        <v>-0.94789629396819186</v>
      </c>
      <c r="AW60">
        <v>57</v>
      </c>
      <c r="AX60">
        <f>IF(Z60&gt;0, (R60*SUMPRODUCT(K60:$K$98, X60:$X$98)-K60*$AZ$3)/Z60, 0)</f>
        <v>-3.7300004516350765E+27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25</v>
      </c>
      <c r="R61">
        <f t="shared" si="31"/>
        <v>2000000</v>
      </c>
      <c r="S61">
        <f t="shared" si="32"/>
        <v>-3.3148723189570755E+28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-1872.5289896320235</v>
      </c>
      <c r="AC61">
        <f t="shared" si="33"/>
        <v>-1671.900883600021</v>
      </c>
      <c r="AE61">
        <f t="shared" si="34"/>
        <v>0</v>
      </c>
      <c r="AF61">
        <f t="shared" si="35"/>
        <v>0</v>
      </c>
      <c r="AG61">
        <f t="shared" si="36"/>
        <v>-1.2609089602326179E-24</v>
      </c>
      <c r="AH61">
        <f t="shared" si="37"/>
        <v>-8.9312378466871505E-19</v>
      </c>
      <c r="AI61">
        <f t="shared" si="38"/>
        <v>-8.9312504557767526E-19</v>
      </c>
      <c r="AJ61">
        <f t="shared" si="39"/>
        <v>-200.62810603200251</v>
      </c>
      <c r="AK61">
        <f t="shared" si="61"/>
        <v>-131.07702927424165</v>
      </c>
      <c r="AL61">
        <f t="shared" si="40"/>
        <v>-331.70513530624419</v>
      </c>
      <c r="AN61">
        <f t="shared" si="41"/>
        <v>0</v>
      </c>
      <c r="AO61">
        <f t="shared" si="42"/>
        <v>0</v>
      </c>
      <c r="AP61">
        <f t="shared" si="43"/>
        <v>-2.8724753846387901E-27</v>
      </c>
      <c r="AQ61">
        <f t="shared" si="44"/>
        <v>-2.03462436052721E-21</v>
      </c>
      <c r="AR61">
        <f t="shared" si="45"/>
        <v>-2.0346272330025947E-21</v>
      </c>
      <c r="AS61">
        <f t="shared" si="46"/>
        <v>-0.45705067869238569</v>
      </c>
      <c r="AT61">
        <f t="shared" si="47"/>
        <v>-0.2986064434123587</v>
      </c>
      <c r="AU61">
        <f t="shared" si="48"/>
        <v>-0.75565712210474445</v>
      </c>
      <c r="AW61">
        <v>58</v>
      </c>
      <c r="AX61">
        <f>IF(Z61&gt;0, (R61*SUMPRODUCT(K61:$K$98, X61:$X$98)-K61*$AZ$3)/Z61, 0)</f>
        <v>-3.3148723189570755E+28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25</v>
      </c>
      <c r="R62">
        <f t="shared" si="31"/>
        <v>2000000</v>
      </c>
      <c r="S62">
        <f t="shared" si="32"/>
        <v>-3.1242287513237812E+29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-1671.900883600021</v>
      </c>
      <c r="AC62">
        <f t="shared" si="33"/>
        <v>-1492.7686460714474</v>
      </c>
      <c r="AE62">
        <f t="shared" si="34"/>
        <v>0</v>
      </c>
      <c r="AF62">
        <f t="shared" si="35"/>
        <v>0</v>
      </c>
      <c r="AG62">
        <f t="shared" si="36"/>
        <v>-1.1945097213503809E-25</v>
      </c>
      <c r="AH62">
        <f t="shared" si="37"/>
        <v>-9.0307911879620283E-20</v>
      </c>
      <c r="AI62">
        <f t="shared" si="38"/>
        <v>-9.030803133059242E-20</v>
      </c>
      <c r="AJ62">
        <f t="shared" si="39"/>
        <v>-179.13223752857357</v>
      </c>
      <c r="AK62">
        <f t="shared" si="61"/>
        <v>-117.03306185200148</v>
      </c>
      <c r="AL62">
        <f t="shared" si="40"/>
        <v>-296.16529938057505</v>
      </c>
      <c r="AN62">
        <f t="shared" si="41"/>
        <v>0</v>
      </c>
      <c r="AO62">
        <f t="shared" si="42"/>
        <v>0</v>
      </c>
      <c r="AP62">
        <f t="shared" si="43"/>
        <v>-2.4296529892225721E-28</v>
      </c>
      <c r="AQ62">
        <f t="shared" si="44"/>
        <v>-1.836878211428196E-22</v>
      </c>
      <c r="AR62">
        <f t="shared" si="45"/>
        <v>-1.836880641081185E-22</v>
      </c>
      <c r="AS62">
        <f t="shared" si="46"/>
        <v>-0.36435800278410835</v>
      </c>
      <c r="AT62">
        <f t="shared" si="47"/>
        <v>-0.2380472284856176</v>
      </c>
      <c r="AU62">
        <f t="shared" si="48"/>
        <v>-0.60240523126972589</v>
      </c>
      <c r="AW62">
        <v>59</v>
      </c>
      <c r="AX62">
        <f>IF(Z62&gt;0, (R62*SUMPRODUCT(K62:$K$98, X62:$X$98)-K62*$AZ$3)/Z62, 0)</f>
        <v>-3.1242287513237812E+29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25</v>
      </c>
      <c r="R63">
        <f t="shared" si="31"/>
        <v>2000000</v>
      </c>
      <c r="S63">
        <f t="shared" si="32"/>
        <v>-3.132613615194211E+30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-1492.7686460714474</v>
      </c>
      <c r="AC63">
        <f t="shared" si="33"/>
        <v>-1332.8291482780778</v>
      </c>
      <c r="AE63">
        <f t="shared" si="34"/>
        <v>0</v>
      </c>
      <c r="AF63">
        <f t="shared" si="35"/>
        <v>0</v>
      </c>
      <c r="AG63">
        <f t="shared" si="36"/>
        <v>-1.0636718344495282E-26</v>
      </c>
      <c r="AH63">
        <f t="shared" si="37"/>
        <v>-8.609579525535395E-21</v>
      </c>
      <c r="AI63">
        <f t="shared" si="38"/>
        <v>-8.6095901622537389E-21</v>
      </c>
      <c r="AJ63">
        <f t="shared" si="39"/>
        <v>-159.93949779336958</v>
      </c>
      <c r="AK63">
        <f t="shared" si="61"/>
        <v>-104.49380522500132</v>
      </c>
      <c r="AL63">
        <f t="shared" si="40"/>
        <v>-264.43330301837091</v>
      </c>
      <c r="AN63">
        <f t="shared" si="41"/>
        <v>0</v>
      </c>
      <c r="AO63">
        <f t="shared" si="42"/>
        <v>0</v>
      </c>
      <c r="AP63">
        <f t="shared" si="43"/>
        <v>-1.9317201008512689E-29</v>
      </c>
      <c r="AQ63">
        <f t="shared" si="44"/>
        <v>-1.5635741485964313E-23</v>
      </c>
      <c r="AR63">
        <f t="shared" si="45"/>
        <v>-1.563576080316532E-23</v>
      </c>
      <c r="AS63">
        <f t="shared" si="46"/>
        <v>-0.29046396905620936</v>
      </c>
      <c r="AT63">
        <f t="shared" si="47"/>
        <v>-0.18976979311672321</v>
      </c>
      <c r="AU63">
        <f t="shared" si="48"/>
        <v>-0.48023376217293257</v>
      </c>
      <c r="AW63">
        <v>60</v>
      </c>
      <c r="AX63">
        <f>IF(Z63&gt;0, (R63*SUMPRODUCT(K63:$K$98, X63:$X$98)-K63*$AZ$3)/Z63, 0)</f>
        <v>-3.132613615194211E+30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25</v>
      </c>
      <c r="R64">
        <f t="shared" si="31"/>
        <v>2000000</v>
      </c>
      <c r="S64">
        <f t="shared" si="32"/>
        <v>-3.3531967763167517E+31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-1332.8291482780778</v>
      </c>
      <c r="AC64">
        <f t="shared" si="33"/>
        <v>-1190.0260252482838</v>
      </c>
      <c r="AE64">
        <f t="shared" si="34"/>
        <v>0</v>
      </c>
      <c r="AF64">
        <f t="shared" si="35"/>
        <v>0</v>
      </c>
      <c r="AG64">
        <f t="shared" si="36"/>
        <v>-8.8723247145328789E-28</v>
      </c>
      <c r="AH64">
        <f t="shared" si="37"/>
        <v>-7.7144949516776328E-22</v>
      </c>
      <c r="AI64">
        <f t="shared" si="38"/>
        <v>-7.7145038240023477E-22</v>
      </c>
      <c r="AJ64">
        <f t="shared" si="39"/>
        <v>-142.80312302979405</v>
      </c>
      <c r="AK64">
        <f t="shared" si="61"/>
        <v>-93.298040379465462</v>
      </c>
      <c r="AL64">
        <f t="shared" si="40"/>
        <v>-236.10116340925953</v>
      </c>
      <c r="AN64">
        <f t="shared" si="41"/>
        <v>0</v>
      </c>
      <c r="AO64">
        <f t="shared" si="42"/>
        <v>0</v>
      </c>
      <c r="AP64">
        <f t="shared" si="43"/>
        <v>-1.4386526327666955E-30</v>
      </c>
      <c r="AQ64">
        <f t="shared" si="44"/>
        <v>-1.2509098606949186E-24</v>
      </c>
      <c r="AR64">
        <f t="shared" si="45"/>
        <v>-1.2509112993475516E-24</v>
      </c>
      <c r="AS64">
        <f t="shared" si="46"/>
        <v>-0.23155609778077876</v>
      </c>
      <c r="AT64">
        <f t="shared" si="47"/>
        <v>-0.15128331721677549</v>
      </c>
      <c r="AU64">
        <f t="shared" si="48"/>
        <v>-0.38283941499755425</v>
      </c>
      <c r="AW64">
        <v>61</v>
      </c>
      <c r="AX64">
        <f>IF(Z64&gt;0, (R64*SUMPRODUCT(K64:$K$98, X64:$X$98)-K64*$AZ$3)/Z64, 0)</f>
        <v>-3.3531967763167517E+31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25</v>
      </c>
      <c r="R65">
        <f t="shared" si="31"/>
        <v>2000000</v>
      </c>
      <c r="S65">
        <f t="shared" si="32"/>
        <v>-3.8479185336870706E+32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-1190.0260252482838</v>
      </c>
      <c r="AC65">
        <f t="shared" si="33"/>
        <v>-1062.5232368288246</v>
      </c>
      <c r="AE65">
        <f t="shared" si="34"/>
        <v>0</v>
      </c>
      <c r="AF65">
        <f t="shared" si="35"/>
        <v>0</v>
      </c>
      <c r="AG65">
        <f t="shared" si="36"/>
        <v>-6.9032337062676588E-29</v>
      </c>
      <c r="AH65">
        <f t="shared" si="37"/>
        <v>-6.4746224774086281E-23</v>
      </c>
      <c r="AI65">
        <f t="shared" si="38"/>
        <v>-6.4746293806423339E-23</v>
      </c>
      <c r="AJ65">
        <f t="shared" si="39"/>
        <v>-127.50278841945919</v>
      </c>
      <c r="AK65">
        <f t="shared" si="61"/>
        <v>-83.301821767379877</v>
      </c>
      <c r="AL65">
        <f t="shared" si="40"/>
        <v>-210.80461018683906</v>
      </c>
      <c r="AN65">
        <f t="shared" si="41"/>
        <v>0</v>
      </c>
      <c r="AO65">
        <f t="shared" si="42"/>
        <v>0</v>
      </c>
      <c r="AP65">
        <f t="shared" si="43"/>
        <v>-9.9943158578452825E-32</v>
      </c>
      <c r="AQ65">
        <f t="shared" si="44"/>
        <v>-9.3737840630797235E-26</v>
      </c>
      <c r="AR65">
        <f t="shared" si="45"/>
        <v>-9.3737940573955813E-26</v>
      </c>
      <c r="AS65">
        <f t="shared" si="46"/>
        <v>-0.18459510346044256</v>
      </c>
      <c r="AT65">
        <f t="shared" si="47"/>
        <v>-0.12060213426082228</v>
      </c>
      <c r="AU65">
        <f t="shared" si="48"/>
        <v>-0.30519723772126478</v>
      </c>
      <c r="AW65">
        <v>62</v>
      </c>
      <c r="AX65">
        <f>IF(Z65&gt;0, (R65*SUMPRODUCT(K65:$K$98, X65:$X$98)-K65*$AZ$3)/Z65, 0)</f>
        <v>-3.8479185336870706E+32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25</v>
      </c>
      <c r="R66">
        <f t="shared" si="31"/>
        <v>2000000</v>
      </c>
      <c r="S66">
        <f t="shared" si="32"/>
        <v>-4.7584605598595563E+33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-1062.5232368288246</v>
      </c>
      <c r="AC66">
        <f t="shared" si="33"/>
        <v>-948.68146145430762</v>
      </c>
      <c r="AE66">
        <f t="shared" si="34"/>
        <v>0</v>
      </c>
      <c r="AF66">
        <f t="shared" si="35"/>
        <v>0</v>
      </c>
      <c r="AG66">
        <f t="shared" si="36"/>
        <v>-4.9841826443671706E-30</v>
      </c>
      <c r="AH66">
        <f t="shared" si="37"/>
        <v>-5.0686264838146128E-24</v>
      </c>
      <c r="AI66">
        <f t="shared" si="38"/>
        <v>-5.0686314679972575E-24</v>
      </c>
      <c r="AJ66">
        <f t="shared" si="39"/>
        <v>-113.84177537451694</v>
      </c>
      <c r="AK66">
        <f t="shared" si="61"/>
        <v>-74.376626578017721</v>
      </c>
      <c r="AL66">
        <f t="shared" si="40"/>
        <v>-188.21840195253466</v>
      </c>
      <c r="AN66">
        <f t="shared" si="41"/>
        <v>0</v>
      </c>
      <c r="AO66">
        <f t="shared" si="42"/>
        <v>0</v>
      </c>
      <c r="AP66">
        <f t="shared" si="43"/>
        <v>-6.4428262588538804E-33</v>
      </c>
      <c r="AQ66">
        <f t="shared" si="44"/>
        <v>-6.5519829701965685E-27</v>
      </c>
      <c r="AR66">
        <f t="shared" si="45"/>
        <v>-6.5519894130228271E-27</v>
      </c>
      <c r="AS66">
        <f t="shared" si="46"/>
        <v>-0.14715808630456173</v>
      </c>
      <c r="AT66">
        <f t="shared" si="47"/>
        <v>-9.6143283052313636E-2</v>
      </c>
      <c r="AU66">
        <f t="shared" si="48"/>
        <v>-0.24330136935687535</v>
      </c>
      <c r="AW66">
        <v>63</v>
      </c>
      <c r="AX66">
        <f>IF(Z66&gt;0, (R66*SUMPRODUCT(K66:$K$98, X66:$X$98)-K66*$AZ$3)/Z66, 0)</f>
        <v>-4.7584605598595563E+33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25</v>
      </c>
      <c r="R67">
        <f t="shared" si="31"/>
        <v>2000000</v>
      </c>
      <c r="S67">
        <f t="shared" si="32"/>
        <v>-6.3798132961151275E+34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-948.68146145430762</v>
      </c>
      <c r="AC67">
        <f t="shared" si="33"/>
        <v>-847.0370191556317</v>
      </c>
      <c r="AE67">
        <f t="shared" si="34"/>
        <v>0</v>
      </c>
      <c r="AF67">
        <f t="shared" si="35"/>
        <v>0</v>
      </c>
      <c r="AG67">
        <f t="shared" si="36"/>
        <v>-3.3192077096966914E-31</v>
      </c>
      <c r="AH67">
        <f t="shared" si="37"/>
        <v>-3.6819360375630639E-25</v>
      </c>
      <c r="AI67">
        <f t="shared" ref="AI67:AI69" si="62">SUM(AE67:AH67)</f>
        <v>-3.6819393567707737E-25</v>
      </c>
      <c r="AJ67">
        <f t="shared" si="39"/>
        <v>-101.64444229867593</v>
      </c>
      <c r="AK67">
        <f t="shared" si="61"/>
        <v>-66.407702301801535</v>
      </c>
      <c r="AL67">
        <f t="shared" ref="AL67:AL69" si="63">SUM(AI67:AK67)</f>
        <v>-168.05214460047745</v>
      </c>
      <c r="AN67">
        <f t="shared" si="41"/>
        <v>0</v>
      </c>
      <c r="AO67">
        <f t="shared" si="42"/>
        <v>0</v>
      </c>
      <c r="AP67">
        <f t="shared" si="43"/>
        <v>-3.8308829215515982E-34</v>
      </c>
      <c r="AQ67">
        <f t="shared" si="44"/>
        <v>-4.24952793503683E-28</v>
      </c>
      <c r="AR67">
        <f t="shared" si="45"/>
        <v>-4.2495317659197516E-28</v>
      </c>
      <c r="AS67">
        <f t="shared" si="46"/>
        <v>-0.11731352543412135</v>
      </c>
      <c r="AT67">
        <f t="shared" si="47"/>
        <v>-7.66448366169592E-2</v>
      </c>
      <c r="AU67">
        <f t="shared" si="48"/>
        <v>-0.19395836205108055</v>
      </c>
      <c r="AW67">
        <v>64</v>
      </c>
      <c r="AX67">
        <f>IF(Z67&gt;0, (R67*SUMPRODUCT(K67:$K$98, X67:$X$98)-K67*$AZ$3)/Z67, 0)</f>
        <v>-6.3798132961151275E+34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25</v>
      </c>
      <c r="R68">
        <f t="shared" si="31"/>
        <v>2000000</v>
      </c>
      <c r="S68">
        <f t="shared" si="32"/>
        <v>-9.3398250301794318E+35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-847.0370191556317</v>
      </c>
      <c r="AC68">
        <f t="shared" si="33"/>
        <v>-756.28305281752819</v>
      </c>
      <c r="AE68">
        <f t="shared" si="34"/>
        <v>0</v>
      </c>
      <c r="AF68">
        <f t="shared" si="35"/>
        <v>0</v>
      </c>
      <c r="AG68">
        <f t="shared" si="36"/>
        <v>-2.0243501628075972E-32</v>
      </c>
      <c r="AH68">
        <f t="shared" si="37"/>
        <v>-2.4668644930551719E-26</v>
      </c>
      <c r="AI68">
        <f t="shared" si="62"/>
        <v>-2.4668665174053346E-26</v>
      </c>
      <c r="AJ68">
        <f t="shared" si="39"/>
        <v>-90.75396633810351</v>
      </c>
      <c r="AK68">
        <f t="shared" si="61"/>
        <v>-59.292591340894226</v>
      </c>
      <c r="AL68">
        <f t="shared" si="63"/>
        <v>-150.04655767899774</v>
      </c>
      <c r="AN68">
        <f t="shared" si="41"/>
        <v>0</v>
      </c>
      <c r="AO68">
        <f t="shared" si="42"/>
        <v>0</v>
      </c>
      <c r="AP68">
        <f t="shared" si="43"/>
        <v>-2.0860853015584327E-35</v>
      </c>
      <c r="AQ68">
        <f t="shared" si="44"/>
        <v>-2.5420946704010981E-29</v>
      </c>
      <c r="AR68">
        <f t="shared" si="45"/>
        <v>-2.5420967564863998E-29</v>
      </c>
      <c r="AS68">
        <f t="shared" si="46"/>
        <v>-9.3521624230007441E-2</v>
      </c>
      <c r="AT68">
        <f t="shared" si="47"/>
        <v>-6.1100794496938129E-2</v>
      </c>
      <c r="AU68">
        <f t="shared" si="48"/>
        <v>-0.15462241872694557</v>
      </c>
      <c r="AW68">
        <v>65</v>
      </c>
      <c r="AX68">
        <f>IF(Z68&gt;0, (R68*SUMPRODUCT(K68:$K$98, X68:$X$98)-K68*$AZ$3)/Z68, 0)</f>
        <v>-9.3398250301794318E+35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-756.28305281752819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-1.6194801302460778E-27</v>
      </c>
      <c r="AI69">
        <f t="shared" si="62"/>
        <v>-1.6194801302460778E-27</v>
      </c>
      <c r="AJ69">
        <f t="shared" si="39"/>
        <v>-756.28305281752819</v>
      </c>
      <c r="AK69">
        <f t="shared" si="61"/>
        <v>-52.939813697226981</v>
      </c>
      <c r="AL69">
        <f t="shared" si="63"/>
        <v>-809.2228665147552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-1.4900609296845947E-30</v>
      </c>
      <c r="AR69">
        <f t="shared" si="45"/>
        <v>-1.4900609296845947E-30</v>
      </c>
      <c r="AS69">
        <f t="shared" si="46"/>
        <v>-0.6958454183780306</v>
      </c>
      <c r="AT69">
        <f t="shared" si="47"/>
        <v>-4.8709179286462151E-2</v>
      </c>
      <c r="AU69">
        <f t="shared" si="48"/>
        <v>-0.74455459766449272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821451.03112129157</v>
      </c>
      <c r="AO71" s="6">
        <f t="shared" si="70"/>
        <v>-82145.10311212916</v>
      </c>
      <c r="AP71" s="6">
        <f t="shared" si="70"/>
        <v>-1678.8330005120927</v>
      </c>
      <c r="AQ71" s="6">
        <f t="shared" si="70"/>
        <v>-733901.78242282511</v>
      </c>
      <c r="AR71" s="6">
        <f t="shared" si="70"/>
        <v>3725.312585825282</v>
      </c>
      <c r="AS71" s="6">
        <f t="shared" si="70"/>
        <v>33310.193301100691</v>
      </c>
      <c r="AT71" s="6">
        <f t="shared" si="70"/>
        <v>-21235.818861807489</v>
      </c>
      <c r="AU71" s="6">
        <f t="shared" si="70"/>
        <v>15799.687025118437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144.42328387386223</v>
      </c>
      <c r="K3">
        <v>1</v>
      </c>
      <c r="L3" s="2">
        <v>0</v>
      </c>
      <c r="O3">
        <f>$C$3</f>
        <v>144.42328387386223</v>
      </c>
      <c r="P3">
        <f>O3*B5</f>
        <v>115.53862709908979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10.76678096340224</v>
      </c>
      <c r="AE3">
        <f t="shared" ref="AE3:AE23" si="1">$Z3*O3</f>
        <v>144.42328387386223</v>
      </c>
      <c r="AF3">
        <f t="shared" ref="AF3:AF23" si="2">-$Z3*P3</f>
        <v>-115.53862709908979</v>
      </c>
      <c r="AG3">
        <f t="shared" ref="AG3:AG23" si="3">-$Z3*Q3</f>
        <v>-1522.432587</v>
      </c>
      <c r="AH3">
        <f t="shared" ref="AH3:AH23" si="4">-X3*R3</f>
        <v>0</v>
      </c>
      <c r="AI3">
        <f t="shared" ref="AI3:AI23" si="5">SUM(AE3:AH3)</f>
        <v>-1493.5479302252277</v>
      </c>
      <c r="AJ3">
        <f t="shared" ref="AJ3:AJ23" si="6">AB3-AC3</f>
        <v>-10.76678096340224</v>
      </c>
      <c r="AL3">
        <f t="shared" ref="AL3:AL23" si="7">SUM(AI3:AK3)</f>
        <v>-1504.3147111886299</v>
      </c>
      <c r="AN3">
        <f t="shared" ref="AN3:AN23" si="8">AE3*$K3</f>
        <v>144.42328387386223</v>
      </c>
      <c r="AO3">
        <f t="shared" ref="AO3:AO23" si="9">AF3*$K3</f>
        <v>-115.53862709908979</v>
      </c>
      <c r="AP3">
        <f t="shared" ref="AP3:AP23" si="10">AG3*$K3</f>
        <v>-1522.432587</v>
      </c>
      <c r="AQ3">
        <f t="shared" ref="AQ3:AQ23" si="11">AH3*$K3</f>
        <v>0</v>
      </c>
      <c r="AR3">
        <f t="shared" ref="AR3:AR23" si="12">AI3*$K3</f>
        <v>-1493.5479302252277</v>
      </c>
      <c r="AS3">
        <f t="shared" ref="AS3:AS23" si="13">AJ3*$K3</f>
        <v>-10.76678096340224</v>
      </c>
      <c r="AT3">
        <f t="shared" ref="AT3:AT23" si="14">AK3*$K3</f>
        <v>0</v>
      </c>
      <c r="AU3">
        <f t="shared" ref="AU3:AU23" si="15">AL3*$K3</f>
        <v>-1504.3147111886299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65.887523269141553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50000</v>
      </c>
      <c r="S4">
        <f t="shared" ref="S4:S23" si="19">AX4</f>
        <v>10.76678096340224</v>
      </c>
      <c r="U4">
        <f t="shared" ref="U4:U23" si="20">M4</f>
        <v>1.1616059999999999E-3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23" si="26">AC3</f>
        <v>10.76678096340224</v>
      </c>
      <c r="AC4">
        <f t="shared" ref="AC4:AC23" si="27">AX5</f>
        <v>20.633025769962149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-58.080299999999994</v>
      </c>
      <c r="AI4">
        <f t="shared" si="5"/>
        <v>-58.080299999999994</v>
      </c>
      <c r="AJ4">
        <f t="shared" si="6"/>
        <v>-9.8662448065599087</v>
      </c>
      <c r="AK4">
        <f>G4*MAX(0, SUM(AB4:AB4, AE4:AF4))</f>
        <v>1.9380205734124033E-2</v>
      </c>
      <c r="AL4">
        <f t="shared" si="7"/>
        <v>-67.927164600825776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-55.240916872741096</v>
      </c>
      <c r="AR4">
        <f t="shared" si="12"/>
        <v>-55.240916872741096</v>
      </c>
      <c r="AS4">
        <f t="shared" si="13"/>
        <v>-9.383911742971188</v>
      </c>
      <c r="AT4">
        <f t="shared" si="14"/>
        <v>1.8432761778698906E-2</v>
      </c>
      <c r="AU4">
        <f t="shared" si="15"/>
        <v>-64.606395853933577</v>
      </c>
      <c r="AW4">
        <v>1</v>
      </c>
      <c r="AX4">
        <f>(R4*SUMPRODUCT(K5:$K$23, X5:$X$23)-$AZ$3*SUMPRODUCT(K4:$K$22, W5:$W$23))/Z4</f>
        <v>10.76678096340224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144.42328387386223</v>
      </c>
      <c r="P5">
        <f t="shared" ref="P5:P23" si="30">O5*$C$5</f>
        <v>7.2211641936931121</v>
      </c>
      <c r="Q5" s="5">
        <f t="shared" ref="Q5:Q23" si="31">$C$8</f>
        <v>25</v>
      </c>
      <c r="R5">
        <f t="shared" si="0"/>
        <v>50000</v>
      </c>
      <c r="S5">
        <f t="shared" si="19"/>
        <v>20.633025769962149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20.633025769962149</v>
      </c>
      <c r="AC5">
        <f t="shared" si="27"/>
        <v>29.648060319468311</v>
      </c>
      <c r="AE5">
        <f t="shared" si="1"/>
        <v>141.2156567034277</v>
      </c>
      <c r="AF5">
        <f t="shared" si="2"/>
        <v>-7.0607828351713851</v>
      </c>
      <c r="AG5">
        <f t="shared" si="3"/>
        <v>-24.444752417270188</v>
      </c>
      <c r="AH5">
        <f t="shared" si="4"/>
        <v>-57.995668459618201</v>
      </c>
      <c r="AI5">
        <f t="shared" si="5"/>
        <v>51.714452991367921</v>
      </c>
      <c r="AJ5">
        <f t="shared" si="6"/>
        <v>-9.0150345495061615</v>
      </c>
      <c r="AK5">
        <f t="shared" ref="AK5:AK23" si="32">G5*SUM(AB5:AB5, AE5:AF5)</f>
        <v>0.63463038851669584</v>
      </c>
      <c r="AL5">
        <f t="shared" si="7"/>
        <v>43.334048830378457</v>
      </c>
      <c r="AN5">
        <f t="shared" si="8"/>
        <v>127.68515916950743</v>
      </c>
      <c r="AO5">
        <f t="shared" si="9"/>
        <v>-6.3842579584753718</v>
      </c>
      <c r="AP5">
        <f t="shared" si="10"/>
        <v>-22.102592418724235</v>
      </c>
      <c r="AQ5">
        <f t="shared" si="11"/>
        <v>-52.438846593053356</v>
      </c>
      <c r="AR5">
        <f t="shared" si="12"/>
        <v>46.759462199254465</v>
      </c>
      <c r="AS5">
        <f t="shared" si="13"/>
        <v>-8.1512641603879814</v>
      </c>
      <c r="AT5">
        <f t="shared" si="14"/>
        <v>0.57382364012044951</v>
      </c>
      <c r="AU5">
        <f t="shared" si="15"/>
        <v>39.182021678986935</v>
      </c>
      <c r="AW5">
        <v>2</v>
      </c>
      <c r="AX5">
        <f>(R5*SUMPRODUCT(K6:$K$23, X6:$X$23)-$AZ$3*SUMPRODUCT(K5:$K$22, W6:$W$23))/Z5</f>
        <v>20.633025769962149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144.42328387386223</v>
      </c>
      <c r="P6">
        <f t="shared" si="30"/>
        <v>7.2211641936931121</v>
      </c>
      <c r="Q6" s="5">
        <f t="shared" si="31"/>
        <v>25</v>
      </c>
      <c r="R6">
        <f t="shared" si="0"/>
        <v>50000</v>
      </c>
      <c r="S6">
        <f t="shared" si="19"/>
        <v>29.648060319468311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29.648060319468311</v>
      </c>
      <c r="AC6">
        <f t="shared" si="27"/>
        <v>38.011345365937849</v>
      </c>
      <c r="AE6">
        <f t="shared" si="1"/>
        <v>139.63584114189399</v>
      </c>
      <c r="AF6">
        <f t="shared" si="2"/>
        <v>-6.9817920570946992</v>
      </c>
      <c r="AG6">
        <f t="shared" si="3"/>
        <v>-24.171282738566319</v>
      </c>
      <c r="AH6">
        <f t="shared" si="4"/>
        <v>-58.044309062332225</v>
      </c>
      <c r="AI6">
        <f t="shared" si="5"/>
        <v>50.438457283900739</v>
      </c>
      <c r="AJ6">
        <f t="shared" si="6"/>
        <v>-8.3632850464695387</v>
      </c>
      <c r="AK6">
        <f t="shared" si="32"/>
        <v>1.1523449767703</v>
      </c>
      <c r="AL6">
        <f t="shared" si="7"/>
        <v>43.227517214201505</v>
      </c>
      <c r="AN6">
        <f t="shared" si="8"/>
        <v>119.70864960098849</v>
      </c>
      <c r="AO6">
        <f t="shared" si="9"/>
        <v>-5.9854324800494245</v>
      </c>
      <c r="AP6">
        <f t="shared" si="10"/>
        <v>-20.721840410709113</v>
      </c>
      <c r="AQ6">
        <f t="shared" si="11"/>
        <v>-49.760905209239482</v>
      </c>
      <c r="AR6">
        <f t="shared" si="12"/>
        <v>43.240471500990473</v>
      </c>
      <c r="AS6">
        <f t="shared" si="13"/>
        <v>-7.1697749729144453</v>
      </c>
      <c r="AT6">
        <f t="shared" si="14"/>
        <v>0.9878958003588677</v>
      </c>
      <c r="AU6">
        <f t="shared" si="15"/>
        <v>37.058592328434898</v>
      </c>
      <c r="AW6">
        <v>3</v>
      </c>
      <c r="AX6">
        <f>(R6*SUMPRODUCT(K7:$K$23, X7:$X$23)-$AZ$3*SUMPRODUCT(K6:$K$22, W7:$W$23))/Z6</f>
        <v>29.648060319468311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144.42328387386223</v>
      </c>
      <c r="P7">
        <f t="shared" si="30"/>
        <v>7.2211641936931121</v>
      </c>
      <c r="Q7" s="5">
        <f t="shared" si="31"/>
        <v>25</v>
      </c>
      <c r="R7">
        <f t="shared" si="0"/>
        <v>50000</v>
      </c>
      <c r="S7">
        <f t="shared" si="19"/>
        <v>38.011345365937849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38.011345365937849</v>
      </c>
      <c r="AC7">
        <f t="shared" si="27"/>
        <v>45.641825974534278</v>
      </c>
      <c r="AE7">
        <f t="shared" si="1"/>
        <v>138.07157691511478</v>
      </c>
      <c r="AF7">
        <f t="shared" si="2"/>
        <v>-6.9035788457557388</v>
      </c>
      <c r="AG7">
        <f t="shared" si="3"/>
        <v>-23.900505031395252</v>
      </c>
      <c r="AH7">
        <f t="shared" si="4"/>
        <v>-58.129759570805533</v>
      </c>
      <c r="AI7">
        <f t="shared" si="5"/>
        <v>49.137733467158256</v>
      </c>
      <c r="AJ7">
        <f t="shared" si="6"/>
        <v>-7.6304806085964287</v>
      </c>
      <c r="AK7">
        <f t="shared" si="32"/>
        <v>2.3346749394070971</v>
      </c>
      <c r="AL7">
        <f t="shared" si="7"/>
        <v>43.841927797968921</v>
      </c>
      <c r="AN7">
        <f t="shared" si="8"/>
        <v>111.48876221222817</v>
      </c>
      <c r="AO7">
        <f t="shared" si="9"/>
        <v>-5.5744381106114087</v>
      </c>
      <c r="AP7">
        <f t="shared" si="10"/>
        <v>-19.298959146643082</v>
      </c>
      <c r="AQ7">
        <f t="shared" si="11"/>
        <v>-46.938081588130785</v>
      </c>
      <c r="AR7">
        <f t="shared" si="12"/>
        <v>39.677283366842893</v>
      </c>
      <c r="AS7">
        <f t="shared" si="13"/>
        <v>-6.16139003511082</v>
      </c>
      <c r="AT7">
        <f t="shared" si="14"/>
        <v>1.8851817657042487</v>
      </c>
      <c r="AU7">
        <f t="shared" si="15"/>
        <v>35.401075097436319</v>
      </c>
      <c r="AW7">
        <v>4</v>
      </c>
      <c r="AX7">
        <f>(R7*SUMPRODUCT(K8:$K$23, X8:$X$23)-$AZ$3*SUMPRODUCT(K7:$K$22, W8:$W$23))/Z7</f>
        <v>38.011345365937849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144.42328387386223</v>
      </c>
      <c r="P8">
        <f t="shared" si="30"/>
        <v>7.2211641936931121</v>
      </c>
      <c r="Q8" s="5">
        <f t="shared" si="31"/>
        <v>25</v>
      </c>
      <c r="R8">
        <f t="shared" si="0"/>
        <v>50000</v>
      </c>
      <c r="S8">
        <f t="shared" si="19"/>
        <v>45.641825974534278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45.641825974534278</v>
      </c>
      <c r="AC8">
        <f t="shared" si="27"/>
        <v>51.975908084476337</v>
      </c>
      <c r="AE8">
        <f t="shared" si="1"/>
        <v>136.52221306605432</v>
      </c>
      <c r="AF8">
        <f t="shared" si="2"/>
        <v>-6.8261106533027176</v>
      </c>
      <c r="AG8">
        <f t="shared" si="3"/>
        <v>-23.63230661360868</v>
      </c>
      <c r="AH8">
        <f t="shared" si="4"/>
        <v>-58.386734945235723</v>
      </c>
      <c r="AI8">
        <f t="shared" si="5"/>
        <v>47.6770608539072</v>
      </c>
      <c r="AJ8">
        <f t="shared" si="6"/>
        <v>-6.3340821099420594</v>
      </c>
      <c r="AK8">
        <f t="shared" si="32"/>
        <v>3.7872992531653749</v>
      </c>
      <c r="AL8">
        <f t="shared" si="7"/>
        <v>45.130277997130513</v>
      </c>
      <c r="AN8">
        <f t="shared" si="8"/>
        <v>103.01625660737004</v>
      </c>
      <c r="AO8">
        <f t="shared" si="9"/>
        <v>-5.150812830368503</v>
      </c>
      <c r="AP8">
        <f t="shared" si="10"/>
        <v>-17.832349092917621</v>
      </c>
      <c r="AQ8">
        <f t="shared" si="11"/>
        <v>-44.057173807127903</v>
      </c>
      <c r="AR8">
        <f t="shared" si="12"/>
        <v>35.975920876956017</v>
      </c>
      <c r="AS8">
        <f t="shared" si="13"/>
        <v>-4.7795403645722754</v>
      </c>
      <c r="AT8">
        <f t="shared" si="14"/>
        <v>2.8578015470948674</v>
      </c>
      <c r="AU8">
        <f t="shared" si="15"/>
        <v>34.054182059478606</v>
      </c>
      <c r="AW8">
        <v>5</v>
      </c>
      <c r="AX8">
        <f>(R8*SUMPRODUCT(K9:$K$23, X9:$X$23)-$AZ$3*SUMPRODUCT(K8:$K$22, W9:$W$23))/Z8</f>
        <v>45.641825974534278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144.42328387386223</v>
      </c>
      <c r="P9">
        <f t="shared" si="30"/>
        <v>7.2211641936931121</v>
      </c>
      <c r="Q9" s="5">
        <f t="shared" si="31"/>
        <v>25</v>
      </c>
      <c r="R9">
        <f t="shared" si="0"/>
        <v>50000</v>
      </c>
      <c r="S9">
        <f t="shared" si="19"/>
        <v>51.975908084476337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51.975908084476337</v>
      </c>
      <c r="AC9">
        <f t="shared" si="27"/>
        <v>56.050782175659798</v>
      </c>
      <c r="AE9">
        <f t="shared" si="1"/>
        <v>134.98621488950283</v>
      </c>
      <c r="AF9">
        <f t="shared" si="2"/>
        <v>-6.7493107444751415</v>
      </c>
      <c r="AG9">
        <f t="shared" si="3"/>
        <v>-23.36642182423271</v>
      </c>
      <c r="AH9">
        <f t="shared" si="4"/>
        <v>-59.123446479765889</v>
      </c>
      <c r="AI9">
        <f t="shared" si="5"/>
        <v>45.747035841029103</v>
      </c>
      <c r="AJ9">
        <f t="shared" si="6"/>
        <v>-4.0748740911834602</v>
      </c>
      <c r="AK9">
        <f t="shared" si="32"/>
        <v>4.0187457127179398</v>
      </c>
      <c r="AL9">
        <f t="shared" si="7"/>
        <v>45.69090746256358</v>
      </c>
      <c r="AN9">
        <f t="shared" si="8"/>
        <v>94.892147099736761</v>
      </c>
      <c r="AO9">
        <f t="shared" si="9"/>
        <v>-4.7446073549868375</v>
      </c>
      <c r="AP9">
        <f t="shared" si="10"/>
        <v>-16.426047198631515</v>
      </c>
      <c r="AQ9">
        <f t="shared" si="11"/>
        <v>-41.562397945552334</v>
      </c>
      <c r="AR9">
        <f t="shared" si="12"/>
        <v>32.159094600566078</v>
      </c>
      <c r="AS9">
        <f t="shared" si="13"/>
        <v>-2.864541034727218</v>
      </c>
      <c r="AT9">
        <f t="shared" si="14"/>
        <v>2.825084099438087</v>
      </c>
      <c r="AU9">
        <f t="shared" si="15"/>
        <v>32.119637665276947</v>
      </c>
      <c r="AW9">
        <v>6</v>
      </c>
      <c r="AX9">
        <f>(R9*SUMPRODUCT(K10:$K$23, X10:$X$23)-$AZ$3*SUMPRODUCT(K9:$K$22, W10:$W$23))/Z9</f>
        <v>51.975908084476337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144.42328387386223</v>
      </c>
      <c r="P10">
        <f t="shared" si="30"/>
        <v>7.2211641936931121</v>
      </c>
      <c r="Q10" s="5">
        <f t="shared" si="31"/>
        <v>25</v>
      </c>
      <c r="R10">
        <f t="shared" si="0"/>
        <v>50000</v>
      </c>
      <c r="S10">
        <f t="shared" si="19"/>
        <v>56.050782175659798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56.050782175659798</v>
      </c>
      <c r="AC10">
        <f t="shared" si="27"/>
        <v>58.780629564551909</v>
      </c>
      <c r="AE10">
        <f t="shared" si="1"/>
        <v>133.46275344897671</v>
      </c>
      <c r="AF10">
        <f t="shared" si="2"/>
        <v>-6.6731376724488367</v>
      </c>
      <c r="AG10">
        <f t="shared" si="3"/>
        <v>-23.102707172470485</v>
      </c>
      <c r="AH10">
        <f t="shared" si="4"/>
        <v>-60.100867039796249</v>
      </c>
      <c r="AI10">
        <f t="shared" si="5"/>
        <v>43.586041564261144</v>
      </c>
      <c r="AJ10">
        <f t="shared" si="6"/>
        <v>-2.7298473888921109</v>
      </c>
      <c r="AK10">
        <f t="shared" si="32"/>
        <v>0.78621371119440708</v>
      </c>
      <c r="AL10">
        <f t="shared" si="7"/>
        <v>41.64240788656344</v>
      </c>
      <c r="AN10">
        <f t="shared" si="8"/>
        <v>88.989082228186916</v>
      </c>
      <c r="AO10">
        <f t="shared" si="9"/>
        <v>-4.4494541114093469</v>
      </c>
      <c r="AP10">
        <f t="shared" si="10"/>
        <v>-15.404213199083093</v>
      </c>
      <c r="AQ10">
        <f t="shared" si="11"/>
        <v>-40.07351010508291</v>
      </c>
      <c r="AR10">
        <f t="shared" si="12"/>
        <v>29.061904812611569</v>
      </c>
      <c r="AS10">
        <f t="shared" si="13"/>
        <v>-1.8201828411504573</v>
      </c>
      <c r="AT10">
        <f t="shared" si="14"/>
        <v>0.52422443555500864</v>
      </c>
      <c r="AU10">
        <f t="shared" si="15"/>
        <v>27.76594640701612</v>
      </c>
      <c r="AW10">
        <v>7</v>
      </c>
      <c r="AX10">
        <f>(R10*SUMPRODUCT(K11:$K$23, X11:$X$23)-$AZ$3*SUMPRODUCT(K10:$K$22, W11:$W$23))/Z10</f>
        <v>56.050782175659798</v>
      </c>
    </row>
    <row r="11" spans="1:52" x14ac:dyDescent="0.25">
      <c r="A11" t="s">
        <v>33</v>
      </c>
      <c r="C11" s="24">
        <f>AU25</f>
        <v>-1165.3874467977084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144.42328387386223</v>
      </c>
      <c r="P11">
        <f t="shared" si="30"/>
        <v>7.2211641936931121</v>
      </c>
      <c r="Q11" s="5">
        <f t="shared" si="31"/>
        <v>25</v>
      </c>
      <c r="R11">
        <f t="shared" si="0"/>
        <v>50000</v>
      </c>
      <c r="S11">
        <f t="shared" si="19"/>
        <v>58.780629564551909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58.780629564551909</v>
      </c>
      <c r="AC11">
        <f t="shared" si="27"/>
        <v>60.836585576004886</v>
      </c>
      <c r="AE11">
        <f t="shared" si="1"/>
        <v>131.95192158078319</v>
      </c>
      <c r="AF11">
        <f t="shared" si="2"/>
        <v>-6.5975960790391603</v>
      </c>
      <c r="AG11">
        <f t="shared" si="3"/>
        <v>-22.841178728498619</v>
      </c>
      <c r="AH11">
        <f t="shared" si="4"/>
        <v>-61.002744494322656</v>
      </c>
      <c r="AI11">
        <f t="shared" si="5"/>
        <v>41.510402278922754</v>
      </c>
      <c r="AJ11">
        <f t="shared" si="6"/>
        <v>-2.0559560114529774</v>
      </c>
      <c r="AK11">
        <f t="shared" si="32"/>
        <v>0.29461592810607351</v>
      </c>
      <c r="AL11">
        <f t="shared" si="7"/>
        <v>39.749062195575853</v>
      </c>
      <c r="AN11">
        <f t="shared" si="8"/>
        <v>83.688484239612123</v>
      </c>
      <c r="AO11">
        <f t="shared" si="9"/>
        <v>-4.1844242119806063</v>
      </c>
      <c r="AP11">
        <f t="shared" si="10"/>
        <v>-14.486667591754932</v>
      </c>
      <c r="AQ11">
        <f t="shared" si="11"/>
        <v>-38.690055893280039</v>
      </c>
      <c r="AR11">
        <f t="shared" si="12"/>
        <v>26.327336542596537</v>
      </c>
      <c r="AS11">
        <f t="shared" si="13"/>
        <v>-1.3039585949226238</v>
      </c>
      <c r="AT11">
        <f t="shared" si="14"/>
        <v>0.18685563772520761</v>
      </c>
      <c r="AU11">
        <f t="shared" si="15"/>
        <v>25.21023358539912</v>
      </c>
      <c r="AW11">
        <v>8</v>
      </c>
      <c r="AX11">
        <f>(R11*SUMPRODUCT(K12:$K$23, X12:$X$23)-$AZ$3*SUMPRODUCT(K11:$K$22, W12:$W$23))/Z11</f>
        <v>58.780629564551909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144.42328387386223</v>
      </c>
      <c r="P12">
        <f t="shared" si="30"/>
        <v>7.2211641936931121</v>
      </c>
      <c r="Q12" s="5">
        <f t="shared" si="31"/>
        <v>25</v>
      </c>
      <c r="R12">
        <f t="shared" si="0"/>
        <v>50000</v>
      </c>
      <c r="S12">
        <f t="shared" si="19"/>
        <v>60.836585576004886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60.836585576004886</v>
      </c>
      <c r="AC12">
        <f t="shared" si="27"/>
        <v>62.764000198791379</v>
      </c>
      <c r="AE12">
        <f t="shared" si="1"/>
        <v>130.45242667348717</v>
      </c>
      <c r="AF12">
        <f t="shared" si="2"/>
        <v>-6.5226213336743593</v>
      </c>
      <c r="AG12">
        <f t="shared" si="3"/>
        <v>-22.581612738328076</v>
      </c>
      <c r="AH12">
        <f t="shared" si="4"/>
        <v>-62.308405771113925</v>
      </c>
      <c r="AI12">
        <f t="shared" si="5"/>
        <v>39.039786830370801</v>
      </c>
      <c r="AJ12">
        <f t="shared" si="6"/>
        <v>-1.9274146227864932</v>
      </c>
      <c r="AK12">
        <f t="shared" si="32"/>
        <v>3.8800942092321722</v>
      </c>
      <c r="AL12">
        <f t="shared" si="7"/>
        <v>40.992466416816477</v>
      </c>
      <c r="AN12">
        <f t="shared" si="8"/>
        <v>77.324722030678373</v>
      </c>
      <c r="AO12">
        <f t="shared" si="9"/>
        <v>-3.8662361015339193</v>
      </c>
      <c r="AP12">
        <f t="shared" si="10"/>
        <v>-13.385085831833905</v>
      </c>
      <c r="AQ12">
        <f t="shared" si="11"/>
        <v>-36.93285191608701</v>
      </c>
      <c r="AR12">
        <f t="shared" si="12"/>
        <v>23.14054818122354</v>
      </c>
      <c r="AS12">
        <f t="shared" si="13"/>
        <v>-1.142460924225339</v>
      </c>
      <c r="AT12">
        <f t="shared" si="14"/>
        <v>2.2998974709199436</v>
      </c>
      <c r="AU12">
        <f t="shared" si="15"/>
        <v>24.297984727918141</v>
      </c>
      <c r="AW12">
        <v>9</v>
      </c>
      <c r="AX12">
        <f>(R12*SUMPRODUCT(K13:$K$23, X13:$X$23)-$AZ$3*SUMPRODUCT(K12:$K$22, W13:$W$23))/Z12</f>
        <v>60.836585576004886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144.42328387386223</v>
      </c>
      <c r="P13">
        <f t="shared" si="30"/>
        <v>7.2211641936931121</v>
      </c>
      <c r="Q13" s="5">
        <f t="shared" si="31"/>
        <v>25</v>
      </c>
      <c r="R13">
        <f t="shared" si="0"/>
        <v>50000</v>
      </c>
      <c r="S13">
        <f t="shared" si="19"/>
        <v>62.764000198791379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62.764000198791379</v>
      </c>
      <c r="AC13">
        <f t="shared" si="27"/>
        <v>62.685313944917269</v>
      </c>
      <c r="AE13">
        <f t="shared" si="1"/>
        <v>128.96402358009198</v>
      </c>
      <c r="AF13">
        <f t="shared" si="2"/>
        <v>-6.4482011790045997</v>
      </c>
      <c r="AG13">
        <f t="shared" si="3"/>
        <v>-22.323966766454326</v>
      </c>
      <c r="AH13">
        <f t="shared" si="4"/>
        <v>-63.659688980944253</v>
      </c>
      <c r="AI13">
        <f t="shared" si="5"/>
        <v>36.53216665368879</v>
      </c>
      <c r="AJ13">
        <f t="shared" si="6"/>
        <v>7.8686253874110434E-2</v>
      </c>
      <c r="AK13">
        <f t="shared" si="32"/>
        <v>12.969587581991515</v>
      </c>
      <c r="AL13">
        <f t="shared" si="7"/>
        <v>49.58044048955442</v>
      </c>
      <c r="AN13">
        <f t="shared" si="8"/>
        <v>69.247651037600704</v>
      </c>
      <c r="AO13">
        <f t="shared" si="9"/>
        <v>-3.4623825518800353</v>
      </c>
      <c r="AP13">
        <f t="shared" si="10"/>
        <v>-11.986926411755197</v>
      </c>
      <c r="AQ13">
        <f t="shared" si="11"/>
        <v>-34.182276617454448</v>
      </c>
      <c r="AR13">
        <f t="shared" si="12"/>
        <v>19.616065456511016</v>
      </c>
      <c r="AS13">
        <f t="shared" si="13"/>
        <v>4.2250839408298255E-2</v>
      </c>
      <c r="AT13">
        <f t="shared" si="14"/>
        <v>6.9640621473133741</v>
      </c>
      <c r="AU13">
        <f t="shared" si="15"/>
        <v>26.622378443232691</v>
      </c>
      <c r="AW13">
        <v>10</v>
      </c>
      <c r="AX13">
        <f>(R13*SUMPRODUCT(K14:$K$23, X14:$X$23)-$AZ$3*SUMPRODUCT(K13:$K$22, W14:$W$23))/Z13</f>
        <v>62.764000198791379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144.42328387386223</v>
      </c>
      <c r="P14">
        <f t="shared" si="30"/>
        <v>7.2211641936931121</v>
      </c>
      <c r="Q14" s="5">
        <f t="shared" si="31"/>
        <v>25</v>
      </c>
      <c r="R14">
        <f t="shared" si="0"/>
        <v>50000</v>
      </c>
      <c r="S14">
        <f t="shared" si="19"/>
        <v>62.685313944917269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62.685313944917269</v>
      </c>
      <c r="AC14">
        <f t="shared" si="27"/>
        <v>60.98804421643171</v>
      </c>
      <c r="AE14">
        <f t="shared" si="1"/>
        <v>127.48574173465538</v>
      </c>
      <c r="AF14">
        <f t="shared" si="2"/>
        <v>-6.3742870867327692</v>
      </c>
      <c r="AG14">
        <f t="shared" si="3"/>
        <v>-22.068072805698019</v>
      </c>
      <c r="AH14">
        <f t="shared" si="4"/>
        <v>-65.308586183527993</v>
      </c>
      <c r="AI14">
        <f t="shared" si="5"/>
        <v>33.734795658696598</v>
      </c>
      <c r="AJ14">
        <f t="shared" si="6"/>
        <v>1.6972697284855585</v>
      </c>
      <c r="AK14">
        <f t="shared" si="32"/>
        <v>12.865773801498792</v>
      </c>
      <c r="AL14">
        <f t="shared" si="7"/>
        <v>48.297839188680946</v>
      </c>
      <c r="AN14">
        <f t="shared" si="8"/>
        <v>63.058008974695369</v>
      </c>
      <c r="AO14">
        <f t="shared" si="9"/>
        <v>-3.1529004487347687</v>
      </c>
      <c r="AP14">
        <f t="shared" si="10"/>
        <v>-10.91548524643879</v>
      </c>
      <c r="AQ14">
        <f t="shared" si="11"/>
        <v>-32.303451018523475</v>
      </c>
      <c r="AR14">
        <f t="shared" si="12"/>
        <v>16.686172260998337</v>
      </c>
      <c r="AS14">
        <f t="shared" si="13"/>
        <v>0.83951701825669611</v>
      </c>
      <c r="AT14">
        <f t="shared" si="14"/>
        <v>6.3637711072811882</v>
      </c>
      <c r="AU14">
        <f t="shared" si="15"/>
        <v>23.889460386536221</v>
      </c>
      <c r="AW14">
        <v>11</v>
      </c>
      <c r="AX14">
        <f>(R14*SUMPRODUCT(K15:$K$23, X15:$X$23)-$AZ$3*SUMPRODUCT(K14:$K$22, W15:$W$23))/Z14</f>
        <v>62.685313944917269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144.42328387386223</v>
      </c>
      <c r="P15">
        <f t="shared" si="30"/>
        <v>7.2211641936931121</v>
      </c>
      <c r="Q15" s="5">
        <f t="shared" si="31"/>
        <v>25</v>
      </c>
      <c r="R15">
        <f t="shared" si="0"/>
        <v>50000</v>
      </c>
      <c r="S15">
        <f t="shared" si="19"/>
        <v>60.98804421643171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60.98804421643171</v>
      </c>
      <c r="AC15">
        <f t="shared" si="27"/>
        <v>57.672328524281127</v>
      </c>
      <c r="AE15">
        <f t="shared" si="1"/>
        <v>126.01507985897877</v>
      </c>
      <c r="AF15">
        <f t="shared" si="2"/>
        <v>-6.3007539929489385</v>
      </c>
      <c r="AG15">
        <f t="shared" si="3"/>
        <v>-21.81349787909528</v>
      </c>
      <c r="AH15">
        <f t="shared" si="4"/>
        <v>-67.78839709152389</v>
      </c>
      <c r="AI15">
        <f t="shared" si="5"/>
        <v>30.112430895410654</v>
      </c>
      <c r="AJ15">
        <f t="shared" si="6"/>
        <v>3.315715692150583</v>
      </c>
      <c r="AK15">
        <f t="shared" si="32"/>
        <v>12.64916590577231</v>
      </c>
      <c r="AL15">
        <f t="shared" si="7"/>
        <v>46.077312493333551</v>
      </c>
      <c r="AN15">
        <f t="shared" si="8"/>
        <v>57.417373850023722</v>
      </c>
      <c r="AO15">
        <f t="shared" si="9"/>
        <v>-2.8708686925011859</v>
      </c>
      <c r="AP15">
        <f t="shared" si="10"/>
        <v>-9.9390784349169508</v>
      </c>
      <c r="AQ15">
        <f t="shared" si="11"/>
        <v>-30.887031479515112</v>
      </c>
      <c r="AR15">
        <f t="shared" si="12"/>
        <v>13.72039524309047</v>
      </c>
      <c r="AS15">
        <f t="shared" si="13"/>
        <v>1.5107690896172958</v>
      </c>
      <c r="AT15">
        <f t="shared" si="14"/>
        <v>5.763452187749845</v>
      </c>
      <c r="AU15">
        <f t="shared" si="15"/>
        <v>20.994616520457612</v>
      </c>
      <c r="AW15">
        <v>12</v>
      </c>
      <c r="AX15">
        <f>(R15*SUMPRODUCT(K16:$K$23, X16:$X$23)-$AZ$3*SUMPRODUCT(K15:$K$22, W16:$W$23))/Z15</f>
        <v>60.98804421643171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144.42328387386223</v>
      </c>
      <c r="P16">
        <f t="shared" si="30"/>
        <v>7.2211641936931121</v>
      </c>
      <c r="Q16" s="5">
        <f t="shared" si="31"/>
        <v>25</v>
      </c>
      <c r="R16">
        <f t="shared" si="0"/>
        <v>50000</v>
      </c>
      <c r="S16">
        <f t="shared" si="19"/>
        <v>57.672328524281127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57.672328524281127</v>
      </c>
      <c r="AC16">
        <f t="shared" si="27"/>
        <v>52.949307325935024</v>
      </c>
      <c r="AE16">
        <f t="shared" si="1"/>
        <v>124.55072918438229</v>
      </c>
      <c r="AF16">
        <f t="shared" si="2"/>
        <v>-6.2275364592191149</v>
      </c>
      <c r="AG16">
        <f t="shared" si="3"/>
        <v>-21.560015435801123</v>
      </c>
      <c r="AH16">
        <f t="shared" si="4"/>
        <v>-70.694929006402305</v>
      </c>
      <c r="AI16">
        <f t="shared" si="5"/>
        <v>26.068248282959757</v>
      </c>
      <c r="AJ16">
        <f t="shared" si="6"/>
        <v>4.7230211983461032</v>
      </c>
      <c r="AK16">
        <f t="shared" si="32"/>
        <v>12.319686487461102</v>
      </c>
      <c r="AL16">
        <f t="shared" si="7"/>
        <v>43.110955968766959</v>
      </c>
      <c r="AN16">
        <f t="shared" si="8"/>
        <v>52.276830330832603</v>
      </c>
      <c r="AO16">
        <f t="shared" si="9"/>
        <v>-2.6138415165416302</v>
      </c>
      <c r="AP16">
        <f t="shared" si="10"/>
        <v>-9.0492386214695522</v>
      </c>
      <c r="AQ16">
        <f t="shared" si="11"/>
        <v>-29.67230166470485</v>
      </c>
      <c r="AR16">
        <f t="shared" si="12"/>
        <v>10.941448528116574</v>
      </c>
      <c r="AS16">
        <f t="shared" si="13"/>
        <v>1.9823615602390616</v>
      </c>
      <c r="AT16">
        <f t="shared" si="14"/>
        <v>5.1708582073465053</v>
      </c>
      <c r="AU16">
        <f t="shared" si="15"/>
        <v>18.094668295702139</v>
      </c>
      <c r="AW16">
        <v>13</v>
      </c>
      <c r="AX16">
        <f>(R16*SUMPRODUCT(K17:$K$23, X17:$X$23)-$AZ$3*SUMPRODUCT(K16:$K$22, W17:$W$23))/Z16</f>
        <v>57.672328524281127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144.42328387386223</v>
      </c>
      <c r="P17">
        <f t="shared" si="30"/>
        <v>7.2211641936931121</v>
      </c>
      <c r="Q17" s="5">
        <f t="shared" si="31"/>
        <v>25</v>
      </c>
      <c r="R17">
        <f t="shared" si="0"/>
        <v>50000</v>
      </c>
      <c r="S17">
        <f t="shared" si="19"/>
        <v>52.949307325935024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52.949307325935024</v>
      </c>
      <c r="AC17">
        <f t="shared" si="27"/>
        <v>46.957532462547647</v>
      </c>
      <c r="AE17">
        <f t="shared" si="1"/>
        <v>123.09262787205313</v>
      </c>
      <c r="AF17">
        <f t="shared" si="2"/>
        <v>-6.1546313936026573</v>
      </c>
      <c r="AG17">
        <f t="shared" si="3"/>
        <v>-21.307614771375945</v>
      </c>
      <c r="AH17">
        <f t="shared" si="4"/>
        <v>-73.601020134336551</v>
      </c>
      <c r="AI17">
        <f t="shared" si="5"/>
        <v>22.029361572737969</v>
      </c>
      <c r="AJ17">
        <f t="shared" si="6"/>
        <v>5.9917748633873771</v>
      </c>
      <c r="AK17">
        <f t="shared" si="32"/>
        <v>11.892111266306985</v>
      </c>
      <c r="AL17">
        <f t="shared" si="7"/>
        <v>39.913247702432329</v>
      </c>
      <c r="AN17">
        <f t="shared" si="8"/>
        <v>47.592353680952286</v>
      </c>
      <c r="AO17">
        <f t="shared" si="9"/>
        <v>-2.3796176840476146</v>
      </c>
      <c r="AP17">
        <f t="shared" si="10"/>
        <v>-8.2383450238049818</v>
      </c>
      <c r="AQ17">
        <f t="shared" si="11"/>
        <v>-28.456990821198637</v>
      </c>
      <c r="AR17">
        <f t="shared" si="12"/>
        <v>8.5174001519010503</v>
      </c>
      <c r="AS17">
        <f t="shared" si="13"/>
        <v>2.316651073298881</v>
      </c>
      <c r="AT17">
        <f t="shared" si="14"/>
        <v>4.5979485139241039</v>
      </c>
      <c r="AU17">
        <f t="shared" si="15"/>
        <v>15.431999739124034</v>
      </c>
      <c r="AW17">
        <v>14</v>
      </c>
      <c r="AX17">
        <f>(R17*SUMPRODUCT(K18:$K$23, X18:$X$23)-$AZ$3*SUMPRODUCT(K17:$K$22, W18:$W$23))/Z17</f>
        <v>52.949307325935024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144.42328387386223</v>
      </c>
      <c r="P18">
        <f t="shared" si="30"/>
        <v>7.2211641936931121</v>
      </c>
      <c r="Q18" s="5">
        <f t="shared" si="31"/>
        <v>25</v>
      </c>
      <c r="R18">
        <f t="shared" si="0"/>
        <v>50000</v>
      </c>
      <c r="S18">
        <f t="shared" si="19"/>
        <v>46.957532462547647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46.957532462547647</v>
      </c>
      <c r="AC18">
        <f t="shared" si="27"/>
        <v>39.670159808342852</v>
      </c>
      <c r="AE18">
        <f t="shared" si="1"/>
        <v>121.64037070863792</v>
      </c>
      <c r="AF18">
        <f t="shared" si="2"/>
        <v>-6.0820185354318967</v>
      </c>
      <c r="AG18">
        <f t="shared" si="3"/>
        <v>-21.056225742463614</v>
      </c>
      <c r="AH18">
        <f t="shared" si="4"/>
        <v>-76.625762397149487</v>
      </c>
      <c r="AI18">
        <f t="shared" si="5"/>
        <v>17.876364033592921</v>
      </c>
      <c r="AJ18">
        <f t="shared" si="6"/>
        <v>7.2873726542047947</v>
      </c>
      <c r="AK18">
        <f t="shared" si="32"/>
        <v>11.376111924502759</v>
      </c>
      <c r="AL18">
        <f t="shared" si="7"/>
        <v>36.539848612300474</v>
      </c>
      <c r="AN18">
        <f t="shared" si="8"/>
        <v>43.323650335277051</v>
      </c>
      <c r="AO18">
        <f t="shared" si="9"/>
        <v>-2.1661825167638527</v>
      </c>
      <c r="AP18">
        <f t="shared" si="10"/>
        <v>-7.4994227338570054</v>
      </c>
      <c r="AQ18">
        <f t="shared" si="11"/>
        <v>-27.291167541076771</v>
      </c>
      <c r="AR18">
        <f t="shared" si="12"/>
        <v>6.3668775435794194</v>
      </c>
      <c r="AS18">
        <f t="shared" si="13"/>
        <v>2.5954835791305984</v>
      </c>
      <c r="AT18">
        <f t="shared" si="14"/>
        <v>4.0517362148842464</v>
      </c>
      <c r="AU18">
        <f t="shared" si="15"/>
        <v>13.014097337594263</v>
      </c>
      <c r="AW18">
        <v>15</v>
      </c>
      <c r="AX18">
        <f>(R18*SUMPRODUCT(K19:$K$23, X19:$X$23)-$AZ$3*SUMPRODUCT(K18:$K$22, W19:$W$23))/Z18</f>
        <v>46.957532462547647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144.42328387386223</v>
      </c>
      <c r="P19">
        <f t="shared" si="30"/>
        <v>7.2211641936931121</v>
      </c>
      <c r="Q19" s="5">
        <f t="shared" si="31"/>
        <v>25</v>
      </c>
      <c r="R19">
        <f t="shared" si="0"/>
        <v>50000</v>
      </c>
      <c r="S19">
        <f t="shared" si="19"/>
        <v>39.670159808342852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39.670159808342852</v>
      </c>
      <c r="AC19">
        <f t="shared" si="27"/>
        <v>31.31923374463312</v>
      </c>
      <c r="AE19">
        <f t="shared" si="1"/>
        <v>120.19242090669651</v>
      </c>
      <c r="AF19">
        <f t="shared" si="2"/>
        <v>-6.0096210453348258</v>
      </c>
      <c r="AG19">
        <f t="shared" si="3"/>
        <v>-20.805582327651422</v>
      </c>
      <c r="AH19">
        <f t="shared" si="4"/>
        <v>-80.162314775103525</v>
      </c>
      <c r="AI19">
        <f t="shared" si="5"/>
        <v>13.21490275860674</v>
      </c>
      <c r="AJ19">
        <f t="shared" si="6"/>
        <v>8.350926063709732</v>
      </c>
      <c r="AK19">
        <f t="shared" si="32"/>
        <v>10.769707176879319</v>
      </c>
      <c r="AL19">
        <f t="shared" si="7"/>
        <v>32.335535999195791</v>
      </c>
      <c r="AN19">
        <f t="shared" si="8"/>
        <v>39.433611801911958</v>
      </c>
      <c r="AO19">
        <f t="shared" si="9"/>
        <v>-1.971680590095598</v>
      </c>
      <c r="AP19">
        <f t="shared" si="10"/>
        <v>-6.8260481870002447</v>
      </c>
      <c r="AQ19">
        <f t="shared" si="11"/>
        <v>-26.300240715161298</v>
      </c>
      <c r="AR19">
        <f t="shared" si="12"/>
        <v>4.3356423096548173</v>
      </c>
      <c r="AS19">
        <f t="shared" si="13"/>
        <v>2.7398331284002864</v>
      </c>
      <c r="AT19">
        <f t="shared" si="14"/>
        <v>3.533404592649009</v>
      </c>
      <c r="AU19">
        <f t="shared" si="15"/>
        <v>10.608880030704112</v>
      </c>
      <c r="AW19">
        <v>16</v>
      </c>
      <c r="AX19">
        <f>(R19*SUMPRODUCT(K20:$K$23, X20:$X$23)-$AZ$3*SUMPRODUCT(K19:$K$22, W20:$W$23))/Z19</f>
        <v>39.670159808342852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144.42328387386223</v>
      </c>
      <c r="P20">
        <f t="shared" si="30"/>
        <v>7.2211641936931121</v>
      </c>
      <c r="Q20" s="5">
        <f t="shared" si="31"/>
        <v>25</v>
      </c>
      <c r="R20">
        <f t="shared" si="0"/>
        <v>50000</v>
      </c>
      <c r="S20">
        <f t="shared" si="19"/>
        <v>31.31923374463312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31.31923374463312</v>
      </c>
      <c r="AC20">
        <f t="shared" si="27"/>
        <v>21.879291573613688</v>
      </c>
      <c r="AE20">
        <f t="shared" si="1"/>
        <v>118.74914719144596</v>
      </c>
      <c r="AF20">
        <f t="shared" si="2"/>
        <v>-5.9374573595722984</v>
      </c>
      <c r="AG20">
        <f t="shared" si="3"/>
        <v>-20.555748354115842</v>
      </c>
      <c r="AH20">
        <f t="shared" si="4"/>
        <v>-83.556300518129149</v>
      </c>
      <c r="AI20">
        <f t="shared" si="5"/>
        <v>8.699640959628681</v>
      </c>
      <c r="AJ20">
        <f t="shared" si="6"/>
        <v>9.4399421710194318</v>
      </c>
      <c r="AK20">
        <f t="shared" si="32"/>
        <v>10.089164650355475</v>
      </c>
      <c r="AL20">
        <f t="shared" si="7"/>
        <v>28.228747781003587</v>
      </c>
      <c r="AN20">
        <f t="shared" si="8"/>
        <v>35.889064699762052</v>
      </c>
      <c r="AO20">
        <f t="shared" si="9"/>
        <v>-1.7944532349881028</v>
      </c>
      <c r="AP20">
        <f t="shared" si="10"/>
        <v>-6.212478995268377</v>
      </c>
      <c r="AQ20">
        <f t="shared" si="11"/>
        <v>-25.252875884096564</v>
      </c>
      <c r="AR20">
        <f t="shared" si="12"/>
        <v>2.6292565854090157</v>
      </c>
      <c r="AS20">
        <f t="shared" si="13"/>
        <v>2.8529947654405832</v>
      </c>
      <c r="AT20">
        <f t="shared" si="14"/>
        <v>3.0492065961484469</v>
      </c>
      <c r="AU20">
        <f t="shared" si="15"/>
        <v>8.5314579469980458</v>
      </c>
      <c r="AW20">
        <v>17</v>
      </c>
      <c r="AX20">
        <f>(R20*SUMPRODUCT(K21:$K$23, X21:$X$23)-$AZ$3*SUMPRODUCT(K20:$K$22, W21:$W$23))/Z20</f>
        <v>31.31923374463312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144.42328387386223</v>
      </c>
      <c r="P21">
        <f t="shared" si="30"/>
        <v>7.2211641936931121</v>
      </c>
      <c r="Q21" s="5">
        <f t="shared" si="31"/>
        <v>25</v>
      </c>
      <c r="R21">
        <f t="shared" si="0"/>
        <v>50000</v>
      </c>
      <c r="S21">
        <f t="shared" si="19"/>
        <v>21.879291573613688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21.879291573613688</v>
      </c>
      <c r="AC21">
        <f t="shared" si="27"/>
        <v>11.422358860736043</v>
      </c>
      <c r="AE21">
        <f t="shared" si="1"/>
        <v>117.30899054657102</v>
      </c>
      <c r="AF21">
        <f t="shared" si="2"/>
        <v>-5.8654495273285514</v>
      </c>
      <c r="AG21">
        <f t="shared" si="3"/>
        <v>-20.306453952575172</v>
      </c>
      <c r="AH21">
        <f t="shared" si="4"/>
        <v>-87.473835999032133</v>
      </c>
      <c r="AI21">
        <f t="shared" si="5"/>
        <v>3.6632510676351728</v>
      </c>
      <c r="AJ21">
        <f t="shared" si="6"/>
        <v>10.456932712877645</v>
      </c>
      <c r="AK21">
        <f t="shared" si="32"/>
        <v>9.3325982814999318</v>
      </c>
      <c r="AL21">
        <f t="shared" si="7"/>
        <v>23.452782062012751</v>
      </c>
      <c r="AN21">
        <f t="shared" si="8"/>
        <v>32.659167165860637</v>
      </c>
      <c r="AO21">
        <f t="shared" si="9"/>
        <v>-1.632958358293032</v>
      </c>
      <c r="AP21">
        <f t="shared" si="10"/>
        <v>-5.6533763618034074</v>
      </c>
      <c r="AQ21">
        <f t="shared" si="11"/>
        <v>-24.352972600146327</v>
      </c>
      <c r="AR21">
        <f t="shared" si="12"/>
        <v>1.019859845617874</v>
      </c>
      <c r="AS21">
        <f t="shared" si="13"/>
        <v>2.9112407490749663</v>
      </c>
      <c r="AT21">
        <f t="shared" si="14"/>
        <v>2.5982227444564709</v>
      </c>
      <c r="AU21">
        <f t="shared" si="15"/>
        <v>6.529323339149312</v>
      </c>
      <c r="AW21">
        <v>18</v>
      </c>
      <c r="AX21">
        <f>(R21*SUMPRODUCT(K22:$K$23, X22:$X$23)-$AZ$3*SUMPRODUCT(K21:$K$22, W22:$W$23))/Z21</f>
        <v>21.879291573613688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144.42328387386223</v>
      </c>
      <c r="P22">
        <f t="shared" si="30"/>
        <v>7.2211641936931121</v>
      </c>
      <c r="Q22" s="5">
        <f t="shared" si="31"/>
        <v>25</v>
      </c>
      <c r="R22">
        <f t="shared" si="0"/>
        <v>50000</v>
      </c>
      <c r="S22">
        <f t="shared" si="19"/>
        <v>11.422358860736043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11.422358860736043</v>
      </c>
      <c r="AC22">
        <f t="shared" si="27"/>
        <v>11.565745338930117</v>
      </c>
      <c r="AE22">
        <f t="shared" si="1"/>
        <v>115.87114386877893</v>
      </c>
      <c r="AF22">
        <f t="shared" si="2"/>
        <v>-5.7935571934389465</v>
      </c>
      <c r="AG22">
        <f t="shared" si="3"/>
        <v>-20.057559411607681</v>
      </c>
      <c r="AH22">
        <f t="shared" si="4"/>
        <v>-91.660002883476096</v>
      </c>
      <c r="AI22">
        <f t="shared" si="5"/>
        <v>-1.6399756197437938</v>
      </c>
      <c r="AJ22">
        <f t="shared" si="6"/>
        <v>-0.14338647819407413</v>
      </c>
      <c r="AK22">
        <f t="shared" si="32"/>
        <v>8.5049961875253235</v>
      </c>
      <c r="AL22">
        <f t="shared" si="7"/>
        <v>6.7216340895874556</v>
      </c>
      <c r="AN22">
        <f t="shared" si="8"/>
        <v>29.716062927273594</v>
      </c>
      <c r="AO22">
        <f t="shared" si="9"/>
        <v>-1.4858031463636796</v>
      </c>
      <c r="AP22">
        <f t="shared" si="10"/>
        <v>-5.1439183021948329</v>
      </c>
      <c r="AQ22">
        <f t="shared" si="11"/>
        <v>-23.506926078886895</v>
      </c>
      <c r="AR22">
        <f t="shared" si="12"/>
        <v>-0.42058460017181365</v>
      </c>
      <c r="AS22">
        <f t="shared" si="13"/>
        <v>-3.6772586052663703E-2</v>
      </c>
      <c r="AT22">
        <f t="shared" si="14"/>
        <v>2.181172925943843</v>
      </c>
      <c r="AU22">
        <f t="shared" si="15"/>
        <v>1.7238157397193654</v>
      </c>
      <c r="AW22">
        <v>19</v>
      </c>
      <c r="AX22">
        <f>(R22*SUMPRODUCT(K23:$K$23, X23:$X$23)-$AZ$3*SUMPRODUCT(K22:$K$22, W23:$W$23))/Z22</f>
        <v>11.422358860736043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144.42328387386223</v>
      </c>
      <c r="P23">
        <f t="shared" si="30"/>
        <v>7.2211641936931121</v>
      </c>
      <c r="Q23" s="5">
        <f t="shared" si="31"/>
        <v>25</v>
      </c>
      <c r="R23">
        <f t="shared" si="0"/>
        <v>50000</v>
      </c>
      <c r="S23">
        <f t="shared" si="19"/>
        <v>11.565745338930117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11.565745338930117</v>
      </c>
      <c r="AC23">
        <f t="shared" si="27"/>
        <v>0</v>
      </c>
      <c r="AE23">
        <f t="shared" si="1"/>
        <v>114.43462985634088</v>
      </c>
      <c r="AF23">
        <f t="shared" si="2"/>
        <v>-5.7217314928170442</v>
      </c>
      <c r="AG23">
        <f t="shared" si="3"/>
        <v>-19.808895558054004</v>
      </c>
      <c r="AH23">
        <f t="shared" si="4"/>
        <v>-96.176518875203527</v>
      </c>
      <c r="AI23">
        <f t="shared" si="5"/>
        <v>-7.2725160697336975</v>
      </c>
      <c r="AJ23">
        <f t="shared" si="6"/>
        <v>11.565745338930117</v>
      </c>
      <c r="AK23">
        <f t="shared" si="32"/>
        <v>8.4195050591717777</v>
      </c>
      <c r="AL23">
        <f t="shared" si="7"/>
        <v>12.712734328368198</v>
      </c>
      <c r="AN23">
        <f t="shared" si="8"/>
        <v>27.034330030144442</v>
      </c>
      <c r="AO23">
        <f t="shared" si="9"/>
        <v>-1.3517165015072223</v>
      </c>
      <c r="AP23">
        <f t="shared" si="10"/>
        <v>-4.6797042182194009</v>
      </c>
      <c r="AQ23">
        <f t="shared" si="11"/>
        <v>-22.720987132013672</v>
      </c>
      <c r="AR23">
        <f t="shared" si="12"/>
        <v>-1.7180778215958517</v>
      </c>
      <c r="AS23">
        <f t="shared" si="13"/>
        <v>2.7323212993283978</v>
      </c>
      <c r="AT23">
        <f t="shared" si="14"/>
        <v>1.9890454379575937</v>
      </c>
      <c r="AU23">
        <f t="shared" si="15"/>
        <v>3.0032889156901401</v>
      </c>
      <c r="AW23">
        <v>20</v>
      </c>
      <c r="AX23">
        <f>(R23*SUMPRODUCT(K$23:$K24, X$23:$X24)-$AZ$3*SUMPRODUCT(K$22:$K23, W$23:$W24))/Z23</f>
        <v>11.565745338930117</v>
      </c>
    </row>
    <row r="25" spans="5:50" x14ac:dyDescent="0.25">
      <c r="AN25" s="6">
        <f t="shared" ref="AN25:AU25" si="33">SUM(AN3:AN23)</f>
        <v>1448.8646518965052</v>
      </c>
      <c r="AO25" s="6">
        <f t="shared" si="33"/>
        <v>-180.76069550022191</v>
      </c>
      <c r="AP25" s="6">
        <f t="shared" si="33"/>
        <v>-1748.2343644270261</v>
      </c>
      <c r="AQ25" s="6">
        <f t="shared" si="33"/>
        <v>-710.62196148307282</v>
      </c>
      <c r="AR25" s="6">
        <f t="shared" si="33"/>
        <v>-1190.7523695138166</v>
      </c>
      <c r="AS25" s="6">
        <f t="shared" si="33"/>
        <v>-33.057155118242193</v>
      </c>
      <c r="AT25" s="6">
        <f t="shared" si="33"/>
        <v>58.422077834349992</v>
      </c>
      <c r="AU25" s="7">
        <f t="shared" si="33"/>
        <v>-1165.3874467977084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308.76878577752746</v>
      </c>
      <c r="K3">
        <v>1</v>
      </c>
      <c r="L3" s="2">
        <v>0</v>
      </c>
      <c r="O3">
        <f>$C$3</f>
        <v>308.76878577752746</v>
      </c>
      <c r="P3">
        <f>O3*B5</f>
        <v>247.01502862202199</v>
      </c>
      <c r="Q3" s="5">
        <f>B8</f>
        <v>1522.432587</v>
      </c>
      <c r="R3">
        <f t="shared" ref="R3:R23" si="0">$C$6</f>
        <v>50000</v>
      </c>
      <c r="S3">
        <f>AX3</f>
        <v>2.2737367544323206E-13</v>
      </c>
      <c r="W3">
        <v>1</v>
      </c>
      <c r="Z3">
        <v>1</v>
      </c>
      <c r="AC3">
        <f t="shared" ref="AC3:AC23" si="1">S3*Z3</f>
        <v>2.2737367544323206E-13</v>
      </c>
      <c r="AE3">
        <f t="shared" ref="AE3:AE23" si="2">$Z3*O3</f>
        <v>308.76878577752746</v>
      </c>
      <c r="AF3">
        <f t="shared" ref="AF3:AF23" si="3">-$Z3*P3</f>
        <v>-247.01502862202199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-1460.6788298444944</v>
      </c>
      <c r="AJ3">
        <f t="shared" ref="AJ3:AJ23" si="7">AB3-AC3</f>
        <v>-2.2737367544323206E-13</v>
      </c>
      <c r="AL3">
        <f t="shared" ref="AL3:AL23" si="8">SUM(AI3:AK3)</f>
        <v>-1460.6788298444947</v>
      </c>
      <c r="AN3">
        <f t="shared" ref="AN3:AN23" si="9">AE3*$K3</f>
        <v>308.76878577752746</v>
      </c>
      <c r="AO3">
        <f t="shared" ref="AO3:AO23" si="10">AF3*$K3</f>
        <v>-247.01502862202199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-1460.6788298444944</v>
      </c>
      <c r="AS3">
        <f t="shared" ref="AS3:AS23" si="14">AJ3*$K3</f>
        <v>-2.2737367544323206E-13</v>
      </c>
      <c r="AT3">
        <f t="shared" ref="AT3:AT23" si="15">AK3*$K3</f>
        <v>0</v>
      </c>
      <c r="AU3">
        <f t="shared" ref="AU3:AU23" si="16">AL3*$K3</f>
        <v>-1460.6788298444947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155.741015248689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50000</v>
      </c>
      <c r="S4">
        <f t="shared" ref="S4:S23" si="20">AX4</f>
        <v>89.732917352159234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2.2737367544323206E-13</v>
      </c>
      <c r="AC4">
        <f t="shared" si="1"/>
        <v>88.709105414182659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-88.709105414182432</v>
      </c>
      <c r="AK4">
        <f t="shared" ref="AK4:AK23" si="28">H4*SUM(AB4:AB4, AE4:AF4)</f>
        <v>1.1687006917782128E-14</v>
      </c>
      <c r="AL4">
        <f t="shared" si="8"/>
        <v>-159.18645541418243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-67.031909834506365</v>
      </c>
      <c r="AR4">
        <f t="shared" si="13"/>
        <v>-67.031909834506365</v>
      </c>
      <c r="AS4">
        <f t="shared" si="14"/>
        <v>-84.372365811472719</v>
      </c>
      <c r="AT4">
        <f t="shared" si="15"/>
        <v>1.1115661896311705E-14</v>
      </c>
      <c r="AU4">
        <f t="shared" si="16"/>
        <v>-151.40427564597908</v>
      </c>
      <c r="AW4">
        <v>1</v>
      </c>
      <c r="AX4">
        <f>(R4*SUMPRODUCT(K5:$K$23, X5:$X$23)-$AZ$3*SUMPRODUCT(K4:$K$22, W5:$W$23))/Z4</f>
        <v>89.732917352159234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1.462746E-3</v>
      </c>
      <c r="O5">
        <f t="shared" ref="O5:O23" si="30">$C$3</f>
        <v>308.76878577752746</v>
      </c>
      <c r="P5">
        <f t="shared" ref="P5:P23" si="31">O5*$C$5</f>
        <v>15.438439288876374</v>
      </c>
      <c r="Q5" s="5">
        <f t="shared" ref="Q5:Q23" si="32">$C$8</f>
        <v>25</v>
      </c>
      <c r="R5">
        <f t="shared" si="0"/>
        <v>50000</v>
      </c>
      <c r="S5">
        <f t="shared" si="20"/>
        <v>173.72182859309524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88.709105414182659</v>
      </c>
      <c r="AC5">
        <f t="shared" si="1"/>
        <v>169.77113219307034</v>
      </c>
      <c r="AE5">
        <f t="shared" si="2"/>
        <v>301.74691788510177</v>
      </c>
      <c r="AF5">
        <f t="shared" si="3"/>
        <v>-15.08734589425509</v>
      </c>
      <c r="AG5">
        <f t="shared" si="4"/>
        <v>-24.431462293480902</v>
      </c>
      <c r="AH5">
        <f t="shared" si="5"/>
        <v>-72.3028365381969</v>
      </c>
      <c r="AI5">
        <f t="shared" si="6"/>
        <v>189.92527315916891</v>
      </c>
      <c r="AJ5">
        <f t="shared" si="7"/>
        <v>-81.062026778887684</v>
      </c>
      <c r="AK5">
        <f t="shared" si="28"/>
        <v>19.481634357321024</v>
      </c>
      <c r="AL5">
        <f t="shared" si="8"/>
        <v>128.34488073760224</v>
      </c>
      <c r="AN5">
        <f t="shared" si="9"/>
        <v>272.83520920051291</v>
      </c>
      <c r="AO5">
        <f t="shared" si="10"/>
        <v>-13.641760460025646</v>
      </c>
      <c r="AP5">
        <f t="shared" si="11"/>
        <v>-22.090575680559137</v>
      </c>
      <c r="AQ5">
        <f t="shared" si="12"/>
        <v>-65.375181529446252</v>
      </c>
      <c r="AR5">
        <f t="shared" si="13"/>
        <v>171.72769153048188</v>
      </c>
      <c r="AS5">
        <f t="shared" si="14"/>
        <v>-73.295114957418974</v>
      </c>
      <c r="AT5">
        <f t="shared" si="15"/>
        <v>17.615012682487496</v>
      </c>
      <c r="AU5">
        <f t="shared" si="16"/>
        <v>116.04758925555039</v>
      </c>
      <c r="AW5">
        <v>2</v>
      </c>
      <c r="AX5">
        <f>(R5*SUMPRODUCT(K6:$K$23, X6:$X$23)-$AZ$3*SUMPRODUCT(K5:$K$22, W6:$W$23))/Z5</f>
        <v>173.72182859309524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1.535893E-3</v>
      </c>
      <c r="O6">
        <f t="shared" si="30"/>
        <v>308.76878577752746</v>
      </c>
      <c r="P6">
        <f t="shared" si="31"/>
        <v>15.438439288876374</v>
      </c>
      <c r="Q6" s="5">
        <f t="shared" si="32"/>
        <v>25</v>
      </c>
      <c r="R6">
        <f t="shared" si="0"/>
        <v>50000</v>
      </c>
      <c r="S6">
        <f t="shared" si="20"/>
        <v>251.60770985809359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169.77113219307034</v>
      </c>
      <c r="AC6">
        <f t="shared" si="1"/>
        <v>243.04925910087604</v>
      </c>
      <c r="AE6">
        <f t="shared" si="2"/>
        <v>298.26599772729946</v>
      </c>
      <c r="AF6">
        <f t="shared" si="3"/>
        <v>-14.913299886364973</v>
      </c>
      <c r="AG6">
        <f t="shared" si="4"/>
        <v>-24.14962355862977</v>
      </c>
      <c r="AH6">
        <f t="shared" si="5"/>
        <v>-75.04822383264252</v>
      </c>
      <c r="AI6">
        <f t="shared" si="6"/>
        <v>184.15485044966215</v>
      </c>
      <c r="AJ6">
        <f t="shared" si="7"/>
        <v>-73.278126907805699</v>
      </c>
      <c r="AK6">
        <f t="shared" si="28"/>
        <v>24.785873502860067</v>
      </c>
      <c r="AL6">
        <f t="shared" si="8"/>
        <v>135.66259704471651</v>
      </c>
      <c r="AN6">
        <f t="shared" si="9"/>
        <v>255.70096844651863</v>
      </c>
      <c r="AO6">
        <f t="shared" si="10"/>
        <v>-12.785048422325932</v>
      </c>
      <c r="AP6">
        <f t="shared" si="11"/>
        <v>-20.703272175215517</v>
      </c>
      <c r="AQ6">
        <f t="shared" si="12"/>
        <v>-64.338220448925796</v>
      </c>
      <c r="AR6">
        <f t="shared" si="13"/>
        <v>157.87442740005136</v>
      </c>
      <c r="AS6">
        <f t="shared" si="14"/>
        <v>-62.820731022126296</v>
      </c>
      <c r="AT6">
        <f t="shared" si="15"/>
        <v>21.248723980494628</v>
      </c>
      <c r="AU6">
        <f t="shared" si="16"/>
        <v>116.30242035841967</v>
      </c>
      <c r="AW6">
        <v>3</v>
      </c>
      <c r="AX6">
        <f>(R6*SUMPRODUCT(K7:$K$23, X7:$X$23)-$AZ$3*SUMPRODUCT(K6:$K$22, W7:$W$23))/Z6</f>
        <v>251.60770985809359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1.6204399999999999E-3</v>
      </c>
      <c r="O7">
        <f t="shared" si="30"/>
        <v>308.76878577752746</v>
      </c>
      <c r="P7">
        <f t="shared" si="31"/>
        <v>15.438439288876374</v>
      </c>
      <c r="Q7" s="5">
        <f t="shared" si="32"/>
        <v>25</v>
      </c>
      <c r="R7">
        <f t="shared" si="0"/>
        <v>50000</v>
      </c>
      <c r="S7">
        <f t="shared" si="20"/>
        <v>323.45903150046149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243.04925910087604</v>
      </c>
      <c r="AC7">
        <f t="shared" si="1"/>
        <v>308.8256712578609</v>
      </c>
      <c r="AE7">
        <f t="shared" si="2"/>
        <v>294.80001559666925</v>
      </c>
      <c r="AF7">
        <f t="shared" si="3"/>
        <v>-14.740000779833462</v>
      </c>
      <c r="AG7">
        <f t="shared" si="4"/>
        <v>-23.868994307044129</v>
      </c>
      <c r="AH7">
        <f t="shared" si="5"/>
        <v>-78.266031998692043</v>
      </c>
      <c r="AI7">
        <f t="shared" si="6"/>
        <v>177.92498851109963</v>
      </c>
      <c r="AJ7">
        <f t="shared" si="7"/>
        <v>-65.776412156984861</v>
      </c>
      <c r="AK7">
        <f t="shared" si="28"/>
        <v>32.275842200722821</v>
      </c>
      <c r="AL7">
        <f t="shared" si="8"/>
        <v>144.42441855483759</v>
      </c>
      <c r="AN7">
        <f t="shared" si="9"/>
        <v>238.04239491828574</v>
      </c>
      <c r="AO7">
        <f t="shared" si="10"/>
        <v>-11.902119745914286</v>
      </c>
      <c r="AP7">
        <f t="shared" si="11"/>
        <v>-19.273515157859809</v>
      </c>
      <c r="AQ7">
        <f t="shared" si="12"/>
        <v>-63.197532944534665</v>
      </c>
      <c r="AR7">
        <f t="shared" si="13"/>
        <v>143.66922706997698</v>
      </c>
      <c r="AS7">
        <f t="shared" si="14"/>
        <v>-53.112530022396051</v>
      </c>
      <c r="AT7">
        <f t="shared" si="15"/>
        <v>26.061799080690207</v>
      </c>
      <c r="AU7">
        <f t="shared" si="16"/>
        <v>116.61849612827113</v>
      </c>
      <c r="AW7">
        <v>4</v>
      </c>
      <c r="AX7">
        <f>(R7*SUMPRODUCT(K8:$K$23, X8:$X$23)-$AZ$3*SUMPRODUCT(K7:$K$22, W8:$W$23))/Z7</f>
        <v>323.45903150046149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1.706887E-3</v>
      </c>
      <c r="O8">
        <f t="shared" si="30"/>
        <v>308.76878577752746</v>
      </c>
      <c r="P8">
        <f t="shared" si="31"/>
        <v>15.438439288876374</v>
      </c>
      <c r="Q8" s="5">
        <f t="shared" si="32"/>
        <v>25</v>
      </c>
      <c r="R8">
        <f t="shared" si="0"/>
        <v>50000</v>
      </c>
      <c r="S8">
        <f t="shared" si="20"/>
        <v>389.37500007140892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308.8256712578609</v>
      </c>
      <c r="AC8">
        <f t="shared" si="1"/>
        <v>367.40743893123454</v>
      </c>
      <c r="AE8">
        <f t="shared" si="2"/>
        <v>291.34882512648079</v>
      </c>
      <c r="AF8">
        <f t="shared" si="3"/>
        <v>-14.56744125632404</v>
      </c>
      <c r="AG8">
        <f t="shared" si="4"/>
        <v>-23.58956268788792</v>
      </c>
      <c r="AH8">
        <f t="shared" si="5"/>
        <v>-81.483352171535259</v>
      </c>
      <c r="AI8">
        <f t="shared" si="6"/>
        <v>171.70846901073355</v>
      </c>
      <c r="AJ8">
        <f t="shared" si="7"/>
        <v>-58.581767673373633</v>
      </c>
      <c r="AK8">
        <f t="shared" si="28"/>
        <v>41.051054564474029</v>
      </c>
      <c r="AL8">
        <f t="shared" si="8"/>
        <v>154.17775590183396</v>
      </c>
      <c r="AN8">
        <f t="shared" si="9"/>
        <v>219.84455611603397</v>
      </c>
      <c r="AO8">
        <f t="shared" si="10"/>
        <v>-10.992227805801699</v>
      </c>
      <c r="AP8">
        <f t="shared" si="11"/>
        <v>-17.80009559276138</v>
      </c>
      <c r="AQ8">
        <f t="shared" si="12"/>
        <v>-61.485305050469769</v>
      </c>
      <c r="AR8">
        <f t="shared" si="13"/>
        <v>129.56692766700112</v>
      </c>
      <c r="AS8">
        <f t="shared" si="14"/>
        <v>-44.204340638938412</v>
      </c>
      <c r="AT8">
        <f t="shared" si="15"/>
        <v>30.976101808215638</v>
      </c>
      <c r="AU8">
        <f t="shared" si="16"/>
        <v>116.33868883627835</v>
      </c>
      <c r="AW8">
        <v>5</v>
      </c>
      <c r="AX8">
        <f>(R8*SUMPRODUCT(K9:$K$23, X9:$X$23)-$AZ$3*SUMPRODUCT(K8:$K$22, W9:$W$23))/Z8</f>
        <v>389.37500007140892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1.7980839999999999E-3</v>
      </c>
      <c r="O9">
        <f t="shared" si="30"/>
        <v>308.76878577752746</v>
      </c>
      <c r="P9">
        <f t="shared" si="31"/>
        <v>15.438439288876374</v>
      </c>
      <c r="Q9" s="5">
        <f t="shared" si="32"/>
        <v>25</v>
      </c>
      <c r="R9">
        <f t="shared" si="0"/>
        <v>50000</v>
      </c>
      <c r="S9">
        <f t="shared" si="20"/>
        <v>448.98996003051855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367.40743893123454</v>
      </c>
      <c r="AC9">
        <f t="shared" si="1"/>
        <v>418.66070701211925</v>
      </c>
      <c r="AE9">
        <f t="shared" si="2"/>
        <v>287.91146721433728</v>
      </c>
      <c r="AF9">
        <f t="shared" si="3"/>
        <v>-14.395573360716863</v>
      </c>
      <c r="AG9">
        <f t="shared" si="4"/>
        <v>-23.311251045772952</v>
      </c>
      <c r="AH9">
        <f t="shared" si="5"/>
        <v>-84.832030472176513</v>
      </c>
      <c r="AI9">
        <f t="shared" si="6"/>
        <v>165.37261233567094</v>
      </c>
      <c r="AJ9">
        <f t="shared" si="7"/>
        <v>-51.253268080884709</v>
      </c>
      <c r="AK9">
        <f t="shared" si="28"/>
        <v>47.043772626408362</v>
      </c>
      <c r="AL9">
        <f t="shared" si="8"/>
        <v>161.16311688119458</v>
      </c>
      <c r="AN9">
        <f t="shared" si="9"/>
        <v>202.39501730578939</v>
      </c>
      <c r="AO9">
        <f t="shared" si="10"/>
        <v>-10.119750865289468</v>
      </c>
      <c r="AP9">
        <f t="shared" si="11"/>
        <v>-16.387263433715255</v>
      </c>
      <c r="AQ9">
        <f t="shared" si="12"/>
        <v>-59.634930284730302</v>
      </c>
      <c r="AR9">
        <f t="shared" si="13"/>
        <v>116.25307272205436</v>
      </c>
      <c r="AS9">
        <f t="shared" si="14"/>
        <v>-36.029846885141204</v>
      </c>
      <c r="AT9">
        <f t="shared" si="15"/>
        <v>33.07067018544025</v>
      </c>
      <c r="AU9">
        <f t="shared" si="16"/>
        <v>113.29389602235339</v>
      </c>
      <c r="AW9">
        <v>6</v>
      </c>
      <c r="AX9">
        <f>(R9*SUMPRODUCT(K10:$K$23, X10:$X$23)-$AZ$3*SUMPRODUCT(K9:$K$22, W10:$W$23))/Z9</f>
        <v>448.98996003051855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1.9035300000000001E-3</v>
      </c>
      <c r="O10">
        <f t="shared" si="30"/>
        <v>308.76878577752746</v>
      </c>
      <c r="P10">
        <f t="shared" si="31"/>
        <v>15.438439288876374</v>
      </c>
      <c r="Q10" s="5">
        <f t="shared" si="32"/>
        <v>25</v>
      </c>
      <c r="R10">
        <f t="shared" si="0"/>
        <v>50000</v>
      </c>
      <c r="S10">
        <f t="shared" si="20"/>
        <v>500.97469089059848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418.66070701211925</v>
      </c>
      <c r="AC10">
        <f t="shared" si="1"/>
        <v>461.57332942402513</v>
      </c>
      <c r="AE10">
        <f t="shared" si="2"/>
        <v>284.48430442700737</v>
      </c>
      <c r="AF10">
        <f t="shared" si="3"/>
        <v>-14.22421522135037</v>
      </c>
      <c r="AG10">
        <f t="shared" si="4"/>
        <v>-23.03376486961206</v>
      </c>
      <c r="AH10">
        <f t="shared" si="5"/>
        <v>-88.747331406320384</v>
      </c>
      <c r="AI10">
        <f t="shared" si="6"/>
        <v>158.47899292972454</v>
      </c>
      <c r="AJ10">
        <f t="shared" si="7"/>
        <v>-42.912622411905886</v>
      </c>
      <c r="AK10">
        <f t="shared" si="28"/>
        <v>37.40839923462525</v>
      </c>
      <c r="AL10">
        <f t="shared" si="8"/>
        <v>152.9747697524439</v>
      </c>
      <c r="AN10">
        <f t="shared" si="9"/>
        <v>189.68585995014644</v>
      </c>
      <c r="AO10">
        <f t="shared" si="10"/>
        <v>-9.4842929975073229</v>
      </c>
      <c r="AP10">
        <f t="shared" si="11"/>
        <v>-15.358244476727799</v>
      </c>
      <c r="AQ10">
        <f t="shared" si="12"/>
        <v>-59.174139360675333</v>
      </c>
      <c r="AR10">
        <f t="shared" si="13"/>
        <v>105.66918311523597</v>
      </c>
      <c r="AS10">
        <f t="shared" si="14"/>
        <v>-28.612888508254503</v>
      </c>
      <c r="AT10">
        <f t="shared" si="15"/>
        <v>24.94283258428035</v>
      </c>
      <c r="AU10">
        <f t="shared" si="16"/>
        <v>101.99912719126181</v>
      </c>
      <c r="AW10">
        <v>7</v>
      </c>
      <c r="AX10">
        <f>(R10*SUMPRODUCT(K11:$K$23, X11:$X$23)-$AZ$3*SUMPRODUCT(K10:$K$22, W11:$W$23))/Z10</f>
        <v>500.97469089059848</v>
      </c>
    </row>
    <row r="11" spans="1:52" x14ac:dyDescent="0.25">
      <c r="A11" t="s">
        <v>33</v>
      </c>
      <c r="C11" s="24">
        <f>AU25</f>
        <v>-572.29503645905515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2.008026E-3</v>
      </c>
      <c r="O11">
        <f t="shared" si="30"/>
        <v>308.76878577752746</v>
      </c>
      <c r="P11">
        <f t="shared" si="31"/>
        <v>15.438439288876374</v>
      </c>
      <c r="Q11" s="5">
        <f t="shared" si="32"/>
        <v>25</v>
      </c>
      <c r="R11">
        <f t="shared" si="0"/>
        <v>50000</v>
      </c>
      <c r="S11">
        <f t="shared" si="20"/>
        <v>547.71728757039386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461.57332942402513</v>
      </c>
      <c r="AC11">
        <f t="shared" si="1"/>
        <v>498.57992265478475</v>
      </c>
      <c r="AE11">
        <f t="shared" si="2"/>
        <v>281.06820950285589</v>
      </c>
      <c r="AF11">
        <f t="shared" si="3"/>
        <v>-14.053410475142798</v>
      </c>
      <c r="AG11">
        <f t="shared" si="4"/>
        <v>-22.75717482217987</v>
      </c>
      <c r="AH11">
        <f t="shared" si="5"/>
        <v>-92.504797472135266</v>
      </c>
      <c r="AI11">
        <f t="shared" si="6"/>
        <v>151.75282673339794</v>
      </c>
      <c r="AJ11">
        <f t="shared" si="7"/>
        <v>-37.00659323075962</v>
      </c>
      <c r="AK11">
        <f t="shared" si="28"/>
        <v>37.376570989574176</v>
      </c>
      <c r="AL11">
        <f t="shared" si="8"/>
        <v>152.12280449221248</v>
      </c>
      <c r="AN11">
        <f t="shared" si="9"/>
        <v>178.26320480551001</v>
      </c>
      <c r="AO11">
        <f t="shared" si="10"/>
        <v>-8.9131602402755021</v>
      </c>
      <c r="AP11">
        <f t="shared" si="11"/>
        <v>-14.433389401442877</v>
      </c>
      <c r="AQ11">
        <f t="shared" si="12"/>
        <v>-58.669750258966658</v>
      </c>
      <c r="AR11">
        <f t="shared" si="13"/>
        <v>96.246904904824973</v>
      </c>
      <c r="AS11">
        <f t="shared" si="14"/>
        <v>-23.470864669887444</v>
      </c>
      <c r="AT11">
        <f t="shared" si="15"/>
        <v>23.705517393899523</v>
      </c>
      <c r="AU11">
        <f t="shared" si="16"/>
        <v>96.481557628837038</v>
      </c>
      <c r="AW11">
        <v>8</v>
      </c>
      <c r="AX11">
        <f>(R11*SUMPRODUCT(K12:$K$23, X12:$X$23)-$AZ$3*SUMPRODUCT(K11:$K$22, W12:$W$23))/Z11</f>
        <v>547.71728757039386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2.1277219999999999E-3</v>
      </c>
      <c r="O12">
        <f t="shared" si="30"/>
        <v>308.76878577752746</v>
      </c>
      <c r="P12">
        <f t="shared" si="31"/>
        <v>15.438439288876374</v>
      </c>
      <c r="Q12" s="5">
        <f t="shared" si="32"/>
        <v>25</v>
      </c>
      <c r="R12">
        <f t="shared" si="0"/>
        <v>50000</v>
      </c>
      <c r="S12">
        <f t="shared" si="20"/>
        <v>590.59664902971213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498.57992265478475</v>
      </c>
      <c r="AC12">
        <f t="shared" si="1"/>
        <v>531.09243334561722</v>
      </c>
      <c r="AE12">
        <f t="shared" si="2"/>
        <v>277.65949239496751</v>
      </c>
      <c r="AF12">
        <f t="shared" si="3"/>
        <v>-13.882974619748378</v>
      </c>
      <c r="AG12">
        <f t="shared" si="4"/>
        <v>-22.481182132431073</v>
      </c>
      <c r="AH12">
        <f t="shared" si="5"/>
        <v>-96.841883053996398</v>
      </c>
      <c r="AI12">
        <f t="shared" si="6"/>
        <v>144.45345258879166</v>
      </c>
      <c r="AJ12">
        <f t="shared" si="7"/>
        <v>-32.512510690832471</v>
      </c>
      <c r="AK12">
        <f t="shared" si="28"/>
        <v>53.364950830100284</v>
      </c>
      <c r="AL12">
        <f t="shared" si="8"/>
        <v>165.30589272805946</v>
      </c>
      <c r="AN12">
        <f t="shared" si="9"/>
        <v>164.58063384560725</v>
      </c>
      <c r="AO12">
        <f t="shared" si="10"/>
        <v>-8.2290316922803637</v>
      </c>
      <c r="AP12">
        <f t="shared" si="11"/>
        <v>-13.325556324546197</v>
      </c>
      <c r="AQ12">
        <f t="shared" si="12"/>
        <v>-57.402318063582882</v>
      </c>
      <c r="AR12">
        <f t="shared" si="13"/>
        <v>85.623727765197799</v>
      </c>
      <c r="AS12">
        <f t="shared" si="14"/>
        <v>-19.271552977550115</v>
      </c>
      <c r="AT12">
        <f t="shared" si="15"/>
        <v>31.631684395158661</v>
      </c>
      <c r="AU12">
        <f t="shared" si="16"/>
        <v>97.983859182806327</v>
      </c>
      <c r="AW12">
        <v>9</v>
      </c>
      <c r="AX12">
        <f>(R12*SUMPRODUCT(K13:$K$23, X13:$X$23)-$AZ$3*SUMPRODUCT(K12:$K$22, W13:$W$23))/Z12</f>
        <v>590.59664902971213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2.2569180000000001E-3</v>
      </c>
      <c r="O13">
        <f t="shared" si="30"/>
        <v>308.76878577752746</v>
      </c>
      <c r="P13">
        <f t="shared" si="31"/>
        <v>15.438439288876374</v>
      </c>
      <c r="Q13" s="5">
        <f t="shared" si="32"/>
        <v>25</v>
      </c>
      <c r="R13">
        <f t="shared" si="0"/>
        <v>50000</v>
      </c>
      <c r="S13">
        <f t="shared" si="20"/>
        <v>630.04037800886181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531.09243334561722</v>
      </c>
      <c r="AC13">
        <f t="shared" si="1"/>
        <v>559.61779435599965</v>
      </c>
      <c r="AE13">
        <f t="shared" si="2"/>
        <v>274.25624276476077</v>
      </c>
      <c r="AF13">
        <f t="shared" si="3"/>
        <v>-13.712812138238041</v>
      </c>
      <c r="AG13">
        <f t="shared" si="4"/>
        <v>-22.205632126490801</v>
      </c>
      <c r="AH13">
        <f t="shared" si="5"/>
        <v>-101.47636923192415</v>
      </c>
      <c r="AI13">
        <f t="shared" si="6"/>
        <v>136.86142926810777</v>
      </c>
      <c r="AJ13">
        <f t="shared" si="7"/>
        <v>-28.525361010382426</v>
      </c>
      <c r="AK13">
        <f t="shared" si="28"/>
        <v>82.250966266705333</v>
      </c>
      <c r="AL13">
        <f t="shared" si="8"/>
        <v>190.58703452443069</v>
      </c>
      <c r="AN13">
        <f t="shared" si="9"/>
        <v>147.26277970121714</v>
      </c>
      <c r="AO13">
        <f t="shared" si="10"/>
        <v>-7.363138985060858</v>
      </c>
      <c r="AP13">
        <f t="shared" si="11"/>
        <v>-11.923386242750116</v>
      </c>
      <c r="AQ13">
        <f t="shared" si="12"/>
        <v>-54.488065819154187</v>
      </c>
      <c r="AR13">
        <f t="shared" si="13"/>
        <v>73.488188654251971</v>
      </c>
      <c r="AS13">
        <f t="shared" si="14"/>
        <v>-15.316785178788964</v>
      </c>
      <c r="AT13">
        <f t="shared" si="15"/>
        <v>44.164923297426604</v>
      </c>
      <c r="AU13">
        <f t="shared" si="16"/>
        <v>102.33632677288961</v>
      </c>
      <c r="AW13">
        <v>10</v>
      </c>
      <c r="AX13">
        <f>(R13*SUMPRODUCT(K14:$K$23, X14:$X$23)-$AZ$3*SUMPRODUCT(K13:$K$22, W14:$W$23))/Z13</f>
        <v>630.04037800886181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2.397513E-3</v>
      </c>
      <c r="O14">
        <f t="shared" si="30"/>
        <v>308.76878577752746</v>
      </c>
      <c r="P14">
        <f t="shared" si="31"/>
        <v>15.438439288876374</v>
      </c>
      <c r="Q14" s="5">
        <f t="shared" si="32"/>
        <v>25</v>
      </c>
      <c r="R14">
        <f t="shared" si="0"/>
        <v>50000</v>
      </c>
      <c r="S14">
        <f t="shared" si="20"/>
        <v>662.58660262535341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559.61779435599965</v>
      </c>
      <c r="AC14">
        <f t="shared" si="1"/>
        <v>581.22991310067187</v>
      </c>
      <c r="AE14">
        <f t="shared" si="2"/>
        <v>270.85614742975355</v>
      </c>
      <c r="AF14">
        <f t="shared" si="3"/>
        <v>-13.542807371487678</v>
      </c>
      <c r="AG14">
        <f t="shared" si="4"/>
        <v>-21.930337513529416</v>
      </c>
      <c r="AH14">
        <f t="shared" si="5"/>
        <v>-106.47658339295869</v>
      </c>
      <c r="AI14">
        <f t="shared" si="6"/>
        <v>128.90641915177775</v>
      </c>
      <c r="AJ14">
        <f t="shared" si="7"/>
        <v>-21.612118744672216</v>
      </c>
      <c r="AK14">
        <f t="shared" si="28"/>
        <v>69.904797171828704</v>
      </c>
      <c r="AL14">
        <f t="shared" si="8"/>
        <v>177.19909757893424</v>
      </c>
      <c r="AN14">
        <f t="shared" si="9"/>
        <v>133.9730164572116</v>
      </c>
      <c r="AO14">
        <f t="shared" si="10"/>
        <v>-6.6986508228605803</v>
      </c>
      <c r="AP14">
        <f t="shared" si="11"/>
        <v>-10.847357523514468</v>
      </c>
      <c r="AQ14">
        <f t="shared" si="12"/>
        <v>-52.666292401253834</v>
      </c>
      <c r="AR14">
        <f t="shared" si="13"/>
        <v>63.760715709582705</v>
      </c>
      <c r="AS14">
        <f t="shared" si="14"/>
        <v>-10.689957631499258</v>
      </c>
      <c r="AT14">
        <f t="shared" si="15"/>
        <v>34.57686536122776</v>
      </c>
      <c r="AU14">
        <f t="shared" si="16"/>
        <v>87.647623439311218</v>
      </c>
      <c r="AW14">
        <v>11</v>
      </c>
      <c r="AX14">
        <f>(R14*SUMPRODUCT(K15:$K$23, X15:$X$23)-$AZ$3*SUMPRODUCT(K14:$K$22, W15:$W$23))/Z14</f>
        <v>662.58660262535341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2.5466569999999999E-3</v>
      </c>
      <c r="O15">
        <f t="shared" si="30"/>
        <v>308.76878577752746</v>
      </c>
      <c r="P15">
        <f t="shared" si="31"/>
        <v>15.438439288876374</v>
      </c>
      <c r="Q15" s="5">
        <f t="shared" si="32"/>
        <v>25</v>
      </c>
      <c r="R15">
        <f t="shared" si="0"/>
        <v>50000</v>
      </c>
      <c r="S15">
        <f t="shared" si="20"/>
        <v>690.26315296347104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581.22991310067187</v>
      </c>
      <c r="AC15">
        <f t="shared" si="1"/>
        <v>597.91105355278773</v>
      </c>
      <c r="AE15">
        <f t="shared" si="2"/>
        <v>267.45780825161097</v>
      </c>
      <c r="AF15">
        <f t="shared" si="3"/>
        <v>-13.372890412580551</v>
      </c>
      <c r="AG15">
        <f t="shared" si="4"/>
        <v>-21.655185090852928</v>
      </c>
      <c r="AH15">
        <f t="shared" si="5"/>
        <v>-111.69809508238455</v>
      </c>
      <c r="AI15">
        <f t="shared" si="6"/>
        <v>120.73163766579293</v>
      </c>
      <c r="AJ15">
        <f t="shared" si="7"/>
        <v>-16.681140452115869</v>
      </c>
      <c r="AK15">
        <f t="shared" si="28"/>
        <v>71.477890083510331</v>
      </c>
      <c r="AL15">
        <f t="shared" si="8"/>
        <v>175.52838729718741</v>
      </c>
      <c r="AN15">
        <f t="shared" si="9"/>
        <v>121.86418468865904</v>
      </c>
      <c r="AO15">
        <f t="shared" si="10"/>
        <v>-6.0932092344329529</v>
      </c>
      <c r="AP15">
        <f t="shared" si="11"/>
        <v>-9.8669449683673669</v>
      </c>
      <c r="AQ15">
        <f t="shared" si="12"/>
        <v>-50.893998486989844</v>
      </c>
      <c r="AR15">
        <f t="shared" si="13"/>
        <v>55.010031998868868</v>
      </c>
      <c r="AS15">
        <f t="shared" si="14"/>
        <v>-7.6005766822171861</v>
      </c>
      <c r="AT15">
        <f t="shared" si="15"/>
        <v>32.568108051263472</v>
      </c>
      <c r="AU15">
        <f t="shared" si="16"/>
        <v>79.977563367915167</v>
      </c>
      <c r="AW15">
        <v>12</v>
      </c>
      <c r="AX15">
        <f>(R15*SUMPRODUCT(K16:$K$23, X16:$X$23)-$AZ$3*SUMPRODUCT(K15:$K$22, W16:$W$23))/Z15</f>
        <v>690.26315296347104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3.8442260000000001E-3</v>
      </c>
      <c r="O16">
        <f t="shared" si="30"/>
        <v>308.76878577752746</v>
      </c>
      <c r="P16">
        <f t="shared" si="31"/>
        <v>15.438439288876374</v>
      </c>
      <c r="Q16" s="5">
        <f t="shared" si="32"/>
        <v>25</v>
      </c>
      <c r="R16">
        <f t="shared" si="0"/>
        <v>50000</v>
      </c>
      <c r="S16">
        <f t="shared" si="20"/>
        <v>690.10322317727673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597.91105355278773</v>
      </c>
      <c r="AC16">
        <f t="shared" si="1"/>
        <v>589.4968233080092</v>
      </c>
      <c r="AE16">
        <f t="shared" si="2"/>
        <v>263.75506190871101</v>
      </c>
      <c r="AF16">
        <f t="shared" si="3"/>
        <v>-13.187753095435554</v>
      </c>
      <c r="AG16">
        <f t="shared" si="4"/>
        <v>-21.355385814383332</v>
      </c>
      <c r="AH16">
        <f t="shared" si="5"/>
        <v>-166.49485112213839</v>
      </c>
      <c r="AI16">
        <f t="shared" si="6"/>
        <v>62.717071876753749</v>
      </c>
      <c r="AJ16">
        <f t="shared" si="7"/>
        <v>8.4142302447785369</v>
      </c>
      <c r="AK16">
        <f t="shared" si="28"/>
        <v>72.604293467664036</v>
      </c>
      <c r="AL16">
        <f t="shared" si="8"/>
        <v>143.73559558919632</v>
      </c>
      <c r="AN16">
        <f t="shared" si="9"/>
        <v>110.7041179974792</v>
      </c>
      <c r="AO16">
        <f t="shared" si="10"/>
        <v>-5.5352058998739615</v>
      </c>
      <c r="AP16">
        <f t="shared" si="11"/>
        <v>-8.96335082242115</v>
      </c>
      <c r="AQ16">
        <f t="shared" si="12"/>
        <v>-69.881751315837775</v>
      </c>
      <c r="AR16">
        <f t="shared" si="13"/>
        <v>26.32380995934632</v>
      </c>
      <c r="AS16">
        <f t="shared" si="14"/>
        <v>3.5316476246371415</v>
      </c>
      <c r="AT16">
        <f t="shared" si="15"/>
        <v>30.473706221986376</v>
      </c>
      <c r="AU16">
        <f t="shared" si="16"/>
        <v>60.329163805969834</v>
      </c>
      <c r="AW16">
        <v>13</v>
      </c>
      <c r="AX16">
        <f>(R16*SUMPRODUCT(K17:$K$23, X17:$X$23)-$AZ$3*SUMPRODUCT(K16:$K$22, W17:$W$23))/Z16</f>
        <v>690.10322317727673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5.3300140000000001E-3</v>
      </c>
      <c r="O17">
        <f t="shared" si="30"/>
        <v>308.76878577752746</v>
      </c>
      <c r="P17">
        <f t="shared" si="31"/>
        <v>15.438439288876374</v>
      </c>
      <c r="Q17" s="5">
        <f t="shared" si="32"/>
        <v>25</v>
      </c>
      <c r="R17">
        <f t="shared" si="0"/>
        <v>50000</v>
      </c>
      <c r="S17">
        <f t="shared" si="20"/>
        <v>662.5894039228707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589.4968233080092</v>
      </c>
      <c r="AC17">
        <f t="shared" si="1"/>
        <v>557.31739690239647</v>
      </c>
      <c r="AE17">
        <f t="shared" si="2"/>
        <v>259.71169311707962</v>
      </c>
      <c r="AF17">
        <f t="shared" si="3"/>
        <v>-12.985584655853982</v>
      </c>
      <c r="AG17">
        <f t="shared" si="4"/>
        <v>-21.028007450873435</v>
      </c>
      <c r="AH17">
        <f t="shared" si="5"/>
        <v>-227.64901073212911</v>
      </c>
      <c r="AI17">
        <f t="shared" si="6"/>
        <v>-1.9509097217769238</v>
      </c>
      <c r="AJ17">
        <f t="shared" si="7"/>
        <v>32.17942640561273</v>
      </c>
      <c r="AK17">
        <f t="shared" si="28"/>
        <v>71.555596271493442</v>
      </c>
      <c r="AL17">
        <f t="shared" si="8"/>
        <v>101.78411295532925</v>
      </c>
      <c r="AN17">
        <f t="shared" si="9"/>
        <v>100.41454933235093</v>
      </c>
      <c r="AO17">
        <f t="shared" si="10"/>
        <v>-5.0207274666175472</v>
      </c>
      <c r="AP17">
        <f t="shared" si="11"/>
        <v>-8.130238058187425</v>
      </c>
      <c r="AQ17">
        <f t="shared" si="12"/>
        <v>-88.017880690174266</v>
      </c>
      <c r="AR17">
        <f t="shared" si="13"/>
        <v>-0.75429688262830419</v>
      </c>
      <c r="AS17">
        <f t="shared" si="14"/>
        <v>12.441806379647581</v>
      </c>
      <c r="AT17">
        <f t="shared" si="15"/>
        <v>27.6661511292467</v>
      </c>
      <c r="AU17">
        <f t="shared" si="16"/>
        <v>39.353660626265977</v>
      </c>
      <c r="AW17">
        <v>14</v>
      </c>
      <c r="AX17">
        <f>(R17*SUMPRODUCT(K18:$K$23, X18:$X$23)-$AZ$3*SUMPRODUCT(K17:$K$22, W18:$W$23))/Z17</f>
        <v>662.5894039228707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6.9004050000000001E-3</v>
      </c>
      <c r="O18">
        <f t="shared" si="30"/>
        <v>308.76878577752746</v>
      </c>
      <c r="P18">
        <f t="shared" si="31"/>
        <v>15.438439288876374</v>
      </c>
      <c r="Q18" s="5">
        <f t="shared" si="32"/>
        <v>25</v>
      </c>
      <c r="R18">
        <f t="shared" si="0"/>
        <v>50000</v>
      </c>
      <c r="S18">
        <f t="shared" si="20"/>
        <v>610.23507769765092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557.31739690239647</v>
      </c>
      <c r="AC18">
        <f t="shared" si="1"/>
        <v>504.60645177939887</v>
      </c>
      <c r="AE18">
        <f t="shared" si="2"/>
        <v>255.32246032016528</v>
      </c>
      <c r="AF18">
        <f t="shared" si="3"/>
        <v>-12.766123016008265</v>
      </c>
      <c r="AG18">
        <f t="shared" si="4"/>
        <v>-20.672625608610655</v>
      </c>
      <c r="AH18">
        <f t="shared" si="5"/>
        <v>-290.20353550808858</v>
      </c>
      <c r="AI18">
        <f t="shared" si="6"/>
        <v>-68.319823812542211</v>
      </c>
      <c r="AJ18">
        <f t="shared" si="7"/>
        <v>52.7109451229976</v>
      </c>
      <c r="AK18">
        <f t="shared" si="28"/>
        <v>68.445195436054789</v>
      </c>
      <c r="AL18">
        <f t="shared" si="8"/>
        <v>52.836316746510178</v>
      </c>
      <c r="AN18">
        <f t="shared" si="9"/>
        <v>90.936100648269317</v>
      </c>
      <c r="AO18">
        <f t="shared" si="10"/>
        <v>-4.5468050324134666</v>
      </c>
      <c r="AP18">
        <f t="shared" si="11"/>
        <v>-7.3627990293188299</v>
      </c>
      <c r="AQ18">
        <f t="shared" si="12"/>
        <v>-103.35940629882326</v>
      </c>
      <c r="AR18">
        <f t="shared" si="13"/>
        <v>-24.332909712286231</v>
      </c>
      <c r="AS18">
        <f t="shared" si="14"/>
        <v>18.773623773480988</v>
      </c>
      <c r="AT18">
        <f t="shared" si="15"/>
        <v>24.377562292242889</v>
      </c>
      <c r="AU18">
        <f t="shared" si="16"/>
        <v>18.818276353437643</v>
      </c>
      <c r="AW18">
        <v>15</v>
      </c>
      <c r="AX18">
        <f>(R18*SUMPRODUCT(K19:$K$23, X19:$X$23)-$AZ$3*SUMPRODUCT(K18:$K$22, W19:$W$23))/Z18</f>
        <v>610.23507769765092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8.6257439999999994E-3</v>
      </c>
      <c r="O19">
        <f t="shared" si="30"/>
        <v>308.76878577752746</v>
      </c>
      <c r="P19">
        <f t="shared" si="31"/>
        <v>15.438439288876374</v>
      </c>
      <c r="Q19" s="5">
        <f t="shared" si="32"/>
        <v>25</v>
      </c>
      <c r="R19">
        <f t="shared" si="0"/>
        <v>50000</v>
      </c>
      <c r="S19">
        <f t="shared" si="20"/>
        <v>534.1532042366814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504.60645177939887</v>
      </c>
      <c r="AC19">
        <f t="shared" si="1"/>
        <v>433.4670895720995</v>
      </c>
      <c r="AE19">
        <f t="shared" si="2"/>
        <v>250.56688953679173</v>
      </c>
      <c r="AF19">
        <f t="shared" si="3"/>
        <v>-12.528344476839587</v>
      </c>
      <c r="AG19">
        <f t="shared" si="4"/>
        <v>-20.287582576216831</v>
      </c>
      <c r="AH19">
        <f t="shared" si="5"/>
        <v>-356.63355261543944</v>
      </c>
      <c r="AI19">
        <f t="shared" si="6"/>
        <v>-138.88259013170412</v>
      </c>
      <c r="AJ19">
        <f t="shared" si="7"/>
        <v>71.139362207299371</v>
      </c>
      <c r="AK19">
        <f t="shared" si="28"/>
        <v>63.548132379543262</v>
      </c>
      <c r="AL19">
        <f t="shared" si="8"/>
        <v>-4.1950955448614877</v>
      </c>
      <c r="AN19">
        <f t="shared" si="9"/>
        <v>82.207824568877584</v>
      </c>
      <c r="AO19">
        <f t="shared" si="10"/>
        <v>-4.1103912284438788</v>
      </c>
      <c r="AP19">
        <f t="shared" si="11"/>
        <v>-6.6560990258346218</v>
      </c>
      <c r="AQ19">
        <f t="shared" si="12"/>
        <v>-117.00695404322656</v>
      </c>
      <c r="AR19">
        <f t="shared" si="13"/>
        <v>-45.565619728627482</v>
      </c>
      <c r="AS19">
        <f t="shared" si="14"/>
        <v>23.339924197848934</v>
      </c>
      <c r="AT19">
        <f t="shared" si="15"/>
        <v>20.849337787585931</v>
      </c>
      <c r="AU19">
        <f t="shared" si="16"/>
        <v>-1.3763577431926195</v>
      </c>
      <c r="AW19">
        <v>16</v>
      </c>
      <c r="AX19">
        <f>(R19*SUMPRODUCT(K20:$K$23, X20:$X$23)-$AZ$3*SUMPRODUCT(K19:$K$22, W20:$W$23))/Z19</f>
        <v>534.1532042366814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1.0476563E-2</v>
      </c>
      <c r="O20">
        <f t="shared" si="30"/>
        <v>308.76878577752746</v>
      </c>
      <c r="P20">
        <f t="shared" si="31"/>
        <v>15.438439288876374</v>
      </c>
      <c r="Q20" s="5">
        <f t="shared" si="32"/>
        <v>25</v>
      </c>
      <c r="R20">
        <f t="shared" si="0"/>
        <v>50000</v>
      </c>
      <c r="S20">
        <f t="shared" si="20"/>
        <v>435.86036196698615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433.4670895720995</v>
      </c>
      <c r="AC20">
        <f t="shared" si="1"/>
        <v>346.4595195910797</v>
      </c>
      <c r="AE20">
        <f t="shared" si="2"/>
        <v>245.43614083747755</v>
      </c>
      <c r="AF20">
        <f t="shared" si="3"/>
        <v>-12.271807041873879</v>
      </c>
      <c r="AG20">
        <f t="shared" si="4"/>
        <v>-19.872162613477222</v>
      </c>
      <c r="AH20">
        <f t="shared" si="5"/>
        <v>-425.08827395487583</v>
      </c>
      <c r="AI20">
        <f t="shared" si="6"/>
        <v>-211.79610277274938</v>
      </c>
      <c r="AJ20">
        <f t="shared" si="7"/>
        <v>87.007569981019799</v>
      </c>
      <c r="AK20">
        <f t="shared" si="28"/>
        <v>57.043650897574366</v>
      </c>
      <c r="AL20">
        <f t="shared" si="8"/>
        <v>-67.744881894155213</v>
      </c>
      <c r="AN20">
        <f t="shared" si="9"/>
        <v>74.177151975459893</v>
      </c>
      <c r="AO20">
        <f t="shared" si="10"/>
        <v>-3.7088575987729957</v>
      </c>
      <c r="AP20">
        <f t="shared" si="11"/>
        <v>-6.0058816979079008</v>
      </c>
      <c r="AQ20">
        <f t="shared" si="12"/>
        <v>-128.47267477619138</v>
      </c>
      <c r="AR20">
        <f t="shared" si="13"/>
        <v>-64.010262097412379</v>
      </c>
      <c r="AS20">
        <f t="shared" si="14"/>
        <v>26.295938811111149</v>
      </c>
      <c r="AT20">
        <f t="shared" si="15"/>
        <v>17.240067202109209</v>
      </c>
      <c r="AU20">
        <f t="shared" si="16"/>
        <v>-20.474256084192014</v>
      </c>
      <c r="AW20">
        <v>17</v>
      </c>
      <c r="AX20">
        <f>(R20*SUMPRODUCT(K21:$K$23, X21:$X$23)-$AZ$3*SUMPRODUCT(K20:$K$22, W21:$W$23))/Z20</f>
        <v>435.86036196698615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1.2607808E-2</v>
      </c>
      <c r="O21">
        <f t="shared" si="30"/>
        <v>308.76878577752746</v>
      </c>
      <c r="P21">
        <f t="shared" si="31"/>
        <v>15.438439288876374</v>
      </c>
      <c r="Q21" s="5">
        <f t="shared" si="32"/>
        <v>25</v>
      </c>
      <c r="R21">
        <f t="shared" si="0"/>
        <v>50000</v>
      </c>
      <c r="S21">
        <f t="shared" si="20"/>
        <v>314.53779947438528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346.4595195910797</v>
      </c>
      <c r="AC21">
        <f t="shared" si="1"/>
        <v>244.36940594447759</v>
      </c>
      <c r="AE21">
        <f t="shared" si="2"/>
        <v>239.88736768916289</v>
      </c>
      <c r="AF21">
        <f t="shared" si="3"/>
        <v>-11.994368384458145</v>
      </c>
      <c r="AG21">
        <f t="shared" si="4"/>
        <v>-19.422896576566949</v>
      </c>
      <c r="AH21">
        <f t="shared" si="5"/>
        <v>-501.08882155099809</v>
      </c>
      <c r="AI21">
        <f t="shared" si="6"/>
        <v>-292.61871882286027</v>
      </c>
      <c r="AJ21">
        <f t="shared" si="7"/>
        <v>102.09011364660211</v>
      </c>
      <c r="AK21">
        <f t="shared" si="28"/>
        <v>49.147345041912267</v>
      </c>
      <c r="AL21">
        <f t="shared" si="8"/>
        <v>-141.38126013434589</v>
      </c>
      <c r="AN21">
        <f t="shared" si="9"/>
        <v>66.785347021022957</v>
      </c>
      <c r="AO21">
        <f t="shared" si="10"/>
        <v>-3.3392673510511477</v>
      </c>
      <c r="AP21">
        <f t="shared" si="11"/>
        <v>-5.4073913958665809</v>
      </c>
      <c r="AQ21">
        <f t="shared" si="12"/>
        <v>-139.50459817042997</v>
      </c>
      <c r="AR21">
        <f t="shared" si="13"/>
        <v>-81.465909896324732</v>
      </c>
      <c r="AS21">
        <f t="shared" si="14"/>
        <v>28.422187183022757</v>
      </c>
      <c r="AT21">
        <f t="shared" si="15"/>
        <v>13.682765063474179</v>
      </c>
      <c r="AU21">
        <f t="shared" si="16"/>
        <v>-39.360957649827796</v>
      </c>
      <c r="AW21">
        <v>18</v>
      </c>
      <c r="AX21">
        <f>(R21*SUMPRODUCT(K22:$K$23, X22:$X$23)-$AZ$3*SUMPRODUCT(K21:$K$22, W22:$W$23))/Z21</f>
        <v>314.53779947438528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1.5033739000000001E-2</v>
      </c>
      <c r="O22">
        <f t="shared" si="30"/>
        <v>308.76878577752746</v>
      </c>
      <c r="P22">
        <f t="shared" si="31"/>
        <v>15.438439288876374</v>
      </c>
      <c r="Q22" s="5">
        <f t="shared" si="32"/>
        <v>25</v>
      </c>
      <c r="R22">
        <f t="shared" si="0"/>
        <v>50000</v>
      </c>
      <c r="S22">
        <f t="shared" si="20"/>
        <v>169.36026649155613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244.36940594447759</v>
      </c>
      <c r="AC22">
        <f t="shared" si="1"/>
        <v>128.2847713365633</v>
      </c>
      <c r="AE22">
        <f t="shared" si="2"/>
        <v>233.88208993703535</v>
      </c>
      <c r="AF22">
        <f t="shared" si="3"/>
        <v>-11.694104496851768</v>
      </c>
      <c r="AG22">
        <f t="shared" si="4"/>
        <v>-18.93666885304518</v>
      </c>
      <c r="AH22">
        <f t="shared" si="5"/>
        <v>-583.99751551220209</v>
      </c>
      <c r="AI22">
        <f t="shared" si="6"/>
        <v>-380.74619892506371</v>
      </c>
      <c r="AJ22">
        <f t="shared" si="7"/>
        <v>116.0846346079143</v>
      </c>
      <c r="AK22">
        <f t="shared" si="28"/>
        <v>39.923315980785461</v>
      </c>
      <c r="AL22">
        <f t="shared" si="8"/>
        <v>-224.73824833636399</v>
      </c>
      <c r="AN22">
        <f t="shared" si="9"/>
        <v>59.980894898232485</v>
      </c>
      <c r="AO22">
        <f t="shared" si="10"/>
        <v>-2.9990447449116244</v>
      </c>
      <c r="AP22">
        <f t="shared" si="11"/>
        <v>-4.8564571340324552</v>
      </c>
      <c r="AQ22">
        <f t="shared" si="12"/>
        <v>-149.77073964148579</v>
      </c>
      <c r="AR22">
        <f t="shared" si="13"/>
        <v>-97.645346622197408</v>
      </c>
      <c r="AS22">
        <f t="shared" si="14"/>
        <v>29.770814300451725</v>
      </c>
      <c r="AT22">
        <f t="shared" si="15"/>
        <v>10.238647262289691</v>
      </c>
      <c r="AU22">
        <f t="shared" si="16"/>
        <v>-57.635885059456001</v>
      </c>
      <c r="AW22">
        <v>19</v>
      </c>
      <c r="AX22">
        <f>(R22*SUMPRODUCT(K23:$K$23, X23:$X$23)-$AZ$3*SUMPRODUCT(K22:$K$22, W23:$W$23))/Z22</f>
        <v>169.36026649155613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1.7719183999999999E-2</v>
      </c>
      <c r="O23">
        <f t="shared" si="30"/>
        <v>308.76878577752746</v>
      </c>
      <c r="P23">
        <f t="shared" si="31"/>
        <v>15.438439288876374</v>
      </c>
      <c r="Q23" s="5">
        <f t="shared" si="32"/>
        <v>25</v>
      </c>
      <c r="R23">
        <f t="shared" si="0"/>
        <v>50000</v>
      </c>
      <c r="S23">
        <f t="shared" si="20"/>
        <v>174.18863326781522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128.2847713365633</v>
      </c>
      <c r="AC23">
        <f t="shared" si="1"/>
        <v>128.2847713365633</v>
      </c>
      <c r="AE23">
        <f t="shared" si="2"/>
        <v>227.39906925176612</v>
      </c>
      <c r="AF23">
        <f t="shared" si="3"/>
        <v>-11.369953462588308</v>
      </c>
      <c r="AG23">
        <f t="shared" si="4"/>
        <v>-18.411759844760553</v>
      </c>
      <c r="AH23">
        <f t="shared" si="5"/>
        <v>-671.08463950835301</v>
      </c>
      <c r="AI23">
        <f t="shared" si="6"/>
        <v>-473.46728356393578</v>
      </c>
      <c r="AJ23">
        <f t="shared" si="7"/>
        <v>0</v>
      </c>
      <c r="AK23">
        <f t="shared" si="28"/>
        <v>29.462939321349673</v>
      </c>
      <c r="AL23">
        <f t="shared" si="8"/>
        <v>-444.00434424258611</v>
      </c>
      <c r="AN23">
        <f t="shared" si="9"/>
        <v>53.721338500569949</v>
      </c>
      <c r="AO23">
        <f t="shared" si="10"/>
        <v>-2.6860669250284981</v>
      </c>
      <c r="AP23">
        <f t="shared" si="11"/>
        <v>-4.3496412991756381</v>
      </c>
      <c r="AQ23">
        <f t="shared" si="12"/>
        <v>-158.53875391920141</v>
      </c>
      <c r="AR23">
        <f t="shared" si="13"/>
        <v>-111.85312364283561</v>
      </c>
      <c r="AS23">
        <f t="shared" si="14"/>
        <v>0</v>
      </c>
      <c r="AT23">
        <f t="shared" si="15"/>
        <v>6.9604002413553658</v>
      </c>
      <c r="AU23">
        <f t="shared" si="16"/>
        <v>-104.89272340148024</v>
      </c>
      <c r="AW23">
        <v>20</v>
      </c>
      <c r="AX23">
        <f>(R23*SUMPRODUCT(K$23:$K24, X$23:$X24)-$AZ$3*SUMPRODUCT(K$22:$K23, W$23:$W24))/Z23</f>
        <v>174.18863326781522</v>
      </c>
    </row>
    <row r="25" spans="5:50" x14ac:dyDescent="0.25">
      <c r="AN25" s="6">
        <f t="shared" ref="AN25:AU25" si="33">SUM(AN3:AN23)</f>
        <v>3072.1439361552816</v>
      </c>
      <c r="AO25" s="6">
        <f t="shared" si="33"/>
        <v>-385.18378614090972</v>
      </c>
      <c r="AP25" s="6">
        <f t="shared" si="33"/>
        <v>-1746.1740464402048</v>
      </c>
      <c r="AQ25" s="6">
        <f t="shared" si="33"/>
        <v>-1668.9104033386061</v>
      </c>
      <c r="AR25" s="6">
        <f t="shared" si="33"/>
        <v>-728.12429976443855</v>
      </c>
      <c r="AS25" s="6">
        <f t="shared" si="33"/>
        <v>-316.22161271549112</v>
      </c>
      <c r="AT25" s="6">
        <f t="shared" si="33"/>
        <v>472.05087602087502</v>
      </c>
      <c r="AU25" s="7">
        <f t="shared" si="33"/>
        <v>-572.29503645905515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1178.4120029777755</v>
      </c>
      <c r="K3">
        <v>1</v>
      </c>
      <c r="L3" s="2">
        <v>0</v>
      </c>
      <c r="O3">
        <f>$C$3</f>
        <v>1178.4120029777755</v>
      </c>
      <c r="P3">
        <f>O3*B5</f>
        <v>942.72960238222049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1178.4120029777755</v>
      </c>
      <c r="AF3">
        <f t="shared" ref="AF3:AF23" si="3">-$Z3*P3</f>
        <v>-942.72960238222049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-1286.750186404445</v>
      </c>
      <c r="AJ3">
        <f t="shared" ref="AJ3:AJ23" si="7">AB3-AC3</f>
        <v>0</v>
      </c>
      <c r="AL3">
        <f t="shared" ref="AL3:AL23" si="8">SUM(AI3:AK3)</f>
        <v>-1286.750186404445</v>
      </c>
      <c r="AN3">
        <f t="shared" ref="AN3:AN23" si="9">AE3*$K3</f>
        <v>1178.4120029777755</v>
      </c>
      <c r="AO3">
        <f t="shared" ref="AO3:AO23" si="10">AF3*$K3</f>
        <v>-942.72960238222049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-1286.750186404445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-1286.750186404445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692.54132477968369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50000</v>
      </c>
      <c r="S4">
        <f t="shared" ref="S4:S23" si="20">AX4</f>
        <v>585.78837845637224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1"/>
        <v>578.52605941921047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-578.52605941921047</v>
      </c>
      <c r="AK4">
        <f t="shared" ref="AK4:AK23" si="28">H4*SUM(AB4:AB4, AE4:AF4)</f>
        <v>0</v>
      </c>
      <c r="AL4">
        <f t="shared" si="8"/>
        <v>-698.40170941921042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-114.01526536047173</v>
      </c>
      <c r="AR4">
        <f t="shared" si="13"/>
        <v>-114.01526536047173</v>
      </c>
      <c r="AS4">
        <f t="shared" si="14"/>
        <v>-550.24354139167815</v>
      </c>
      <c r="AT4">
        <f t="shared" si="15"/>
        <v>0</v>
      </c>
      <c r="AU4">
        <f t="shared" si="16"/>
        <v>-664.25880675214978</v>
      </c>
      <c r="AW4">
        <v>1</v>
      </c>
      <c r="AX4">
        <f>(R4*SUMPRODUCT(K5:$K$23, X5:$X$23)-$AZ$3*SUMPRODUCT(K4:$K$22, W5:$W$23))/Z4</f>
        <v>585.78837845637224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2.5466569999999999E-3</v>
      </c>
      <c r="O5">
        <f t="shared" ref="O5:O23" si="30">$C$3</f>
        <v>1178.4120029777755</v>
      </c>
      <c r="P5">
        <f t="shared" ref="P5:P23" si="31">O5*$C$5</f>
        <v>58.920600148888781</v>
      </c>
      <c r="Q5" s="5">
        <f t="shared" ref="Q5:Q23" si="32">$C$8</f>
        <v>25</v>
      </c>
      <c r="R5">
        <f t="shared" si="0"/>
        <v>50000</v>
      </c>
      <c r="S5">
        <f t="shared" si="20"/>
        <v>1143.6902621210722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578.52605941921047</v>
      </c>
      <c r="AC5">
        <f t="shared" si="1"/>
        <v>1115.3397557771696</v>
      </c>
      <c r="AE5">
        <f t="shared" si="2"/>
        <v>1149.2007925017911</v>
      </c>
      <c r="AF5">
        <f t="shared" si="3"/>
        <v>-57.460039625089557</v>
      </c>
      <c r="AG5">
        <f t="shared" si="4"/>
        <v>-24.3802844335816</v>
      </c>
      <c r="AH5">
        <f t="shared" si="5"/>
        <v>-125.75423933679794</v>
      </c>
      <c r="AI5">
        <f t="shared" si="6"/>
        <v>941.60622910632185</v>
      </c>
      <c r="AJ5">
        <f t="shared" si="7"/>
        <v>-536.81369635795909</v>
      </c>
      <c r="AK5">
        <f t="shared" si="28"/>
        <v>86.686847558157837</v>
      </c>
      <c r="AL5">
        <f t="shared" si="8"/>
        <v>491.47938030652062</v>
      </c>
      <c r="AN5">
        <f t="shared" si="9"/>
        <v>1039.0907745908148</v>
      </c>
      <c r="AO5">
        <f t="shared" si="10"/>
        <v>-51.954538729540744</v>
      </c>
      <c r="AP5">
        <f t="shared" si="11"/>
        <v>-22.044301398091147</v>
      </c>
      <c r="AQ5">
        <f t="shared" si="12"/>
        <v>-113.70516868169356</v>
      </c>
      <c r="AR5">
        <f t="shared" si="13"/>
        <v>851.3867657814892</v>
      </c>
      <c r="AS5">
        <f t="shared" si="14"/>
        <v>-485.37919848213193</v>
      </c>
      <c r="AT5">
        <f t="shared" si="15"/>
        <v>78.380996744658717</v>
      </c>
      <c r="AU5">
        <f t="shared" si="16"/>
        <v>444.38856404401599</v>
      </c>
      <c r="AW5">
        <v>2</v>
      </c>
      <c r="AX5">
        <f>(R5*SUMPRODUCT(K6:$K$23, X6:$X$23)-$AZ$3*SUMPRODUCT(K5:$K$22, W6:$W$23))/Z5</f>
        <v>1143.6902621210722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3.8442260000000001E-3</v>
      </c>
      <c r="O6">
        <f t="shared" si="30"/>
        <v>1178.4120029777755</v>
      </c>
      <c r="P6">
        <f t="shared" si="31"/>
        <v>58.920600148888781</v>
      </c>
      <c r="Q6" s="5">
        <f t="shared" si="32"/>
        <v>25</v>
      </c>
      <c r="R6">
        <f t="shared" si="0"/>
        <v>50000</v>
      </c>
      <c r="S6">
        <f t="shared" si="20"/>
        <v>1627.6282334685741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1115.3397557771696</v>
      </c>
      <c r="AC6">
        <f t="shared" si="1"/>
        <v>1565.306886564078</v>
      </c>
      <c r="AE6">
        <f t="shared" si="2"/>
        <v>1133.2909970110172</v>
      </c>
      <c r="AF6">
        <f t="shared" si="3"/>
        <v>-56.664549850550863</v>
      </c>
      <c r="AG6">
        <f t="shared" si="4"/>
        <v>-24.042758265938815</v>
      </c>
      <c r="AH6">
        <f t="shared" si="5"/>
        <v>-187.44664661393932</v>
      </c>
      <c r="AI6">
        <f t="shared" si="6"/>
        <v>865.13704228058828</v>
      </c>
      <c r="AJ6">
        <f t="shared" si="7"/>
        <v>-449.96713078690846</v>
      </c>
      <c r="AK6">
        <f t="shared" si="28"/>
        <v>119.90055130068869</v>
      </c>
      <c r="AL6">
        <f t="shared" si="8"/>
        <v>535.0704627943685</v>
      </c>
      <c r="AN6">
        <f t="shared" si="9"/>
        <v>971.56098139078847</v>
      </c>
      <c r="AO6">
        <f t="shared" si="10"/>
        <v>-48.578049069539425</v>
      </c>
      <c r="AP6">
        <f t="shared" si="11"/>
        <v>-20.611657445267717</v>
      </c>
      <c r="AQ6">
        <f t="shared" si="12"/>
        <v>-160.6964569761607</v>
      </c>
      <c r="AR6">
        <f t="shared" si="13"/>
        <v>741.67481789982071</v>
      </c>
      <c r="AS6">
        <f t="shared" si="14"/>
        <v>-385.75309283664603</v>
      </c>
      <c r="AT6">
        <f t="shared" si="15"/>
        <v>102.78974914495083</v>
      </c>
      <c r="AU6">
        <f t="shared" si="16"/>
        <v>458.71147420812548</v>
      </c>
      <c r="AW6">
        <v>3</v>
      </c>
      <c r="AX6">
        <f>(R6*SUMPRODUCT(K7:$K$23, X7:$X$23)-$AZ$3*SUMPRODUCT(K6:$K$22, W7:$W$23))/Z6</f>
        <v>1627.6282334685741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5.3300140000000001E-3</v>
      </c>
      <c r="O7">
        <f t="shared" si="30"/>
        <v>1178.4120029777755</v>
      </c>
      <c r="P7">
        <f t="shared" si="31"/>
        <v>58.920600148888781</v>
      </c>
      <c r="Q7" s="5">
        <f t="shared" si="32"/>
        <v>25</v>
      </c>
      <c r="R7">
        <f t="shared" si="0"/>
        <v>50000</v>
      </c>
      <c r="S7">
        <f t="shared" si="20"/>
        <v>2037.3797074789118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1565.306886564078</v>
      </c>
      <c r="AC7">
        <f t="shared" si="1"/>
        <v>1929.3319561939124</v>
      </c>
      <c r="AE7">
        <f t="shared" si="2"/>
        <v>1115.9176301607642</v>
      </c>
      <c r="AF7">
        <f t="shared" si="3"/>
        <v>-55.795881508038214</v>
      </c>
      <c r="AG7">
        <f t="shared" si="4"/>
        <v>-23.674182445123357</v>
      </c>
      <c r="AH7">
        <f t="shared" si="5"/>
        <v>-256.29647631213919</v>
      </c>
      <c r="AI7">
        <f t="shared" si="6"/>
        <v>780.15108989546343</v>
      </c>
      <c r="AJ7">
        <f t="shared" si="7"/>
        <v>-364.02506962983443</v>
      </c>
      <c r="AK7">
        <f t="shared" si="28"/>
        <v>161.98894679287682</v>
      </c>
      <c r="AL7">
        <f t="shared" si="8"/>
        <v>578.11496705850584</v>
      </c>
      <c r="AN7">
        <f t="shared" si="9"/>
        <v>901.07086554037278</v>
      </c>
      <c r="AO7">
        <f t="shared" si="10"/>
        <v>-45.05354327701864</v>
      </c>
      <c r="AP7">
        <f t="shared" si="11"/>
        <v>-19.1162102741533</v>
      </c>
      <c r="AQ7">
        <f t="shared" si="12"/>
        <v>-206.95191249219394</v>
      </c>
      <c r="AR7">
        <f t="shared" si="13"/>
        <v>629.94919949700682</v>
      </c>
      <c r="AS7">
        <f t="shared" si="14"/>
        <v>-293.93960244403917</v>
      </c>
      <c r="AT7">
        <f t="shared" si="15"/>
        <v>130.80133922931455</v>
      </c>
      <c r="AU7">
        <f t="shared" si="16"/>
        <v>466.81093628228228</v>
      </c>
      <c r="AW7">
        <v>4</v>
      </c>
      <c r="AX7">
        <f>(R7*SUMPRODUCT(K8:$K$23, X8:$X$23)-$AZ$3*SUMPRODUCT(K7:$K$22, W8:$W$23))/Z7</f>
        <v>2037.3797074789118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6.9004050000000001E-3</v>
      </c>
      <c r="O8">
        <f t="shared" si="30"/>
        <v>1178.4120029777755</v>
      </c>
      <c r="P8">
        <f t="shared" si="31"/>
        <v>58.920600148888781</v>
      </c>
      <c r="Q8" s="5">
        <f t="shared" si="32"/>
        <v>25</v>
      </c>
      <c r="R8">
        <f t="shared" si="0"/>
        <v>50000</v>
      </c>
      <c r="S8">
        <f t="shared" si="20"/>
        <v>2376.4051170395478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1929.3319561939124</v>
      </c>
      <c r="AC8">
        <f t="shared" si="1"/>
        <v>2212.3456337159769</v>
      </c>
      <c r="AE8">
        <f t="shared" si="2"/>
        <v>1097.0581702644072</v>
      </c>
      <c r="AF8">
        <f t="shared" si="3"/>
        <v>-54.852908513220356</v>
      </c>
      <c r="AG8">
        <f t="shared" si="4"/>
        <v>-23.274079173756881</v>
      </c>
      <c r="AH8">
        <f t="shared" si="5"/>
        <v>-326.72289383048286</v>
      </c>
      <c r="AI8">
        <f t="shared" si="6"/>
        <v>692.20828874694712</v>
      </c>
      <c r="AJ8">
        <f t="shared" si="7"/>
        <v>-283.01367752206443</v>
      </c>
      <c r="AK8">
        <f t="shared" si="28"/>
        <v>208.30475897795145</v>
      </c>
      <c r="AL8">
        <f t="shared" si="8"/>
        <v>617.49937020283414</v>
      </c>
      <c r="AN8">
        <f t="shared" si="9"/>
        <v>827.8127305663395</v>
      </c>
      <c r="AO8">
        <f t="shared" si="10"/>
        <v>-41.390636528316975</v>
      </c>
      <c r="AP8">
        <f t="shared" si="11"/>
        <v>-17.562039602331506</v>
      </c>
      <c r="AQ8">
        <f t="shared" si="12"/>
        <v>-246.5369459991006</v>
      </c>
      <c r="AR8">
        <f t="shared" si="13"/>
        <v>522.32310843659047</v>
      </c>
      <c r="AS8">
        <f t="shared" si="14"/>
        <v>-213.55506164335492</v>
      </c>
      <c r="AT8">
        <f t="shared" si="15"/>
        <v>157.1815752285417</v>
      </c>
      <c r="AU8">
        <f t="shared" si="16"/>
        <v>465.94962202177726</v>
      </c>
      <c r="AW8">
        <v>5</v>
      </c>
      <c r="AX8">
        <f>(R8*SUMPRODUCT(K9:$K$23, X9:$X$23)-$AZ$3*SUMPRODUCT(K8:$K$22, W9:$W$23))/Z8</f>
        <v>2376.4051170395478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8.6257439999999994E-3</v>
      </c>
      <c r="O9">
        <f t="shared" si="30"/>
        <v>1178.4120029777755</v>
      </c>
      <c r="P9">
        <f t="shared" si="31"/>
        <v>58.920600148888781</v>
      </c>
      <c r="Q9" s="5">
        <f t="shared" si="32"/>
        <v>25</v>
      </c>
      <c r="R9">
        <f t="shared" si="0"/>
        <v>50000</v>
      </c>
      <c r="S9">
        <f t="shared" si="20"/>
        <v>2645.0609554118573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2212.3456337159769</v>
      </c>
      <c r="AC9">
        <f t="shared" si="1"/>
        <v>2416.5892799794537</v>
      </c>
      <c r="AE9">
        <f t="shared" si="2"/>
        <v>1076.6246456319539</v>
      </c>
      <c r="AF9">
        <f t="shared" si="3"/>
        <v>-53.8312322815977</v>
      </c>
      <c r="AG9">
        <f t="shared" si="4"/>
        <v>-22.840582133230754</v>
      </c>
      <c r="AH9">
        <f t="shared" si="5"/>
        <v>-401.51249757711673</v>
      </c>
      <c r="AI9">
        <f t="shared" si="6"/>
        <v>598.44033364000859</v>
      </c>
      <c r="AJ9">
        <f t="shared" si="7"/>
        <v>-204.24364626347688</v>
      </c>
      <c r="AK9">
        <f t="shared" si="28"/>
        <v>237.45920605466887</v>
      </c>
      <c r="AL9">
        <f t="shared" si="8"/>
        <v>631.65589343120064</v>
      </c>
      <c r="AN9">
        <f t="shared" si="9"/>
        <v>756.84190662089611</v>
      </c>
      <c r="AO9">
        <f t="shared" si="10"/>
        <v>-37.84209533104481</v>
      </c>
      <c r="AP9">
        <f t="shared" si="11"/>
        <v>-16.056394213322729</v>
      </c>
      <c r="AQ9">
        <f t="shared" si="12"/>
        <v>-282.25388061780023</v>
      </c>
      <c r="AR9">
        <f t="shared" si="13"/>
        <v>420.68953645872836</v>
      </c>
      <c r="AS9">
        <f t="shared" si="14"/>
        <v>-143.57849904366506</v>
      </c>
      <c r="AT9">
        <f t="shared" si="15"/>
        <v>166.92825952317753</v>
      </c>
      <c r="AU9">
        <f t="shared" si="16"/>
        <v>444.03929693824085</v>
      </c>
      <c r="AW9">
        <v>6</v>
      </c>
      <c r="AX9">
        <f>(R9*SUMPRODUCT(K10:$K$23, X10:$X$23)-$AZ$3*SUMPRODUCT(K9:$K$22, W10:$W$23))/Z9</f>
        <v>2645.0609554118573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1.0476563E-2</v>
      </c>
      <c r="O10">
        <f t="shared" si="30"/>
        <v>1178.4120029777755</v>
      </c>
      <c r="P10">
        <f t="shared" si="31"/>
        <v>58.920600148888781</v>
      </c>
      <c r="Q10" s="5">
        <f t="shared" si="32"/>
        <v>25</v>
      </c>
      <c r="R10">
        <f t="shared" si="0"/>
        <v>50000</v>
      </c>
      <c r="S10">
        <f t="shared" si="20"/>
        <v>2840.7976822465557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2416.5892799794537</v>
      </c>
      <c r="AC10">
        <f t="shared" si="1"/>
        <v>2542.2736525588871</v>
      </c>
      <c r="AE10">
        <f t="shared" si="2"/>
        <v>1054.5790732483183</v>
      </c>
      <c r="AF10">
        <f t="shared" si="3"/>
        <v>-52.728953662415925</v>
      </c>
      <c r="AG10">
        <f t="shared" si="4"/>
        <v>-22.372885514222979</v>
      </c>
      <c r="AH10">
        <f t="shared" si="5"/>
        <v>-478.58159535093279</v>
      </c>
      <c r="AI10">
        <f t="shared" si="6"/>
        <v>500.8956387207466</v>
      </c>
      <c r="AJ10">
        <f t="shared" si="7"/>
        <v>-125.68437257943333</v>
      </c>
      <c r="AK10">
        <f t="shared" si="28"/>
        <v>185.62125939639884</v>
      </c>
      <c r="AL10">
        <f t="shared" si="8"/>
        <v>560.83252553771217</v>
      </c>
      <c r="AN10">
        <f t="shared" si="9"/>
        <v>703.16265355110795</v>
      </c>
      <c r="AO10">
        <f t="shared" si="10"/>
        <v>-35.158132677555407</v>
      </c>
      <c r="AP10">
        <f t="shared" si="11"/>
        <v>-14.917589344267089</v>
      </c>
      <c r="AQ10">
        <f t="shared" si="12"/>
        <v>-319.10428820774166</v>
      </c>
      <c r="AR10">
        <f t="shared" si="13"/>
        <v>333.98264332154378</v>
      </c>
      <c r="AS10">
        <f t="shared" si="14"/>
        <v>-83.802684099014655</v>
      </c>
      <c r="AT10">
        <f t="shared" si="15"/>
        <v>123.76685696088791</v>
      </c>
      <c r="AU10">
        <f t="shared" si="16"/>
        <v>373.94681618341707</v>
      </c>
      <c r="AW10">
        <v>7</v>
      </c>
      <c r="AX10">
        <f>(R10*SUMPRODUCT(K11:$K$23, X11:$X$23)-$AZ$3*SUMPRODUCT(K10:$K$22, W11:$W$23))/Z10</f>
        <v>2840.7976822465557</v>
      </c>
    </row>
    <row r="11" spans="1:52" x14ac:dyDescent="0.25">
      <c r="A11" t="s">
        <v>33</v>
      </c>
      <c r="C11" s="24">
        <f>AU25</f>
        <v>1370.9980312792936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1.2607808E-2</v>
      </c>
      <c r="O11">
        <f t="shared" si="30"/>
        <v>1178.4120029777755</v>
      </c>
      <c r="P11">
        <f t="shared" si="31"/>
        <v>58.920600148888781</v>
      </c>
      <c r="Q11" s="5">
        <f t="shared" si="32"/>
        <v>25</v>
      </c>
      <c r="R11">
        <f t="shared" si="0"/>
        <v>50000</v>
      </c>
      <c r="S11">
        <f t="shared" si="20"/>
        <v>2969.8913779228092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2542.2736525588871</v>
      </c>
      <c r="AC11">
        <f t="shared" si="1"/>
        <v>2597.7145234346685</v>
      </c>
      <c r="AE11">
        <f t="shared" si="2"/>
        <v>1030.7373520395024</v>
      </c>
      <c r="AF11">
        <f t="shared" si="3"/>
        <v>-51.536867601975125</v>
      </c>
      <c r="AG11">
        <f t="shared" si="4"/>
        <v>-21.867083614111444</v>
      </c>
      <c r="AH11">
        <f t="shared" si="5"/>
        <v>-564.14608993860918</v>
      </c>
      <c r="AI11">
        <f t="shared" si="6"/>
        <v>393.18731088480661</v>
      </c>
      <c r="AJ11">
        <f t="shared" si="7"/>
        <v>-55.440870875781457</v>
      </c>
      <c r="AK11">
        <f t="shared" si="28"/>
        <v>180.65162322791605</v>
      </c>
      <c r="AL11">
        <f t="shared" si="8"/>
        <v>518.3980632369412</v>
      </c>
      <c r="AN11">
        <f t="shared" si="9"/>
        <v>653.72937057629042</v>
      </c>
      <c r="AO11">
        <f t="shared" si="10"/>
        <v>-32.686468528814522</v>
      </c>
      <c r="AP11">
        <f t="shared" si="11"/>
        <v>-13.868862692427522</v>
      </c>
      <c r="AQ11">
        <f t="shared" si="12"/>
        <v>-357.80101260413846</v>
      </c>
      <c r="AR11">
        <f t="shared" si="13"/>
        <v>249.37302675090987</v>
      </c>
      <c r="AS11">
        <f t="shared" si="14"/>
        <v>-35.162522780524007</v>
      </c>
      <c r="AT11">
        <f t="shared" si="15"/>
        <v>114.5755237381217</v>
      </c>
      <c r="AU11">
        <f t="shared" si="16"/>
        <v>328.78602770850756</v>
      </c>
      <c r="AW11">
        <v>8</v>
      </c>
      <c r="AX11">
        <f>(R11*SUMPRODUCT(K12:$K$23, X12:$X$23)-$AZ$3*SUMPRODUCT(K11:$K$22, W12:$W$23))/Z11</f>
        <v>2969.8913779228092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1.5033739000000001E-2</v>
      </c>
      <c r="O12">
        <f t="shared" si="30"/>
        <v>1178.4120029777755</v>
      </c>
      <c r="P12">
        <f t="shared" si="31"/>
        <v>58.920600148888781</v>
      </c>
      <c r="Q12" s="5">
        <f t="shared" si="32"/>
        <v>25</v>
      </c>
      <c r="R12">
        <f t="shared" si="0"/>
        <v>50000</v>
      </c>
      <c r="S12">
        <f t="shared" si="20"/>
        <v>3039.6622693955151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2597.7145234346685</v>
      </c>
      <c r="AC12">
        <f t="shared" si="1"/>
        <v>2592.1837078427343</v>
      </c>
      <c r="AE12">
        <f t="shared" si="2"/>
        <v>1004.9341421909944</v>
      </c>
      <c r="AF12">
        <f t="shared" si="3"/>
        <v>-50.246707109549725</v>
      </c>
      <c r="AG12">
        <f t="shared" si="4"/>
        <v>-21.319668750224601</v>
      </c>
      <c r="AH12">
        <f t="shared" si="5"/>
        <v>-657.48805549145629</v>
      </c>
      <c r="AI12">
        <f t="shared" si="6"/>
        <v>275.87971083976379</v>
      </c>
      <c r="AJ12">
        <f t="shared" si="7"/>
        <v>5.5308155919342425</v>
      </c>
      <c r="AK12">
        <f t="shared" si="28"/>
        <v>248.66813709612794</v>
      </c>
      <c r="AL12">
        <f t="shared" si="8"/>
        <v>530.07866352782594</v>
      </c>
      <c r="AN12">
        <f t="shared" si="9"/>
        <v>595.66736461369089</v>
      </c>
      <c r="AO12">
        <f t="shared" si="10"/>
        <v>-29.783368230684548</v>
      </c>
      <c r="AP12">
        <f t="shared" si="11"/>
        <v>-12.637077760335004</v>
      </c>
      <c r="AQ12">
        <f t="shared" si="12"/>
        <v>-389.72123727998621</v>
      </c>
      <c r="AR12">
        <f t="shared" si="13"/>
        <v>163.52568134268515</v>
      </c>
      <c r="AS12">
        <f t="shared" si="14"/>
        <v>3.2783505002914257</v>
      </c>
      <c r="AT12">
        <f t="shared" si="15"/>
        <v>147.39621997965182</v>
      </c>
      <c r="AU12">
        <f t="shared" si="16"/>
        <v>314.20025182262839</v>
      </c>
      <c r="AW12">
        <v>9</v>
      </c>
      <c r="AX12">
        <f>(R12*SUMPRODUCT(K13:$K$23, X13:$X$23)-$AZ$3*SUMPRODUCT(K12:$K$22, W13:$W$23))/Z12</f>
        <v>3039.6622693955151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1.7719183999999999E-2</v>
      </c>
      <c r="O13">
        <f t="shared" si="30"/>
        <v>1178.4120029777755</v>
      </c>
      <c r="P13">
        <f t="shared" si="31"/>
        <v>58.920600148888781</v>
      </c>
      <c r="Q13" s="5">
        <f t="shared" si="32"/>
        <v>25</v>
      </c>
      <c r="R13">
        <f t="shared" si="0"/>
        <v>50000</v>
      </c>
      <c r="S13">
        <f t="shared" si="20"/>
        <v>3059.2421024906403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2592.1837078427343</v>
      </c>
      <c r="AC13">
        <f t="shared" si="1"/>
        <v>2536.5650739950052</v>
      </c>
      <c r="AE13">
        <f t="shared" si="2"/>
        <v>977.07818779572005</v>
      </c>
      <c r="AF13">
        <f t="shared" si="3"/>
        <v>-48.853909389786011</v>
      </c>
      <c r="AG13">
        <f t="shared" si="4"/>
        <v>-20.728704929318077</v>
      </c>
      <c r="AH13">
        <f t="shared" si="5"/>
        <v>-755.53426680855955</v>
      </c>
      <c r="AI13">
        <f t="shared" si="6"/>
        <v>151.96130666805641</v>
      </c>
      <c r="AJ13">
        <f t="shared" si="7"/>
        <v>55.618633847729143</v>
      </c>
      <c r="AK13">
        <f t="shared" si="28"/>
        <v>365.77038977123664</v>
      </c>
      <c r="AL13">
        <f t="shared" si="8"/>
        <v>573.35033028702219</v>
      </c>
      <c r="AN13">
        <f t="shared" si="9"/>
        <v>524.64530422245571</v>
      </c>
      <c r="AO13">
        <f t="shared" si="10"/>
        <v>-26.23226521112279</v>
      </c>
      <c r="AP13">
        <f t="shared" si="11"/>
        <v>-11.130345390591511</v>
      </c>
      <c r="AQ13">
        <f t="shared" si="12"/>
        <v>-405.68657678717966</v>
      </c>
      <c r="AR13">
        <f t="shared" si="13"/>
        <v>81.596116833561723</v>
      </c>
      <c r="AS13">
        <f t="shared" si="14"/>
        <v>29.864605964962927</v>
      </c>
      <c r="AT13">
        <f t="shared" si="15"/>
        <v>196.40159796220684</v>
      </c>
      <c r="AU13">
        <f t="shared" si="16"/>
        <v>307.86232076073151</v>
      </c>
      <c r="AW13">
        <v>10</v>
      </c>
      <c r="AX13">
        <f>(R13*SUMPRODUCT(K14:$K$23, X14:$X$23)-$AZ$3*SUMPRODUCT(K13:$K$22, W14:$W$23))/Z13</f>
        <v>3059.2421024906403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2.0768709E-2</v>
      </c>
      <c r="O14">
        <f t="shared" si="30"/>
        <v>1178.4120029777755</v>
      </c>
      <c r="P14">
        <f t="shared" si="31"/>
        <v>58.920600148888781</v>
      </c>
      <c r="Q14" s="5">
        <f t="shared" si="32"/>
        <v>25</v>
      </c>
      <c r="R14">
        <f t="shared" si="0"/>
        <v>50000</v>
      </c>
      <c r="S14">
        <f t="shared" si="20"/>
        <v>3010.0815574855706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2536.5650739950052</v>
      </c>
      <c r="AC14">
        <f t="shared" si="1"/>
        <v>2419.0110390661512</v>
      </c>
      <c r="AE14">
        <f t="shared" si="2"/>
        <v>947.01475336518627</v>
      </c>
      <c r="AF14">
        <f t="shared" si="3"/>
        <v>-47.350737668259313</v>
      </c>
      <c r="AG14">
        <f t="shared" si="4"/>
        <v>-20.090909439401024</v>
      </c>
      <c r="AH14">
        <f t="shared" si="5"/>
        <v>-861.01688124774535</v>
      </c>
      <c r="AI14">
        <f t="shared" si="6"/>
        <v>18.556225009780633</v>
      </c>
      <c r="AJ14">
        <f t="shared" si="7"/>
        <v>117.55403492885398</v>
      </c>
      <c r="AK14">
        <f t="shared" si="28"/>
        <v>294.03812320493864</v>
      </c>
      <c r="AL14">
        <f t="shared" si="8"/>
        <v>430.14838314357326</v>
      </c>
      <c r="AN14">
        <f t="shared" si="9"/>
        <v>468.41995037502744</v>
      </c>
      <c r="AO14">
        <f t="shared" si="10"/>
        <v>-23.420997518751374</v>
      </c>
      <c r="AP14">
        <f t="shared" si="11"/>
        <v>-9.9375250165340887</v>
      </c>
      <c r="AQ14">
        <f t="shared" si="12"/>
        <v>-425.88300061108254</v>
      </c>
      <c r="AR14">
        <f t="shared" si="13"/>
        <v>9.1784272286595012</v>
      </c>
      <c r="AS14">
        <f t="shared" si="14"/>
        <v>58.145509362011055</v>
      </c>
      <c r="AT14">
        <f t="shared" si="15"/>
        <v>145.4394692274779</v>
      </c>
      <c r="AU14">
        <f t="shared" si="16"/>
        <v>212.76340581814844</v>
      </c>
      <c r="AW14">
        <v>11</v>
      </c>
      <c r="AX14">
        <f>(R14*SUMPRODUCT(K15:$K$23, X15:$X$23)-$AZ$3*SUMPRODUCT(K14:$K$22, W15:$W$23))/Z14</f>
        <v>3010.0815574855706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2.4225090000000001E-2</v>
      </c>
      <c r="O15">
        <f t="shared" si="30"/>
        <v>1178.4120029777755</v>
      </c>
      <c r="P15">
        <f t="shared" si="31"/>
        <v>58.920600148888781</v>
      </c>
      <c r="Q15" s="5">
        <f t="shared" si="32"/>
        <v>25</v>
      </c>
      <c r="R15">
        <f t="shared" si="0"/>
        <v>50000</v>
      </c>
      <c r="S15">
        <f t="shared" si="20"/>
        <v>2899.9895633512983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2419.0110390661512</v>
      </c>
      <c r="AC15">
        <f t="shared" si="1"/>
        <v>2250.7742654405911</v>
      </c>
      <c r="AE15">
        <f t="shared" si="2"/>
        <v>914.60308819993486</v>
      </c>
      <c r="AF15">
        <f t="shared" si="3"/>
        <v>-45.73015440999675</v>
      </c>
      <c r="AG15">
        <f t="shared" si="4"/>
        <v>-19.403296255655672</v>
      </c>
      <c r="AH15">
        <f t="shared" si="5"/>
        <v>-973.40817870267858</v>
      </c>
      <c r="AI15">
        <f t="shared" si="6"/>
        <v>-123.93854116839611</v>
      </c>
      <c r="AJ15">
        <f t="shared" si="7"/>
        <v>168.23677362556009</v>
      </c>
      <c r="AK15">
        <f t="shared" si="28"/>
        <v>281.34423155729559</v>
      </c>
      <c r="AL15">
        <f t="shared" si="8"/>
        <v>325.64246401445956</v>
      </c>
      <c r="AN15">
        <f t="shared" si="9"/>
        <v>416.72875578327199</v>
      </c>
      <c r="AO15">
        <f t="shared" si="10"/>
        <v>-20.8364377891636</v>
      </c>
      <c r="AP15">
        <f t="shared" si="11"/>
        <v>-8.8408967901341757</v>
      </c>
      <c r="AQ15">
        <f t="shared" si="12"/>
        <v>-443.52264322483074</v>
      </c>
      <c r="AR15">
        <f t="shared" si="13"/>
        <v>-56.471222020856523</v>
      </c>
      <c r="AS15">
        <f t="shared" si="14"/>
        <v>76.655220449731956</v>
      </c>
      <c r="AT15">
        <f t="shared" si="15"/>
        <v>128.19137949164963</v>
      </c>
      <c r="AU15">
        <f t="shared" si="16"/>
        <v>148.37537792052507</v>
      </c>
      <c r="AW15">
        <v>12</v>
      </c>
      <c r="AX15">
        <f>(R15*SUMPRODUCT(K16:$K$23, X16:$X$23)-$AZ$3*SUMPRODUCT(K15:$K$22, W16:$W$23))/Z15</f>
        <v>2899.9895633512983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2.7828815E-2</v>
      </c>
      <c r="O16">
        <f t="shared" si="30"/>
        <v>1178.4120029777755</v>
      </c>
      <c r="P16">
        <f t="shared" si="31"/>
        <v>58.920600148888781</v>
      </c>
      <c r="Q16" s="5">
        <f t="shared" si="32"/>
        <v>25</v>
      </c>
      <c r="R16">
        <f t="shared" si="0"/>
        <v>50000</v>
      </c>
      <c r="S16">
        <f t="shared" si="20"/>
        <v>2734.9794079431085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2250.7742654405911</v>
      </c>
      <c r="AC16">
        <f t="shared" si="1"/>
        <v>2042.4052275370314</v>
      </c>
      <c r="AE16">
        <f t="shared" si="2"/>
        <v>880.00473717799093</v>
      </c>
      <c r="AF16">
        <f t="shared" si="3"/>
        <v>-44.000236858899548</v>
      </c>
      <c r="AG16">
        <f t="shared" si="4"/>
        <v>-18.669292551210283</v>
      </c>
      <c r="AH16">
        <f t="shared" si="5"/>
        <v>-1079.941483777669</v>
      </c>
      <c r="AI16">
        <f t="shared" si="6"/>
        <v>-262.60627600978796</v>
      </c>
      <c r="AJ16">
        <f t="shared" si="7"/>
        <v>208.36903790355973</v>
      </c>
      <c r="AK16">
        <f t="shared" si="28"/>
        <v>264.13565898605606</v>
      </c>
      <c r="AL16">
        <f t="shared" si="8"/>
        <v>209.89842087982782</v>
      </c>
      <c r="AN16">
        <f t="shared" si="9"/>
        <v>369.35840229148414</v>
      </c>
      <c r="AO16">
        <f t="shared" si="10"/>
        <v>-18.467920114574209</v>
      </c>
      <c r="AP16">
        <f t="shared" si="11"/>
        <v>-7.8359351686451326</v>
      </c>
      <c r="AQ16">
        <f t="shared" si="12"/>
        <v>-453.27649291475967</v>
      </c>
      <c r="AR16">
        <f t="shared" si="13"/>
        <v>-110.22194590649491</v>
      </c>
      <c r="AS16">
        <f t="shared" si="14"/>
        <v>87.457318893393534</v>
      </c>
      <c r="AT16">
        <f t="shared" si="15"/>
        <v>110.86386341982293</v>
      </c>
      <c r="AU16">
        <f t="shared" si="16"/>
        <v>88.099236406721559</v>
      </c>
      <c r="AW16">
        <v>13</v>
      </c>
      <c r="AX16">
        <f>(R16*SUMPRODUCT(K17:$K$23, X17:$X$23)-$AZ$3*SUMPRODUCT(K16:$K$22, W17:$W$23))/Z16</f>
        <v>2734.9794079431085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3.1684449000000003E-2</v>
      </c>
      <c r="O17">
        <f t="shared" si="30"/>
        <v>1178.4120029777755</v>
      </c>
      <c r="P17">
        <f t="shared" si="31"/>
        <v>58.920600148888781</v>
      </c>
      <c r="Q17" s="5">
        <f t="shared" si="32"/>
        <v>25</v>
      </c>
      <c r="R17">
        <f t="shared" si="0"/>
        <v>50000</v>
      </c>
      <c r="S17">
        <f t="shared" si="20"/>
        <v>2518.0991927458876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2042.4052275370314</v>
      </c>
      <c r="AC17">
        <f t="shared" si="1"/>
        <v>1802.0598972192925</v>
      </c>
      <c r="AE17">
        <f t="shared" si="2"/>
        <v>843.32222459133652</v>
      </c>
      <c r="AF17">
        <f t="shared" si="3"/>
        <v>-42.16611122956683</v>
      </c>
      <c r="AG17">
        <f t="shared" si="4"/>
        <v>-17.891073377993276</v>
      </c>
      <c r="AH17">
        <f t="shared" si="5"/>
        <v>-1183.0524954098041</v>
      </c>
      <c r="AI17">
        <f t="shared" si="6"/>
        <v>-399.78745542602769</v>
      </c>
      <c r="AJ17">
        <f t="shared" si="7"/>
        <v>240.3453303177389</v>
      </c>
      <c r="AK17">
        <f t="shared" si="28"/>
        <v>243.32354394071044</v>
      </c>
      <c r="AL17">
        <f t="shared" si="8"/>
        <v>83.881418832421645</v>
      </c>
      <c r="AN17">
        <f t="shared" si="9"/>
        <v>326.06087199208088</v>
      </c>
      <c r="AO17">
        <f t="shared" si="10"/>
        <v>-16.303043599604045</v>
      </c>
      <c r="AP17">
        <f t="shared" si="11"/>
        <v>-6.9173784543976318</v>
      </c>
      <c r="AQ17">
        <f t="shared" si="12"/>
        <v>-457.41368722098639</v>
      </c>
      <c r="AR17">
        <f t="shared" si="13"/>
        <v>-154.57323728290714</v>
      </c>
      <c r="AS17">
        <f t="shared" si="14"/>
        <v>92.926767132933605</v>
      </c>
      <c r="AT17">
        <f t="shared" si="15"/>
        <v>94.078259294017542</v>
      </c>
      <c r="AU17">
        <f t="shared" si="16"/>
        <v>32.431789144044018</v>
      </c>
      <c r="AW17">
        <v>14</v>
      </c>
      <c r="AX17">
        <f>(R17*SUMPRODUCT(K18:$K$23, X18:$X$23)-$AZ$3*SUMPRODUCT(K17:$K$22, W18:$W$23))/Z17</f>
        <v>2518.0991927458876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3.5933631000000001E-2</v>
      </c>
      <c r="O18">
        <f t="shared" si="30"/>
        <v>1178.4120029777755</v>
      </c>
      <c r="P18">
        <f t="shared" si="31"/>
        <v>58.920600148888781</v>
      </c>
      <c r="Q18" s="5">
        <f t="shared" si="32"/>
        <v>25</v>
      </c>
      <c r="R18">
        <f t="shared" si="0"/>
        <v>50000</v>
      </c>
      <c r="S18">
        <f t="shared" si="20"/>
        <v>2249.2702163722029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1802.0598972192925</v>
      </c>
      <c r="AC18">
        <f t="shared" si="1"/>
        <v>1535.7361523802238</v>
      </c>
      <c r="AE18">
        <f t="shared" si="2"/>
        <v>804.585372712859</v>
      </c>
      <c r="AF18">
        <f t="shared" si="3"/>
        <v>-40.229268635642953</v>
      </c>
      <c r="AG18">
        <f t="shared" si="4"/>
        <v>-17.069271415254612</v>
      </c>
      <c r="AH18">
        <f t="shared" si="5"/>
        <v>-1285.7824579174678</v>
      </c>
      <c r="AI18">
        <f t="shared" si="6"/>
        <v>-538.49562525550641</v>
      </c>
      <c r="AJ18">
        <f t="shared" si="7"/>
        <v>266.3237448390687</v>
      </c>
      <c r="AK18">
        <f t="shared" si="28"/>
        <v>219.60821723094224</v>
      </c>
      <c r="AL18">
        <f t="shared" si="8"/>
        <v>-52.563663185495471</v>
      </c>
      <c r="AN18">
        <f t="shared" si="9"/>
        <v>286.5625544317349</v>
      </c>
      <c r="AO18">
        <f t="shared" si="10"/>
        <v>-14.328127721586744</v>
      </c>
      <c r="AP18">
        <f t="shared" si="11"/>
        <v>-6.0794220040955276</v>
      </c>
      <c r="AQ18">
        <f t="shared" si="12"/>
        <v>-457.94656239150828</v>
      </c>
      <c r="AR18">
        <f t="shared" si="13"/>
        <v>-191.7915576854557</v>
      </c>
      <c r="AS18">
        <f t="shared" si="14"/>
        <v>94.854337669081218</v>
      </c>
      <c r="AT18">
        <f t="shared" si="15"/>
        <v>78.216052439170028</v>
      </c>
      <c r="AU18">
        <f t="shared" si="16"/>
        <v>-18.72116757720444</v>
      </c>
      <c r="AW18">
        <v>15</v>
      </c>
      <c r="AX18">
        <f>(R18*SUMPRODUCT(K19:$K$23, X19:$X$23)-$AZ$3*SUMPRODUCT(K18:$K$22, W19:$W$23))/Z18</f>
        <v>2249.2702163722029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4.1016489000000003E-2</v>
      </c>
      <c r="O19">
        <f t="shared" si="30"/>
        <v>1178.4120029777755</v>
      </c>
      <c r="P19">
        <f t="shared" si="31"/>
        <v>58.920600148888781</v>
      </c>
      <c r="Q19" s="5">
        <f t="shared" si="32"/>
        <v>25</v>
      </c>
      <c r="R19">
        <f t="shared" si="0"/>
        <v>50000</v>
      </c>
      <c r="S19">
        <f t="shared" si="20"/>
        <v>1921.0844042273341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1535.7361523802238</v>
      </c>
      <c r="AC19">
        <f t="shared" si="1"/>
        <v>1244.7441336666639</v>
      </c>
      <c r="AE19">
        <f t="shared" si="2"/>
        <v>763.53825189629254</v>
      </c>
      <c r="AF19">
        <f t="shared" si="3"/>
        <v>-38.176912594814631</v>
      </c>
      <c r="AG19">
        <f t="shared" si="4"/>
        <v>-16.198457117860261</v>
      </c>
      <c r="AH19">
        <f t="shared" si="5"/>
        <v>-1400.2431664836106</v>
      </c>
      <c r="AI19">
        <f t="shared" si="6"/>
        <v>-691.08028429999297</v>
      </c>
      <c r="AJ19">
        <f t="shared" si="7"/>
        <v>290.9920187135599</v>
      </c>
      <c r="AK19">
        <f t="shared" si="28"/>
        <v>193.48211236320324</v>
      </c>
      <c r="AL19">
        <f t="shared" si="8"/>
        <v>-206.60615322322982</v>
      </c>
      <c r="AN19">
        <f t="shared" si="9"/>
        <v>250.50723493257587</v>
      </c>
      <c r="AO19">
        <f t="shared" si="10"/>
        <v>-12.525361746628795</v>
      </c>
      <c r="AP19">
        <f t="shared" si="11"/>
        <v>-5.3145087265650579</v>
      </c>
      <c r="AQ19">
        <f t="shared" si="12"/>
        <v>-459.40205745800307</v>
      </c>
      <c r="AR19">
        <f t="shared" si="13"/>
        <v>-226.73469299862103</v>
      </c>
      <c r="AS19">
        <f t="shared" si="14"/>
        <v>95.470797716213568</v>
      </c>
      <c r="AT19">
        <f t="shared" si="15"/>
        <v>63.479031805734927</v>
      </c>
      <c r="AU19">
        <f t="shared" si="16"/>
        <v>-67.784863476672541</v>
      </c>
      <c r="AW19">
        <v>16</v>
      </c>
      <c r="AX19">
        <f>(R19*SUMPRODUCT(K20:$K$23, X20:$X$23)-$AZ$3*SUMPRODUCT(K19:$K$22, W20:$W$23))/Z19</f>
        <v>1921.0844042273341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4.6435859000000003E-2</v>
      </c>
      <c r="O20">
        <f t="shared" si="30"/>
        <v>1178.4120029777755</v>
      </c>
      <c r="P20">
        <f t="shared" si="31"/>
        <v>58.920600148888781</v>
      </c>
      <c r="Q20" s="5">
        <f t="shared" si="32"/>
        <v>25</v>
      </c>
      <c r="R20">
        <f t="shared" si="0"/>
        <v>50000</v>
      </c>
      <c r="S20">
        <f t="shared" si="20"/>
        <v>1533.1152187634852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1244.7441336666639</v>
      </c>
      <c r="AC20">
        <f t="shared" si="1"/>
        <v>937.30269192938124</v>
      </c>
      <c r="AE20">
        <f t="shared" si="2"/>
        <v>720.44731477116682</v>
      </c>
      <c r="AF20">
        <f t="shared" si="3"/>
        <v>-36.022365738558342</v>
      </c>
      <c r="AG20">
        <f t="shared" si="4"/>
        <v>-15.284283275939151</v>
      </c>
      <c r="AH20">
        <f t="shared" si="5"/>
        <v>-1504.3785414850111</v>
      </c>
      <c r="AI20">
        <f t="shared" si="6"/>
        <v>-835.23787572834181</v>
      </c>
      <c r="AJ20">
        <f t="shared" si="7"/>
        <v>307.44144173728262</v>
      </c>
      <c r="AK20">
        <f t="shared" si="28"/>
        <v>165.07899840657674</v>
      </c>
      <c r="AL20">
        <f t="shared" si="8"/>
        <v>-362.71743558448247</v>
      </c>
      <c r="AN20">
        <f t="shared" si="9"/>
        <v>217.73781878961387</v>
      </c>
      <c r="AO20">
        <f t="shared" si="10"/>
        <v>-10.886890939480693</v>
      </c>
      <c r="AP20">
        <f t="shared" si="11"/>
        <v>-4.6193058590587093</v>
      </c>
      <c r="AQ20">
        <f t="shared" si="12"/>
        <v>-454.66211829922463</v>
      </c>
      <c r="AR20">
        <f t="shared" si="13"/>
        <v>-252.43049630815017</v>
      </c>
      <c r="AS20">
        <f t="shared" si="14"/>
        <v>92.916758181925502</v>
      </c>
      <c r="AT20">
        <f t="shared" si="15"/>
        <v>49.891144437728819</v>
      </c>
      <c r="AU20">
        <f t="shared" si="16"/>
        <v>-109.62259368849584</v>
      </c>
      <c r="AW20">
        <v>17</v>
      </c>
      <c r="AX20">
        <f>(R20*SUMPRODUCT(K21:$K$23, X21:$X$23)-$AZ$3*SUMPRODUCT(K20:$K$22, W21:$W$23))/Z20</f>
        <v>1533.1152187634852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5.1834316999999998E-2</v>
      </c>
      <c r="O21">
        <f t="shared" si="30"/>
        <v>1178.4120029777755</v>
      </c>
      <c r="P21">
        <f t="shared" si="31"/>
        <v>58.920600148888781</v>
      </c>
      <c r="Q21" s="5">
        <f t="shared" si="32"/>
        <v>25</v>
      </c>
      <c r="R21">
        <f t="shared" si="0"/>
        <v>50000</v>
      </c>
      <c r="S21">
        <f t="shared" si="20"/>
        <v>1088.1636866872766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937.30269192938124</v>
      </c>
      <c r="AC21">
        <f t="shared" si="1"/>
        <v>624.13543673698905</v>
      </c>
      <c r="AE21">
        <f t="shared" si="2"/>
        <v>675.89894712780767</v>
      </c>
      <c r="AF21">
        <f t="shared" si="3"/>
        <v>-33.794947356390388</v>
      </c>
      <c r="AG21">
        <f t="shared" si="4"/>
        <v>-14.33919005873693</v>
      </c>
      <c r="AH21">
        <f t="shared" si="5"/>
        <v>-1584.5007688856567</v>
      </c>
      <c r="AI21">
        <f t="shared" si="6"/>
        <v>-956.73595917297632</v>
      </c>
      <c r="AJ21">
        <f t="shared" si="7"/>
        <v>313.16725519239219</v>
      </c>
      <c r="AK21">
        <f t="shared" si="28"/>
        <v>135.14983060883733</v>
      </c>
      <c r="AL21">
        <f t="shared" si="8"/>
        <v>-508.41887337174683</v>
      </c>
      <c r="AN21">
        <f t="shared" si="9"/>
        <v>188.17225004346872</v>
      </c>
      <c r="AO21">
        <f t="shared" si="10"/>
        <v>-9.4086125021734368</v>
      </c>
      <c r="AP21">
        <f t="shared" si="11"/>
        <v>-3.9920725851393422</v>
      </c>
      <c r="AQ21">
        <f t="shared" si="12"/>
        <v>-441.12966316019498</v>
      </c>
      <c r="AR21">
        <f t="shared" si="13"/>
        <v>-266.35809820403904</v>
      </c>
      <c r="AS21">
        <f t="shared" si="14"/>
        <v>87.186682713305771</v>
      </c>
      <c r="AT21">
        <f t="shared" si="15"/>
        <v>37.626109386215212</v>
      </c>
      <c r="AU21">
        <f t="shared" si="16"/>
        <v>-141.54530610451806</v>
      </c>
      <c r="AW21">
        <v>18</v>
      </c>
      <c r="AX21">
        <f>(R21*SUMPRODUCT(K22:$K$23, X22:$X$23)-$AZ$3*SUMPRODUCT(K21:$K$22, W22:$W$23))/Z21</f>
        <v>1088.1636866872766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5.7772715000000002E-2</v>
      </c>
      <c r="O22">
        <f t="shared" si="30"/>
        <v>1178.4120029777755</v>
      </c>
      <c r="P22">
        <f t="shared" si="31"/>
        <v>58.920600148888781</v>
      </c>
      <c r="Q22" s="5">
        <f t="shared" si="32"/>
        <v>25</v>
      </c>
      <c r="R22">
        <f t="shared" si="0"/>
        <v>50000</v>
      </c>
      <c r="S22">
        <f t="shared" si="20"/>
        <v>579.42516365467827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624.13543673698905</v>
      </c>
      <c r="AC22">
        <f t="shared" si="1"/>
        <v>309.81595151567819</v>
      </c>
      <c r="AE22">
        <f t="shared" si="2"/>
        <v>630.09144041531476</v>
      </c>
      <c r="AF22">
        <f t="shared" si="3"/>
        <v>-31.504572020765739</v>
      </c>
      <c r="AG22">
        <f t="shared" si="4"/>
        <v>-13.367384217555319</v>
      </c>
      <c r="AH22">
        <f t="shared" si="5"/>
        <v>-1656.8278811884838</v>
      </c>
      <c r="AI22">
        <f t="shared" si="6"/>
        <v>-1071.6083970114901</v>
      </c>
      <c r="AJ22">
        <f t="shared" si="7"/>
        <v>314.31948522131086</v>
      </c>
      <c r="AK22">
        <f t="shared" si="28"/>
        <v>104.62834765010572</v>
      </c>
      <c r="AL22">
        <f t="shared" si="8"/>
        <v>-652.66056414007346</v>
      </c>
      <c r="AN22">
        <f t="shared" si="9"/>
        <v>161.59188792096688</v>
      </c>
      <c r="AO22">
        <f t="shared" si="10"/>
        <v>-8.0795943960483445</v>
      </c>
      <c r="AP22">
        <f t="shared" si="11"/>
        <v>-3.4281704427787987</v>
      </c>
      <c r="AQ22">
        <f t="shared" si="12"/>
        <v>-424.9064946904731</v>
      </c>
      <c r="AR22">
        <f t="shared" si="13"/>
        <v>-274.82237160833336</v>
      </c>
      <c r="AS22">
        <f t="shared" si="14"/>
        <v>80.609695306731467</v>
      </c>
      <c r="AT22">
        <f t="shared" si="15"/>
        <v>26.832759727203722</v>
      </c>
      <c r="AU22">
        <f t="shared" si="16"/>
        <v>-167.37991657439818</v>
      </c>
      <c r="AW22">
        <v>19</v>
      </c>
      <c r="AX22">
        <f>(R22*SUMPRODUCT(K23:$K$23, X23:$X$23)-$AZ$3*SUMPRODUCT(K22:$K$22, W23:$W$23))/Z22</f>
        <v>579.42516365467827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6.4089452000000005E-2</v>
      </c>
      <c r="O23">
        <f t="shared" si="30"/>
        <v>1178.4120029777755</v>
      </c>
      <c r="P23">
        <f t="shared" si="31"/>
        <v>58.920600148888781</v>
      </c>
      <c r="Q23" s="5">
        <f t="shared" si="32"/>
        <v>25</v>
      </c>
      <c r="R23">
        <f t="shared" si="0"/>
        <v>50000</v>
      </c>
      <c r="S23">
        <f t="shared" si="20"/>
        <v>625.78956996035686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309.81595151567819</v>
      </c>
      <c r="AC23">
        <f t="shared" si="1"/>
        <v>309.81595151567819</v>
      </c>
      <c r="AE23">
        <f t="shared" si="2"/>
        <v>583.40831088505342</v>
      </c>
      <c r="AF23">
        <f t="shared" si="3"/>
        <v>-29.170415544252673</v>
      </c>
      <c r="AG23">
        <f t="shared" si="4"/>
        <v>-12.377002046203197</v>
      </c>
      <c r="AH23">
        <f t="shared" si="5"/>
        <v>-1713.4166583531385</v>
      </c>
      <c r="AI23">
        <f t="shared" si="6"/>
        <v>-1171.5557650585411</v>
      </c>
      <c r="AJ23">
        <f t="shared" si="7"/>
        <v>0</v>
      </c>
      <c r="AK23">
        <f t="shared" si="28"/>
        <v>73.937087675508906</v>
      </c>
      <c r="AL23">
        <f t="shared" si="8"/>
        <v>-1097.6186773830323</v>
      </c>
      <c r="AN23">
        <f t="shared" si="9"/>
        <v>137.82587350171525</v>
      </c>
      <c r="AO23">
        <f t="shared" si="10"/>
        <v>-6.8912936750857634</v>
      </c>
      <c r="AP23">
        <f t="shared" si="11"/>
        <v>-2.9239746615241029</v>
      </c>
      <c r="AQ23">
        <f t="shared" si="12"/>
        <v>-404.78193951618152</v>
      </c>
      <c r="AR23">
        <f t="shared" si="13"/>
        <v>-276.77133435107618</v>
      </c>
      <c r="AS23">
        <f t="shared" si="14"/>
        <v>0</v>
      </c>
      <c r="AT23">
        <f t="shared" si="15"/>
        <v>17.46708694908822</v>
      </c>
      <c r="AU23">
        <f t="shared" si="16"/>
        <v>-259.30424740198799</v>
      </c>
      <c r="AW23">
        <v>20</v>
      </c>
      <c r="AX23">
        <f>(R23*SUMPRODUCT(K$23:$K24, X$23:$X24)-$AZ$3*SUMPRODUCT(K$22:$K23, W$23:$W24))/Z23</f>
        <v>625.78956996035686</v>
      </c>
    </row>
    <row r="25" spans="5:50" x14ac:dyDescent="0.25">
      <c r="AN25" s="6">
        <f t="shared" ref="AN25:AU25" si="33">SUM(AN3:AN23)</f>
        <v>10974.959554712472</v>
      </c>
      <c r="AO25" s="6">
        <f t="shared" si="33"/>
        <v>-1432.5569799689551</v>
      </c>
      <c r="AP25" s="6">
        <f t="shared" si="33"/>
        <v>-1730.2662548296591</v>
      </c>
      <c r="AQ25" s="6">
        <f t="shared" si="33"/>
        <v>-7019.3974044937122</v>
      </c>
      <c r="AR25" s="6">
        <f t="shared" si="33"/>
        <v>792.73891542014439</v>
      </c>
      <c r="AS25" s="6">
        <f t="shared" si="33"/>
        <v>-1392.0481588304717</v>
      </c>
      <c r="AT25" s="6">
        <f t="shared" si="33"/>
        <v>1970.3072746896203</v>
      </c>
      <c r="AU25" s="7">
        <f t="shared" si="33"/>
        <v>1370.9980312792936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3878.1590304704819</v>
      </c>
      <c r="K3">
        <v>1</v>
      </c>
      <c r="L3" s="2">
        <v>0</v>
      </c>
      <c r="O3">
        <f>$C$3</f>
        <v>3878.1590304704819</v>
      </c>
      <c r="P3">
        <f>O3*B5</f>
        <v>3102.5272243763857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3878.1590304704819</v>
      </c>
      <c r="AF3">
        <f t="shared" ref="AF3:AF23" si="3">-$Z3*P3</f>
        <v>-3102.5272243763857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-746.80078090590382</v>
      </c>
      <c r="AJ3">
        <f t="shared" ref="AJ3:AJ23" si="7">AB3-AC3</f>
        <v>0</v>
      </c>
      <c r="AL3">
        <f t="shared" ref="AL3:AL23" si="8">SUM(AI3:AK3)</f>
        <v>-746.80078090590382</v>
      </c>
      <c r="AN3">
        <f t="shared" ref="AN3:AN23" si="9">AE3*$K3</f>
        <v>3878.1590304704819</v>
      </c>
      <c r="AO3">
        <f t="shared" ref="AO3:AO23" si="10">AF3*$K3</f>
        <v>-3102.5272243763857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-746.80078090590382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-746.80078090590382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2253.8268103622659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50000</v>
      </c>
      <c r="S4">
        <f t="shared" ref="S4:S23" si="20">AX4</f>
        <v>1306.3523346762825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1"/>
        <v>1266.1575598391573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-1266.1575598391573</v>
      </c>
      <c r="AK4">
        <f t="shared" ref="AK4:AK23" si="28">H4*SUM(AB4:AB4, AE4:AF4)</f>
        <v>0</v>
      </c>
      <c r="AL4">
        <f t="shared" si="8"/>
        <v>-2304.5930098391573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-987.66925052311183</v>
      </c>
      <c r="AR4">
        <f t="shared" si="13"/>
        <v>-987.66925052311183</v>
      </c>
      <c r="AS4">
        <f t="shared" si="14"/>
        <v>-1204.2586644846463</v>
      </c>
      <c r="AT4">
        <f t="shared" si="15"/>
        <v>0</v>
      </c>
      <c r="AU4">
        <f t="shared" si="16"/>
        <v>-2191.9279150077582</v>
      </c>
      <c r="AW4">
        <v>1</v>
      </c>
      <c r="AX4">
        <f>(R4*SUMPRODUCT(K5:$K$23, X5:$X$23)-$AZ$3*SUMPRODUCT(K4:$K$22, W5:$W$23))/Z4</f>
        <v>1306.3523346762825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2.4225090000000001E-2</v>
      </c>
      <c r="O5">
        <f t="shared" ref="O5:O23" si="30">$C$3</f>
        <v>3878.1590304704819</v>
      </c>
      <c r="P5">
        <f t="shared" ref="P5:P23" si="31">O5*$C$5</f>
        <v>193.9079515235241</v>
      </c>
      <c r="Q5" s="5">
        <f t="shared" ref="Q5:Q23" si="32">$C$8</f>
        <v>25</v>
      </c>
      <c r="R5">
        <f t="shared" si="0"/>
        <v>50000</v>
      </c>
      <c r="S5">
        <f t="shared" si="20"/>
        <v>2438.2462223265543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1266.1575598391573</v>
      </c>
      <c r="AC5">
        <f t="shared" si="1"/>
        <v>2282.3429614805082</v>
      </c>
      <c r="AE5">
        <f t="shared" si="2"/>
        <v>3630.1866832179685</v>
      </c>
      <c r="AF5">
        <f t="shared" si="3"/>
        <v>-181.50933416089845</v>
      </c>
      <c r="AG5">
        <f t="shared" si="4"/>
        <v>-23.401481570867723</v>
      </c>
      <c r="AH5">
        <f t="shared" si="5"/>
        <v>-1173.9857627645595</v>
      </c>
      <c r="AI5">
        <f t="shared" si="6"/>
        <v>2251.2901047216428</v>
      </c>
      <c r="AJ5">
        <f t="shared" si="7"/>
        <v>-1016.1854016413508</v>
      </c>
      <c r="AK5">
        <f t="shared" si="28"/>
        <v>244.69993177171423</v>
      </c>
      <c r="AL5">
        <f t="shared" si="8"/>
        <v>1479.8046348520063</v>
      </c>
      <c r="AN5">
        <f t="shared" si="9"/>
        <v>3282.3624184616465</v>
      </c>
      <c r="AO5">
        <f t="shared" si="10"/>
        <v>-164.11812092308233</v>
      </c>
      <c r="AP5">
        <f t="shared" si="11"/>
        <v>-21.159281972917469</v>
      </c>
      <c r="AQ5">
        <f t="shared" si="12"/>
        <v>-1061.5009870763845</v>
      </c>
      <c r="AR5">
        <f t="shared" si="13"/>
        <v>2035.584028489262</v>
      </c>
      <c r="AS5">
        <f t="shared" si="14"/>
        <v>-918.82017747368002</v>
      </c>
      <c r="AT5">
        <f t="shared" si="15"/>
        <v>221.2541474962425</v>
      </c>
      <c r="AU5">
        <f t="shared" si="16"/>
        <v>1338.0179985118245</v>
      </c>
      <c r="AW5">
        <v>2</v>
      </c>
      <c r="AX5">
        <f>(R5*SUMPRODUCT(K6:$K$23, X6:$X$23)-$AZ$3*SUMPRODUCT(K5:$K$22, W6:$W$23))/Z5</f>
        <v>2438.2462223265543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2.7828815E-2</v>
      </c>
      <c r="O6">
        <f t="shared" si="30"/>
        <v>3878.1590304704819</v>
      </c>
      <c r="P6">
        <f t="shared" si="31"/>
        <v>193.9079515235241</v>
      </c>
      <c r="Q6" s="5">
        <f t="shared" si="32"/>
        <v>25</v>
      </c>
      <c r="R6">
        <f t="shared" si="0"/>
        <v>50000</v>
      </c>
      <c r="S6">
        <f t="shared" si="20"/>
        <v>3412.3379799934864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2282.3429614805082</v>
      </c>
      <c r="AC6">
        <f t="shared" si="1"/>
        <v>3073.3196429459767</v>
      </c>
      <c r="AE6">
        <f t="shared" si="2"/>
        <v>3492.861022763052</v>
      </c>
      <c r="AF6">
        <f t="shared" si="3"/>
        <v>-174.64305113815263</v>
      </c>
      <c r="AG6">
        <f t="shared" si="4"/>
        <v>-22.516231253797457</v>
      </c>
      <c r="AH6">
        <f t="shared" si="5"/>
        <v>-1302.4710027231745</v>
      </c>
      <c r="AI6">
        <f t="shared" si="6"/>
        <v>1993.2307376479275</v>
      </c>
      <c r="AJ6">
        <f t="shared" si="7"/>
        <v>-790.97668146546857</v>
      </c>
      <c r="AK6">
        <f t="shared" si="28"/>
        <v>306.35068304086587</v>
      </c>
      <c r="AL6">
        <f t="shared" si="8"/>
        <v>1508.6047392233249</v>
      </c>
      <c r="AN6">
        <f t="shared" si="9"/>
        <v>2994.4008132840695</v>
      </c>
      <c r="AO6">
        <f t="shared" si="10"/>
        <v>-149.72004066420351</v>
      </c>
      <c r="AP6">
        <f t="shared" si="11"/>
        <v>-19.302978486423761</v>
      </c>
      <c r="AQ6">
        <f t="shared" si="12"/>
        <v>-1116.5975984775866</v>
      </c>
      <c r="AR6">
        <f t="shared" si="13"/>
        <v>1708.7801956558556</v>
      </c>
      <c r="AS6">
        <f t="shared" si="14"/>
        <v>-678.09775505906453</v>
      </c>
      <c r="AT6">
        <f t="shared" si="15"/>
        <v>262.63190217686741</v>
      </c>
      <c r="AU6">
        <f t="shared" si="16"/>
        <v>1293.3143427736586</v>
      </c>
      <c r="AW6">
        <v>3</v>
      </c>
      <c r="AX6">
        <f>(R6*SUMPRODUCT(K7:$K$23, X7:$X$23)-$AZ$3*SUMPRODUCT(K6:$K$22, W7:$W$23))/Z6</f>
        <v>3412.3379799934864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3.1684449000000003E-2</v>
      </c>
      <c r="O7">
        <f t="shared" si="30"/>
        <v>3878.1590304704819</v>
      </c>
      <c r="P7">
        <f t="shared" si="31"/>
        <v>193.9079515235241</v>
      </c>
      <c r="Q7" s="5">
        <f t="shared" si="32"/>
        <v>25</v>
      </c>
      <c r="R7">
        <f t="shared" si="0"/>
        <v>50000</v>
      </c>
      <c r="S7">
        <f t="shared" si="20"/>
        <v>4242.1431096738952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3073.3196429459767</v>
      </c>
      <c r="AC7">
        <f t="shared" si="1"/>
        <v>3661.4199446574421</v>
      </c>
      <c r="AE7">
        <f t="shared" si="2"/>
        <v>3347.2630355955976</v>
      </c>
      <c r="AF7">
        <f t="shared" si="3"/>
        <v>-167.36315177977991</v>
      </c>
      <c r="AG7">
        <f t="shared" si="4"/>
        <v>-21.577654560426328</v>
      </c>
      <c r="AH7">
        <f t="shared" si="5"/>
        <v>-1426.8287616663033</v>
      </c>
      <c r="AI7">
        <f t="shared" si="6"/>
        <v>1731.4934675890881</v>
      </c>
      <c r="AJ7">
        <f t="shared" si="7"/>
        <v>-588.10030171146536</v>
      </c>
      <c r="AK7">
        <f t="shared" si="28"/>
        <v>385.8236448012027</v>
      </c>
      <c r="AL7">
        <f t="shared" si="8"/>
        <v>1529.2168106788254</v>
      </c>
      <c r="AN7">
        <f t="shared" si="9"/>
        <v>2702.8170531196861</v>
      </c>
      <c r="AO7">
        <f t="shared" si="10"/>
        <v>-135.14085265598433</v>
      </c>
      <c r="AP7">
        <f t="shared" si="11"/>
        <v>-17.423325293546512</v>
      </c>
      <c r="AQ7">
        <f t="shared" si="12"/>
        <v>-1152.122515590451</v>
      </c>
      <c r="AR7">
        <f t="shared" si="13"/>
        <v>1398.1303595797044</v>
      </c>
      <c r="AS7">
        <f t="shared" si="14"/>
        <v>-474.8738021204681</v>
      </c>
      <c r="AT7">
        <f t="shared" si="15"/>
        <v>311.54131467290858</v>
      </c>
      <c r="AU7">
        <f t="shared" si="16"/>
        <v>1234.7978721321449</v>
      </c>
      <c r="AW7">
        <v>4</v>
      </c>
      <c r="AX7">
        <f>(R7*SUMPRODUCT(K8:$K$23, X8:$X$23)-$AZ$3*SUMPRODUCT(K7:$K$22, W8:$W$23))/Z7</f>
        <v>4242.1431096738952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3.5933631000000001E-2</v>
      </c>
      <c r="O8">
        <f t="shared" si="30"/>
        <v>3878.1590304704819</v>
      </c>
      <c r="P8">
        <f t="shared" si="31"/>
        <v>193.9079515235241</v>
      </c>
      <c r="Q8" s="5">
        <f t="shared" si="32"/>
        <v>25</v>
      </c>
      <c r="R8">
        <f t="shared" si="0"/>
        <v>50000</v>
      </c>
      <c r="S8">
        <f t="shared" si="20"/>
        <v>4932.8971712726307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3661.4199446574421</v>
      </c>
      <c r="AC8">
        <f t="shared" si="1"/>
        <v>4062.0463732349654</v>
      </c>
      <c r="AE8">
        <f t="shared" si="2"/>
        <v>3193.5110904586099</v>
      </c>
      <c r="AF8">
        <f t="shared" si="3"/>
        <v>-159.6755545229305</v>
      </c>
      <c r="AG8">
        <f t="shared" si="4"/>
        <v>-20.586514538002241</v>
      </c>
      <c r="AH8">
        <f t="shared" si="5"/>
        <v>-1550.7269536396539</v>
      </c>
      <c r="AI8">
        <f t="shared" si="6"/>
        <v>1462.5220677580232</v>
      </c>
      <c r="AJ8">
        <f t="shared" si="7"/>
        <v>-400.62642857752326</v>
      </c>
      <c r="AK8">
        <f t="shared" si="28"/>
        <v>469.33740918957778</v>
      </c>
      <c r="AL8">
        <f t="shared" si="8"/>
        <v>1531.2330483700778</v>
      </c>
      <c r="AN8">
        <f t="shared" si="9"/>
        <v>2409.7438108038309</v>
      </c>
      <c r="AO8">
        <f t="shared" si="10"/>
        <v>-120.48719054019155</v>
      </c>
      <c r="AP8">
        <f t="shared" si="11"/>
        <v>-15.534070366059041</v>
      </c>
      <c r="AQ8">
        <f t="shared" si="12"/>
        <v>-1170.1398783128063</v>
      </c>
      <c r="AR8">
        <f t="shared" si="13"/>
        <v>1103.5826715847738</v>
      </c>
      <c r="AS8">
        <f t="shared" si="14"/>
        <v>-302.30270988991327</v>
      </c>
      <c r="AT8">
        <f t="shared" si="15"/>
        <v>354.15030195209789</v>
      </c>
      <c r="AU8">
        <f t="shared" si="16"/>
        <v>1155.4302636469586</v>
      </c>
      <c r="AW8">
        <v>5</v>
      </c>
      <c r="AX8">
        <f>(R8*SUMPRODUCT(K9:$K$23, X9:$X$23)-$AZ$3*SUMPRODUCT(K8:$K$22, W9:$W$23))/Z8</f>
        <v>4932.8971712726307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4.1016489000000003E-2</v>
      </c>
      <c r="O9">
        <f t="shared" si="30"/>
        <v>3878.1590304704819</v>
      </c>
      <c r="P9">
        <f t="shared" si="31"/>
        <v>193.9079515235241</v>
      </c>
      <c r="Q9" s="5">
        <f t="shared" si="32"/>
        <v>25</v>
      </c>
      <c r="R9">
        <f t="shared" si="0"/>
        <v>50000</v>
      </c>
      <c r="S9">
        <f t="shared" si="20"/>
        <v>5471.0087733749424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4062.0463732349654</v>
      </c>
      <c r="AC9">
        <f t="shared" si="1"/>
        <v>4275.3226170732469</v>
      </c>
      <c r="AE9">
        <f t="shared" si="2"/>
        <v>3030.5893670408504</v>
      </c>
      <c r="AF9">
        <f t="shared" si="3"/>
        <v>-151.52946835204253</v>
      </c>
      <c r="AG9">
        <f t="shared" si="4"/>
        <v>-19.536262845525908</v>
      </c>
      <c r="AH9">
        <f t="shared" si="5"/>
        <v>-1688.7730941926179</v>
      </c>
      <c r="AI9">
        <f t="shared" si="6"/>
        <v>1170.7505416506642</v>
      </c>
      <c r="AJ9">
        <f t="shared" si="7"/>
        <v>-213.27624383828152</v>
      </c>
      <c r="AK9">
        <f t="shared" si="28"/>
        <v>509.47720035920503</v>
      </c>
      <c r="AL9">
        <f t="shared" si="8"/>
        <v>1466.9514981715877</v>
      </c>
      <c r="AN9">
        <f t="shared" si="9"/>
        <v>2130.4333353709144</v>
      </c>
      <c r="AO9">
        <f t="shared" si="10"/>
        <v>-106.52166676854571</v>
      </c>
      <c r="AP9">
        <f t="shared" si="11"/>
        <v>-13.733535155677068</v>
      </c>
      <c r="AQ9">
        <f t="shared" si="12"/>
        <v>-1187.1679267648344</v>
      </c>
      <c r="AR9">
        <f t="shared" si="13"/>
        <v>823.0102066818572</v>
      </c>
      <c r="AS9">
        <f t="shared" si="14"/>
        <v>-149.92820355580884</v>
      </c>
      <c r="AT9">
        <f t="shared" si="15"/>
        <v>358.15053766803049</v>
      </c>
      <c r="AU9">
        <f t="shared" si="16"/>
        <v>1031.2325407940789</v>
      </c>
      <c r="AW9">
        <v>6</v>
      </c>
      <c r="AX9">
        <f>(R9*SUMPRODUCT(K10:$K$23, X10:$X$23)-$AZ$3*SUMPRODUCT(K9:$K$22, W10:$W$23))/Z9</f>
        <v>5471.0087733749424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4.6435859000000003E-2</v>
      </c>
      <c r="O10">
        <f t="shared" si="30"/>
        <v>3878.1590304704819</v>
      </c>
      <c r="P10">
        <f t="shared" si="31"/>
        <v>193.9079515235241</v>
      </c>
      <c r="Q10" s="5">
        <f t="shared" si="32"/>
        <v>25</v>
      </c>
      <c r="R10">
        <f t="shared" si="0"/>
        <v>50000</v>
      </c>
      <c r="S10">
        <f t="shared" si="20"/>
        <v>5836.6908805558942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4275.3226170732469</v>
      </c>
      <c r="AC10">
        <f t="shared" si="1"/>
        <v>4303.6763327327562</v>
      </c>
      <c r="AE10">
        <f t="shared" si="2"/>
        <v>2859.5554528356338</v>
      </c>
      <c r="AF10">
        <f t="shared" si="3"/>
        <v>-142.97777264178168</v>
      </c>
      <c r="AG10">
        <f t="shared" si="4"/>
        <v>-18.43371707018887</v>
      </c>
      <c r="AH10">
        <f t="shared" si="5"/>
        <v>-1814.36629376356</v>
      </c>
      <c r="AI10">
        <f t="shared" si="6"/>
        <v>883.77766936010357</v>
      </c>
      <c r="AJ10">
        <f t="shared" si="7"/>
        <v>-28.353715659509362</v>
      </c>
      <c r="AK10">
        <f t="shared" si="28"/>
        <v>379.66018614160345</v>
      </c>
      <c r="AL10">
        <f t="shared" si="8"/>
        <v>1235.0841398421976</v>
      </c>
      <c r="AN10">
        <f t="shared" si="9"/>
        <v>1906.66840562176</v>
      </c>
      <c r="AO10">
        <f t="shared" si="10"/>
        <v>-95.333420281087996</v>
      </c>
      <c r="AP10">
        <f t="shared" si="11"/>
        <v>-12.291066396717948</v>
      </c>
      <c r="AQ10">
        <f t="shared" si="12"/>
        <v>-1209.7666737371969</v>
      </c>
      <c r="AR10">
        <f t="shared" si="13"/>
        <v>589.27724520675736</v>
      </c>
      <c r="AS10">
        <f t="shared" si="14"/>
        <v>-18.905432932367358</v>
      </c>
      <c r="AT10">
        <f t="shared" si="15"/>
        <v>253.14636968163751</v>
      </c>
      <c r="AU10">
        <f t="shared" si="16"/>
        <v>823.51818195602743</v>
      </c>
      <c r="AW10">
        <v>7</v>
      </c>
      <c r="AX10">
        <f>(R10*SUMPRODUCT(K11:$K$23, X11:$X$23)-$AZ$3*SUMPRODUCT(K10:$K$22, W11:$W$23))/Z10</f>
        <v>5836.6908805558942</v>
      </c>
    </row>
    <row r="11" spans="1:52" x14ac:dyDescent="0.25">
      <c r="A11" t="s">
        <v>33</v>
      </c>
      <c r="C11" s="24">
        <f>AU25</f>
        <v>5542.284613393721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5.1834316999999998E-2</v>
      </c>
      <c r="O11">
        <f t="shared" si="30"/>
        <v>3878.1590304704819</v>
      </c>
      <c r="P11">
        <f t="shared" si="31"/>
        <v>193.9079515235241</v>
      </c>
      <c r="Q11" s="5">
        <f t="shared" si="32"/>
        <v>25</v>
      </c>
      <c r="R11">
        <f t="shared" si="0"/>
        <v>50000</v>
      </c>
      <c r="S11">
        <f t="shared" si="20"/>
        <v>6071.1248403836626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4303.6763327327562</v>
      </c>
      <c r="AC11">
        <f t="shared" si="1"/>
        <v>4199.7323640538771</v>
      </c>
      <c r="AE11">
        <f t="shared" si="2"/>
        <v>2682.7367944859166</v>
      </c>
      <c r="AF11">
        <f t="shared" si="3"/>
        <v>-134.13683972429584</v>
      </c>
      <c r="AG11">
        <f t="shared" si="4"/>
        <v>-17.2938807653825</v>
      </c>
      <c r="AH11">
        <f t="shared" si="5"/>
        <v>-1910.9982682089621</v>
      </c>
      <c r="AI11">
        <f t="shared" si="6"/>
        <v>620.30780578727581</v>
      </c>
      <c r="AJ11">
        <f t="shared" si="7"/>
        <v>103.94396867887917</v>
      </c>
      <c r="AK11">
        <f t="shared" si="28"/>
        <v>351.52177354846157</v>
      </c>
      <c r="AL11">
        <f t="shared" si="8"/>
        <v>1075.7735480146166</v>
      </c>
      <c r="AN11">
        <f t="shared" si="9"/>
        <v>1701.4847018117184</v>
      </c>
      <c r="AO11">
        <f t="shared" si="10"/>
        <v>-85.07423509058593</v>
      </c>
      <c r="AP11">
        <f t="shared" si="11"/>
        <v>-10.968378865095829</v>
      </c>
      <c r="AQ11">
        <f t="shared" si="12"/>
        <v>-1212.0213675935051</v>
      </c>
      <c r="AR11">
        <f t="shared" si="13"/>
        <v>393.42072026253157</v>
      </c>
      <c r="AS11">
        <f t="shared" si="14"/>
        <v>65.924869303699325</v>
      </c>
      <c r="AT11">
        <f t="shared" si="15"/>
        <v>222.94729817542316</v>
      </c>
      <c r="AU11">
        <f t="shared" si="16"/>
        <v>682.29288774165411</v>
      </c>
      <c r="AW11">
        <v>8</v>
      </c>
      <c r="AX11">
        <f>(R11*SUMPRODUCT(K12:$K$23, X12:$X$23)-$AZ$3*SUMPRODUCT(K11:$K$22, W12:$W$23))/Z11</f>
        <v>6071.1248403836626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5.7772715000000002E-2</v>
      </c>
      <c r="O12">
        <f t="shared" si="30"/>
        <v>3878.1590304704819</v>
      </c>
      <c r="P12">
        <f t="shared" si="31"/>
        <v>193.9079515235241</v>
      </c>
      <c r="Q12" s="5">
        <f t="shared" si="32"/>
        <v>25</v>
      </c>
      <c r="R12">
        <f t="shared" si="0"/>
        <v>50000</v>
      </c>
      <c r="S12">
        <f t="shared" si="20"/>
        <v>6209.1748778947986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4199.7323640538771</v>
      </c>
      <c r="AC12">
        <f t="shared" si="1"/>
        <v>4004.1298551854306</v>
      </c>
      <c r="AE12">
        <f t="shared" si="2"/>
        <v>2500.9204382932089</v>
      </c>
      <c r="AF12">
        <f t="shared" si="3"/>
        <v>-125.04602191466044</v>
      </c>
      <c r="AG12">
        <f t="shared" si="4"/>
        <v>-16.121827513026251</v>
      </c>
      <c r="AH12">
        <f t="shared" si="5"/>
        <v>-1998.22888940485</v>
      </c>
      <c r="AI12">
        <f t="shared" si="6"/>
        <v>361.52369946067233</v>
      </c>
      <c r="AJ12">
        <f t="shared" si="7"/>
        <v>195.60250886844642</v>
      </c>
      <c r="AK12">
        <f t="shared" si="28"/>
        <v>460.29247463026979</v>
      </c>
      <c r="AL12">
        <f t="shared" si="8"/>
        <v>1017.4186829593885</v>
      </c>
      <c r="AN12">
        <f t="shared" si="9"/>
        <v>1482.4023028401616</v>
      </c>
      <c r="AO12">
        <f t="shared" si="10"/>
        <v>-74.120115142008075</v>
      </c>
      <c r="AP12">
        <f t="shared" si="11"/>
        <v>-9.5560953740744541</v>
      </c>
      <c r="AQ12">
        <f t="shared" si="12"/>
        <v>-1184.4355629629995</v>
      </c>
      <c r="AR12">
        <f t="shared" si="13"/>
        <v>214.29052936107968</v>
      </c>
      <c r="AS12">
        <f t="shared" si="14"/>
        <v>115.94195686840274</v>
      </c>
      <c r="AT12">
        <f t="shared" si="15"/>
        <v>272.83499863657437</v>
      </c>
      <c r="AU12">
        <f t="shared" si="16"/>
        <v>603.06748486605682</v>
      </c>
      <c r="AW12">
        <v>9</v>
      </c>
      <c r="AX12">
        <f>(R12*SUMPRODUCT(K13:$K$23, X13:$X$23)-$AZ$3*SUMPRODUCT(K12:$K$22, W13:$W$23))/Z12</f>
        <v>6209.1748778947986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6.4089452000000005E-2</v>
      </c>
      <c r="O13">
        <f t="shared" si="30"/>
        <v>3878.1590304704819</v>
      </c>
      <c r="P13">
        <f t="shared" si="31"/>
        <v>193.9079515235241</v>
      </c>
      <c r="Q13" s="5">
        <f t="shared" si="32"/>
        <v>25</v>
      </c>
      <c r="R13">
        <f t="shared" si="0"/>
        <v>50000</v>
      </c>
      <c r="S13">
        <f t="shared" si="20"/>
        <v>6290.5237324064638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4004.1298551854306</v>
      </c>
      <c r="AC13">
        <f t="shared" si="1"/>
        <v>3756.0390469722374</v>
      </c>
      <c r="AE13">
        <f t="shared" si="2"/>
        <v>2315.6286135244654</v>
      </c>
      <c r="AF13">
        <f t="shared" si="3"/>
        <v>-115.78143067622327</v>
      </c>
      <c r="AG13">
        <f t="shared" si="4"/>
        <v>-14.927370147347613</v>
      </c>
      <c r="AH13">
        <f t="shared" si="5"/>
        <v>-2066.4781810967506</v>
      </c>
      <c r="AI13">
        <f t="shared" si="6"/>
        <v>118.44163160414382</v>
      </c>
      <c r="AJ13">
        <f t="shared" si="7"/>
        <v>248.09080821319321</v>
      </c>
      <c r="AK13">
        <f t="shared" si="28"/>
        <v>644.59321425169867</v>
      </c>
      <c r="AL13">
        <f t="shared" si="8"/>
        <v>1011.1256540690357</v>
      </c>
      <c r="AN13">
        <f t="shared" si="9"/>
        <v>1243.3842998271546</v>
      </c>
      <c r="AO13">
        <f t="shared" si="10"/>
        <v>-62.169214991357727</v>
      </c>
      <c r="AP13">
        <f t="shared" si="11"/>
        <v>-8.0152998501218793</v>
      </c>
      <c r="AQ13">
        <f t="shared" si="12"/>
        <v>-1109.6021664719028</v>
      </c>
      <c r="AR13">
        <f t="shared" si="13"/>
        <v>63.597618513772183</v>
      </c>
      <c r="AS13">
        <f t="shared" si="14"/>
        <v>133.21316469406074</v>
      </c>
      <c r="AT13">
        <f t="shared" si="15"/>
        <v>346.11641853734398</v>
      </c>
      <c r="AU13">
        <f t="shared" si="16"/>
        <v>542.92720174517694</v>
      </c>
      <c r="AW13">
        <v>10</v>
      </c>
      <c r="AX13">
        <f>(R13*SUMPRODUCT(K14:$K$23, X14:$X$23)-$AZ$3*SUMPRODUCT(K13:$K$22, W14:$W$23))/Z13</f>
        <v>6290.5237324064638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7.1121990999999996E-2</v>
      </c>
      <c r="O14">
        <f t="shared" si="30"/>
        <v>3878.1590304704819</v>
      </c>
      <c r="P14">
        <f t="shared" si="31"/>
        <v>193.9079515235241</v>
      </c>
      <c r="Q14" s="5">
        <f t="shared" si="32"/>
        <v>25</v>
      </c>
      <c r="R14">
        <f t="shared" si="0"/>
        <v>50000</v>
      </c>
      <c r="S14">
        <f t="shared" si="20"/>
        <v>6248.6827693634332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3756.0390469722374</v>
      </c>
      <c r="AC14">
        <f t="shared" si="1"/>
        <v>3428.3853319635496</v>
      </c>
      <c r="AE14">
        <f t="shared" si="2"/>
        <v>2127.7802099787909</v>
      </c>
      <c r="AF14">
        <f t="shared" si="3"/>
        <v>-106.38901049893957</v>
      </c>
      <c r="AG14">
        <f t="shared" si="4"/>
        <v>-13.71643216060081</v>
      </c>
      <c r="AH14">
        <f t="shared" si="5"/>
        <v>-2123.328570546651</v>
      </c>
      <c r="AI14">
        <f t="shared" si="6"/>
        <v>-115.65380322740043</v>
      </c>
      <c r="AJ14">
        <f t="shared" si="7"/>
        <v>327.65371500868787</v>
      </c>
      <c r="AK14">
        <f t="shared" si="28"/>
        <v>494.37470618890529</v>
      </c>
      <c r="AL14">
        <f t="shared" si="8"/>
        <v>706.37461797019273</v>
      </c>
      <c r="AN14">
        <f t="shared" si="9"/>
        <v>1052.4595280332312</v>
      </c>
      <c r="AO14">
        <f t="shared" si="10"/>
        <v>-52.622976401661568</v>
      </c>
      <c r="AP14">
        <f t="shared" si="11"/>
        <v>-6.7845304934900472</v>
      </c>
      <c r="AQ14">
        <f t="shared" si="12"/>
        <v>-1050.2576228205819</v>
      </c>
      <c r="AR14">
        <f t="shared" si="13"/>
        <v>-57.205601682502405</v>
      </c>
      <c r="AS14">
        <f t="shared" si="14"/>
        <v>162.06667993204795</v>
      </c>
      <c r="AT14">
        <f t="shared" si="15"/>
        <v>244.53153925720969</v>
      </c>
      <c r="AU14">
        <f t="shared" si="16"/>
        <v>349.39261750675524</v>
      </c>
      <c r="AW14">
        <v>11</v>
      </c>
      <c r="AX14">
        <f>(R14*SUMPRODUCT(K15:$K$23, X15:$X$23)-$AZ$3*SUMPRODUCT(K14:$K$22, W15:$W$23))/Z14</f>
        <v>6248.6827693634332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7.9233461000000005E-2</v>
      </c>
      <c r="O15">
        <f t="shared" si="30"/>
        <v>3878.1590304704819</v>
      </c>
      <c r="P15">
        <f t="shared" si="31"/>
        <v>193.9079515235241</v>
      </c>
      <c r="Q15" s="5">
        <f t="shared" si="32"/>
        <v>25</v>
      </c>
      <c r="R15">
        <f t="shared" si="0"/>
        <v>50000</v>
      </c>
      <c r="S15">
        <f t="shared" si="20"/>
        <v>6102.9866949024981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3428.3853319635496</v>
      </c>
      <c r="AC15">
        <f t="shared" si="1"/>
        <v>3049.6545044603054</v>
      </c>
      <c r="AE15">
        <f t="shared" si="2"/>
        <v>1937.9110175950771</v>
      </c>
      <c r="AF15">
        <f t="shared" si="3"/>
        <v>-96.895550879753856</v>
      </c>
      <c r="AG15">
        <f t="shared" si="4"/>
        <v>-12.492467446338694</v>
      </c>
      <c r="AH15">
        <f t="shared" si="5"/>
        <v>-2173.6007853122205</v>
      </c>
      <c r="AI15">
        <f t="shared" si="6"/>
        <v>-345.07778604323607</v>
      </c>
      <c r="AJ15">
        <f t="shared" si="7"/>
        <v>378.7308275032442</v>
      </c>
      <c r="AK15">
        <f t="shared" si="28"/>
        <v>450.90262634295118</v>
      </c>
      <c r="AL15">
        <f t="shared" si="8"/>
        <v>484.55566780295931</v>
      </c>
      <c r="AN15">
        <f t="shared" si="9"/>
        <v>882.98766710981295</v>
      </c>
      <c r="AO15">
        <f t="shared" si="10"/>
        <v>-44.149383355490649</v>
      </c>
      <c r="AP15">
        <f t="shared" si="11"/>
        <v>-5.6920542722218679</v>
      </c>
      <c r="AQ15">
        <f t="shared" si="12"/>
        <v>-990.37709638117212</v>
      </c>
      <c r="AR15">
        <f t="shared" si="13"/>
        <v>-157.23086689907171</v>
      </c>
      <c r="AS15">
        <f t="shared" si="14"/>
        <v>172.56450208671754</v>
      </c>
      <c r="AT15">
        <f t="shared" si="15"/>
        <v>205.44878196850269</v>
      </c>
      <c r="AU15">
        <f t="shared" si="16"/>
        <v>220.78241715614848</v>
      </c>
      <c r="AW15">
        <v>12</v>
      </c>
      <c r="AX15">
        <f>(R15*SUMPRODUCT(K16:$K$23, X16:$X$23)-$AZ$3*SUMPRODUCT(K15:$K$22, W16:$W$23))/Z15</f>
        <v>6102.9866949024981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8.7905784000000001E-2</v>
      </c>
      <c r="O16">
        <f t="shared" si="30"/>
        <v>3878.1590304704819</v>
      </c>
      <c r="P16">
        <f t="shared" si="31"/>
        <v>193.9079515235241</v>
      </c>
      <c r="Q16" s="5">
        <f t="shared" si="32"/>
        <v>25</v>
      </c>
      <c r="R16">
        <f t="shared" si="0"/>
        <v>50000</v>
      </c>
      <c r="S16">
        <f t="shared" si="20"/>
        <v>5858.7151523546627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3049.6545044603054</v>
      </c>
      <c r="AC16">
        <f t="shared" si="1"/>
        <v>2640.9641101585003</v>
      </c>
      <c r="AE16">
        <f t="shared" si="2"/>
        <v>1748.1783200951932</v>
      </c>
      <c r="AF16">
        <f t="shared" si="3"/>
        <v>-87.408916004759661</v>
      </c>
      <c r="AG16">
        <f t="shared" si="4"/>
        <v>-11.269382626910426</v>
      </c>
      <c r="AH16">
        <f t="shared" si="5"/>
        <v>-2196.3202899297617</v>
      </c>
      <c r="AI16">
        <f t="shared" si="6"/>
        <v>-546.82026846623853</v>
      </c>
      <c r="AJ16">
        <f t="shared" si="7"/>
        <v>408.6903943018051</v>
      </c>
      <c r="AK16">
        <f t="shared" si="28"/>
        <v>403.07097385468677</v>
      </c>
      <c r="AL16">
        <f t="shared" si="8"/>
        <v>264.94109969025334</v>
      </c>
      <c r="AN16">
        <f t="shared" si="9"/>
        <v>733.75099468398685</v>
      </c>
      <c r="AO16">
        <f t="shared" si="10"/>
        <v>-36.687549734199344</v>
      </c>
      <c r="AP16">
        <f t="shared" si="11"/>
        <v>-4.7300213124252108</v>
      </c>
      <c r="AQ16">
        <f t="shared" si="12"/>
        <v>-921.84657529263461</v>
      </c>
      <c r="AR16">
        <f t="shared" si="13"/>
        <v>-229.51315165527231</v>
      </c>
      <c r="AS16">
        <f t="shared" si="14"/>
        <v>171.53683917119574</v>
      </c>
      <c r="AT16">
        <f t="shared" si="15"/>
        <v>169.17823805183392</v>
      </c>
      <c r="AU16">
        <f t="shared" si="16"/>
        <v>111.20192556775733</v>
      </c>
      <c r="AW16">
        <v>13</v>
      </c>
      <c r="AX16">
        <f>(R16*SUMPRODUCT(K17:$K$23, X17:$X$23)-$AZ$3*SUMPRODUCT(K16:$K$22, W17:$W$23))/Z16</f>
        <v>5858.7151523546627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9.7118048999999998E-2</v>
      </c>
      <c r="O17">
        <f t="shared" si="30"/>
        <v>3878.1590304704819</v>
      </c>
      <c r="P17">
        <f t="shared" si="31"/>
        <v>193.9079515235241</v>
      </c>
      <c r="Q17" s="5">
        <f t="shared" si="32"/>
        <v>25</v>
      </c>
      <c r="R17">
        <f t="shared" si="0"/>
        <v>50000</v>
      </c>
      <c r="S17">
        <f t="shared" si="20"/>
        <v>5518.3325396596647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2640.9641101585003</v>
      </c>
      <c r="AC17">
        <f t="shared" si="1"/>
        <v>2221.0688842349418</v>
      </c>
      <c r="AE17">
        <f t="shared" si="2"/>
        <v>1560.9168691424986</v>
      </c>
      <c r="AF17">
        <f t="shared" si="3"/>
        <v>-78.045843457124931</v>
      </c>
      <c r="AG17">
        <f t="shared" si="4"/>
        <v>-10.062228346481286</v>
      </c>
      <c r="AH17">
        <f t="shared" si="5"/>
        <v>-2188.9209083200708</v>
      </c>
      <c r="AI17">
        <f t="shared" si="6"/>
        <v>-716.11211098117838</v>
      </c>
      <c r="AJ17">
        <f t="shared" si="7"/>
        <v>419.89522592355843</v>
      </c>
      <c r="AK17">
        <f t="shared" si="28"/>
        <v>352.87657257416032</v>
      </c>
      <c r="AL17">
        <f t="shared" si="8"/>
        <v>56.659687516540373</v>
      </c>
      <c r="AN17">
        <f t="shared" si="9"/>
        <v>603.510616249186</v>
      </c>
      <c r="AO17">
        <f t="shared" si="10"/>
        <v>-30.1755308124593</v>
      </c>
      <c r="AP17">
        <f t="shared" si="11"/>
        <v>-3.890445257062928</v>
      </c>
      <c r="AQ17">
        <f t="shared" si="12"/>
        <v>-846.32117982471129</v>
      </c>
      <c r="AR17">
        <f t="shared" si="13"/>
        <v>-276.8765396450475</v>
      </c>
      <c r="AS17">
        <f t="shared" si="14"/>
        <v>162.34767627082618</v>
      </c>
      <c r="AT17">
        <f t="shared" si="15"/>
        <v>136.43568212003876</v>
      </c>
      <c r="AU17">
        <f t="shared" si="16"/>
        <v>21.906818745817461</v>
      </c>
      <c r="AW17">
        <v>14</v>
      </c>
      <c r="AX17">
        <f>(R17*SUMPRODUCT(K18:$K$23, X18:$X$23)-$AZ$3*SUMPRODUCT(K17:$K$22, W18:$W$23))/Z17</f>
        <v>5518.3325396596647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0.107494799</v>
      </c>
      <c r="O18">
        <f t="shared" si="30"/>
        <v>3878.1590304704819</v>
      </c>
      <c r="P18">
        <f t="shared" si="31"/>
        <v>193.9079515235241</v>
      </c>
      <c r="Q18" s="5">
        <f t="shared" si="32"/>
        <v>25</v>
      </c>
      <c r="R18">
        <f t="shared" si="0"/>
        <v>50000</v>
      </c>
      <c r="S18">
        <f t="shared" si="20"/>
        <v>5071.3263979452513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2221.0688842349418</v>
      </c>
      <c r="AC18">
        <f t="shared" si="1"/>
        <v>1801.3288175596776</v>
      </c>
      <c r="AE18">
        <f t="shared" si="2"/>
        <v>1377.5172553468913</v>
      </c>
      <c r="AF18">
        <f t="shared" si="3"/>
        <v>-68.875862767344572</v>
      </c>
      <c r="AG18">
        <f t="shared" si="4"/>
        <v>-8.8799688494193649</v>
      </c>
      <c r="AH18">
        <f t="shared" si="5"/>
        <v>-2163.2744271942165</v>
      </c>
      <c r="AI18">
        <f t="shared" si="6"/>
        <v>-863.51300346408925</v>
      </c>
      <c r="AJ18">
        <f t="shared" si="7"/>
        <v>419.74006667526419</v>
      </c>
      <c r="AK18">
        <f t="shared" si="28"/>
        <v>302.0373083870158</v>
      </c>
      <c r="AL18">
        <f t="shared" si="8"/>
        <v>-141.73562840180927</v>
      </c>
      <c r="AN18">
        <f t="shared" si="9"/>
        <v>490.61899066722702</v>
      </c>
      <c r="AO18">
        <f t="shared" si="10"/>
        <v>-24.530949533361355</v>
      </c>
      <c r="AP18">
        <f t="shared" si="11"/>
        <v>-3.1627054667721248</v>
      </c>
      <c r="AQ18">
        <f t="shared" si="12"/>
        <v>-770.47565965987042</v>
      </c>
      <c r="AR18">
        <f t="shared" si="13"/>
        <v>-307.5503239927769</v>
      </c>
      <c r="AS18">
        <f t="shared" si="14"/>
        <v>149.49536715818058</v>
      </c>
      <c r="AT18">
        <f t="shared" si="15"/>
        <v>107.57414385155353</v>
      </c>
      <c r="AU18">
        <f t="shared" si="16"/>
        <v>-50.480812983042789</v>
      </c>
      <c r="AW18">
        <v>15</v>
      </c>
      <c r="AX18">
        <f>(R18*SUMPRODUCT(K19:$K$23, X19:$X$23)-$AZ$3*SUMPRODUCT(K18:$K$22, W19:$W$23))/Z18</f>
        <v>5071.3263979452513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0.119195734</v>
      </c>
      <c r="O19">
        <f t="shared" si="30"/>
        <v>3878.1590304704819</v>
      </c>
      <c r="P19">
        <f t="shared" si="31"/>
        <v>193.9079515235241</v>
      </c>
      <c r="Q19" s="5">
        <f t="shared" si="32"/>
        <v>25</v>
      </c>
      <c r="R19">
        <f t="shared" si="0"/>
        <v>50000</v>
      </c>
      <c r="S19">
        <f t="shared" si="20"/>
        <v>4500.1189542658522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1801.3288175596776</v>
      </c>
      <c r="AC19">
        <f t="shared" si="1"/>
        <v>1391.9254496601429</v>
      </c>
      <c r="AE19">
        <f t="shared" si="2"/>
        <v>1199.5479024446843</v>
      </c>
      <c r="AF19">
        <f t="shared" si="3"/>
        <v>-59.977395122234221</v>
      </c>
      <c r="AG19">
        <f t="shared" si="4"/>
        <v>-7.7327147560214939</v>
      </c>
      <c r="AH19">
        <f t="shared" si="5"/>
        <v>-2116.908809807353</v>
      </c>
      <c r="AI19">
        <f t="shared" si="6"/>
        <v>-985.07101724092445</v>
      </c>
      <c r="AJ19">
        <f t="shared" si="7"/>
        <v>409.40336789953471</v>
      </c>
      <c r="AK19">
        <f t="shared" si="28"/>
        <v>251.65275523016371</v>
      </c>
      <c r="AL19">
        <f t="shared" si="8"/>
        <v>-324.014894111226</v>
      </c>
      <c r="AN19">
        <f t="shared" si="9"/>
        <v>393.55648189765333</v>
      </c>
      <c r="AO19">
        <f t="shared" si="10"/>
        <v>-19.67782409488267</v>
      </c>
      <c r="AP19">
        <f t="shared" si="11"/>
        <v>-2.5370058241906901</v>
      </c>
      <c r="AQ19">
        <f t="shared" si="12"/>
        <v>-694.5309828711479</v>
      </c>
      <c r="AR19">
        <f t="shared" si="13"/>
        <v>-323.18933089256791</v>
      </c>
      <c r="AS19">
        <f t="shared" si="14"/>
        <v>134.32006243287276</v>
      </c>
      <c r="AT19">
        <f t="shared" si="15"/>
        <v>82.564083357064263</v>
      </c>
      <c r="AU19">
        <f t="shared" si="16"/>
        <v>-106.30518510263089</v>
      </c>
      <c r="AW19">
        <v>16</v>
      </c>
      <c r="AX19">
        <f>(R19*SUMPRODUCT(K20:$K$23, X20:$X$23)-$AZ$3*SUMPRODUCT(K19:$K$22, W20:$W$23))/Z19</f>
        <v>4500.1189542658522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0.13258683600000001</v>
      </c>
      <c r="O20">
        <f t="shared" si="30"/>
        <v>3878.1590304704819</v>
      </c>
      <c r="P20">
        <f t="shared" si="31"/>
        <v>193.9079515235241</v>
      </c>
      <c r="Q20" s="5">
        <f t="shared" si="32"/>
        <v>25</v>
      </c>
      <c r="R20">
        <f t="shared" si="0"/>
        <v>50000</v>
      </c>
      <c r="S20">
        <f t="shared" si="20"/>
        <v>3774.1575725985663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1391.9254496601429</v>
      </c>
      <c r="AC20">
        <f t="shared" si="1"/>
        <v>1000.9264290402414</v>
      </c>
      <c r="AE20">
        <f t="shared" si="2"/>
        <v>1028.5081624046602</v>
      </c>
      <c r="AF20">
        <f t="shared" si="3"/>
        <v>-51.425408120233008</v>
      </c>
      <c r="AG20">
        <f t="shared" si="4"/>
        <v>-6.6301314252698775</v>
      </c>
      <c r="AH20">
        <f t="shared" si="5"/>
        <v>-2050.512366382804</v>
      </c>
      <c r="AI20">
        <f t="shared" si="6"/>
        <v>-1080.0597435236466</v>
      </c>
      <c r="AJ20">
        <f t="shared" si="7"/>
        <v>390.99902061990156</v>
      </c>
      <c r="AK20">
        <f t="shared" si="28"/>
        <v>202.7160320115369</v>
      </c>
      <c r="AL20">
        <f t="shared" si="8"/>
        <v>-486.34469089220818</v>
      </c>
      <c r="AN20">
        <f t="shared" si="9"/>
        <v>310.84177745937683</v>
      </c>
      <c r="AO20">
        <f t="shared" si="10"/>
        <v>-15.542088872968842</v>
      </c>
      <c r="AP20">
        <f t="shared" si="11"/>
        <v>-2.0037972593253017</v>
      </c>
      <c r="AQ20">
        <f t="shared" si="12"/>
        <v>-619.71789040414887</v>
      </c>
      <c r="AR20">
        <f t="shared" si="13"/>
        <v>-326.42199907706618</v>
      </c>
      <c r="AS20">
        <f t="shared" si="14"/>
        <v>118.17002042084624</v>
      </c>
      <c r="AT20">
        <f t="shared" si="15"/>
        <v>61.266029783034568</v>
      </c>
      <c r="AU20">
        <f t="shared" si="16"/>
        <v>-146.98594887318535</v>
      </c>
      <c r="AW20">
        <v>17</v>
      </c>
      <c r="AX20">
        <f>(R20*SUMPRODUCT(K21:$K$23, X21:$X$23)-$AZ$3*SUMPRODUCT(K20:$K$22, W21:$W$23))/Z20</f>
        <v>3774.1575725985663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0.14803979</v>
      </c>
      <c r="O21">
        <f t="shared" si="30"/>
        <v>3878.1590304704819</v>
      </c>
      <c r="P21">
        <f t="shared" si="31"/>
        <v>193.9079515235241</v>
      </c>
      <c r="Q21" s="5">
        <f t="shared" si="32"/>
        <v>25</v>
      </c>
      <c r="R21">
        <f t="shared" si="0"/>
        <v>50000</v>
      </c>
      <c r="S21">
        <f t="shared" si="20"/>
        <v>2844.0616609428921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1000.9264290402414</v>
      </c>
      <c r="AC21">
        <f t="shared" si="1"/>
        <v>635.056995343685</v>
      </c>
      <c r="AE21">
        <f t="shared" si="2"/>
        <v>865.9629484049417</v>
      </c>
      <c r="AF21">
        <f t="shared" si="3"/>
        <v>-43.298147420247091</v>
      </c>
      <c r="AG21">
        <f t="shared" si="4"/>
        <v>-5.5823068471478257</v>
      </c>
      <c r="AH21">
        <f t="shared" si="5"/>
        <v>-1963.0465277387068</v>
      </c>
      <c r="AI21">
        <f t="shared" si="6"/>
        <v>-1145.9640336011601</v>
      </c>
      <c r="AJ21">
        <f t="shared" si="7"/>
        <v>365.86943369655637</v>
      </c>
      <c r="AK21">
        <f t="shared" si="28"/>
        <v>156.04470155323378</v>
      </c>
      <c r="AL21">
        <f t="shared" si="8"/>
        <v>-624.04989835136985</v>
      </c>
      <c r="AN21">
        <f t="shared" si="9"/>
        <v>241.08662566805475</v>
      </c>
      <c r="AO21">
        <f t="shared" si="10"/>
        <v>-12.054331283402739</v>
      </c>
      <c r="AP21">
        <f t="shared" si="11"/>
        <v>-1.5541306053584345</v>
      </c>
      <c r="AQ21">
        <f t="shared" si="12"/>
        <v>-546.51791312046805</v>
      </c>
      <c r="AR21">
        <f t="shared" si="13"/>
        <v>-319.03974934117446</v>
      </c>
      <c r="AS21">
        <f t="shared" si="14"/>
        <v>101.85912384294976</v>
      </c>
      <c r="AT21">
        <f t="shared" si="15"/>
        <v>43.443302765022906</v>
      </c>
      <c r="AU21">
        <f t="shared" si="16"/>
        <v>-173.73732273320178</v>
      </c>
      <c r="AW21">
        <v>18</v>
      </c>
      <c r="AX21">
        <f>(R21*SUMPRODUCT(K22:$K$23, X22:$X$23)-$AZ$3*SUMPRODUCT(K21:$K$22, W22:$W$23))/Z21</f>
        <v>2844.0616609428921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0.16585403400000001</v>
      </c>
      <c r="O22">
        <f t="shared" si="30"/>
        <v>3878.1590304704819</v>
      </c>
      <c r="P22">
        <f t="shared" si="31"/>
        <v>193.9079515235241</v>
      </c>
      <c r="Q22" s="5">
        <f t="shared" si="32"/>
        <v>25</v>
      </c>
      <c r="R22">
        <f t="shared" si="0"/>
        <v>50000</v>
      </c>
      <c r="S22">
        <f t="shared" si="20"/>
        <v>1631.7562331688873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635.056995343685</v>
      </c>
      <c r="AC22">
        <f t="shared" si="1"/>
        <v>300.28463718052717</v>
      </c>
      <c r="AE22">
        <f t="shared" si="2"/>
        <v>713.67987063339876</v>
      </c>
      <c r="AF22">
        <f t="shared" si="3"/>
        <v>-35.683993531669941</v>
      </c>
      <c r="AG22">
        <f t="shared" si="4"/>
        <v>-4.6006356690510586</v>
      </c>
      <c r="AH22">
        <f t="shared" si="5"/>
        <v>-1851.6962192505766</v>
      </c>
      <c r="AI22">
        <f t="shared" si="6"/>
        <v>-1178.3009778178989</v>
      </c>
      <c r="AJ22">
        <f t="shared" si="7"/>
        <v>334.77235816315783</v>
      </c>
      <c r="AK22">
        <f t="shared" si="28"/>
        <v>112.35793429515405</v>
      </c>
      <c r="AL22">
        <f t="shared" si="8"/>
        <v>-731.17068535958697</v>
      </c>
      <c r="AN22">
        <f t="shared" si="9"/>
        <v>183.02879593290103</v>
      </c>
      <c r="AO22">
        <f t="shared" si="10"/>
        <v>-9.151439796645052</v>
      </c>
      <c r="AP22">
        <f t="shared" si="11"/>
        <v>-1.1798690725087204</v>
      </c>
      <c r="AQ22">
        <f t="shared" si="12"/>
        <v>-474.88200716961302</v>
      </c>
      <c r="AR22">
        <f t="shared" si="13"/>
        <v>-302.18452010586577</v>
      </c>
      <c r="AS22">
        <f t="shared" si="14"/>
        <v>85.854994861828203</v>
      </c>
      <c r="AT22">
        <f t="shared" si="15"/>
        <v>28.815072799094953</v>
      </c>
      <c r="AU22">
        <f t="shared" si="16"/>
        <v>-187.51445244494258</v>
      </c>
      <c r="AW22">
        <v>19</v>
      </c>
      <c r="AX22">
        <f>(R22*SUMPRODUCT(K23:$K$23, X23:$X$23)-$AZ$3*SUMPRODUCT(K22:$K$22, W23:$W$23))/Z22</f>
        <v>1631.7562331688873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0.18707617900000001</v>
      </c>
      <c r="O23">
        <f t="shared" si="30"/>
        <v>3878.1590304704819</v>
      </c>
      <c r="P23">
        <f t="shared" si="31"/>
        <v>193.9079515235241</v>
      </c>
      <c r="Q23" s="5">
        <f t="shared" si="32"/>
        <v>25</v>
      </c>
      <c r="R23">
        <f t="shared" si="0"/>
        <v>50000</v>
      </c>
      <c r="S23">
        <f t="shared" si="20"/>
        <v>2032.2678073451843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300.28463718052717</v>
      </c>
      <c r="AC23">
        <f t="shared" si="1"/>
        <v>300.28463718052717</v>
      </c>
      <c r="AE23">
        <f t="shared" si="2"/>
        <v>573.03056869975421</v>
      </c>
      <c r="AF23">
        <f t="shared" si="3"/>
        <v>-28.651528434987714</v>
      </c>
      <c r="AG23">
        <f t="shared" si="4"/>
        <v>-3.6939599704233674</v>
      </c>
      <c r="AH23">
        <f t="shared" si="5"/>
        <v>-1721.3386838743613</v>
      </c>
      <c r="AI23">
        <f t="shared" si="6"/>
        <v>-1180.6536035800182</v>
      </c>
      <c r="AJ23">
        <f t="shared" si="7"/>
        <v>0</v>
      </c>
      <c r="AK23">
        <f t="shared" si="28"/>
        <v>72.277870878993781</v>
      </c>
      <c r="AL23">
        <f t="shared" si="8"/>
        <v>-1108.3757327010244</v>
      </c>
      <c r="AN23">
        <f t="shared" si="9"/>
        <v>135.37420910993686</v>
      </c>
      <c r="AO23">
        <f t="shared" si="10"/>
        <v>-6.7687104554968442</v>
      </c>
      <c r="AP23">
        <f t="shared" si="11"/>
        <v>-0.87267056383137698</v>
      </c>
      <c r="AQ23">
        <f t="shared" si="12"/>
        <v>-406.65345911402375</v>
      </c>
      <c r="AR23">
        <f t="shared" si="13"/>
        <v>-278.92063102341513</v>
      </c>
      <c r="AS23">
        <f t="shared" si="14"/>
        <v>0</v>
      </c>
      <c r="AT23">
        <f t="shared" si="15"/>
        <v>17.075109323741241</v>
      </c>
      <c r="AU23">
        <f t="shared" si="16"/>
        <v>-261.8455216996739</v>
      </c>
      <c r="AW23">
        <v>20</v>
      </c>
      <c r="AX23">
        <f>(R23*SUMPRODUCT(K$23:$K24, X$23:$X24)-$AZ$3*SUMPRODUCT(K$22:$K23, W$23:$W24))/Z23</f>
        <v>2032.2678073451843</v>
      </c>
    </row>
    <row r="25" spans="5:50" x14ac:dyDescent="0.25">
      <c r="AN25" s="6">
        <f t="shared" ref="AN25:AU25" si="33">SUM(AN3:AN23)</f>
        <v>28759.071858422791</v>
      </c>
      <c r="AO25" s="6">
        <f t="shared" si="33"/>
        <v>-4346.5728657740001</v>
      </c>
      <c r="AP25" s="6">
        <f t="shared" si="33"/>
        <v>-1682.8238488878208</v>
      </c>
      <c r="AQ25" s="6">
        <f t="shared" si="33"/>
        <v>-18712.604314169152</v>
      </c>
      <c r="AR25" s="6">
        <f t="shared" si="33"/>
        <v>4017.0708295918175</v>
      </c>
      <c r="AS25" s="6">
        <f t="shared" si="33"/>
        <v>-2173.8914884723204</v>
      </c>
      <c r="AT25" s="6">
        <f t="shared" si="33"/>
        <v>3699.105272274222</v>
      </c>
      <c r="AU25" s="7">
        <f t="shared" si="33"/>
        <v>5542.284613393721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279.99003491499639</v>
      </c>
      <c r="K3">
        <v>1</v>
      </c>
      <c r="L3" s="2">
        <v>0</v>
      </c>
      <c r="O3">
        <f>$C$3</f>
        <v>279.99003491499639</v>
      </c>
      <c r="P3">
        <f>O3*B5</f>
        <v>223.99202793199711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279.99003491499639</v>
      </c>
      <c r="AF3">
        <f t="shared" ref="AF3:AF23" si="4">-$Z3*P3</f>
        <v>-223.99202793199711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-1466.4345800170008</v>
      </c>
      <c r="AJ3">
        <f t="shared" ref="AJ3:AJ23" si="8">AB3-AC3</f>
        <v>0</v>
      </c>
      <c r="AL3">
        <f t="shared" ref="AL3:AL23" si="9">SUM(AI3:AK3)</f>
        <v>-1466.4345800170008</v>
      </c>
      <c r="AN3">
        <f t="shared" ref="AN3:AN23" si="10">AE3*$K3</f>
        <v>279.99003491499639</v>
      </c>
      <c r="AO3">
        <f t="shared" ref="AO3:AO23" si="11">AF3*$K3</f>
        <v>-223.99202793199711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-1466.4345800170008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-1466.4345800170008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131.77504653828311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100000</v>
      </c>
      <c r="S4">
        <f t="shared" si="1"/>
        <v>21.533561926804481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21.293212792800887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-21.293212792800887</v>
      </c>
      <c r="AK4">
        <f>G4*MAX(0, SUM(AB4, AE4:AF4))</f>
        <v>0</v>
      </c>
      <c r="AL4">
        <f t="shared" si="9"/>
        <v>-137.45381279280087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-110.48183374548219</v>
      </c>
      <c r="AR4">
        <f t="shared" si="14"/>
        <v>-110.48183374548219</v>
      </c>
      <c r="AS4">
        <f t="shared" si="15"/>
        <v>-20.252247282481342</v>
      </c>
      <c r="AT4">
        <f t="shared" si="16"/>
        <v>0</v>
      </c>
      <c r="AU4">
        <f t="shared" si="17"/>
        <v>-130.73408102796353</v>
      </c>
      <c r="AW4">
        <v>1</v>
      </c>
      <c r="AX4">
        <f>(R4*SUMPRODUCT(K5:$K$23, X5:$X$23)-$AZ$3*SUMPRODUCT(K4:$K$22, W5:$W$23))/Z4</f>
        <v>21.533561926804481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279.99003491499639</v>
      </c>
      <c r="P5">
        <f t="shared" ref="P5:P23" si="30">O5*$C$5</f>
        <v>13.99950174574982</v>
      </c>
      <c r="Q5" s="5">
        <f t="shared" ref="Q5:Q23" si="31">$C$8</f>
        <v>25</v>
      </c>
      <c r="R5">
        <f t="shared" si="0"/>
        <v>100000</v>
      </c>
      <c r="S5">
        <f t="shared" si="1"/>
        <v>41.266051539924298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21.293212792800887</v>
      </c>
      <c r="AC5">
        <f t="shared" si="2"/>
        <v>40.349536525270423</v>
      </c>
      <c r="AE5">
        <f t="shared" si="3"/>
        <v>273.77148331199692</v>
      </c>
      <c r="AF5">
        <f t="shared" si="4"/>
        <v>-13.688574165599844</v>
      </c>
      <c r="AG5">
        <f t="shared" si="5"/>
        <v>-24.444752417270188</v>
      </c>
      <c r="AH5">
        <f t="shared" si="6"/>
        <v>-115.9913369192364</v>
      </c>
      <c r="AI5">
        <f t="shared" si="7"/>
        <v>119.64681980989047</v>
      </c>
      <c r="AJ5">
        <f t="shared" si="8"/>
        <v>-19.056323732469536</v>
      </c>
      <c r="AK5">
        <f>G5*SUM(AB5, AE5:AF5)</f>
        <v>1.1536420999507118</v>
      </c>
      <c r="AL5">
        <f t="shared" si="9"/>
        <v>101.74413817737165</v>
      </c>
      <c r="AN5">
        <f t="shared" si="10"/>
        <v>247.54022492122135</v>
      </c>
      <c r="AO5">
        <f t="shared" si="11"/>
        <v>-12.377011246061066</v>
      </c>
      <c r="AP5">
        <f t="shared" si="12"/>
        <v>-22.102592418724235</v>
      </c>
      <c r="AQ5">
        <f t="shared" si="13"/>
        <v>-104.87769318610671</v>
      </c>
      <c r="AR5">
        <f t="shared" si="14"/>
        <v>108.18292807032934</v>
      </c>
      <c r="AS5">
        <f t="shared" si="15"/>
        <v>-17.230452952367099</v>
      </c>
      <c r="AT5">
        <f t="shared" si="16"/>
        <v>1.0431065407018425</v>
      </c>
      <c r="AU5">
        <f t="shared" si="17"/>
        <v>91.995581658664079</v>
      </c>
      <c r="AW5">
        <v>2</v>
      </c>
      <c r="AX5">
        <f>(R5*SUMPRODUCT(K6:$K$23, X6:$X$23)-$AZ$3*SUMPRODUCT(K5:$K$22, W6:$W$23))/Z5</f>
        <v>41.266051539924298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279.99003491499639</v>
      </c>
      <c r="P6">
        <f t="shared" si="30"/>
        <v>13.99950174574982</v>
      </c>
      <c r="Q6" s="5">
        <f t="shared" si="31"/>
        <v>25</v>
      </c>
      <c r="R6">
        <f t="shared" si="0"/>
        <v>100000</v>
      </c>
      <c r="S6">
        <f t="shared" si="1"/>
        <v>59.296120638936621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40.349536525270423</v>
      </c>
      <c r="AC6">
        <f t="shared" si="2"/>
        <v>57.330531890554994</v>
      </c>
      <c r="AE6">
        <f t="shared" si="3"/>
        <v>270.70873191645734</v>
      </c>
      <c r="AF6">
        <f t="shared" si="4"/>
        <v>-13.535436595822867</v>
      </c>
      <c r="AG6">
        <f t="shared" si="5"/>
        <v>-24.171282738566319</v>
      </c>
      <c r="AH6">
        <f t="shared" si="6"/>
        <v>-116.08861812466445</v>
      </c>
      <c r="AI6">
        <f t="shared" si="7"/>
        <v>116.91339445740367</v>
      </c>
      <c r="AJ6">
        <f t="shared" si="8"/>
        <v>-16.980995365284571</v>
      </c>
      <c r="AK6">
        <f>G6*SUM(AB6, AE6:AF6)</f>
        <v>2.1124121061059249</v>
      </c>
      <c r="AL6">
        <f t="shared" si="9"/>
        <v>102.04481119822502</v>
      </c>
      <c r="AN6">
        <f t="shared" si="10"/>
        <v>232.07635280389712</v>
      </c>
      <c r="AO6">
        <f t="shared" si="11"/>
        <v>-11.603817640194857</v>
      </c>
      <c r="AP6">
        <f t="shared" si="12"/>
        <v>-20.721840410709113</v>
      </c>
      <c r="AQ6">
        <f t="shared" si="13"/>
        <v>-99.521810418478964</v>
      </c>
      <c r="AR6">
        <f t="shared" si="14"/>
        <v>100.22888433451416</v>
      </c>
      <c r="AS6">
        <f t="shared" si="15"/>
        <v>-14.557666623665876</v>
      </c>
      <c r="AT6">
        <f t="shared" si="16"/>
        <v>1.8109533953088512</v>
      </c>
      <c r="AU6">
        <f t="shared" si="17"/>
        <v>87.482171106157139</v>
      </c>
      <c r="AW6">
        <v>3</v>
      </c>
      <c r="AX6">
        <f>(R6*SUMPRODUCT(K7:$K$23, X7:$X$23)-$AZ$3*SUMPRODUCT(K6:$K$22, W7:$W$23))/Z6</f>
        <v>59.296120638936621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279.99003491499639</v>
      </c>
      <c r="P7">
        <f t="shared" si="30"/>
        <v>13.99950174574982</v>
      </c>
      <c r="Q7" s="5">
        <f t="shared" si="31"/>
        <v>25</v>
      </c>
      <c r="R7">
        <f t="shared" si="0"/>
        <v>100000</v>
      </c>
      <c r="S7">
        <f t="shared" si="1"/>
        <v>76.022690731875699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57.330531890554994</v>
      </c>
      <c r="AC7">
        <f t="shared" si="2"/>
        <v>72.679228093496022</v>
      </c>
      <c r="AE7">
        <f t="shared" si="3"/>
        <v>267.67612952905614</v>
      </c>
      <c r="AF7">
        <f t="shared" si="4"/>
        <v>-13.383806476452808</v>
      </c>
      <c r="AG7">
        <f t="shared" si="5"/>
        <v>-23.900505031395252</v>
      </c>
      <c r="AH7">
        <f t="shared" si="6"/>
        <v>-116.25951914161107</v>
      </c>
      <c r="AI7">
        <f t="shared" si="7"/>
        <v>114.13229887959702</v>
      </c>
      <c r="AJ7">
        <f t="shared" si="8"/>
        <v>-15.348696202941028</v>
      </c>
      <c r="AK7">
        <f>G7*SUM(AB7, AE7:AF7)</f>
        <v>4.3003953982155849</v>
      </c>
      <c r="AL7">
        <f t="shared" si="9"/>
        <v>103.08399807487157</v>
      </c>
      <c r="AN7">
        <f t="shared" si="10"/>
        <v>216.14064981166743</v>
      </c>
      <c r="AO7">
        <f t="shared" si="11"/>
        <v>-10.807032490583373</v>
      </c>
      <c r="AP7">
        <f t="shared" si="12"/>
        <v>-19.298959146643082</v>
      </c>
      <c r="AQ7">
        <f t="shared" si="13"/>
        <v>-93.876163176261571</v>
      </c>
      <c r="AR7">
        <f t="shared" si="14"/>
        <v>92.158494998179393</v>
      </c>
      <c r="AS7">
        <f t="shared" si="15"/>
        <v>-12.39362350651979</v>
      </c>
      <c r="AT7">
        <f t="shared" si="16"/>
        <v>3.4724435737050845</v>
      </c>
      <c r="AU7">
        <f t="shared" si="17"/>
        <v>83.237315065364697</v>
      </c>
      <c r="AW7">
        <v>4</v>
      </c>
      <c r="AX7">
        <f>(R7*SUMPRODUCT(K8:$K$23, X8:$X$23)-$AZ$3*SUMPRODUCT(K7:$K$22, W8:$W$23))/Z7</f>
        <v>76.022690731875699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279.99003491499639</v>
      </c>
      <c r="P8">
        <f t="shared" si="30"/>
        <v>13.99950174574982</v>
      </c>
      <c r="Q8" s="5">
        <f t="shared" si="31"/>
        <v>25</v>
      </c>
      <c r="R8">
        <f t="shared" si="0"/>
        <v>100000</v>
      </c>
      <c r="S8">
        <f t="shared" si="1"/>
        <v>91.283651949068556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72.679228093496022</v>
      </c>
      <c r="AC8">
        <f t="shared" si="2"/>
        <v>86.289730066813036</v>
      </c>
      <c r="AE8">
        <f t="shared" si="3"/>
        <v>264.67241415464775</v>
      </c>
      <c r="AF8">
        <f t="shared" si="4"/>
        <v>-13.23362070773239</v>
      </c>
      <c r="AG8">
        <f t="shared" si="5"/>
        <v>-23.63230661360868</v>
      </c>
      <c r="AH8">
        <f t="shared" si="6"/>
        <v>-116.77346989047145</v>
      </c>
      <c r="AI8">
        <f t="shared" si="7"/>
        <v>111.03301694283523</v>
      </c>
      <c r="AJ8">
        <f t="shared" si="8"/>
        <v>-13.610501973317014</v>
      </c>
      <c r="AK8">
        <f t="shared" ref="AK8:AK23" si="32">G8*SUM(AB8:AB8, AE8:AF8)</f>
        <v>7.0009492652728866</v>
      </c>
      <c r="AL8">
        <f t="shared" si="9"/>
        <v>104.42346423479111</v>
      </c>
      <c r="AN8">
        <f t="shared" si="10"/>
        <v>199.71520180569635</v>
      </c>
      <c r="AO8">
        <f t="shared" si="11"/>
        <v>-9.9857600902848187</v>
      </c>
      <c r="AP8">
        <f t="shared" si="12"/>
        <v>-17.832349092917621</v>
      </c>
      <c r="AQ8">
        <f t="shared" si="13"/>
        <v>-88.114347614255806</v>
      </c>
      <c r="AR8">
        <f t="shared" si="14"/>
        <v>83.782745008238095</v>
      </c>
      <c r="AS8">
        <f t="shared" si="15"/>
        <v>-10.27014529247306</v>
      </c>
      <c r="AT8">
        <f t="shared" si="16"/>
        <v>5.2827416858352754</v>
      </c>
      <c r="AU8">
        <f t="shared" si="17"/>
        <v>78.795341401600311</v>
      </c>
      <c r="AW8">
        <v>5</v>
      </c>
      <c r="AX8">
        <f>(R8*SUMPRODUCT(K9:$K$23, X9:$X$23)-$AZ$3*SUMPRODUCT(K8:$K$22, W9:$W$23))/Z8</f>
        <v>91.283651949068556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279.99003491499639</v>
      </c>
      <c r="P9">
        <f t="shared" si="30"/>
        <v>13.99950174574982</v>
      </c>
      <c r="Q9" s="5">
        <f t="shared" si="31"/>
        <v>25</v>
      </c>
      <c r="R9">
        <f t="shared" si="0"/>
        <v>100000</v>
      </c>
      <c r="S9">
        <f t="shared" si="1"/>
        <v>103.95181616895267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86.289730066813036</v>
      </c>
      <c r="AC9">
        <f t="shared" si="2"/>
        <v>97.159279439953707</v>
      </c>
      <c r="AE9">
        <f t="shared" si="3"/>
        <v>261.69461049621799</v>
      </c>
      <c r="AF9">
        <f t="shared" si="4"/>
        <v>-13.084730524810901</v>
      </c>
      <c r="AG9">
        <f t="shared" si="5"/>
        <v>-23.36642182423271</v>
      </c>
      <c r="AH9">
        <f t="shared" si="6"/>
        <v>-118.24689295953178</v>
      </c>
      <c r="AI9">
        <f t="shared" si="7"/>
        <v>106.9965651876426</v>
      </c>
      <c r="AJ9">
        <f t="shared" si="8"/>
        <v>-10.869549373140671</v>
      </c>
      <c r="AK9">
        <f t="shared" si="32"/>
        <v>7.4682613038523096</v>
      </c>
      <c r="AL9">
        <f t="shared" si="9"/>
        <v>103.59527711835425</v>
      </c>
      <c r="AN9">
        <f t="shared" si="10"/>
        <v>183.96518114640864</v>
      </c>
      <c r="AO9">
        <f t="shared" si="11"/>
        <v>-9.198259057320433</v>
      </c>
      <c r="AP9">
        <f t="shared" si="12"/>
        <v>-16.426047198631515</v>
      </c>
      <c r="AQ9">
        <f t="shared" si="13"/>
        <v>-83.124795891104668</v>
      </c>
      <c r="AR9">
        <f t="shared" si="14"/>
        <v>75.216078999352035</v>
      </c>
      <c r="AS9">
        <f t="shared" si="15"/>
        <v>-7.6410385969280581</v>
      </c>
      <c r="AT9">
        <f t="shared" si="16"/>
        <v>5.2500127572621897</v>
      </c>
      <c r="AU9">
        <f t="shared" si="17"/>
        <v>72.825053159686178</v>
      </c>
      <c r="AW9">
        <v>6</v>
      </c>
      <c r="AX9">
        <f>(R9*SUMPRODUCT(K10:$K$23, X10:$X$23)-$AZ$3*SUMPRODUCT(K9:$K$22, W10:$W$23))/Z9</f>
        <v>103.95181616895267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279.99003491499639</v>
      </c>
      <c r="P10">
        <f t="shared" si="30"/>
        <v>13.99950174574982</v>
      </c>
      <c r="Q10" s="5">
        <f t="shared" si="31"/>
        <v>25</v>
      </c>
      <c r="R10">
        <f t="shared" si="0"/>
        <v>100000</v>
      </c>
      <c r="S10">
        <f t="shared" si="1"/>
        <v>112.1015643513196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97.159279439953707</v>
      </c>
      <c r="AC10">
        <f t="shared" si="2"/>
        <v>103.59398459137572</v>
      </c>
      <c r="AE10">
        <f t="shared" si="3"/>
        <v>258.74111151403793</v>
      </c>
      <c r="AF10">
        <f t="shared" si="4"/>
        <v>-12.937055575701898</v>
      </c>
      <c r="AG10">
        <f t="shared" si="5"/>
        <v>-23.102707172470485</v>
      </c>
      <c r="AH10">
        <f t="shared" si="6"/>
        <v>-120.2017340795925</v>
      </c>
      <c r="AI10">
        <f t="shared" si="7"/>
        <v>102.49961468627306</v>
      </c>
      <c r="AJ10">
        <f t="shared" si="8"/>
        <v>-6.4347051514220084</v>
      </c>
      <c r="AK10">
        <f t="shared" si="32"/>
        <v>1.4747423421266459</v>
      </c>
      <c r="AL10">
        <f t="shared" si="9"/>
        <v>97.5396518769777</v>
      </c>
      <c r="AN10">
        <f t="shared" si="10"/>
        <v>172.52104765797293</v>
      </c>
      <c r="AO10">
        <f t="shared" si="11"/>
        <v>-8.6260523828986475</v>
      </c>
      <c r="AP10">
        <f t="shared" si="12"/>
        <v>-15.404213199083093</v>
      </c>
      <c r="AQ10">
        <f t="shared" si="13"/>
        <v>-80.14702021016582</v>
      </c>
      <c r="AR10">
        <f t="shared" si="14"/>
        <v>68.343761865825371</v>
      </c>
      <c r="AS10">
        <f t="shared" si="15"/>
        <v>-4.290474241211764</v>
      </c>
      <c r="AT10">
        <f t="shared" si="16"/>
        <v>0.98331530076718399</v>
      </c>
      <c r="AU10">
        <f t="shared" si="17"/>
        <v>65.036602925380791</v>
      </c>
      <c r="AW10">
        <v>7</v>
      </c>
      <c r="AX10">
        <f>(R10*SUMPRODUCT(K11:$K$23, X11:$X$23)-$AZ$3*SUMPRODUCT(K10:$K$22, W11:$W$23))/Z10</f>
        <v>112.1015643513196</v>
      </c>
    </row>
    <row r="11" spans="1:52" x14ac:dyDescent="0.25">
      <c r="A11" t="s">
        <v>33</v>
      </c>
      <c r="C11" s="24">
        <f>AU25</f>
        <v>-660.66559671311313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279.99003491499639</v>
      </c>
      <c r="P11">
        <f t="shared" si="30"/>
        <v>13.99950174574982</v>
      </c>
      <c r="Q11" s="5">
        <f t="shared" si="31"/>
        <v>25</v>
      </c>
      <c r="R11">
        <f t="shared" si="0"/>
        <v>100000</v>
      </c>
      <c r="S11">
        <f t="shared" si="1"/>
        <v>117.56125912910382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103.59398459137572</v>
      </c>
      <c r="AC11">
        <f t="shared" si="2"/>
        <v>107.40950925260802</v>
      </c>
      <c r="AE11">
        <f t="shared" si="3"/>
        <v>255.81209718768005</v>
      </c>
      <c r="AF11">
        <f t="shared" si="4"/>
        <v>-12.790604859384004</v>
      </c>
      <c r="AG11">
        <f t="shared" si="5"/>
        <v>-22.841178728498619</v>
      </c>
      <c r="AH11">
        <f t="shared" si="6"/>
        <v>-122.00548898864531</v>
      </c>
      <c r="AI11">
        <f t="shared" si="7"/>
        <v>98.174824611152133</v>
      </c>
      <c r="AJ11">
        <f t="shared" si="8"/>
        <v>-3.8155246612323026</v>
      </c>
      <c r="AK11">
        <f t="shared" si="32"/>
        <v>0.55458476307147475</v>
      </c>
      <c r="AL11">
        <f t="shared" si="9"/>
        <v>94.913884712991305</v>
      </c>
      <c r="AN11">
        <f t="shared" si="10"/>
        <v>162.24490259269641</v>
      </c>
      <c r="AO11">
        <f t="shared" si="11"/>
        <v>-8.1122451296348217</v>
      </c>
      <c r="AP11">
        <f t="shared" si="12"/>
        <v>-14.486667591754932</v>
      </c>
      <c r="AQ11">
        <f t="shared" si="13"/>
        <v>-77.380111786560079</v>
      </c>
      <c r="AR11">
        <f t="shared" si="14"/>
        <v>62.265878084746589</v>
      </c>
      <c r="AS11">
        <f t="shared" si="15"/>
        <v>-2.4199380475251404</v>
      </c>
      <c r="AT11">
        <f t="shared" si="16"/>
        <v>0.35173688755583377</v>
      </c>
      <c r="AU11">
        <f t="shared" si="17"/>
        <v>60.197676924777284</v>
      </c>
      <c r="AW11">
        <v>8</v>
      </c>
      <c r="AX11">
        <f>(R11*SUMPRODUCT(K12:$K$23, X12:$X$23)-$AZ$3*SUMPRODUCT(K11:$K$22, W12:$W$23))/Z11</f>
        <v>117.56125912910382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279.99003491499639</v>
      </c>
      <c r="P12">
        <f t="shared" si="30"/>
        <v>13.99950174574982</v>
      </c>
      <c r="Q12" s="5">
        <f t="shared" si="31"/>
        <v>25</v>
      </c>
      <c r="R12">
        <f t="shared" si="0"/>
        <v>100000</v>
      </c>
      <c r="S12">
        <f t="shared" si="1"/>
        <v>121.67317115200977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107.40950925260802</v>
      </c>
      <c r="AC12">
        <f t="shared" si="2"/>
        <v>109.90305726395985</v>
      </c>
      <c r="AE12">
        <f t="shared" si="3"/>
        <v>252.90506156165623</v>
      </c>
      <c r="AF12">
        <f t="shared" si="4"/>
        <v>-12.645253078082812</v>
      </c>
      <c r="AG12">
        <f t="shared" si="5"/>
        <v>-22.581612738328076</v>
      </c>
      <c r="AH12">
        <f t="shared" si="6"/>
        <v>-124.61681154222785</v>
      </c>
      <c r="AI12">
        <f t="shared" si="7"/>
        <v>93.061384203017468</v>
      </c>
      <c r="AJ12">
        <f t="shared" si="8"/>
        <v>-2.4935480113518338</v>
      </c>
      <c r="AK12">
        <f t="shared" si="32"/>
        <v>7.3010556724598104</v>
      </c>
      <c r="AL12">
        <f t="shared" si="9"/>
        <v>97.868891864125445</v>
      </c>
      <c r="AN12">
        <f t="shared" si="10"/>
        <v>149.90762597581593</v>
      </c>
      <c r="AO12">
        <f t="shared" si="11"/>
        <v>-7.4953812987907975</v>
      </c>
      <c r="AP12">
        <f t="shared" si="12"/>
        <v>-13.385085831833905</v>
      </c>
      <c r="AQ12">
        <f t="shared" si="13"/>
        <v>-73.86570383217402</v>
      </c>
      <c r="AR12">
        <f t="shared" si="14"/>
        <v>55.161455013017211</v>
      </c>
      <c r="AS12">
        <f t="shared" si="15"/>
        <v>-1.4780323506785191</v>
      </c>
      <c r="AT12">
        <f t="shared" si="16"/>
        <v>4.3276473638661761</v>
      </c>
      <c r="AU12">
        <f t="shared" si="17"/>
        <v>58.01107002620487</v>
      </c>
      <c r="AW12">
        <v>9</v>
      </c>
      <c r="AX12">
        <f>(R12*SUMPRODUCT(K13:$K$23, X13:$X$23)-$AZ$3*SUMPRODUCT(K12:$K$22, W13:$W$23))/Z12</f>
        <v>121.67317115200977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279.99003491499639</v>
      </c>
      <c r="P13">
        <f t="shared" si="30"/>
        <v>13.99950174574982</v>
      </c>
      <c r="Q13" s="5">
        <f t="shared" si="31"/>
        <v>25</v>
      </c>
      <c r="R13">
        <f t="shared" si="0"/>
        <v>100000</v>
      </c>
      <c r="S13">
        <f t="shared" si="1"/>
        <v>125.52800039758276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109.90305726395985</v>
      </c>
      <c r="AC13">
        <f t="shared" si="2"/>
        <v>112.09131636540411</v>
      </c>
      <c r="AE13">
        <f t="shared" si="3"/>
        <v>250.01952937523063</v>
      </c>
      <c r="AF13">
        <f t="shared" si="4"/>
        <v>-12.500976468761532</v>
      </c>
      <c r="AG13">
        <f t="shared" si="5"/>
        <v>-22.323966766454326</v>
      </c>
      <c r="AH13">
        <f t="shared" si="6"/>
        <v>-127.31937796188851</v>
      </c>
      <c r="AI13">
        <f t="shared" si="7"/>
        <v>87.875208178126258</v>
      </c>
      <c r="AJ13">
        <f t="shared" si="8"/>
        <v>-2.1882591014442596</v>
      </c>
      <c r="AK13">
        <f t="shared" si="32"/>
        <v>24.319512711930031</v>
      </c>
      <c r="AL13">
        <f t="shared" si="9"/>
        <v>110.00646178861203</v>
      </c>
      <c r="AN13">
        <f t="shared" si="10"/>
        <v>134.24879778203319</v>
      </c>
      <c r="AO13">
        <f t="shared" si="11"/>
        <v>-6.7124398891016606</v>
      </c>
      <c r="AP13">
        <f t="shared" si="12"/>
        <v>-11.986926411755197</v>
      </c>
      <c r="AQ13">
        <f t="shared" si="13"/>
        <v>-68.364553234908897</v>
      </c>
      <c r="AR13">
        <f t="shared" si="14"/>
        <v>47.184878246267438</v>
      </c>
      <c r="AS13">
        <f t="shared" si="15"/>
        <v>-1.1749928269146959</v>
      </c>
      <c r="AT13">
        <f t="shared" si="16"/>
        <v>13.058441284086866</v>
      </c>
      <c r="AU13">
        <f t="shared" si="17"/>
        <v>59.068326703439602</v>
      </c>
      <c r="AW13">
        <v>10</v>
      </c>
      <c r="AX13">
        <f>(R13*SUMPRODUCT(K14:$K$23, X14:$X$23)-$AZ$3*SUMPRODUCT(K13:$K$22, W14:$W$23))/Z13</f>
        <v>125.52800039758276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279.99003491499639</v>
      </c>
      <c r="P14">
        <f t="shared" si="30"/>
        <v>13.99950174574982</v>
      </c>
      <c r="Q14" s="5">
        <f t="shared" si="31"/>
        <v>25</v>
      </c>
      <c r="R14">
        <f t="shared" si="0"/>
        <v>100000</v>
      </c>
      <c r="S14">
        <f t="shared" si="1"/>
        <v>125.37062788983454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112.09131636540411</v>
      </c>
      <c r="AC14">
        <f t="shared" si="2"/>
        <v>110.66752575875773</v>
      </c>
      <c r="AE14">
        <f t="shared" si="3"/>
        <v>247.15361901496283</v>
      </c>
      <c r="AF14">
        <f t="shared" si="4"/>
        <v>-12.357680950748142</v>
      </c>
      <c r="AG14">
        <f t="shared" si="5"/>
        <v>-22.068072805698019</v>
      </c>
      <c r="AH14">
        <f t="shared" si="6"/>
        <v>-130.61717236705599</v>
      </c>
      <c r="AI14">
        <f t="shared" si="7"/>
        <v>82.110692891460673</v>
      </c>
      <c r="AJ14">
        <f t="shared" si="8"/>
        <v>1.4237906066463779</v>
      </c>
      <c r="AK14">
        <f t="shared" si="32"/>
        <v>24.282107810073317</v>
      </c>
      <c r="AL14">
        <f t="shared" si="9"/>
        <v>107.81659130818036</v>
      </c>
      <c r="AN14">
        <f t="shared" si="10"/>
        <v>122.24908381058098</v>
      </c>
      <c r="AO14">
        <f t="shared" si="11"/>
        <v>-6.112454190529049</v>
      </c>
      <c r="AP14">
        <f t="shared" si="12"/>
        <v>-10.91548524643879</v>
      </c>
      <c r="AQ14">
        <f t="shared" si="13"/>
        <v>-64.60690203704695</v>
      </c>
      <c r="AR14">
        <f t="shared" si="14"/>
        <v>40.614242336566178</v>
      </c>
      <c r="AS14">
        <f t="shared" si="15"/>
        <v>0.70424660538793671</v>
      </c>
      <c r="AT14">
        <f t="shared" si="16"/>
        <v>12.010608805171909</v>
      </c>
      <c r="AU14">
        <f t="shared" si="17"/>
        <v>53.329097747126028</v>
      </c>
      <c r="AW14">
        <v>11</v>
      </c>
      <c r="AX14">
        <f>(R14*SUMPRODUCT(K15:$K$23, X15:$X$23)-$AZ$3*SUMPRODUCT(K14:$K$22, W15:$W$23))/Z14</f>
        <v>125.37062788983454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279.99003491499639</v>
      </c>
      <c r="P15">
        <f t="shared" si="30"/>
        <v>13.99950174574982</v>
      </c>
      <c r="Q15" s="5">
        <f t="shared" si="31"/>
        <v>25</v>
      </c>
      <c r="R15">
        <f t="shared" si="0"/>
        <v>100000</v>
      </c>
      <c r="S15">
        <f t="shared" si="1"/>
        <v>121.97608843286342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110.66752575875773</v>
      </c>
      <c r="AC15">
        <f t="shared" si="2"/>
        <v>106.42900585322417</v>
      </c>
      <c r="AE15">
        <f t="shared" si="3"/>
        <v>244.30248131144347</v>
      </c>
      <c r="AF15">
        <f t="shared" si="4"/>
        <v>-12.215124065572173</v>
      </c>
      <c r="AG15">
        <f t="shared" si="5"/>
        <v>-21.81349787909528</v>
      </c>
      <c r="AH15">
        <f t="shared" si="6"/>
        <v>-135.57679418304778</v>
      </c>
      <c r="AI15">
        <f t="shared" si="7"/>
        <v>74.697065183728228</v>
      </c>
      <c r="AJ15">
        <f t="shared" si="8"/>
        <v>4.2385199055335647</v>
      </c>
      <c r="AK15">
        <f t="shared" si="32"/>
        <v>23.99284181032403</v>
      </c>
      <c r="AL15">
        <f t="shared" si="9"/>
        <v>102.92842689958582</v>
      </c>
      <c r="AN15">
        <f t="shared" si="10"/>
        <v>111.31371672061138</v>
      </c>
      <c r="AO15">
        <f t="shared" si="11"/>
        <v>-5.5656858360305685</v>
      </c>
      <c r="AP15">
        <f t="shared" si="12"/>
        <v>-9.9390784349169508</v>
      </c>
      <c r="AQ15">
        <f t="shared" si="13"/>
        <v>-61.774062959030225</v>
      </c>
      <c r="AR15">
        <f t="shared" si="14"/>
        <v>34.034889490633631</v>
      </c>
      <c r="AS15">
        <f t="shared" si="15"/>
        <v>1.931234597154031</v>
      </c>
      <c r="AT15">
        <f t="shared" si="16"/>
        <v>10.932072332053506</v>
      </c>
      <c r="AU15">
        <f t="shared" si="17"/>
        <v>46.898196419841163</v>
      </c>
      <c r="AW15">
        <v>12</v>
      </c>
      <c r="AX15">
        <f>(R15*SUMPRODUCT(K16:$K$23, X16:$X$23)-$AZ$3*SUMPRODUCT(K15:$K$22, W16:$W$23))/Z15</f>
        <v>121.97608843286342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279.99003491499639</v>
      </c>
      <c r="P16">
        <f t="shared" si="30"/>
        <v>13.99950174574982</v>
      </c>
      <c r="Q16" s="5">
        <f t="shared" si="31"/>
        <v>25</v>
      </c>
      <c r="R16">
        <f t="shared" si="0"/>
        <v>100000</v>
      </c>
      <c r="S16">
        <f t="shared" si="1"/>
        <v>115.34465704856225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106.42900585322417</v>
      </c>
      <c r="AC16">
        <f t="shared" si="2"/>
        <v>99.473303456167571</v>
      </c>
      <c r="AE16">
        <f t="shared" si="3"/>
        <v>241.46357898551273</v>
      </c>
      <c r="AF16">
        <f t="shared" si="4"/>
        <v>-12.073178949275636</v>
      </c>
      <c r="AG16">
        <f t="shared" si="5"/>
        <v>-21.560015435801123</v>
      </c>
      <c r="AH16">
        <f t="shared" si="6"/>
        <v>-141.38985801280461</v>
      </c>
      <c r="AI16">
        <f t="shared" si="7"/>
        <v>66.440526587631354</v>
      </c>
      <c r="AJ16">
        <f t="shared" si="8"/>
        <v>6.9557023970565979</v>
      </c>
      <c r="AK16">
        <f t="shared" si="32"/>
        <v>23.507358412262288</v>
      </c>
      <c r="AL16">
        <f t="shared" si="9"/>
        <v>96.903587396950243</v>
      </c>
      <c r="AN16">
        <f t="shared" si="10"/>
        <v>101.34786550317577</v>
      </c>
      <c r="AO16">
        <f t="shared" si="11"/>
        <v>-5.0673932751587882</v>
      </c>
      <c r="AP16">
        <f t="shared" si="12"/>
        <v>-9.0492386214695522</v>
      </c>
      <c r="AQ16">
        <f t="shared" si="13"/>
        <v>-59.344603329409701</v>
      </c>
      <c r="AR16">
        <f t="shared" si="14"/>
        <v>27.886630277137726</v>
      </c>
      <c r="AS16">
        <f t="shared" si="15"/>
        <v>2.919469652436919</v>
      </c>
      <c r="AT16">
        <f t="shared" si="16"/>
        <v>9.8665836425950015</v>
      </c>
      <c r="AU16">
        <f t="shared" si="17"/>
        <v>40.672683572169646</v>
      </c>
      <c r="AW16">
        <v>13</v>
      </c>
      <c r="AX16">
        <f>(R16*SUMPRODUCT(K17:$K$23, X17:$X$23)-$AZ$3*SUMPRODUCT(K16:$K$22, W17:$W$23))/Z16</f>
        <v>115.34465704856225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279.99003491499639</v>
      </c>
      <c r="P17">
        <f t="shared" si="30"/>
        <v>13.99950174574982</v>
      </c>
      <c r="Q17" s="5">
        <f t="shared" si="31"/>
        <v>25</v>
      </c>
      <c r="R17">
        <f t="shared" si="0"/>
        <v>100000</v>
      </c>
      <c r="S17">
        <f t="shared" si="1"/>
        <v>105.89861465187005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99.473303456167571</v>
      </c>
      <c r="AC17">
        <f t="shared" si="2"/>
        <v>90.257875432977414</v>
      </c>
      <c r="AE17">
        <f t="shared" si="3"/>
        <v>238.63679215171376</v>
      </c>
      <c r="AF17">
        <f t="shared" si="4"/>
        <v>-11.931839607585689</v>
      </c>
      <c r="AG17">
        <f t="shared" si="5"/>
        <v>-21.307614771375945</v>
      </c>
      <c r="AH17">
        <f t="shared" si="6"/>
        <v>-147.2020402686731</v>
      </c>
      <c r="AI17">
        <f t="shared" si="7"/>
        <v>58.195297504079036</v>
      </c>
      <c r="AJ17">
        <f t="shared" si="8"/>
        <v>9.2154280231901566</v>
      </c>
      <c r="AK17">
        <f t="shared" si="32"/>
        <v>22.8324779200207</v>
      </c>
      <c r="AL17">
        <f t="shared" si="9"/>
        <v>90.243203447289886</v>
      </c>
      <c r="AN17">
        <f t="shared" si="10"/>
        <v>92.266180434277743</v>
      </c>
      <c r="AO17">
        <f t="shared" si="11"/>
        <v>-4.6133090217138877</v>
      </c>
      <c r="AP17">
        <f t="shared" si="12"/>
        <v>-8.2383450238049818</v>
      </c>
      <c r="AQ17">
        <f t="shared" si="13"/>
        <v>-56.913981642397275</v>
      </c>
      <c r="AR17">
        <f t="shared" si="14"/>
        <v>22.500544746361605</v>
      </c>
      <c r="AS17">
        <f t="shared" si="15"/>
        <v>3.5630396180744852</v>
      </c>
      <c r="AT17">
        <f t="shared" si="16"/>
        <v>8.8279158822708954</v>
      </c>
      <c r="AU17">
        <f t="shared" si="17"/>
        <v>34.891500246706983</v>
      </c>
      <c r="AW17">
        <v>14</v>
      </c>
      <c r="AX17">
        <f>(R17*SUMPRODUCT(K18:$K$23, X18:$X$23)-$AZ$3*SUMPRODUCT(K17:$K$22, W18:$W$23))/Z17</f>
        <v>105.89861465187005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279.99003491499639</v>
      </c>
      <c r="P18">
        <f t="shared" si="30"/>
        <v>13.99950174574982</v>
      </c>
      <c r="Q18" s="5">
        <f t="shared" si="31"/>
        <v>25</v>
      </c>
      <c r="R18">
        <f t="shared" si="0"/>
        <v>100000</v>
      </c>
      <c r="S18">
        <f t="shared" si="1"/>
        <v>93.915064925095294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90.257875432977414</v>
      </c>
      <c r="AC18">
        <f t="shared" si="2"/>
        <v>79.09987230723732</v>
      </c>
      <c r="AE18">
        <f t="shared" si="3"/>
        <v>235.82133523241731</v>
      </c>
      <c r="AF18">
        <f t="shared" si="4"/>
        <v>-11.791066761620867</v>
      </c>
      <c r="AG18">
        <f t="shared" si="5"/>
        <v>-21.056225742463614</v>
      </c>
      <c r="AH18">
        <f t="shared" si="6"/>
        <v>-153.25152479429897</v>
      </c>
      <c r="AI18">
        <f t="shared" si="7"/>
        <v>49.722517934033846</v>
      </c>
      <c r="AJ18">
        <f t="shared" si="8"/>
        <v>11.158003125740095</v>
      </c>
      <c r="AK18">
        <f t="shared" si="32"/>
        <v>22.000170073264172</v>
      </c>
      <c r="AL18">
        <f t="shared" si="9"/>
        <v>82.880691133038113</v>
      </c>
      <c r="AN18">
        <f t="shared" si="10"/>
        <v>83.990545323797619</v>
      </c>
      <c r="AO18">
        <f t="shared" si="11"/>
        <v>-4.1995272661898815</v>
      </c>
      <c r="AP18">
        <f t="shared" si="12"/>
        <v>-7.4994227338570054</v>
      </c>
      <c r="AQ18">
        <f t="shared" si="13"/>
        <v>-54.582335082153541</v>
      </c>
      <c r="AR18">
        <f t="shared" si="14"/>
        <v>17.709260241597185</v>
      </c>
      <c r="AS18">
        <f t="shared" si="15"/>
        <v>3.9740541979881079</v>
      </c>
      <c r="AT18">
        <f t="shared" si="16"/>
        <v>7.8356196221542751</v>
      </c>
      <c r="AU18">
        <f t="shared" si="17"/>
        <v>29.518934061739571</v>
      </c>
      <c r="AW18">
        <v>15</v>
      </c>
      <c r="AX18">
        <f>(R18*SUMPRODUCT(K19:$K$23, X19:$X$23)-$AZ$3*SUMPRODUCT(K18:$K$22, W19:$W$23))/Z18</f>
        <v>93.915064925095294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279.99003491499639</v>
      </c>
      <c r="P19">
        <f t="shared" si="30"/>
        <v>13.99950174574982</v>
      </c>
      <c r="Q19" s="5">
        <f t="shared" si="31"/>
        <v>25</v>
      </c>
      <c r="R19">
        <f t="shared" si="0"/>
        <v>100000</v>
      </c>
      <c r="S19">
        <f t="shared" si="1"/>
        <v>79.340319616685704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79.09987230723732</v>
      </c>
      <c r="AC19">
        <f t="shared" si="2"/>
        <v>66.028862067485264</v>
      </c>
      <c r="AE19">
        <f t="shared" si="3"/>
        <v>233.01422889383815</v>
      </c>
      <c r="AF19">
        <f t="shared" si="4"/>
        <v>-11.650711444691908</v>
      </c>
      <c r="AG19">
        <f t="shared" si="5"/>
        <v>-20.805582327651422</v>
      </c>
      <c r="AH19">
        <f t="shared" si="6"/>
        <v>-160.32462955020705</v>
      </c>
      <c r="AI19">
        <f t="shared" si="7"/>
        <v>40.233305571287758</v>
      </c>
      <c r="AJ19">
        <f t="shared" si="8"/>
        <v>13.071010239752056</v>
      </c>
      <c r="AK19">
        <f t="shared" si="32"/>
        <v>21.032437282946852</v>
      </c>
      <c r="AL19">
        <f t="shared" si="9"/>
        <v>74.336753093986658</v>
      </c>
      <c r="AN19">
        <f t="shared" si="10"/>
        <v>76.449018808385858</v>
      </c>
      <c r="AO19">
        <f t="shared" si="11"/>
        <v>-3.8224509404192926</v>
      </c>
      <c r="AP19">
        <f t="shared" si="12"/>
        <v>-6.8260481870002447</v>
      </c>
      <c r="AQ19">
        <f t="shared" si="13"/>
        <v>-52.600481430322596</v>
      </c>
      <c r="AR19">
        <f t="shared" si="14"/>
        <v>13.200038250643713</v>
      </c>
      <c r="AS19">
        <f t="shared" si="15"/>
        <v>4.2884329957321059</v>
      </c>
      <c r="AT19">
        <f t="shared" si="16"/>
        <v>6.9004764261103002</v>
      </c>
      <c r="AU19">
        <f t="shared" si="17"/>
        <v>24.388947672486118</v>
      </c>
      <c r="AW19">
        <v>16</v>
      </c>
      <c r="AX19">
        <f>(R19*SUMPRODUCT(K20:$K$23, X20:$X$23)-$AZ$3*SUMPRODUCT(K19:$K$22, W20:$W$23))/Z19</f>
        <v>79.340319616685704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279.99003491499639</v>
      </c>
      <c r="P20">
        <f t="shared" si="30"/>
        <v>13.99950174574982</v>
      </c>
      <c r="Q20" s="5">
        <f t="shared" si="31"/>
        <v>25</v>
      </c>
      <c r="R20">
        <f t="shared" si="0"/>
        <v>100000</v>
      </c>
      <c r="S20">
        <f t="shared" si="1"/>
        <v>62.63846748926624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66.028862067485264</v>
      </c>
      <c r="AC20">
        <f t="shared" si="2"/>
        <v>51.503222999872932</v>
      </c>
      <c r="AE20">
        <f t="shared" si="3"/>
        <v>230.21618797491098</v>
      </c>
      <c r="AF20">
        <f t="shared" si="4"/>
        <v>-11.510809398745549</v>
      </c>
      <c r="AG20">
        <f t="shared" si="5"/>
        <v>-20.555748354115842</v>
      </c>
      <c r="AH20">
        <f t="shared" si="6"/>
        <v>-167.1126010362583</v>
      </c>
      <c r="AI20">
        <f t="shared" si="7"/>
        <v>31.037029185791283</v>
      </c>
      <c r="AJ20">
        <f t="shared" si="8"/>
        <v>14.525639067612332</v>
      </c>
      <c r="AK20">
        <f t="shared" si="32"/>
        <v>19.931396845055552</v>
      </c>
      <c r="AL20">
        <f t="shared" si="9"/>
        <v>65.494065098459174</v>
      </c>
      <c r="AN20">
        <f t="shared" si="10"/>
        <v>69.577288431754994</v>
      </c>
      <c r="AO20">
        <f t="shared" si="11"/>
        <v>-3.4788644215877493</v>
      </c>
      <c r="AP20">
        <f t="shared" si="12"/>
        <v>-6.212478995268377</v>
      </c>
      <c r="AQ20">
        <f t="shared" si="13"/>
        <v>-50.505751768193129</v>
      </c>
      <c r="AR20">
        <f t="shared" si="14"/>
        <v>9.3801932467057352</v>
      </c>
      <c r="AS20">
        <f t="shared" si="15"/>
        <v>4.3900239507613303</v>
      </c>
      <c r="AT20">
        <f t="shared" si="16"/>
        <v>6.0237838152690308</v>
      </c>
      <c r="AU20">
        <f t="shared" si="17"/>
        <v>19.794001012736096</v>
      </c>
      <c r="AW20">
        <v>17</v>
      </c>
      <c r="AX20">
        <f>(R20*SUMPRODUCT(K21:$K$23, X21:$X$23)-$AZ$3*SUMPRODUCT(K20:$K$22, W21:$W$23))/Z20</f>
        <v>62.63846748926624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279.99003491499639</v>
      </c>
      <c r="P21">
        <f t="shared" si="30"/>
        <v>13.99950174574982</v>
      </c>
      <c r="Q21" s="5">
        <f t="shared" si="31"/>
        <v>25</v>
      </c>
      <c r="R21">
        <f t="shared" si="0"/>
        <v>100000</v>
      </c>
      <c r="S21">
        <f t="shared" si="1"/>
        <v>43.758583147227377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51.503222999872932</v>
      </c>
      <c r="AC21">
        <f t="shared" si="2"/>
        <v>35.543266148364182</v>
      </c>
      <c r="AE21">
        <f t="shared" si="3"/>
        <v>227.42419004725153</v>
      </c>
      <c r="AF21">
        <f t="shared" si="4"/>
        <v>-11.371209502362577</v>
      </c>
      <c r="AG21">
        <f t="shared" si="5"/>
        <v>-20.306453952575172</v>
      </c>
      <c r="AH21">
        <f t="shared" si="6"/>
        <v>-174.94767199806427</v>
      </c>
      <c r="AI21">
        <f t="shared" si="7"/>
        <v>20.798854594249519</v>
      </c>
      <c r="AJ21">
        <f t="shared" si="8"/>
        <v>15.95995685150875</v>
      </c>
      <c r="AK21">
        <f t="shared" si="32"/>
        <v>18.728934248133331</v>
      </c>
      <c r="AL21">
        <f t="shared" si="9"/>
        <v>55.487745693891597</v>
      </c>
      <c r="AN21">
        <f t="shared" si="10"/>
        <v>63.315561797158047</v>
      </c>
      <c r="AO21">
        <f t="shared" si="11"/>
        <v>-3.1657780898579024</v>
      </c>
      <c r="AP21">
        <f t="shared" si="12"/>
        <v>-5.6533763618034074</v>
      </c>
      <c r="AQ21">
        <f t="shared" si="13"/>
        <v>-48.705945200292653</v>
      </c>
      <c r="AR21">
        <f t="shared" si="14"/>
        <v>5.7904621452040868</v>
      </c>
      <c r="AS21">
        <f t="shared" si="15"/>
        <v>4.4432988157580144</v>
      </c>
      <c r="AT21">
        <f t="shared" si="16"/>
        <v>5.2141902474675943</v>
      </c>
      <c r="AU21">
        <f t="shared" si="17"/>
        <v>15.447951208429695</v>
      </c>
      <c r="AW21">
        <v>18</v>
      </c>
      <c r="AX21">
        <f>(R21*SUMPRODUCT(K22:$K$23, X22:$X$23)-$AZ$3*SUMPRODUCT(K21:$K$22, W22:$W$23))/Z21</f>
        <v>43.758583147227377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279.99003491499639</v>
      </c>
      <c r="P22">
        <f t="shared" si="30"/>
        <v>13.99950174574982</v>
      </c>
      <c r="Q22" s="5">
        <f t="shared" si="31"/>
        <v>25</v>
      </c>
      <c r="R22">
        <f t="shared" si="0"/>
        <v>100000</v>
      </c>
      <c r="S22">
        <f t="shared" si="1"/>
        <v>22.844717721472087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35.543266148364182</v>
      </c>
      <c r="AC22">
        <f t="shared" si="2"/>
        <v>18.32837131759333</v>
      </c>
      <c r="AE22">
        <f t="shared" si="3"/>
        <v>224.63667039862597</v>
      </c>
      <c r="AF22">
        <f t="shared" si="4"/>
        <v>-11.231833519931298</v>
      </c>
      <c r="AG22">
        <f t="shared" si="5"/>
        <v>-20.057559411607681</v>
      </c>
      <c r="AH22">
        <f t="shared" si="6"/>
        <v>-183.32000576695219</v>
      </c>
      <c r="AI22">
        <f t="shared" si="7"/>
        <v>10.027271700134804</v>
      </c>
      <c r="AJ22">
        <f t="shared" si="8"/>
        <v>17.214894830770852</v>
      </c>
      <c r="AK22">
        <f t="shared" si="32"/>
        <v>17.426367211894121</v>
      </c>
      <c r="AL22">
        <f t="shared" si="9"/>
        <v>44.668533742799781</v>
      </c>
      <c r="AN22">
        <f t="shared" si="10"/>
        <v>57.609834601256807</v>
      </c>
      <c r="AO22">
        <f t="shared" si="11"/>
        <v>-2.8804917300628405</v>
      </c>
      <c r="AP22">
        <f t="shared" si="12"/>
        <v>-5.1439183021948329</v>
      </c>
      <c r="AQ22">
        <f t="shared" si="13"/>
        <v>-47.01385215777379</v>
      </c>
      <c r="AR22">
        <f t="shared" si="14"/>
        <v>2.5715724112253522</v>
      </c>
      <c r="AS22">
        <f t="shared" si="15"/>
        <v>4.4148946924776258</v>
      </c>
      <c r="AT22">
        <f t="shared" si="16"/>
        <v>4.4691284419256858</v>
      </c>
      <c r="AU22">
        <f t="shared" si="17"/>
        <v>11.455595545628665</v>
      </c>
      <c r="AW22">
        <v>19</v>
      </c>
      <c r="AX22">
        <f>(R22*SUMPRODUCT(K23:$K$23, X23:$X$23)-$AZ$3*SUMPRODUCT(K22:$K$22, W23:$W$23))/Z22</f>
        <v>22.844717721472087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279.99003491499639</v>
      </c>
      <c r="P23">
        <f t="shared" si="30"/>
        <v>13.99950174574982</v>
      </c>
      <c r="Q23" s="5">
        <f t="shared" si="31"/>
        <v>25</v>
      </c>
      <c r="R23">
        <f t="shared" si="0"/>
        <v>100000</v>
      </c>
      <c r="S23">
        <f t="shared" si="1"/>
        <v>23.131490677860235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18.32837131759333</v>
      </c>
      <c r="AC23">
        <f t="shared" si="2"/>
        <v>18.32837131759333</v>
      </c>
      <c r="AE23">
        <f t="shared" si="3"/>
        <v>221.85173435708231</v>
      </c>
      <c r="AF23">
        <f t="shared" si="4"/>
        <v>-11.092586717854115</v>
      </c>
      <c r="AG23">
        <f t="shared" si="5"/>
        <v>-19.808895558054004</v>
      </c>
      <c r="AH23">
        <f t="shared" si="6"/>
        <v>-192.35303775040705</v>
      </c>
      <c r="AI23">
        <f t="shared" si="7"/>
        <v>-1.4027856692328555</v>
      </c>
      <c r="AJ23">
        <f t="shared" si="8"/>
        <v>0</v>
      </c>
      <c r="AK23">
        <f t="shared" si="32"/>
        <v>16.036126326977509</v>
      </c>
      <c r="AL23">
        <f t="shared" si="9"/>
        <v>14.633340657744654</v>
      </c>
      <c r="AN23">
        <f t="shared" si="10"/>
        <v>52.41082189804424</v>
      </c>
      <c r="AO23">
        <f t="shared" si="11"/>
        <v>-2.6205410949022121</v>
      </c>
      <c r="AP23">
        <f t="shared" si="12"/>
        <v>-4.6797042182194009</v>
      </c>
      <c r="AQ23">
        <f t="shared" si="13"/>
        <v>-45.441974264027344</v>
      </c>
      <c r="AR23">
        <f t="shared" si="14"/>
        <v>-0.33139767910471118</v>
      </c>
      <c r="AS23">
        <f t="shared" si="15"/>
        <v>0</v>
      </c>
      <c r="AT23">
        <f t="shared" si="16"/>
        <v>3.7884155528168217</v>
      </c>
      <c r="AU23">
        <f t="shared" si="17"/>
        <v>3.4570178737121107</v>
      </c>
      <c r="AW23">
        <v>20</v>
      </c>
      <c r="AX23">
        <f>(R23*SUMPRODUCT(K$23:$K24, X$23:$X24)-$AZ$3*SUMPRODUCT(K$22:$K23, W$23:$W24))/Z23</f>
        <v>23.131490677860235</v>
      </c>
    </row>
    <row r="25" spans="5:50" x14ac:dyDescent="0.25">
      <c r="AN25" s="6">
        <f t="shared" ref="AN25:AU25" si="33">SUM(AN3:AN23)</f>
        <v>2808.8799367414495</v>
      </c>
      <c r="AO25" s="6">
        <f t="shared" si="33"/>
        <v>-350.43652302331969</v>
      </c>
      <c r="AP25" s="6">
        <f t="shared" si="33"/>
        <v>-1748.2343644270261</v>
      </c>
      <c r="AQ25" s="6">
        <f t="shared" si="33"/>
        <v>-1421.2439229661456</v>
      </c>
      <c r="AR25" s="6">
        <f t="shared" si="33"/>
        <v>-711.03487367504295</v>
      </c>
      <c r="AS25" s="6">
        <f t="shared" si="33"/>
        <v>-61.079916594994778</v>
      </c>
      <c r="AT25" s="6">
        <f t="shared" si="33"/>
        <v>111.44919355692433</v>
      </c>
      <c r="AU25" s="7">
        <f t="shared" si="33"/>
        <v>-660.66559671311313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615.63993527874686</v>
      </c>
      <c r="K3">
        <v>1</v>
      </c>
      <c r="L3" s="2">
        <v>0</v>
      </c>
      <c r="O3">
        <f>$C$3</f>
        <v>615.63993527874686</v>
      </c>
      <c r="P3">
        <f>O3*B5</f>
        <v>492.51194822299749</v>
      </c>
      <c r="Q3" s="5">
        <f>B8</f>
        <v>1522.432587</v>
      </c>
      <c r="R3">
        <f t="shared" ref="R3:R23" si="0">$C$6</f>
        <v>100000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615.63993527874686</v>
      </c>
      <c r="AF3">
        <f t="shared" ref="AF3:AF23" si="4">-$Z3*P3</f>
        <v>-492.51194822299749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-1399.3045999442506</v>
      </c>
      <c r="AJ3">
        <f t="shared" ref="AJ3:AJ23" si="8">AB3-AC3</f>
        <v>-4.5474735088646412E-13</v>
      </c>
      <c r="AL3">
        <f t="shared" ref="AL3:AL23" si="9">SUM(AI3:AK3)</f>
        <v>-1399.3045999442511</v>
      </c>
      <c r="AN3">
        <f t="shared" ref="AN3:AN23" si="10">AE3*$K3</f>
        <v>615.63993527874686</v>
      </c>
      <c r="AO3">
        <f t="shared" ref="AO3:AO23" si="11">AF3*$K3</f>
        <v>-492.51194822299749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-1399.3045999442506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-1399.3045999442511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311.48203049737799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100000</v>
      </c>
      <c r="S4">
        <f t="shared" si="1"/>
        <v>179.46583470431847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4.5474735088646412E-13</v>
      </c>
      <c r="AC4">
        <f t="shared" si="2"/>
        <v>177.41821082836532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-177.41821082836486</v>
      </c>
      <c r="AK4">
        <f>G4*MAX(0, SUM(AB4, AE4:AF4))</f>
        <v>8.1854523159563539E-16</v>
      </c>
      <c r="AL4">
        <f t="shared" si="9"/>
        <v>-318.37291082836487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-134.06381966901273</v>
      </c>
      <c r="AR4">
        <f t="shared" si="14"/>
        <v>-134.06381966901273</v>
      </c>
      <c r="AS4">
        <f t="shared" si="15"/>
        <v>-168.74473162294544</v>
      </c>
      <c r="AT4">
        <f t="shared" si="16"/>
        <v>7.785288487689131E-16</v>
      </c>
      <c r="AU4">
        <f t="shared" si="17"/>
        <v>-302.80855129195817</v>
      </c>
      <c r="AW4">
        <v>1</v>
      </c>
      <c r="AX4">
        <f>(R4*SUMPRODUCT(K5:$K$23, X5:$X$23)-$AZ$3*SUMPRODUCT(K4:$K$22, W5:$W$23))/Z4</f>
        <v>179.46583470431847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615.63993527874686</v>
      </c>
      <c r="P5">
        <f t="shared" ref="P5:P23" si="30">O5*$C$5</f>
        <v>30.781996763937343</v>
      </c>
      <c r="Q5" s="5">
        <f t="shared" ref="Q5:Q23" si="31">$C$8</f>
        <v>25</v>
      </c>
      <c r="R5">
        <f t="shared" si="0"/>
        <v>100000</v>
      </c>
      <c r="S5">
        <f t="shared" si="1"/>
        <v>347.44365718619048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177.41821082836532</v>
      </c>
      <c r="AC5">
        <f t="shared" si="2"/>
        <v>339.54226438614069</v>
      </c>
      <c r="AE5">
        <f t="shared" si="3"/>
        <v>601.63935460494906</v>
      </c>
      <c r="AF5">
        <f t="shared" si="4"/>
        <v>-30.081967730247452</v>
      </c>
      <c r="AG5">
        <f t="shared" si="5"/>
        <v>-24.431462293480902</v>
      </c>
      <c r="AH5">
        <f t="shared" si="6"/>
        <v>-144.6056730763938</v>
      </c>
      <c r="AI5">
        <f t="shared" si="7"/>
        <v>402.52025150482689</v>
      </c>
      <c r="AJ5">
        <f t="shared" si="8"/>
        <v>-162.12405355777537</v>
      </c>
      <c r="AK5">
        <f>G5*SUM(AB5, AE5:AF5)</f>
        <v>3.0707999505825745</v>
      </c>
      <c r="AL5">
        <f t="shared" si="9"/>
        <v>243.46699789763409</v>
      </c>
      <c r="AN5">
        <f t="shared" si="10"/>
        <v>543.99362328998745</v>
      </c>
      <c r="AO5">
        <f t="shared" si="11"/>
        <v>-27.199681164499374</v>
      </c>
      <c r="AP5">
        <f t="shared" si="12"/>
        <v>-22.090575680559137</v>
      </c>
      <c r="AQ5">
        <f t="shared" si="13"/>
        <v>-130.7503630588925</v>
      </c>
      <c r="AR5">
        <f t="shared" si="14"/>
        <v>363.95300338603647</v>
      </c>
      <c r="AS5">
        <f t="shared" si="15"/>
        <v>-146.59022991483795</v>
      </c>
      <c r="AT5">
        <f t="shared" si="16"/>
        <v>2.7765730062871583</v>
      </c>
      <c r="AU5">
        <f t="shared" si="17"/>
        <v>220.13934647748565</v>
      </c>
      <c r="AW5">
        <v>2</v>
      </c>
      <c r="AX5">
        <f>(R5*SUMPRODUCT(K6:$K$23, X6:$X$23)-$AZ$3*SUMPRODUCT(K5:$K$22, W6:$W$23))/Z5</f>
        <v>347.44365718619048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615.63993527874686</v>
      </c>
      <c r="P6">
        <f t="shared" si="30"/>
        <v>30.781996763937343</v>
      </c>
      <c r="Q6" s="5">
        <f t="shared" si="31"/>
        <v>25</v>
      </c>
      <c r="R6">
        <f t="shared" si="0"/>
        <v>100000</v>
      </c>
      <c r="S6">
        <f t="shared" si="1"/>
        <v>503.21541971618717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339.54226438614069</v>
      </c>
      <c r="AC6">
        <f t="shared" si="2"/>
        <v>486.09851820175209</v>
      </c>
      <c r="AE6">
        <f t="shared" si="3"/>
        <v>594.69890738563731</v>
      </c>
      <c r="AF6">
        <f t="shared" si="4"/>
        <v>-29.734945369281863</v>
      </c>
      <c r="AG6">
        <f t="shared" si="5"/>
        <v>-24.14962355862977</v>
      </c>
      <c r="AH6">
        <f t="shared" si="6"/>
        <v>-150.09644766528504</v>
      </c>
      <c r="AI6">
        <f t="shared" si="7"/>
        <v>390.7178907924407</v>
      </c>
      <c r="AJ6">
        <f t="shared" si="8"/>
        <v>-146.5562538156114</v>
      </c>
      <c r="AK6">
        <f>G6*SUM(AB6, AE6:AF6)</f>
        <v>6.4219942074577228</v>
      </c>
      <c r="AL6">
        <f t="shared" si="9"/>
        <v>250.58363118428701</v>
      </c>
      <c r="AN6">
        <f t="shared" si="10"/>
        <v>509.83044568031852</v>
      </c>
      <c r="AO6">
        <f t="shared" si="11"/>
        <v>-25.491522284015925</v>
      </c>
      <c r="AP6">
        <f t="shared" si="12"/>
        <v>-20.703272175215517</v>
      </c>
      <c r="AQ6">
        <f t="shared" si="13"/>
        <v>-128.67644089785159</v>
      </c>
      <c r="AR6">
        <f t="shared" si="14"/>
        <v>334.95921032323554</v>
      </c>
      <c r="AS6">
        <f t="shared" si="15"/>
        <v>-125.64146204425259</v>
      </c>
      <c r="AT6">
        <f t="shared" si="16"/>
        <v>5.5055224219900234</v>
      </c>
      <c r="AU6">
        <f t="shared" si="17"/>
        <v>214.82327070097296</v>
      </c>
      <c r="AW6">
        <v>3</v>
      </c>
      <c r="AX6">
        <f>(R6*SUMPRODUCT(K7:$K$23, X7:$X$23)-$AZ$3*SUMPRODUCT(K6:$K$22, W7:$W$23))/Z6</f>
        <v>503.21541971618717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615.63993527874686</v>
      </c>
      <c r="P7">
        <f t="shared" si="30"/>
        <v>30.781996763937343</v>
      </c>
      <c r="Q7" s="5">
        <f t="shared" si="31"/>
        <v>25</v>
      </c>
      <c r="R7">
        <f t="shared" si="0"/>
        <v>100000</v>
      </c>
      <c r="S7">
        <f t="shared" si="1"/>
        <v>646.91806300092298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486.09851820175209</v>
      </c>
      <c r="AC7">
        <f t="shared" si="2"/>
        <v>617.65134251572181</v>
      </c>
      <c r="AE7">
        <f t="shared" si="3"/>
        <v>587.78824441429697</v>
      </c>
      <c r="AF7">
        <f t="shared" si="4"/>
        <v>-29.389412220714849</v>
      </c>
      <c r="AG7">
        <f t="shared" si="5"/>
        <v>-23.868994307044129</v>
      </c>
      <c r="AH7">
        <f t="shared" si="6"/>
        <v>-156.53206399738409</v>
      </c>
      <c r="AI7">
        <f t="shared" si="7"/>
        <v>377.99777388915402</v>
      </c>
      <c r="AJ7">
        <f t="shared" si="8"/>
        <v>-131.55282431396972</v>
      </c>
      <c r="AK7">
        <f>G7*SUM(AB7, AE7:AF7)</f>
        <v>14.414063435455612</v>
      </c>
      <c r="AL7">
        <f t="shared" si="9"/>
        <v>260.8590130106399</v>
      </c>
      <c r="AN7">
        <f t="shared" si="10"/>
        <v>474.62182497515028</v>
      </c>
      <c r="AO7">
        <f t="shared" si="11"/>
        <v>-23.731091248757515</v>
      </c>
      <c r="AP7">
        <f t="shared" si="12"/>
        <v>-19.273515157859809</v>
      </c>
      <c r="AQ7">
        <f t="shared" si="13"/>
        <v>-126.39506588906933</v>
      </c>
      <c r="AR7">
        <f t="shared" si="14"/>
        <v>305.22215267946376</v>
      </c>
      <c r="AS7">
        <f t="shared" si="15"/>
        <v>-106.2250600447921</v>
      </c>
      <c r="AT7">
        <f t="shared" si="16"/>
        <v>11.638934868220248</v>
      </c>
      <c r="AU7">
        <f t="shared" si="17"/>
        <v>210.63602750289186</v>
      </c>
      <c r="AW7">
        <v>4</v>
      </c>
      <c r="AX7">
        <f>(R7*SUMPRODUCT(K8:$K$23, X8:$X$23)-$AZ$3*SUMPRODUCT(K7:$K$22, W8:$W$23))/Z7</f>
        <v>646.91806300092298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615.63993527874686</v>
      </c>
      <c r="P8">
        <f t="shared" si="30"/>
        <v>30.781996763937343</v>
      </c>
      <c r="Q8" s="5">
        <f t="shared" si="31"/>
        <v>25</v>
      </c>
      <c r="R8">
        <f t="shared" si="0"/>
        <v>100000</v>
      </c>
      <c r="S8">
        <f t="shared" si="1"/>
        <v>778.75000014281784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617.65134251572181</v>
      </c>
      <c r="AC8">
        <f t="shared" si="2"/>
        <v>734.81487786246907</v>
      </c>
      <c r="AE8">
        <f t="shared" si="3"/>
        <v>580.90707385701046</v>
      </c>
      <c r="AF8">
        <f t="shared" si="4"/>
        <v>-29.045353692850519</v>
      </c>
      <c r="AG8">
        <f t="shared" si="5"/>
        <v>-23.58956268788792</v>
      </c>
      <c r="AH8">
        <f t="shared" si="6"/>
        <v>-162.96670434307052</v>
      </c>
      <c r="AI8">
        <f t="shared" si="7"/>
        <v>365.30545313320147</v>
      </c>
      <c r="AJ8">
        <f t="shared" si="8"/>
        <v>-117.16353534674727</v>
      </c>
      <c r="AK8">
        <f t="shared" ref="AK8:AK23" si="32">G8*SUM(AB8:AB8, AE8:AF8)</f>
        <v>25.261482153885446</v>
      </c>
      <c r="AL8">
        <f t="shared" si="9"/>
        <v>273.40339994033963</v>
      </c>
      <c r="AN8">
        <f t="shared" si="10"/>
        <v>438.33798794732496</v>
      </c>
      <c r="AO8">
        <f t="shared" si="11"/>
        <v>-21.916899397366247</v>
      </c>
      <c r="AP8">
        <f t="shared" si="12"/>
        <v>-17.80009559276138</v>
      </c>
      <c r="AQ8">
        <f t="shared" si="13"/>
        <v>-122.97061010093954</v>
      </c>
      <c r="AR8">
        <f t="shared" si="14"/>
        <v>275.65038285625781</v>
      </c>
      <c r="AS8">
        <f t="shared" si="15"/>
        <v>-88.408681277876823</v>
      </c>
      <c r="AT8">
        <f t="shared" si="16"/>
        <v>19.061684317906973</v>
      </c>
      <c r="AU8">
        <f t="shared" si="17"/>
        <v>206.30338589628792</v>
      </c>
      <c r="AW8">
        <v>5</v>
      </c>
      <c r="AX8">
        <f>(R8*SUMPRODUCT(K9:$K$23, X9:$X$23)-$AZ$3*SUMPRODUCT(K8:$K$22, W9:$W$23))/Z8</f>
        <v>778.75000014281784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615.63993527874686</v>
      </c>
      <c r="P9">
        <f t="shared" si="30"/>
        <v>30.781996763937343</v>
      </c>
      <c r="Q9" s="5">
        <f t="shared" si="31"/>
        <v>25</v>
      </c>
      <c r="R9">
        <f t="shared" si="0"/>
        <v>100000</v>
      </c>
      <c r="S9">
        <f t="shared" si="1"/>
        <v>897.97992006103709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734.81487786246907</v>
      </c>
      <c r="AC9">
        <f t="shared" si="2"/>
        <v>837.32141402423849</v>
      </c>
      <c r="AE9">
        <f t="shared" si="3"/>
        <v>574.0534834034512</v>
      </c>
      <c r="AF9">
        <f t="shared" si="4"/>
        <v>-28.702674170172561</v>
      </c>
      <c r="AG9">
        <f t="shared" si="5"/>
        <v>-23.311251045772952</v>
      </c>
      <c r="AH9">
        <f t="shared" si="6"/>
        <v>-169.66406094435303</v>
      </c>
      <c r="AI9">
        <f t="shared" si="7"/>
        <v>352.37549724315267</v>
      </c>
      <c r="AJ9">
        <f t="shared" si="8"/>
        <v>-102.50653616176942</v>
      </c>
      <c r="AK9">
        <f t="shared" si="32"/>
        <v>28.547694822235172</v>
      </c>
      <c r="AL9">
        <f t="shared" si="9"/>
        <v>278.41665590361845</v>
      </c>
      <c r="AN9">
        <f t="shared" si="10"/>
        <v>403.54615198912933</v>
      </c>
      <c r="AO9">
        <f t="shared" si="11"/>
        <v>-20.177307599456469</v>
      </c>
      <c r="AP9">
        <f t="shared" si="12"/>
        <v>-16.387263433715255</v>
      </c>
      <c r="AQ9">
        <f t="shared" si="13"/>
        <v>-119.2698605694606</v>
      </c>
      <c r="AR9">
        <f t="shared" si="14"/>
        <v>247.71172038649703</v>
      </c>
      <c r="AS9">
        <f t="shared" si="15"/>
        <v>-72.059693770282408</v>
      </c>
      <c r="AT9">
        <f t="shared" si="16"/>
        <v>20.068360748150695</v>
      </c>
      <c r="AU9">
        <f t="shared" si="17"/>
        <v>195.72038736436534</v>
      </c>
      <c r="AW9">
        <v>6</v>
      </c>
      <c r="AX9">
        <f>(R9*SUMPRODUCT(K10:$K$23, X10:$X$23)-$AZ$3*SUMPRODUCT(K9:$K$22, W10:$W$23))/Z9</f>
        <v>897.97992006103709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615.63993527874686</v>
      </c>
      <c r="P10">
        <f t="shared" si="30"/>
        <v>30.781996763937343</v>
      </c>
      <c r="Q10" s="5">
        <f t="shared" si="31"/>
        <v>25</v>
      </c>
      <c r="R10">
        <f t="shared" si="0"/>
        <v>100000</v>
      </c>
      <c r="S10">
        <f t="shared" si="1"/>
        <v>1001.949381781197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837.32141402423849</v>
      </c>
      <c r="AC10">
        <f t="shared" si="2"/>
        <v>923.14665884805027</v>
      </c>
      <c r="AE10">
        <f t="shared" si="3"/>
        <v>567.2202205421537</v>
      </c>
      <c r="AF10">
        <f t="shared" si="4"/>
        <v>-28.361011027107686</v>
      </c>
      <c r="AG10">
        <f t="shared" si="5"/>
        <v>-23.03376486961206</v>
      </c>
      <c r="AH10">
        <f t="shared" si="6"/>
        <v>-177.49466281264077</v>
      </c>
      <c r="AI10">
        <f t="shared" si="7"/>
        <v>338.33078183279326</v>
      </c>
      <c r="AJ10">
        <f t="shared" si="8"/>
        <v>-85.825244823811772</v>
      </c>
      <c r="AK10">
        <f t="shared" si="32"/>
        <v>5.9175766812189226</v>
      </c>
      <c r="AL10">
        <f t="shared" si="9"/>
        <v>258.42311369020041</v>
      </c>
      <c r="AN10">
        <f t="shared" si="10"/>
        <v>378.20594542591499</v>
      </c>
      <c r="AO10">
        <f t="shared" si="11"/>
        <v>-18.91029727129575</v>
      </c>
      <c r="AP10">
        <f t="shared" si="12"/>
        <v>-15.358244476727799</v>
      </c>
      <c r="AQ10">
        <f t="shared" si="13"/>
        <v>-118.34827872135067</v>
      </c>
      <c r="AR10">
        <f t="shared" si="14"/>
        <v>225.58912495654084</v>
      </c>
      <c r="AS10">
        <f t="shared" si="15"/>
        <v>-57.225777016509007</v>
      </c>
      <c r="AT10">
        <f t="shared" si="16"/>
        <v>3.9456680179906005</v>
      </c>
      <c r="AU10">
        <f t="shared" si="17"/>
        <v>172.30901595802243</v>
      </c>
      <c r="AW10">
        <v>7</v>
      </c>
      <c r="AX10">
        <f>(R10*SUMPRODUCT(K11:$K$23, X11:$X$23)-$AZ$3*SUMPRODUCT(K10:$K$22, W11:$W$23))/Z10</f>
        <v>1001.949381781197</v>
      </c>
    </row>
    <row r="11" spans="1:52" x14ac:dyDescent="0.25">
      <c r="A11" t="s">
        <v>33</v>
      </c>
      <c r="C11" s="24">
        <f>AU25</f>
        <v>141.18910191944457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615.63993527874686</v>
      </c>
      <c r="P11">
        <f t="shared" si="30"/>
        <v>30.781996763937343</v>
      </c>
      <c r="Q11" s="5">
        <f t="shared" si="31"/>
        <v>25</v>
      </c>
      <c r="R11">
        <f t="shared" si="0"/>
        <v>100000</v>
      </c>
      <c r="S11">
        <f t="shared" si="1"/>
        <v>1095.4345751407877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923.14665884805027</v>
      </c>
      <c r="AC11">
        <f t="shared" si="2"/>
        <v>997.1598453095695</v>
      </c>
      <c r="AE11">
        <f t="shared" si="3"/>
        <v>560.40902538615774</v>
      </c>
      <c r="AF11">
        <f t="shared" si="4"/>
        <v>-28.020451269307888</v>
      </c>
      <c r="AG11">
        <f t="shared" si="5"/>
        <v>-22.75717482217987</v>
      </c>
      <c r="AH11">
        <f t="shared" si="6"/>
        <v>-185.00959494427053</v>
      </c>
      <c r="AI11">
        <f t="shared" si="7"/>
        <v>324.62180435039949</v>
      </c>
      <c r="AJ11">
        <f t="shared" si="8"/>
        <v>-74.01318646151924</v>
      </c>
      <c r="AK11">
        <f t="shared" si="32"/>
        <v>2.3288563727438403</v>
      </c>
      <c r="AL11">
        <f t="shared" si="9"/>
        <v>252.93747426162409</v>
      </c>
      <c r="AN11">
        <f t="shared" si="10"/>
        <v>355.43083667828978</v>
      </c>
      <c r="AO11">
        <f t="shared" si="11"/>
        <v>-17.771541833914487</v>
      </c>
      <c r="AP11">
        <f t="shared" si="12"/>
        <v>-14.433389401442877</v>
      </c>
      <c r="AQ11">
        <f t="shared" si="13"/>
        <v>-117.33950051793332</v>
      </c>
      <c r="AR11">
        <f t="shared" si="14"/>
        <v>205.88640492499908</v>
      </c>
      <c r="AS11">
        <f t="shared" si="15"/>
        <v>-46.941729339774888</v>
      </c>
      <c r="AT11">
        <f t="shared" si="16"/>
        <v>1.4770414671632728</v>
      </c>
      <c r="AU11">
        <f t="shared" si="17"/>
        <v>160.42171705238749</v>
      </c>
      <c r="AW11">
        <v>8</v>
      </c>
      <c r="AX11">
        <f>(R11*SUMPRODUCT(K12:$K$23, X12:$X$23)-$AZ$3*SUMPRODUCT(K11:$K$22, W12:$W$23))/Z11</f>
        <v>1095.4345751407877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615.63993527874686</v>
      </c>
      <c r="P12">
        <f t="shared" si="30"/>
        <v>30.781996763937343</v>
      </c>
      <c r="Q12" s="5">
        <f t="shared" si="31"/>
        <v>25</v>
      </c>
      <c r="R12">
        <f t="shared" si="0"/>
        <v>100000</v>
      </c>
      <c r="S12">
        <f t="shared" si="1"/>
        <v>1181.1932980594243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997.1598453095695</v>
      </c>
      <c r="AC12">
        <f t="shared" si="2"/>
        <v>1062.1848666912344</v>
      </c>
      <c r="AE12">
        <f t="shared" si="3"/>
        <v>553.61254051998344</v>
      </c>
      <c r="AF12">
        <f t="shared" si="4"/>
        <v>-27.680627025999172</v>
      </c>
      <c r="AG12">
        <f t="shared" si="5"/>
        <v>-22.481182132431073</v>
      </c>
      <c r="AH12">
        <f t="shared" si="6"/>
        <v>-193.6837661079928</v>
      </c>
      <c r="AI12">
        <f t="shared" si="7"/>
        <v>309.76696525356033</v>
      </c>
      <c r="AJ12">
        <f t="shared" si="8"/>
        <v>-65.025021381664942</v>
      </c>
      <c r="AK12">
        <f t="shared" si="32"/>
        <v>31.984926934874633</v>
      </c>
      <c r="AL12">
        <f t="shared" si="9"/>
        <v>276.72687080677002</v>
      </c>
      <c r="AN12">
        <f t="shared" si="10"/>
        <v>328.14978532787666</v>
      </c>
      <c r="AO12">
        <f t="shared" si="11"/>
        <v>-16.407489266393835</v>
      </c>
      <c r="AP12">
        <f t="shared" si="12"/>
        <v>-13.325556324546197</v>
      </c>
      <c r="AQ12">
        <f t="shared" si="13"/>
        <v>-114.80463612716576</v>
      </c>
      <c r="AR12">
        <f t="shared" si="14"/>
        <v>183.61210360977083</v>
      </c>
      <c r="AS12">
        <f t="shared" si="15"/>
        <v>-38.543105955100231</v>
      </c>
      <c r="AT12">
        <f t="shared" si="16"/>
        <v>18.958831563946607</v>
      </c>
      <c r="AU12">
        <f t="shared" si="17"/>
        <v>164.02782921861723</v>
      </c>
      <c r="AW12">
        <v>9</v>
      </c>
      <c r="AX12">
        <f>(R12*SUMPRODUCT(K13:$K$23, X13:$X$23)-$AZ$3*SUMPRODUCT(K12:$K$22, W13:$W$23))/Z12</f>
        <v>1181.1932980594243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615.63993527874686</v>
      </c>
      <c r="P13">
        <f t="shared" si="30"/>
        <v>30.781996763937343</v>
      </c>
      <c r="Q13" s="5">
        <f t="shared" si="31"/>
        <v>25</v>
      </c>
      <c r="R13">
        <f t="shared" si="0"/>
        <v>100000</v>
      </c>
      <c r="S13">
        <f t="shared" si="1"/>
        <v>1260.0807560177236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1062.1848666912344</v>
      </c>
      <c r="AC13">
        <f t="shared" si="2"/>
        <v>1119.2355887119993</v>
      </c>
      <c r="AE13">
        <f t="shared" si="3"/>
        <v>546.82695700705835</v>
      </c>
      <c r="AF13">
        <f t="shared" si="4"/>
        <v>-27.341347850352918</v>
      </c>
      <c r="AG13">
        <f t="shared" si="5"/>
        <v>-22.205632126490801</v>
      </c>
      <c r="AH13">
        <f t="shared" si="6"/>
        <v>-202.95273846384831</v>
      </c>
      <c r="AI13">
        <f t="shared" si="7"/>
        <v>294.3272385663663</v>
      </c>
      <c r="AJ13">
        <f t="shared" si="8"/>
        <v>-57.050722020764852</v>
      </c>
      <c r="AK13">
        <f t="shared" si="32"/>
        <v>110.71693330935581</v>
      </c>
      <c r="AL13">
        <f t="shared" si="9"/>
        <v>347.99344985495725</v>
      </c>
      <c r="AN13">
        <f t="shared" si="10"/>
        <v>293.6205093916073</v>
      </c>
      <c r="AO13">
        <f t="shared" si="11"/>
        <v>-14.681025469580364</v>
      </c>
      <c r="AP13">
        <f t="shared" si="12"/>
        <v>-11.923386242750116</v>
      </c>
      <c r="AQ13">
        <f t="shared" si="13"/>
        <v>-108.97613163830837</v>
      </c>
      <c r="AR13">
        <f t="shared" si="14"/>
        <v>158.03996604096841</v>
      </c>
      <c r="AS13">
        <f t="shared" si="15"/>
        <v>-30.633570357577927</v>
      </c>
      <c r="AT13">
        <f t="shared" si="16"/>
        <v>59.449816692467934</v>
      </c>
      <c r="AU13">
        <f t="shared" si="17"/>
        <v>186.85621237585841</v>
      </c>
      <c r="AW13">
        <v>10</v>
      </c>
      <c r="AX13">
        <f>(R13*SUMPRODUCT(K14:$K$23, X14:$X$23)-$AZ$3*SUMPRODUCT(K13:$K$22, W14:$W$23))/Z13</f>
        <v>1260.0807560177236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615.63993527874686</v>
      </c>
      <c r="P14">
        <f t="shared" si="30"/>
        <v>30.781996763937343</v>
      </c>
      <c r="Q14" s="5">
        <f t="shared" si="31"/>
        <v>25</v>
      </c>
      <c r="R14">
        <f t="shared" si="0"/>
        <v>100000</v>
      </c>
      <c r="S14">
        <f t="shared" si="1"/>
        <v>1325.1732052507068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1119.2355887119993</v>
      </c>
      <c r="AC14">
        <f t="shared" si="2"/>
        <v>1162.4598262013437</v>
      </c>
      <c r="AE14">
        <f t="shared" si="3"/>
        <v>540.04766269881293</v>
      </c>
      <c r="AF14">
        <f t="shared" si="4"/>
        <v>-27.002383134940647</v>
      </c>
      <c r="AG14">
        <f t="shared" si="5"/>
        <v>-21.930337513529416</v>
      </c>
      <c r="AH14">
        <f t="shared" si="6"/>
        <v>-212.95316678591738</v>
      </c>
      <c r="AI14">
        <f t="shared" si="7"/>
        <v>278.1617752644255</v>
      </c>
      <c r="AJ14">
        <f t="shared" si="8"/>
        <v>-43.224237489344432</v>
      </c>
      <c r="AK14">
        <f t="shared" si="32"/>
        <v>114.25966077931102</v>
      </c>
      <c r="AL14">
        <f t="shared" si="9"/>
        <v>349.19719855439212</v>
      </c>
      <c r="AN14">
        <f t="shared" si="10"/>
        <v>267.122659348875</v>
      </c>
      <c r="AO14">
        <f t="shared" si="11"/>
        <v>-13.356132967443751</v>
      </c>
      <c r="AP14">
        <f t="shared" si="12"/>
        <v>-10.847357523514468</v>
      </c>
      <c r="AQ14">
        <f t="shared" si="13"/>
        <v>-105.33258480250767</v>
      </c>
      <c r="AR14">
        <f t="shared" si="14"/>
        <v>137.58658405540911</v>
      </c>
      <c r="AS14">
        <f t="shared" si="15"/>
        <v>-21.379915262998516</v>
      </c>
      <c r="AT14">
        <f t="shared" si="16"/>
        <v>56.516019884511202</v>
      </c>
      <c r="AU14">
        <f t="shared" si="17"/>
        <v>172.72268867692182</v>
      </c>
      <c r="AW14">
        <v>11</v>
      </c>
      <c r="AX14">
        <f>(R14*SUMPRODUCT(K15:$K$23, X15:$X$23)-$AZ$3*SUMPRODUCT(K14:$K$22, W15:$W$23))/Z14</f>
        <v>1325.1732052507068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615.63993527874686</v>
      </c>
      <c r="P15">
        <f t="shared" si="30"/>
        <v>30.781996763937343</v>
      </c>
      <c r="Q15" s="5">
        <f t="shared" si="31"/>
        <v>25</v>
      </c>
      <c r="R15">
        <f t="shared" si="0"/>
        <v>100000</v>
      </c>
      <c r="S15">
        <f t="shared" si="1"/>
        <v>1380.5263059269421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1162.4598262013437</v>
      </c>
      <c r="AC15">
        <f t="shared" si="2"/>
        <v>1195.8221071055755</v>
      </c>
      <c r="AE15">
        <f t="shared" si="3"/>
        <v>533.27186991127928</v>
      </c>
      <c r="AF15">
        <f t="shared" si="4"/>
        <v>-26.663593495563962</v>
      </c>
      <c r="AG15">
        <f t="shared" si="5"/>
        <v>-21.655185090852928</v>
      </c>
      <c r="AH15">
        <f t="shared" si="6"/>
        <v>-223.39619016476911</v>
      </c>
      <c r="AI15">
        <f t="shared" si="7"/>
        <v>261.55690116009328</v>
      </c>
      <c r="AJ15">
        <f t="shared" si="8"/>
        <v>-33.362280904231739</v>
      </c>
      <c r="AK15">
        <f t="shared" si="32"/>
        <v>116.83476718319415</v>
      </c>
      <c r="AL15">
        <f t="shared" si="9"/>
        <v>345.02938743905565</v>
      </c>
      <c r="AN15">
        <f t="shared" si="10"/>
        <v>242.97941446898574</v>
      </c>
      <c r="AO15">
        <f t="shared" si="11"/>
        <v>-12.148970723449285</v>
      </c>
      <c r="AP15">
        <f t="shared" si="12"/>
        <v>-9.8669449683673669</v>
      </c>
      <c r="AQ15">
        <f t="shared" si="13"/>
        <v>-101.78799697397969</v>
      </c>
      <c r="AR15">
        <f t="shared" si="14"/>
        <v>119.17550180318939</v>
      </c>
      <c r="AS15">
        <f t="shared" si="15"/>
        <v>-15.201153364434372</v>
      </c>
      <c r="AT15">
        <f t="shared" si="16"/>
        <v>53.234466172978117</v>
      </c>
      <c r="AU15">
        <f t="shared" si="17"/>
        <v>157.20881461173312</v>
      </c>
      <c r="AW15">
        <v>12</v>
      </c>
      <c r="AX15">
        <f>(R15*SUMPRODUCT(K16:$K$23, X16:$X$23)-$AZ$3*SUMPRODUCT(K15:$K$22, W16:$W$23))/Z15</f>
        <v>1380.5263059269421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615.63993527874686</v>
      </c>
      <c r="P16">
        <f t="shared" si="30"/>
        <v>30.781996763937343</v>
      </c>
      <c r="Q16" s="5">
        <f t="shared" si="31"/>
        <v>25</v>
      </c>
      <c r="R16">
        <f t="shared" si="0"/>
        <v>100000</v>
      </c>
      <c r="S16">
        <f t="shared" si="1"/>
        <v>1380.2064463545535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1195.8221071055755</v>
      </c>
      <c r="AC16">
        <f t="shared" si="2"/>
        <v>1178.9936466160184</v>
      </c>
      <c r="AE16">
        <f t="shared" si="3"/>
        <v>525.8891336247849</v>
      </c>
      <c r="AF16">
        <f t="shared" si="4"/>
        <v>-26.294456681239247</v>
      </c>
      <c r="AG16">
        <f t="shared" si="5"/>
        <v>-21.355385814383332</v>
      </c>
      <c r="AH16">
        <f t="shared" si="6"/>
        <v>-332.98970224427677</v>
      </c>
      <c r="AI16">
        <f t="shared" si="7"/>
        <v>145.24958888488555</v>
      </c>
      <c r="AJ16">
        <f t="shared" si="8"/>
        <v>16.828460489557074</v>
      </c>
      <c r="AK16">
        <f t="shared" si="32"/>
        <v>118.67917488343848</v>
      </c>
      <c r="AL16">
        <f t="shared" si="9"/>
        <v>280.75722425788109</v>
      </c>
      <c r="AN16">
        <f t="shared" si="10"/>
        <v>220.72786880784233</v>
      </c>
      <c r="AO16">
        <f t="shared" si="11"/>
        <v>-11.036393440392118</v>
      </c>
      <c r="AP16">
        <f t="shared" si="12"/>
        <v>-8.96335082242115</v>
      </c>
      <c r="AQ16">
        <f t="shared" si="13"/>
        <v>-139.76350263167555</v>
      </c>
      <c r="AR16">
        <f t="shared" si="14"/>
        <v>60.964621913353511</v>
      </c>
      <c r="AS16">
        <f t="shared" si="15"/>
        <v>7.0632952492742831</v>
      </c>
      <c r="AT16">
        <f t="shared" si="16"/>
        <v>49.812402784091276</v>
      </c>
      <c r="AU16">
        <f t="shared" si="17"/>
        <v>117.84031994671906</v>
      </c>
      <c r="AW16">
        <v>13</v>
      </c>
      <c r="AX16">
        <f>(R16*SUMPRODUCT(K17:$K$23, X17:$X$23)-$AZ$3*SUMPRODUCT(K16:$K$22, W17:$W$23))/Z16</f>
        <v>1380.2064463545535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615.63993527874686</v>
      </c>
      <c r="P17">
        <f t="shared" si="30"/>
        <v>30.781996763937343</v>
      </c>
      <c r="Q17" s="5">
        <f t="shared" si="31"/>
        <v>25</v>
      </c>
      <c r="R17">
        <f t="shared" si="0"/>
        <v>100000</v>
      </c>
      <c r="S17">
        <f t="shared" si="1"/>
        <v>1325.1788078457414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1178.9936466160184</v>
      </c>
      <c r="AC17">
        <f t="shared" si="2"/>
        <v>1114.6347938047929</v>
      </c>
      <c r="AE17">
        <f t="shared" si="3"/>
        <v>517.82724584386915</v>
      </c>
      <c r="AF17">
        <f t="shared" si="4"/>
        <v>-25.891362292193456</v>
      </c>
      <c r="AG17">
        <f t="shared" si="5"/>
        <v>-21.028007450873435</v>
      </c>
      <c r="AH17">
        <f t="shared" si="6"/>
        <v>-455.29802146425823</v>
      </c>
      <c r="AI17">
        <f t="shared" si="7"/>
        <v>15.609854636544071</v>
      </c>
      <c r="AJ17">
        <f t="shared" si="8"/>
        <v>64.358852811225461</v>
      </c>
      <c r="AK17">
        <f t="shared" si="32"/>
        <v>116.96506711173861</v>
      </c>
      <c r="AL17">
        <f t="shared" si="9"/>
        <v>196.93377455950815</v>
      </c>
      <c r="AN17">
        <f t="shared" si="10"/>
        <v>200.21196927773241</v>
      </c>
      <c r="AO17">
        <f t="shared" si="11"/>
        <v>-10.01059846388662</v>
      </c>
      <c r="AP17">
        <f t="shared" si="12"/>
        <v>-8.130238058187425</v>
      </c>
      <c r="AQ17">
        <f t="shared" si="13"/>
        <v>-176.03576138034853</v>
      </c>
      <c r="AR17">
        <f t="shared" si="14"/>
        <v>6.0353713753098619</v>
      </c>
      <c r="AS17">
        <f t="shared" si="15"/>
        <v>24.883612759295161</v>
      </c>
      <c r="AT17">
        <f t="shared" si="16"/>
        <v>45.22320254698235</v>
      </c>
      <c r="AU17">
        <f t="shared" si="17"/>
        <v>76.142186681587376</v>
      </c>
      <c r="AW17">
        <v>14</v>
      </c>
      <c r="AX17">
        <f>(R17*SUMPRODUCT(K18:$K$23, X18:$X$23)-$AZ$3*SUMPRODUCT(K17:$K$22, W18:$W$23))/Z17</f>
        <v>1325.1788078457414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615.63993527874686</v>
      </c>
      <c r="P18">
        <f t="shared" si="30"/>
        <v>30.781996763937343</v>
      </c>
      <c r="Q18" s="5">
        <f t="shared" si="31"/>
        <v>25</v>
      </c>
      <c r="R18">
        <f t="shared" si="0"/>
        <v>100000</v>
      </c>
      <c r="S18">
        <f t="shared" si="1"/>
        <v>1220.4701553953018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1114.6347938047929</v>
      </c>
      <c r="AC18">
        <f t="shared" si="2"/>
        <v>1009.2129035587977</v>
      </c>
      <c r="AE18">
        <f t="shared" si="3"/>
        <v>509.0757556690732</v>
      </c>
      <c r="AF18">
        <f t="shared" si="4"/>
        <v>-25.453787783453659</v>
      </c>
      <c r="AG18">
        <f t="shared" si="5"/>
        <v>-20.672625608610655</v>
      </c>
      <c r="AH18">
        <f t="shared" si="6"/>
        <v>-580.40707101617716</v>
      </c>
      <c r="AI18">
        <f t="shared" si="7"/>
        <v>-117.45772873916826</v>
      </c>
      <c r="AJ18">
        <f t="shared" si="8"/>
        <v>105.4218902459952</v>
      </c>
      <c r="AK18">
        <f t="shared" si="32"/>
        <v>111.87797331832888</v>
      </c>
      <c r="AL18">
        <f t="shared" si="9"/>
        <v>99.842134825155824</v>
      </c>
      <c r="AN18">
        <f t="shared" si="10"/>
        <v>181.3133247152106</v>
      </c>
      <c r="AO18">
        <f t="shared" si="11"/>
        <v>-9.0656662357605295</v>
      </c>
      <c r="AP18">
        <f t="shared" si="12"/>
        <v>-7.3627990293188299</v>
      </c>
      <c r="AQ18">
        <f t="shared" si="13"/>
        <v>-206.71881259764652</v>
      </c>
      <c r="AR18">
        <f t="shared" si="14"/>
        <v>-41.833953147515274</v>
      </c>
      <c r="AS18">
        <f t="shared" si="15"/>
        <v>37.547247546961977</v>
      </c>
      <c r="AT18">
        <f t="shared" si="16"/>
        <v>39.846657553128814</v>
      </c>
      <c r="AU18">
        <f t="shared" si="17"/>
        <v>35.559951952575517</v>
      </c>
      <c r="AW18">
        <v>15</v>
      </c>
      <c r="AX18">
        <f>(R18*SUMPRODUCT(K19:$K$23, X19:$X$23)-$AZ$3*SUMPRODUCT(K18:$K$22, W19:$W$23))/Z18</f>
        <v>1220.4701553953018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615.63993527874686</v>
      </c>
      <c r="P19">
        <f t="shared" si="30"/>
        <v>30.781996763937343</v>
      </c>
      <c r="Q19" s="5">
        <f t="shared" si="31"/>
        <v>25</v>
      </c>
      <c r="R19">
        <f t="shared" si="0"/>
        <v>100000</v>
      </c>
      <c r="S19">
        <f t="shared" si="1"/>
        <v>1068.3064084733628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1009.2129035587977</v>
      </c>
      <c r="AC19">
        <f t="shared" si="2"/>
        <v>866.93417914419899</v>
      </c>
      <c r="AE19">
        <f t="shared" si="3"/>
        <v>499.59384096737449</v>
      </c>
      <c r="AF19">
        <f t="shared" si="4"/>
        <v>-24.979692048368726</v>
      </c>
      <c r="AG19">
        <f t="shared" si="5"/>
        <v>-20.287582576216831</v>
      </c>
      <c r="AH19">
        <f t="shared" si="6"/>
        <v>-713.26710523087888</v>
      </c>
      <c r="AI19">
        <f t="shared" si="7"/>
        <v>-258.94053888808997</v>
      </c>
      <c r="AJ19">
        <f t="shared" si="8"/>
        <v>142.27872441459874</v>
      </c>
      <c r="AK19">
        <f t="shared" si="32"/>
        <v>103.86789367344626</v>
      </c>
      <c r="AL19">
        <f t="shared" si="9"/>
        <v>-12.793920800044972</v>
      </c>
      <c r="AN19">
        <f t="shared" si="10"/>
        <v>163.91041493895025</v>
      </c>
      <c r="AO19">
        <f t="shared" si="11"/>
        <v>-8.1955207469475138</v>
      </c>
      <c r="AP19">
        <f t="shared" si="12"/>
        <v>-6.6560990258346218</v>
      </c>
      <c r="AQ19">
        <f t="shared" si="13"/>
        <v>-234.01390808645311</v>
      </c>
      <c r="AR19">
        <f t="shared" si="14"/>
        <v>-84.955112920285018</v>
      </c>
      <c r="AS19">
        <f t="shared" si="15"/>
        <v>46.679848395697867</v>
      </c>
      <c r="AT19">
        <f t="shared" si="16"/>
        <v>34.077741066389862</v>
      </c>
      <c r="AU19">
        <f t="shared" si="17"/>
        <v>-4.197523458197284</v>
      </c>
      <c r="AW19">
        <v>16</v>
      </c>
      <c r="AX19">
        <f>(R19*SUMPRODUCT(K20:$K$23, X20:$X$23)-$AZ$3*SUMPRODUCT(K19:$K$22, W20:$W$23))/Z19</f>
        <v>1068.3064084733628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615.63993527874686</v>
      </c>
      <c r="P20">
        <f t="shared" si="30"/>
        <v>30.781996763937343</v>
      </c>
      <c r="Q20" s="5">
        <f t="shared" si="31"/>
        <v>25</v>
      </c>
      <c r="R20">
        <f t="shared" si="0"/>
        <v>100000</v>
      </c>
      <c r="S20">
        <f t="shared" si="1"/>
        <v>871.72072393397229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866.93417914419899</v>
      </c>
      <c r="AC20">
        <f t="shared" si="2"/>
        <v>692.91903918215939</v>
      </c>
      <c r="AE20">
        <f t="shared" si="3"/>
        <v>489.36387620839406</v>
      </c>
      <c r="AF20">
        <f t="shared" si="4"/>
        <v>-24.468193810419702</v>
      </c>
      <c r="AG20">
        <f t="shared" si="5"/>
        <v>-19.872162613477222</v>
      </c>
      <c r="AH20">
        <f t="shared" si="6"/>
        <v>-850.17654790975166</v>
      </c>
      <c r="AI20">
        <f t="shared" si="7"/>
        <v>-405.15302812525448</v>
      </c>
      <c r="AJ20">
        <f t="shared" si="8"/>
        <v>174.0151399620396</v>
      </c>
      <c r="AK20">
        <f t="shared" si="32"/>
        <v>93.228090307952144</v>
      </c>
      <c r="AL20">
        <f t="shared" si="9"/>
        <v>-137.90979785526275</v>
      </c>
      <c r="AN20">
        <f t="shared" si="10"/>
        <v>147.89842479167322</v>
      </c>
      <c r="AO20">
        <f t="shared" si="11"/>
        <v>-7.3949212395836614</v>
      </c>
      <c r="AP20">
        <f t="shared" si="12"/>
        <v>-6.0058816979079008</v>
      </c>
      <c r="AQ20">
        <f t="shared" si="13"/>
        <v>-256.94534955238277</v>
      </c>
      <c r="AR20">
        <f t="shared" si="14"/>
        <v>-122.44772769820108</v>
      </c>
      <c r="AS20">
        <f t="shared" si="15"/>
        <v>52.591877622222299</v>
      </c>
      <c r="AT20">
        <f t="shared" si="16"/>
        <v>28.17594099857563</v>
      </c>
      <c r="AU20">
        <f t="shared" si="17"/>
        <v>-41.679909077403153</v>
      </c>
      <c r="AW20">
        <v>17</v>
      </c>
      <c r="AX20">
        <f>(R20*SUMPRODUCT(K21:$K$23, X21:$X$23)-$AZ$3*SUMPRODUCT(K20:$K$22, W21:$W$23))/Z20</f>
        <v>871.72072393397229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615.63993527874686</v>
      </c>
      <c r="P21">
        <f t="shared" si="30"/>
        <v>30.781996763937343</v>
      </c>
      <c r="Q21" s="5">
        <f t="shared" si="31"/>
        <v>25</v>
      </c>
      <c r="R21">
        <f t="shared" si="0"/>
        <v>100000</v>
      </c>
      <c r="S21">
        <f t="shared" si="1"/>
        <v>629.07559894877056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692.91903918215939</v>
      </c>
      <c r="AC21">
        <f t="shared" si="2"/>
        <v>488.73881188895518</v>
      </c>
      <c r="AE21">
        <f t="shared" si="3"/>
        <v>478.30043165293887</v>
      </c>
      <c r="AF21">
        <f t="shared" si="4"/>
        <v>-23.915021582646943</v>
      </c>
      <c r="AG21">
        <f t="shared" si="5"/>
        <v>-19.422896576566949</v>
      </c>
      <c r="AH21">
        <f t="shared" si="6"/>
        <v>-1002.1776431019962</v>
      </c>
      <c r="AI21">
        <f t="shared" si="7"/>
        <v>-567.21512960827113</v>
      </c>
      <c r="AJ21">
        <f t="shared" si="8"/>
        <v>204.18022729320421</v>
      </c>
      <c r="AK21">
        <f t="shared" si="32"/>
        <v>80.311311447671599</v>
      </c>
      <c r="AL21">
        <f t="shared" si="9"/>
        <v>-282.72359086739533</v>
      </c>
      <c r="AN21">
        <f t="shared" si="10"/>
        <v>133.1602435591262</v>
      </c>
      <c r="AO21">
        <f t="shared" si="11"/>
        <v>-6.6580121779563104</v>
      </c>
      <c r="AP21">
        <f t="shared" si="12"/>
        <v>-5.4073913958665809</v>
      </c>
      <c r="AQ21">
        <f t="shared" si="13"/>
        <v>-279.00919634085994</v>
      </c>
      <c r="AR21">
        <f t="shared" si="14"/>
        <v>-157.91435635555658</v>
      </c>
      <c r="AS21">
        <f t="shared" si="15"/>
        <v>56.844374366045514</v>
      </c>
      <c r="AT21">
        <f t="shared" si="16"/>
        <v>22.358904749399635</v>
      </c>
      <c r="AU21">
        <f t="shared" si="17"/>
        <v>-78.711077240111436</v>
      </c>
      <c r="AW21">
        <v>18</v>
      </c>
      <c r="AX21">
        <f>(R21*SUMPRODUCT(K22:$K$23, X22:$X$23)-$AZ$3*SUMPRODUCT(K21:$K$22, W22:$W$23))/Z21</f>
        <v>629.07559894877056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615.63993527874686</v>
      </c>
      <c r="P22">
        <f t="shared" si="30"/>
        <v>30.781996763937343</v>
      </c>
      <c r="Q22" s="5">
        <f t="shared" si="31"/>
        <v>25</v>
      </c>
      <c r="R22">
        <f t="shared" si="0"/>
        <v>100000</v>
      </c>
      <c r="S22">
        <f t="shared" si="1"/>
        <v>338.72053298311226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488.73881188895518</v>
      </c>
      <c r="AC22">
        <f t="shared" si="2"/>
        <v>256.56954267312659</v>
      </c>
      <c r="AE22">
        <f t="shared" si="3"/>
        <v>466.32678348335185</v>
      </c>
      <c r="AF22">
        <f t="shared" si="4"/>
        <v>-23.316339174167592</v>
      </c>
      <c r="AG22">
        <f t="shared" si="5"/>
        <v>-18.93666885304518</v>
      </c>
      <c r="AH22">
        <f t="shared" si="6"/>
        <v>-1167.9950310244042</v>
      </c>
      <c r="AI22">
        <f t="shared" si="7"/>
        <v>-743.92125556826511</v>
      </c>
      <c r="AJ22">
        <f t="shared" si="8"/>
        <v>232.16926921582859</v>
      </c>
      <c r="AK22">
        <f t="shared" si="32"/>
        <v>65.222447933869759</v>
      </c>
      <c r="AL22">
        <f t="shared" si="9"/>
        <v>-446.52953841856674</v>
      </c>
      <c r="AN22">
        <f t="shared" si="10"/>
        <v>119.59315822718997</v>
      </c>
      <c r="AO22">
        <f t="shared" si="11"/>
        <v>-5.9796579113594985</v>
      </c>
      <c r="AP22">
        <f t="shared" si="12"/>
        <v>-4.8564571340324552</v>
      </c>
      <c r="AQ22">
        <f t="shared" si="13"/>
        <v>-299.54147928297158</v>
      </c>
      <c r="AR22">
        <f t="shared" si="14"/>
        <v>-190.78443610117358</v>
      </c>
      <c r="AS22">
        <f t="shared" si="15"/>
        <v>59.541628600903451</v>
      </c>
      <c r="AT22">
        <f t="shared" si="16"/>
        <v>16.726807920948886</v>
      </c>
      <c r="AU22">
        <f t="shared" si="17"/>
        <v>-114.51599957932126</v>
      </c>
      <c r="AW22">
        <v>19</v>
      </c>
      <c r="AX22">
        <f>(R22*SUMPRODUCT(K23:$K$23, X23:$X$23)-$AZ$3*SUMPRODUCT(K22:$K$22, W23:$W$23))/Z22</f>
        <v>338.72053298311226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615.63993527874686</v>
      </c>
      <c r="P23">
        <f t="shared" si="30"/>
        <v>30.781996763937343</v>
      </c>
      <c r="Q23" s="5">
        <f t="shared" si="31"/>
        <v>25</v>
      </c>
      <c r="R23">
        <f t="shared" si="0"/>
        <v>100000</v>
      </c>
      <c r="S23">
        <f t="shared" si="1"/>
        <v>348.37726653563044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256.56954267312659</v>
      </c>
      <c r="AC23">
        <f t="shared" si="2"/>
        <v>256.56954267312659</v>
      </c>
      <c r="AE23">
        <f t="shared" si="3"/>
        <v>453.40058556784868</v>
      </c>
      <c r="AF23">
        <f t="shared" si="4"/>
        <v>-22.670029278392434</v>
      </c>
      <c r="AG23">
        <f t="shared" si="5"/>
        <v>-18.411759844760553</v>
      </c>
      <c r="AH23">
        <f t="shared" si="6"/>
        <v>-1342.169279016706</v>
      </c>
      <c r="AI23">
        <f t="shared" si="7"/>
        <v>-929.85048257201038</v>
      </c>
      <c r="AJ23">
        <f t="shared" si="8"/>
        <v>0</v>
      </c>
      <c r="AK23">
        <f t="shared" si="32"/>
        <v>48.111006927380807</v>
      </c>
      <c r="AL23">
        <f t="shared" si="9"/>
        <v>-881.73947564462958</v>
      </c>
      <c r="AN23">
        <f t="shared" si="10"/>
        <v>107.11251551641017</v>
      </c>
      <c r="AO23">
        <f t="shared" si="11"/>
        <v>-5.3556257758205081</v>
      </c>
      <c r="AP23">
        <f t="shared" si="12"/>
        <v>-4.3496412991756381</v>
      </c>
      <c r="AQ23">
        <f t="shared" si="13"/>
        <v>-317.07750783840282</v>
      </c>
      <c r="AR23">
        <f t="shared" si="14"/>
        <v>-219.67025939698883</v>
      </c>
      <c r="AS23">
        <f t="shared" si="15"/>
        <v>0</v>
      </c>
      <c r="AT23">
        <f t="shared" si="16"/>
        <v>11.365867491249711</v>
      </c>
      <c r="AU23">
        <f t="shared" si="17"/>
        <v>-208.30439190573912</v>
      </c>
      <c r="AW23">
        <v>20</v>
      </c>
      <c r="AX23">
        <f>(R23*SUMPRODUCT(K$23:$K24, X$23:$X24)-$AZ$3*SUMPRODUCT(K$22:$K23, W$23:$W24))/Z23</f>
        <v>348.37726653563044</v>
      </c>
    </row>
    <row r="25" spans="5:50" x14ac:dyDescent="0.25">
      <c r="AN25" s="6">
        <f t="shared" ref="AN25:AU25" si="33">SUM(AN3:AN23)</f>
        <v>6125.4070396363413</v>
      </c>
      <c r="AO25" s="6">
        <f t="shared" si="33"/>
        <v>-768.00030344087725</v>
      </c>
      <c r="AP25" s="6">
        <f t="shared" si="33"/>
        <v>-1746.1740464402048</v>
      </c>
      <c r="AQ25" s="6">
        <f t="shared" si="33"/>
        <v>-3337.8208066772122</v>
      </c>
      <c r="AR25" s="6">
        <f t="shared" si="33"/>
        <v>273.41188307804771</v>
      </c>
      <c r="AS25" s="6">
        <f t="shared" si="33"/>
        <v>-632.44322543098224</v>
      </c>
      <c r="AT25" s="6">
        <f t="shared" si="33"/>
        <v>500.22044427237898</v>
      </c>
      <c r="AU25" s="7">
        <f t="shared" si="33"/>
        <v>141.18910191944457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2295.3995057574266</v>
      </c>
      <c r="K3">
        <v>1</v>
      </c>
      <c r="L3" s="2">
        <v>0</v>
      </c>
      <c r="O3">
        <f>$C$3</f>
        <v>2295.3995057574266</v>
      </c>
      <c r="P3">
        <f>O3*B5</f>
        <v>1836.3196046059413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2295.3995057574266</v>
      </c>
      <c r="AF3">
        <f t="shared" ref="AF3:AF23" si="4">-$Z3*P3</f>
        <v>-1836.3196046059413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-1063.3526858485147</v>
      </c>
      <c r="AJ3">
        <f t="shared" ref="AJ3:AJ23" si="8">AB3-AC3</f>
        <v>0</v>
      </c>
      <c r="AL3">
        <f t="shared" ref="AL3:AL23" si="9">SUM(AI3:AK3)</f>
        <v>-1063.3526858485147</v>
      </c>
      <c r="AN3">
        <f t="shared" ref="AN3:AN23" si="10">AE3*$K3</f>
        <v>2295.3995057574266</v>
      </c>
      <c r="AO3">
        <f t="shared" ref="AO3:AO23" si="11">AF3*$K3</f>
        <v>-1836.3196046059413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-1063.3526858485147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-1063.3526858485147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1385.0826495593674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100000</v>
      </c>
      <c r="S4">
        <f t="shared" si="1"/>
        <v>1171.5767569127445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1157.0521188384209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-1157.0521188384209</v>
      </c>
      <c r="AK4">
        <f>H4*SUM(AB4, AE4:AF4)</f>
        <v>0</v>
      </c>
      <c r="AL4">
        <f t="shared" si="9"/>
        <v>-1396.8034188384208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-228.03053072094346</v>
      </c>
      <c r="AR4">
        <f t="shared" si="14"/>
        <v>-228.03053072094346</v>
      </c>
      <c r="AS4">
        <f t="shared" si="15"/>
        <v>-1100.4870827833563</v>
      </c>
      <c r="AT4">
        <f t="shared" si="16"/>
        <v>0</v>
      </c>
      <c r="AU4">
        <f t="shared" si="17"/>
        <v>-1328.5176135042996</v>
      </c>
      <c r="AW4">
        <v>1</v>
      </c>
      <c r="AX4">
        <f>(R4*SUMPRODUCT(K5:$K$23, X5:$X$23)-$AZ$3*SUMPRODUCT(K4:$K$22, W5:$W$23))/Z4</f>
        <v>1171.5767569127445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2295.3995057574266</v>
      </c>
      <c r="P5">
        <f t="shared" ref="P5:P23" si="30">O5*$C$5</f>
        <v>114.76997528787133</v>
      </c>
      <c r="Q5" s="5">
        <f t="shared" ref="Q5:Q23" si="31">$C$8</f>
        <v>25</v>
      </c>
      <c r="R5">
        <f t="shared" si="0"/>
        <v>100000</v>
      </c>
      <c r="S5">
        <f t="shared" si="1"/>
        <v>2287.3805242421445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1157.0521188384209</v>
      </c>
      <c r="AC5">
        <f t="shared" si="2"/>
        <v>2230.6795115543391</v>
      </c>
      <c r="AE5">
        <f t="shared" si="3"/>
        <v>2238.4997135627473</v>
      </c>
      <c r="AF5">
        <f t="shared" si="4"/>
        <v>-111.92498567813738</v>
      </c>
      <c r="AG5">
        <f t="shared" si="5"/>
        <v>-24.3802844335816</v>
      </c>
      <c r="AH5">
        <f t="shared" si="6"/>
        <v>-251.50847867359587</v>
      </c>
      <c r="AI5">
        <f t="shared" si="7"/>
        <v>1850.6859647774324</v>
      </c>
      <c r="AJ5">
        <f t="shared" si="8"/>
        <v>-1073.6273927159182</v>
      </c>
      <c r="AK5">
        <f>H5*SUM(AB5, AE5:AF5)</f>
        <v>170.42023334492529</v>
      </c>
      <c r="AL5">
        <f t="shared" si="9"/>
        <v>947.47880540643951</v>
      </c>
      <c r="AN5">
        <f t="shared" si="10"/>
        <v>2024.0191413578466</v>
      </c>
      <c r="AO5">
        <f t="shared" si="11"/>
        <v>-101.20095706789235</v>
      </c>
      <c r="AP5">
        <f t="shared" si="12"/>
        <v>-22.044301398091147</v>
      </c>
      <c r="AQ5">
        <f t="shared" si="13"/>
        <v>-227.41033736338713</v>
      </c>
      <c r="AR5">
        <f t="shared" si="14"/>
        <v>1673.3635455284759</v>
      </c>
      <c r="AS5">
        <f t="shared" si="15"/>
        <v>-970.75839696426385</v>
      </c>
      <c r="AT5">
        <f t="shared" si="16"/>
        <v>154.0915159715658</v>
      </c>
      <c r="AU5">
        <f t="shared" si="17"/>
        <v>856.69666453577793</v>
      </c>
      <c r="AW5">
        <v>2</v>
      </c>
      <c r="AX5">
        <f>(R5*SUMPRODUCT(K6:$K$23, X6:$X$23)-$AZ$3*SUMPRODUCT(K5:$K$22, W6:$W$23))/Z5</f>
        <v>2287.3805242421445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2295.3995057574266</v>
      </c>
      <c r="P6">
        <f t="shared" si="30"/>
        <v>114.76997528787133</v>
      </c>
      <c r="Q6" s="5">
        <f t="shared" si="31"/>
        <v>25</v>
      </c>
      <c r="R6">
        <f t="shared" si="0"/>
        <v>100000</v>
      </c>
      <c r="S6">
        <f t="shared" si="1"/>
        <v>3255.2564669371482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2230.6795115543391</v>
      </c>
      <c r="AC6">
        <f t="shared" si="2"/>
        <v>3130.613773128156</v>
      </c>
      <c r="AE6">
        <f t="shared" si="3"/>
        <v>2207.5094176272496</v>
      </c>
      <c r="AF6">
        <f t="shared" si="4"/>
        <v>-110.37547088136249</v>
      </c>
      <c r="AG6">
        <f t="shared" si="5"/>
        <v>-24.042758265938815</v>
      </c>
      <c r="AH6">
        <f t="shared" si="6"/>
        <v>-374.89329322787864</v>
      </c>
      <c r="AI6">
        <f t="shared" si="7"/>
        <v>1698.1978952520694</v>
      </c>
      <c r="AJ6">
        <f t="shared" si="8"/>
        <v>-899.93426157381691</v>
      </c>
      <c r="AK6">
        <f>H6*SUM(AB6, AE6:AF6)</f>
        <v>236.73139616902242</v>
      </c>
      <c r="AL6">
        <f t="shared" si="9"/>
        <v>1034.995029847275</v>
      </c>
      <c r="AN6">
        <f t="shared" si="10"/>
        <v>1892.479532508356</v>
      </c>
      <c r="AO6">
        <f t="shared" si="11"/>
        <v>-94.623976625417811</v>
      </c>
      <c r="AP6">
        <f t="shared" si="12"/>
        <v>-20.611657445267717</v>
      </c>
      <c r="AQ6">
        <f t="shared" si="13"/>
        <v>-321.39291395232141</v>
      </c>
      <c r="AR6">
        <f t="shared" si="14"/>
        <v>1455.8509844853488</v>
      </c>
      <c r="AS6">
        <f t="shared" si="15"/>
        <v>-771.50618567329207</v>
      </c>
      <c r="AT6">
        <f t="shared" si="16"/>
        <v>202.94786440075376</v>
      </c>
      <c r="AU6">
        <f t="shared" si="17"/>
        <v>887.29266321281068</v>
      </c>
      <c r="AW6">
        <v>3</v>
      </c>
      <c r="AX6">
        <f>(R6*SUMPRODUCT(K7:$K$23, X7:$X$23)-$AZ$3*SUMPRODUCT(K6:$K$22, W7:$W$23))/Z6</f>
        <v>3255.2564669371482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2295.3995057574266</v>
      </c>
      <c r="P7">
        <f t="shared" si="30"/>
        <v>114.76997528787133</v>
      </c>
      <c r="Q7" s="5">
        <f t="shared" si="31"/>
        <v>25</v>
      </c>
      <c r="R7">
        <f t="shared" si="0"/>
        <v>100000</v>
      </c>
      <c r="S7">
        <f t="shared" si="1"/>
        <v>4074.7594149578235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3130.613773128156</v>
      </c>
      <c r="AC7">
        <f t="shared" si="2"/>
        <v>3858.6639123878249</v>
      </c>
      <c r="AE7">
        <f t="shared" si="3"/>
        <v>2173.6682673498917</v>
      </c>
      <c r="AF7">
        <f t="shared" si="4"/>
        <v>-108.68341336749459</v>
      </c>
      <c r="AG7">
        <f t="shared" si="5"/>
        <v>-23.674182445123357</v>
      </c>
      <c r="AH7">
        <f t="shared" si="6"/>
        <v>-512.59295262427838</v>
      </c>
      <c r="AI7">
        <f t="shared" si="7"/>
        <v>1528.7177189129952</v>
      </c>
      <c r="AJ7">
        <f t="shared" si="8"/>
        <v>-728.05013925966887</v>
      </c>
      <c r="AK7">
        <f>H7*SUM(AB7, AE7:AF7)</f>
        <v>320.56843529272112</v>
      </c>
      <c r="AL7">
        <f t="shared" si="9"/>
        <v>1121.2360149460474</v>
      </c>
      <c r="AN7">
        <f t="shared" si="10"/>
        <v>1755.1735846098607</v>
      </c>
      <c r="AO7">
        <f t="shared" si="11"/>
        <v>-87.758679230493044</v>
      </c>
      <c r="AP7">
        <f t="shared" si="12"/>
        <v>-19.1162102741533</v>
      </c>
      <c r="AQ7">
        <f t="shared" si="13"/>
        <v>-413.90382498438788</v>
      </c>
      <c r="AR7">
        <f t="shared" si="14"/>
        <v>1234.3948701208262</v>
      </c>
      <c r="AS7">
        <f t="shared" si="15"/>
        <v>-587.87920488807833</v>
      </c>
      <c r="AT7">
        <f t="shared" si="16"/>
        <v>258.8496405532382</v>
      </c>
      <c r="AU7">
        <f t="shared" si="17"/>
        <v>905.36530578598604</v>
      </c>
      <c r="AW7">
        <v>4</v>
      </c>
      <c r="AX7">
        <f>(R7*SUMPRODUCT(K8:$K$23, X8:$X$23)-$AZ$3*SUMPRODUCT(K7:$K$22, W8:$W$23))/Z7</f>
        <v>4074.7594149578235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2295.3995057574266</v>
      </c>
      <c r="P8">
        <f t="shared" si="30"/>
        <v>114.76997528787133</v>
      </c>
      <c r="Q8" s="5">
        <f t="shared" si="31"/>
        <v>25</v>
      </c>
      <c r="R8">
        <f t="shared" si="0"/>
        <v>100000</v>
      </c>
      <c r="S8">
        <f t="shared" si="1"/>
        <v>4752.8102340790956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3858.6639123878249</v>
      </c>
      <c r="AC8">
        <f t="shared" si="2"/>
        <v>4424.6912674319537</v>
      </c>
      <c r="AE8">
        <f t="shared" si="3"/>
        <v>2136.9323932960306</v>
      </c>
      <c r="AF8">
        <f t="shared" si="4"/>
        <v>-106.84661966480152</v>
      </c>
      <c r="AG8">
        <f t="shared" si="5"/>
        <v>-23.274079173756881</v>
      </c>
      <c r="AH8">
        <f t="shared" si="6"/>
        <v>-653.44578766096572</v>
      </c>
      <c r="AI8">
        <f t="shared" si="7"/>
        <v>1353.3659067965064</v>
      </c>
      <c r="AJ8">
        <f t="shared" si="8"/>
        <v>-566.02735504412885</v>
      </c>
      <c r="AK8">
        <f t="shared" ref="AK8:AK23" si="32">H8*SUM(AB8:AB8, AE8:AF8)</f>
        <v>412.80135298993565</v>
      </c>
      <c r="AL8">
        <f t="shared" si="9"/>
        <v>1200.1399047423131</v>
      </c>
      <c r="AN8">
        <f t="shared" si="10"/>
        <v>1612.4758809313639</v>
      </c>
      <c r="AO8">
        <f t="shared" si="11"/>
        <v>-80.623794046568193</v>
      </c>
      <c r="AP8">
        <f t="shared" si="12"/>
        <v>-17.562039602331506</v>
      </c>
      <c r="AQ8">
        <f t="shared" si="13"/>
        <v>-493.07389199820119</v>
      </c>
      <c r="AR8">
        <f t="shared" si="14"/>
        <v>1021.2161552842629</v>
      </c>
      <c r="AS8">
        <f t="shared" si="15"/>
        <v>-427.11012328670984</v>
      </c>
      <c r="AT8">
        <f t="shared" si="16"/>
        <v>311.48960416357681</v>
      </c>
      <c r="AU8">
        <f t="shared" si="17"/>
        <v>905.59563616112973</v>
      </c>
      <c r="AW8">
        <v>5</v>
      </c>
      <c r="AX8">
        <f>(R8*SUMPRODUCT(K9:$K$23, X9:$X$23)-$AZ$3*SUMPRODUCT(K8:$K$22, W9:$W$23))/Z8</f>
        <v>4752.8102340790956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2295.3995057574266</v>
      </c>
      <c r="P9">
        <f t="shared" si="30"/>
        <v>114.76997528787133</v>
      </c>
      <c r="Q9" s="5">
        <f t="shared" si="31"/>
        <v>25</v>
      </c>
      <c r="R9">
        <f t="shared" si="0"/>
        <v>100000</v>
      </c>
      <c r="S9">
        <f t="shared" si="1"/>
        <v>5290.1219108237146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4424.6912674319537</v>
      </c>
      <c r="AC9">
        <f t="shared" si="2"/>
        <v>4833.1785599589075</v>
      </c>
      <c r="AE9">
        <f t="shared" si="3"/>
        <v>2097.1304375931913</v>
      </c>
      <c r="AF9">
        <f t="shared" si="4"/>
        <v>-104.85652187965957</v>
      </c>
      <c r="AG9">
        <f t="shared" si="5"/>
        <v>-22.840582133230754</v>
      </c>
      <c r="AH9">
        <f t="shared" si="6"/>
        <v>-803.02499515423347</v>
      </c>
      <c r="AI9">
        <f t="shared" si="7"/>
        <v>1166.4083384260675</v>
      </c>
      <c r="AJ9">
        <f t="shared" si="8"/>
        <v>-408.48729252695375</v>
      </c>
      <c r="AK9">
        <f t="shared" si="32"/>
        <v>471.00524444287868</v>
      </c>
      <c r="AL9">
        <f t="shared" si="9"/>
        <v>1228.9262903419924</v>
      </c>
      <c r="AN9">
        <f t="shared" si="10"/>
        <v>1474.2335736602961</v>
      </c>
      <c r="AO9">
        <f t="shared" si="11"/>
        <v>-73.71167868301481</v>
      </c>
      <c r="AP9">
        <f t="shared" si="12"/>
        <v>-16.056394213322729</v>
      </c>
      <c r="AQ9">
        <f t="shared" si="13"/>
        <v>-564.50776123560047</v>
      </c>
      <c r="AR9">
        <f t="shared" si="14"/>
        <v>819.95773952835805</v>
      </c>
      <c r="AS9">
        <f t="shared" si="15"/>
        <v>-287.15699808733012</v>
      </c>
      <c r="AT9">
        <f t="shared" si="16"/>
        <v>331.10565384033731</v>
      </c>
      <c r="AU9">
        <f t="shared" si="17"/>
        <v>863.90639528136523</v>
      </c>
      <c r="AW9">
        <v>6</v>
      </c>
      <c r="AX9">
        <f>(R9*SUMPRODUCT(K10:$K$23, X10:$X$23)-$AZ$3*SUMPRODUCT(K9:$K$22, W10:$W$23))/Z9</f>
        <v>5290.1219108237146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2295.3995057574266</v>
      </c>
      <c r="P10">
        <f t="shared" si="30"/>
        <v>114.76997528787133</v>
      </c>
      <c r="Q10" s="5">
        <f t="shared" si="31"/>
        <v>25</v>
      </c>
      <c r="R10">
        <f t="shared" si="0"/>
        <v>100000</v>
      </c>
      <c r="S10">
        <f t="shared" si="1"/>
        <v>5681.5953644931114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4833.1785599589075</v>
      </c>
      <c r="AC10">
        <f t="shared" si="2"/>
        <v>5084.5473051177742</v>
      </c>
      <c r="AE10">
        <f t="shared" si="3"/>
        <v>2054.1884140685966</v>
      </c>
      <c r="AF10">
        <f t="shared" si="4"/>
        <v>-102.70942070342983</v>
      </c>
      <c r="AG10">
        <f t="shared" si="5"/>
        <v>-22.372885514222979</v>
      </c>
      <c r="AH10">
        <f t="shared" si="6"/>
        <v>-957.16319070186557</v>
      </c>
      <c r="AI10">
        <f t="shared" si="7"/>
        <v>971.9429171490782</v>
      </c>
      <c r="AJ10">
        <f t="shared" si="8"/>
        <v>-251.36874515886666</v>
      </c>
      <c r="AK10">
        <f t="shared" si="32"/>
        <v>368.40690514549721</v>
      </c>
      <c r="AL10">
        <f t="shared" si="9"/>
        <v>1088.9810771357088</v>
      </c>
      <c r="AN10">
        <f t="shared" si="10"/>
        <v>1369.6730883169171</v>
      </c>
      <c r="AO10">
        <f t="shared" si="11"/>
        <v>-68.483654415845862</v>
      </c>
      <c r="AP10">
        <f t="shared" si="12"/>
        <v>-14.917589344267089</v>
      </c>
      <c r="AQ10">
        <f t="shared" si="13"/>
        <v>-638.20857641548332</v>
      </c>
      <c r="AR10">
        <f t="shared" si="14"/>
        <v>648.0632681413208</v>
      </c>
      <c r="AS10">
        <f t="shared" si="15"/>
        <v>-167.60536819802931</v>
      </c>
      <c r="AT10">
        <f t="shared" si="16"/>
        <v>245.64300921573616</v>
      </c>
      <c r="AU10">
        <f t="shared" si="17"/>
        <v>726.10090915902765</v>
      </c>
      <c r="AW10">
        <v>7</v>
      </c>
      <c r="AX10">
        <f>(R10*SUMPRODUCT(K11:$K$23, X11:$X$23)-$AZ$3*SUMPRODUCT(K10:$K$22, W11:$W$23))/Z10</f>
        <v>5681.5953644931114</v>
      </c>
    </row>
    <row r="11" spans="1:52" x14ac:dyDescent="0.25">
      <c r="A11" t="s">
        <v>33</v>
      </c>
      <c r="C11" s="24">
        <f>AU25</f>
        <v>3940.9096589983001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2295.3995057574266</v>
      </c>
      <c r="P11">
        <f t="shared" si="30"/>
        <v>114.76997528787133</v>
      </c>
      <c r="Q11" s="5">
        <f t="shared" si="31"/>
        <v>25</v>
      </c>
      <c r="R11">
        <f t="shared" si="0"/>
        <v>100000</v>
      </c>
      <c r="S11">
        <f t="shared" si="1"/>
        <v>5939.7827558456183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5084.5473051177742</v>
      </c>
      <c r="AC11">
        <f t="shared" si="2"/>
        <v>5195.4290468693371</v>
      </c>
      <c r="AE11">
        <f t="shared" si="3"/>
        <v>2007.7477168075091</v>
      </c>
      <c r="AF11">
        <f t="shared" si="4"/>
        <v>-100.38738584037546</v>
      </c>
      <c r="AG11">
        <f t="shared" si="5"/>
        <v>-21.867083614111444</v>
      </c>
      <c r="AH11">
        <f t="shared" si="6"/>
        <v>-1128.2921798772184</v>
      </c>
      <c r="AI11">
        <f t="shared" si="7"/>
        <v>757.20106747580394</v>
      </c>
      <c r="AJ11">
        <f t="shared" si="8"/>
        <v>-110.88174175156291</v>
      </c>
      <c r="AK11">
        <f t="shared" si="32"/>
        <v>358.68486173115582</v>
      </c>
      <c r="AL11">
        <f t="shared" si="9"/>
        <v>1005.0041874553968</v>
      </c>
      <c r="AN11">
        <f t="shared" si="10"/>
        <v>1273.3832227846297</v>
      </c>
      <c r="AO11">
        <f t="shared" si="11"/>
        <v>-63.669161139231491</v>
      </c>
      <c r="AP11">
        <f t="shared" si="12"/>
        <v>-13.868862692427522</v>
      </c>
      <c r="AQ11">
        <f t="shared" si="13"/>
        <v>-715.60202520827693</v>
      </c>
      <c r="AR11">
        <f t="shared" si="14"/>
        <v>480.24317374469393</v>
      </c>
      <c r="AS11">
        <f t="shared" si="15"/>
        <v>-70.325045561048015</v>
      </c>
      <c r="AT11">
        <f t="shared" si="16"/>
        <v>227.49037708858137</v>
      </c>
      <c r="AU11">
        <f t="shared" si="17"/>
        <v>637.40850527222722</v>
      </c>
      <c r="AW11">
        <v>8</v>
      </c>
      <c r="AX11">
        <f>(R11*SUMPRODUCT(K12:$K$23, X12:$X$23)-$AZ$3*SUMPRODUCT(K11:$K$22, W12:$W$23))/Z11</f>
        <v>5939.7827558456183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2295.3995057574266</v>
      </c>
      <c r="P12">
        <f t="shared" si="30"/>
        <v>114.76997528787133</v>
      </c>
      <c r="Q12" s="5">
        <f t="shared" si="31"/>
        <v>25</v>
      </c>
      <c r="R12">
        <f t="shared" si="0"/>
        <v>100000</v>
      </c>
      <c r="S12">
        <f t="shared" si="1"/>
        <v>6079.3245387910301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5195.4290468693371</v>
      </c>
      <c r="AC12">
        <f t="shared" si="2"/>
        <v>5184.3674156854686</v>
      </c>
      <c r="AE12">
        <f t="shared" si="3"/>
        <v>1957.4862844871041</v>
      </c>
      <c r="AF12">
        <f t="shared" si="4"/>
        <v>-97.874314224355217</v>
      </c>
      <c r="AG12">
        <f t="shared" si="5"/>
        <v>-21.319668750224601</v>
      </c>
      <c r="AH12">
        <f t="shared" si="6"/>
        <v>-1314.9761109829126</v>
      </c>
      <c r="AI12">
        <f t="shared" si="7"/>
        <v>523.31619052961173</v>
      </c>
      <c r="AJ12">
        <f t="shared" si="8"/>
        <v>11.061631183868485</v>
      </c>
      <c r="AK12">
        <f t="shared" si="32"/>
        <v>493.85287119924601</v>
      </c>
      <c r="AL12">
        <f t="shared" si="9"/>
        <v>1028.2306929127262</v>
      </c>
      <c r="AN12">
        <f t="shared" si="10"/>
        <v>1160.2856818116454</v>
      </c>
      <c r="AO12">
        <f t="shared" si="11"/>
        <v>-58.014284090582279</v>
      </c>
      <c r="AP12">
        <f t="shared" si="12"/>
        <v>-12.637077760335004</v>
      </c>
      <c r="AQ12">
        <f t="shared" si="13"/>
        <v>-779.44247455997242</v>
      </c>
      <c r="AR12">
        <f t="shared" si="14"/>
        <v>310.19184540075571</v>
      </c>
      <c r="AS12">
        <f t="shared" si="15"/>
        <v>6.5567010005828514</v>
      </c>
      <c r="AT12">
        <f t="shared" si="16"/>
        <v>292.72767830615715</v>
      </c>
      <c r="AU12">
        <f t="shared" si="17"/>
        <v>609.4762247074957</v>
      </c>
      <c r="AW12">
        <v>9</v>
      </c>
      <c r="AX12">
        <f>(R12*SUMPRODUCT(K13:$K$23, X13:$X$23)-$AZ$3*SUMPRODUCT(K12:$K$22, W13:$W$23))/Z12</f>
        <v>6079.3245387910301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2295.3995057574266</v>
      </c>
      <c r="P13">
        <f t="shared" si="30"/>
        <v>114.76997528787133</v>
      </c>
      <c r="Q13" s="5">
        <f t="shared" si="31"/>
        <v>25</v>
      </c>
      <c r="R13">
        <f t="shared" si="0"/>
        <v>100000</v>
      </c>
      <c r="S13">
        <f t="shared" si="1"/>
        <v>6118.4842049812805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5184.3674156854686</v>
      </c>
      <c r="AC13">
        <f t="shared" si="2"/>
        <v>5073.1301479900103</v>
      </c>
      <c r="AE13">
        <f t="shared" si="3"/>
        <v>1903.2263619899297</v>
      </c>
      <c r="AF13">
        <f t="shared" si="4"/>
        <v>-95.161318099496484</v>
      </c>
      <c r="AG13">
        <f t="shared" si="5"/>
        <v>-20.728704929318077</v>
      </c>
      <c r="AH13">
        <f t="shared" si="6"/>
        <v>-1511.0685336171191</v>
      </c>
      <c r="AI13">
        <f t="shared" si="7"/>
        <v>276.26780534399609</v>
      </c>
      <c r="AJ13">
        <f t="shared" si="8"/>
        <v>111.23726769545829</v>
      </c>
      <c r="AK13">
        <f t="shared" si="32"/>
        <v>726.51373254993621</v>
      </c>
      <c r="AL13">
        <f t="shared" si="9"/>
        <v>1114.0188055893905</v>
      </c>
      <c r="AN13">
        <f t="shared" si="10"/>
        <v>1021.9435723389282</v>
      </c>
      <c r="AO13">
        <f t="shared" si="11"/>
        <v>-51.097178616946408</v>
      </c>
      <c r="AP13">
        <f t="shared" si="12"/>
        <v>-11.130345390591511</v>
      </c>
      <c r="AQ13">
        <f t="shared" si="13"/>
        <v>-811.37315357435932</v>
      </c>
      <c r="AR13">
        <f t="shared" si="14"/>
        <v>148.34289475703093</v>
      </c>
      <c r="AS13">
        <f t="shared" si="15"/>
        <v>59.729211929925853</v>
      </c>
      <c r="AT13">
        <f t="shared" si="16"/>
        <v>390.10390672557264</v>
      </c>
      <c r="AU13">
        <f t="shared" si="17"/>
        <v>598.1760134125293</v>
      </c>
      <c r="AW13">
        <v>10</v>
      </c>
      <c r="AX13">
        <f>(R13*SUMPRODUCT(K14:$K$23, X14:$X$23)-$AZ$3*SUMPRODUCT(K13:$K$22, W14:$W$23))/Z13</f>
        <v>6118.4842049812805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2295.3995057574266</v>
      </c>
      <c r="P14">
        <f t="shared" si="30"/>
        <v>114.76997528787133</v>
      </c>
      <c r="Q14" s="5">
        <f t="shared" si="31"/>
        <v>25</v>
      </c>
      <c r="R14">
        <f t="shared" si="0"/>
        <v>100000</v>
      </c>
      <c r="S14">
        <f t="shared" si="1"/>
        <v>6020.1631149711411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5073.1301479900103</v>
      </c>
      <c r="AC14">
        <f t="shared" si="2"/>
        <v>4838.0220781323023</v>
      </c>
      <c r="AE14">
        <f t="shared" si="3"/>
        <v>1844.6665438967329</v>
      </c>
      <c r="AF14">
        <f t="shared" si="4"/>
        <v>-92.233327194836647</v>
      </c>
      <c r="AG14">
        <f t="shared" si="5"/>
        <v>-20.090909439401024</v>
      </c>
      <c r="AH14">
        <f t="shared" si="6"/>
        <v>-1722.0337624954907</v>
      </c>
      <c r="AI14">
        <f t="shared" si="7"/>
        <v>10.308544767004605</v>
      </c>
      <c r="AJ14">
        <f t="shared" si="8"/>
        <v>235.10806985770796</v>
      </c>
      <c r="AK14">
        <f t="shared" si="32"/>
        <v>584.06345711668655</v>
      </c>
      <c r="AL14">
        <f t="shared" si="9"/>
        <v>829.48007174139912</v>
      </c>
      <c r="AN14">
        <f t="shared" si="10"/>
        <v>912.42360045617636</v>
      </c>
      <c r="AO14">
        <f t="shared" si="11"/>
        <v>-45.621180022808815</v>
      </c>
      <c r="AP14">
        <f t="shared" si="12"/>
        <v>-9.9375250165340887</v>
      </c>
      <c r="AQ14">
        <f t="shared" si="13"/>
        <v>-851.76600122216507</v>
      </c>
      <c r="AR14">
        <f t="shared" si="14"/>
        <v>5.0988941946683699</v>
      </c>
      <c r="AS14">
        <f t="shared" si="15"/>
        <v>116.29101872402211</v>
      </c>
      <c r="AT14">
        <f t="shared" si="16"/>
        <v>288.894100779616</v>
      </c>
      <c r="AU14">
        <f t="shared" si="17"/>
        <v>410.28401369830647</v>
      </c>
      <c r="AW14">
        <v>11</v>
      </c>
      <c r="AX14">
        <f>(R14*SUMPRODUCT(K15:$K$23, X15:$X$23)-$AZ$3*SUMPRODUCT(K14:$K$22, W15:$W$23))/Z14</f>
        <v>6020.1631149711411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2295.3995057574266</v>
      </c>
      <c r="P15">
        <f t="shared" si="30"/>
        <v>114.76997528787133</v>
      </c>
      <c r="Q15" s="5">
        <f t="shared" si="31"/>
        <v>25</v>
      </c>
      <c r="R15">
        <f t="shared" si="0"/>
        <v>100000</v>
      </c>
      <c r="S15">
        <f t="shared" si="1"/>
        <v>5799.9791267025967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4838.0220781323023</v>
      </c>
      <c r="AC15">
        <f t="shared" si="2"/>
        <v>4501.5485308811822</v>
      </c>
      <c r="AE15">
        <f t="shared" si="3"/>
        <v>1781.5326654118783</v>
      </c>
      <c r="AF15">
        <f t="shared" si="4"/>
        <v>-89.076633270593916</v>
      </c>
      <c r="AG15">
        <f t="shared" si="5"/>
        <v>-19.403296255655672</v>
      </c>
      <c r="AH15">
        <f t="shared" si="6"/>
        <v>-1946.8163574053572</v>
      </c>
      <c r="AI15">
        <f t="shared" si="7"/>
        <v>-273.76362151972853</v>
      </c>
      <c r="AJ15">
        <f t="shared" si="8"/>
        <v>336.47354725112018</v>
      </c>
      <c r="AK15">
        <f t="shared" si="32"/>
        <v>558.81301189611077</v>
      </c>
      <c r="AL15">
        <f t="shared" si="9"/>
        <v>621.52293762750242</v>
      </c>
      <c r="AN15">
        <f t="shared" si="10"/>
        <v>811.73560490105626</v>
      </c>
      <c r="AO15">
        <f t="shared" si="11"/>
        <v>-40.586780245052815</v>
      </c>
      <c r="AP15">
        <f t="shared" si="12"/>
        <v>-8.8408967901341757</v>
      </c>
      <c r="AQ15">
        <f t="shared" si="13"/>
        <v>-887.04528644966149</v>
      </c>
      <c r="AR15">
        <f t="shared" si="14"/>
        <v>-124.73735858379226</v>
      </c>
      <c r="AS15">
        <f t="shared" si="15"/>
        <v>153.31044089946391</v>
      </c>
      <c r="AT15">
        <f t="shared" si="16"/>
        <v>254.61695260760172</v>
      </c>
      <c r="AU15">
        <f t="shared" si="17"/>
        <v>283.1900349232734</v>
      </c>
      <c r="AW15">
        <v>12</v>
      </c>
      <c r="AX15">
        <f>(R15*SUMPRODUCT(K16:$K$23, X16:$X$23)-$AZ$3*SUMPRODUCT(K15:$K$22, W16:$W$23))/Z15</f>
        <v>5799.9791267025967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2295.3995057574266</v>
      </c>
      <c r="P16">
        <f t="shared" si="30"/>
        <v>114.76997528787133</v>
      </c>
      <c r="Q16" s="5">
        <f t="shared" si="31"/>
        <v>25</v>
      </c>
      <c r="R16">
        <f t="shared" si="0"/>
        <v>100000</v>
      </c>
      <c r="S16">
        <f t="shared" si="1"/>
        <v>5469.9588158862171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4501.5485308811822</v>
      </c>
      <c r="AC16">
        <f t="shared" si="2"/>
        <v>4084.8104550740627</v>
      </c>
      <c r="AE16">
        <f t="shared" si="3"/>
        <v>1714.1393957955554</v>
      </c>
      <c r="AF16">
        <f t="shared" si="4"/>
        <v>-85.706969789777773</v>
      </c>
      <c r="AG16">
        <f t="shared" si="5"/>
        <v>-18.669292551210283</v>
      </c>
      <c r="AH16">
        <f t="shared" si="6"/>
        <v>-2159.8829675553379</v>
      </c>
      <c r="AI16">
        <f t="shared" si="7"/>
        <v>-550.1198341007705</v>
      </c>
      <c r="AJ16">
        <f t="shared" si="8"/>
        <v>416.73807580711946</v>
      </c>
      <c r="AK16">
        <f t="shared" si="32"/>
        <v>524.5424704808172</v>
      </c>
      <c r="AL16">
        <f t="shared" si="9"/>
        <v>391.16071218716615</v>
      </c>
      <c r="AN16">
        <f t="shared" si="10"/>
        <v>719.46406853021085</v>
      </c>
      <c r="AO16">
        <f t="shared" si="11"/>
        <v>-35.973203426510544</v>
      </c>
      <c r="AP16">
        <f t="shared" si="12"/>
        <v>-7.8359351686451326</v>
      </c>
      <c r="AQ16">
        <f t="shared" si="13"/>
        <v>-906.55298582951934</v>
      </c>
      <c r="AR16">
        <f t="shared" si="14"/>
        <v>-230.89805589446405</v>
      </c>
      <c r="AS16">
        <f t="shared" si="15"/>
        <v>174.91463778678707</v>
      </c>
      <c r="AT16">
        <f t="shared" si="16"/>
        <v>220.16264304681314</v>
      </c>
      <c r="AU16">
        <f t="shared" si="17"/>
        <v>164.17922493913613</v>
      </c>
      <c r="AW16">
        <v>13</v>
      </c>
      <c r="AX16">
        <f>(R16*SUMPRODUCT(K17:$K$23, X17:$X$23)-$AZ$3*SUMPRODUCT(K16:$K$22, W17:$W$23))/Z16</f>
        <v>5469.9588158862171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2295.3995057574266</v>
      </c>
      <c r="P17">
        <f t="shared" si="30"/>
        <v>114.76997528787133</v>
      </c>
      <c r="Q17" s="5">
        <f t="shared" si="31"/>
        <v>25</v>
      </c>
      <c r="R17">
        <f t="shared" si="0"/>
        <v>100000</v>
      </c>
      <c r="S17">
        <f t="shared" si="1"/>
        <v>5036.1983854917753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4084.8104550740627</v>
      </c>
      <c r="AC17">
        <f t="shared" si="2"/>
        <v>3604.1197944385849</v>
      </c>
      <c r="AE17">
        <f t="shared" si="3"/>
        <v>1642.6864395726247</v>
      </c>
      <c r="AF17">
        <f t="shared" si="4"/>
        <v>-82.134321978631249</v>
      </c>
      <c r="AG17">
        <f t="shared" si="5"/>
        <v>-17.891073377993276</v>
      </c>
      <c r="AH17">
        <f t="shared" si="6"/>
        <v>-2366.1049908196082</v>
      </c>
      <c r="AI17">
        <f t="shared" si="7"/>
        <v>-823.44394660360808</v>
      </c>
      <c r="AJ17">
        <f t="shared" si="8"/>
        <v>480.6906606354778</v>
      </c>
      <c r="AK17">
        <f t="shared" si="32"/>
        <v>483.07367534320559</v>
      </c>
      <c r="AL17">
        <f t="shared" si="9"/>
        <v>140.32038937507531</v>
      </c>
      <c r="AN17">
        <f t="shared" si="10"/>
        <v>635.12588341445587</v>
      </c>
      <c r="AO17">
        <f t="shared" si="11"/>
        <v>-31.756294170722796</v>
      </c>
      <c r="AP17">
        <f t="shared" si="12"/>
        <v>-6.9173784543976318</v>
      </c>
      <c r="AQ17">
        <f t="shared" si="13"/>
        <v>-914.82737444197278</v>
      </c>
      <c r="AR17">
        <f t="shared" si="14"/>
        <v>-318.37516365263735</v>
      </c>
      <c r="AS17">
        <f t="shared" si="15"/>
        <v>185.85353426586721</v>
      </c>
      <c r="AT17">
        <f t="shared" si="16"/>
        <v>186.77489958853283</v>
      </c>
      <c r="AU17">
        <f t="shared" si="17"/>
        <v>54.253270201762689</v>
      </c>
      <c r="AW17">
        <v>14</v>
      </c>
      <c r="AX17">
        <f>(R17*SUMPRODUCT(K18:$K$23, X18:$X$23)-$AZ$3*SUMPRODUCT(K17:$K$22, W18:$W$23))/Z17</f>
        <v>5036.1983854917753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2295.3995057574266</v>
      </c>
      <c r="P18">
        <f t="shared" si="30"/>
        <v>114.76997528787133</v>
      </c>
      <c r="Q18" s="5">
        <f t="shared" si="31"/>
        <v>25</v>
      </c>
      <c r="R18">
        <f t="shared" si="0"/>
        <v>100000</v>
      </c>
      <c r="S18">
        <f t="shared" si="1"/>
        <v>4498.5404327444057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3604.1197944385849</v>
      </c>
      <c r="AC18">
        <f t="shared" si="2"/>
        <v>3071.4723047604475</v>
      </c>
      <c r="AE18">
        <f t="shared" si="3"/>
        <v>1567.2318868085922</v>
      </c>
      <c r="AF18">
        <f t="shared" si="4"/>
        <v>-78.361594340429605</v>
      </c>
      <c r="AG18">
        <f t="shared" si="5"/>
        <v>-17.069271415254612</v>
      </c>
      <c r="AH18">
        <f t="shared" si="6"/>
        <v>-2571.5649158349356</v>
      </c>
      <c r="AI18">
        <f t="shared" si="7"/>
        <v>-1099.7638947820276</v>
      </c>
      <c r="AJ18">
        <f t="shared" si="8"/>
        <v>532.64748967813739</v>
      </c>
      <c r="AK18">
        <f t="shared" si="32"/>
        <v>435.80716173661045</v>
      </c>
      <c r="AL18">
        <f t="shared" si="9"/>
        <v>-131.30924336727975</v>
      </c>
      <c r="AN18">
        <f t="shared" si="10"/>
        <v>558.18809053966788</v>
      </c>
      <c r="AO18">
        <f t="shared" si="11"/>
        <v>-27.909404526983391</v>
      </c>
      <c r="AP18">
        <f t="shared" si="12"/>
        <v>-6.0794220040955276</v>
      </c>
      <c r="AQ18">
        <f t="shared" si="13"/>
        <v>-915.89312478301656</v>
      </c>
      <c r="AR18">
        <f t="shared" si="14"/>
        <v>-391.69386077442761</v>
      </c>
      <c r="AS18">
        <f t="shared" si="15"/>
        <v>189.70867533816244</v>
      </c>
      <c r="AT18">
        <f t="shared" si="16"/>
        <v>155.21785225327073</v>
      </c>
      <c r="AU18">
        <f t="shared" si="17"/>
        <v>-46.76733318299442</v>
      </c>
      <c r="AW18">
        <v>15</v>
      </c>
      <c r="AX18">
        <f>(R18*SUMPRODUCT(K19:$K$23, X19:$X$23)-$AZ$3*SUMPRODUCT(K18:$K$22, W19:$W$23))/Z18</f>
        <v>4498.5404327444057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2295.3995057574266</v>
      </c>
      <c r="P19">
        <f t="shared" si="30"/>
        <v>114.76997528787133</v>
      </c>
      <c r="Q19" s="5">
        <f t="shared" si="31"/>
        <v>25</v>
      </c>
      <c r="R19">
        <f t="shared" si="0"/>
        <v>100000</v>
      </c>
      <c r="S19">
        <f t="shared" si="1"/>
        <v>3842.1688084546681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3071.4723047604475</v>
      </c>
      <c r="AC19">
        <f t="shared" si="2"/>
        <v>2489.4882673333277</v>
      </c>
      <c r="AE19">
        <f t="shared" si="3"/>
        <v>1487.2772184947723</v>
      </c>
      <c r="AF19">
        <f t="shared" si="4"/>
        <v>-74.363860924738617</v>
      </c>
      <c r="AG19">
        <f t="shared" si="5"/>
        <v>-16.198457117860261</v>
      </c>
      <c r="AH19">
        <f t="shared" si="6"/>
        <v>-2800.4863329672212</v>
      </c>
      <c r="AI19">
        <f t="shared" si="7"/>
        <v>-1403.7714325150478</v>
      </c>
      <c r="AJ19">
        <f t="shared" si="8"/>
        <v>581.9840374271198</v>
      </c>
      <c r="AK19">
        <f t="shared" si="32"/>
        <v>383.72888112561935</v>
      </c>
      <c r="AL19">
        <f t="shared" si="9"/>
        <v>-438.05851396230861</v>
      </c>
      <c r="AN19">
        <f t="shared" si="10"/>
        <v>487.95682817203857</v>
      </c>
      <c r="AO19">
        <f t="shared" si="11"/>
        <v>-24.397841408601927</v>
      </c>
      <c r="AP19">
        <f t="shared" si="12"/>
        <v>-5.3145087265650579</v>
      </c>
      <c r="AQ19">
        <f t="shared" si="13"/>
        <v>-918.80411491600614</v>
      </c>
      <c r="AR19">
        <f t="shared" si="14"/>
        <v>-460.55963687913453</v>
      </c>
      <c r="AS19">
        <f t="shared" si="15"/>
        <v>190.94159543242714</v>
      </c>
      <c r="AT19">
        <f t="shared" si="16"/>
        <v>125.89658833177414</v>
      </c>
      <c r="AU19">
        <f t="shared" si="17"/>
        <v>-143.72145311493327</v>
      </c>
      <c r="AW19">
        <v>16</v>
      </c>
      <c r="AX19">
        <f>(R19*SUMPRODUCT(K20:$K$23, X20:$X$23)-$AZ$3*SUMPRODUCT(K19:$K$22, W20:$W$23))/Z19</f>
        <v>3842.1688084546681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2295.3995057574266</v>
      </c>
      <c r="P20">
        <f t="shared" si="30"/>
        <v>114.76997528787133</v>
      </c>
      <c r="Q20" s="5">
        <f t="shared" si="31"/>
        <v>25</v>
      </c>
      <c r="R20">
        <f t="shared" si="0"/>
        <v>100000</v>
      </c>
      <c r="S20">
        <f t="shared" si="1"/>
        <v>3066.2304375269705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2489.4882673333277</v>
      </c>
      <c r="AC20">
        <f t="shared" si="2"/>
        <v>1874.6053838587625</v>
      </c>
      <c r="AE20">
        <f t="shared" si="3"/>
        <v>1403.3414510978891</v>
      </c>
      <c r="AF20">
        <f t="shared" si="4"/>
        <v>-70.16707255489446</v>
      </c>
      <c r="AG20">
        <f t="shared" si="5"/>
        <v>-15.284283275939151</v>
      </c>
      <c r="AH20">
        <f t="shared" si="6"/>
        <v>-3008.7570829700221</v>
      </c>
      <c r="AI20">
        <f t="shared" si="7"/>
        <v>-1690.8669877029665</v>
      </c>
      <c r="AJ20">
        <f t="shared" si="8"/>
        <v>614.88288347456523</v>
      </c>
      <c r="AK20">
        <f t="shared" si="32"/>
        <v>327.10524260763697</v>
      </c>
      <c r="AL20">
        <f t="shared" si="9"/>
        <v>-748.87886162076438</v>
      </c>
      <c r="AN20">
        <f t="shared" si="10"/>
        <v>424.12609543302983</v>
      </c>
      <c r="AO20">
        <f t="shared" si="11"/>
        <v>-21.206304771651492</v>
      </c>
      <c r="AP20">
        <f t="shared" si="12"/>
        <v>-4.6193058590587093</v>
      </c>
      <c r="AQ20">
        <f t="shared" si="13"/>
        <v>-909.32423659844926</v>
      </c>
      <c r="AR20">
        <f t="shared" si="14"/>
        <v>-511.0237517961296</v>
      </c>
      <c r="AS20">
        <f t="shared" si="15"/>
        <v>185.833516363851</v>
      </c>
      <c r="AT20">
        <f t="shared" si="16"/>
        <v>98.859667570080006</v>
      </c>
      <c r="AU20">
        <f t="shared" si="17"/>
        <v>-226.33056786219859</v>
      </c>
      <c r="AW20">
        <v>17</v>
      </c>
      <c r="AX20">
        <f>(R20*SUMPRODUCT(K21:$K$23, X21:$X$23)-$AZ$3*SUMPRODUCT(K20:$K$22, W21:$W$23))/Z20</f>
        <v>3066.2304375269705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2295.3995057574266</v>
      </c>
      <c r="P21">
        <f t="shared" si="30"/>
        <v>114.76997528787133</v>
      </c>
      <c r="Q21" s="5">
        <f t="shared" si="31"/>
        <v>25</v>
      </c>
      <c r="R21">
        <f t="shared" si="0"/>
        <v>100000</v>
      </c>
      <c r="S21">
        <f t="shared" si="1"/>
        <v>2176.3273733745532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1874.6053838587625</v>
      </c>
      <c r="AC21">
        <f t="shared" si="2"/>
        <v>1248.2708734739781</v>
      </c>
      <c r="AE21">
        <f t="shared" si="3"/>
        <v>1316.5667909514623</v>
      </c>
      <c r="AF21">
        <f t="shared" si="4"/>
        <v>-65.828339547573108</v>
      </c>
      <c r="AG21">
        <f t="shared" si="5"/>
        <v>-14.33919005873693</v>
      </c>
      <c r="AH21">
        <f t="shared" si="6"/>
        <v>-3169.0015377713135</v>
      </c>
      <c r="AI21">
        <f t="shared" si="7"/>
        <v>-1932.6022764261611</v>
      </c>
      <c r="AJ21">
        <f t="shared" si="8"/>
        <v>626.33451038478438</v>
      </c>
      <c r="AK21">
        <f t="shared" si="32"/>
        <v>267.4356719834251</v>
      </c>
      <c r="AL21">
        <f t="shared" si="9"/>
        <v>-1038.8320940579515</v>
      </c>
      <c r="AN21">
        <f t="shared" si="10"/>
        <v>366.53605755506476</v>
      </c>
      <c r="AO21">
        <f t="shared" si="11"/>
        <v>-18.326802877753234</v>
      </c>
      <c r="AP21">
        <f t="shared" si="12"/>
        <v>-3.9920725851393422</v>
      </c>
      <c r="AQ21">
        <f t="shared" si="13"/>
        <v>-882.25932632038996</v>
      </c>
      <c r="AR21">
        <f t="shared" si="14"/>
        <v>-538.04214422821781</v>
      </c>
      <c r="AS21">
        <f t="shared" si="15"/>
        <v>174.37336542661154</v>
      </c>
      <c r="AT21">
        <f t="shared" si="16"/>
        <v>74.454875766350682</v>
      </c>
      <c r="AU21">
        <f t="shared" si="17"/>
        <v>-289.21390303525556</v>
      </c>
      <c r="AW21">
        <v>18</v>
      </c>
      <c r="AX21">
        <f>(R21*SUMPRODUCT(K22:$K$23, X22:$X$23)-$AZ$3*SUMPRODUCT(K21:$K$22, W22:$W$23))/Z21</f>
        <v>2176.3273733745532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2295.3995057574266</v>
      </c>
      <c r="P22">
        <f t="shared" si="30"/>
        <v>114.76997528787133</v>
      </c>
      <c r="Q22" s="5">
        <f t="shared" si="31"/>
        <v>25</v>
      </c>
      <c r="R22">
        <f t="shared" si="0"/>
        <v>100000</v>
      </c>
      <c r="S22">
        <f t="shared" si="1"/>
        <v>1158.8503273093565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1248.2708734739781</v>
      </c>
      <c r="AC22">
        <f t="shared" si="2"/>
        <v>619.63190303135639</v>
      </c>
      <c r="AE22">
        <f t="shared" si="3"/>
        <v>1227.3394850498441</v>
      </c>
      <c r="AF22">
        <f t="shared" si="4"/>
        <v>-61.366974252492213</v>
      </c>
      <c r="AG22">
        <f t="shared" si="5"/>
        <v>-13.367384217555319</v>
      </c>
      <c r="AH22">
        <f t="shared" si="6"/>
        <v>-3313.6557623769677</v>
      </c>
      <c r="AI22">
        <f t="shared" si="7"/>
        <v>-2161.0506357971708</v>
      </c>
      <c r="AJ22">
        <f t="shared" si="8"/>
        <v>628.63897044262171</v>
      </c>
      <c r="AK22">
        <f t="shared" si="32"/>
        <v>206.58680639209774</v>
      </c>
      <c r="AL22">
        <f t="shared" si="9"/>
        <v>-1325.8248589624513</v>
      </c>
      <c r="AN22">
        <f t="shared" si="10"/>
        <v>314.7608296002669</v>
      </c>
      <c r="AO22">
        <f t="shared" si="11"/>
        <v>-15.738041480013345</v>
      </c>
      <c r="AP22">
        <f t="shared" si="12"/>
        <v>-3.4281704427787987</v>
      </c>
      <c r="AQ22">
        <f t="shared" si="13"/>
        <v>-849.81298938094619</v>
      </c>
      <c r="AR22">
        <f t="shared" si="14"/>
        <v>-554.21837170347146</v>
      </c>
      <c r="AS22">
        <f t="shared" si="15"/>
        <v>161.21939061346293</v>
      </c>
      <c r="AT22">
        <f t="shared" si="16"/>
        <v>52.980805520002988</v>
      </c>
      <c r="AU22">
        <f t="shared" si="17"/>
        <v>-340.0181755700055</v>
      </c>
      <c r="AW22">
        <v>19</v>
      </c>
      <c r="AX22">
        <f>(R22*SUMPRODUCT(K23:$K$23, X23:$X$23)-$AZ$3*SUMPRODUCT(K22:$K$22, W23:$W$23))/Z22</f>
        <v>1158.8503273093565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2295.3995057574266</v>
      </c>
      <c r="P23">
        <f t="shared" si="30"/>
        <v>114.76997528787133</v>
      </c>
      <c r="Q23" s="5">
        <f t="shared" si="31"/>
        <v>25</v>
      </c>
      <c r="R23">
        <f t="shared" si="0"/>
        <v>100000</v>
      </c>
      <c r="S23">
        <f t="shared" si="1"/>
        <v>1251.5791399207137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619.63190303135639</v>
      </c>
      <c r="AC23">
        <f t="shared" si="2"/>
        <v>619.63190303135639</v>
      </c>
      <c r="AE23">
        <f t="shared" si="3"/>
        <v>1136.406575184539</v>
      </c>
      <c r="AF23">
        <f t="shared" si="4"/>
        <v>-56.820328759226953</v>
      </c>
      <c r="AG23">
        <f t="shared" si="5"/>
        <v>-12.377002046203197</v>
      </c>
      <c r="AH23">
        <f t="shared" si="6"/>
        <v>-3426.8333167062769</v>
      </c>
      <c r="AI23">
        <f t="shared" si="7"/>
        <v>-2359.6240723271681</v>
      </c>
      <c r="AJ23">
        <f t="shared" si="8"/>
        <v>0</v>
      </c>
      <c r="AK23">
        <f t="shared" si="32"/>
        <v>145.40209704900712</v>
      </c>
      <c r="AL23">
        <f t="shared" si="9"/>
        <v>-2214.2219752781612</v>
      </c>
      <c r="AN23">
        <f t="shared" si="10"/>
        <v>268.46759971638653</v>
      </c>
      <c r="AO23">
        <f t="shared" si="11"/>
        <v>-13.423379985819329</v>
      </c>
      <c r="AP23">
        <f t="shared" si="12"/>
        <v>-2.9239746615241029</v>
      </c>
      <c r="AQ23">
        <f t="shared" si="13"/>
        <v>-809.56387903236305</v>
      </c>
      <c r="AR23">
        <f t="shared" si="14"/>
        <v>-557.44363396331994</v>
      </c>
      <c r="AS23">
        <f t="shared" si="15"/>
        <v>0</v>
      </c>
      <c r="AT23">
        <f t="shared" si="16"/>
        <v>34.350163788991708</v>
      </c>
      <c r="AU23">
        <f t="shared" si="17"/>
        <v>-523.09347017432822</v>
      </c>
      <c r="AW23">
        <v>20</v>
      </c>
      <c r="AX23">
        <f>(R23*SUMPRODUCT(K$23:$K24, X$23:$X24)-$AZ$3*SUMPRODUCT(K$22:$K23, W$23:$W24))/Z23</f>
        <v>1251.5791399207137</v>
      </c>
    </row>
    <row r="25" spans="5:50" x14ac:dyDescent="0.25">
      <c r="AN25" s="6">
        <f t="shared" ref="AN25:AU25" si="33">SUM(AN3:AN23)</f>
        <v>21377.851442395622</v>
      </c>
      <c r="AO25" s="6">
        <f t="shared" si="33"/>
        <v>-2790.4422014378515</v>
      </c>
      <c r="AP25" s="6">
        <f t="shared" si="33"/>
        <v>-1730.2662548296591</v>
      </c>
      <c r="AQ25" s="6">
        <f t="shared" si="33"/>
        <v>-14038.794808987424</v>
      </c>
      <c r="AR25" s="6">
        <f t="shared" si="33"/>
        <v>2818.3481771406873</v>
      </c>
      <c r="AS25" s="6">
        <f t="shared" si="33"/>
        <v>-2784.0963176609434</v>
      </c>
      <c r="AT25" s="6">
        <f t="shared" si="33"/>
        <v>3906.6577995185535</v>
      </c>
      <c r="AU25" s="7">
        <f t="shared" si="33"/>
        <v>3940.9096589983001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7685.8670607705581</v>
      </c>
      <c r="K3">
        <v>1</v>
      </c>
      <c r="L3" s="2">
        <v>0</v>
      </c>
      <c r="O3">
        <f>$C$3</f>
        <v>7685.8670607705581</v>
      </c>
      <c r="P3">
        <f>O3*B5</f>
        <v>6148.6936486164468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7685.8670607705581</v>
      </c>
      <c r="AF3">
        <f t="shared" ref="AF3:AF23" si="4">-$Z3*P3</f>
        <v>-6148.6936486164468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14.740825154111235</v>
      </c>
      <c r="AJ3">
        <f t="shared" ref="AJ3:AJ23" si="8">AB3-AC3</f>
        <v>0</v>
      </c>
      <c r="AL3">
        <f t="shared" ref="AL3:AL23" si="9">SUM(AI3:AK3)</f>
        <v>14.740825154111235</v>
      </c>
      <c r="AN3">
        <f t="shared" ref="AN3:AN23" si="10">AE3*$K3</f>
        <v>7685.8670607705581</v>
      </c>
      <c r="AO3">
        <f t="shared" ref="AO3:AO23" si="11">AF3*$K3</f>
        <v>-6148.6936486164468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14.740825154111235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14.740825154111235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4507.6536207245317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100000</v>
      </c>
      <c r="S4">
        <f t="shared" si="1"/>
        <v>2612.7046693525649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2532.3151196783147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-2532.3151196783147</v>
      </c>
      <c r="AK4">
        <f>H4*SUM(AB4, AE4:AF4)</f>
        <v>0</v>
      </c>
      <c r="AL4">
        <f t="shared" si="9"/>
        <v>-4609.1860196783146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-1975.3385010462237</v>
      </c>
      <c r="AR4">
        <f t="shared" si="14"/>
        <v>-1975.3385010462237</v>
      </c>
      <c r="AS4">
        <f t="shared" si="15"/>
        <v>-2408.5173289692925</v>
      </c>
      <c r="AT4">
        <f t="shared" si="16"/>
        <v>0</v>
      </c>
      <c r="AU4">
        <f t="shared" si="17"/>
        <v>-4383.8558300155164</v>
      </c>
      <c r="AW4">
        <v>1</v>
      </c>
      <c r="AX4">
        <f>(R4*SUMPRODUCT(K5:$K$23, X5:$X$23)-$AZ$3*SUMPRODUCT(K4:$K$22, W5:$W$23))/Z4</f>
        <v>2612.7046693525649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7685.8670607705581</v>
      </c>
      <c r="P5">
        <f t="shared" ref="P5:P23" si="30">O5*$C$5</f>
        <v>384.29335303852793</v>
      </c>
      <c r="Q5" s="5">
        <f t="shared" ref="Q5:Q23" si="31">$C$8</f>
        <v>25</v>
      </c>
      <c r="R5">
        <f t="shared" si="0"/>
        <v>100000</v>
      </c>
      <c r="S5">
        <f t="shared" si="1"/>
        <v>4876.4924446531086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2532.3151196783147</v>
      </c>
      <c r="AC5">
        <f t="shared" si="2"/>
        <v>4564.6859229610163</v>
      </c>
      <c r="AE5">
        <f t="shared" si="3"/>
        <v>7194.4270551504587</v>
      </c>
      <c r="AF5">
        <f t="shared" si="4"/>
        <v>-359.72135275752299</v>
      </c>
      <c r="AG5">
        <f t="shared" si="5"/>
        <v>-23.401481570867723</v>
      </c>
      <c r="AH5">
        <f t="shared" si="6"/>
        <v>-2347.9715255291189</v>
      </c>
      <c r="AI5">
        <f t="shared" si="7"/>
        <v>4463.3326952929492</v>
      </c>
      <c r="AJ5">
        <f t="shared" si="8"/>
        <v>-2032.3708032827017</v>
      </c>
      <c r="AK5">
        <f>H5*SUM(AB5, AE5:AF5)</f>
        <v>486.148380665498</v>
      </c>
      <c r="AL5">
        <f t="shared" si="9"/>
        <v>2917.1102726757454</v>
      </c>
      <c r="AN5">
        <f t="shared" si="10"/>
        <v>6505.0971338081054</v>
      </c>
      <c r="AO5">
        <f t="shared" si="11"/>
        <v>-325.25485669040535</v>
      </c>
      <c r="AP5">
        <f t="shared" si="12"/>
        <v>-21.159281972917469</v>
      </c>
      <c r="AQ5">
        <f t="shared" si="13"/>
        <v>-2123.001974152769</v>
      </c>
      <c r="AR5">
        <f t="shared" si="14"/>
        <v>4035.6810209920136</v>
      </c>
      <c r="AS5">
        <f t="shared" si="15"/>
        <v>-1837.64035494736</v>
      </c>
      <c r="AT5">
        <f t="shared" si="16"/>
        <v>439.56835109039076</v>
      </c>
      <c r="AU5">
        <f t="shared" si="17"/>
        <v>2637.6090171350443</v>
      </c>
      <c r="AW5">
        <v>2</v>
      </c>
      <c r="AX5">
        <f>(R5*SUMPRODUCT(K6:$K$23, X6:$X$23)-$AZ$3*SUMPRODUCT(K5:$K$22, W6:$W$23))/Z5</f>
        <v>4876.4924446531086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7685.8670607705581</v>
      </c>
      <c r="P6">
        <f t="shared" si="30"/>
        <v>384.29335303852793</v>
      </c>
      <c r="Q6" s="5">
        <f t="shared" si="31"/>
        <v>25</v>
      </c>
      <c r="R6">
        <f t="shared" si="0"/>
        <v>100000</v>
      </c>
      <c r="S6">
        <f t="shared" si="1"/>
        <v>6824.6759599869729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4564.6859229610163</v>
      </c>
      <c r="AC6">
        <f t="shared" si="2"/>
        <v>6146.6392858919535</v>
      </c>
      <c r="AE6">
        <f t="shared" si="3"/>
        <v>6922.270405050177</v>
      </c>
      <c r="AF6">
        <f t="shared" si="4"/>
        <v>-346.11352025250886</v>
      </c>
      <c r="AG6">
        <f t="shared" si="5"/>
        <v>-22.516231253797457</v>
      </c>
      <c r="AH6">
        <f t="shared" si="6"/>
        <v>-2604.942005446349</v>
      </c>
      <c r="AI6">
        <f t="shared" si="7"/>
        <v>3948.6986480975211</v>
      </c>
      <c r="AJ6">
        <f t="shared" si="8"/>
        <v>-1581.9533629309371</v>
      </c>
      <c r="AK6">
        <f>H6*SUM(AB6, AE6:AF6)</f>
        <v>609.40410158440011</v>
      </c>
      <c r="AL6">
        <f t="shared" si="9"/>
        <v>2976.1493867509839</v>
      </c>
      <c r="AN6">
        <f t="shared" si="10"/>
        <v>5934.405060942684</v>
      </c>
      <c r="AO6">
        <f t="shared" si="11"/>
        <v>-296.72025304713424</v>
      </c>
      <c r="AP6">
        <f t="shared" si="12"/>
        <v>-19.302978486423761</v>
      </c>
      <c r="AQ6">
        <f t="shared" si="13"/>
        <v>-2233.1951969551733</v>
      </c>
      <c r="AR6">
        <f t="shared" si="14"/>
        <v>3385.1866324539524</v>
      </c>
      <c r="AS6">
        <f t="shared" si="15"/>
        <v>-1356.1955101181291</v>
      </c>
      <c r="AT6">
        <f t="shared" si="16"/>
        <v>522.43708682100805</v>
      </c>
      <c r="AU6">
        <f t="shared" si="17"/>
        <v>2551.4282091568311</v>
      </c>
      <c r="AW6">
        <v>3</v>
      </c>
      <c r="AX6">
        <f>(R6*SUMPRODUCT(K7:$K$23, X7:$X$23)-$AZ$3*SUMPRODUCT(K6:$K$22, W7:$W$23))/Z6</f>
        <v>6824.6759599869729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7685.8670607705581</v>
      </c>
      <c r="P7">
        <f t="shared" si="30"/>
        <v>384.29335303852793</v>
      </c>
      <c r="Q7" s="5">
        <f t="shared" si="31"/>
        <v>25</v>
      </c>
      <c r="R7">
        <f t="shared" si="0"/>
        <v>100000</v>
      </c>
      <c r="S7">
        <f t="shared" si="1"/>
        <v>8484.2862193477904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6146.6392858919535</v>
      </c>
      <c r="AC7">
        <f t="shared" si="2"/>
        <v>7322.8398893148842</v>
      </c>
      <c r="AE7">
        <f t="shared" si="3"/>
        <v>6633.7193773866538</v>
      </c>
      <c r="AF7">
        <f t="shared" si="4"/>
        <v>-331.68596886933273</v>
      </c>
      <c r="AG7">
        <f t="shared" si="5"/>
        <v>-21.577654560426328</v>
      </c>
      <c r="AH7">
        <f t="shared" si="6"/>
        <v>-2853.6575233326066</v>
      </c>
      <c r="AI7">
        <f t="shared" si="7"/>
        <v>3426.7982306242875</v>
      </c>
      <c r="AJ7">
        <f t="shared" si="8"/>
        <v>-1176.2006034229307</v>
      </c>
      <c r="AK7">
        <f>H7*SUM(AB7, AE7:AF7)</f>
        <v>768.08310524505225</v>
      </c>
      <c r="AL7">
        <f t="shared" si="9"/>
        <v>3018.6807324464089</v>
      </c>
      <c r="AN7">
        <f t="shared" si="10"/>
        <v>5356.5344785103862</v>
      </c>
      <c r="AO7">
        <f t="shared" si="11"/>
        <v>-267.82672392551933</v>
      </c>
      <c r="AP7">
        <f t="shared" si="12"/>
        <v>-17.423325293546512</v>
      </c>
      <c r="AQ7">
        <f t="shared" si="13"/>
        <v>-2304.2450311809021</v>
      </c>
      <c r="AR7">
        <f t="shared" si="14"/>
        <v>2767.0393981104176</v>
      </c>
      <c r="AS7">
        <f t="shared" si="15"/>
        <v>-949.7476042409362</v>
      </c>
      <c r="AT7">
        <f t="shared" si="16"/>
        <v>620.20465466648261</v>
      </c>
      <c r="AU7">
        <f t="shared" si="17"/>
        <v>2437.4964485359637</v>
      </c>
      <c r="AW7">
        <v>4</v>
      </c>
      <c r="AX7">
        <f>(R7*SUMPRODUCT(K8:$K$23, X8:$X$23)-$AZ$3*SUMPRODUCT(K7:$K$22, W8:$W$23))/Z7</f>
        <v>8484.2862193477904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7685.8670607705581</v>
      </c>
      <c r="P8">
        <f t="shared" si="30"/>
        <v>384.29335303852793</v>
      </c>
      <c r="Q8" s="5">
        <f t="shared" si="31"/>
        <v>25</v>
      </c>
      <c r="R8">
        <f t="shared" si="0"/>
        <v>100000</v>
      </c>
      <c r="S8">
        <f t="shared" si="1"/>
        <v>9865.7943425452613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7322.8398893148842</v>
      </c>
      <c r="AC8">
        <f t="shared" si="2"/>
        <v>8124.0927464699307</v>
      </c>
      <c r="AE8">
        <f t="shared" si="3"/>
        <v>6329.0085593482254</v>
      </c>
      <c r="AF8">
        <f t="shared" si="4"/>
        <v>-316.45042796741131</v>
      </c>
      <c r="AG8">
        <f t="shared" si="5"/>
        <v>-20.586514538002241</v>
      </c>
      <c r="AH8">
        <f t="shared" si="6"/>
        <v>-3101.4539072793077</v>
      </c>
      <c r="AI8">
        <f t="shared" si="7"/>
        <v>2890.5177095635045</v>
      </c>
      <c r="AJ8">
        <f t="shared" si="8"/>
        <v>-801.25285715504651</v>
      </c>
      <c r="AK8">
        <f t="shared" ref="AK8:AK23" si="32">H8*SUM(AB8:AB8, AE8:AF8)</f>
        <v>934.81140125076843</v>
      </c>
      <c r="AL8">
        <f t="shared" si="9"/>
        <v>3024.0762536592265</v>
      </c>
      <c r="AN8">
        <f t="shared" si="10"/>
        <v>4775.7119898474084</v>
      </c>
      <c r="AO8">
        <f t="shared" si="11"/>
        <v>-238.78559949237047</v>
      </c>
      <c r="AP8">
        <f t="shared" si="12"/>
        <v>-15.534070366059041</v>
      </c>
      <c r="AQ8">
        <f t="shared" si="13"/>
        <v>-2340.2797566256127</v>
      </c>
      <c r="AR8">
        <f t="shared" si="14"/>
        <v>2181.1125633633669</v>
      </c>
      <c r="AS8">
        <f t="shared" si="15"/>
        <v>-604.60541977982655</v>
      </c>
      <c r="AT8">
        <f t="shared" si="16"/>
        <v>705.38536570712176</v>
      </c>
      <c r="AU8">
        <f t="shared" si="17"/>
        <v>2281.8925092906625</v>
      </c>
      <c r="AW8">
        <v>5</v>
      </c>
      <c r="AX8">
        <f>(R8*SUMPRODUCT(K9:$K$23, X9:$X$23)-$AZ$3*SUMPRODUCT(K8:$K$22, W9:$W$23))/Z8</f>
        <v>9865.7943425452613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7685.8670607705581</v>
      </c>
      <c r="P9">
        <f t="shared" si="30"/>
        <v>384.29335303852793</v>
      </c>
      <c r="Q9" s="5">
        <f t="shared" si="31"/>
        <v>25</v>
      </c>
      <c r="R9">
        <f t="shared" si="0"/>
        <v>100000</v>
      </c>
      <c r="S9">
        <f t="shared" si="1"/>
        <v>10942.017546749885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8124.0927464699307</v>
      </c>
      <c r="AC9">
        <f t="shared" si="2"/>
        <v>8550.6452341464937</v>
      </c>
      <c r="AE9">
        <f t="shared" si="3"/>
        <v>6006.124763799331</v>
      </c>
      <c r="AF9">
        <f t="shared" si="4"/>
        <v>-300.30623818996656</v>
      </c>
      <c r="AG9">
        <f t="shared" si="5"/>
        <v>-19.536262845525908</v>
      </c>
      <c r="AH9">
        <f t="shared" si="6"/>
        <v>-3377.5461883852358</v>
      </c>
      <c r="AI9">
        <f t="shared" si="7"/>
        <v>2308.736074378603</v>
      </c>
      <c r="AJ9">
        <f t="shared" si="8"/>
        <v>-426.55248767656303</v>
      </c>
      <c r="AK9">
        <f t="shared" si="32"/>
        <v>1015.1154873706204</v>
      </c>
      <c r="AL9">
        <f t="shared" si="9"/>
        <v>2897.2990740726605</v>
      </c>
      <c r="AN9">
        <f t="shared" si="10"/>
        <v>4222.165019238113</v>
      </c>
      <c r="AO9">
        <f t="shared" si="11"/>
        <v>-211.10825096190567</v>
      </c>
      <c r="AP9">
        <f t="shared" si="12"/>
        <v>-13.733535155677068</v>
      </c>
      <c r="AQ9">
        <f t="shared" si="13"/>
        <v>-2374.3358535296688</v>
      </c>
      <c r="AR9">
        <f t="shared" si="14"/>
        <v>1622.9873795908618</v>
      </c>
      <c r="AS9">
        <f t="shared" si="15"/>
        <v>-299.85640711161767</v>
      </c>
      <c r="AT9">
        <f t="shared" si="16"/>
        <v>713.60240917670683</v>
      </c>
      <c r="AU9">
        <f t="shared" si="17"/>
        <v>2036.7333816559512</v>
      </c>
      <c r="AW9">
        <v>6</v>
      </c>
      <c r="AX9">
        <f>(R9*SUMPRODUCT(K10:$K$23, X10:$X$23)-$AZ$3*SUMPRODUCT(K9:$K$22, W10:$W$23))/Z9</f>
        <v>10942.017546749885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7685.8670607705581</v>
      </c>
      <c r="P10">
        <f t="shared" si="30"/>
        <v>384.29335303852793</v>
      </c>
      <c r="Q10" s="5">
        <f t="shared" si="31"/>
        <v>25</v>
      </c>
      <c r="R10">
        <f t="shared" si="0"/>
        <v>100000</v>
      </c>
      <c r="S10">
        <f t="shared" si="1"/>
        <v>11673.381761111788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8550.6452341464937</v>
      </c>
      <c r="AC10">
        <f t="shared" si="2"/>
        <v>8607.3526654655125</v>
      </c>
      <c r="AE10">
        <f t="shared" si="3"/>
        <v>5667.1639534931437</v>
      </c>
      <c r="AF10">
        <f t="shared" si="4"/>
        <v>-283.35819767465722</v>
      </c>
      <c r="AG10">
        <f t="shared" si="5"/>
        <v>-18.43371707018887</v>
      </c>
      <c r="AH10">
        <f t="shared" si="6"/>
        <v>-3628.7325875271199</v>
      </c>
      <c r="AI10">
        <f t="shared" si="7"/>
        <v>1736.6394512211773</v>
      </c>
      <c r="AJ10">
        <f t="shared" si="8"/>
        <v>-56.707431319018724</v>
      </c>
      <c r="AK10">
        <f t="shared" si="32"/>
        <v>756.64068875509849</v>
      </c>
      <c r="AL10">
        <f t="shared" si="9"/>
        <v>2436.572708657257</v>
      </c>
      <c r="AN10">
        <f t="shared" si="10"/>
        <v>3778.7000944111342</v>
      </c>
      <c r="AO10">
        <f t="shared" si="11"/>
        <v>-188.93500472055672</v>
      </c>
      <c r="AP10">
        <f t="shared" si="12"/>
        <v>-12.291066396717948</v>
      </c>
      <c r="AQ10">
        <f t="shared" si="13"/>
        <v>-2419.5333474743938</v>
      </c>
      <c r="AR10">
        <f t="shared" si="14"/>
        <v>1157.9406758194652</v>
      </c>
      <c r="AS10">
        <f t="shared" si="15"/>
        <v>-37.810865864734716</v>
      </c>
      <c r="AT10">
        <f t="shared" si="16"/>
        <v>504.50600432547645</v>
      </c>
      <c r="AU10">
        <f t="shared" si="17"/>
        <v>1624.6358142802069</v>
      </c>
      <c r="AW10">
        <v>7</v>
      </c>
      <c r="AX10">
        <f>(R10*SUMPRODUCT(K11:$K$23, X11:$X$23)-$AZ$3*SUMPRODUCT(K10:$K$22, W11:$W$23))/Z10</f>
        <v>11673.381761111788</v>
      </c>
    </row>
    <row r="11" spans="1:52" x14ac:dyDescent="0.25">
      <c r="A11" t="s">
        <v>33</v>
      </c>
      <c r="C11" s="24">
        <f>AU25</f>
        <v>12294.917453191574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7685.8670607705581</v>
      </c>
      <c r="P11">
        <f t="shared" si="30"/>
        <v>384.29335303852793</v>
      </c>
      <c r="Q11" s="5">
        <f t="shared" si="31"/>
        <v>25</v>
      </c>
      <c r="R11">
        <f t="shared" si="0"/>
        <v>100000</v>
      </c>
      <c r="S11">
        <f t="shared" si="1"/>
        <v>12142.249680767325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8607.3526654655125</v>
      </c>
      <c r="AC11">
        <f t="shared" si="2"/>
        <v>8399.4647281077541</v>
      </c>
      <c r="AE11">
        <f t="shared" si="3"/>
        <v>5316.7387411018753</v>
      </c>
      <c r="AF11">
        <f t="shared" si="4"/>
        <v>-265.83693705509376</v>
      </c>
      <c r="AG11">
        <f t="shared" si="5"/>
        <v>-17.2938807653825</v>
      </c>
      <c r="AH11">
        <f t="shared" si="6"/>
        <v>-3821.9965364179243</v>
      </c>
      <c r="AI11">
        <f t="shared" si="7"/>
        <v>1211.6113868634748</v>
      </c>
      <c r="AJ11">
        <f t="shared" si="8"/>
        <v>207.88793735775835</v>
      </c>
      <c r="AK11">
        <f t="shared" si="32"/>
        <v>700.66845428598072</v>
      </c>
      <c r="AL11">
        <f t="shared" si="9"/>
        <v>2120.1677785072138</v>
      </c>
      <c r="AN11">
        <f t="shared" si="10"/>
        <v>3372.0600731716795</v>
      </c>
      <c r="AO11">
        <f t="shared" si="11"/>
        <v>-168.60300365858396</v>
      </c>
      <c r="AP11">
        <f t="shared" si="12"/>
        <v>-10.968378865095829</v>
      </c>
      <c r="AQ11">
        <f t="shared" si="13"/>
        <v>-2424.0427351870103</v>
      </c>
      <c r="AR11">
        <f t="shared" si="14"/>
        <v>768.44595546098935</v>
      </c>
      <c r="AS11">
        <f t="shared" si="15"/>
        <v>131.84973860739865</v>
      </c>
      <c r="AT11">
        <f t="shared" si="16"/>
        <v>444.3882301312799</v>
      </c>
      <c r="AU11">
        <f t="shared" si="17"/>
        <v>1344.6839241996679</v>
      </c>
      <c r="AW11">
        <v>8</v>
      </c>
      <c r="AX11">
        <f>(R11*SUMPRODUCT(K12:$K$23, X12:$X$23)-$AZ$3*SUMPRODUCT(K11:$K$22, W12:$W$23))/Z11</f>
        <v>12142.249680767325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7685.8670607705581</v>
      </c>
      <c r="P12">
        <f t="shared" si="30"/>
        <v>384.29335303852793</v>
      </c>
      <c r="Q12" s="5">
        <f t="shared" si="31"/>
        <v>25</v>
      </c>
      <c r="R12">
        <f t="shared" si="0"/>
        <v>100000</v>
      </c>
      <c r="S12">
        <f t="shared" si="1"/>
        <v>12418.349755789597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8399.4647281077541</v>
      </c>
      <c r="AC12">
        <f t="shared" si="2"/>
        <v>8008.2597103708613</v>
      </c>
      <c r="AE12">
        <f t="shared" si="3"/>
        <v>4956.4089216717184</v>
      </c>
      <c r="AF12">
        <f t="shared" si="4"/>
        <v>-247.82044608358595</v>
      </c>
      <c r="AG12">
        <f t="shared" si="5"/>
        <v>-16.121827513026251</v>
      </c>
      <c r="AH12">
        <f t="shared" si="6"/>
        <v>-3996.4577788096999</v>
      </c>
      <c r="AI12">
        <f t="shared" si="7"/>
        <v>696.0088692654067</v>
      </c>
      <c r="AJ12">
        <f t="shared" si="8"/>
        <v>391.20501773689284</v>
      </c>
      <c r="AK12">
        <f t="shared" si="32"/>
        <v>917.56372425871211</v>
      </c>
      <c r="AL12">
        <f t="shared" si="9"/>
        <v>2004.7776112610118</v>
      </c>
      <c r="AN12">
        <f t="shared" si="10"/>
        <v>2937.8751466072295</v>
      </c>
      <c r="AO12">
        <f t="shared" si="11"/>
        <v>-146.8937573303615</v>
      </c>
      <c r="AP12">
        <f t="shared" si="12"/>
        <v>-9.5560953740744541</v>
      </c>
      <c r="AQ12">
        <f t="shared" si="13"/>
        <v>-2368.871125925999</v>
      </c>
      <c r="AR12">
        <f t="shared" si="14"/>
        <v>412.55416797679487</v>
      </c>
      <c r="AS12">
        <f t="shared" si="15"/>
        <v>231.88391373680548</v>
      </c>
      <c r="AT12">
        <f t="shared" si="16"/>
        <v>543.879188244788</v>
      </c>
      <c r="AU12">
        <f t="shared" si="17"/>
        <v>1188.3172699583884</v>
      </c>
      <c r="AW12">
        <v>9</v>
      </c>
      <c r="AX12">
        <f>(R12*SUMPRODUCT(K13:$K$23, X13:$X$23)-$AZ$3*SUMPRODUCT(K12:$K$22, W13:$W$23))/Z12</f>
        <v>12418.349755789597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7685.8670607705581</v>
      </c>
      <c r="P13">
        <f t="shared" si="30"/>
        <v>384.29335303852793</v>
      </c>
      <c r="Q13" s="5">
        <f t="shared" si="31"/>
        <v>25</v>
      </c>
      <c r="R13">
        <f t="shared" si="0"/>
        <v>100000</v>
      </c>
      <c r="S13">
        <f t="shared" si="1"/>
        <v>12581.047464812928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8008.2597103708613</v>
      </c>
      <c r="AC13">
        <f t="shared" si="2"/>
        <v>7512.0780939444749</v>
      </c>
      <c r="AE13">
        <f t="shared" si="3"/>
        <v>4589.1913007771509</v>
      </c>
      <c r="AF13">
        <f t="shared" si="4"/>
        <v>-229.45956503885756</v>
      </c>
      <c r="AG13">
        <f t="shared" si="5"/>
        <v>-14.927370147347613</v>
      </c>
      <c r="AH13">
        <f t="shared" si="6"/>
        <v>-4132.9563621935013</v>
      </c>
      <c r="AI13">
        <f t="shared" si="7"/>
        <v>211.8480033974447</v>
      </c>
      <c r="AJ13">
        <f t="shared" si="8"/>
        <v>496.18161642638643</v>
      </c>
      <c r="AK13">
        <f t="shared" si="32"/>
        <v>1285.0343112507412</v>
      </c>
      <c r="AL13">
        <f t="shared" si="9"/>
        <v>1993.0639310745723</v>
      </c>
      <c r="AN13">
        <f t="shared" si="10"/>
        <v>2464.1811640100377</v>
      </c>
      <c r="AO13">
        <f t="shared" si="11"/>
        <v>-123.20905820050189</v>
      </c>
      <c r="AP13">
        <f t="shared" si="12"/>
        <v>-8.0152998501218793</v>
      </c>
      <c r="AQ13">
        <f t="shared" si="13"/>
        <v>-2219.2043329438056</v>
      </c>
      <c r="AR13">
        <f t="shared" si="14"/>
        <v>113.7524730156084</v>
      </c>
      <c r="AS13">
        <f t="shared" si="15"/>
        <v>266.42632938812147</v>
      </c>
      <c r="AT13">
        <f t="shared" si="16"/>
        <v>690.00334423942013</v>
      </c>
      <c r="AU13">
        <f t="shared" si="17"/>
        <v>1070.18214664315</v>
      </c>
      <c r="AW13">
        <v>10</v>
      </c>
      <c r="AX13">
        <f>(R13*SUMPRODUCT(K14:$K$23, X14:$X$23)-$AZ$3*SUMPRODUCT(K13:$K$22, W14:$W$23))/Z13</f>
        <v>12581.047464812928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7685.8670607705581</v>
      </c>
      <c r="P14">
        <f t="shared" si="30"/>
        <v>384.29335303852793</v>
      </c>
      <c r="Q14" s="5">
        <f t="shared" si="31"/>
        <v>25</v>
      </c>
      <c r="R14">
        <f t="shared" si="0"/>
        <v>100000</v>
      </c>
      <c r="S14">
        <f t="shared" si="1"/>
        <v>12497.365538726866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7512.0780939444749</v>
      </c>
      <c r="AC14">
        <f t="shared" si="2"/>
        <v>6856.7706639270991</v>
      </c>
      <c r="AE14">
        <f t="shared" si="3"/>
        <v>4216.9069653782281</v>
      </c>
      <c r="AF14">
        <f t="shared" si="4"/>
        <v>-210.84534826891144</v>
      </c>
      <c r="AG14">
        <f t="shared" si="5"/>
        <v>-13.71643216060081</v>
      </c>
      <c r="AH14">
        <f t="shared" si="6"/>
        <v>-4246.657141093302</v>
      </c>
      <c r="AI14">
        <f t="shared" si="7"/>
        <v>-254.31195614458647</v>
      </c>
      <c r="AJ14">
        <f t="shared" si="8"/>
        <v>655.30743001737574</v>
      </c>
      <c r="AK14">
        <f t="shared" si="32"/>
        <v>985.60721507487301</v>
      </c>
      <c r="AL14">
        <f t="shared" si="9"/>
        <v>1386.6026889476623</v>
      </c>
      <c r="AN14">
        <f t="shared" si="10"/>
        <v>2085.7999777083428</v>
      </c>
      <c r="AO14">
        <f t="shared" si="11"/>
        <v>-104.28999888541716</v>
      </c>
      <c r="AP14">
        <f t="shared" si="12"/>
        <v>-6.7845304934900472</v>
      </c>
      <c r="AQ14">
        <f t="shared" si="13"/>
        <v>-2100.5152456411638</v>
      </c>
      <c r="AR14">
        <f t="shared" si="14"/>
        <v>-125.78979731172852</v>
      </c>
      <c r="AS14">
        <f t="shared" si="15"/>
        <v>324.13335986409589</v>
      </c>
      <c r="AT14">
        <f t="shared" si="16"/>
        <v>487.5088599560703</v>
      </c>
      <c r="AU14">
        <f t="shared" si="17"/>
        <v>685.8524225084376</v>
      </c>
      <c r="AW14">
        <v>11</v>
      </c>
      <c r="AX14">
        <f>(R14*SUMPRODUCT(K15:$K$23, X15:$X$23)-$AZ$3*SUMPRODUCT(K14:$K$22, W15:$W$23))/Z14</f>
        <v>12497.365538726866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7685.8670607705581</v>
      </c>
      <c r="P15">
        <f t="shared" si="30"/>
        <v>384.29335303852793</v>
      </c>
      <c r="Q15" s="5">
        <f t="shared" si="31"/>
        <v>25</v>
      </c>
      <c r="R15">
        <f t="shared" si="0"/>
        <v>100000</v>
      </c>
      <c r="S15">
        <f t="shared" si="1"/>
        <v>12205.973389804996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6856.7706639270991</v>
      </c>
      <c r="AC15">
        <f t="shared" si="2"/>
        <v>6099.3090089206107</v>
      </c>
      <c r="AE15">
        <f t="shared" si="3"/>
        <v>3840.6177621425222</v>
      </c>
      <c r="AF15">
        <f t="shared" si="4"/>
        <v>-192.03088810712612</v>
      </c>
      <c r="AG15">
        <f t="shared" si="5"/>
        <v>-12.492467446338694</v>
      </c>
      <c r="AH15">
        <f t="shared" si="6"/>
        <v>-4347.201570624441</v>
      </c>
      <c r="AI15">
        <f t="shared" si="7"/>
        <v>-711.10716403538345</v>
      </c>
      <c r="AJ15">
        <f t="shared" si="8"/>
        <v>757.4616550064884</v>
      </c>
      <c r="AK15">
        <f t="shared" si="32"/>
        <v>898.94344452345069</v>
      </c>
      <c r="AL15">
        <f t="shared" si="9"/>
        <v>945.29793549455565</v>
      </c>
      <c r="AN15">
        <f t="shared" si="10"/>
        <v>1749.9348975595353</v>
      </c>
      <c r="AO15">
        <f t="shared" si="11"/>
        <v>-87.496744877976766</v>
      </c>
      <c r="AP15">
        <f t="shared" si="12"/>
        <v>-5.6920542722218679</v>
      </c>
      <c r="AQ15">
        <f t="shared" si="13"/>
        <v>-1980.7541927623442</v>
      </c>
      <c r="AR15">
        <f t="shared" si="14"/>
        <v>-324.00809435300738</v>
      </c>
      <c r="AS15">
        <f t="shared" si="15"/>
        <v>345.12900417343508</v>
      </c>
      <c r="AT15">
        <f t="shared" si="16"/>
        <v>409.59361278025153</v>
      </c>
      <c r="AU15">
        <f t="shared" si="17"/>
        <v>430.71452260067923</v>
      </c>
      <c r="AW15">
        <v>12</v>
      </c>
      <c r="AX15">
        <f>(R15*SUMPRODUCT(K16:$K$23, X16:$X$23)-$AZ$3*SUMPRODUCT(K15:$K$22, W16:$W$23))/Z15</f>
        <v>12205.973389804996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7685.8670607705581</v>
      </c>
      <c r="P16">
        <f t="shared" si="30"/>
        <v>384.29335303852793</v>
      </c>
      <c r="Q16" s="5">
        <f t="shared" si="31"/>
        <v>25</v>
      </c>
      <c r="R16">
        <f t="shared" si="0"/>
        <v>100000</v>
      </c>
      <c r="S16">
        <f t="shared" si="1"/>
        <v>11717.430304709325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6099.3090089206107</v>
      </c>
      <c r="AC16">
        <f t="shared" si="2"/>
        <v>5281.9282203170005</v>
      </c>
      <c r="AE16">
        <f t="shared" si="3"/>
        <v>3464.5990690956332</v>
      </c>
      <c r="AF16">
        <f t="shared" si="4"/>
        <v>-173.22995345478168</v>
      </c>
      <c r="AG16">
        <f t="shared" si="5"/>
        <v>-11.269382626910426</v>
      </c>
      <c r="AH16">
        <f t="shared" si="6"/>
        <v>-4392.6405798595233</v>
      </c>
      <c r="AI16">
        <f t="shared" si="7"/>
        <v>-1112.5408468455821</v>
      </c>
      <c r="AJ16">
        <f t="shared" si="8"/>
        <v>817.3807886036102</v>
      </c>
      <c r="AK16">
        <f t="shared" si="32"/>
        <v>803.56032711872433</v>
      </c>
      <c r="AL16">
        <f t="shared" si="9"/>
        <v>508.40026887675242</v>
      </c>
      <c r="AN16">
        <f t="shared" si="10"/>
        <v>1454.1726000764661</v>
      </c>
      <c r="AO16">
        <f t="shared" si="11"/>
        <v>-72.708630003823316</v>
      </c>
      <c r="AP16">
        <f t="shared" si="12"/>
        <v>-4.7300213124252108</v>
      </c>
      <c r="AQ16">
        <f t="shared" si="13"/>
        <v>-1843.6931505852692</v>
      </c>
      <c r="AR16">
        <f t="shared" si="14"/>
        <v>-466.95920182505159</v>
      </c>
      <c r="AS16">
        <f t="shared" si="15"/>
        <v>343.07367834239147</v>
      </c>
      <c r="AT16">
        <f t="shared" si="16"/>
        <v>337.27291005407722</v>
      </c>
      <c r="AU16">
        <f t="shared" si="17"/>
        <v>213.38738657141707</v>
      </c>
      <c r="AW16">
        <v>13</v>
      </c>
      <c r="AX16">
        <f>(R16*SUMPRODUCT(K17:$K$23, X17:$X$23)-$AZ$3*SUMPRODUCT(K16:$K$22, W17:$W$23))/Z16</f>
        <v>11717.430304709325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7685.8670607705581</v>
      </c>
      <c r="P17">
        <f t="shared" si="30"/>
        <v>384.29335303852793</v>
      </c>
      <c r="Q17" s="5">
        <f t="shared" si="31"/>
        <v>25</v>
      </c>
      <c r="R17">
        <f t="shared" si="0"/>
        <v>100000</v>
      </c>
      <c r="S17">
        <f t="shared" si="1"/>
        <v>11036.665079319329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5281.9282203170005</v>
      </c>
      <c r="AC17">
        <f t="shared" si="2"/>
        <v>4442.1377684698837</v>
      </c>
      <c r="AE17">
        <f t="shared" si="3"/>
        <v>3093.4779762468925</v>
      </c>
      <c r="AF17">
        <f t="shared" si="4"/>
        <v>-154.67389881234465</v>
      </c>
      <c r="AG17">
        <f t="shared" si="5"/>
        <v>-10.062228346481286</v>
      </c>
      <c r="AH17">
        <f t="shared" si="6"/>
        <v>-4377.8418166401416</v>
      </c>
      <c r="AI17">
        <f t="shared" si="7"/>
        <v>-1449.0999675520752</v>
      </c>
      <c r="AJ17">
        <f t="shared" si="8"/>
        <v>839.79045184711686</v>
      </c>
      <c r="AK17">
        <f t="shared" si="32"/>
        <v>703.44806271860011</v>
      </c>
      <c r="AL17">
        <f t="shared" si="9"/>
        <v>94.138547013641755</v>
      </c>
      <c r="AN17">
        <f t="shared" si="10"/>
        <v>1196.0578021196402</v>
      </c>
      <c r="AO17">
        <f t="shared" si="11"/>
        <v>-59.802890105982016</v>
      </c>
      <c r="AP17">
        <f t="shared" si="12"/>
        <v>-3.890445257062928</v>
      </c>
      <c r="AQ17">
        <f t="shared" si="13"/>
        <v>-1692.6423596494226</v>
      </c>
      <c r="AR17">
        <f t="shared" si="14"/>
        <v>-560.27789289282737</v>
      </c>
      <c r="AS17">
        <f t="shared" si="15"/>
        <v>324.69535254165237</v>
      </c>
      <c r="AT17">
        <f t="shared" si="16"/>
        <v>271.98013053944487</v>
      </c>
      <c r="AU17">
        <f t="shared" si="17"/>
        <v>36.397590188269852</v>
      </c>
      <c r="AW17">
        <v>14</v>
      </c>
      <c r="AX17">
        <f>(R17*SUMPRODUCT(K18:$K$23, X18:$X$23)-$AZ$3*SUMPRODUCT(K17:$K$22, W18:$W$23))/Z17</f>
        <v>11036.665079319329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7685.8670607705581</v>
      </c>
      <c r="P18">
        <f t="shared" si="30"/>
        <v>384.29335303852793</v>
      </c>
      <c r="Q18" s="5">
        <f t="shared" si="31"/>
        <v>25</v>
      </c>
      <c r="R18">
        <f t="shared" si="0"/>
        <v>100000</v>
      </c>
      <c r="S18">
        <f t="shared" si="1"/>
        <v>10142.652795890503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4442.1377684698837</v>
      </c>
      <c r="AC18">
        <f t="shared" si="2"/>
        <v>3602.6576351193553</v>
      </c>
      <c r="AE18">
        <f t="shared" si="3"/>
        <v>2730.0104032168369</v>
      </c>
      <c r="AF18">
        <f t="shared" si="4"/>
        <v>-136.50052016084186</v>
      </c>
      <c r="AG18">
        <f t="shared" si="5"/>
        <v>-8.8799688494193649</v>
      </c>
      <c r="AH18">
        <f t="shared" si="6"/>
        <v>-4326.548854388433</v>
      </c>
      <c r="AI18">
        <f t="shared" si="7"/>
        <v>-1741.9189401818576</v>
      </c>
      <c r="AJ18">
        <f t="shared" si="8"/>
        <v>839.48013335052838</v>
      </c>
      <c r="AK18">
        <f t="shared" si="32"/>
        <v>602.04036954106948</v>
      </c>
      <c r="AL18">
        <f t="shared" si="9"/>
        <v>-300.39843729025972</v>
      </c>
      <c r="AN18">
        <f t="shared" si="10"/>
        <v>972.32535079931392</v>
      </c>
      <c r="AO18">
        <f t="shared" si="11"/>
        <v>-48.616267539965698</v>
      </c>
      <c r="AP18">
        <f t="shared" si="12"/>
        <v>-3.1627054667721248</v>
      </c>
      <c r="AQ18">
        <f t="shared" si="13"/>
        <v>-1540.9513193197408</v>
      </c>
      <c r="AR18">
        <f t="shared" si="14"/>
        <v>-620.40494152716497</v>
      </c>
      <c r="AS18">
        <f t="shared" si="15"/>
        <v>298.99073431636117</v>
      </c>
      <c r="AT18">
        <f t="shared" si="16"/>
        <v>214.42376659795971</v>
      </c>
      <c r="AU18">
        <f t="shared" si="17"/>
        <v>-106.99044061284407</v>
      </c>
      <c r="AW18">
        <v>15</v>
      </c>
      <c r="AX18">
        <f>(R18*SUMPRODUCT(K19:$K$23, X19:$X$23)-$AZ$3*SUMPRODUCT(K18:$K$22, W19:$W$23))/Z18</f>
        <v>10142.652795890503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7685.8670607705581</v>
      </c>
      <c r="P19">
        <f t="shared" si="30"/>
        <v>384.29335303852793</v>
      </c>
      <c r="Q19" s="5">
        <f t="shared" si="31"/>
        <v>25</v>
      </c>
      <c r="R19">
        <f t="shared" si="0"/>
        <v>100000</v>
      </c>
      <c r="S19">
        <f t="shared" si="1"/>
        <v>9000.2379085317043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3602.6576351193553</v>
      </c>
      <c r="AC19">
        <f t="shared" si="2"/>
        <v>2783.8508993202859</v>
      </c>
      <c r="AE19">
        <f t="shared" si="3"/>
        <v>2377.3047053456016</v>
      </c>
      <c r="AF19">
        <f t="shared" si="4"/>
        <v>-118.8652352672801</v>
      </c>
      <c r="AG19">
        <f t="shared" si="5"/>
        <v>-7.7327147560214939</v>
      </c>
      <c r="AH19">
        <f t="shared" si="6"/>
        <v>-4233.817619614706</v>
      </c>
      <c r="AI19">
        <f t="shared" si="7"/>
        <v>-1983.1108642924059</v>
      </c>
      <c r="AJ19">
        <f t="shared" si="8"/>
        <v>818.80673579906943</v>
      </c>
      <c r="AK19">
        <f t="shared" si="32"/>
        <v>501.53407929176529</v>
      </c>
      <c r="AL19">
        <f t="shared" si="9"/>
        <v>-662.77004920157128</v>
      </c>
      <c r="AN19">
        <f t="shared" si="10"/>
        <v>779.96357988521152</v>
      </c>
      <c r="AO19">
        <f t="shared" si="11"/>
        <v>-38.998178994260577</v>
      </c>
      <c r="AP19">
        <f t="shared" si="12"/>
        <v>-2.5370058241906901</v>
      </c>
      <c r="AQ19">
        <f t="shared" si="13"/>
        <v>-1389.0619657422958</v>
      </c>
      <c r="AR19">
        <f t="shared" si="14"/>
        <v>-650.63357067553557</v>
      </c>
      <c r="AS19">
        <f t="shared" si="15"/>
        <v>268.64012486574552</v>
      </c>
      <c r="AT19">
        <f t="shared" si="16"/>
        <v>164.54698257200104</v>
      </c>
      <c r="AU19">
        <f t="shared" si="17"/>
        <v>-217.44646323778906</v>
      </c>
      <c r="AW19">
        <v>16</v>
      </c>
      <c r="AX19">
        <f>(R19*SUMPRODUCT(K20:$K$23, X20:$X$23)-$AZ$3*SUMPRODUCT(K19:$K$22, W20:$W$23))/Z19</f>
        <v>9000.2379085317043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7685.8670607705581</v>
      </c>
      <c r="P20">
        <f t="shared" si="30"/>
        <v>384.29335303852793</v>
      </c>
      <c r="Q20" s="5">
        <f t="shared" si="31"/>
        <v>25</v>
      </c>
      <c r="R20">
        <f t="shared" si="0"/>
        <v>100000</v>
      </c>
      <c r="S20">
        <f t="shared" si="1"/>
        <v>7548.3151451971326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2783.8508993202859</v>
      </c>
      <c r="AC20">
        <f t="shared" si="2"/>
        <v>2001.8528580804827</v>
      </c>
      <c r="AE20">
        <f t="shared" si="3"/>
        <v>2038.3323492024604</v>
      </c>
      <c r="AF20">
        <f t="shared" si="4"/>
        <v>-101.91661746012302</v>
      </c>
      <c r="AG20">
        <f t="shared" si="5"/>
        <v>-6.6301314252698775</v>
      </c>
      <c r="AH20">
        <f t="shared" si="6"/>
        <v>-4101.024732765608</v>
      </c>
      <c r="AI20">
        <f t="shared" si="7"/>
        <v>-2171.2391324485407</v>
      </c>
      <c r="AJ20">
        <f t="shared" si="8"/>
        <v>781.99804123980311</v>
      </c>
      <c r="AK20">
        <f t="shared" si="32"/>
        <v>403.91321562002867</v>
      </c>
      <c r="AL20">
        <f t="shared" si="9"/>
        <v>-985.32787558870882</v>
      </c>
      <c r="AN20">
        <f t="shared" si="10"/>
        <v>616.03677407642624</v>
      </c>
      <c r="AO20">
        <f t="shared" si="11"/>
        <v>-30.801838703821314</v>
      </c>
      <c r="AP20">
        <f t="shared" si="12"/>
        <v>-2.0037972593253017</v>
      </c>
      <c r="AQ20">
        <f t="shared" si="13"/>
        <v>-1239.4357808082977</v>
      </c>
      <c r="AR20">
        <f t="shared" si="14"/>
        <v>-656.20464269501815</v>
      </c>
      <c r="AS20">
        <f t="shared" si="15"/>
        <v>236.34004084169248</v>
      </c>
      <c r="AT20">
        <f t="shared" si="16"/>
        <v>122.07302428122506</v>
      </c>
      <c r="AU20">
        <f t="shared" si="17"/>
        <v>-297.79157757210055</v>
      </c>
      <c r="AW20">
        <v>17</v>
      </c>
      <c r="AX20">
        <f>(R20*SUMPRODUCT(K21:$K$23, X21:$X$23)-$AZ$3*SUMPRODUCT(K20:$K$22, W21:$W$23))/Z20</f>
        <v>7548.3151451971326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7685.8670607705581</v>
      </c>
      <c r="P21">
        <f t="shared" si="30"/>
        <v>384.29335303852793</v>
      </c>
      <c r="Q21" s="5">
        <f t="shared" si="31"/>
        <v>25</v>
      </c>
      <c r="R21">
        <f t="shared" si="0"/>
        <v>100000</v>
      </c>
      <c r="S21">
        <f t="shared" si="1"/>
        <v>5688.1233218857842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2001.8528580804827</v>
      </c>
      <c r="AC21">
        <f t="shared" si="2"/>
        <v>1270.11399068737</v>
      </c>
      <c r="AE21">
        <f t="shared" si="3"/>
        <v>1716.1947327842968</v>
      </c>
      <c r="AF21">
        <f t="shared" si="4"/>
        <v>-85.809736639214847</v>
      </c>
      <c r="AG21">
        <f t="shared" si="5"/>
        <v>-5.5823068471478257</v>
      </c>
      <c r="AH21">
        <f t="shared" si="6"/>
        <v>-3926.0930554774136</v>
      </c>
      <c r="AI21">
        <f t="shared" si="7"/>
        <v>-2301.2903661794794</v>
      </c>
      <c r="AJ21">
        <f t="shared" si="8"/>
        <v>731.73886739311274</v>
      </c>
      <c r="AK21">
        <f t="shared" si="32"/>
        <v>310.81059318608158</v>
      </c>
      <c r="AL21">
        <f t="shared" si="9"/>
        <v>-1258.740905600285</v>
      </c>
      <c r="AN21">
        <f t="shared" si="10"/>
        <v>477.79364911439194</v>
      </c>
      <c r="AO21">
        <f t="shared" si="11"/>
        <v>-23.889682455719598</v>
      </c>
      <c r="AP21">
        <f t="shared" si="12"/>
        <v>-1.5541306053584345</v>
      </c>
      <c r="AQ21">
        <f t="shared" si="13"/>
        <v>-1093.0358262409361</v>
      </c>
      <c r="AR21">
        <f t="shared" si="14"/>
        <v>-640.68599018762211</v>
      </c>
      <c r="AS21">
        <f t="shared" si="15"/>
        <v>203.71824768589951</v>
      </c>
      <c r="AT21">
        <f t="shared" si="16"/>
        <v>86.530581096039057</v>
      </c>
      <c r="AU21">
        <f t="shared" si="17"/>
        <v>-350.43716140568353</v>
      </c>
      <c r="AW21">
        <v>18</v>
      </c>
      <c r="AX21">
        <f>(R21*SUMPRODUCT(K22:$K$23, X22:$X$23)-$AZ$3*SUMPRODUCT(K21:$K$22, W22:$W$23))/Z21</f>
        <v>5688.1233218857842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7685.8670607705581</v>
      </c>
      <c r="P22">
        <f t="shared" si="30"/>
        <v>384.29335303852793</v>
      </c>
      <c r="Q22" s="5">
        <f t="shared" si="31"/>
        <v>25</v>
      </c>
      <c r="R22">
        <f t="shared" si="0"/>
        <v>100000</v>
      </c>
      <c r="S22">
        <f t="shared" si="1"/>
        <v>3263.5124663377746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1270.11399068737</v>
      </c>
      <c r="AC22">
        <f t="shared" si="2"/>
        <v>600.56927436105434</v>
      </c>
      <c r="AE22">
        <f t="shared" si="3"/>
        <v>1414.394965894626</v>
      </c>
      <c r="AF22">
        <f t="shared" si="4"/>
        <v>-70.719748294731303</v>
      </c>
      <c r="AG22">
        <f t="shared" si="5"/>
        <v>-4.6006356690510586</v>
      </c>
      <c r="AH22">
        <f t="shared" si="6"/>
        <v>-3703.3924385011533</v>
      </c>
      <c r="AI22">
        <f t="shared" si="7"/>
        <v>-2364.3178565703097</v>
      </c>
      <c r="AJ22">
        <f t="shared" si="8"/>
        <v>669.54471632631567</v>
      </c>
      <c r="AK22">
        <f t="shared" si="32"/>
        <v>223.66194255314127</v>
      </c>
      <c r="AL22">
        <f t="shared" si="9"/>
        <v>-1471.1111976908528</v>
      </c>
      <c r="AN22">
        <f t="shared" si="10"/>
        <v>362.73267361666734</v>
      </c>
      <c r="AO22">
        <f t="shared" si="11"/>
        <v>-18.136633680833366</v>
      </c>
      <c r="AP22">
        <f t="shared" si="12"/>
        <v>-1.1798690725087204</v>
      </c>
      <c r="AQ22">
        <f t="shared" si="13"/>
        <v>-949.76401433922604</v>
      </c>
      <c r="AR22">
        <f t="shared" si="14"/>
        <v>-606.34784347590073</v>
      </c>
      <c r="AS22">
        <f t="shared" si="15"/>
        <v>171.70998972365641</v>
      </c>
      <c r="AT22">
        <f t="shared" si="16"/>
        <v>57.359858006340382</v>
      </c>
      <c r="AU22">
        <f t="shared" si="17"/>
        <v>-377.27799574590398</v>
      </c>
      <c r="AW22">
        <v>19</v>
      </c>
      <c r="AX22">
        <f>(R22*SUMPRODUCT(K23:$K$23, X23:$X$23)-$AZ$3*SUMPRODUCT(K22:$K$22, W23:$W$23))/Z22</f>
        <v>3263.5124663377746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7685.8670607705581</v>
      </c>
      <c r="P23">
        <f t="shared" si="30"/>
        <v>384.29335303852793</v>
      </c>
      <c r="Q23" s="5">
        <f t="shared" si="31"/>
        <v>25</v>
      </c>
      <c r="R23">
        <f t="shared" si="0"/>
        <v>100000</v>
      </c>
      <c r="S23">
        <f t="shared" si="1"/>
        <v>4064.5356146903687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600.56927436105434</v>
      </c>
      <c r="AC23">
        <f t="shared" si="2"/>
        <v>600.56927436105434</v>
      </c>
      <c r="AE23">
        <f t="shared" si="3"/>
        <v>1135.6514104192779</v>
      </c>
      <c r="AF23">
        <f t="shared" si="4"/>
        <v>-56.782570520963894</v>
      </c>
      <c r="AG23">
        <f t="shared" si="5"/>
        <v>-3.6939599704233674</v>
      </c>
      <c r="AH23">
        <f t="shared" si="6"/>
        <v>-3442.6773677487226</v>
      </c>
      <c r="AI23">
        <f t="shared" si="7"/>
        <v>-2367.5024878208319</v>
      </c>
      <c r="AJ23">
        <f t="shared" si="8"/>
        <v>0</v>
      </c>
      <c r="AK23">
        <f t="shared" si="32"/>
        <v>143.70951943717415</v>
      </c>
      <c r="AL23">
        <f t="shared" si="9"/>
        <v>-2223.7929683836578</v>
      </c>
      <c r="AN23">
        <f t="shared" si="10"/>
        <v>268.2891976582261</v>
      </c>
      <c r="AO23">
        <f t="shared" si="11"/>
        <v>-13.414459882911304</v>
      </c>
      <c r="AP23">
        <f t="shared" si="12"/>
        <v>-0.87267056383137698</v>
      </c>
      <c r="AQ23">
        <f t="shared" si="13"/>
        <v>-813.30691822804749</v>
      </c>
      <c r="AR23">
        <f t="shared" si="14"/>
        <v>-559.30485101656416</v>
      </c>
      <c r="AS23">
        <f t="shared" si="15"/>
        <v>0</v>
      </c>
      <c r="AT23">
        <f t="shared" si="16"/>
        <v>33.950304919195304</v>
      </c>
      <c r="AU23">
        <f t="shared" si="17"/>
        <v>-525.35454609736883</v>
      </c>
      <c r="AW23">
        <v>20</v>
      </c>
      <c r="AX23">
        <f>(R23*SUMPRODUCT(K$23:$K24, X$23:$X24)-$AZ$3*SUMPRODUCT(K$22:$K23, W$23:$W24))/Z23</f>
        <v>4064.5356146903687</v>
      </c>
    </row>
    <row r="25" spans="5:50" x14ac:dyDescent="0.25">
      <c r="AN25" s="6">
        <f t="shared" ref="AN25:AU25" si="33">SUM(AN3:AN23)</f>
        <v>56995.703723931554</v>
      </c>
      <c r="AO25" s="6">
        <f t="shared" si="33"/>
        <v>-8614.1854817744988</v>
      </c>
      <c r="AP25" s="6">
        <f t="shared" si="33"/>
        <v>-1682.8238488878208</v>
      </c>
      <c r="AQ25" s="6">
        <f t="shared" si="33"/>
        <v>-37425.208628338303</v>
      </c>
      <c r="AR25" s="6">
        <f t="shared" si="33"/>
        <v>9273.4857649309397</v>
      </c>
      <c r="AS25" s="6">
        <f t="shared" si="33"/>
        <v>-4347.7829769446407</v>
      </c>
      <c r="AT25" s="6">
        <f t="shared" si="33"/>
        <v>7369.2146652052788</v>
      </c>
      <c r="AU25" s="7">
        <f t="shared" si="33"/>
        <v>12294.917453191574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608.41908582025985</v>
      </c>
      <c r="K3">
        <v>1</v>
      </c>
      <c r="L3" s="2">
        <v>0</v>
      </c>
      <c r="O3">
        <f>$C$3</f>
        <v>608.41908582025985</v>
      </c>
      <c r="P3">
        <f>O3*B5</f>
        <v>486.73526865620789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608.41908582025985</v>
      </c>
      <c r="AF3">
        <f t="shared" ref="AF3:AF23" si="4">-$Z3*P3</f>
        <v>-486.73526865620789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-1400.748769835948</v>
      </c>
      <c r="AJ3">
        <f t="shared" ref="AJ3:AJ23" si="8">AB3-AC3</f>
        <v>0</v>
      </c>
      <c r="AL3">
        <f t="shared" ref="AL3:AL23" si="9">SUM(AI3:AK3)</f>
        <v>-1400.748769835948</v>
      </c>
      <c r="AN3">
        <f t="shared" ref="AN3:AN23" si="10">AE3*$K3</f>
        <v>608.41908582025985</v>
      </c>
      <c r="AO3">
        <f t="shared" ref="AO3:AO23" si="11">AF3*$K3</f>
        <v>-486.73526865620789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-1400.748769835948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-1400.748769835948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329.43761634570774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250000</v>
      </c>
      <c r="S4">
        <f t="shared" si="1"/>
        <v>53.833904817011089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53.233031982002103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-53.233031982002103</v>
      </c>
      <c r="AK4">
        <f>G4*MAX(0, SUM(AB4, AE4:AF4))</f>
        <v>0</v>
      </c>
      <c r="AL4">
        <f t="shared" si="9"/>
        <v>-343.6345319820021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-276.20458436370552</v>
      </c>
      <c r="AR4">
        <f t="shared" si="14"/>
        <v>-276.20458436370552</v>
      </c>
      <c r="AS4">
        <f t="shared" si="15"/>
        <v>-50.630618206203252</v>
      </c>
      <c r="AT4">
        <f t="shared" si="16"/>
        <v>0</v>
      </c>
      <c r="AU4">
        <f t="shared" si="17"/>
        <v>-326.83520256990874</v>
      </c>
      <c r="AW4">
        <v>1</v>
      </c>
      <c r="AX4">
        <f>(R4*SUMPRODUCT(K5:$K$23, X5:$X$23)-$AZ$3*SUMPRODUCT(K4:$K$22, W5:$W$23))/Z4</f>
        <v>53.833904817011089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608.41908582025985</v>
      </c>
      <c r="P5">
        <f t="shared" ref="P5:P23" si="30">O5*$C$5</f>
        <v>30.420954291012993</v>
      </c>
      <c r="Q5" s="5">
        <f t="shared" ref="Q5:Q23" si="31">$C$8</f>
        <v>25</v>
      </c>
      <c r="R5">
        <f t="shared" si="0"/>
        <v>250000</v>
      </c>
      <c r="S5">
        <f t="shared" si="1"/>
        <v>103.16512884981155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53.233031982002103</v>
      </c>
      <c r="AC5">
        <f t="shared" si="2"/>
        <v>100.87384131317685</v>
      </c>
      <c r="AE5">
        <f t="shared" si="3"/>
        <v>594.90615675272466</v>
      </c>
      <c r="AF5">
        <f t="shared" si="4"/>
        <v>-29.745307837636229</v>
      </c>
      <c r="AG5">
        <f t="shared" si="5"/>
        <v>-24.444752417270188</v>
      </c>
      <c r="AH5">
        <f t="shared" si="6"/>
        <v>-289.97834229809098</v>
      </c>
      <c r="AI5">
        <f t="shared" si="7"/>
        <v>250.73775419972731</v>
      </c>
      <c r="AJ5">
        <f t="shared" si="8"/>
        <v>-47.640809331174751</v>
      </c>
      <c r="AK5">
        <f>G5*SUM(AB5, AE5:AF5)</f>
        <v>2.5354149116780715</v>
      </c>
      <c r="AL5">
        <f t="shared" si="9"/>
        <v>205.63235978023062</v>
      </c>
      <c r="AN5">
        <f t="shared" si="10"/>
        <v>537.90556294632029</v>
      </c>
      <c r="AO5">
        <f t="shared" si="11"/>
        <v>-26.895278147316009</v>
      </c>
      <c r="AP5">
        <f t="shared" si="12"/>
        <v>-22.102592418724235</v>
      </c>
      <c r="AQ5">
        <f t="shared" si="13"/>
        <v>-262.19423296526674</v>
      </c>
      <c r="AR5">
        <f t="shared" si="14"/>
        <v>226.71345941501332</v>
      </c>
      <c r="AS5">
        <f t="shared" si="15"/>
        <v>-43.076132380918573</v>
      </c>
      <c r="AT5">
        <f t="shared" si="16"/>
        <v>2.2924855792601306</v>
      </c>
      <c r="AU5">
        <f t="shared" si="17"/>
        <v>185.92981261335487</v>
      </c>
      <c r="AW5">
        <v>2</v>
      </c>
      <c r="AX5">
        <f>(R5*SUMPRODUCT(K6:$K$23, X6:$X$23)-$AZ$3*SUMPRODUCT(K5:$K$22, W6:$W$23))/Z5</f>
        <v>103.16512884981155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608.41908582025985</v>
      </c>
      <c r="P6">
        <f t="shared" si="30"/>
        <v>30.420954291012993</v>
      </c>
      <c r="Q6" s="5">
        <f t="shared" si="31"/>
        <v>25</v>
      </c>
      <c r="R6">
        <f t="shared" si="0"/>
        <v>250000</v>
      </c>
      <c r="S6">
        <f t="shared" si="1"/>
        <v>148.24030159734156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100.87384131317685</v>
      </c>
      <c r="AC6">
        <f t="shared" si="2"/>
        <v>143.32632972638748</v>
      </c>
      <c r="AE6">
        <f t="shared" si="3"/>
        <v>588.25078987606184</v>
      </c>
      <c r="AF6">
        <f t="shared" si="4"/>
        <v>-29.412539493803095</v>
      </c>
      <c r="AG6">
        <f t="shared" si="5"/>
        <v>-24.171282738566319</v>
      </c>
      <c r="AH6">
        <f t="shared" si="6"/>
        <v>-290.22154531166115</v>
      </c>
      <c r="AI6">
        <f t="shared" si="7"/>
        <v>244.44542233203123</v>
      </c>
      <c r="AJ6">
        <f t="shared" si="8"/>
        <v>-42.452488413210631</v>
      </c>
      <c r="AK6">
        <f>G6*SUM(AB6, AE6:AF6)</f>
        <v>4.6839558510375925</v>
      </c>
      <c r="AL6">
        <f t="shared" si="9"/>
        <v>206.67688976985818</v>
      </c>
      <c r="AN6">
        <f t="shared" si="10"/>
        <v>504.30252796787829</v>
      </c>
      <c r="AO6">
        <f t="shared" si="11"/>
        <v>-25.215126398393917</v>
      </c>
      <c r="AP6">
        <f t="shared" si="12"/>
        <v>-20.721840410709113</v>
      </c>
      <c r="AQ6">
        <f t="shared" si="13"/>
        <v>-248.80452604619742</v>
      </c>
      <c r="AR6">
        <f t="shared" si="14"/>
        <v>209.56103511257774</v>
      </c>
      <c r="AS6">
        <f t="shared" si="15"/>
        <v>-36.394166559164006</v>
      </c>
      <c r="AT6">
        <f t="shared" si="16"/>
        <v>4.0155165402597559</v>
      </c>
      <c r="AU6">
        <f t="shared" si="17"/>
        <v>177.1823850936735</v>
      </c>
      <c r="AW6">
        <v>3</v>
      </c>
      <c r="AX6">
        <f>(R6*SUMPRODUCT(K7:$K$23, X7:$X$23)-$AZ$3*SUMPRODUCT(K6:$K$22, W7:$W$23))/Z6</f>
        <v>148.24030159734156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608.41908582025985</v>
      </c>
      <c r="P7">
        <f t="shared" si="30"/>
        <v>30.420954291012993</v>
      </c>
      <c r="Q7" s="5">
        <f t="shared" si="31"/>
        <v>25</v>
      </c>
      <c r="R7">
        <f t="shared" si="0"/>
        <v>250000</v>
      </c>
      <c r="S7">
        <f t="shared" si="1"/>
        <v>190.05672682968975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143.32632972638748</v>
      </c>
      <c r="AC7">
        <f t="shared" si="2"/>
        <v>181.69807023374051</v>
      </c>
      <c r="AE7">
        <f t="shared" si="3"/>
        <v>581.66093687376087</v>
      </c>
      <c r="AF7">
        <f t="shared" si="4"/>
        <v>-29.083046843688042</v>
      </c>
      <c r="AG7">
        <f t="shared" si="5"/>
        <v>-23.900505031395252</v>
      </c>
      <c r="AH7">
        <f t="shared" si="6"/>
        <v>-290.64879785402763</v>
      </c>
      <c r="AI7">
        <f t="shared" si="7"/>
        <v>238.02858714464992</v>
      </c>
      <c r="AJ7">
        <f t="shared" si="8"/>
        <v>-38.371740507353024</v>
      </c>
      <c r="AK7">
        <f>G7*SUM(AB7, AE7:AF7)</f>
        <v>9.6034782326391515</v>
      </c>
      <c r="AL7">
        <f t="shared" si="9"/>
        <v>209.26032486993606</v>
      </c>
      <c r="AN7">
        <f t="shared" si="10"/>
        <v>469.67420325132514</v>
      </c>
      <c r="AO7">
        <f t="shared" si="11"/>
        <v>-23.483710162566254</v>
      </c>
      <c r="AP7">
        <f t="shared" si="12"/>
        <v>-19.298959146643082</v>
      </c>
      <c r="AQ7">
        <f t="shared" si="13"/>
        <v>-234.6904079406539</v>
      </c>
      <c r="AR7">
        <f t="shared" si="14"/>
        <v>192.20112600146186</v>
      </c>
      <c r="AS7">
        <f t="shared" si="15"/>
        <v>-30.984058766299842</v>
      </c>
      <c r="AT7">
        <f t="shared" si="16"/>
        <v>7.7545279413101831</v>
      </c>
      <c r="AU7">
        <f t="shared" si="17"/>
        <v>168.97159517647219</v>
      </c>
      <c r="AW7">
        <v>4</v>
      </c>
      <c r="AX7">
        <f>(R7*SUMPRODUCT(K8:$K$23, X8:$X$23)-$AZ$3*SUMPRODUCT(K7:$K$22, W8:$W$23))/Z7</f>
        <v>190.05672682968975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608.41908582025985</v>
      </c>
      <c r="P8">
        <f t="shared" si="30"/>
        <v>30.420954291012993</v>
      </c>
      <c r="Q8" s="5">
        <f t="shared" si="31"/>
        <v>25</v>
      </c>
      <c r="R8">
        <f t="shared" si="0"/>
        <v>250000</v>
      </c>
      <c r="S8">
        <f t="shared" si="1"/>
        <v>228.20912987267175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181.69807023374051</v>
      </c>
      <c r="AC8">
        <f t="shared" si="2"/>
        <v>215.72432516703293</v>
      </c>
      <c r="AE8">
        <f t="shared" si="3"/>
        <v>575.13385542703497</v>
      </c>
      <c r="AF8">
        <f t="shared" si="4"/>
        <v>-28.756692771351748</v>
      </c>
      <c r="AG8">
        <f t="shared" si="5"/>
        <v>-23.63230661360868</v>
      </c>
      <c r="AH8">
        <f t="shared" si="6"/>
        <v>-291.93367472617859</v>
      </c>
      <c r="AI8">
        <f t="shared" si="7"/>
        <v>230.81118131589602</v>
      </c>
      <c r="AJ8">
        <f t="shared" si="8"/>
        <v>-34.026254933292421</v>
      </c>
      <c r="AK8">
        <f t="shared" ref="AK8:AK23" si="32">G8*SUM(AB8:AB8, AE8:AF8)</f>
        <v>15.726425030411555</v>
      </c>
      <c r="AL8">
        <f t="shared" si="9"/>
        <v>212.51135141301515</v>
      </c>
      <c r="AN8">
        <f t="shared" si="10"/>
        <v>433.98166132562716</v>
      </c>
      <c r="AO8">
        <f t="shared" si="11"/>
        <v>-21.699083066281357</v>
      </c>
      <c r="AP8">
        <f t="shared" si="12"/>
        <v>-17.832349092917621</v>
      </c>
      <c r="AQ8">
        <f t="shared" si="13"/>
        <v>-220.28586903563948</v>
      </c>
      <c r="AR8">
        <f t="shared" si="14"/>
        <v>174.16436013078876</v>
      </c>
      <c r="AS8">
        <f t="shared" si="15"/>
        <v>-25.675363231182565</v>
      </c>
      <c r="AT8">
        <f t="shared" si="16"/>
        <v>11.866768052357843</v>
      </c>
      <c r="AU8">
        <f t="shared" si="17"/>
        <v>160.35576495196403</v>
      </c>
      <c r="AW8">
        <v>5</v>
      </c>
      <c r="AX8">
        <f>(R8*SUMPRODUCT(K9:$K$23, X9:$X$23)-$AZ$3*SUMPRODUCT(K8:$K$22, W9:$W$23))/Z8</f>
        <v>228.20912987267175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608.41908582025985</v>
      </c>
      <c r="P9">
        <f t="shared" si="30"/>
        <v>30.420954291012993</v>
      </c>
      <c r="Q9" s="5">
        <f t="shared" si="31"/>
        <v>25</v>
      </c>
      <c r="R9">
        <f t="shared" si="0"/>
        <v>250000</v>
      </c>
      <c r="S9">
        <f t="shared" si="1"/>
        <v>259.87954042238181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215.72432516703293</v>
      </c>
      <c r="AC9">
        <f t="shared" si="2"/>
        <v>242.89819859988438</v>
      </c>
      <c r="AE9">
        <f t="shared" si="3"/>
        <v>568.66308020760937</v>
      </c>
      <c r="AF9">
        <f t="shared" si="4"/>
        <v>-28.43315401038047</v>
      </c>
      <c r="AG9">
        <f t="shared" si="5"/>
        <v>-23.36642182423271</v>
      </c>
      <c r="AH9">
        <f t="shared" si="6"/>
        <v>-295.6172323988294</v>
      </c>
      <c r="AI9">
        <f t="shared" si="7"/>
        <v>221.2462719741668</v>
      </c>
      <c r="AJ9">
        <f t="shared" si="8"/>
        <v>-27.173873432851451</v>
      </c>
      <c r="AK9">
        <f t="shared" si="32"/>
        <v>16.857779805423039</v>
      </c>
      <c r="AL9">
        <f t="shared" si="9"/>
        <v>210.93017834673839</v>
      </c>
      <c r="AN9">
        <f t="shared" si="10"/>
        <v>399.75682480927304</v>
      </c>
      <c r="AO9">
        <f t="shared" si="11"/>
        <v>-19.987841240463656</v>
      </c>
      <c r="AP9">
        <f t="shared" si="12"/>
        <v>-16.426047198631515</v>
      </c>
      <c r="AQ9">
        <f t="shared" si="13"/>
        <v>-207.81198972776164</v>
      </c>
      <c r="AR9">
        <f t="shared" si="14"/>
        <v>155.53094664241627</v>
      </c>
      <c r="AS9">
        <f t="shared" si="15"/>
        <v>-19.102596492319986</v>
      </c>
      <c r="AT9">
        <f t="shared" si="16"/>
        <v>11.85062432027326</v>
      </c>
      <c r="AU9">
        <f t="shared" si="17"/>
        <v>148.27897447036955</v>
      </c>
      <c r="AW9">
        <v>6</v>
      </c>
      <c r="AX9">
        <f>(R9*SUMPRODUCT(K10:$K$23, X10:$X$23)-$AZ$3*SUMPRODUCT(K9:$K$22, W10:$W$23))/Z9</f>
        <v>259.87954042238181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608.41908582025985</v>
      </c>
      <c r="P10">
        <f t="shared" si="30"/>
        <v>30.420954291012993</v>
      </c>
      <c r="Q10" s="5">
        <f t="shared" si="31"/>
        <v>25</v>
      </c>
      <c r="R10">
        <f t="shared" si="0"/>
        <v>250000</v>
      </c>
      <c r="S10">
        <f t="shared" si="1"/>
        <v>280.25391087829928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242.89819859988438</v>
      </c>
      <c r="AC10">
        <f t="shared" si="2"/>
        <v>258.98496147843957</v>
      </c>
      <c r="AE10">
        <f t="shared" si="3"/>
        <v>562.24511911390607</v>
      </c>
      <c r="AF10">
        <f t="shared" si="4"/>
        <v>-28.112255955695307</v>
      </c>
      <c r="AG10">
        <f t="shared" si="5"/>
        <v>-23.102707172470485</v>
      </c>
      <c r="AH10">
        <f t="shared" si="6"/>
        <v>-300.50433519898127</v>
      </c>
      <c r="AI10">
        <f t="shared" si="7"/>
        <v>210.52582078675897</v>
      </c>
      <c r="AJ10">
        <f t="shared" si="8"/>
        <v>-16.086762878555191</v>
      </c>
      <c r="AK10">
        <f t="shared" si="32"/>
        <v>3.3412335655598091</v>
      </c>
      <c r="AL10">
        <f t="shared" si="9"/>
        <v>197.78029147376358</v>
      </c>
      <c r="AN10">
        <f t="shared" si="10"/>
        <v>374.88869249466063</v>
      </c>
      <c r="AO10">
        <f t="shared" si="11"/>
        <v>-18.744434624733032</v>
      </c>
      <c r="AP10">
        <f t="shared" si="12"/>
        <v>-15.404213199083093</v>
      </c>
      <c r="AQ10">
        <f t="shared" si="13"/>
        <v>-200.36755052541457</v>
      </c>
      <c r="AR10">
        <f t="shared" si="14"/>
        <v>140.3724941454299</v>
      </c>
      <c r="AS10">
        <f t="shared" si="15"/>
        <v>-10.726185603029522</v>
      </c>
      <c r="AT10">
        <f t="shared" si="16"/>
        <v>2.2278373615516003</v>
      </c>
      <c r="AU10">
        <f t="shared" si="17"/>
        <v>131.87414590395196</v>
      </c>
      <c r="AW10">
        <v>7</v>
      </c>
      <c r="AX10">
        <f>(R10*SUMPRODUCT(K11:$K$23, X11:$X$23)-$AZ$3*SUMPRODUCT(K10:$K$22, W11:$W$23))/Z10</f>
        <v>280.25391087829928</v>
      </c>
    </row>
    <row r="11" spans="1:52" x14ac:dyDescent="0.25">
      <c r="A11" t="s">
        <v>33</v>
      </c>
      <c r="C11" s="24">
        <f>AU25</f>
        <v>140.14637780947555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608.41908582025985</v>
      </c>
      <c r="P11">
        <f t="shared" si="30"/>
        <v>30.420954291012993</v>
      </c>
      <c r="Q11" s="5">
        <f t="shared" si="31"/>
        <v>25</v>
      </c>
      <c r="R11">
        <f t="shared" si="0"/>
        <v>250000</v>
      </c>
      <c r="S11">
        <f t="shared" si="1"/>
        <v>293.90314782275959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258.98496147843957</v>
      </c>
      <c r="AC11">
        <f t="shared" si="2"/>
        <v>268.5237731315201</v>
      </c>
      <c r="AE11">
        <f t="shared" si="3"/>
        <v>555.88036324201187</v>
      </c>
      <c r="AF11">
        <f t="shared" si="4"/>
        <v>-27.794018162100592</v>
      </c>
      <c r="AG11">
        <f t="shared" si="5"/>
        <v>-22.841178728498619</v>
      </c>
      <c r="AH11">
        <f t="shared" si="6"/>
        <v>-305.01372247161328</v>
      </c>
      <c r="AI11">
        <f t="shared" si="7"/>
        <v>200.23144387979943</v>
      </c>
      <c r="AJ11">
        <f t="shared" si="8"/>
        <v>-9.5388116530805291</v>
      </c>
      <c r="AK11">
        <f t="shared" si="32"/>
        <v>1.2593140904933615</v>
      </c>
      <c r="AL11">
        <f t="shared" si="9"/>
        <v>191.95194631721225</v>
      </c>
      <c r="AN11">
        <f t="shared" si="10"/>
        <v>352.55860211030091</v>
      </c>
      <c r="AO11">
        <f t="shared" si="11"/>
        <v>-17.627930105515045</v>
      </c>
      <c r="AP11">
        <f t="shared" si="12"/>
        <v>-14.486667591754932</v>
      </c>
      <c r="AQ11">
        <f t="shared" si="13"/>
        <v>-193.45027946640019</v>
      </c>
      <c r="AR11">
        <f t="shared" si="14"/>
        <v>126.99372494663076</v>
      </c>
      <c r="AS11">
        <f t="shared" si="15"/>
        <v>-6.0498451188127067</v>
      </c>
      <c r="AT11">
        <f t="shared" si="16"/>
        <v>0.79870066424499597</v>
      </c>
      <c r="AU11">
        <f t="shared" si="17"/>
        <v>121.74258049206304</v>
      </c>
      <c r="AW11">
        <v>8</v>
      </c>
      <c r="AX11">
        <f>(R11*SUMPRODUCT(K12:$K$23, X12:$X$23)-$AZ$3*SUMPRODUCT(K11:$K$22, W12:$W$23))/Z11</f>
        <v>293.90314782275959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608.41908582025985</v>
      </c>
      <c r="P12">
        <f t="shared" si="30"/>
        <v>30.420954291012993</v>
      </c>
      <c r="Q12" s="5">
        <f t="shared" si="31"/>
        <v>25</v>
      </c>
      <c r="R12">
        <f t="shared" si="0"/>
        <v>250000</v>
      </c>
      <c r="S12">
        <f t="shared" si="1"/>
        <v>304.18292788002458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268.5237731315201</v>
      </c>
      <c r="AC12">
        <f t="shared" si="2"/>
        <v>274.75764315989977</v>
      </c>
      <c r="AE12">
        <f t="shared" si="3"/>
        <v>549.56336714402812</v>
      </c>
      <c r="AF12">
        <f t="shared" si="4"/>
        <v>-27.478168357201408</v>
      </c>
      <c r="AG12">
        <f t="shared" si="5"/>
        <v>-22.581612738328076</v>
      </c>
      <c r="AH12">
        <f t="shared" si="6"/>
        <v>-311.54202885556964</v>
      </c>
      <c r="AI12">
        <f t="shared" si="7"/>
        <v>187.96155719292898</v>
      </c>
      <c r="AJ12">
        <f t="shared" si="8"/>
        <v>-6.2338700283796697</v>
      </c>
      <c r="AK12">
        <f t="shared" si="32"/>
        <v>16.602788410285285</v>
      </c>
      <c r="AL12">
        <f t="shared" si="9"/>
        <v>198.33047557483459</v>
      </c>
      <c r="AN12">
        <f t="shared" si="10"/>
        <v>325.74966741720385</v>
      </c>
      <c r="AO12">
        <f t="shared" si="11"/>
        <v>-16.287483370860194</v>
      </c>
      <c r="AP12">
        <f t="shared" si="12"/>
        <v>-13.385085831833905</v>
      </c>
      <c r="AQ12">
        <f t="shared" si="13"/>
        <v>-184.66425958043504</v>
      </c>
      <c r="AR12">
        <f t="shared" si="14"/>
        <v>111.4128386340747</v>
      </c>
      <c r="AS12">
        <f t="shared" si="15"/>
        <v>-3.6950808766963483</v>
      </c>
      <c r="AT12">
        <f t="shared" si="16"/>
        <v>9.8411814290948385</v>
      </c>
      <c r="AU12">
        <f t="shared" si="17"/>
        <v>117.5589391864732</v>
      </c>
      <c r="AW12">
        <v>9</v>
      </c>
      <c r="AX12">
        <f>(R12*SUMPRODUCT(K13:$K$23, X13:$X$23)-$AZ$3*SUMPRODUCT(K12:$K$22, W13:$W$23))/Z12</f>
        <v>304.18292788002458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608.41908582025985</v>
      </c>
      <c r="P13">
        <f t="shared" si="30"/>
        <v>30.420954291012993</v>
      </c>
      <c r="Q13" s="5">
        <f t="shared" si="31"/>
        <v>25</v>
      </c>
      <c r="R13">
        <f t="shared" si="0"/>
        <v>250000</v>
      </c>
      <c r="S13">
        <f t="shared" si="1"/>
        <v>313.82000099395697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274.75764315989977</v>
      </c>
      <c r="AC13">
        <f t="shared" si="2"/>
        <v>280.22829091351036</v>
      </c>
      <c r="AE13">
        <f t="shared" si="3"/>
        <v>543.29309807712013</v>
      </c>
      <c r="AF13">
        <f t="shared" si="4"/>
        <v>-27.164654903856007</v>
      </c>
      <c r="AG13">
        <f t="shared" si="5"/>
        <v>-22.323966766454326</v>
      </c>
      <c r="AH13">
        <f t="shared" si="6"/>
        <v>-318.29844490472124</v>
      </c>
      <c r="AI13">
        <f t="shared" si="7"/>
        <v>175.5060315020886</v>
      </c>
      <c r="AJ13">
        <f t="shared" si="8"/>
        <v>-5.4706477536105922</v>
      </c>
      <c r="AK13">
        <f t="shared" si="32"/>
        <v>55.362026043321478</v>
      </c>
      <c r="AL13">
        <f t="shared" si="9"/>
        <v>225.39740979179948</v>
      </c>
      <c r="AN13">
        <f t="shared" si="10"/>
        <v>291.72299236939295</v>
      </c>
      <c r="AO13">
        <f t="shared" si="11"/>
        <v>-14.58614961846965</v>
      </c>
      <c r="AP13">
        <f t="shared" si="12"/>
        <v>-11.986926411755197</v>
      </c>
      <c r="AQ13">
        <f t="shared" si="13"/>
        <v>-170.91138308727224</v>
      </c>
      <c r="AR13">
        <f t="shared" si="14"/>
        <v>94.238533251895916</v>
      </c>
      <c r="AS13">
        <f t="shared" si="15"/>
        <v>-2.9374820672867092</v>
      </c>
      <c r="AT13">
        <f t="shared" si="16"/>
        <v>29.726819571518782</v>
      </c>
      <c r="AU13">
        <f t="shared" si="17"/>
        <v>121.02787075612798</v>
      </c>
      <c r="AW13">
        <v>10</v>
      </c>
      <c r="AX13">
        <f>(R13*SUMPRODUCT(K14:$K$23, X14:$X$23)-$AZ$3*SUMPRODUCT(K13:$K$22, W14:$W$23))/Z13</f>
        <v>313.82000099395697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608.41908582025985</v>
      </c>
      <c r="P14">
        <f t="shared" si="30"/>
        <v>30.420954291012993</v>
      </c>
      <c r="Q14" s="5">
        <f t="shared" si="31"/>
        <v>25</v>
      </c>
      <c r="R14">
        <f t="shared" si="0"/>
        <v>250000</v>
      </c>
      <c r="S14">
        <f t="shared" si="1"/>
        <v>313.42656972458656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280.22829091351036</v>
      </c>
      <c r="AC14">
        <f t="shared" si="2"/>
        <v>276.6688143968945</v>
      </c>
      <c r="AE14">
        <f t="shared" si="3"/>
        <v>537.06546729030902</v>
      </c>
      <c r="AF14">
        <f t="shared" si="4"/>
        <v>-26.853273364515452</v>
      </c>
      <c r="AG14">
        <f t="shared" si="5"/>
        <v>-22.068072805698019</v>
      </c>
      <c r="AH14">
        <f t="shared" si="6"/>
        <v>-326.54293091763998</v>
      </c>
      <c r="AI14">
        <f t="shared" si="7"/>
        <v>161.60119020245554</v>
      </c>
      <c r="AJ14">
        <f t="shared" si="8"/>
        <v>3.5594765166158595</v>
      </c>
      <c r="AK14">
        <f t="shared" si="32"/>
        <v>55.330833938751283</v>
      </c>
      <c r="AL14">
        <f t="shared" si="9"/>
        <v>220.49150065782268</v>
      </c>
      <c r="AN14">
        <f t="shared" si="10"/>
        <v>265.64758219691288</v>
      </c>
      <c r="AO14">
        <f t="shared" si="11"/>
        <v>-13.282379109845644</v>
      </c>
      <c r="AP14">
        <f t="shared" si="12"/>
        <v>-10.91548524643879</v>
      </c>
      <c r="AQ14">
        <f t="shared" si="13"/>
        <v>-161.5172550926174</v>
      </c>
      <c r="AR14">
        <f t="shared" si="14"/>
        <v>79.932462748011019</v>
      </c>
      <c r="AS14">
        <f t="shared" si="15"/>
        <v>1.7606165134697997</v>
      </c>
      <c r="AT14">
        <f t="shared" si="16"/>
        <v>27.368176045515398</v>
      </c>
      <c r="AU14">
        <f t="shared" si="17"/>
        <v>109.06125530699622</v>
      </c>
      <c r="AW14">
        <v>11</v>
      </c>
      <c r="AX14">
        <f>(R14*SUMPRODUCT(K15:$K$23, X15:$X$23)-$AZ$3*SUMPRODUCT(K14:$K$22, W15:$W$23))/Z14</f>
        <v>313.42656972458656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608.41908582025985</v>
      </c>
      <c r="P15">
        <f t="shared" si="30"/>
        <v>30.420954291012993</v>
      </c>
      <c r="Q15" s="5">
        <f t="shared" si="31"/>
        <v>25</v>
      </c>
      <c r="R15">
        <f t="shared" si="0"/>
        <v>250000</v>
      </c>
      <c r="S15">
        <f t="shared" si="1"/>
        <v>304.94022108215859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276.6688143968945</v>
      </c>
      <c r="AC15">
        <f t="shared" si="2"/>
        <v>266.07251463306045</v>
      </c>
      <c r="AE15">
        <f t="shared" si="3"/>
        <v>530.86993752565309</v>
      </c>
      <c r="AF15">
        <f t="shared" si="4"/>
        <v>-26.543496876282653</v>
      </c>
      <c r="AG15">
        <f t="shared" si="5"/>
        <v>-21.81349787909528</v>
      </c>
      <c r="AH15">
        <f t="shared" si="6"/>
        <v>-338.94198545761947</v>
      </c>
      <c r="AI15">
        <f t="shared" si="7"/>
        <v>143.57095731265571</v>
      </c>
      <c r="AJ15">
        <f t="shared" si="8"/>
        <v>10.596299763834054</v>
      </c>
      <c r="AK15">
        <f t="shared" si="32"/>
        <v>54.66966785323855</v>
      </c>
      <c r="AL15">
        <f t="shared" si="9"/>
        <v>208.8369249297283</v>
      </c>
      <c r="AN15">
        <f t="shared" si="10"/>
        <v>241.88500061072119</v>
      </c>
      <c r="AO15">
        <f t="shared" si="11"/>
        <v>-12.09425003053606</v>
      </c>
      <c r="AP15">
        <f t="shared" si="12"/>
        <v>-9.9390784349169508</v>
      </c>
      <c r="AQ15">
        <f t="shared" si="13"/>
        <v>-154.43515739757555</v>
      </c>
      <c r="AR15">
        <f t="shared" si="14"/>
        <v>65.416514747692631</v>
      </c>
      <c r="AS15">
        <f t="shared" si="15"/>
        <v>4.8280864928851424</v>
      </c>
      <c r="AT15">
        <f t="shared" si="16"/>
        <v>24.909627965945091</v>
      </c>
      <c r="AU15">
        <f t="shared" si="17"/>
        <v>95.154229206522857</v>
      </c>
      <c r="AW15">
        <v>12</v>
      </c>
      <c r="AX15">
        <f>(R15*SUMPRODUCT(K16:$K$23, X16:$X$23)-$AZ$3*SUMPRODUCT(K15:$K$22, W16:$W$23))/Z15</f>
        <v>304.94022108215859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608.41908582025985</v>
      </c>
      <c r="P16">
        <f t="shared" si="30"/>
        <v>30.420954291012993</v>
      </c>
      <c r="Q16" s="5">
        <f t="shared" si="31"/>
        <v>25</v>
      </c>
      <c r="R16">
        <f t="shared" si="0"/>
        <v>250000</v>
      </c>
      <c r="S16">
        <f t="shared" si="1"/>
        <v>288.36164262140574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266.07251463306045</v>
      </c>
      <c r="AC16">
        <f t="shared" si="2"/>
        <v>248.68325864041901</v>
      </c>
      <c r="AE16">
        <f t="shared" si="3"/>
        <v>524.70099526883246</v>
      </c>
      <c r="AF16">
        <f t="shared" si="4"/>
        <v>-26.235049763441623</v>
      </c>
      <c r="AG16">
        <f t="shared" si="5"/>
        <v>-21.560015435801123</v>
      </c>
      <c r="AH16">
        <f t="shared" si="6"/>
        <v>-353.47464503201155</v>
      </c>
      <c r="AI16">
        <f t="shared" si="7"/>
        <v>123.43128503757816</v>
      </c>
      <c r="AJ16">
        <f t="shared" si="8"/>
        <v>17.389255992641438</v>
      </c>
      <c r="AK16">
        <f t="shared" si="32"/>
        <v>53.517692209691589</v>
      </c>
      <c r="AL16">
        <f t="shared" si="9"/>
        <v>194.33823323991118</v>
      </c>
      <c r="AN16">
        <f t="shared" si="10"/>
        <v>220.22917957775576</v>
      </c>
      <c r="AO16">
        <f t="shared" si="11"/>
        <v>-11.011458978887788</v>
      </c>
      <c r="AP16">
        <f t="shared" si="12"/>
        <v>-9.0492386214695522</v>
      </c>
      <c r="AQ16">
        <f t="shared" si="13"/>
        <v>-148.36150832352425</v>
      </c>
      <c r="AR16">
        <f t="shared" si="14"/>
        <v>51.806973653874174</v>
      </c>
      <c r="AS16">
        <f t="shared" si="15"/>
        <v>7.2986741310922731</v>
      </c>
      <c r="AT16">
        <f t="shared" si="16"/>
        <v>22.462616908505289</v>
      </c>
      <c r="AU16">
        <f t="shared" si="17"/>
        <v>81.568264693471733</v>
      </c>
      <c r="AW16">
        <v>13</v>
      </c>
      <c r="AX16">
        <f>(R16*SUMPRODUCT(K17:$K$23, X17:$X$23)-$AZ$3*SUMPRODUCT(K16:$K$22, W17:$W$23))/Z16</f>
        <v>288.36164262140574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608.41908582025985</v>
      </c>
      <c r="P17">
        <f t="shared" si="30"/>
        <v>30.420954291012993</v>
      </c>
      <c r="Q17" s="5">
        <f t="shared" si="31"/>
        <v>25</v>
      </c>
      <c r="R17">
        <f t="shared" si="0"/>
        <v>250000</v>
      </c>
      <c r="S17">
        <f t="shared" si="1"/>
        <v>264.74653662967512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248.68325864041901</v>
      </c>
      <c r="AC17">
        <f t="shared" si="2"/>
        <v>225.64468858244354</v>
      </c>
      <c r="AE17">
        <f t="shared" si="3"/>
        <v>518.55838000843278</v>
      </c>
      <c r="AF17">
        <f t="shared" si="4"/>
        <v>-25.927919000421639</v>
      </c>
      <c r="AG17">
        <f t="shared" si="5"/>
        <v>-21.307614771375945</v>
      </c>
      <c r="AH17">
        <f t="shared" si="6"/>
        <v>-368.00510067168278</v>
      </c>
      <c r="AI17">
        <f t="shared" si="7"/>
        <v>103.31774556495242</v>
      </c>
      <c r="AJ17">
        <f t="shared" si="8"/>
        <v>23.038570057975477</v>
      </c>
      <c r="AK17">
        <f t="shared" si="32"/>
        <v>51.891960375390113</v>
      </c>
      <c r="AL17">
        <f t="shared" si="9"/>
        <v>178.24827599831801</v>
      </c>
      <c r="AN17">
        <f t="shared" si="10"/>
        <v>200.49465392221256</v>
      </c>
      <c r="AO17">
        <f t="shared" si="11"/>
        <v>-10.024732696110629</v>
      </c>
      <c r="AP17">
        <f t="shared" si="12"/>
        <v>-8.2383450238049818</v>
      </c>
      <c r="AQ17">
        <f t="shared" si="13"/>
        <v>-142.28495410599319</v>
      </c>
      <c r="AR17">
        <f t="shared" si="14"/>
        <v>39.94662209630377</v>
      </c>
      <c r="AS17">
        <f t="shared" si="15"/>
        <v>8.9075990451862452</v>
      </c>
      <c r="AT17">
        <f t="shared" si="16"/>
        <v>20.063431694305699</v>
      </c>
      <c r="AU17">
        <f t="shared" si="17"/>
        <v>68.917652835795721</v>
      </c>
      <c r="AW17">
        <v>14</v>
      </c>
      <c r="AX17">
        <f>(R17*SUMPRODUCT(K18:$K$23, X18:$X$23)-$AZ$3*SUMPRODUCT(K17:$K$22, W18:$W$23))/Z17</f>
        <v>264.74653662967512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608.41908582025985</v>
      </c>
      <c r="P18">
        <f t="shared" si="30"/>
        <v>30.420954291012993</v>
      </c>
      <c r="Q18" s="5">
        <f t="shared" si="31"/>
        <v>25</v>
      </c>
      <c r="R18">
        <f t="shared" si="0"/>
        <v>250000</v>
      </c>
      <c r="S18">
        <f t="shared" si="1"/>
        <v>234.78766231273815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225.64468858244354</v>
      </c>
      <c r="AC18">
        <f t="shared" si="2"/>
        <v>197.74968076809324</v>
      </c>
      <c r="AE18">
        <f t="shared" si="3"/>
        <v>512.44038468218935</v>
      </c>
      <c r="AF18">
        <f t="shared" si="4"/>
        <v>-25.622019234109469</v>
      </c>
      <c r="AG18">
        <f t="shared" si="5"/>
        <v>-21.056225742463614</v>
      </c>
      <c r="AH18">
        <f t="shared" si="6"/>
        <v>-383.12881198574746</v>
      </c>
      <c r="AI18">
        <f t="shared" si="7"/>
        <v>82.633327719868817</v>
      </c>
      <c r="AJ18">
        <f t="shared" si="8"/>
        <v>27.895007814350294</v>
      </c>
      <c r="AK18">
        <f t="shared" si="32"/>
        <v>49.872413782136647</v>
      </c>
      <c r="AL18">
        <f t="shared" si="9"/>
        <v>160.40074931635576</v>
      </c>
      <c r="AN18">
        <f t="shared" si="10"/>
        <v>182.5116769565181</v>
      </c>
      <c r="AO18">
        <f t="shared" si="11"/>
        <v>-9.1255838478259061</v>
      </c>
      <c r="AP18">
        <f t="shared" si="12"/>
        <v>-7.4994227338570054</v>
      </c>
      <c r="AQ18">
        <f t="shared" si="13"/>
        <v>-136.45583770538386</v>
      </c>
      <c r="AR18">
        <f t="shared" si="14"/>
        <v>29.430832669451341</v>
      </c>
      <c r="AS18">
        <f t="shared" si="15"/>
        <v>9.9351354949702895</v>
      </c>
      <c r="AT18">
        <f t="shared" si="16"/>
        <v>17.762647412912791</v>
      </c>
      <c r="AU18">
        <f t="shared" si="17"/>
        <v>57.128615577334422</v>
      </c>
      <c r="AW18">
        <v>15</v>
      </c>
      <c r="AX18">
        <f>(R18*SUMPRODUCT(K19:$K$23, X19:$X$23)-$AZ$3*SUMPRODUCT(K18:$K$22, W19:$W$23))/Z18</f>
        <v>234.78766231273815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608.41908582025985</v>
      </c>
      <c r="P19">
        <f t="shared" si="30"/>
        <v>30.420954291012993</v>
      </c>
      <c r="Q19" s="5">
        <f t="shared" si="31"/>
        <v>25</v>
      </c>
      <c r="R19">
        <f t="shared" si="0"/>
        <v>250000</v>
      </c>
      <c r="S19">
        <f t="shared" si="1"/>
        <v>198.35079904171431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197.74968076809324</v>
      </c>
      <c r="AC19">
        <f t="shared" si="2"/>
        <v>165.07215516871321</v>
      </c>
      <c r="AE19">
        <f t="shared" si="3"/>
        <v>506.34053518991334</v>
      </c>
      <c r="AF19">
        <f t="shared" si="4"/>
        <v>-25.317026759495665</v>
      </c>
      <c r="AG19">
        <f t="shared" si="5"/>
        <v>-20.805582327651422</v>
      </c>
      <c r="AH19">
        <f t="shared" si="6"/>
        <v>-400.81157387551764</v>
      </c>
      <c r="AI19">
        <f t="shared" si="7"/>
        <v>59.40635222724859</v>
      </c>
      <c r="AJ19">
        <f t="shared" si="8"/>
        <v>32.677525599380033</v>
      </c>
      <c r="AK19">
        <f t="shared" si="32"/>
        <v>47.514123243895774</v>
      </c>
      <c r="AL19">
        <f t="shared" si="9"/>
        <v>139.59800107052439</v>
      </c>
      <c r="AN19">
        <f t="shared" si="10"/>
        <v>166.12391990798926</v>
      </c>
      <c r="AO19">
        <f t="shared" si="11"/>
        <v>-8.3061959953994613</v>
      </c>
      <c r="AP19">
        <f t="shared" si="12"/>
        <v>-6.8260481870002447</v>
      </c>
      <c r="AQ19">
        <f t="shared" si="13"/>
        <v>-131.5012035758065</v>
      </c>
      <c r="AR19">
        <f t="shared" si="14"/>
        <v>19.490472149783038</v>
      </c>
      <c r="AS19">
        <f t="shared" si="15"/>
        <v>10.721082489330231</v>
      </c>
      <c r="AT19">
        <f t="shared" si="16"/>
        <v>15.588782362262888</v>
      </c>
      <c r="AU19">
        <f t="shared" si="17"/>
        <v>45.80033700137615</v>
      </c>
      <c r="AW19">
        <v>16</v>
      </c>
      <c r="AX19">
        <f>(R19*SUMPRODUCT(K20:$K$23, X20:$X$23)-$AZ$3*SUMPRODUCT(K19:$K$22, W20:$W$23))/Z19</f>
        <v>198.35079904171431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608.41908582025985</v>
      </c>
      <c r="P20">
        <f t="shared" si="30"/>
        <v>30.420954291012993</v>
      </c>
      <c r="Q20" s="5">
        <f t="shared" si="31"/>
        <v>25</v>
      </c>
      <c r="R20">
        <f t="shared" si="0"/>
        <v>250000</v>
      </c>
      <c r="S20">
        <f t="shared" si="1"/>
        <v>156.59616872316568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165.07215516871321</v>
      </c>
      <c r="AC20">
        <f t="shared" si="2"/>
        <v>128.75805749968239</v>
      </c>
      <c r="AE20">
        <f t="shared" si="3"/>
        <v>500.26038487849888</v>
      </c>
      <c r="AF20">
        <f t="shared" si="4"/>
        <v>-25.013019243924948</v>
      </c>
      <c r="AG20">
        <f t="shared" si="5"/>
        <v>-20.555748354115842</v>
      </c>
      <c r="AH20">
        <f t="shared" si="6"/>
        <v>-417.78150259064574</v>
      </c>
      <c r="AI20">
        <f t="shared" si="7"/>
        <v>36.91011468981236</v>
      </c>
      <c r="AJ20">
        <f t="shared" si="8"/>
        <v>36.314097669030815</v>
      </c>
      <c r="AK20">
        <f t="shared" si="32"/>
        <v>44.8223664562301</v>
      </c>
      <c r="AL20">
        <f t="shared" si="9"/>
        <v>118.04657881507327</v>
      </c>
      <c r="AN20">
        <f t="shared" si="10"/>
        <v>151.1916316391501</v>
      </c>
      <c r="AO20">
        <f t="shared" si="11"/>
        <v>-7.5595815819575067</v>
      </c>
      <c r="AP20">
        <f t="shared" si="12"/>
        <v>-6.212478995268377</v>
      </c>
      <c r="AQ20">
        <f t="shared" si="13"/>
        <v>-126.26437942048281</v>
      </c>
      <c r="AR20">
        <f t="shared" si="14"/>
        <v>11.155191641441411</v>
      </c>
      <c r="AS20">
        <f t="shared" si="15"/>
        <v>10.975059876903323</v>
      </c>
      <c r="AT20">
        <f t="shared" si="16"/>
        <v>13.546478840396789</v>
      </c>
      <c r="AU20">
        <f t="shared" si="17"/>
        <v>35.676730358741523</v>
      </c>
      <c r="AW20">
        <v>17</v>
      </c>
      <c r="AX20">
        <f>(R20*SUMPRODUCT(K21:$K$23, X21:$X$23)-$AZ$3*SUMPRODUCT(K20:$K$22, W21:$W$23))/Z20</f>
        <v>156.59616872316568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608.41908582025985</v>
      </c>
      <c r="P21">
        <f t="shared" si="30"/>
        <v>30.420954291012993</v>
      </c>
      <c r="Q21" s="5">
        <f t="shared" si="31"/>
        <v>25</v>
      </c>
      <c r="R21">
        <f t="shared" si="0"/>
        <v>250000</v>
      </c>
      <c r="S21">
        <f t="shared" si="1"/>
        <v>109.39645786806844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128.75805749968239</v>
      </c>
      <c r="AC21">
        <f t="shared" si="2"/>
        <v>88.858165370910456</v>
      </c>
      <c r="AE21">
        <f t="shared" si="3"/>
        <v>494.19336600307952</v>
      </c>
      <c r="AF21">
        <f t="shared" si="4"/>
        <v>-24.709668300153975</v>
      </c>
      <c r="AG21">
        <f t="shared" si="5"/>
        <v>-20.306453952575172</v>
      </c>
      <c r="AH21">
        <f t="shared" si="6"/>
        <v>-437.36917999516066</v>
      </c>
      <c r="AI21">
        <f t="shared" si="7"/>
        <v>11.808063755189721</v>
      </c>
      <c r="AJ21">
        <f t="shared" si="8"/>
        <v>39.899892128771938</v>
      </c>
      <c r="AK21">
        <f t="shared" si="32"/>
        <v>41.876922864182561</v>
      </c>
      <c r="AL21">
        <f t="shared" si="9"/>
        <v>93.58487874814422</v>
      </c>
      <c r="AN21">
        <f t="shared" si="10"/>
        <v>137.58488311385182</v>
      </c>
      <c r="AO21">
        <f t="shared" si="11"/>
        <v>-6.8792441556925912</v>
      </c>
      <c r="AP21">
        <f t="shared" si="12"/>
        <v>-5.6533763618034074</v>
      </c>
      <c r="AQ21">
        <f t="shared" si="13"/>
        <v>-121.76486300073164</v>
      </c>
      <c r="AR21">
        <f t="shared" si="14"/>
        <v>3.2873995956242044</v>
      </c>
      <c r="AS21">
        <f t="shared" si="15"/>
        <v>11.108247039395053</v>
      </c>
      <c r="AT21">
        <f t="shared" si="16"/>
        <v>11.658658196962611</v>
      </c>
      <c r="AU21">
        <f t="shared" si="17"/>
        <v>26.054304831981867</v>
      </c>
      <c r="AW21">
        <v>18</v>
      </c>
      <c r="AX21">
        <f>(R21*SUMPRODUCT(K22:$K$23, X22:$X$23)-$AZ$3*SUMPRODUCT(K21:$K$22, W22:$W$23))/Z21</f>
        <v>109.39645786806844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608.41908582025985</v>
      </c>
      <c r="P22">
        <f t="shared" si="30"/>
        <v>30.420954291012993</v>
      </c>
      <c r="Q22" s="5">
        <f t="shared" si="31"/>
        <v>25</v>
      </c>
      <c r="R22">
        <f t="shared" si="0"/>
        <v>250000</v>
      </c>
      <c r="S22">
        <f t="shared" si="1"/>
        <v>57.11179430368022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88.858165370910456</v>
      </c>
      <c r="AC22">
        <f t="shared" si="2"/>
        <v>45.820928293983329</v>
      </c>
      <c r="AE22">
        <f t="shared" si="3"/>
        <v>488.13607843983579</v>
      </c>
      <c r="AF22">
        <f t="shared" si="4"/>
        <v>-24.406803921991788</v>
      </c>
      <c r="AG22">
        <f t="shared" si="5"/>
        <v>-20.057559411607681</v>
      </c>
      <c r="AH22">
        <f t="shared" si="6"/>
        <v>-458.30001441738051</v>
      </c>
      <c r="AI22">
        <f t="shared" si="7"/>
        <v>-14.62829931114419</v>
      </c>
      <c r="AJ22">
        <f t="shared" si="8"/>
        <v>43.037237076927127</v>
      </c>
      <c r="AK22">
        <f t="shared" si="32"/>
        <v>38.681120792212809</v>
      </c>
      <c r="AL22">
        <f t="shared" si="9"/>
        <v>67.090058557995746</v>
      </c>
      <c r="AN22">
        <f t="shared" si="10"/>
        <v>125.18632283821934</v>
      </c>
      <c r="AO22">
        <f t="shared" si="11"/>
        <v>-6.2593161419109666</v>
      </c>
      <c r="AP22">
        <f t="shared" si="12"/>
        <v>-5.1439183021948329</v>
      </c>
      <c r="AQ22">
        <f t="shared" si="13"/>
        <v>-117.53463039443447</v>
      </c>
      <c r="AR22">
        <f t="shared" si="14"/>
        <v>-3.7515420003209345</v>
      </c>
      <c r="AS22">
        <f t="shared" si="15"/>
        <v>11.037236731194064</v>
      </c>
      <c r="AT22">
        <f t="shared" si="16"/>
        <v>9.920076571096855</v>
      </c>
      <c r="AU22">
        <f t="shared" si="17"/>
        <v>17.205771301969985</v>
      </c>
      <c r="AW22">
        <v>19</v>
      </c>
      <c r="AX22">
        <f>(R22*SUMPRODUCT(K23:$K$23, X23:$X$23)-$AZ$3*SUMPRODUCT(K22:$K$22, W23:$W$23))/Z22</f>
        <v>57.11179430368022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608.41908582025985</v>
      </c>
      <c r="P23">
        <f t="shared" si="30"/>
        <v>30.420954291012993</v>
      </c>
      <c r="Q23" s="5">
        <f t="shared" si="31"/>
        <v>25</v>
      </c>
      <c r="R23">
        <f t="shared" si="0"/>
        <v>250000</v>
      </c>
      <c r="S23">
        <f t="shared" si="1"/>
        <v>57.828726694650598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45.820928293983329</v>
      </c>
      <c r="AC23">
        <f t="shared" si="2"/>
        <v>45.820928293983329</v>
      </c>
      <c r="AE23">
        <f t="shared" si="3"/>
        <v>482.08440506160895</v>
      </c>
      <c r="AF23">
        <f t="shared" si="4"/>
        <v>-24.104220253080449</v>
      </c>
      <c r="AG23">
        <f t="shared" si="5"/>
        <v>-19.808895558054004</v>
      </c>
      <c r="AH23">
        <f t="shared" si="6"/>
        <v>-480.88259437601766</v>
      </c>
      <c r="AI23">
        <f t="shared" si="7"/>
        <v>-42.711305125543163</v>
      </c>
      <c r="AJ23">
        <f t="shared" si="8"/>
        <v>0</v>
      </c>
      <c r="AK23">
        <f t="shared" si="32"/>
        <v>35.266077917175828</v>
      </c>
      <c r="AL23">
        <f t="shared" si="9"/>
        <v>-7.445227208367335</v>
      </c>
      <c r="AN23">
        <f t="shared" si="10"/>
        <v>113.88885449433047</v>
      </c>
      <c r="AO23">
        <f t="shared" si="11"/>
        <v>-5.6944427247165246</v>
      </c>
      <c r="AP23">
        <f t="shared" si="12"/>
        <v>-4.6797042182194009</v>
      </c>
      <c r="AQ23">
        <f t="shared" si="13"/>
        <v>-113.60493566006836</v>
      </c>
      <c r="AR23">
        <f t="shared" si="14"/>
        <v>-10.090228108673809</v>
      </c>
      <c r="AS23">
        <f t="shared" si="15"/>
        <v>0</v>
      </c>
      <c r="AT23">
        <f t="shared" si="16"/>
        <v>8.3313485653651735</v>
      </c>
      <c r="AU23">
        <f t="shared" si="17"/>
        <v>-1.7588795433086351</v>
      </c>
      <c r="AW23">
        <v>20</v>
      </c>
      <c r="AX23">
        <f>(R23*SUMPRODUCT(K$23:$K24, X$23:$X24)-$AZ$3*SUMPRODUCT(K$22:$K23, W$23:$W24))/Z23</f>
        <v>57.828726694650598</v>
      </c>
    </row>
    <row r="25" spans="5:50" x14ac:dyDescent="0.25">
      <c r="AN25" s="6">
        <f t="shared" ref="AN25:AU25" si="33">SUM(AN3:AN23)</f>
        <v>6103.7035257699026</v>
      </c>
      <c r="AO25" s="6">
        <f t="shared" si="33"/>
        <v>-761.49949065368992</v>
      </c>
      <c r="AP25" s="6">
        <f t="shared" si="33"/>
        <v>-1748.2343644270261</v>
      </c>
      <c r="AQ25" s="6">
        <f t="shared" si="33"/>
        <v>-3553.1098074153638</v>
      </c>
      <c r="AR25" s="6">
        <f t="shared" si="33"/>
        <v>40.859863273822683</v>
      </c>
      <c r="AS25" s="6">
        <f t="shared" si="33"/>
        <v>-152.69979148748706</v>
      </c>
      <c r="AT25" s="6">
        <f t="shared" si="33"/>
        <v>251.98630602313997</v>
      </c>
      <c r="AU25" s="7">
        <f t="shared" si="33"/>
        <v>140.14637780947555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1447.1233901172432</v>
      </c>
      <c r="K3">
        <v>1</v>
      </c>
      <c r="L3" s="2">
        <v>0</v>
      </c>
      <c r="O3">
        <f>$C$3</f>
        <v>1447.1233901172432</v>
      </c>
      <c r="P3">
        <f>O3*B5</f>
        <v>1157.6987120937945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1447.1233901172432</v>
      </c>
      <c r="AF3">
        <f t="shared" ref="AF3:AF23" si="4">-$Z3*P3</f>
        <v>-1157.6987120937945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-1233.0079089765513</v>
      </c>
      <c r="AJ3">
        <f t="shared" ref="AJ3:AJ23" si="8">AB3-AC3</f>
        <v>0</v>
      </c>
      <c r="AL3">
        <f t="shared" ref="AL3:AL23" si="9">SUM(AI3:AK3)</f>
        <v>-1233.0079089765513</v>
      </c>
      <c r="AN3">
        <f t="shared" ref="AN3:AN23" si="10">AE3*$K3</f>
        <v>1447.1233901172432</v>
      </c>
      <c r="AO3">
        <f t="shared" ref="AO3:AO23" si="11">AF3*$K3</f>
        <v>-1157.6987120937945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-1233.0079089765513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-1233.0079089765513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778.70507624344509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250000</v>
      </c>
      <c r="S4">
        <f t="shared" si="1"/>
        <v>448.66458676079549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443.54552707091261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-443.54552707091261</v>
      </c>
      <c r="AK4">
        <f>G4*MAX(0, SUM(AB4, AE4:AF4))</f>
        <v>0</v>
      </c>
      <c r="AL4">
        <f t="shared" si="9"/>
        <v>-795.93227707091262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-335.1595491725318</v>
      </c>
      <c r="AR4">
        <f t="shared" si="14"/>
        <v>-335.1595491725318</v>
      </c>
      <c r="AS4">
        <f t="shared" si="15"/>
        <v>-421.86182905736405</v>
      </c>
      <c r="AT4">
        <f t="shared" si="16"/>
        <v>0</v>
      </c>
      <c r="AU4">
        <f t="shared" si="17"/>
        <v>-757.02137822989584</v>
      </c>
      <c r="AW4">
        <v>1</v>
      </c>
      <c r="AX4">
        <f>(R4*SUMPRODUCT(K5:$K$23, X5:$X$23)-$AZ$3*SUMPRODUCT(K4:$K$22, W5:$W$23))/Z4</f>
        <v>448.66458676079549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1447.1233901172432</v>
      </c>
      <c r="P5">
        <f t="shared" ref="P5:P23" si="30">O5*$C$5</f>
        <v>72.356169505862155</v>
      </c>
      <c r="Q5" s="5">
        <f t="shared" ref="Q5:Q23" si="31">$C$8</f>
        <v>25</v>
      </c>
      <c r="R5">
        <f t="shared" si="0"/>
        <v>250000</v>
      </c>
      <c r="S5">
        <f t="shared" si="1"/>
        <v>868.60914296547503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443.54552707091261</v>
      </c>
      <c r="AC5">
        <f t="shared" si="2"/>
        <v>848.85566096535058</v>
      </c>
      <c r="AE5">
        <f t="shared" si="3"/>
        <v>1414.2136215865471</v>
      </c>
      <c r="AF5">
        <f t="shared" si="4"/>
        <v>-70.710681079327358</v>
      </c>
      <c r="AG5">
        <f t="shared" si="5"/>
        <v>-24.431462293480902</v>
      </c>
      <c r="AH5">
        <f t="shared" si="6"/>
        <v>-361.51418269098451</v>
      </c>
      <c r="AI5">
        <f t="shared" si="7"/>
        <v>957.55729552275432</v>
      </c>
      <c r="AJ5">
        <f t="shared" si="8"/>
        <v>-405.31013389443797</v>
      </c>
      <c r="AK5">
        <f>G5*SUM(AB5, AE5:AF5)</f>
        <v>7.3268987170703435</v>
      </c>
      <c r="AL5">
        <f t="shared" si="9"/>
        <v>559.57406034538667</v>
      </c>
      <c r="AN5">
        <f t="shared" si="10"/>
        <v>1278.7115507396907</v>
      </c>
      <c r="AO5">
        <f t="shared" si="11"/>
        <v>-63.935577536984532</v>
      </c>
      <c r="AP5">
        <f t="shared" si="12"/>
        <v>-22.090575680559137</v>
      </c>
      <c r="AQ5">
        <f t="shared" si="13"/>
        <v>-326.87590764723126</v>
      </c>
      <c r="AR5">
        <f t="shared" si="14"/>
        <v>865.80948987491558</v>
      </c>
      <c r="AS5">
        <f t="shared" si="15"/>
        <v>-366.4755747870945</v>
      </c>
      <c r="AT5">
        <f t="shared" si="16"/>
        <v>6.6248760990627353</v>
      </c>
      <c r="AU5">
        <f t="shared" si="17"/>
        <v>505.95879118688384</v>
      </c>
      <c r="AW5">
        <v>2</v>
      </c>
      <c r="AX5">
        <f>(R5*SUMPRODUCT(K6:$K$23, X6:$X$23)-$AZ$3*SUMPRODUCT(K5:$K$22, W6:$W$23))/Z5</f>
        <v>868.60914296547503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1447.1233901172432</v>
      </c>
      <c r="P6">
        <f t="shared" si="30"/>
        <v>72.356169505862155</v>
      </c>
      <c r="Q6" s="5">
        <f t="shared" si="31"/>
        <v>25</v>
      </c>
      <c r="R6">
        <f t="shared" si="0"/>
        <v>250000</v>
      </c>
      <c r="S6">
        <f t="shared" si="1"/>
        <v>1258.0385492904661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848.85566096535058</v>
      </c>
      <c r="AC6">
        <f t="shared" si="2"/>
        <v>1215.2462955043784</v>
      </c>
      <c r="AE6">
        <f t="shared" si="3"/>
        <v>1397.8994045687823</v>
      </c>
      <c r="AF6">
        <f t="shared" si="4"/>
        <v>-69.894970228439107</v>
      </c>
      <c r="AG6">
        <f t="shared" si="5"/>
        <v>-24.14962355862977</v>
      </c>
      <c r="AH6">
        <f t="shared" si="6"/>
        <v>-375.2411191632126</v>
      </c>
      <c r="AI6">
        <f t="shared" si="7"/>
        <v>928.61369161850064</v>
      </c>
      <c r="AJ6">
        <f t="shared" si="8"/>
        <v>-366.39063453902781</v>
      </c>
      <c r="AK6">
        <f>G6*SUM(AB6, AE6:AF6)</f>
        <v>15.455706676670427</v>
      </c>
      <c r="AL6">
        <f t="shared" si="9"/>
        <v>577.67876375614321</v>
      </c>
      <c r="AN6">
        <f t="shared" si="10"/>
        <v>1198.4075766687149</v>
      </c>
      <c r="AO6">
        <f t="shared" si="11"/>
        <v>-59.920378833435741</v>
      </c>
      <c r="AP6">
        <f t="shared" si="12"/>
        <v>-20.703272175215517</v>
      </c>
      <c r="AQ6">
        <f t="shared" si="13"/>
        <v>-321.69110224462895</v>
      </c>
      <c r="AR6">
        <f t="shared" si="14"/>
        <v>796.09282341543451</v>
      </c>
      <c r="AS6">
        <f t="shared" si="15"/>
        <v>-314.10365511063088</v>
      </c>
      <c r="AT6">
        <f t="shared" si="16"/>
        <v>13.250049269321165</v>
      </c>
      <c r="AU6">
        <f t="shared" si="17"/>
        <v>495.23921757412478</v>
      </c>
      <c r="AW6">
        <v>3</v>
      </c>
      <c r="AX6">
        <f>(R6*SUMPRODUCT(K7:$K$23, X7:$X$23)-$AZ$3*SUMPRODUCT(K6:$K$22, W7:$W$23))/Z6</f>
        <v>1258.0385492904661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1447.1233901172432</v>
      </c>
      <c r="P7">
        <f t="shared" si="30"/>
        <v>72.356169505862155</v>
      </c>
      <c r="Q7" s="5">
        <f t="shared" si="31"/>
        <v>25</v>
      </c>
      <c r="R7">
        <f t="shared" si="0"/>
        <v>250000</v>
      </c>
      <c r="S7">
        <f t="shared" si="1"/>
        <v>1617.2951575023069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1215.2462955043784</v>
      </c>
      <c r="AC7">
        <f t="shared" si="2"/>
        <v>1544.1283562893041</v>
      </c>
      <c r="AE7">
        <f t="shared" si="3"/>
        <v>1381.6551984119551</v>
      </c>
      <c r="AF7">
        <f t="shared" si="4"/>
        <v>-69.082759920597752</v>
      </c>
      <c r="AG7">
        <f t="shared" si="5"/>
        <v>-23.868994307044129</v>
      </c>
      <c r="AH7">
        <f t="shared" si="6"/>
        <v>-391.3301599934602</v>
      </c>
      <c r="AI7">
        <f t="shared" si="7"/>
        <v>897.37328419085293</v>
      </c>
      <c r="AJ7">
        <f t="shared" si="8"/>
        <v>-328.88206078492567</v>
      </c>
      <c r="AK7">
        <f>G7*SUM(AB7, AE7:AF7)</f>
        <v>34.883898529141156</v>
      </c>
      <c r="AL7">
        <f t="shared" si="9"/>
        <v>603.37512193506836</v>
      </c>
      <c r="AN7">
        <f t="shared" si="10"/>
        <v>1115.6461837887264</v>
      </c>
      <c r="AO7">
        <f t="shared" si="11"/>
        <v>-55.782309189436312</v>
      </c>
      <c r="AP7">
        <f t="shared" si="12"/>
        <v>-19.273515157859809</v>
      </c>
      <c r="AQ7">
        <f t="shared" si="13"/>
        <v>-315.98766472267334</v>
      </c>
      <c r="AR7">
        <f t="shared" si="14"/>
        <v>724.60269471875677</v>
      </c>
      <c r="AS7">
        <f t="shared" si="15"/>
        <v>-265.56265011198138</v>
      </c>
      <c r="AT7">
        <f t="shared" si="16"/>
        <v>28.167728326460256</v>
      </c>
      <c r="AU7">
        <f t="shared" si="17"/>
        <v>487.20777293323562</v>
      </c>
      <c r="AW7">
        <v>4</v>
      </c>
      <c r="AX7">
        <f>(R7*SUMPRODUCT(K8:$K$23, X8:$X$23)-$AZ$3*SUMPRODUCT(K7:$K$22, W8:$W$23))/Z7</f>
        <v>1617.2951575023069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1447.1233901172432</v>
      </c>
      <c r="P8">
        <f t="shared" si="30"/>
        <v>72.356169505862155</v>
      </c>
      <c r="Q8" s="5">
        <f t="shared" si="31"/>
        <v>25</v>
      </c>
      <c r="R8">
        <f t="shared" si="0"/>
        <v>250000</v>
      </c>
      <c r="S8">
        <f t="shared" si="1"/>
        <v>1946.8750003570447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1544.1283562893041</v>
      </c>
      <c r="AC8">
        <f t="shared" si="2"/>
        <v>1837.0371946561727</v>
      </c>
      <c r="AE8">
        <f t="shared" si="3"/>
        <v>1365.4803171311837</v>
      </c>
      <c r="AF8">
        <f t="shared" si="4"/>
        <v>-68.274015856559188</v>
      </c>
      <c r="AG8">
        <f t="shared" si="5"/>
        <v>-23.58956268788792</v>
      </c>
      <c r="AH8">
        <f t="shared" si="6"/>
        <v>-407.41676085767631</v>
      </c>
      <c r="AI8">
        <f t="shared" si="7"/>
        <v>866.19997772906027</v>
      </c>
      <c r="AJ8">
        <f t="shared" si="8"/>
        <v>-292.90883836686862</v>
      </c>
      <c r="AK8">
        <f t="shared" ref="AK8:AK23" si="32">G8*SUM(AB8:AB8, AE8:AF8)</f>
        <v>61.37282860338086</v>
      </c>
      <c r="AL8">
        <f t="shared" si="9"/>
        <v>634.66396796557251</v>
      </c>
      <c r="AN8">
        <f t="shared" si="10"/>
        <v>1030.3573871443139</v>
      </c>
      <c r="AO8">
        <f t="shared" si="11"/>
        <v>-51.517869357215702</v>
      </c>
      <c r="AP8">
        <f t="shared" si="12"/>
        <v>-17.80009559276138</v>
      </c>
      <c r="AQ8">
        <f t="shared" si="13"/>
        <v>-307.42652525234882</v>
      </c>
      <c r="AR8">
        <f t="shared" si="14"/>
        <v>653.61289694198797</v>
      </c>
      <c r="AS8">
        <f t="shared" si="15"/>
        <v>-221.02170319469241</v>
      </c>
      <c r="AT8">
        <f t="shared" si="16"/>
        <v>46.310405597270979</v>
      </c>
      <c r="AU8">
        <f t="shared" si="17"/>
        <v>478.90159934456659</v>
      </c>
      <c r="AW8">
        <v>5</v>
      </c>
      <c r="AX8">
        <f>(R8*SUMPRODUCT(K9:$K$23, X9:$X$23)-$AZ$3*SUMPRODUCT(K8:$K$22, W9:$W$23))/Z8</f>
        <v>1946.8750003570447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1447.1233901172432</v>
      </c>
      <c r="P9">
        <f t="shared" si="30"/>
        <v>72.356169505862155</v>
      </c>
      <c r="Q9" s="5">
        <f t="shared" si="31"/>
        <v>25</v>
      </c>
      <c r="R9">
        <f t="shared" si="0"/>
        <v>250000</v>
      </c>
      <c r="S9">
        <f t="shared" si="1"/>
        <v>2244.9498001525926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1837.0371946561727</v>
      </c>
      <c r="AC9">
        <f t="shared" si="2"/>
        <v>2093.303535060596</v>
      </c>
      <c r="AE9">
        <f t="shared" si="3"/>
        <v>1349.3702656493233</v>
      </c>
      <c r="AF9">
        <f t="shared" si="4"/>
        <v>-67.468513282466162</v>
      </c>
      <c r="AG9">
        <f t="shared" si="5"/>
        <v>-23.311251045772952</v>
      </c>
      <c r="AH9">
        <f t="shared" si="6"/>
        <v>-424.16015236088259</v>
      </c>
      <c r="AI9">
        <f t="shared" si="7"/>
        <v>834.43034896020163</v>
      </c>
      <c r="AJ9">
        <f t="shared" si="8"/>
        <v>-256.26634040442332</v>
      </c>
      <c r="AK9">
        <f t="shared" si="32"/>
        <v>69.552338518613567</v>
      </c>
      <c r="AL9">
        <f t="shared" si="9"/>
        <v>647.71634707439193</v>
      </c>
      <c r="AN9">
        <f t="shared" si="10"/>
        <v>948.57568859769412</v>
      </c>
      <c r="AO9">
        <f t="shared" si="11"/>
        <v>-47.428784429884701</v>
      </c>
      <c r="AP9">
        <f t="shared" si="12"/>
        <v>-16.387263433715255</v>
      </c>
      <c r="AQ9">
        <f t="shared" si="13"/>
        <v>-298.17465142365154</v>
      </c>
      <c r="AR9">
        <f t="shared" si="14"/>
        <v>586.58498931044267</v>
      </c>
      <c r="AS9">
        <f t="shared" si="15"/>
        <v>-180.14923442570586</v>
      </c>
      <c r="AT9">
        <f t="shared" si="16"/>
        <v>48.893664758594625</v>
      </c>
      <c r="AU9">
        <f t="shared" si="17"/>
        <v>455.32941964333145</v>
      </c>
      <c r="AW9">
        <v>6</v>
      </c>
      <c r="AX9">
        <f>(R9*SUMPRODUCT(K10:$K$23, X10:$X$23)-$AZ$3*SUMPRODUCT(K9:$K$22, W10:$W$23))/Z9</f>
        <v>2244.9498001525926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1447.1233901172432</v>
      </c>
      <c r="P10">
        <f t="shared" si="30"/>
        <v>72.356169505862155</v>
      </c>
      <c r="Q10" s="5">
        <f t="shared" si="31"/>
        <v>25</v>
      </c>
      <c r="R10">
        <f t="shared" si="0"/>
        <v>250000</v>
      </c>
      <c r="S10">
        <f t="shared" si="1"/>
        <v>2504.8734544529925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2093.303535060596</v>
      </c>
      <c r="AC10">
        <f t="shared" si="2"/>
        <v>2307.8666471201259</v>
      </c>
      <c r="AE10">
        <f t="shared" si="3"/>
        <v>1333.3079962110587</v>
      </c>
      <c r="AF10">
        <f t="shared" si="4"/>
        <v>-66.665399810552927</v>
      </c>
      <c r="AG10">
        <f t="shared" si="5"/>
        <v>-23.03376486961206</v>
      </c>
      <c r="AH10">
        <f t="shared" si="6"/>
        <v>-443.73665703160191</v>
      </c>
      <c r="AI10">
        <f t="shared" si="7"/>
        <v>799.87217449929176</v>
      </c>
      <c r="AJ10">
        <f t="shared" si="8"/>
        <v>-214.56311205952989</v>
      </c>
      <c r="AK10">
        <f t="shared" si="32"/>
        <v>14.447768365282737</v>
      </c>
      <c r="AL10">
        <f t="shared" si="9"/>
        <v>599.75683080504461</v>
      </c>
      <c r="AN10">
        <f t="shared" si="10"/>
        <v>889.01099253647044</v>
      </c>
      <c r="AO10">
        <f t="shared" si="11"/>
        <v>-44.450549626823516</v>
      </c>
      <c r="AP10">
        <f t="shared" si="12"/>
        <v>-15.358244476727799</v>
      </c>
      <c r="AQ10">
        <f t="shared" si="13"/>
        <v>-295.87069680337663</v>
      </c>
      <c r="AR10">
        <f t="shared" si="14"/>
        <v>533.33150162954246</v>
      </c>
      <c r="AS10">
        <f t="shared" si="15"/>
        <v>-143.06444254127283</v>
      </c>
      <c r="AT10">
        <f t="shared" si="16"/>
        <v>9.6333517318258277</v>
      </c>
      <c r="AU10">
        <f t="shared" si="17"/>
        <v>399.90041082009549</v>
      </c>
      <c r="AW10">
        <v>7</v>
      </c>
      <c r="AX10">
        <f>(R10*SUMPRODUCT(K11:$K$23, X11:$X$23)-$AZ$3*SUMPRODUCT(K10:$K$22, W11:$W$23))/Z10</f>
        <v>2504.8734544529925</v>
      </c>
    </row>
    <row r="11" spans="1:52" x14ac:dyDescent="0.25">
      <c r="A11" t="s">
        <v>33</v>
      </c>
      <c r="C11" s="24">
        <f>AU25</f>
        <v>2145.5264499971959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1447.1233901172432</v>
      </c>
      <c r="P11">
        <f t="shared" si="30"/>
        <v>72.356169505862155</v>
      </c>
      <c r="Q11" s="5">
        <f t="shared" si="31"/>
        <v>25</v>
      </c>
      <c r="R11">
        <f t="shared" si="0"/>
        <v>250000</v>
      </c>
      <c r="S11">
        <f t="shared" si="1"/>
        <v>2738.5864378519691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2307.8666471201259</v>
      </c>
      <c r="AC11">
        <f t="shared" si="2"/>
        <v>2492.8996132739235</v>
      </c>
      <c r="AE11">
        <f t="shared" si="3"/>
        <v>1317.2975991265482</v>
      </c>
      <c r="AF11">
        <f t="shared" si="4"/>
        <v>-65.864879956327414</v>
      </c>
      <c r="AG11">
        <f t="shared" si="5"/>
        <v>-22.75717482217987</v>
      </c>
      <c r="AH11">
        <f t="shared" si="6"/>
        <v>-462.5239873606763</v>
      </c>
      <c r="AI11">
        <f t="shared" si="7"/>
        <v>766.15155698736453</v>
      </c>
      <c r="AJ11">
        <f t="shared" si="8"/>
        <v>-185.03296615379759</v>
      </c>
      <c r="AK11">
        <f t="shared" si="32"/>
        <v>5.6948789860645554</v>
      </c>
      <c r="AL11">
        <f t="shared" si="9"/>
        <v>586.81346981963145</v>
      </c>
      <c r="AN11">
        <f t="shared" si="10"/>
        <v>835.47581605993219</v>
      </c>
      <c r="AO11">
        <f t="shared" si="11"/>
        <v>-41.773790802996608</v>
      </c>
      <c r="AP11">
        <f t="shared" si="12"/>
        <v>-14.433389401442877</v>
      </c>
      <c r="AQ11">
        <f t="shared" si="13"/>
        <v>-293.34875129483328</v>
      </c>
      <c r="AR11">
        <f t="shared" si="14"/>
        <v>485.91988456065934</v>
      </c>
      <c r="AS11">
        <f t="shared" si="15"/>
        <v>-117.3543233494369</v>
      </c>
      <c r="AT11">
        <f t="shared" si="16"/>
        <v>3.6118897289417782</v>
      </c>
      <c r="AU11">
        <f t="shared" si="17"/>
        <v>372.17745094016419</v>
      </c>
      <c r="AW11">
        <v>8</v>
      </c>
      <c r="AX11">
        <f>(R11*SUMPRODUCT(K12:$K$23, X12:$X$23)-$AZ$3*SUMPRODUCT(K11:$K$22, W12:$W$23))/Z11</f>
        <v>2738.5864378519691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1447.1233901172432</v>
      </c>
      <c r="P12">
        <f t="shared" si="30"/>
        <v>72.356169505862155</v>
      </c>
      <c r="Q12" s="5">
        <f t="shared" si="31"/>
        <v>25</v>
      </c>
      <c r="R12">
        <f t="shared" si="0"/>
        <v>250000</v>
      </c>
      <c r="S12">
        <f t="shared" si="1"/>
        <v>2952.9832451485604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2492.8996132739235</v>
      </c>
      <c r="AC12">
        <f t="shared" si="2"/>
        <v>2655.4621667280858</v>
      </c>
      <c r="AE12">
        <f t="shared" si="3"/>
        <v>1301.321780053074</v>
      </c>
      <c r="AF12">
        <f t="shared" si="4"/>
        <v>-65.066089002653698</v>
      </c>
      <c r="AG12">
        <f t="shared" si="5"/>
        <v>-22.481182132431073</v>
      </c>
      <c r="AH12">
        <f t="shared" si="6"/>
        <v>-484.20941526998195</v>
      </c>
      <c r="AI12">
        <f t="shared" si="7"/>
        <v>729.56509364800741</v>
      </c>
      <c r="AJ12">
        <f t="shared" si="8"/>
        <v>-162.5625534541623</v>
      </c>
      <c r="AK12">
        <f t="shared" si="32"/>
        <v>78.31226139081123</v>
      </c>
      <c r="AL12">
        <f t="shared" si="9"/>
        <v>645.31480158465638</v>
      </c>
      <c r="AN12">
        <f t="shared" si="10"/>
        <v>771.34896974302262</v>
      </c>
      <c r="AO12">
        <f t="shared" si="11"/>
        <v>-38.567448487151125</v>
      </c>
      <c r="AP12">
        <f t="shared" si="12"/>
        <v>-13.325556324546197</v>
      </c>
      <c r="AQ12">
        <f t="shared" si="13"/>
        <v>-287.0115903179144</v>
      </c>
      <c r="AR12">
        <f t="shared" si="14"/>
        <v>432.44437461341096</v>
      </c>
      <c r="AS12">
        <f t="shared" si="15"/>
        <v>-96.357764887750548</v>
      </c>
      <c r="AT12">
        <f t="shared" si="16"/>
        <v>46.419020313011963</v>
      </c>
      <c r="AU12">
        <f t="shared" si="17"/>
        <v>382.50563003867239</v>
      </c>
      <c r="AW12">
        <v>9</v>
      </c>
      <c r="AX12">
        <f>(R12*SUMPRODUCT(K13:$K$23, X13:$X$23)-$AZ$3*SUMPRODUCT(K12:$K$22, W13:$W$23))/Z12</f>
        <v>2952.9832451485604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1447.1233901172432</v>
      </c>
      <c r="P13">
        <f t="shared" si="30"/>
        <v>72.356169505862155</v>
      </c>
      <c r="Q13" s="5">
        <f t="shared" si="31"/>
        <v>25</v>
      </c>
      <c r="R13">
        <f t="shared" si="0"/>
        <v>250000</v>
      </c>
      <c r="S13">
        <f t="shared" si="1"/>
        <v>3150.2018900443086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2655.4621667280858</v>
      </c>
      <c r="AC13">
        <f t="shared" si="2"/>
        <v>2798.0889717799978</v>
      </c>
      <c r="AE13">
        <f t="shared" si="3"/>
        <v>1285.3715857033494</v>
      </c>
      <c r="AF13">
        <f t="shared" si="4"/>
        <v>-64.268579285167462</v>
      </c>
      <c r="AG13">
        <f t="shared" si="5"/>
        <v>-22.205632126490801</v>
      </c>
      <c r="AH13">
        <f t="shared" si="6"/>
        <v>-507.38184615962075</v>
      </c>
      <c r="AI13">
        <f t="shared" si="7"/>
        <v>691.51552813207024</v>
      </c>
      <c r="AJ13">
        <f t="shared" si="8"/>
        <v>-142.62680505191202</v>
      </c>
      <c r="AK13">
        <f t="shared" si="32"/>
        <v>271.35956212023876</v>
      </c>
      <c r="AL13">
        <f t="shared" si="9"/>
        <v>820.24828520039705</v>
      </c>
      <c r="AN13">
        <f t="shared" si="10"/>
        <v>690.1844448514338</v>
      </c>
      <c r="AO13">
        <f t="shared" si="11"/>
        <v>-34.509222242571688</v>
      </c>
      <c r="AP13">
        <f t="shared" si="12"/>
        <v>-11.923386242750116</v>
      </c>
      <c r="AQ13">
        <f t="shared" si="13"/>
        <v>-272.44032909577095</v>
      </c>
      <c r="AR13">
        <f t="shared" si="14"/>
        <v>371.311507270341</v>
      </c>
      <c r="AS13">
        <f t="shared" si="15"/>
        <v>-76.583925893944752</v>
      </c>
      <c r="AT13">
        <f t="shared" si="16"/>
        <v>145.70739762743545</v>
      </c>
      <c r="AU13">
        <f t="shared" si="17"/>
        <v>440.43497900383176</v>
      </c>
      <c r="AW13">
        <v>10</v>
      </c>
      <c r="AX13">
        <f>(R13*SUMPRODUCT(K14:$K$23, X14:$X$23)-$AZ$3*SUMPRODUCT(K13:$K$22, W14:$W$23))/Z13</f>
        <v>3150.2018900443086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1447.1233901172432</v>
      </c>
      <c r="P14">
        <f t="shared" si="30"/>
        <v>72.356169505862155</v>
      </c>
      <c r="Q14" s="5">
        <f t="shared" si="31"/>
        <v>25</v>
      </c>
      <c r="R14">
        <f t="shared" si="0"/>
        <v>250000</v>
      </c>
      <c r="S14">
        <f t="shared" si="1"/>
        <v>3312.9330131267666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2798.0889717799978</v>
      </c>
      <c r="AC14">
        <f t="shared" si="2"/>
        <v>2906.1495655033586</v>
      </c>
      <c r="AE14">
        <f t="shared" si="3"/>
        <v>1269.4361747597616</v>
      </c>
      <c r="AF14">
        <f t="shared" si="4"/>
        <v>-63.471808737988077</v>
      </c>
      <c r="AG14">
        <f t="shared" si="5"/>
        <v>-21.930337513529416</v>
      </c>
      <c r="AH14">
        <f t="shared" si="6"/>
        <v>-532.38291696479348</v>
      </c>
      <c r="AI14">
        <f t="shared" si="7"/>
        <v>651.65111154345061</v>
      </c>
      <c r="AJ14">
        <f t="shared" si="8"/>
        <v>-108.06059372336085</v>
      </c>
      <c r="AK14">
        <f t="shared" si="32"/>
        <v>280.28373364612406</v>
      </c>
      <c r="AL14">
        <f t="shared" si="9"/>
        <v>823.87425146621376</v>
      </c>
      <c r="AN14">
        <f t="shared" si="10"/>
        <v>627.89859172968158</v>
      </c>
      <c r="AO14">
        <f t="shared" si="11"/>
        <v>-31.394929586484078</v>
      </c>
      <c r="AP14">
        <f t="shared" si="12"/>
        <v>-10.847357523514468</v>
      </c>
      <c r="AQ14">
        <f t="shared" si="13"/>
        <v>-263.33146200626919</v>
      </c>
      <c r="AR14">
        <f t="shared" si="14"/>
        <v>322.32484261341386</v>
      </c>
      <c r="AS14">
        <f t="shared" si="15"/>
        <v>-53.44978815749618</v>
      </c>
      <c r="AT14">
        <f t="shared" si="16"/>
        <v>138.63616394455138</v>
      </c>
      <c r="AU14">
        <f t="shared" si="17"/>
        <v>407.51121840046903</v>
      </c>
      <c r="AW14">
        <v>11</v>
      </c>
      <c r="AX14">
        <f>(R14*SUMPRODUCT(K15:$K$23, X15:$X$23)-$AZ$3*SUMPRODUCT(K14:$K$22, W15:$W$23))/Z14</f>
        <v>3312.9330131267666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1447.1233901172432</v>
      </c>
      <c r="P15">
        <f t="shared" si="30"/>
        <v>72.356169505862155</v>
      </c>
      <c r="Q15" s="5">
        <f t="shared" si="31"/>
        <v>25</v>
      </c>
      <c r="R15">
        <f t="shared" si="0"/>
        <v>250000</v>
      </c>
      <c r="S15">
        <f t="shared" si="1"/>
        <v>3451.3157648173551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2906.1495655033586</v>
      </c>
      <c r="AC15">
        <f t="shared" si="2"/>
        <v>2989.5552677639384</v>
      </c>
      <c r="AE15">
        <f t="shared" si="3"/>
        <v>1253.508994491659</v>
      </c>
      <c r="AF15">
        <f t="shared" si="4"/>
        <v>-62.67544972458294</v>
      </c>
      <c r="AG15">
        <f t="shared" si="5"/>
        <v>-21.655185090852928</v>
      </c>
      <c r="AH15">
        <f t="shared" si="6"/>
        <v>-558.49047541192272</v>
      </c>
      <c r="AI15">
        <f t="shared" si="7"/>
        <v>610.68788426430046</v>
      </c>
      <c r="AJ15">
        <f t="shared" si="8"/>
        <v>-83.405702260579801</v>
      </c>
      <c r="AK15">
        <f t="shared" si="32"/>
        <v>286.78881771893043</v>
      </c>
      <c r="AL15">
        <f t="shared" si="9"/>
        <v>814.07099972265109</v>
      </c>
      <c r="AN15">
        <f t="shared" si="10"/>
        <v>571.14747410896246</v>
      </c>
      <c r="AO15">
        <f t="shared" si="11"/>
        <v>-28.557373705448118</v>
      </c>
      <c r="AP15">
        <f t="shared" si="12"/>
        <v>-9.8669449683673669</v>
      </c>
      <c r="AQ15">
        <f t="shared" si="13"/>
        <v>-254.46999243494921</v>
      </c>
      <c r="AR15">
        <f t="shared" si="14"/>
        <v>278.25316300019779</v>
      </c>
      <c r="AS15">
        <f t="shared" si="15"/>
        <v>-38.002883411086138</v>
      </c>
      <c r="AT15">
        <f t="shared" si="16"/>
        <v>130.67214480522239</v>
      </c>
      <c r="AU15">
        <f t="shared" si="17"/>
        <v>370.92242439433403</v>
      </c>
      <c r="AW15">
        <v>12</v>
      </c>
      <c r="AX15">
        <f>(R15*SUMPRODUCT(K16:$K$23, X16:$X$23)-$AZ$3*SUMPRODUCT(K15:$K$22, W16:$W$23))/Z15</f>
        <v>3451.3157648173551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1447.1233901172432</v>
      </c>
      <c r="P16">
        <f t="shared" si="30"/>
        <v>72.356169505862155</v>
      </c>
      <c r="Q16" s="5">
        <f t="shared" si="31"/>
        <v>25</v>
      </c>
      <c r="R16">
        <f t="shared" si="0"/>
        <v>250000</v>
      </c>
      <c r="S16">
        <f t="shared" si="1"/>
        <v>3450.5161158863821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2989.5552677639384</v>
      </c>
      <c r="AC16">
        <f t="shared" si="2"/>
        <v>2947.4841165400449</v>
      </c>
      <c r="AE16">
        <f t="shared" si="3"/>
        <v>1236.1551326788835</v>
      </c>
      <c r="AF16">
        <f t="shared" si="4"/>
        <v>-61.80775663394418</v>
      </c>
      <c r="AG16">
        <f t="shared" si="5"/>
        <v>-21.355385814383332</v>
      </c>
      <c r="AH16">
        <f t="shared" si="6"/>
        <v>-832.4742556106919</v>
      </c>
      <c r="AI16">
        <f t="shared" si="7"/>
        <v>320.51773461986431</v>
      </c>
      <c r="AJ16">
        <f t="shared" si="8"/>
        <v>42.071151223893594</v>
      </c>
      <c r="AK16">
        <f t="shared" si="32"/>
        <v>291.47318506662145</v>
      </c>
      <c r="AL16">
        <f t="shared" si="9"/>
        <v>654.06207091037936</v>
      </c>
      <c r="AN16">
        <f t="shared" si="10"/>
        <v>518.84298515809087</v>
      </c>
      <c r="AO16">
        <f t="shared" si="11"/>
        <v>-25.942149257904546</v>
      </c>
      <c r="AP16">
        <f t="shared" si="12"/>
        <v>-8.96335082242115</v>
      </c>
      <c r="AQ16">
        <f t="shared" si="13"/>
        <v>-349.40875657918889</v>
      </c>
      <c r="AR16">
        <f t="shared" si="14"/>
        <v>134.52872849857636</v>
      </c>
      <c r="AS16">
        <f t="shared" si="15"/>
        <v>17.658238123186091</v>
      </c>
      <c r="AT16">
        <f t="shared" si="16"/>
        <v>122.33805728393745</v>
      </c>
      <c r="AU16">
        <f t="shared" si="17"/>
        <v>274.52502390569992</v>
      </c>
      <c r="AW16">
        <v>13</v>
      </c>
      <c r="AX16">
        <f>(R16*SUMPRODUCT(K17:$K$23, X17:$X$23)-$AZ$3*SUMPRODUCT(K16:$K$22, W17:$W$23))/Z16</f>
        <v>3450.5161158863821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1447.1233901172432</v>
      </c>
      <c r="P17">
        <f t="shared" si="30"/>
        <v>72.356169505862155</v>
      </c>
      <c r="Q17" s="5">
        <f t="shared" si="31"/>
        <v>25</v>
      </c>
      <c r="R17">
        <f t="shared" si="0"/>
        <v>250000</v>
      </c>
      <c r="S17">
        <f t="shared" si="1"/>
        <v>3312.9470196143534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2947.4841165400449</v>
      </c>
      <c r="AC17">
        <f t="shared" si="2"/>
        <v>2786.5869845119823</v>
      </c>
      <c r="AE17">
        <f t="shared" si="3"/>
        <v>1217.2048571887444</v>
      </c>
      <c r="AF17">
        <f t="shared" si="4"/>
        <v>-60.860242859437221</v>
      </c>
      <c r="AG17">
        <f t="shared" si="5"/>
        <v>-21.028007450873435</v>
      </c>
      <c r="AH17">
        <f t="shared" si="6"/>
        <v>-1138.2450536606455</v>
      </c>
      <c r="AI17">
        <f t="shared" si="7"/>
        <v>-2.9284467822117222</v>
      </c>
      <c r="AJ17">
        <f t="shared" si="8"/>
        <v>160.89713202806252</v>
      </c>
      <c r="AK17">
        <f t="shared" si="32"/>
        <v>287.26801116085471</v>
      </c>
      <c r="AL17">
        <f t="shared" si="9"/>
        <v>445.23669640670551</v>
      </c>
      <c r="AN17">
        <f t="shared" si="10"/>
        <v>470.61830644897663</v>
      </c>
      <c r="AO17">
        <f t="shared" si="11"/>
        <v>-23.530915322448831</v>
      </c>
      <c r="AP17">
        <f t="shared" si="12"/>
        <v>-8.130238058187425</v>
      </c>
      <c r="AQ17">
        <f t="shared" si="13"/>
        <v>-440.08940345087126</v>
      </c>
      <c r="AR17">
        <f t="shared" si="14"/>
        <v>-1.1322503825309085</v>
      </c>
      <c r="AS17">
        <f t="shared" si="15"/>
        <v>62.209031898237463</v>
      </c>
      <c r="AT17">
        <f t="shared" si="16"/>
        <v>111.06888385388979</v>
      </c>
      <c r="AU17">
        <f t="shared" si="17"/>
        <v>172.14566536959634</v>
      </c>
      <c r="AW17">
        <v>14</v>
      </c>
      <c r="AX17">
        <f>(R17*SUMPRODUCT(K18:$K$23, X18:$X$23)-$AZ$3*SUMPRODUCT(K17:$K$22, W18:$W$23))/Z17</f>
        <v>3312.9470196143534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1447.1233901172432</v>
      </c>
      <c r="P18">
        <f t="shared" si="30"/>
        <v>72.356169505862155</v>
      </c>
      <c r="Q18" s="5">
        <f t="shared" si="31"/>
        <v>25</v>
      </c>
      <c r="R18">
        <f t="shared" si="0"/>
        <v>250000</v>
      </c>
      <c r="S18">
        <f t="shared" si="1"/>
        <v>3051.1753884882542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2786.5869845119823</v>
      </c>
      <c r="AC18">
        <f t="shared" si="2"/>
        <v>2523.0322588969939</v>
      </c>
      <c r="AE18">
        <f t="shared" si="3"/>
        <v>1196.6336021342877</v>
      </c>
      <c r="AF18">
        <f t="shared" si="4"/>
        <v>-59.83168010671438</v>
      </c>
      <c r="AG18">
        <f t="shared" si="5"/>
        <v>-20.672625608610655</v>
      </c>
      <c r="AH18">
        <f t="shared" si="6"/>
        <v>-1451.0176775404429</v>
      </c>
      <c r="AI18">
        <f t="shared" si="7"/>
        <v>-334.88838112148028</v>
      </c>
      <c r="AJ18">
        <f t="shared" si="8"/>
        <v>263.55472561498846</v>
      </c>
      <c r="AK18">
        <f t="shared" si="32"/>
        <v>274.63722345776893</v>
      </c>
      <c r="AL18">
        <f t="shared" si="9"/>
        <v>203.3035679512771</v>
      </c>
      <c r="AN18">
        <f t="shared" si="10"/>
        <v>426.19514768239253</v>
      </c>
      <c r="AO18">
        <f t="shared" si="11"/>
        <v>-21.309757384119624</v>
      </c>
      <c r="AP18">
        <f t="shared" si="12"/>
        <v>-7.3627990293188299</v>
      </c>
      <c r="AQ18">
        <f t="shared" si="13"/>
        <v>-516.79703149411637</v>
      </c>
      <c r="AR18">
        <f t="shared" si="14"/>
        <v>-119.27444022516222</v>
      </c>
      <c r="AS18">
        <f t="shared" si="15"/>
        <v>93.868118867405101</v>
      </c>
      <c r="AT18">
        <f t="shared" si="16"/>
        <v>97.815280969797371</v>
      </c>
      <c r="AU18">
        <f t="shared" si="17"/>
        <v>72.408959612040249</v>
      </c>
      <c r="AW18">
        <v>15</v>
      </c>
      <c r="AX18">
        <f>(R18*SUMPRODUCT(K19:$K$23, X19:$X$23)-$AZ$3*SUMPRODUCT(K18:$K$22, W19:$W$23))/Z18</f>
        <v>3051.1753884882542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1447.1233901172432</v>
      </c>
      <c r="P19">
        <f t="shared" si="30"/>
        <v>72.356169505862155</v>
      </c>
      <c r="Q19" s="5">
        <f t="shared" si="31"/>
        <v>25</v>
      </c>
      <c r="R19">
        <f t="shared" si="0"/>
        <v>250000</v>
      </c>
      <c r="S19">
        <f t="shared" si="1"/>
        <v>2670.7660211834063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2523.0322588969939</v>
      </c>
      <c r="AC19">
        <f t="shared" si="2"/>
        <v>2167.335447860497</v>
      </c>
      <c r="AE19">
        <f t="shared" si="3"/>
        <v>1174.3454109991367</v>
      </c>
      <c r="AF19">
        <f t="shared" si="4"/>
        <v>-58.717270549956829</v>
      </c>
      <c r="AG19">
        <f t="shared" si="5"/>
        <v>-20.287582576216831</v>
      </c>
      <c r="AH19">
        <f t="shared" si="6"/>
        <v>-1783.1677630771972</v>
      </c>
      <c r="AI19">
        <f t="shared" si="7"/>
        <v>-687.82720520423413</v>
      </c>
      <c r="AJ19">
        <f t="shared" si="8"/>
        <v>355.69681103649691</v>
      </c>
      <c r="AK19">
        <f t="shared" si="32"/>
        <v>254.70622795423216</v>
      </c>
      <c r="AL19">
        <f t="shared" si="9"/>
        <v>-77.42416621350506</v>
      </c>
      <c r="AN19">
        <f t="shared" si="10"/>
        <v>385.28786348887513</v>
      </c>
      <c r="AO19">
        <f t="shared" si="11"/>
        <v>-19.264393174443754</v>
      </c>
      <c r="AP19">
        <f t="shared" si="12"/>
        <v>-6.6560990258346218</v>
      </c>
      <c r="AQ19">
        <f t="shared" si="13"/>
        <v>-585.03477021613276</v>
      </c>
      <c r="AR19">
        <f t="shared" si="14"/>
        <v>-225.66739892753606</v>
      </c>
      <c r="AS19">
        <f t="shared" si="15"/>
        <v>116.69962098924469</v>
      </c>
      <c r="AT19">
        <f t="shared" si="16"/>
        <v>83.56588910438434</v>
      </c>
      <c r="AU19">
        <f t="shared" si="17"/>
        <v>-25.401888833907016</v>
      </c>
      <c r="AW19">
        <v>16</v>
      </c>
      <c r="AX19">
        <f>(R19*SUMPRODUCT(K20:$K$23, X20:$X$23)-$AZ$3*SUMPRODUCT(K19:$K$22, W20:$W$23))/Z19</f>
        <v>2670.7660211834063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1447.1233901172432</v>
      </c>
      <c r="P20">
        <f t="shared" si="30"/>
        <v>72.356169505862155</v>
      </c>
      <c r="Q20" s="5">
        <f t="shared" si="31"/>
        <v>25</v>
      </c>
      <c r="R20">
        <f t="shared" si="0"/>
        <v>250000</v>
      </c>
      <c r="S20">
        <f t="shared" si="1"/>
        <v>2179.3018098349307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2167.335447860497</v>
      </c>
      <c r="AC20">
        <f t="shared" si="2"/>
        <v>1732.2975979553985</v>
      </c>
      <c r="AE20">
        <f t="shared" si="3"/>
        <v>1150.2988532070517</v>
      </c>
      <c r="AF20">
        <f t="shared" si="4"/>
        <v>-57.514942660352588</v>
      </c>
      <c r="AG20">
        <f t="shared" si="5"/>
        <v>-19.872162613477222</v>
      </c>
      <c r="AH20">
        <f t="shared" si="6"/>
        <v>-2125.4413697743789</v>
      </c>
      <c r="AI20">
        <f t="shared" si="7"/>
        <v>-1052.529621841157</v>
      </c>
      <c r="AJ20">
        <f t="shared" si="8"/>
        <v>435.03784990509848</v>
      </c>
      <c r="AK20">
        <f t="shared" si="32"/>
        <v>228.20835508850377</v>
      </c>
      <c r="AL20">
        <f t="shared" si="9"/>
        <v>-389.28341684755475</v>
      </c>
      <c r="AN20">
        <f t="shared" si="10"/>
        <v>347.65007533278344</v>
      </c>
      <c r="AO20">
        <f t="shared" si="11"/>
        <v>-17.382503766639172</v>
      </c>
      <c r="AP20">
        <f t="shared" si="12"/>
        <v>-6.0058816979079008</v>
      </c>
      <c r="AQ20">
        <f t="shared" si="13"/>
        <v>-642.36337388095683</v>
      </c>
      <c r="AR20">
        <f t="shared" si="14"/>
        <v>-318.10168401272045</v>
      </c>
      <c r="AS20">
        <f t="shared" si="15"/>
        <v>131.4796940555556</v>
      </c>
      <c r="AT20">
        <f t="shared" si="16"/>
        <v>68.970469384453494</v>
      </c>
      <c r="AU20">
        <f t="shared" si="17"/>
        <v>-117.65152057271136</v>
      </c>
      <c r="AW20">
        <v>17</v>
      </c>
      <c r="AX20">
        <f>(R20*SUMPRODUCT(K21:$K$23, X21:$X$23)-$AZ$3*SUMPRODUCT(K20:$K$22, W21:$W$23))/Z20</f>
        <v>2179.3018098349307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1447.1233901172432</v>
      </c>
      <c r="P21">
        <f t="shared" si="30"/>
        <v>72.356169505862155</v>
      </c>
      <c r="Q21" s="5">
        <f t="shared" si="31"/>
        <v>25</v>
      </c>
      <c r="R21">
        <f t="shared" si="0"/>
        <v>250000</v>
      </c>
      <c r="S21">
        <f t="shared" si="1"/>
        <v>1572.6889973719265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1732.2975979553985</v>
      </c>
      <c r="AC21">
        <f t="shared" si="2"/>
        <v>1221.847029722388</v>
      </c>
      <c r="AE21">
        <f t="shared" si="3"/>
        <v>1124.2931175911265</v>
      </c>
      <c r="AF21">
        <f t="shared" si="4"/>
        <v>-56.214655879556318</v>
      </c>
      <c r="AG21">
        <f t="shared" si="5"/>
        <v>-19.422896576566949</v>
      </c>
      <c r="AH21">
        <f t="shared" si="6"/>
        <v>-2505.4441077549905</v>
      </c>
      <c r="AI21">
        <f t="shared" si="7"/>
        <v>-1456.7885426199873</v>
      </c>
      <c r="AJ21">
        <f t="shared" si="8"/>
        <v>510.45056823301047</v>
      </c>
      <c r="AK21">
        <f t="shared" si="32"/>
        <v>196.02632417668781</v>
      </c>
      <c r="AL21">
        <f t="shared" si="9"/>
        <v>-750.31165021028903</v>
      </c>
      <c r="AN21">
        <f t="shared" si="10"/>
        <v>313.00650273909037</v>
      </c>
      <c r="AO21">
        <f t="shared" si="11"/>
        <v>-15.650325136954518</v>
      </c>
      <c r="AP21">
        <f t="shared" si="12"/>
        <v>-5.4073913958665809</v>
      </c>
      <c r="AQ21">
        <f t="shared" si="13"/>
        <v>-697.52299085214975</v>
      </c>
      <c r="AR21">
        <f t="shared" si="14"/>
        <v>-405.57420464588051</v>
      </c>
      <c r="AS21">
        <f t="shared" si="15"/>
        <v>142.11093591511377</v>
      </c>
      <c r="AT21">
        <f t="shared" si="16"/>
        <v>54.574303813943864</v>
      </c>
      <c r="AU21">
        <f t="shared" si="17"/>
        <v>-208.88896491682289</v>
      </c>
      <c r="AW21">
        <v>18</v>
      </c>
      <c r="AX21">
        <f>(R21*SUMPRODUCT(K22:$K$23, X22:$X$23)-$AZ$3*SUMPRODUCT(K21:$K$22, W22:$W$23))/Z21</f>
        <v>1572.6889973719265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1447.1233901172432</v>
      </c>
      <c r="P22">
        <f t="shared" si="30"/>
        <v>72.356169505862155</v>
      </c>
      <c r="Q22" s="5">
        <f t="shared" si="31"/>
        <v>25</v>
      </c>
      <c r="R22">
        <f t="shared" si="0"/>
        <v>250000</v>
      </c>
      <c r="S22">
        <f t="shared" si="1"/>
        <v>846.80133245778063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1221.847029722388</v>
      </c>
      <c r="AC22">
        <f t="shared" si="2"/>
        <v>641.42385668281645</v>
      </c>
      <c r="AE22">
        <f t="shared" si="3"/>
        <v>1096.147857125854</v>
      </c>
      <c r="AF22">
        <f t="shared" si="4"/>
        <v>-54.807392856292694</v>
      </c>
      <c r="AG22">
        <f t="shared" si="5"/>
        <v>-18.93666885304518</v>
      </c>
      <c r="AH22">
        <f t="shared" si="6"/>
        <v>-2919.9875775610103</v>
      </c>
      <c r="AI22">
        <f t="shared" si="7"/>
        <v>-1897.5837821444941</v>
      </c>
      <c r="AJ22">
        <f t="shared" si="8"/>
        <v>580.42317303957157</v>
      </c>
      <c r="AK22">
        <f t="shared" si="32"/>
        <v>158.42312457943646</v>
      </c>
      <c r="AL22">
        <f t="shared" si="9"/>
        <v>-1158.737484525486</v>
      </c>
      <c r="AN22">
        <f t="shared" si="10"/>
        <v>281.11570847040474</v>
      </c>
      <c r="AO22">
        <f t="shared" si="11"/>
        <v>-14.055785423520234</v>
      </c>
      <c r="AP22">
        <f t="shared" si="12"/>
        <v>-4.8564571340324552</v>
      </c>
      <c r="AQ22">
        <f t="shared" si="13"/>
        <v>-748.85369820742903</v>
      </c>
      <c r="AR22">
        <f t="shared" si="14"/>
        <v>-486.65023229457694</v>
      </c>
      <c r="AS22">
        <f t="shared" si="15"/>
        <v>148.85407150225865</v>
      </c>
      <c r="AT22">
        <f t="shared" si="16"/>
        <v>40.628851860383797</v>
      </c>
      <c r="AU22">
        <f t="shared" si="17"/>
        <v>-297.16730893193449</v>
      </c>
      <c r="AW22">
        <v>19</v>
      </c>
      <c r="AX22">
        <f>(R22*SUMPRODUCT(K23:$K$23, X23:$X$23)-$AZ$3*SUMPRODUCT(K22:$K$22, W23:$W$23))/Z22</f>
        <v>846.80133245778063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1447.1233901172432</v>
      </c>
      <c r="P23">
        <f t="shared" si="30"/>
        <v>72.356169505862155</v>
      </c>
      <c r="Q23" s="5">
        <f t="shared" si="31"/>
        <v>25</v>
      </c>
      <c r="R23">
        <f t="shared" si="0"/>
        <v>250000</v>
      </c>
      <c r="S23">
        <f t="shared" si="1"/>
        <v>870.94316633907601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641.42385668281645</v>
      </c>
      <c r="AC23">
        <f t="shared" si="2"/>
        <v>641.42385668281645</v>
      </c>
      <c r="AE23">
        <f t="shared" si="3"/>
        <v>1065.7635329829768</v>
      </c>
      <c r="AF23">
        <f t="shared" si="4"/>
        <v>-53.288176649148831</v>
      </c>
      <c r="AG23">
        <f t="shared" si="5"/>
        <v>-18.411759844760553</v>
      </c>
      <c r="AH23">
        <f t="shared" si="6"/>
        <v>-3355.4231975417647</v>
      </c>
      <c r="AI23">
        <f t="shared" si="7"/>
        <v>-2361.3596010526971</v>
      </c>
      <c r="AJ23">
        <f t="shared" si="8"/>
        <v>0</v>
      </c>
      <c r="AK23">
        <f t="shared" si="32"/>
        <v>115.77294491116511</v>
      </c>
      <c r="AL23">
        <f t="shared" si="9"/>
        <v>-2245.5866561415319</v>
      </c>
      <c r="AN23">
        <f t="shared" si="10"/>
        <v>251.7787065062808</v>
      </c>
      <c r="AO23">
        <f t="shared" si="11"/>
        <v>-12.588935325314038</v>
      </c>
      <c r="AP23">
        <f t="shared" si="12"/>
        <v>-4.3496412991756381</v>
      </c>
      <c r="AQ23">
        <f t="shared" si="13"/>
        <v>-792.69376959600697</v>
      </c>
      <c r="AR23">
        <f t="shared" si="14"/>
        <v>-557.85363971421589</v>
      </c>
      <c r="AS23">
        <f t="shared" si="15"/>
        <v>0</v>
      </c>
      <c r="AT23">
        <f t="shared" si="16"/>
        <v>27.350497006188753</v>
      </c>
      <c r="AU23">
        <f t="shared" si="17"/>
        <v>-530.5031427080271</v>
      </c>
      <c r="AW23">
        <v>20</v>
      </c>
      <c r="AX23">
        <f>(R23*SUMPRODUCT(K$23:$K24, X$23:$X24)-$AZ$3*SUMPRODUCT(K$22:$K23, W$23:$W24))/Z23</f>
        <v>870.94316633907601</v>
      </c>
    </row>
    <row r="25" spans="5:50" x14ac:dyDescent="0.25">
      <c r="AN25" s="6">
        <f t="shared" ref="AN25:AU25" si="33">SUM(AN3:AN23)</f>
        <v>14398.38336191278</v>
      </c>
      <c r="AO25" s="6">
        <f t="shared" si="33"/>
        <v>-1805.2617106835712</v>
      </c>
      <c r="AP25" s="6">
        <f t="shared" si="33"/>
        <v>-1746.1740464402048</v>
      </c>
      <c r="AQ25" s="6">
        <f t="shared" si="33"/>
        <v>-8344.552016693031</v>
      </c>
      <c r="AR25" s="6">
        <f t="shared" si="33"/>
        <v>2502.3955880959729</v>
      </c>
      <c r="AS25" s="6">
        <f t="shared" si="33"/>
        <v>-1581.1080635774558</v>
      </c>
      <c r="AT25" s="6">
        <f t="shared" si="33"/>
        <v>1224.2389254786776</v>
      </c>
      <c r="AU25" s="7">
        <f t="shared" si="33"/>
        <v>2145.5264499971959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5646.3620140963794</v>
      </c>
      <c r="K3">
        <v>1</v>
      </c>
      <c r="L3" s="2">
        <v>0</v>
      </c>
      <c r="O3">
        <f>$C$3</f>
        <v>5646.3620140963794</v>
      </c>
      <c r="P3">
        <f>O3*B5</f>
        <v>4517.0896112771034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5646.3620140963794</v>
      </c>
      <c r="AF3">
        <f t="shared" ref="AF3:AF23" si="4">-$Z3*P3</f>
        <v>-4517.0896112771034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-393.16018418072395</v>
      </c>
      <c r="AJ3">
        <f t="shared" ref="AJ3:AJ23" si="8">AB3-AC3</f>
        <v>0</v>
      </c>
      <c r="AL3">
        <f t="shared" ref="AL3:AL23" si="9">SUM(AI3:AK3)</f>
        <v>-393.16018418072395</v>
      </c>
      <c r="AN3">
        <f t="shared" ref="AN3:AN23" si="10">AE3*$K3</f>
        <v>5646.3620140963794</v>
      </c>
      <c r="AO3">
        <f t="shared" ref="AO3:AO23" si="11">AF3*$K3</f>
        <v>-4517.0896112771034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-393.16018418072395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-393.16018418072395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3462.7066238984185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250000</v>
      </c>
      <c r="S4">
        <f t="shared" si="1"/>
        <v>2928.9418922818622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2892.6302970960533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-2892.6302970960533</v>
      </c>
      <c r="AK4">
        <f>H4*SUM(AB4, AE4:AF4)</f>
        <v>0</v>
      </c>
      <c r="AL4">
        <f t="shared" si="9"/>
        <v>-3492.008547096053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-570.07632680235861</v>
      </c>
      <c r="AR4">
        <f t="shared" si="14"/>
        <v>-570.07632680235861</v>
      </c>
      <c r="AS4">
        <f t="shared" si="15"/>
        <v>-2751.2177069583913</v>
      </c>
      <c r="AT4">
        <f t="shared" si="16"/>
        <v>0</v>
      </c>
      <c r="AU4">
        <f t="shared" si="17"/>
        <v>-3321.2940337607502</v>
      </c>
      <c r="AW4">
        <v>1</v>
      </c>
      <c r="AX4">
        <f>(R4*SUMPRODUCT(K5:$K$23, X5:$X$23)-$AZ$3*SUMPRODUCT(K4:$K$22, W5:$W$23))/Z4</f>
        <v>2928.9418922818622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5646.3620140963794</v>
      </c>
      <c r="P5">
        <f t="shared" ref="P5:P23" si="30">O5*$C$5</f>
        <v>282.31810070481896</v>
      </c>
      <c r="Q5" s="5">
        <f t="shared" ref="Q5:Q23" si="31">$C$8</f>
        <v>25</v>
      </c>
      <c r="R5">
        <f t="shared" si="0"/>
        <v>250000</v>
      </c>
      <c r="S5">
        <f t="shared" si="1"/>
        <v>5718.4513106053637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2892.6302970960533</v>
      </c>
      <c r="AC5">
        <f t="shared" si="2"/>
        <v>5576.6987788858496</v>
      </c>
      <c r="AE5">
        <f t="shared" si="3"/>
        <v>5506.3964767456164</v>
      </c>
      <c r="AF5">
        <f t="shared" si="4"/>
        <v>-275.31982383728081</v>
      </c>
      <c r="AG5">
        <f t="shared" si="5"/>
        <v>-24.3802844335816</v>
      </c>
      <c r="AH5">
        <f t="shared" si="6"/>
        <v>-628.77119668398973</v>
      </c>
      <c r="AI5">
        <f t="shared" si="7"/>
        <v>4577.9251717907646</v>
      </c>
      <c r="AJ5">
        <f t="shared" si="8"/>
        <v>-2684.0684817897964</v>
      </c>
      <c r="AK5">
        <f>H5*SUM(AB5, AE5:AF5)</f>
        <v>421.62039070522781</v>
      </c>
      <c r="AL5">
        <f t="shared" si="9"/>
        <v>2315.4770807061959</v>
      </c>
      <c r="AN5">
        <f t="shared" si="10"/>
        <v>4978.8042416589424</v>
      </c>
      <c r="AO5">
        <f t="shared" si="11"/>
        <v>-248.94021208294711</v>
      </c>
      <c r="AP5">
        <f t="shared" si="12"/>
        <v>-22.044301398091147</v>
      </c>
      <c r="AQ5">
        <f t="shared" si="13"/>
        <v>-568.52584340846784</v>
      </c>
      <c r="AR5">
        <f t="shared" si="14"/>
        <v>4139.2938847694368</v>
      </c>
      <c r="AS5">
        <f t="shared" si="15"/>
        <v>-2426.8959924106603</v>
      </c>
      <c r="AT5">
        <f t="shared" si="16"/>
        <v>381.22307365228721</v>
      </c>
      <c r="AU5">
        <f t="shared" si="17"/>
        <v>2093.6209660110635</v>
      </c>
      <c r="AW5">
        <v>2</v>
      </c>
      <c r="AX5">
        <f>(R5*SUMPRODUCT(K6:$K$23, X6:$X$23)-$AZ$3*SUMPRODUCT(K5:$K$22, W6:$W$23))/Z5</f>
        <v>5718.4513106053637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5646.3620140963794</v>
      </c>
      <c r="P6">
        <f t="shared" si="30"/>
        <v>282.31810070481896</v>
      </c>
      <c r="Q6" s="5">
        <f t="shared" si="31"/>
        <v>25</v>
      </c>
      <c r="R6">
        <f t="shared" si="0"/>
        <v>250000</v>
      </c>
      <c r="S6">
        <f t="shared" si="1"/>
        <v>8138.1411673428665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5576.6987788858496</v>
      </c>
      <c r="AC6">
        <f t="shared" si="2"/>
        <v>7826.5344328203864</v>
      </c>
      <c r="AE6">
        <f t="shared" si="3"/>
        <v>5430.1646794759463</v>
      </c>
      <c r="AF6">
        <f t="shared" si="4"/>
        <v>-271.5082339737973</v>
      </c>
      <c r="AG6">
        <f t="shared" si="5"/>
        <v>-24.042758265938815</v>
      </c>
      <c r="AH6">
        <f t="shared" si="6"/>
        <v>-937.23323306969667</v>
      </c>
      <c r="AI6">
        <f t="shared" si="7"/>
        <v>4197.380454166514</v>
      </c>
      <c r="AJ6">
        <f t="shared" si="8"/>
        <v>-2249.8356539345368</v>
      </c>
      <c r="AK6">
        <f>H6*SUM(AB6, AE6:AF6)</f>
        <v>587.22393077402364</v>
      </c>
      <c r="AL6">
        <f t="shared" si="9"/>
        <v>2534.768731006001</v>
      </c>
      <c r="AN6">
        <f t="shared" si="10"/>
        <v>4655.2351858610582</v>
      </c>
      <c r="AO6">
        <f t="shared" si="11"/>
        <v>-232.7617592930529</v>
      </c>
      <c r="AP6">
        <f t="shared" si="12"/>
        <v>-20.611657445267717</v>
      </c>
      <c r="AQ6">
        <f t="shared" si="13"/>
        <v>-803.4822848808036</v>
      </c>
      <c r="AR6">
        <f t="shared" si="14"/>
        <v>3598.3794842419347</v>
      </c>
      <c r="AS6">
        <f t="shared" si="15"/>
        <v>-1928.7654641832255</v>
      </c>
      <c r="AT6">
        <f t="shared" si="16"/>
        <v>503.42221016816262</v>
      </c>
      <c r="AU6">
        <f t="shared" si="17"/>
        <v>2173.0362302268718</v>
      </c>
      <c r="AW6">
        <v>3</v>
      </c>
      <c r="AX6">
        <f>(R6*SUMPRODUCT(K7:$K$23, X7:$X$23)-$AZ$3*SUMPRODUCT(K6:$K$22, W7:$W$23))/Z6</f>
        <v>8138.1411673428665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5646.3620140963794</v>
      </c>
      <c r="P7">
        <f t="shared" si="30"/>
        <v>282.31810070481896</v>
      </c>
      <c r="Q7" s="5">
        <f t="shared" si="31"/>
        <v>25</v>
      </c>
      <c r="R7">
        <f t="shared" si="0"/>
        <v>250000</v>
      </c>
      <c r="S7">
        <f t="shared" si="1"/>
        <v>10186.898537394563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7826.5344328203864</v>
      </c>
      <c r="AC7">
        <f t="shared" si="2"/>
        <v>9646.6597809695668</v>
      </c>
      <c r="AE7">
        <f t="shared" si="3"/>
        <v>5346.9201789172748</v>
      </c>
      <c r="AF7">
        <f t="shared" si="4"/>
        <v>-267.34600894586373</v>
      </c>
      <c r="AG7">
        <f t="shared" si="5"/>
        <v>-23.674182445123357</v>
      </c>
      <c r="AH7">
        <f t="shared" si="6"/>
        <v>-1281.482381560696</v>
      </c>
      <c r="AI7">
        <f t="shared" si="7"/>
        <v>3774.4176059655911</v>
      </c>
      <c r="AJ7">
        <f t="shared" si="8"/>
        <v>-1820.1253481491804</v>
      </c>
      <c r="AK7">
        <f>H7*SUM(AB7, AE7:AF7)</f>
        <v>796.30690079225394</v>
      </c>
      <c r="AL7">
        <f t="shared" si="9"/>
        <v>2750.5991586086648</v>
      </c>
      <c r="AN7">
        <f t="shared" si="10"/>
        <v>4317.4817418183247</v>
      </c>
      <c r="AO7">
        <f t="shared" si="11"/>
        <v>-215.87408709091625</v>
      </c>
      <c r="AP7">
        <f t="shared" si="12"/>
        <v>-19.1162102741533</v>
      </c>
      <c r="AQ7">
        <f t="shared" si="13"/>
        <v>-1034.7595624609696</v>
      </c>
      <c r="AR7">
        <f t="shared" si="14"/>
        <v>3047.7318819922853</v>
      </c>
      <c r="AS7">
        <f t="shared" si="15"/>
        <v>-1469.6980122202024</v>
      </c>
      <c r="AT7">
        <f t="shared" si="16"/>
        <v>642.99454452500902</v>
      </c>
      <c r="AU7">
        <f t="shared" si="17"/>
        <v>2221.0284142970918</v>
      </c>
      <c r="AW7">
        <v>4</v>
      </c>
      <c r="AX7">
        <f>(R7*SUMPRODUCT(K8:$K$23, X8:$X$23)-$AZ$3*SUMPRODUCT(K7:$K$22, W8:$W$23))/Z7</f>
        <v>10186.898537394563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5646.3620140963794</v>
      </c>
      <c r="P8">
        <f t="shared" si="30"/>
        <v>282.31810070481896</v>
      </c>
      <c r="Q8" s="5">
        <f t="shared" si="31"/>
        <v>25</v>
      </c>
      <c r="R8">
        <f t="shared" si="0"/>
        <v>250000</v>
      </c>
      <c r="S8">
        <f t="shared" si="1"/>
        <v>11882.025585197738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9646.6597809695668</v>
      </c>
      <c r="AC8">
        <f t="shared" si="2"/>
        <v>11061.728168579884</v>
      </c>
      <c r="AE8">
        <f t="shared" si="3"/>
        <v>5256.5550623909003</v>
      </c>
      <c r="AF8">
        <f t="shared" si="4"/>
        <v>-262.82775311954498</v>
      </c>
      <c r="AG8">
        <f t="shared" si="5"/>
        <v>-23.274079173756881</v>
      </c>
      <c r="AH8">
        <f t="shared" si="6"/>
        <v>-1633.6144691524144</v>
      </c>
      <c r="AI8">
        <f t="shared" si="7"/>
        <v>3336.8387609451838</v>
      </c>
      <c r="AJ8">
        <f t="shared" si="8"/>
        <v>-1415.0683876103176</v>
      </c>
      <c r="AK8">
        <f t="shared" ref="AK8:AK23" si="32">H8*SUM(AB8:AB8, AE8:AF8)</f>
        <v>1026.2911350258885</v>
      </c>
      <c r="AL8">
        <f t="shared" si="9"/>
        <v>2948.0615083607545</v>
      </c>
      <c r="AN8">
        <f t="shared" si="10"/>
        <v>3966.4653320264365</v>
      </c>
      <c r="AO8">
        <f t="shared" si="11"/>
        <v>-198.32326660132179</v>
      </c>
      <c r="AP8">
        <f t="shared" si="12"/>
        <v>-17.562039602331506</v>
      </c>
      <c r="AQ8">
        <f t="shared" si="13"/>
        <v>-1232.6847299955032</v>
      </c>
      <c r="AR8">
        <f t="shared" si="14"/>
        <v>2517.8952958272798</v>
      </c>
      <c r="AS8">
        <f t="shared" si="15"/>
        <v>-1067.7753082167712</v>
      </c>
      <c r="AT8">
        <f t="shared" si="16"/>
        <v>774.4136909686822</v>
      </c>
      <c r="AU8">
        <f t="shared" si="17"/>
        <v>2224.5336785791906</v>
      </c>
      <c r="AW8">
        <v>5</v>
      </c>
      <c r="AX8">
        <f>(R8*SUMPRODUCT(K9:$K$23, X9:$X$23)-$AZ$3*SUMPRODUCT(K8:$K$22, W9:$W$23))/Z8</f>
        <v>11882.025585197738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5646.3620140963794</v>
      </c>
      <c r="P9">
        <f t="shared" si="30"/>
        <v>282.31810070481896</v>
      </c>
      <c r="Q9" s="5">
        <f t="shared" si="31"/>
        <v>25</v>
      </c>
      <c r="R9">
        <f t="shared" si="0"/>
        <v>250000</v>
      </c>
      <c r="S9">
        <f t="shared" si="1"/>
        <v>13225.304777059286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11061.728168579884</v>
      </c>
      <c r="AC9">
        <f t="shared" si="2"/>
        <v>12082.946399897268</v>
      </c>
      <c r="AE9">
        <f t="shared" si="3"/>
        <v>5158.6478134769031</v>
      </c>
      <c r="AF9">
        <f t="shared" si="4"/>
        <v>-257.93239067384513</v>
      </c>
      <c r="AG9">
        <f t="shared" si="5"/>
        <v>-22.840582133230754</v>
      </c>
      <c r="AH9">
        <f t="shared" si="6"/>
        <v>-2007.5624878855836</v>
      </c>
      <c r="AI9">
        <f t="shared" si="7"/>
        <v>2870.3123527842436</v>
      </c>
      <c r="AJ9">
        <f t="shared" si="8"/>
        <v>-1021.2182313173835</v>
      </c>
      <c r="AK9">
        <f t="shared" si="32"/>
        <v>1171.643359607508</v>
      </c>
      <c r="AL9">
        <f t="shared" si="9"/>
        <v>3020.7374810743681</v>
      </c>
      <c r="AN9">
        <f t="shared" si="10"/>
        <v>3626.4085747784957</v>
      </c>
      <c r="AO9">
        <f t="shared" si="11"/>
        <v>-181.32042873892476</v>
      </c>
      <c r="AP9">
        <f t="shared" si="12"/>
        <v>-16.056394213322729</v>
      </c>
      <c r="AQ9">
        <f t="shared" si="13"/>
        <v>-1411.2694030890011</v>
      </c>
      <c r="AR9">
        <f t="shared" si="14"/>
        <v>2017.7623487372468</v>
      </c>
      <c r="AS9">
        <f t="shared" si="15"/>
        <v>-717.8924952183246</v>
      </c>
      <c r="AT9">
        <f t="shared" si="16"/>
        <v>823.63783679181665</v>
      </c>
      <c r="AU9">
        <f t="shared" si="17"/>
        <v>2123.5076903107388</v>
      </c>
      <c r="AW9">
        <v>6</v>
      </c>
      <c r="AX9">
        <f>(R9*SUMPRODUCT(K10:$K$23, X10:$X$23)-$AZ$3*SUMPRODUCT(K9:$K$22, W10:$W$23))/Z9</f>
        <v>13225.304777059286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5646.3620140963794</v>
      </c>
      <c r="P10">
        <f t="shared" si="30"/>
        <v>282.31810070481896</v>
      </c>
      <c r="Q10" s="5">
        <f t="shared" si="31"/>
        <v>25</v>
      </c>
      <c r="R10">
        <f t="shared" si="0"/>
        <v>250000</v>
      </c>
      <c r="S10">
        <f t="shared" si="1"/>
        <v>14203.98841123278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12082.946399897268</v>
      </c>
      <c r="AC10">
        <f t="shared" si="2"/>
        <v>12711.368262794436</v>
      </c>
      <c r="AE10">
        <f t="shared" si="3"/>
        <v>5053.0164365294304</v>
      </c>
      <c r="AF10">
        <f t="shared" si="4"/>
        <v>-252.65082182647154</v>
      </c>
      <c r="AG10">
        <f t="shared" si="5"/>
        <v>-22.372885514222979</v>
      </c>
      <c r="AH10">
        <f t="shared" si="6"/>
        <v>-2392.9079767546637</v>
      </c>
      <c r="AI10">
        <f t="shared" si="7"/>
        <v>2385.0847524340725</v>
      </c>
      <c r="AJ10">
        <f t="shared" si="8"/>
        <v>-628.42186289716847</v>
      </c>
      <c r="AK10">
        <f t="shared" si="32"/>
        <v>916.7638423927923</v>
      </c>
      <c r="AL10">
        <f t="shared" si="9"/>
        <v>2673.4267319296964</v>
      </c>
      <c r="AN10">
        <f t="shared" si="10"/>
        <v>3369.2043926143438</v>
      </c>
      <c r="AO10">
        <f t="shared" si="11"/>
        <v>-168.46021963071721</v>
      </c>
      <c r="AP10">
        <f t="shared" si="12"/>
        <v>-14.917589344267089</v>
      </c>
      <c r="AQ10">
        <f t="shared" si="13"/>
        <v>-1595.5214410387082</v>
      </c>
      <c r="AR10">
        <f t="shared" si="14"/>
        <v>1590.3051426006516</v>
      </c>
      <c r="AS10">
        <f t="shared" si="15"/>
        <v>-419.01342049507446</v>
      </c>
      <c r="AT10">
        <f t="shared" si="16"/>
        <v>611.27146598028094</v>
      </c>
      <c r="AU10">
        <f t="shared" si="17"/>
        <v>1782.563188085858</v>
      </c>
      <c r="AW10">
        <v>7</v>
      </c>
      <c r="AX10">
        <f>(R10*SUMPRODUCT(K11:$K$23, X11:$X$23)-$AZ$3*SUMPRODUCT(K10:$K$22, W11:$W$23))/Z10</f>
        <v>14203.98841123278</v>
      </c>
    </row>
    <row r="11" spans="1:52" x14ac:dyDescent="0.25">
      <c r="A11" t="s">
        <v>33</v>
      </c>
      <c r="C11" s="24">
        <f>AU25</f>
        <v>11650.644542155309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5646.3620140963794</v>
      </c>
      <c r="P11">
        <f t="shared" si="30"/>
        <v>282.31810070481896</v>
      </c>
      <c r="Q11" s="5">
        <f t="shared" si="31"/>
        <v>25</v>
      </c>
      <c r="R11">
        <f t="shared" si="0"/>
        <v>250000</v>
      </c>
      <c r="S11">
        <f t="shared" si="1"/>
        <v>14849.456889614043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12711.368262794436</v>
      </c>
      <c r="AC11">
        <f t="shared" si="2"/>
        <v>12988.57261717334</v>
      </c>
      <c r="AE11">
        <f t="shared" si="3"/>
        <v>4938.7788111115287</v>
      </c>
      <c r="AF11">
        <f t="shared" si="4"/>
        <v>-246.93894055557644</v>
      </c>
      <c r="AG11">
        <f t="shared" si="5"/>
        <v>-21.867083614111444</v>
      </c>
      <c r="AH11">
        <f t="shared" si="6"/>
        <v>-2820.730449693046</v>
      </c>
      <c r="AI11">
        <f t="shared" si="7"/>
        <v>1849.2423372487942</v>
      </c>
      <c r="AJ11">
        <f t="shared" si="8"/>
        <v>-277.2043543789041</v>
      </c>
      <c r="AK11">
        <f t="shared" si="32"/>
        <v>892.78457724087502</v>
      </c>
      <c r="AL11">
        <f t="shared" si="9"/>
        <v>2464.8225601107652</v>
      </c>
      <c r="AN11">
        <f t="shared" si="10"/>
        <v>3132.3447794096473</v>
      </c>
      <c r="AO11">
        <f t="shared" si="11"/>
        <v>-156.61723897048239</v>
      </c>
      <c r="AP11">
        <f t="shared" si="12"/>
        <v>-13.868862692427522</v>
      </c>
      <c r="AQ11">
        <f t="shared" si="13"/>
        <v>-1789.0050630206922</v>
      </c>
      <c r="AR11">
        <f t="shared" si="14"/>
        <v>1172.853614726045</v>
      </c>
      <c r="AS11">
        <f t="shared" si="15"/>
        <v>-175.81261390261804</v>
      </c>
      <c r="AT11">
        <f t="shared" si="16"/>
        <v>566.23493713996027</v>
      </c>
      <c r="AU11">
        <f t="shared" si="17"/>
        <v>1563.2759379633872</v>
      </c>
      <c r="AW11">
        <v>8</v>
      </c>
      <c r="AX11">
        <f>(R11*SUMPRODUCT(K12:$K$23, X12:$X$23)-$AZ$3*SUMPRODUCT(K11:$K$22, W12:$W$23))/Z11</f>
        <v>14849.456889614043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5646.3620140963794</v>
      </c>
      <c r="P12">
        <f t="shared" si="30"/>
        <v>282.31810070481896</v>
      </c>
      <c r="Q12" s="5">
        <f t="shared" si="31"/>
        <v>25</v>
      </c>
      <c r="R12">
        <f t="shared" si="0"/>
        <v>250000</v>
      </c>
      <c r="S12">
        <f t="shared" si="1"/>
        <v>15198.311346977574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12988.57261717334</v>
      </c>
      <c r="AC12">
        <f t="shared" si="2"/>
        <v>12960.918539213671</v>
      </c>
      <c r="AE12">
        <f t="shared" si="3"/>
        <v>4815.1427113754326</v>
      </c>
      <c r="AF12">
        <f t="shared" si="4"/>
        <v>-240.75713556877164</v>
      </c>
      <c r="AG12">
        <f t="shared" si="5"/>
        <v>-21.319668750224601</v>
      </c>
      <c r="AH12">
        <f t="shared" si="6"/>
        <v>-3287.4402774572814</v>
      </c>
      <c r="AI12">
        <f t="shared" si="7"/>
        <v>1265.6256295991548</v>
      </c>
      <c r="AJ12">
        <f t="shared" si="8"/>
        <v>27.654077959668939</v>
      </c>
      <c r="AK12">
        <f t="shared" si="32"/>
        <v>1229.4070735086002</v>
      </c>
      <c r="AL12">
        <f t="shared" si="9"/>
        <v>2522.6867810674239</v>
      </c>
      <c r="AN12">
        <f t="shared" si="10"/>
        <v>2854.1406334055087</v>
      </c>
      <c r="AO12">
        <f t="shared" si="11"/>
        <v>-142.70703167027543</v>
      </c>
      <c r="AP12">
        <f t="shared" si="12"/>
        <v>-12.637077760335004</v>
      </c>
      <c r="AQ12">
        <f t="shared" si="13"/>
        <v>-1948.6061863999309</v>
      </c>
      <c r="AR12">
        <f t="shared" si="14"/>
        <v>750.19033757496686</v>
      </c>
      <c r="AS12">
        <f t="shared" si="15"/>
        <v>16.39175250145578</v>
      </c>
      <c r="AT12">
        <f t="shared" si="16"/>
        <v>728.72205328567316</v>
      </c>
      <c r="AU12">
        <f t="shared" si="17"/>
        <v>1495.3041433620958</v>
      </c>
      <c r="AW12">
        <v>9</v>
      </c>
      <c r="AX12">
        <f>(R12*SUMPRODUCT(K13:$K$23, X13:$X$23)-$AZ$3*SUMPRODUCT(K12:$K$22, W13:$W$23))/Z12</f>
        <v>15198.311346977574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5646.3620140963794</v>
      </c>
      <c r="P13">
        <f t="shared" si="30"/>
        <v>282.31810070481896</v>
      </c>
      <c r="Q13" s="5">
        <f t="shared" si="31"/>
        <v>25</v>
      </c>
      <c r="R13">
        <f t="shared" si="0"/>
        <v>250000</v>
      </c>
      <c r="S13">
        <f t="shared" si="1"/>
        <v>15296.210512453203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12960.918539213671</v>
      </c>
      <c r="AC13">
        <f t="shared" si="2"/>
        <v>12682.825369975028</v>
      </c>
      <c r="AE13">
        <f t="shared" si="3"/>
        <v>4681.670884572558</v>
      </c>
      <c r="AF13">
        <f t="shared" si="4"/>
        <v>-234.08354422862791</v>
      </c>
      <c r="AG13">
        <f t="shared" si="5"/>
        <v>-20.728704929318077</v>
      </c>
      <c r="AH13">
        <f t="shared" si="6"/>
        <v>-3777.6713340427978</v>
      </c>
      <c r="AI13">
        <f t="shared" si="7"/>
        <v>649.1873013718141</v>
      </c>
      <c r="AJ13">
        <f t="shared" si="8"/>
        <v>278.0931692386439</v>
      </c>
      <c r="AK13">
        <f t="shared" si="32"/>
        <v>1808.7437608860353</v>
      </c>
      <c r="AL13">
        <f t="shared" si="9"/>
        <v>2736.0242314964935</v>
      </c>
      <c r="AN13">
        <f t="shared" si="10"/>
        <v>2513.8383766883453</v>
      </c>
      <c r="AO13">
        <f t="shared" si="11"/>
        <v>-125.69191883441727</v>
      </c>
      <c r="AP13">
        <f t="shared" si="12"/>
        <v>-11.130345390591511</v>
      </c>
      <c r="AQ13">
        <f t="shared" si="13"/>
        <v>-2028.4328839358984</v>
      </c>
      <c r="AR13">
        <f t="shared" si="14"/>
        <v>348.583228527438</v>
      </c>
      <c r="AS13">
        <f t="shared" si="15"/>
        <v>149.32302982481366</v>
      </c>
      <c r="AT13">
        <f t="shared" si="16"/>
        <v>971.21083301567012</v>
      </c>
      <c r="AU13">
        <f t="shared" si="17"/>
        <v>1469.1170913679218</v>
      </c>
      <c r="AW13">
        <v>10</v>
      </c>
      <c r="AX13">
        <f>(R13*SUMPRODUCT(K14:$K$23, X14:$X$23)-$AZ$3*SUMPRODUCT(K13:$K$22, W14:$W$23))/Z13</f>
        <v>15296.210512453203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5646.3620140963794</v>
      </c>
      <c r="P14">
        <f t="shared" si="30"/>
        <v>282.31810070481896</v>
      </c>
      <c r="Q14" s="5">
        <f t="shared" si="31"/>
        <v>25</v>
      </c>
      <c r="R14">
        <f t="shared" si="0"/>
        <v>250000</v>
      </c>
      <c r="S14">
        <f t="shared" si="1"/>
        <v>15050.407787427856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12682.825369975028</v>
      </c>
      <c r="AC14">
        <f t="shared" si="2"/>
        <v>12095.055195330759</v>
      </c>
      <c r="AE14">
        <f t="shared" si="3"/>
        <v>4537.6219154913724</v>
      </c>
      <c r="AF14">
        <f t="shared" si="4"/>
        <v>-226.88109577456862</v>
      </c>
      <c r="AG14">
        <f t="shared" si="5"/>
        <v>-20.090909439401024</v>
      </c>
      <c r="AH14">
        <f t="shared" si="6"/>
        <v>-4305.0844062387268</v>
      </c>
      <c r="AI14">
        <f t="shared" si="7"/>
        <v>-14.434495961323591</v>
      </c>
      <c r="AJ14">
        <f t="shared" si="8"/>
        <v>587.77017464426899</v>
      </c>
      <c r="AK14">
        <f t="shared" si="32"/>
        <v>1454.1394588519299</v>
      </c>
      <c r="AL14">
        <f t="shared" si="9"/>
        <v>2027.4751375348753</v>
      </c>
      <c r="AN14">
        <f t="shared" si="10"/>
        <v>2244.4345506996224</v>
      </c>
      <c r="AO14">
        <f t="shared" si="11"/>
        <v>-112.22172753498113</v>
      </c>
      <c r="AP14">
        <f t="shared" si="12"/>
        <v>-9.9375250165340887</v>
      </c>
      <c r="AQ14">
        <f t="shared" si="13"/>
        <v>-2129.4150030554129</v>
      </c>
      <c r="AR14">
        <f t="shared" si="14"/>
        <v>-7.1397049073050809</v>
      </c>
      <c r="AS14">
        <f t="shared" si="15"/>
        <v>290.72754681005483</v>
      </c>
      <c r="AT14">
        <f t="shared" si="16"/>
        <v>719.25799543603011</v>
      </c>
      <c r="AU14">
        <f t="shared" si="17"/>
        <v>1002.8458373387798</v>
      </c>
      <c r="AW14">
        <v>11</v>
      </c>
      <c r="AX14">
        <f>(R14*SUMPRODUCT(K15:$K$23, X15:$X$23)-$AZ$3*SUMPRODUCT(K14:$K$22, W15:$W$23))/Z14</f>
        <v>15050.407787427856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5646.3620140963794</v>
      </c>
      <c r="P15">
        <f t="shared" si="30"/>
        <v>282.31810070481896</v>
      </c>
      <c r="Q15" s="5">
        <f t="shared" si="31"/>
        <v>25</v>
      </c>
      <c r="R15">
        <f t="shared" si="0"/>
        <v>250000</v>
      </c>
      <c r="S15">
        <f t="shared" si="1"/>
        <v>14499.947816756494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12095.055195330759</v>
      </c>
      <c r="AC15">
        <f t="shared" si="2"/>
        <v>11253.871327202956</v>
      </c>
      <c r="AE15">
        <f t="shared" si="3"/>
        <v>4382.3213970477082</v>
      </c>
      <c r="AF15">
        <f t="shared" si="4"/>
        <v>-219.11606985238538</v>
      </c>
      <c r="AG15">
        <f t="shared" si="5"/>
        <v>-19.403296255655672</v>
      </c>
      <c r="AH15">
        <f t="shared" si="6"/>
        <v>-4867.0408935133928</v>
      </c>
      <c r="AI15">
        <f t="shared" si="7"/>
        <v>-723.23886257372578</v>
      </c>
      <c r="AJ15">
        <f t="shared" si="8"/>
        <v>841.18386812780227</v>
      </c>
      <c r="AK15">
        <f t="shared" si="32"/>
        <v>1391.2193529125568</v>
      </c>
      <c r="AL15">
        <f t="shared" si="9"/>
        <v>1509.1643584666333</v>
      </c>
      <c r="AN15">
        <f t="shared" si="10"/>
        <v>1996.7561522544088</v>
      </c>
      <c r="AO15">
        <f t="shared" si="11"/>
        <v>-99.837807612720425</v>
      </c>
      <c r="AP15">
        <f t="shared" si="12"/>
        <v>-8.8408967901341757</v>
      </c>
      <c r="AQ15">
        <f t="shared" si="13"/>
        <v>-2217.6132161241535</v>
      </c>
      <c r="AR15">
        <f t="shared" si="14"/>
        <v>-329.53576827259946</v>
      </c>
      <c r="AS15">
        <f t="shared" si="15"/>
        <v>383.27610224866061</v>
      </c>
      <c r="AT15">
        <f t="shared" si="16"/>
        <v>633.89367195545822</v>
      </c>
      <c r="AU15">
        <f t="shared" si="17"/>
        <v>687.63400593151937</v>
      </c>
      <c r="AW15">
        <v>12</v>
      </c>
      <c r="AX15">
        <f>(R15*SUMPRODUCT(K16:$K$23, X16:$X$23)-$AZ$3*SUMPRODUCT(K15:$K$22, W16:$W$23))/Z15</f>
        <v>14499.947816756494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5646.3620140963794</v>
      </c>
      <c r="P16">
        <f t="shared" si="30"/>
        <v>282.31810070481896</v>
      </c>
      <c r="Q16" s="5">
        <f t="shared" si="31"/>
        <v>25</v>
      </c>
      <c r="R16">
        <f t="shared" si="0"/>
        <v>250000</v>
      </c>
      <c r="S16">
        <f t="shared" si="1"/>
        <v>13674.897039715539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11253.871327202956</v>
      </c>
      <c r="AC16">
        <f t="shared" si="2"/>
        <v>10212.026137685154</v>
      </c>
      <c r="AE16">
        <f t="shared" si="3"/>
        <v>4216.5433716482485</v>
      </c>
      <c r="AF16">
        <f t="shared" si="4"/>
        <v>-210.82716858241244</v>
      </c>
      <c r="AG16">
        <f t="shared" si="5"/>
        <v>-18.669292551210283</v>
      </c>
      <c r="AH16">
        <f t="shared" si="6"/>
        <v>-5399.7074188883444</v>
      </c>
      <c r="AI16">
        <f t="shared" si="7"/>
        <v>-1412.6605083737186</v>
      </c>
      <c r="AJ16">
        <f t="shared" si="8"/>
        <v>1041.8451895178023</v>
      </c>
      <c r="AK16">
        <f t="shared" si="32"/>
        <v>1305.7629049651005</v>
      </c>
      <c r="AL16">
        <f t="shared" si="9"/>
        <v>934.94758610918416</v>
      </c>
      <c r="AN16">
        <f t="shared" si="10"/>
        <v>1769.7810672463911</v>
      </c>
      <c r="AO16">
        <f t="shared" si="11"/>
        <v>-88.489053362319567</v>
      </c>
      <c r="AP16">
        <f t="shared" si="12"/>
        <v>-7.8359351686451326</v>
      </c>
      <c r="AQ16">
        <f t="shared" si="13"/>
        <v>-2266.3824645737982</v>
      </c>
      <c r="AR16">
        <f t="shared" si="14"/>
        <v>-592.92638585837176</v>
      </c>
      <c r="AS16">
        <f t="shared" si="15"/>
        <v>437.28659446696923</v>
      </c>
      <c r="AT16">
        <f t="shared" si="16"/>
        <v>548.05898192778363</v>
      </c>
      <c r="AU16">
        <f t="shared" si="17"/>
        <v>392.41919053638117</v>
      </c>
      <c r="AW16">
        <v>13</v>
      </c>
      <c r="AX16">
        <f>(R16*SUMPRODUCT(K17:$K$23, X17:$X$23)-$AZ$3*SUMPRODUCT(K16:$K$22, W17:$W$23))/Z16</f>
        <v>13674.897039715539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5646.3620140963794</v>
      </c>
      <c r="P17">
        <f t="shared" si="30"/>
        <v>282.31810070481896</v>
      </c>
      <c r="Q17" s="5">
        <f t="shared" si="31"/>
        <v>25</v>
      </c>
      <c r="R17">
        <f t="shared" si="0"/>
        <v>250000</v>
      </c>
      <c r="S17">
        <f t="shared" si="1"/>
        <v>12590.495963729441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10212.026137685154</v>
      </c>
      <c r="AC17">
        <f t="shared" si="2"/>
        <v>9010.2994860964645</v>
      </c>
      <c r="AE17">
        <f t="shared" si="3"/>
        <v>4040.7790845164895</v>
      </c>
      <c r="AF17">
        <f t="shared" si="4"/>
        <v>-202.03895422582445</v>
      </c>
      <c r="AG17">
        <f t="shared" si="5"/>
        <v>-17.891073377993276</v>
      </c>
      <c r="AH17">
        <f t="shared" si="6"/>
        <v>-5915.2624770490211</v>
      </c>
      <c r="AI17">
        <f t="shared" si="7"/>
        <v>-2094.413420136349</v>
      </c>
      <c r="AJ17">
        <f t="shared" si="8"/>
        <v>1201.7266515886895</v>
      </c>
      <c r="AK17">
        <f t="shared" si="32"/>
        <v>1202.3240695506909</v>
      </c>
      <c r="AL17">
        <f t="shared" si="9"/>
        <v>309.63730100303133</v>
      </c>
      <c r="AN17">
        <f t="shared" si="10"/>
        <v>1562.3209176815808</v>
      </c>
      <c r="AO17">
        <f t="shared" si="11"/>
        <v>-78.116045884079028</v>
      </c>
      <c r="AP17">
        <f t="shared" si="12"/>
        <v>-6.9173784543976318</v>
      </c>
      <c r="AQ17">
        <f t="shared" si="13"/>
        <v>-2287.0684361049321</v>
      </c>
      <c r="AR17">
        <f t="shared" si="14"/>
        <v>-809.78094276182787</v>
      </c>
      <c r="AS17">
        <f t="shared" si="15"/>
        <v>464.63383566466609</v>
      </c>
      <c r="AT17">
        <f t="shared" si="16"/>
        <v>464.86482047207858</v>
      </c>
      <c r="AU17">
        <f t="shared" si="17"/>
        <v>119.71771337491678</v>
      </c>
      <c r="AW17">
        <v>14</v>
      </c>
      <c r="AX17">
        <f>(R17*SUMPRODUCT(K18:$K$23, X18:$X$23)-$AZ$3*SUMPRODUCT(K17:$K$22, W18:$W$23))/Z17</f>
        <v>12590.495963729441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5646.3620140963794</v>
      </c>
      <c r="P18">
        <f t="shared" si="30"/>
        <v>282.31810070481896</v>
      </c>
      <c r="Q18" s="5">
        <f t="shared" si="31"/>
        <v>25</v>
      </c>
      <c r="R18">
        <f t="shared" si="0"/>
        <v>250000</v>
      </c>
      <c r="S18">
        <f t="shared" si="1"/>
        <v>11246.351081861012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9010.2994860964645</v>
      </c>
      <c r="AC18">
        <f t="shared" si="2"/>
        <v>7678.6807619011179</v>
      </c>
      <c r="AE18">
        <f t="shared" si="3"/>
        <v>3855.1714290957912</v>
      </c>
      <c r="AF18">
        <f t="shared" si="4"/>
        <v>-192.75857145478955</v>
      </c>
      <c r="AG18">
        <f t="shared" si="5"/>
        <v>-17.069271415254612</v>
      </c>
      <c r="AH18">
        <f t="shared" si="6"/>
        <v>-6428.9122895873397</v>
      </c>
      <c r="AI18">
        <f t="shared" si="7"/>
        <v>-2783.5687033615927</v>
      </c>
      <c r="AJ18">
        <f t="shared" si="8"/>
        <v>1331.6187241953467</v>
      </c>
      <c r="AK18">
        <f t="shared" si="32"/>
        <v>1084.4039952536152</v>
      </c>
      <c r="AL18">
        <f t="shared" si="9"/>
        <v>-367.54598391263085</v>
      </c>
      <c r="AN18">
        <f t="shared" si="10"/>
        <v>1373.0646988634667</v>
      </c>
      <c r="AO18">
        <f t="shared" si="11"/>
        <v>-68.653234943173331</v>
      </c>
      <c r="AP18">
        <f t="shared" si="12"/>
        <v>-6.0794220040955276</v>
      </c>
      <c r="AQ18">
        <f t="shared" si="13"/>
        <v>-2289.7328119575418</v>
      </c>
      <c r="AR18">
        <f t="shared" si="14"/>
        <v>-991.40077004134389</v>
      </c>
      <c r="AS18">
        <f t="shared" si="15"/>
        <v>474.27168834540726</v>
      </c>
      <c r="AT18">
        <f t="shared" si="16"/>
        <v>386.22325169557291</v>
      </c>
      <c r="AU18">
        <f t="shared" si="17"/>
        <v>-130.90583000036375</v>
      </c>
      <c r="AW18">
        <v>15</v>
      </c>
      <c r="AX18">
        <f>(R18*SUMPRODUCT(K19:$K$23, X19:$X$23)-$AZ$3*SUMPRODUCT(K18:$K$22, W19:$W$23))/Z18</f>
        <v>11246.351081861012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5646.3620140963794</v>
      </c>
      <c r="P19">
        <f t="shared" si="30"/>
        <v>282.31810070481896</v>
      </c>
      <c r="Q19" s="5">
        <f t="shared" si="31"/>
        <v>25</v>
      </c>
      <c r="R19">
        <f t="shared" si="0"/>
        <v>250000</v>
      </c>
      <c r="S19">
        <f t="shared" si="1"/>
        <v>9605.4220211366701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7678.6807619011179</v>
      </c>
      <c r="AC19">
        <f t="shared" si="2"/>
        <v>6223.7206683333188</v>
      </c>
      <c r="AE19">
        <f t="shared" si="3"/>
        <v>3658.4941182902116</v>
      </c>
      <c r="AF19">
        <f t="shared" si="4"/>
        <v>-182.92470591451058</v>
      </c>
      <c r="AG19">
        <f t="shared" si="5"/>
        <v>-16.198457117860261</v>
      </c>
      <c r="AH19">
        <f t="shared" si="6"/>
        <v>-7001.2158324180527</v>
      </c>
      <c r="AI19">
        <f t="shared" si="7"/>
        <v>-3541.844877160212</v>
      </c>
      <c r="AJ19">
        <f t="shared" si="8"/>
        <v>1454.960093567799</v>
      </c>
      <c r="AK19">
        <f t="shared" si="32"/>
        <v>954.46918741286743</v>
      </c>
      <c r="AL19">
        <f t="shared" si="9"/>
        <v>-1132.4155961795454</v>
      </c>
      <c r="AN19">
        <f t="shared" si="10"/>
        <v>1200.3056078904267</v>
      </c>
      <c r="AO19">
        <f t="shared" si="11"/>
        <v>-60.015280394521326</v>
      </c>
      <c r="AP19">
        <f t="shared" si="12"/>
        <v>-5.3145087265650579</v>
      </c>
      <c r="AQ19">
        <f t="shared" si="13"/>
        <v>-2297.0102872900152</v>
      </c>
      <c r="AR19">
        <f t="shared" si="14"/>
        <v>-1162.0344685206751</v>
      </c>
      <c r="AS19">
        <f t="shared" si="15"/>
        <v>477.35398858106771</v>
      </c>
      <c r="AT19">
        <f t="shared" si="16"/>
        <v>313.14925790989173</v>
      </c>
      <c r="AU19">
        <f t="shared" si="17"/>
        <v>-371.53122202971559</v>
      </c>
      <c r="AW19">
        <v>16</v>
      </c>
      <c r="AX19">
        <f>(R19*SUMPRODUCT(K20:$K$23, X20:$X$23)-$AZ$3*SUMPRODUCT(K19:$K$22, W20:$W$23))/Z19</f>
        <v>9605.4220211366701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5646.3620140963794</v>
      </c>
      <c r="P20">
        <f t="shared" si="30"/>
        <v>282.31810070481896</v>
      </c>
      <c r="Q20" s="5">
        <f t="shared" si="31"/>
        <v>25</v>
      </c>
      <c r="R20">
        <f t="shared" si="0"/>
        <v>250000</v>
      </c>
      <c r="S20">
        <f t="shared" si="1"/>
        <v>7665.5760938174262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6223.7206683333188</v>
      </c>
      <c r="AC20">
        <f t="shared" si="2"/>
        <v>4686.5134596469061</v>
      </c>
      <c r="AE20">
        <f t="shared" si="3"/>
        <v>3452.0238600780558</v>
      </c>
      <c r="AF20">
        <f t="shared" si="4"/>
        <v>-172.60119300390278</v>
      </c>
      <c r="AG20">
        <f t="shared" si="5"/>
        <v>-15.284283275939151</v>
      </c>
      <c r="AH20">
        <f t="shared" si="6"/>
        <v>-7521.8927074250551</v>
      </c>
      <c r="AI20">
        <f t="shared" si="7"/>
        <v>-4257.7543236268411</v>
      </c>
      <c r="AJ20">
        <f t="shared" si="8"/>
        <v>1537.2072086864127</v>
      </c>
      <c r="AK20">
        <f t="shared" si="32"/>
        <v>813.18397521081749</v>
      </c>
      <c r="AL20">
        <f t="shared" si="9"/>
        <v>-1907.3631397296108</v>
      </c>
      <c r="AN20">
        <f t="shared" si="10"/>
        <v>1043.2909253632774</v>
      </c>
      <c r="AO20">
        <f t="shared" si="11"/>
        <v>-52.164546268163875</v>
      </c>
      <c r="AP20">
        <f t="shared" si="12"/>
        <v>-4.6193058590587093</v>
      </c>
      <c r="AQ20">
        <f t="shared" si="13"/>
        <v>-2273.3105914961229</v>
      </c>
      <c r="AR20">
        <f t="shared" si="14"/>
        <v>-1286.8035182600679</v>
      </c>
      <c r="AS20">
        <f t="shared" si="15"/>
        <v>464.5837909096274</v>
      </c>
      <c r="AT20">
        <f t="shared" si="16"/>
        <v>245.76523696713352</v>
      </c>
      <c r="AU20">
        <f t="shared" si="17"/>
        <v>-576.45449038330707</v>
      </c>
      <c r="AW20">
        <v>17</v>
      </c>
      <c r="AX20">
        <f>(R20*SUMPRODUCT(K21:$K$23, X21:$X$23)-$AZ$3*SUMPRODUCT(K20:$K$22, W21:$W$23))/Z20</f>
        <v>7665.5760938174262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5646.3620140963794</v>
      </c>
      <c r="P21">
        <f t="shared" si="30"/>
        <v>282.31810070481896</v>
      </c>
      <c r="Q21" s="5">
        <f t="shared" si="31"/>
        <v>25</v>
      </c>
      <c r="R21">
        <f t="shared" si="0"/>
        <v>250000</v>
      </c>
      <c r="S21">
        <f t="shared" si="1"/>
        <v>5440.8184334363823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4686.5134596469061</v>
      </c>
      <c r="AC21">
        <f t="shared" si="2"/>
        <v>3120.6771836849448</v>
      </c>
      <c r="AE21">
        <f t="shared" si="3"/>
        <v>3238.5703224224253</v>
      </c>
      <c r="AF21">
        <f t="shared" si="4"/>
        <v>-161.92851612112128</v>
      </c>
      <c r="AG21">
        <f t="shared" si="5"/>
        <v>-14.33919005873693</v>
      </c>
      <c r="AH21">
        <f t="shared" si="6"/>
        <v>-7922.5038444282836</v>
      </c>
      <c r="AI21">
        <f t="shared" si="7"/>
        <v>-4860.2012281857169</v>
      </c>
      <c r="AJ21">
        <f t="shared" si="8"/>
        <v>1565.8362759619613</v>
      </c>
      <c r="AK21">
        <f t="shared" si="32"/>
        <v>664.29319610718846</v>
      </c>
      <c r="AL21">
        <f t="shared" si="9"/>
        <v>-2630.071756116567</v>
      </c>
      <c r="AN21">
        <f t="shared" si="10"/>
        <v>901.62748008985261</v>
      </c>
      <c r="AO21">
        <f t="shared" si="11"/>
        <v>-45.081374004492631</v>
      </c>
      <c r="AP21">
        <f t="shared" si="12"/>
        <v>-3.9920725851393422</v>
      </c>
      <c r="AQ21">
        <f t="shared" si="13"/>
        <v>-2205.6483158009751</v>
      </c>
      <c r="AR21">
        <f t="shared" si="14"/>
        <v>-1353.0942823007545</v>
      </c>
      <c r="AS21">
        <f t="shared" si="15"/>
        <v>435.933413566529</v>
      </c>
      <c r="AT21">
        <f t="shared" si="16"/>
        <v>184.94117490675714</v>
      </c>
      <c r="AU21">
        <f t="shared" si="17"/>
        <v>-732.2196938274684</v>
      </c>
      <c r="AW21">
        <v>18</v>
      </c>
      <c r="AX21">
        <f>(R21*SUMPRODUCT(K22:$K$23, X22:$X$23)-$AZ$3*SUMPRODUCT(K21:$K$22, W22:$W$23))/Z21</f>
        <v>5440.8184334363823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5646.3620140963794</v>
      </c>
      <c r="P22">
        <f t="shared" si="30"/>
        <v>282.31810070481896</v>
      </c>
      <c r="Q22" s="5">
        <f t="shared" si="31"/>
        <v>25</v>
      </c>
      <c r="R22">
        <f t="shared" si="0"/>
        <v>250000</v>
      </c>
      <c r="S22">
        <f t="shared" si="1"/>
        <v>2897.1258182733918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3120.6771836849448</v>
      </c>
      <c r="AC22">
        <f t="shared" si="2"/>
        <v>1549.0797575783911</v>
      </c>
      <c r="AE22">
        <f t="shared" si="3"/>
        <v>3019.0836189534325</v>
      </c>
      <c r="AF22">
        <f t="shared" si="4"/>
        <v>-150.9541809476716</v>
      </c>
      <c r="AG22">
        <f t="shared" si="5"/>
        <v>-13.367384217555319</v>
      </c>
      <c r="AH22">
        <f t="shared" si="6"/>
        <v>-8284.1394059424201</v>
      </c>
      <c r="AI22">
        <f t="shared" si="7"/>
        <v>-5429.3773521542153</v>
      </c>
      <c r="AJ22">
        <f t="shared" si="8"/>
        <v>1571.5974261065537</v>
      </c>
      <c r="AK22">
        <f t="shared" si="32"/>
        <v>512.46218261807371</v>
      </c>
      <c r="AL22">
        <f t="shared" si="9"/>
        <v>-3345.3177434295876</v>
      </c>
      <c r="AN22">
        <f t="shared" si="10"/>
        <v>774.26765463816707</v>
      </c>
      <c r="AO22">
        <f t="shared" si="11"/>
        <v>-38.713382731908347</v>
      </c>
      <c r="AP22">
        <f t="shared" si="12"/>
        <v>-3.4281704427787987</v>
      </c>
      <c r="AQ22">
        <f t="shared" si="13"/>
        <v>-2124.5324734523656</v>
      </c>
      <c r="AR22">
        <f t="shared" si="14"/>
        <v>-1392.4063719888861</v>
      </c>
      <c r="AS22">
        <f t="shared" si="15"/>
        <v>403.04847653365721</v>
      </c>
      <c r="AT22">
        <f t="shared" si="16"/>
        <v>131.42494289840076</v>
      </c>
      <c r="AU22">
        <f t="shared" si="17"/>
        <v>-857.93295255682813</v>
      </c>
      <c r="AW22">
        <v>19</v>
      </c>
      <c r="AX22">
        <f>(R22*SUMPRODUCT(K23:$K$23, X23:$X$23)-$AZ$3*SUMPRODUCT(K22:$K$22, W23:$W$23))/Z22</f>
        <v>2897.1258182733918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5646.3620140963794</v>
      </c>
      <c r="P23">
        <f t="shared" si="30"/>
        <v>282.31810070481896</v>
      </c>
      <c r="Q23" s="5">
        <f t="shared" si="31"/>
        <v>25</v>
      </c>
      <c r="R23">
        <f t="shared" si="0"/>
        <v>250000</v>
      </c>
      <c r="S23">
        <f t="shared" si="1"/>
        <v>3128.9478498017843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1549.0797575783911</v>
      </c>
      <c r="AC23">
        <f t="shared" si="2"/>
        <v>1549.0797575783911</v>
      </c>
      <c r="AE23">
        <f t="shared" si="3"/>
        <v>2795.4013680829958</v>
      </c>
      <c r="AF23">
        <f t="shared" si="4"/>
        <v>-139.77006840414978</v>
      </c>
      <c r="AG23">
        <f t="shared" si="5"/>
        <v>-12.377002046203197</v>
      </c>
      <c r="AH23">
        <f t="shared" si="6"/>
        <v>-8567.0832917656935</v>
      </c>
      <c r="AI23">
        <f t="shared" si="7"/>
        <v>-5923.8289941330513</v>
      </c>
      <c r="AJ23">
        <f t="shared" si="8"/>
        <v>0</v>
      </c>
      <c r="AK23">
        <f t="shared" si="32"/>
        <v>359.79712516950173</v>
      </c>
      <c r="AL23">
        <f t="shared" si="9"/>
        <v>-5564.0318689635496</v>
      </c>
      <c r="AN23">
        <f t="shared" si="10"/>
        <v>660.39277836040048</v>
      </c>
      <c r="AO23">
        <f t="shared" si="11"/>
        <v>-33.019638918020021</v>
      </c>
      <c r="AP23">
        <f t="shared" si="12"/>
        <v>-2.9239746615241029</v>
      </c>
      <c r="AQ23">
        <f t="shared" si="13"/>
        <v>-2023.909697580908</v>
      </c>
      <c r="AR23">
        <f t="shared" si="14"/>
        <v>-1399.4605328000516</v>
      </c>
      <c r="AS23">
        <f t="shared" si="15"/>
        <v>0</v>
      </c>
      <c r="AT23">
        <f t="shared" si="16"/>
        <v>84.999394308702165</v>
      </c>
      <c r="AU23">
        <f t="shared" si="17"/>
        <v>-1314.4611384913494</v>
      </c>
      <c r="AW23">
        <v>20</v>
      </c>
      <c r="AX23">
        <f>(R23*SUMPRODUCT(K$23:$K24, X$23:$X24)-$AZ$3*SUMPRODUCT(K$22:$K23, W$23:$W24))/Z23</f>
        <v>3128.9478498017843</v>
      </c>
    </row>
    <row r="25" spans="5:50" x14ac:dyDescent="0.25">
      <c r="AN25" s="6">
        <f t="shared" ref="AN25:AU25" si="33">SUM(AN3:AN23)</f>
        <v>52586.527105445071</v>
      </c>
      <c r="AO25" s="6">
        <f t="shared" si="33"/>
        <v>-6864.0978658445365</v>
      </c>
      <c r="AP25" s="6">
        <f t="shared" si="33"/>
        <v>-1730.2662548296591</v>
      </c>
      <c r="AQ25" s="6">
        <f t="shared" si="33"/>
        <v>-35096.987022468566</v>
      </c>
      <c r="AR25" s="6">
        <f t="shared" si="33"/>
        <v>8895.1759623023208</v>
      </c>
      <c r="AS25" s="6">
        <f t="shared" si="33"/>
        <v>-6960.2407941523579</v>
      </c>
      <c r="AT25" s="6">
        <f t="shared" si="33"/>
        <v>9715.7093740053515</v>
      </c>
      <c r="AU25" s="7">
        <f t="shared" si="33"/>
        <v>11650.644542155309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19108.991151670783</v>
      </c>
      <c r="K3">
        <v>1</v>
      </c>
      <c r="L3" s="2">
        <v>0</v>
      </c>
      <c r="O3">
        <f>$C$3</f>
        <v>19108.991151670783</v>
      </c>
      <c r="P3">
        <f>O3*B5</f>
        <v>15287.192921336627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19108.991151670783</v>
      </c>
      <c r="AF3">
        <f t="shared" ref="AF3:AF23" si="4">-$Z3*P3</f>
        <v>-15287.192921336627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2299.3656433341557</v>
      </c>
      <c r="AJ3">
        <f t="shared" ref="AJ3:AJ23" si="8">AB3-AC3</f>
        <v>0</v>
      </c>
      <c r="AL3">
        <f t="shared" ref="AL3:AL23" si="9">SUM(AI3:AK3)</f>
        <v>2299.3656433341557</v>
      </c>
      <c r="AN3">
        <f t="shared" ref="AN3:AN23" si="10">AE3*$K3</f>
        <v>19108.991151670783</v>
      </c>
      <c r="AO3">
        <f t="shared" ref="AO3:AO23" si="11">AF3*$K3</f>
        <v>-15287.192921336627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2299.3656433341557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2299.3656433341557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11269.134051811328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250000</v>
      </c>
      <c r="S4">
        <f t="shared" si="1"/>
        <v>6531.7616733814202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6330.7877991957939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-6330.7877991957939</v>
      </c>
      <c r="AK4">
        <f>H4*SUM(AB4, AE4:AF4)</f>
        <v>0</v>
      </c>
      <c r="AL4">
        <f t="shared" si="9"/>
        <v>-11522.965049195795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-4938.346252615559</v>
      </c>
      <c r="AR4">
        <f t="shared" si="14"/>
        <v>-4938.346252615559</v>
      </c>
      <c r="AS4">
        <f t="shared" si="15"/>
        <v>-6021.2933224232384</v>
      </c>
      <c r="AT4">
        <f t="shared" si="16"/>
        <v>0</v>
      </c>
      <c r="AU4">
        <f t="shared" si="17"/>
        <v>-10959.639575038798</v>
      </c>
      <c r="AW4">
        <v>1</v>
      </c>
      <c r="AX4">
        <f>(R4*SUMPRODUCT(K5:$K$23, X5:$X$23)-$AZ$3*SUMPRODUCT(K4:$K$22, W5:$W$23))/Z4</f>
        <v>6531.7616733814202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19108.991151670783</v>
      </c>
      <c r="P5">
        <f t="shared" ref="P5:P23" si="30">O5*$C$5</f>
        <v>955.44955758353922</v>
      </c>
      <c r="Q5" s="5">
        <f t="shared" ref="Q5:Q23" si="31">$C$8</f>
        <v>25</v>
      </c>
      <c r="R5">
        <f t="shared" si="0"/>
        <v>250000</v>
      </c>
      <c r="S5">
        <f t="shared" si="1"/>
        <v>12191.231111632762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6330.7877991957939</v>
      </c>
      <c r="AC5">
        <f t="shared" si="2"/>
        <v>11411.714807402532</v>
      </c>
      <c r="AE5">
        <f t="shared" si="3"/>
        <v>17887.148170947927</v>
      </c>
      <c r="AF5">
        <f t="shared" si="4"/>
        <v>-894.3574085473964</v>
      </c>
      <c r="AG5">
        <f t="shared" si="5"/>
        <v>-23.401481570867723</v>
      </c>
      <c r="AH5">
        <f t="shared" si="6"/>
        <v>-5869.9288138227976</v>
      </c>
      <c r="AI5">
        <f t="shared" si="7"/>
        <v>11099.460467006866</v>
      </c>
      <c r="AJ5">
        <f t="shared" si="8"/>
        <v>-5080.9270082067378</v>
      </c>
      <c r="AK5">
        <f>H5*SUM(AB5, AE5:AF5)</f>
        <v>1210.4937273468493</v>
      </c>
      <c r="AL5">
        <f t="shared" si="9"/>
        <v>7229.0271861469773</v>
      </c>
      <c r="AN5">
        <f t="shared" si="10"/>
        <v>16173.301279847481</v>
      </c>
      <c r="AO5">
        <f t="shared" si="11"/>
        <v>-808.66506399237414</v>
      </c>
      <c r="AP5">
        <f t="shared" si="12"/>
        <v>-21.159281972917469</v>
      </c>
      <c r="AQ5">
        <f t="shared" si="13"/>
        <v>-5307.5049353819231</v>
      </c>
      <c r="AR5">
        <f t="shared" si="14"/>
        <v>10035.971998500267</v>
      </c>
      <c r="AS5">
        <f t="shared" si="15"/>
        <v>-4594.1008873683859</v>
      </c>
      <c r="AT5">
        <f t="shared" si="16"/>
        <v>1094.5109618728354</v>
      </c>
      <c r="AU5">
        <f t="shared" si="17"/>
        <v>6536.3820730047173</v>
      </c>
      <c r="AW5">
        <v>2</v>
      </c>
      <c r="AX5">
        <f>(R5*SUMPRODUCT(K6:$K$23, X6:$X$23)-$AZ$3*SUMPRODUCT(K5:$K$22, W6:$W$23))/Z5</f>
        <v>12191.231111632762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19108.991151670783</v>
      </c>
      <c r="P6">
        <f t="shared" si="30"/>
        <v>955.44955758353922</v>
      </c>
      <c r="Q6" s="5">
        <f t="shared" si="31"/>
        <v>25</v>
      </c>
      <c r="R6">
        <f t="shared" si="0"/>
        <v>250000</v>
      </c>
      <c r="S6">
        <f t="shared" si="1"/>
        <v>17061.689899967441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11411.714807402532</v>
      </c>
      <c r="AC6">
        <f t="shared" si="2"/>
        <v>15366.598214729891</v>
      </c>
      <c r="AE6">
        <f t="shared" si="3"/>
        <v>17210.498551911551</v>
      </c>
      <c r="AF6">
        <f t="shared" si="4"/>
        <v>-860.52492759557754</v>
      </c>
      <c r="AG6">
        <f t="shared" si="5"/>
        <v>-22.516231253797457</v>
      </c>
      <c r="AH6">
        <f t="shared" si="6"/>
        <v>-6512.3550136158719</v>
      </c>
      <c r="AI6">
        <f t="shared" si="7"/>
        <v>9815.1023794463035</v>
      </c>
      <c r="AJ6">
        <f t="shared" si="8"/>
        <v>-3954.8834073273592</v>
      </c>
      <c r="AK6">
        <f>H6*SUM(AB6, AE6:AF6)</f>
        <v>1518.5643572150022</v>
      </c>
      <c r="AL6">
        <f t="shared" si="9"/>
        <v>7378.7833293339463</v>
      </c>
      <c r="AN6">
        <f t="shared" si="10"/>
        <v>14754.417803918526</v>
      </c>
      <c r="AO6">
        <f t="shared" si="11"/>
        <v>-737.72089019592636</v>
      </c>
      <c r="AP6">
        <f t="shared" si="12"/>
        <v>-19.302978486423761</v>
      </c>
      <c r="AQ6">
        <f t="shared" si="13"/>
        <v>-5582.9879923879334</v>
      </c>
      <c r="AR6">
        <f t="shared" si="14"/>
        <v>8414.4059428482433</v>
      </c>
      <c r="AS6">
        <f t="shared" si="15"/>
        <v>-3390.4887752953364</v>
      </c>
      <c r="AT6">
        <f t="shared" si="16"/>
        <v>1301.8526407534293</v>
      </c>
      <c r="AU6">
        <f t="shared" si="17"/>
        <v>6325.769808306336</v>
      </c>
      <c r="AW6">
        <v>3</v>
      </c>
      <c r="AX6">
        <f>(R6*SUMPRODUCT(K7:$K$23, X7:$X$23)-$AZ$3*SUMPRODUCT(K6:$K$22, W7:$W$23))/Z6</f>
        <v>17061.689899967441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19108.991151670783</v>
      </c>
      <c r="P7">
        <f t="shared" si="30"/>
        <v>955.44955758353922</v>
      </c>
      <c r="Q7" s="5">
        <f t="shared" si="31"/>
        <v>25</v>
      </c>
      <c r="R7">
        <f t="shared" si="0"/>
        <v>250000</v>
      </c>
      <c r="S7">
        <f t="shared" si="1"/>
        <v>21210.715548369484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15366.598214729891</v>
      </c>
      <c r="AC7">
        <f t="shared" si="2"/>
        <v>18307.099723287218</v>
      </c>
      <c r="AE7">
        <f t="shared" si="3"/>
        <v>16493.088402759819</v>
      </c>
      <c r="AF7">
        <f t="shared" si="4"/>
        <v>-824.654420137991</v>
      </c>
      <c r="AG7">
        <f t="shared" si="5"/>
        <v>-21.577654560426328</v>
      </c>
      <c r="AH7">
        <f t="shared" si="6"/>
        <v>-7134.1438083315161</v>
      </c>
      <c r="AI7">
        <f t="shared" si="7"/>
        <v>8512.7125197298847</v>
      </c>
      <c r="AJ7">
        <f t="shared" si="8"/>
        <v>-2940.5015085573268</v>
      </c>
      <c r="AK7">
        <f>H7*SUM(AB7, AE7:AF7)</f>
        <v>1914.861486576601</v>
      </c>
      <c r="AL7">
        <f t="shared" si="9"/>
        <v>7487.0724977491591</v>
      </c>
      <c r="AN7">
        <f t="shared" si="10"/>
        <v>13317.686754682481</v>
      </c>
      <c r="AO7">
        <f t="shared" si="11"/>
        <v>-665.88433773412407</v>
      </c>
      <c r="AP7">
        <f t="shared" si="12"/>
        <v>-17.423325293546512</v>
      </c>
      <c r="AQ7">
        <f t="shared" si="13"/>
        <v>-5760.6125779522545</v>
      </c>
      <c r="AR7">
        <f t="shared" si="14"/>
        <v>6873.766513702556</v>
      </c>
      <c r="AS7">
        <f t="shared" si="15"/>
        <v>-2374.3690106023405</v>
      </c>
      <c r="AT7">
        <f t="shared" si="16"/>
        <v>1546.1946746472049</v>
      </c>
      <c r="AU7">
        <f t="shared" si="17"/>
        <v>6045.5921777474205</v>
      </c>
      <c r="AW7">
        <v>4</v>
      </c>
      <c r="AX7">
        <f>(R7*SUMPRODUCT(K8:$K$23, X8:$X$23)-$AZ$3*SUMPRODUCT(K7:$K$22, W8:$W$23))/Z7</f>
        <v>21210.715548369484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19108.991151670783</v>
      </c>
      <c r="P8">
        <f t="shared" si="30"/>
        <v>955.44955758353922</v>
      </c>
      <c r="Q8" s="5">
        <f t="shared" si="31"/>
        <v>25</v>
      </c>
      <c r="R8">
        <f t="shared" si="0"/>
        <v>250000</v>
      </c>
      <c r="S8">
        <f t="shared" si="1"/>
        <v>24664.485856363164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18307.099723287218</v>
      </c>
      <c r="AC8">
        <f t="shared" si="2"/>
        <v>20310.231866174836</v>
      </c>
      <c r="AE8">
        <f t="shared" si="3"/>
        <v>15735.500966017071</v>
      </c>
      <c r="AF8">
        <f t="shared" si="4"/>
        <v>-786.77504830085354</v>
      </c>
      <c r="AG8">
        <f t="shared" si="5"/>
        <v>-20.586514538002241</v>
      </c>
      <c r="AH8">
        <f t="shared" si="6"/>
        <v>-7753.6347681982697</v>
      </c>
      <c r="AI8">
        <f t="shared" si="7"/>
        <v>7174.504634979945</v>
      </c>
      <c r="AJ8">
        <f t="shared" si="8"/>
        <v>-2003.1321428876181</v>
      </c>
      <c r="AK8">
        <f t="shared" ref="AK8:AK23" si="32">H8*SUM(AB8:AB8, AE8:AF8)</f>
        <v>2331.2333774343401</v>
      </c>
      <c r="AL8">
        <f t="shared" si="9"/>
        <v>7502.6058695266674</v>
      </c>
      <c r="AN8">
        <f t="shared" si="10"/>
        <v>11873.616526978141</v>
      </c>
      <c r="AO8">
        <f t="shared" si="11"/>
        <v>-593.68082634890709</v>
      </c>
      <c r="AP8">
        <f t="shared" si="12"/>
        <v>-15.534070366059041</v>
      </c>
      <c r="AQ8">
        <f t="shared" si="13"/>
        <v>-5850.6993915640314</v>
      </c>
      <c r="AR8">
        <f t="shared" si="14"/>
        <v>5413.7022386991439</v>
      </c>
      <c r="AS8">
        <f t="shared" si="15"/>
        <v>-1511.5135494495676</v>
      </c>
      <c r="AT8">
        <f t="shared" si="16"/>
        <v>1759.0905569721931</v>
      </c>
      <c r="AU8">
        <f t="shared" si="17"/>
        <v>5661.2792462217694</v>
      </c>
      <c r="AW8">
        <v>5</v>
      </c>
      <c r="AX8">
        <f>(R8*SUMPRODUCT(K9:$K$23, X9:$X$23)-$AZ$3*SUMPRODUCT(K8:$K$22, W9:$W$23))/Z8</f>
        <v>24664.485856363164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19108.991151670783</v>
      </c>
      <c r="P9">
        <f t="shared" si="30"/>
        <v>955.44955758353922</v>
      </c>
      <c r="Q9" s="5">
        <f t="shared" si="31"/>
        <v>25</v>
      </c>
      <c r="R9">
        <f t="shared" si="0"/>
        <v>250000</v>
      </c>
      <c r="S9">
        <f t="shared" si="1"/>
        <v>27355.043866874712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20310.231866174836</v>
      </c>
      <c r="AC9">
        <f t="shared" si="2"/>
        <v>21376.613085366233</v>
      </c>
      <c r="AE9">
        <f t="shared" si="3"/>
        <v>14932.730954074772</v>
      </c>
      <c r="AF9">
        <f t="shared" si="4"/>
        <v>-746.63654770373864</v>
      </c>
      <c r="AG9">
        <f t="shared" si="5"/>
        <v>-19.536262845525908</v>
      </c>
      <c r="AH9">
        <f t="shared" si="6"/>
        <v>-8443.86547096309</v>
      </c>
      <c r="AI9">
        <f t="shared" si="7"/>
        <v>5722.692672562418</v>
      </c>
      <c r="AJ9">
        <f t="shared" si="8"/>
        <v>-1066.3812191913967</v>
      </c>
      <c r="AK9">
        <f t="shared" si="32"/>
        <v>2532.0303484048673</v>
      </c>
      <c r="AL9">
        <f t="shared" si="9"/>
        <v>7188.3418017758886</v>
      </c>
      <c r="AN9">
        <f t="shared" si="10"/>
        <v>10497.36007083971</v>
      </c>
      <c r="AO9">
        <f t="shared" si="11"/>
        <v>-524.86800354198556</v>
      </c>
      <c r="AP9">
        <f t="shared" si="12"/>
        <v>-13.733535155677068</v>
      </c>
      <c r="AQ9">
        <f t="shared" si="13"/>
        <v>-5935.8396338241728</v>
      </c>
      <c r="AR9">
        <f t="shared" si="14"/>
        <v>4022.9188983178751</v>
      </c>
      <c r="AS9">
        <f t="shared" si="15"/>
        <v>-749.64101777903659</v>
      </c>
      <c r="AT9">
        <f t="shared" si="16"/>
        <v>1779.9580237027367</v>
      </c>
      <c r="AU9">
        <f t="shared" si="17"/>
        <v>5053.2359042415746</v>
      </c>
      <c r="AW9">
        <v>6</v>
      </c>
      <c r="AX9">
        <f>(R9*SUMPRODUCT(K10:$K$23, X10:$X$23)-$AZ$3*SUMPRODUCT(K9:$K$22, W10:$W$23))/Z9</f>
        <v>27355.043866874712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19108.991151670783</v>
      </c>
      <c r="P10">
        <f t="shared" si="30"/>
        <v>955.44955758353922</v>
      </c>
      <c r="Q10" s="5">
        <f t="shared" si="31"/>
        <v>25</v>
      </c>
      <c r="R10">
        <f t="shared" si="0"/>
        <v>250000</v>
      </c>
      <c r="S10">
        <f t="shared" si="1"/>
        <v>29183.454402779473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21376.613085366233</v>
      </c>
      <c r="AC10">
        <f t="shared" si="2"/>
        <v>21518.381663663782</v>
      </c>
      <c r="AE10">
        <f t="shared" si="3"/>
        <v>14089.989455465673</v>
      </c>
      <c r="AF10">
        <f t="shared" si="4"/>
        <v>-704.49947277328363</v>
      </c>
      <c r="AG10">
        <f t="shared" si="5"/>
        <v>-18.43371707018887</v>
      </c>
      <c r="AH10">
        <f t="shared" si="6"/>
        <v>-9071.8314688177998</v>
      </c>
      <c r="AI10">
        <f t="shared" si="7"/>
        <v>4295.2247968044012</v>
      </c>
      <c r="AJ10">
        <f t="shared" si="8"/>
        <v>-141.76857829754954</v>
      </c>
      <c r="AK10">
        <f t="shared" si="32"/>
        <v>1887.5821965955831</v>
      </c>
      <c r="AL10">
        <f t="shared" si="9"/>
        <v>6041.0384151024346</v>
      </c>
      <c r="AN10">
        <f t="shared" si="10"/>
        <v>9394.7951607792565</v>
      </c>
      <c r="AO10">
        <f t="shared" si="11"/>
        <v>-469.7397580389628</v>
      </c>
      <c r="AP10">
        <f t="shared" si="12"/>
        <v>-12.291066396717948</v>
      </c>
      <c r="AQ10">
        <f t="shared" si="13"/>
        <v>-6048.8333686859851</v>
      </c>
      <c r="AR10">
        <f t="shared" si="14"/>
        <v>2863.9309676575904</v>
      </c>
      <c r="AS10">
        <f t="shared" si="15"/>
        <v>-94.527164661838611</v>
      </c>
      <c r="AT10">
        <f t="shared" si="16"/>
        <v>1258.584908256993</v>
      </c>
      <c r="AU10">
        <f t="shared" si="17"/>
        <v>4027.9887112527449</v>
      </c>
      <c r="AW10">
        <v>7</v>
      </c>
      <c r="AX10">
        <f>(R10*SUMPRODUCT(K11:$K$23, X11:$X$23)-$AZ$3*SUMPRODUCT(K10:$K$22, W11:$W$23))/Z10</f>
        <v>29183.454402779473</v>
      </c>
    </row>
    <row r="11" spans="1:52" x14ac:dyDescent="0.25">
      <c r="A11" t="s">
        <v>33</v>
      </c>
      <c r="C11" s="24">
        <f>AU25</f>
        <v>32552.815972585126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19108.991151670783</v>
      </c>
      <c r="P11">
        <f t="shared" si="30"/>
        <v>955.44955758353922</v>
      </c>
      <c r="Q11" s="5">
        <f t="shared" si="31"/>
        <v>25</v>
      </c>
      <c r="R11">
        <f t="shared" si="0"/>
        <v>250000</v>
      </c>
      <c r="S11">
        <f t="shared" si="1"/>
        <v>30355.624201918316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21518.381663663782</v>
      </c>
      <c r="AC11">
        <f t="shared" si="2"/>
        <v>20998.661820269386</v>
      </c>
      <c r="AE11">
        <f t="shared" si="3"/>
        <v>13218.744580949749</v>
      </c>
      <c r="AF11">
        <f t="shared" si="4"/>
        <v>-660.93722904748745</v>
      </c>
      <c r="AG11">
        <f t="shared" si="5"/>
        <v>-17.2938807653825</v>
      </c>
      <c r="AH11">
        <f t="shared" si="6"/>
        <v>-9554.9913410448116</v>
      </c>
      <c r="AI11">
        <f t="shared" si="7"/>
        <v>2985.5221300920675</v>
      </c>
      <c r="AJ11">
        <f t="shared" si="8"/>
        <v>519.71984339439587</v>
      </c>
      <c r="AK11">
        <f t="shared" si="32"/>
        <v>1748.1084964985382</v>
      </c>
      <c r="AL11">
        <f t="shared" si="9"/>
        <v>5253.3504699850018</v>
      </c>
      <c r="AN11">
        <f t="shared" si="10"/>
        <v>8383.7861872515605</v>
      </c>
      <c r="AO11">
        <f t="shared" si="11"/>
        <v>-419.189309362578</v>
      </c>
      <c r="AP11">
        <f t="shared" si="12"/>
        <v>-10.968378865095829</v>
      </c>
      <c r="AQ11">
        <f t="shared" si="13"/>
        <v>-6060.1068379675262</v>
      </c>
      <c r="AR11">
        <f t="shared" si="14"/>
        <v>1893.5216610563602</v>
      </c>
      <c r="AS11">
        <f t="shared" si="15"/>
        <v>329.62434651849668</v>
      </c>
      <c r="AT11">
        <f t="shared" si="16"/>
        <v>1108.7110259988501</v>
      </c>
      <c r="AU11">
        <f t="shared" si="17"/>
        <v>3331.8570335737072</v>
      </c>
      <c r="AW11">
        <v>8</v>
      </c>
      <c r="AX11">
        <f>(R11*SUMPRODUCT(K12:$K$23, X12:$X$23)-$AZ$3*SUMPRODUCT(K11:$K$22, W12:$W$23))/Z11</f>
        <v>30355.624201918316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19108.991151670783</v>
      </c>
      <c r="P12">
        <f t="shared" si="30"/>
        <v>955.44955758353922</v>
      </c>
      <c r="Q12" s="5">
        <f t="shared" si="31"/>
        <v>25</v>
      </c>
      <c r="R12">
        <f t="shared" si="0"/>
        <v>250000</v>
      </c>
      <c r="S12">
        <f t="shared" si="1"/>
        <v>31045.874389474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20998.661820269386</v>
      </c>
      <c r="AC12">
        <f t="shared" si="2"/>
        <v>20020.649275927157</v>
      </c>
      <c r="AE12">
        <f t="shared" si="3"/>
        <v>12322.874371807247</v>
      </c>
      <c r="AF12">
        <f t="shared" si="4"/>
        <v>-616.14371859036237</v>
      </c>
      <c r="AG12">
        <f t="shared" si="5"/>
        <v>-16.121827513026251</v>
      </c>
      <c r="AH12">
        <f t="shared" si="6"/>
        <v>-9991.1444470242495</v>
      </c>
      <c r="AI12">
        <f t="shared" si="7"/>
        <v>1699.4643786796078</v>
      </c>
      <c r="AJ12">
        <f t="shared" si="8"/>
        <v>978.01254434222938</v>
      </c>
      <c r="AK12">
        <f t="shared" si="32"/>
        <v>2289.377473144039</v>
      </c>
      <c r="AL12">
        <f t="shared" si="9"/>
        <v>4966.8543961658761</v>
      </c>
      <c r="AN12">
        <f t="shared" si="10"/>
        <v>7304.293677908433</v>
      </c>
      <c r="AO12">
        <f t="shared" si="11"/>
        <v>-365.21468389542167</v>
      </c>
      <c r="AP12">
        <f t="shared" si="12"/>
        <v>-9.5560953740744541</v>
      </c>
      <c r="AQ12">
        <f t="shared" si="13"/>
        <v>-5922.177814814997</v>
      </c>
      <c r="AR12">
        <f t="shared" si="14"/>
        <v>1007.3450838239391</v>
      </c>
      <c r="AS12">
        <f t="shared" si="15"/>
        <v>579.70978434201209</v>
      </c>
      <c r="AT12">
        <f t="shared" si="16"/>
        <v>1357.011757069429</v>
      </c>
      <c r="AU12">
        <f t="shared" si="17"/>
        <v>2944.0666252353803</v>
      </c>
      <c r="AW12">
        <v>9</v>
      </c>
      <c r="AX12">
        <f>(R12*SUMPRODUCT(K13:$K$23, X13:$X$23)-$AZ$3*SUMPRODUCT(K12:$K$22, W13:$W$23))/Z12</f>
        <v>31045.874389474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19108.991151670783</v>
      </c>
      <c r="P13">
        <f t="shared" si="30"/>
        <v>955.44955758353922</v>
      </c>
      <c r="Q13" s="5">
        <f t="shared" si="31"/>
        <v>25</v>
      </c>
      <c r="R13">
        <f t="shared" si="0"/>
        <v>250000</v>
      </c>
      <c r="S13">
        <f t="shared" si="1"/>
        <v>31452.618662032324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20020.649275927157</v>
      </c>
      <c r="AC13">
        <f t="shared" si="2"/>
        <v>18780.195234861189</v>
      </c>
      <c r="AE13">
        <f t="shared" si="3"/>
        <v>11409.879362535205</v>
      </c>
      <c r="AF13">
        <f t="shared" si="4"/>
        <v>-570.49396812676025</v>
      </c>
      <c r="AG13">
        <f t="shared" si="5"/>
        <v>-14.927370147347613</v>
      </c>
      <c r="AH13">
        <f t="shared" si="6"/>
        <v>-10332.390905483753</v>
      </c>
      <c r="AI13">
        <f t="shared" si="7"/>
        <v>492.06711877734233</v>
      </c>
      <c r="AJ13">
        <f t="shared" si="8"/>
        <v>1240.4540410659683</v>
      </c>
      <c r="AK13">
        <f t="shared" si="32"/>
        <v>3206.3576022478692</v>
      </c>
      <c r="AL13">
        <f t="shared" si="9"/>
        <v>4938.8787620911799</v>
      </c>
      <c r="AN13">
        <f t="shared" si="10"/>
        <v>6126.5717565586847</v>
      </c>
      <c r="AO13">
        <f t="shared" si="11"/>
        <v>-306.32858782793426</v>
      </c>
      <c r="AP13">
        <f t="shared" si="12"/>
        <v>-8.0152998501218793</v>
      </c>
      <c r="AQ13">
        <f t="shared" si="13"/>
        <v>-5548.0108323595141</v>
      </c>
      <c r="AR13">
        <f t="shared" si="14"/>
        <v>264.21703652111438</v>
      </c>
      <c r="AS13">
        <f t="shared" si="15"/>
        <v>666.06582347030496</v>
      </c>
      <c r="AT13">
        <f t="shared" si="16"/>
        <v>1721.6641213456485</v>
      </c>
      <c r="AU13">
        <f t="shared" si="17"/>
        <v>2651.9469813370679</v>
      </c>
      <c r="AW13">
        <v>10</v>
      </c>
      <c r="AX13">
        <f>(R13*SUMPRODUCT(K14:$K$23, X14:$X$23)-$AZ$3*SUMPRODUCT(K13:$K$22, W14:$W$23))/Z13</f>
        <v>31452.618662032324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19108.991151670783</v>
      </c>
      <c r="P14">
        <f t="shared" si="30"/>
        <v>955.44955758353922</v>
      </c>
      <c r="Q14" s="5">
        <f t="shared" si="31"/>
        <v>25</v>
      </c>
      <c r="R14">
        <f t="shared" si="0"/>
        <v>250000</v>
      </c>
      <c r="S14">
        <f t="shared" si="1"/>
        <v>31243.41384681717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18780.195234861189</v>
      </c>
      <c r="AC14">
        <f t="shared" si="2"/>
        <v>17141.926659817749</v>
      </c>
      <c r="AE14">
        <f t="shared" si="3"/>
        <v>10484.287231576538</v>
      </c>
      <c r="AF14">
        <f t="shared" si="4"/>
        <v>-524.21436157882692</v>
      </c>
      <c r="AG14">
        <f t="shared" si="5"/>
        <v>-13.71643216060081</v>
      </c>
      <c r="AH14">
        <f t="shared" si="6"/>
        <v>-10616.642852733255</v>
      </c>
      <c r="AI14">
        <f t="shared" si="7"/>
        <v>-670.28641489614529</v>
      </c>
      <c r="AJ14">
        <f t="shared" si="8"/>
        <v>1638.2685750434393</v>
      </c>
      <c r="AK14">
        <f t="shared" si="32"/>
        <v>2459.3047417327762</v>
      </c>
      <c r="AL14">
        <f t="shared" si="9"/>
        <v>3427.2869018800702</v>
      </c>
      <c r="AN14">
        <f t="shared" si="10"/>
        <v>5185.8213267336769</v>
      </c>
      <c r="AO14">
        <f t="shared" si="11"/>
        <v>-259.29106633668385</v>
      </c>
      <c r="AP14">
        <f t="shared" si="12"/>
        <v>-6.7845304934900472</v>
      </c>
      <c r="AQ14">
        <f t="shared" si="13"/>
        <v>-5251.2881141029102</v>
      </c>
      <c r="AR14">
        <f t="shared" si="14"/>
        <v>-331.54238419940719</v>
      </c>
      <c r="AS14">
        <f t="shared" si="15"/>
        <v>810.33339966023971</v>
      </c>
      <c r="AT14">
        <f t="shared" si="16"/>
        <v>1216.440822052652</v>
      </c>
      <c r="AU14">
        <f t="shared" si="17"/>
        <v>1695.2318375134846</v>
      </c>
      <c r="AW14">
        <v>11</v>
      </c>
      <c r="AX14">
        <f>(R14*SUMPRODUCT(K15:$K$23, X15:$X$23)-$AZ$3*SUMPRODUCT(K14:$K$22, W15:$W$23))/Z14</f>
        <v>31243.41384681717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19108.991151670783</v>
      </c>
      <c r="P15">
        <f t="shared" si="30"/>
        <v>955.44955758353922</v>
      </c>
      <c r="Q15" s="5">
        <f t="shared" si="31"/>
        <v>25</v>
      </c>
      <c r="R15">
        <f t="shared" si="0"/>
        <v>250000</v>
      </c>
      <c r="S15">
        <f t="shared" si="1"/>
        <v>30514.933474512498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17141.926659817749</v>
      </c>
      <c r="AC15">
        <f t="shared" si="2"/>
        <v>15248.272522301531</v>
      </c>
      <c r="AE15">
        <f t="shared" si="3"/>
        <v>9548.737995784857</v>
      </c>
      <c r="AF15">
        <f t="shared" si="4"/>
        <v>-477.43689978924283</v>
      </c>
      <c r="AG15">
        <f t="shared" si="5"/>
        <v>-12.492467446338694</v>
      </c>
      <c r="AH15">
        <f t="shared" si="6"/>
        <v>-10868.003926561101</v>
      </c>
      <c r="AI15">
        <f t="shared" si="7"/>
        <v>-1809.1952980118258</v>
      </c>
      <c r="AJ15">
        <f t="shared" si="8"/>
        <v>1893.6541375162178</v>
      </c>
      <c r="AK15">
        <f t="shared" si="32"/>
        <v>2243.0658990649499</v>
      </c>
      <c r="AL15">
        <f t="shared" si="9"/>
        <v>2327.5247385693419</v>
      </c>
      <c r="AN15">
        <f t="shared" si="10"/>
        <v>4350.7765889087023</v>
      </c>
      <c r="AO15">
        <f t="shared" si="11"/>
        <v>-217.53882944543511</v>
      </c>
      <c r="AP15">
        <f t="shared" si="12"/>
        <v>-5.6920542722218679</v>
      </c>
      <c r="AQ15">
        <f t="shared" si="13"/>
        <v>-4951.8854819058597</v>
      </c>
      <c r="AR15">
        <f t="shared" si="14"/>
        <v>-824.33977671481455</v>
      </c>
      <c r="AS15">
        <f t="shared" si="15"/>
        <v>862.82251043358622</v>
      </c>
      <c r="AT15">
        <f t="shared" si="16"/>
        <v>1022.0281052154985</v>
      </c>
      <c r="AU15">
        <f t="shared" si="17"/>
        <v>1060.5108389342702</v>
      </c>
      <c r="AW15">
        <v>12</v>
      </c>
      <c r="AX15">
        <f>(R15*SUMPRODUCT(K16:$K$23, X16:$X$23)-$AZ$3*SUMPRODUCT(K15:$K$22, W16:$W$23))/Z15</f>
        <v>30514.933474512498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19108.991151670783</v>
      </c>
      <c r="P16">
        <f t="shared" si="30"/>
        <v>955.44955758353922</v>
      </c>
      <c r="Q16" s="5">
        <f t="shared" si="31"/>
        <v>25</v>
      </c>
      <c r="R16">
        <f t="shared" si="0"/>
        <v>250000</v>
      </c>
      <c r="S16">
        <f t="shared" si="1"/>
        <v>29293.575761773311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15248.272522301531</v>
      </c>
      <c r="AC16">
        <f t="shared" si="2"/>
        <v>13204.820550792499</v>
      </c>
      <c r="AE16">
        <f t="shared" si="3"/>
        <v>8613.8613160969508</v>
      </c>
      <c r="AF16">
        <f t="shared" si="4"/>
        <v>-430.69306580484761</v>
      </c>
      <c r="AG16">
        <f t="shared" si="5"/>
        <v>-11.269382626910426</v>
      </c>
      <c r="AH16">
        <f t="shared" si="6"/>
        <v>-10981.601449648808</v>
      </c>
      <c r="AI16">
        <f t="shared" si="7"/>
        <v>-2809.7025819836153</v>
      </c>
      <c r="AJ16">
        <f t="shared" si="8"/>
        <v>2043.4519715090319</v>
      </c>
      <c r="AK16">
        <f t="shared" si="32"/>
        <v>2005.0283869108375</v>
      </c>
      <c r="AL16">
        <f t="shared" si="9"/>
        <v>1238.777776436254</v>
      </c>
      <c r="AN16">
        <f t="shared" si="10"/>
        <v>3615.4374162539029</v>
      </c>
      <c r="AO16">
        <f t="shared" si="11"/>
        <v>-180.77187081269517</v>
      </c>
      <c r="AP16">
        <f t="shared" si="12"/>
        <v>-4.7300213124252108</v>
      </c>
      <c r="AQ16">
        <f t="shared" si="13"/>
        <v>-4609.2328764631729</v>
      </c>
      <c r="AR16">
        <f t="shared" si="14"/>
        <v>-1179.2973523343906</v>
      </c>
      <c r="AS16">
        <f t="shared" si="15"/>
        <v>857.68419585598133</v>
      </c>
      <c r="AT16">
        <f t="shared" si="16"/>
        <v>841.5569260608072</v>
      </c>
      <c r="AU16">
        <f t="shared" si="17"/>
        <v>519.94376958239809</v>
      </c>
      <c r="AW16">
        <v>13</v>
      </c>
      <c r="AX16">
        <f>(R16*SUMPRODUCT(K17:$K$23, X17:$X$23)-$AZ$3*SUMPRODUCT(K16:$K$22, W17:$W$23))/Z16</f>
        <v>29293.575761773311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19108.991151670783</v>
      </c>
      <c r="P17">
        <f t="shared" si="30"/>
        <v>955.44955758353922</v>
      </c>
      <c r="Q17" s="5">
        <f t="shared" si="31"/>
        <v>25</v>
      </c>
      <c r="R17">
        <f t="shared" si="0"/>
        <v>250000</v>
      </c>
      <c r="S17">
        <f t="shared" si="1"/>
        <v>27591.662698298333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13204.820550792499</v>
      </c>
      <c r="AC17">
        <f t="shared" si="2"/>
        <v>11105.344421174712</v>
      </c>
      <c r="AE17">
        <f t="shared" si="3"/>
        <v>7691.1612975600738</v>
      </c>
      <c r="AF17">
        <f t="shared" si="4"/>
        <v>-384.55806487800368</v>
      </c>
      <c r="AG17">
        <f t="shared" si="5"/>
        <v>-10.062228346481286</v>
      </c>
      <c r="AH17">
        <f t="shared" si="6"/>
        <v>-10944.604541600354</v>
      </c>
      <c r="AI17">
        <f t="shared" si="7"/>
        <v>-3648.0635372647648</v>
      </c>
      <c r="AJ17">
        <f t="shared" si="8"/>
        <v>2099.4761296177876</v>
      </c>
      <c r="AK17">
        <f t="shared" si="32"/>
        <v>1755.162533151919</v>
      </c>
      <c r="AL17">
        <f t="shared" si="9"/>
        <v>206.57512550494175</v>
      </c>
      <c r="AN17">
        <f t="shared" si="10"/>
        <v>2973.6993597310025</v>
      </c>
      <c r="AO17">
        <f t="shared" si="11"/>
        <v>-148.68496798655011</v>
      </c>
      <c r="AP17">
        <f t="shared" si="12"/>
        <v>-3.890445257062928</v>
      </c>
      <c r="AQ17">
        <f t="shared" si="13"/>
        <v>-4231.6058991235568</v>
      </c>
      <c r="AR17">
        <f t="shared" si="14"/>
        <v>-1410.4819526361669</v>
      </c>
      <c r="AS17">
        <f t="shared" si="15"/>
        <v>811.73838135412916</v>
      </c>
      <c r="AT17">
        <f t="shared" si="16"/>
        <v>678.613475797663</v>
      </c>
      <c r="AU17">
        <f t="shared" si="17"/>
        <v>79.869904515625421</v>
      </c>
      <c r="AW17">
        <v>14</v>
      </c>
      <c r="AX17">
        <f>(R17*SUMPRODUCT(K18:$K$23, X18:$X$23)-$AZ$3*SUMPRODUCT(K17:$K$22, W18:$W$23))/Z17</f>
        <v>27591.662698298333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19108.991151670783</v>
      </c>
      <c r="P18">
        <f t="shared" si="30"/>
        <v>955.44955758353922</v>
      </c>
      <c r="Q18" s="5">
        <f t="shared" si="31"/>
        <v>25</v>
      </c>
      <c r="R18">
        <f t="shared" si="0"/>
        <v>250000</v>
      </c>
      <c r="S18">
        <f t="shared" si="1"/>
        <v>25356.631989726255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11105.344421174712</v>
      </c>
      <c r="AC18">
        <f t="shared" si="2"/>
        <v>9006.6440877983878</v>
      </c>
      <c r="AE18">
        <f t="shared" si="3"/>
        <v>6787.4898468266729</v>
      </c>
      <c r="AF18">
        <f t="shared" si="4"/>
        <v>-339.37449234133368</v>
      </c>
      <c r="AG18">
        <f t="shared" si="5"/>
        <v>-8.8799688494193649</v>
      </c>
      <c r="AH18">
        <f t="shared" si="6"/>
        <v>-10816.372135971083</v>
      </c>
      <c r="AI18">
        <f t="shared" si="7"/>
        <v>-4377.136750335163</v>
      </c>
      <c r="AJ18">
        <f t="shared" si="8"/>
        <v>2098.7003333763241</v>
      </c>
      <c r="AK18">
        <f t="shared" si="32"/>
        <v>1502.0495530032308</v>
      </c>
      <c r="AL18">
        <f t="shared" si="9"/>
        <v>-776.38686395560808</v>
      </c>
      <c r="AN18">
        <f t="shared" si="10"/>
        <v>2417.444431195574</v>
      </c>
      <c r="AO18">
        <f t="shared" si="11"/>
        <v>-120.87222155977871</v>
      </c>
      <c r="AP18">
        <f t="shared" si="12"/>
        <v>-3.1627054667721248</v>
      </c>
      <c r="AQ18">
        <f t="shared" si="13"/>
        <v>-3852.3782982993525</v>
      </c>
      <c r="AR18">
        <f t="shared" si="14"/>
        <v>-1558.9687941303291</v>
      </c>
      <c r="AS18">
        <f t="shared" si="15"/>
        <v>747.47683579090403</v>
      </c>
      <c r="AT18">
        <f t="shared" si="16"/>
        <v>534.97263483717836</v>
      </c>
      <c r="AU18">
        <f t="shared" si="17"/>
        <v>-276.51932350224683</v>
      </c>
      <c r="AW18">
        <v>15</v>
      </c>
      <c r="AX18">
        <f>(R18*SUMPRODUCT(K19:$K$23, X19:$X$23)-$AZ$3*SUMPRODUCT(K18:$K$22, W19:$W$23))/Z18</f>
        <v>25356.631989726255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19108.991151670783</v>
      </c>
      <c r="P19">
        <f t="shared" si="30"/>
        <v>955.44955758353922</v>
      </c>
      <c r="Q19" s="5">
        <f t="shared" si="31"/>
        <v>25</v>
      </c>
      <c r="R19">
        <f t="shared" si="0"/>
        <v>250000</v>
      </c>
      <c r="S19">
        <f t="shared" si="1"/>
        <v>22500.594771329255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9006.6440877983878</v>
      </c>
      <c r="AC19">
        <f t="shared" si="2"/>
        <v>6959.6272483007124</v>
      </c>
      <c r="AE19">
        <f t="shared" si="3"/>
        <v>5910.5751140483535</v>
      </c>
      <c r="AF19">
        <f t="shared" si="4"/>
        <v>-295.5287557024177</v>
      </c>
      <c r="AG19">
        <f t="shared" si="5"/>
        <v>-7.7327147560214939</v>
      </c>
      <c r="AH19">
        <f t="shared" si="6"/>
        <v>-10584.544049036766</v>
      </c>
      <c r="AI19">
        <f t="shared" si="7"/>
        <v>-4977.2304054468514</v>
      </c>
      <c r="AJ19">
        <f t="shared" si="8"/>
        <v>2047.0168394976754</v>
      </c>
      <c r="AK19">
        <f t="shared" si="32"/>
        <v>1251.1780514765699</v>
      </c>
      <c r="AL19">
        <f t="shared" si="9"/>
        <v>-1679.0355144726061</v>
      </c>
      <c r="AN19">
        <f t="shared" si="10"/>
        <v>1939.1848738478859</v>
      </c>
      <c r="AO19">
        <f t="shared" si="11"/>
        <v>-96.959243692394296</v>
      </c>
      <c r="AP19">
        <f t="shared" si="12"/>
        <v>-2.5370058241906901</v>
      </c>
      <c r="AQ19">
        <f t="shared" si="13"/>
        <v>-3472.6549143557395</v>
      </c>
      <c r="AR19">
        <f t="shared" si="14"/>
        <v>-1632.9662900244389</v>
      </c>
      <c r="AS19">
        <f t="shared" si="15"/>
        <v>671.60031216436437</v>
      </c>
      <c r="AT19">
        <f t="shared" si="16"/>
        <v>410.49568021681125</v>
      </c>
      <c r="AU19">
        <f t="shared" si="17"/>
        <v>-550.87029764326314</v>
      </c>
      <c r="AW19">
        <v>16</v>
      </c>
      <c r="AX19">
        <f>(R19*SUMPRODUCT(K20:$K$23, X20:$X$23)-$AZ$3*SUMPRODUCT(K19:$K$22, W20:$W$23))/Z19</f>
        <v>22500.594771329255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19108.991151670783</v>
      </c>
      <c r="P20">
        <f t="shared" si="30"/>
        <v>955.44955758353922</v>
      </c>
      <c r="Q20" s="5">
        <f t="shared" si="31"/>
        <v>25</v>
      </c>
      <c r="R20">
        <f t="shared" si="0"/>
        <v>250000</v>
      </c>
      <c r="S20">
        <f t="shared" si="1"/>
        <v>18870.787862992831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6959.6272483007124</v>
      </c>
      <c r="AC20">
        <f t="shared" si="2"/>
        <v>5004.6321452012071</v>
      </c>
      <c r="AE20">
        <f t="shared" si="3"/>
        <v>5067.8049095958595</v>
      </c>
      <c r="AF20">
        <f t="shared" si="4"/>
        <v>-253.39024547979301</v>
      </c>
      <c r="AG20">
        <f t="shared" si="5"/>
        <v>-6.6301314252698775</v>
      </c>
      <c r="AH20">
        <f t="shared" si="6"/>
        <v>-10252.561831914021</v>
      </c>
      <c r="AI20">
        <f t="shared" si="7"/>
        <v>-5444.777299223224</v>
      </c>
      <c r="AJ20">
        <f t="shared" si="8"/>
        <v>1954.9951030995053</v>
      </c>
      <c r="AK20">
        <f t="shared" si="32"/>
        <v>1007.5047664455038</v>
      </c>
      <c r="AL20">
        <f t="shared" si="9"/>
        <v>-2482.277429678215</v>
      </c>
      <c r="AN20">
        <f t="shared" si="10"/>
        <v>1531.6217639275742</v>
      </c>
      <c r="AO20">
        <f t="shared" si="11"/>
        <v>-76.581088196378715</v>
      </c>
      <c r="AP20">
        <f t="shared" si="12"/>
        <v>-2.0037972593253017</v>
      </c>
      <c r="AQ20">
        <f t="shared" si="13"/>
        <v>-3098.5894520207448</v>
      </c>
      <c r="AR20">
        <f t="shared" si="14"/>
        <v>-1645.5525735488745</v>
      </c>
      <c r="AS20">
        <f t="shared" si="15"/>
        <v>590.85010210423047</v>
      </c>
      <c r="AT20">
        <f t="shared" si="16"/>
        <v>304.49400777579649</v>
      </c>
      <c r="AU20">
        <f t="shared" si="17"/>
        <v>-750.20846366884757</v>
      </c>
      <c r="AW20">
        <v>17</v>
      </c>
      <c r="AX20">
        <f>(R20*SUMPRODUCT(K21:$K$23, X21:$X$23)-$AZ$3*SUMPRODUCT(K20:$K$22, W21:$W$23))/Z20</f>
        <v>18870.787862992831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19108.991151670783</v>
      </c>
      <c r="P21">
        <f t="shared" si="30"/>
        <v>955.44955758353922</v>
      </c>
      <c r="Q21" s="5">
        <f t="shared" si="31"/>
        <v>25</v>
      </c>
      <c r="R21">
        <f t="shared" si="0"/>
        <v>250000</v>
      </c>
      <c r="S21">
        <f t="shared" si="1"/>
        <v>14220.308304714463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5004.6321452012071</v>
      </c>
      <c r="AC21">
        <f t="shared" si="2"/>
        <v>3175.2849767184252</v>
      </c>
      <c r="AE21">
        <f t="shared" si="3"/>
        <v>4266.8900859223613</v>
      </c>
      <c r="AF21">
        <f t="shared" si="4"/>
        <v>-213.34450429611806</v>
      </c>
      <c r="AG21">
        <f t="shared" si="5"/>
        <v>-5.5823068471478257</v>
      </c>
      <c r="AH21">
        <f t="shared" si="6"/>
        <v>-9815.2326386935347</v>
      </c>
      <c r="AI21">
        <f t="shared" si="7"/>
        <v>-5767.2693639144391</v>
      </c>
      <c r="AJ21">
        <f t="shared" si="8"/>
        <v>1829.3471684827819</v>
      </c>
      <c r="AK21">
        <f t="shared" si="32"/>
        <v>775.10826808462502</v>
      </c>
      <c r="AL21">
        <f t="shared" si="9"/>
        <v>-3162.8139273470324</v>
      </c>
      <c r="AN21">
        <f t="shared" si="10"/>
        <v>1187.9147194534032</v>
      </c>
      <c r="AO21">
        <f t="shared" si="11"/>
        <v>-59.395735972670167</v>
      </c>
      <c r="AP21">
        <f t="shared" si="12"/>
        <v>-1.5541306053584345</v>
      </c>
      <c r="AQ21">
        <f t="shared" si="13"/>
        <v>-2732.5895656023404</v>
      </c>
      <c r="AR21">
        <f t="shared" si="14"/>
        <v>-1605.6247127269655</v>
      </c>
      <c r="AS21">
        <f t="shared" si="15"/>
        <v>509.29561921474874</v>
      </c>
      <c r="AT21">
        <f t="shared" si="16"/>
        <v>215.79241608908754</v>
      </c>
      <c r="AU21">
        <f t="shared" si="17"/>
        <v>-880.53667742312928</v>
      </c>
      <c r="AW21">
        <v>18</v>
      </c>
      <c r="AX21">
        <f>(R21*SUMPRODUCT(K22:$K$23, X22:$X$23)-$AZ$3*SUMPRODUCT(K21:$K$22, W22:$W$23))/Z21</f>
        <v>14220.308304714463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19108.991151670783</v>
      </c>
      <c r="P22">
        <f t="shared" si="30"/>
        <v>955.44955758353922</v>
      </c>
      <c r="Q22" s="5">
        <f t="shared" si="31"/>
        <v>25</v>
      </c>
      <c r="R22">
        <f t="shared" si="0"/>
        <v>250000</v>
      </c>
      <c r="S22">
        <f t="shared" si="1"/>
        <v>8158.7811658444371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3175.2849767184252</v>
      </c>
      <c r="AC22">
        <f t="shared" si="2"/>
        <v>1501.4231859026359</v>
      </c>
      <c r="AE22">
        <f t="shared" si="3"/>
        <v>3516.540251678307</v>
      </c>
      <c r="AF22">
        <f t="shared" si="4"/>
        <v>-175.82701258391535</v>
      </c>
      <c r="AG22">
        <f t="shared" si="5"/>
        <v>-4.6006356690510586</v>
      </c>
      <c r="AH22">
        <f t="shared" si="6"/>
        <v>-9258.4810962528827</v>
      </c>
      <c r="AI22">
        <f t="shared" si="7"/>
        <v>-5922.3684928275416</v>
      </c>
      <c r="AJ22">
        <f t="shared" si="8"/>
        <v>1673.8617908157894</v>
      </c>
      <c r="AK22">
        <f t="shared" si="32"/>
        <v>557.57396732710276</v>
      </c>
      <c r="AL22">
        <f t="shared" si="9"/>
        <v>-3690.9327346846494</v>
      </c>
      <c r="AN22">
        <f t="shared" si="10"/>
        <v>901.84430666796607</v>
      </c>
      <c r="AO22">
        <f t="shared" si="11"/>
        <v>-45.092215333398308</v>
      </c>
      <c r="AP22">
        <f t="shared" si="12"/>
        <v>-1.1798690725087204</v>
      </c>
      <c r="AQ22">
        <f t="shared" si="13"/>
        <v>-2374.410035848065</v>
      </c>
      <c r="AR22">
        <f t="shared" si="14"/>
        <v>-1518.8378135860055</v>
      </c>
      <c r="AS22">
        <f t="shared" si="15"/>
        <v>429.2749743091411</v>
      </c>
      <c r="AT22">
        <f t="shared" si="16"/>
        <v>142.99421362807664</v>
      </c>
      <c r="AU22">
        <f t="shared" si="17"/>
        <v>-946.56862564878793</v>
      </c>
      <c r="AW22">
        <v>19</v>
      </c>
      <c r="AX22">
        <f>(R22*SUMPRODUCT(K23:$K$23, X23:$X$23)-$AZ$3*SUMPRODUCT(K22:$K$22, W23:$W$23))/Z22</f>
        <v>8158.7811658444371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19108.991151670783</v>
      </c>
      <c r="P23">
        <f t="shared" si="30"/>
        <v>955.44955758353922</v>
      </c>
      <c r="Q23" s="5">
        <f t="shared" si="31"/>
        <v>25</v>
      </c>
      <c r="R23">
        <f t="shared" si="0"/>
        <v>250000</v>
      </c>
      <c r="S23">
        <f t="shared" si="1"/>
        <v>10161.339036725922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1501.4231859026359</v>
      </c>
      <c r="AC23">
        <f t="shared" si="2"/>
        <v>1501.4231859026359</v>
      </c>
      <c r="AE23">
        <f t="shared" si="3"/>
        <v>2823.5139355778479</v>
      </c>
      <c r="AF23">
        <f t="shared" si="4"/>
        <v>-141.17569677889242</v>
      </c>
      <c r="AG23">
        <f t="shared" si="5"/>
        <v>-3.6939599704233674</v>
      </c>
      <c r="AH23">
        <f t="shared" si="6"/>
        <v>-8606.6934193718062</v>
      </c>
      <c r="AI23">
        <f t="shared" si="7"/>
        <v>-5928.049140543274</v>
      </c>
      <c r="AJ23">
        <f t="shared" si="8"/>
        <v>0</v>
      </c>
      <c r="AK23">
        <f t="shared" si="32"/>
        <v>358.00446511171515</v>
      </c>
      <c r="AL23">
        <f t="shared" si="9"/>
        <v>-5570.044675431559</v>
      </c>
      <c r="AN23">
        <f t="shared" si="10"/>
        <v>667.03416330309346</v>
      </c>
      <c r="AO23">
        <f t="shared" si="11"/>
        <v>-33.351708165154676</v>
      </c>
      <c r="AP23">
        <f t="shared" si="12"/>
        <v>-0.87267056383137698</v>
      </c>
      <c r="AQ23">
        <f t="shared" si="13"/>
        <v>-2033.2672955701187</v>
      </c>
      <c r="AR23">
        <f t="shared" si="14"/>
        <v>-1400.4575109960113</v>
      </c>
      <c r="AS23">
        <f t="shared" si="15"/>
        <v>0</v>
      </c>
      <c r="AT23">
        <f t="shared" si="16"/>
        <v>84.575891705557467</v>
      </c>
      <c r="AU23">
        <f t="shared" si="17"/>
        <v>-1315.881619290454</v>
      </c>
      <c r="AW23">
        <v>20</v>
      </c>
      <c r="AX23">
        <f>(R23*SUMPRODUCT(K$23:$K24, X$23:$X24)-$AZ$3*SUMPRODUCT(K$22:$K23, W$23:$W24))/Z23</f>
        <v>10161.339036725922</v>
      </c>
    </row>
    <row r="25" spans="5:50" x14ac:dyDescent="0.25">
      <c r="AN25" s="6">
        <f t="shared" ref="AN25:AU25" si="33">SUM(AN3:AN23)</f>
        <v>141705.59932045781</v>
      </c>
      <c r="AO25" s="6">
        <f t="shared" si="33"/>
        <v>-21417.023329775984</v>
      </c>
      <c r="AP25" s="6">
        <f t="shared" si="33"/>
        <v>-1682.8238488878208</v>
      </c>
      <c r="AQ25" s="6">
        <f t="shared" si="33"/>
        <v>-93563.021570845754</v>
      </c>
      <c r="AR25" s="6">
        <f t="shared" si="33"/>
        <v>25042.730570948279</v>
      </c>
      <c r="AS25" s="6">
        <f t="shared" si="33"/>
        <v>-10869.457442361603</v>
      </c>
      <c r="AT25" s="6">
        <f t="shared" si="33"/>
        <v>18379.542843998446</v>
      </c>
      <c r="AU25" s="7">
        <f t="shared" si="33"/>
        <v>32552.815972585126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1155.8008373290324</v>
      </c>
      <c r="K3">
        <v>1</v>
      </c>
      <c r="L3" s="2">
        <v>0</v>
      </c>
      <c r="O3">
        <f>$C$3</f>
        <v>1155.8008373290324</v>
      </c>
      <c r="P3">
        <f>O3*B5</f>
        <v>924.64066986322598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1155.8008373290324</v>
      </c>
      <c r="AF3">
        <f t="shared" ref="AF3:AF23" si="4">-$Z3*P3</f>
        <v>-924.64066986322598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-1291.2724195341934</v>
      </c>
      <c r="AJ3">
        <f t="shared" ref="AJ3:AJ23" si="8">AB3-AC3</f>
        <v>0</v>
      </c>
      <c r="AL3">
        <f t="shared" ref="AL3:AL23" si="9">SUM(AI3:AK3)</f>
        <v>-1291.2724195341934</v>
      </c>
      <c r="AN3">
        <f t="shared" ref="AN3:AN23" si="10">AE3*$K3</f>
        <v>1155.8008373290324</v>
      </c>
      <c r="AO3">
        <f t="shared" ref="AO3:AO23" si="11">AF3*$K3</f>
        <v>-924.64066986322598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-1291.2724195341934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-1291.2724195341934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658.87523269141548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500000</v>
      </c>
      <c r="S4">
        <f t="shared" si="1"/>
        <v>107.66780963402218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106.46606396400421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-106.46606396400421</v>
      </c>
      <c r="AK4">
        <f>G4*MAX(0, SUM(AB4, AE4:AF4))</f>
        <v>0</v>
      </c>
      <c r="AL4">
        <f t="shared" si="9"/>
        <v>-687.2690639640042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-552.40916872741104</v>
      </c>
      <c r="AR4">
        <f t="shared" si="14"/>
        <v>-552.40916872741104</v>
      </c>
      <c r="AS4">
        <f t="shared" si="15"/>
        <v>-101.2612364124065</v>
      </c>
      <c r="AT4">
        <f t="shared" si="16"/>
        <v>0</v>
      </c>
      <c r="AU4">
        <f t="shared" si="17"/>
        <v>-653.67040513981749</v>
      </c>
      <c r="AW4">
        <v>1</v>
      </c>
      <c r="AX4">
        <f>(R4*SUMPRODUCT(K5:$K$23, X5:$X$23)-$AZ$3*SUMPRODUCT(K4:$K$22, W5:$W$23))/Z4</f>
        <v>107.66780963402218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1155.8008373290324</v>
      </c>
      <c r="P5">
        <f t="shared" ref="P5:P23" si="30">O5*$C$5</f>
        <v>57.790041866451624</v>
      </c>
      <c r="Q5" s="5">
        <f t="shared" ref="Q5:Q23" si="31">$C$8</f>
        <v>25</v>
      </c>
      <c r="R5">
        <f t="shared" si="0"/>
        <v>500000</v>
      </c>
      <c r="S5">
        <f t="shared" si="1"/>
        <v>206.3302576996231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106.46606396400421</v>
      </c>
      <c r="AC5">
        <f t="shared" si="2"/>
        <v>201.74768262635371</v>
      </c>
      <c r="AE5">
        <f t="shared" si="3"/>
        <v>1130.130612487271</v>
      </c>
      <c r="AF5">
        <f t="shared" si="4"/>
        <v>-56.506530624363549</v>
      </c>
      <c r="AG5">
        <f t="shared" si="5"/>
        <v>-24.444752417270188</v>
      </c>
      <c r="AH5">
        <f t="shared" si="6"/>
        <v>-579.95668459618196</v>
      </c>
      <c r="AI5">
        <f t="shared" si="7"/>
        <v>469.22264484945549</v>
      </c>
      <c r="AJ5">
        <f t="shared" si="8"/>
        <v>-95.281618662349501</v>
      </c>
      <c r="AK5">
        <f>G5*SUM(AB5, AE5:AF5)</f>
        <v>4.8383695978903392</v>
      </c>
      <c r="AL5">
        <f t="shared" si="9"/>
        <v>378.77939578499632</v>
      </c>
      <c r="AN5">
        <f t="shared" si="10"/>
        <v>1021.8477929881519</v>
      </c>
      <c r="AO5">
        <f t="shared" si="11"/>
        <v>-51.092389649407593</v>
      </c>
      <c r="AP5">
        <f t="shared" si="12"/>
        <v>-22.102592418724235</v>
      </c>
      <c r="AQ5">
        <f t="shared" si="13"/>
        <v>-524.38846593053347</v>
      </c>
      <c r="AR5">
        <f t="shared" si="14"/>
        <v>424.26434498948674</v>
      </c>
      <c r="AS5">
        <f t="shared" si="15"/>
        <v>-86.152264761837145</v>
      </c>
      <c r="AT5">
        <f t="shared" si="16"/>
        <v>4.3747839768572785</v>
      </c>
      <c r="AU5">
        <f t="shared" si="17"/>
        <v>342.4868642045069</v>
      </c>
      <c r="AW5">
        <v>2</v>
      </c>
      <c r="AX5">
        <f>(R5*SUMPRODUCT(K6:$K$23, X6:$X$23)-$AZ$3*SUMPRODUCT(K5:$K$22, W6:$W$23))/Z5</f>
        <v>206.3302576996231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1155.8008373290324</v>
      </c>
      <c r="P6">
        <f t="shared" si="30"/>
        <v>57.790041866451624</v>
      </c>
      <c r="Q6" s="5">
        <f t="shared" si="31"/>
        <v>25</v>
      </c>
      <c r="R6">
        <f t="shared" si="0"/>
        <v>500000</v>
      </c>
      <c r="S6">
        <f t="shared" si="1"/>
        <v>296.48060319468311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201.74768262635371</v>
      </c>
      <c r="AC6">
        <f t="shared" si="2"/>
        <v>286.65265945277497</v>
      </c>
      <c r="AE6">
        <f t="shared" si="3"/>
        <v>1117.4875531420696</v>
      </c>
      <c r="AF6">
        <f t="shared" si="4"/>
        <v>-55.87437765710348</v>
      </c>
      <c r="AG6">
        <f t="shared" si="5"/>
        <v>-24.171282738566319</v>
      </c>
      <c r="AH6">
        <f t="shared" si="6"/>
        <v>-580.44309062332229</v>
      </c>
      <c r="AI6">
        <f t="shared" si="7"/>
        <v>456.99880212307755</v>
      </c>
      <c r="AJ6">
        <f t="shared" si="8"/>
        <v>-84.904976826421262</v>
      </c>
      <c r="AK6">
        <f>G6*SUM(AB6, AE6:AF6)</f>
        <v>8.9698620925903718</v>
      </c>
      <c r="AL6">
        <f t="shared" si="9"/>
        <v>381.06368738924664</v>
      </c>
      <c r="AN6">
        <f t="shared" si="10"/>
        <v>958.01281990784707</v>
      </c>
      <c r="AO6">
        <f t="shared" si="11"/>
        <v>-47.900640995392351</v>
      </c>
      <c r="AP6">
        <f t="shared" si="12"/>
        <v>-20.721840410709113</v>
      </c>
      <c r="AQ6">
        <f t="shared" si="13"/>
        <v>-497.60905209239485</v>
      </c>
      <c r="AR6">
        <f t="shared" si="14"/>
        <v>391.78128640935074</v>
      </c>
      <c r="AS6">
        <f t="shared" si="15"/>
        <v>-72.788333118328012</v>
      </c>
      <c r="AT6">
        <f t="shared" si="16"/>
        <v>7.6897884485112638</v>
      </c>
      <c r="AU6">
        <f t="shared" si="17"/>
        <v>326.68274173953398</v>
      </c>
      <c r="AW6">
        <v>3</v>
      </c>
      <c r="AX6">
        <f>(R6*SUMPRODUCT(K7:$K$23, X7:$X$23)-$AZ$3*SUMPRODUCT(K6:$K$22, W7:$W$23))/Z6</f>
        <v>296.48060319468311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1155.8008373290324</v>
      </c>
      <c r="P7">
        <f t="shared" si="30"/>
        <v>57.790041866451624</v>
      </c>
      <c r="Q7" s="5">
        <f t="shared" si="31"/>
        <v>25</v>
      </c>
      <c r="R7">
        <f t="shared" si="0"/>
        <v>500000</v>
      </c>
      <c r="S7">
        <f t="shared" si="1"/>
        <v>380.1134536593795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286.65265945277497</v>
      </c>
      <c r="AC7">
        <f t="shared" si="2"/>
        <v>363.39614046748102</v>
      </c>
      <c r="AE7">
        <f t="shared" si="3"/>
        <v>1104.9689491149354</v>
      </c>
      <c r="AF7">
        <f t="shared" si="4"/>
        <v>-55.248447455746771</v>
      </c>
      <c r="AG7">
        <f t="shared" si="5"/>
        <v>-23.900505031395252</v>
      </c>
      <c r="AH7">
        <f t="shared" si="6"/>
        <v>-581.29759570805527</v>
      </c>
      <c r="AI7">
        <f t="shared" si="7"/>
        <v>444.52240091973817</v>
      </c>
      <c r="AJ7">
        <f t="shared" si="8"/>
        <v>-76.743481014706049</v>
      </c>
      <c r="AK7">
        <f>G7*SUM(AB7, AE7:AF7)</f>
        <v>18.441949623345096</v>
      </c>
      <c r="AL7">
        <f t="shared" si="9"/>
        <v>386.22086952837719</v>
      </c>
      <c r="AN7">
        <f t="shared" si="10"/>
        <v>892.23012565075464</v>
      </c>
      <c r="AO7">
        <f t="shared" si="11"/>
        <v>-44.611506282537732</v>
      </c>
      <c r="AP7">
        <f t="shared" si="12"/>
        <v>-19.298959146643082</v>
      </c>
      <c r="AQ7">
        <f t="shared" si="13"/>
        <v>-469.3808158813078</v>
      </c>
      <c r="AR7">
        <f t="shared" si="14"/>
        <v>358.93884434026597</v>
      </c>
      <c r="AS7">
        <f t="shared" si="15"/>
        <v>-61.968117532599685</v>
      </c>
      <c r="AT7">
        <f t="shared" si="16"/>
        <v>14.891335220652014</v>
      </c>
      <c r="AU7">
        <f t="shared" si="17"/>
        <v>311.86206202831829</v>
      </c>
      <c r="AW7">
        <v>4</v>
      </c>
      <c r="AX7">
        <f>(R7*SUMPRODUCT(K8:$K$23, X8:$X$23)-$AZ$3*SUMPRODUCT(K7:$K$22, W8:$W$23))/Z7</f>
        <v>380.1134536593795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1155.8008373290324</v>
      </c>
      <c r="P8">
        <f t="shared" si="30"/>
        <v>57.790041866451624</v>
      </c>
      <c r="Q8" s="5">
        <f t="shared" si="31"/>
        <v>25</v>
      </c>
      <c r="R8">
        <f t="shared" si="0"/>
        <v>500000</v>
      </c>
      <c r="S8">
        <f t="shared" si="1"/>
        <v>456.41825974534351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363.39614046748102</v>
      </c>
      <c r="AC8">
        <f t="shared" si="2"/>
        <v>431.44865033406586</v>
      </c>
      <c r="AE8">
        <f t="shared" si="3"/>
        <v>1092.5695908810137</v>
      </c>
      <c r="AF8">
        <f t="shared" si="4"/>
        <v>-54.628479544050691</v>
      </c>
      <c r="AG8">
        <f t="shared" si="5"/>
        <v>-23.63230661360868</v>
      </c>
      <c r="AH8">
        <f t="shared" si="6"/>
        <v>-583.86734945235719</v>
      </c>
      <c r="AI8">
        <f t="shared" si="7"/>
        <v>430.44145527099727</v>
      </c>
      <c r="AJ8">
        <f t="shared" si="8"/>
        <v>-68.052509866584842</v>
      </c>
      <c r="AK8">
        <f t="shared" ref="AK8:AK23" si="32">G8*SUM(AB8:AB8, AE8:AF8)</f>
        <v>30.268884638975994</v>
      </c>
      <c r="AL8">
        <f t="shared" si="9"/>
        <v>392.6578300433884</v>
      </c>
      <c r="AN8">
        <f t="shared" si="10"/>
        <v>824.42576052551192</v>
      </c>
      <c r="AO8">
        <f t="shared" si="11"/>
        <v>-41.221288026275602</v>
      </c>
      <c r="AP8">
        <f t="shared" si="12"/>
        <v>-17.832349092917621</v>
      </c>
      <c r="AQ8">
        <f t="shared" si="13"/>
        <v>-440.57173807127896</v>
      </c>
      <c r="AR8">
        <f t="shared" si="14"/>
        <v>324.80038533503978</v>
      </c>
      <c r="AS8">
        <f t="shared" si="15"/>
        <v>-51.350726462365131</v>
      </c>
      <c r="AT8">
        <f t="shared" si="16"/>
        <v>22.840145329895453</v>
      </c>
      <c r="AU8">
        <f t="shared" si="17"/>
        <v>296.28980420257011</v>
      </c>
      <c r="AW8">
        <v>5</v>
      </c>
      <c r="AX8">
        <f>(R8*SUMPRODUCT(K9:$K$23, X9:$X$23)-$AZ$3*SUMPRODUCT(K8:$K$22, W9:$W$23))/Z8</f>
        <v>456.41825974534351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1155.8008373290324</v>
      </c>
      <c r="P9">
        <f t="shared" si="30"/>
        <v>57.790041866451624</v>
      </c>
      <c r="Q9" s="5">
        <f t="shared" si="31"/>
        <v>25</v>
      </c>
      <c r="R9">
        <f t="shared" si="0"/>
        <v>500000</v>
      </c>
      <c r="S9">
        <f t="shared" si="1"/>
        <v>519.75908084476362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431.44865033406586</v>
      </c>
      <c r="AC9">
        <f t="shared" si="2"/>
        <v>485.79639719976876</v>
      </c>
      <c r="AE9">
        <f t="shared" si="3"/>
        <v>1080.2771963932619</v>
      </c>
      <c r="AF9">
        <f t="shared" si="4"/>
        <v>-54.013859819663089</v>
      </c>
      <c r="AG9">
        <f t="shared" si="5"/>
        <v>-23.36642182423271</v>
      </c>
      <c r="AH9">
        <f t="shared" si="6"/>
        <v>-591.2344647976588</v>
      </c>
      <c r="AI9">
        <f t="shared" si="7"/>
        <v>411.66244995170723</v>
      </c>
      <c r="AJ9">
        <f t="shared" si="8"/>
        <v>-54.347746865702902</v>
      </c>
      <c r="AK9">
        <f t="shared" si="32"/>
        <v>32.506977308040923</v>
      </c>
      <c r="AL9">
        <f t="shared" si="9"/>
        <v>389.82168039404525</v>
      </c>
      <c r="AN9">
        <f t="shared" si="10"/>
        <v>759.40956424738056</v>
      </c>
      <c r="AO9">
        <f t="shared" si="11"/>
        <v>-37.970478212369024</v>
      </c>
      <c r="AP9">
        <f t="shared" si="12"/>
        <v>-16.426047198631515</v>
      </c>
      <c r="AQ9">
        <f t="shared" si="13"/>
        <v>-415.62397945552328</v>
      </c>
      <c r="AR9">
        <f t="shared" si="14"/>
        <v>289.38905938085674</v>
      </c>
      <c r="AS9">
        <f t="shared" si="15"/>
        <v>-38.205192984639972</v>
      </c>
      <c r="AT9">
        <f t="shared" si="16"/>
        <v>22.851643591958378</v>
      </c>
      <c r="AU9">
        <f t="shared" si="17"/>
        <v>274.03550998817514</v>
      </c>
      <c r="AW9">
        <v>6</v>
      </c>
      <c r="AX9">
        <f>(R9*SUMPRODUCT(K10:$K$23, X10:$X$23)-$AZ$3*SUMPRODUCT(K9:$K$22, W10:$W$23))/Z9</f>
        <v>519.75908084476362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1155.8008373290324</v>
      </c>
      <c r="P10">
        <f t="shared" si="30"/>
        <v>57.790041866451624</v>
      </c>
      <c r="Q10" s="5">
        <f t="shared" si="31"/>
        <v>25</v>
      </c>
      <c r="R10">
        <f t="shared" si="0"/>
        <v>500000</v>
      </c>
      <c r="S10">
        <f t="shared" si="1"/>
        <v>560.50782175659856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485.79639719976876</v>
      </c>
      <c r="AC10">
        <f t="shared" si="2"/>
        <v>517.96992295687915</v>
      </c>
      <c r="AE10">
        <f t="shared" si="3"/>
        <v>1068.0851317803533</v>
      </c>
      <c r="AF10">
        <f t="shared" si="4"/>
        <v>-53.404256589017663</v>
      </c>
      <c r="AG10">
        <f t="shared" si="5"/>
        <v>-23.102707172470485</v>
      </c>
      <c r="AH10">
        <f t="shared" si="6"/>
        <v>-601.00867039796253</v>
      </c>
      <c r="AI10">
        <f t="shared" si="7"/>
        <v>390.56949762090267</v>
      </c>
      <c r="AJ10">
        <f t="shared" si="8"/>
        <v>-32.173525757110383</v>
      </c>
      <c r="AK10">
        <f t="shared" si="32"/>
        <v>6.4520522712817492</v>
      </c>
      <c r="AL10">
        <f t="shared" si="9"/>
        <v>364.84802413507401</v>
      </c>
      <c r="AN10">
        <f t="shared" si="10"/>
        <v>712.16810055580697</v>
      </c>
      <c r="AO10">
        <f t="shared" si="11"/>
        <v>-35.608405027790347</v>
      </c>
      <c r="AP10">
        <f t="shared" si="12"/>
        <v>-15.404213199083093</v>
      </c>
      <c r="AQ10">
        <f t="shared" si="13"/>
        <v>-400.73510105082914</v>
      </c>
      <c r="AR10">
        <f t="shared" si="14"/>
        <v>260.4203812781044</v>
      </c>
      <c r="AS10">
        <f t="shared" si="15"/>
        <v>-21.452371206059045</v>
      </c>
      <c r="AT10">
        <f t="shared" si="16"/>
        <v>4.3020407961922951</v>
      </c>
      <c r="AU10">
        <f t="shared" si="17"/>
        <v>243.27005086823766</v>
      </c>
      <c r="AW10">
        <v>7</v>
      </c>
      <c r="AX10">
        <f>(R10*SUMPRODUCT(K11:$K$23, X11:$X$23)-$AZ$3*SUMPRODUCT(K10:$K$22, W11:$W$23))/Z10</f>
        <v>560.50782175659856</v>
      </c>
    </row>
    <row r="11" spans="1:52" x14ac:dyDescent="0.25">
      <c r="A11" t="s">
        <v>33</v>
      </c>
      <c r="C11" s="24">
        <f>AU25</f>
        <v>1474.8330020137914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1155.8008373290324</v>
      </c>
      <c r="P11">
        <f t="shared" si="30"/>
        <v>57.790041866451624</v>
      </c>
      <c r="Q11" s="5">
        <f t="shared" si="31"/>
        <v>25</v>
      </c>
      <c r="R11">
        <f t="shared" si="0"/>
        <v>500000</v>
      </c>
      <c r="S11">
        <f t="shared" si="1"/>
        <v>587.80629564551919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517.96992295687915</v>
      </c>
      <c r="AC11">
        <f t="shared" si="2"/>
        <v>537.0475462630402</v>
      </c>
      <c r="AE11">
        <f t="shared" si="3"/>
        <v>1055.9941399992317</v>
      </c>
      <c r="AF11">
        <f t="shared" si="4"/>
        <v>-52.799706999961579</v>
      </c>
      <c r="AG11">
        <f t="shared" si="5"/>
        <v>-22.841178728498619</v>
      </c>
      <c r="AH11">
        <f t="shared" si="6"/>
        <v>-610.02744494322656</v>
      </c>
      <c r="AI11">
        <f t="shared" si="7"/>
        <v>370.3258093275449</v>
      </c>
      <c r="AJ11">
        <f t="shared" si="8"/>
        <v>-19.077623306161058</v>
      </c>
      <c r="AK11">
        <f t="shared" si="32"/>
        <v>2.433862969529839</v>
      </c>
      <c r="AL11">
        <f t="shared" si="9"/>
        <v>353.6820489909137</v>
      </c>
      <c r="AN11">
        <f t="shared" si="10"/>
        <v>669.74810130630851</v>
      </c>
      <c r="AO11">
        <f t="shared" si="11"/>
        <v>-33.487405065315421</v>
      </c>
      <c r="AP11">
        <f t="shared" si="12"/>
        <v>-14.486667591754932</v>
      </c>
      <c r="AQ11">
        <f t="shared" si="13"/>
        <v>-386.90055893280038</v>
      </c>
      <c r="AR11">
        <f t="shared" si="14"/>
        <v>234.87346971643771</v>
      </c>
      <c r="AS11">
        <f t="shared" si="15"/>
        <v>-12.099690237625413</v>
      </c>
      <c r="AT11">
        <f t="shared" si="16"/>
        <v>1.5436402920602659</v>
      </c>
      <c r="AU11">
        <f t="shared" si="17"/>
        <v>224.31741977087256</v>
      </c>
      <c r="AW11">
        <v>8</v>
      </c>
      <c r="AX11">
        <f>(R11*SUMPRODUCT(K12:$K$23, X12:$X$23)-$AZ$3*SUMPRODUCT(K11:$K$22, W12:$W$23))/Z11</f>
        <v>587.80629564551919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1155.8008373290324</v>
      </c>
      <c r="P12">
        <f t="shared" si="30"/>
        <v>57.790041866451624</v>
      </c>
      <c r="Q12" s="5">
        <f t="shared" si="31"/>
        <v>25</v>
      </c>
      <c r="R12">
        <f t="shared" si="0"/>
        <v>500000</v>
      </c>
      <c r="S12">
        <f t="shared" si="1"/>
        <v>608.36585576004916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537.0475462630402</v>
      </c>
      <c r="AC12">
        <f t="shared" si="2"/>
        <v>549.51528631979954</v>
      </c>
      <c r="AE12">
        <f t="shared" si="3"/>
        <v>1043.9938764479814</v>
      </c>
      <c r="AF12">
        <f t="shared" si="4"/>
        <v>-52.199693822399077</v>
      </c>
      <c r="AG12">
        <f t="shared" si="5"/>
        <v>-22.581612738328076</v>
      </c>
      <c r="AH12">
        <f t="shared" si="6"/>
        <v>-623.08405771113928</v>
      </c>
      <c r="AI12">
        <f t="shared" si="7"/>
        <v>346.1285121761149</v>
      </c>
      <c r="AJ12">
        <f t="shared" si="8"/>
        <v>-12.467740056759339</v>
      </c>
      <c r="AK12">
        <f t="shared" si="32"/>
        <v>32.105676306661074</v>
      </c>
      <c r="AL12">
        <f t="shared" si="9"/>
        <v>365.76644842601661</v>
      </c>
      <c r="AN12">
        <f t="shared" si="10"/>
        <v>618.81973648618384</v>
      </c>
      <c r="AO12">
        <f t="shared" si="11"/>
        <v>-30.940986824309196</v>
      </c>
      <c r="AP12">
        <f t="shared" si="12"/>
        <v>-13.385085831833905</v>
      </c>
      <c r="AQ12">
        <f t="shared" si="13"/>
        <v>-369.32851916087009</v>
      </c>
      <c r="AR12">
        <f t="shared" si="14"/>
        <v>205.16514466917056</v>
      </c>
      <c r="AS12">
        <f t="shared" si="15"/>
        <v>-7.3901617533926967</v>
      </c>
      <c r="AT12">
        <f t="shared" si="16"/>
        <v>19.030404871142608</v>
      </c>
      <c r="AU12">
        <f t="shared" si="17"/>
        <v>216.80538778692045</v>
      </c>
      <c r="AW12">
        <v>9</v>
      </c>
      <c r="AX12">
        <f>(R12*SUMPRODUCT(K13:$K$23, X13:$X$23)-$AZ$3*SUMPRODUCT(K12:$K$22, W13:$W$23))/Z12</f>
        <v>608.36585576004916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1155.8008373290324</v>
      </c>
      <c r="P13">
        <f t="shared" si="30"/>
        <v>57.790041866451624</v>
      </c>
      <c r="Q13" s="5">
        <f t="shared" si="31"/>
        <v>25</v>
      </c>
      <c r="R13">
        <f t="shared" si="0"/>
        <v>500000</v>
      </c>
      <c r="S13">
        <f t="shared" si="1"/>
        <v>627.64000198791393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549.51528631979954</v>
      </c>
      <c r="AC13">
        <f t="shared" si="2"/>
        <v>560.45658182702073</v>
      </c>
      <c r="AE13">
        <f t="shared" si="3"/>
        <v>1032.0823792469362</v>
      </c>
      <c r="AF13">
        <f t="shared" si="4"/>
        <v>-51.604118962346803</v>
      </c>
      <c r="AG13">
        <f t="shared" si="5"/>
        <v>-22.323966766454326</v>
      </c>
      <c r="AH13">
        <f t="shared" si="6"/>
        <v>-636.59688980944247</v>
      </c>
      <c r="AI13">
        <f t="shared" si="7"/>
        <v>321.55740370869262</v>
      </c>
      <c r="AJ13">
        <f t="shared" si="8"/>
        <v>-10.941295507221184</v>
      </c>
      <c r="AK13">
        <f t="shared" si="32"/>
        <v>107.09954826230724</v>
      </c>
      <c r="AL13">
        <f t="shared" si="9"/>
        <v>417.71565646377866</v>
      </c>
      <c r="AN13">
        <f t="shared" si="10"/>
        <v>554.179983348326</v>
      </c>
      <c r="AO13">
        <f t="shared" si="11"/>
        <v>-27.708999167416298</v>
      </c>
      <c r="AP13">
        <f t="shared" si="12"/>
        <v>-11.986926411755197</v>
      </c>
      <c r="AQ13">
        <f t="shared" si="13"/>
        <v>-341.82276617454448</v>
      </c>
      <c r="AR13">
        <f t="shared" si="14"/>
        <v>172.66129159461011</v>
      </c>
      <c r="AS13">
        <f t="shared" si="15"/>
        <v>-5.8749641345734185</v>
      </c>
      <c r="AT13">
        <f t="shared" si="16"/>
        <v>57.507450050571975</v>
      </c>
      <c r="AU13">
        <f t="shared" si="17"/>
        <v>224.29377751060866</v>
      </c>
      <c r="AW13">
        <v>10</v>
      </c>
      <c r="AX13">
        <f>(R13*SUMPRODUCT(K14:$K$23, X14:$X$23)-$AZ$3*SUMPRODUCT(K13:$K$22, W14:$W$23))/Z13</f>
        <v>627.64000198791393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1155.8008373290324</v>
      </c>
      <c r="P14">
        <f t="shared" si="30"/>
        <v>57.790041866451624</v>
      </c>
      <c r="Q14" s="5">
        <f t="shared" si="31"/>
        <v>25</v>
      </c>
      <c r="R14">
        <f t="shared" si="0"/>
        <v>500000</v>
      </c>
      <c r="S14">
        <f t="shared" si="1"/>
        <v>626.85313944917311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560.45658182702073</v>
      </c>
      <c r="AC14">
        <f t="shared" si="2"/>
        <v>553.33762879378901</v>
      </c>
      <c r="AE14">
        <f t="shared" si="3"/>
        <v>1020.2518810825528</v>
      </c>
      <c r="AF14">
        <f t="shared" si="4"/>
        <v>-51.012594054127646</v>
      </c>
      <c r="AG14">
        <f t="shared" si="5"/>
        <v>-22.068072805698019</v>
      </c>
      <c r="AH14">
        <f t="shared" si="6"/>
        <v>-653.08586183527996</v>
      </c>
      <c r="AI14">
        <f t="shared" si="7"/>
        <v>294.0853523874473</v>
      </c>
      <c r="AJ14">
        <f t="shared" si="8"/>
        <v>7.118953033231719</v>
      </c>
      <c r="AK14">
        <f t="shared" si="32"/>
        <v>107.07871081988121</v>
      </c>
      <c r="AL14">
        <f t="shared" si="9"/>
        <v>408.28301624056024</v>
      </c>
      <c r="AN14">
        <f t="shared" si="10"/>
        <v>504.64507950746611</v>
      </c>
      <c r="AO14">
        <f t="shared" si="11"/>
        <v>-25.232253975373307</v>
      </c>
      <c r="AP14">
        <f t="shared" si="12"/>
        <v>-10.91548524643879</v>
      </c>
      <c r="AQ14">
        <f t="shared" si="13"/>
        <v>-323.03451018523481</v>
      </c>
      <c r="AR14">
        <f t="shared" si="14"/>
        <v>145.46283010041924</v>
      </c>
      <c r="AS14">
        <f t="shared" si="15"/>
        <v>3.5212330269395995</v>
      </c>
      <c r="AT14">
        <f t="shared" si="16"/>
        <v>52.964121446087866</v>
      </c>
      <c r="AU14">
        <f t="shared" si="17"/>
        <v>201.94818457344672</v>
      </c>
      <c r="AW14">
        <v>11</v>
      </c>
      <c r="AX14">
        <f>(R14*SUMPRODUCT(K15:$K$23, X15:$X$23)-$AZ$3*SUMPRODUCT(K14:$K$22, W15:$W$23))/Z14</f>
        <v>626.85313944917311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1155.8008373290324</v>
      </c>
      <c r="P15">
        <f t="shared" si="30"/>
        <v>57.790041866451624</v>
      </c>
      <c r="Q15" s="5">
        <f t="shared" si="31"/>
        <v>25</v>
      </c>
      <c r="R15">
        <f t="shared" si="0"/>
        <v>500000</v>
      </c>
      <c r="S15">
        <f t="shared" si="1"/>
        <v>609.88044216431717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553.33762879378901</v>
      </c>
      <c r="AC15">
        <f t="shared" si="2"/>
        <v>532.1450292661209</v>
      </c>
      <c r="AE15">
        <f t="shared" si="3"/>
        <v>1008.4823645493358</v>
      </c>
      <c r="AF15">
        <f t="shared" si="4"/>
        <v>-50.424118227466792</v>
      </c>
      <c r="AG15">
        <f t="shared" si="5"/>
        <v>-21.81349787909528</v>
      </c>
      <c r="AH15">
        <f t="shared" si="6"/>
        <v>-677.88397091523893</v>
      </c>
      <c r="AI15">
        <f t="shared" si="7"/>
        <v>258.36077752753476</v>
      </c>
      <c r="AJ15">
        <f t="shared" si="8"/>
        <v>21.192599527668108</v>
      </c>
      <c r="AK15">
        <f t="shared" si="32"/>
        <v>105.79771125809606</v>
      </c>
      <c r="AL15">
        <f t="shared" si="9"/>
        <v>385.35108831329893</v>
      </c>
      <c r="AN15">
        <f t="shared" si="10"/>
        <v>459.50380709423757</v>
      </c>
      <c r="AO15">
        <f t="shared" si="11"/>
        <v>-22.975190354711881</v>
      </c>
      <c r="AP15">
        <f t="shared" si="12"/>
        <v>-9.9390784349169508</v>
      </c>
      <c r="AQ15">
        <f t="shared" si="13"/>
        <v>-308.8703147951511</v>
      </c>
      <c r="AR15">
        <f t="shared" si="14"/>
        <v>117.71922350945761</v>
      </c>
      <c r="AS15">
        <f t="shared" si="15"/>
        <v>9.6561729857702847</v>
      </c>
      <c r="AT15">
        <f t="shared" si="16"/>
        <v>48.205554022431059</v>
      </c>
      <c r="AU15">
        <f t="shared" si="17"/>
        <v>175.58095051765895</v>
      </c>
      <c r="AW15">
        <v>12</v>
      </c>
      <c r="AX15">
        <f>(R15*SUMPRODUCT(K16:$K$23, X16:$X$23)-$AZ$3*SUMPRODUCT(K15:$K$22, W16:$W$23))/Z15</f>
        <v>609.88044216431717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1155.8008373290324</v>
      </c>
      <c r="P16">
        <f t="shared" si="30"/>
        <v>57.790041866451624</v>
      </c>
      <c r="Q16" s="5">
        <f t="shared" si="31"/>
        <v>25</v>
      </c>
      <c r="R16">
        <f t="shared" si="0"/>
        <v>500000</v>
      </c>
      <c r="S16">
        <f t="shared" si="1"/>
        <v>576.72328524281147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532.1450292661209</v>
      </c>
      <c r="AC16">
        <f t="shared" si="2"/>
        <v>497.36651728083802</v>
      </c>
      <c r="AE16">
        <f t="shared" si="3"/>
        <v>996.76335574103223</v>
      </c>
      <c r="AF16">
        <f t="shared" si="4"/>
        <v>-49.83816778705161</v>
      </c>
      <c r="AG16">
        <f t="shared" si="5"/>
        <v>-21.560015435801123</v>
      </c>
      <c r="AH16">
        <f t="shared" si="6"/>
        <v>-706.9492900640231</v>
      </c>
      <c r="AI16">
        <f t="shared" si="7"/>
        <v>218.41588245415642</v>
      </c>
      <c r="AJ16">
        <f t="shared" si="8"/>
        <v>34.778511985282876</v>
      </c>
      <c r="AK16">
        <f t="shared" si="32"/>
        <v>103.53491520540712</v>
      </c>
      <c r="AL16">
        <f t="shared" si="9"/>
        <v>356.72930964484641</v>
      </c>
      <c r="AN16">
        <f t="shared" si="10"/>
        <v>418.3647030353892</v>
      </c>
      <c r="AO16">
        <f t="shared" si="11"/>
        <v>-20.918235151769458</v>
      </c>
      <c r="AP16">
        <f t="shared" si="12"/>
        <v>-9.0492386214695522</v>
      </c>
      <c r="AQ16">
        <f t="shared" si="13"/>
        <v>-296.7230166470485</v>
      </c>
      <c r="AR16">
        <f t="shared" si="14"/>
        <v>91.674212615101681</v>
      </c>
      <c r="AS16">
        <f t="shared" si="15"/>
        <v>14.597348262184546</v>
      </c>
      <c r="AT16">
        <f t="shared" si="16"/>
        <v>43.456005685022447</v>
      </c>
      <c r="AU16">
        <f t="shared" si="17"/>
        <v>149.72756656230868</v>
      </c>
      <c r="AW16">
        <v>13</v>
      </c>
      <c r="AX16">
        <f>(R16*SUMPRODUCT(K17:$K$23, X17:$X$23)-$AZ$3*SUMPRODUCT(K16:$K$22, W17:$W$23))/Z16</f>
        <v>576.72328524281147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1155.8008373290324</v>
      </c>
      <c r="P17">
        <f t="shared" si="30"/>
        <v>57.790041866451624</v>
      </c>
      <c r="Q17" s="5">
        <f t="shared" si="31"/>
        <v>25</v>
      </c>
      <c r="R17">
        <f t="shared" si="0"/>
        <v>500000</v>
      </c>
      <c r="S17">
        <f t="shared" si="1"/>
        <v>529.49307325935024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497.36651728083802</v>
      </c>
      <c r="AC17">
        <f t="shared" si="2"/>
        <v>451.28937716488707</v>
      </c>
      <c r="AE17">
        <f t="shared" si="3"/>
        <v>985.09435976963118</v>
      </c>
      <c r="AF17">
        <f t="shared" si="4"/>
        <v>-49.254717988481559</v>
      </c>
      <c r="AG17">
        <f t="shared" si="5"/>
        <v>-21.307614771375945</v>
      </c>
      <c r="AH17">
        <f t="shared" si="6"/>
        <v>-736.01020134336557</v>
      </c>
      <c r="AI17">
        <f t="shared" si="7"/>
        <v>178.52182566640806</v>
      </c>
      <c r="AJ17">
        <f t="shared" si="8"/>
        <v>46.077140115950954</v>
      </c>
      <c r="AK17">
        <f t="shared" si="32"/>
        <v>100.32443113433914</v>
      </c>
      <c r="AL17">
        <f t="shared" si="9"/>
        <v>324.92339691669815</v>
      </c>
      <c r="AN17">
        <f t="shared" si="10"/>
        <v>380.87544306877066</v>
      </c>
      <c r="AO17">
        <f t="shared" si="11"/>
        <v>-19.043772153438532</v>
      </c>
      <c r="AP17">
        <f t="shared" si="12"/>
        <v>-8.2383450238049818</v>
      </c>
      <c r="AQ17">
        <f t="shared" si="13"/>
        <v>-284.56990821198639</v>
      </c>
      <c r="AR17">
        <f t="shared" si="14"/>
        <v>69.023417679540714</v>
      </c>
      <c r="AS17">
        <f t="shared" si="15"/>
        <v>17.81519809037249</v>
      </c>
      <c r="AT17">
        <f t="shared" si="16"/>
        <v>38.789291381030374</v>
      </c>
      <c r="AU17">
        <f t="shared" si="17"/>
        <v>125.62790715094357</v>
      </c>
      <c r="AW17">
        <v>14</v>
      </c>
      <c r="AX17">
        <f>(R17*SUMPRODUCT(K18:$K$23, X18:$X$23)-$AZ$3*SUMPRODUCT(K17:$K$22, W18:$W$23))/Z17</f>
        <v>529.49307325935024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1155.8008373290324</v>
      </c>
      <c r="P18">
        <f t="shared" si="30"/>
        <v>57.790041866451624</v>
      </c>
      <c r="Q18" s="5">
        <f t="shared" si="31"/>
        <v>25</v>
      </c>
      <c r="R18">
        <f t="shared" si="0"/>
        <v>500000</v>
      </c>
      <c r="S18">
        <f t="shared" si="1"/>
        <v>469.5753246254763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451.28937716488707</v>
      </c>
      <c r="AC18">
        <f t="shared" si="2"/>
        <v>395.49936153618648</v>
      </c>
      <c r="AE18">
        <f t="shared" si="3"/>
        <v>973.47213376514287</v>
      </c>
      <c r="AF18">
        <f t="shared" si="4"/>
        <v>-48.673606688257145</v>
      </c>
      <c r="AG18">
        <f t="shared" si="5"/>
        <v>-21.056225742463614</v>
      </c>
      <c r="AH18">
        <f t="shared" si="6"/>
        <v>-766.25762397149492</v>
      </c>
      <c r="AI18">
        <f t="shared" si="7"/>
        <v>137.48467736292719</v>
      </c>
      <c r="AJ18">
        <f t="shared" si="8"/>
        <v>55.790015628700587</v>
      </c>
      <c r="AK18">
        <f t="shared" si="32"/>
        <v>96.326153296924105</v>
      </c>
      <c r="AL18">
        <f t="shared" si="9"/>
        <v>289.60084628855191</v>
      </c>
      <c r="AN18">
        <f t="shared" si="10"/>
        <v>346.71356301105232</v>
      </c>
      <c r="AO18">
        <f t="shared" si="11"/>
        <v>-17.335678150552617</v>
      </c>
      <c r="AP18">
        <f t="shared" si="12"/>
        <v>-7.4994227338570054</v>
      </c>
      <c r="AQ18">
        <f t="shared" si="13"/>
        <v>-272.91167541076771</v>
      </c>
      <c r="AR18">
        <f t="shared" si="14"/>
        <v>48.96678671587496</v>
      </c>
      <c r="AS18">
        <f t="shared" si="15"/>
        <v>19.870270989940579</v>
      </c>
      <c r="AT18">
        <f t="shared" si="16"/>
        <v>34.307693730843646</v>
      </c>
      <c r="AU18">
        <f t="shared" si="17"/>
        <v>103.14475143665921</v>
      </c>
      <c r="AW18">
        <v>15</v>
      </c>
      <c r="AX18">
        <f>(R18*SUMPRODUCT(K19:$K$23, X19:$X$23)-$AZ$3*SUMPRODUCT(K18:$K$22, W19:$W$23))/Z18</f>
        <v>469.5753246254763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1155.8008373290324</v>
      </c>
      <c r="P19">
        <f t="shared" si="30"/>
        <v>57.790041866451624</v>
      </c>
      <c r="Q19" s="5">
        <f t="shared" si="31"/>
        <v>25</v>
      </c>
      <c r="R19">
        <f t="shared" si="0"/>
        <v>500000</v>
      </c>
      <c r="S19">
        <f t="shared" si="1"/>
        <v>396.70159808342862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395.49936153618648</v>
      </c>
      <c r="AC19">
        <f t="shared" si="2"/>
        <v>330.14431033742642</v>
      </c>
      <c r="AE19">
        <f t="shared" si="3"/>
        <v>961.88437901670534</v>
      </c>
      <c r="AF19">
        <f t="shared" si="4"/>
        <v>-48.09421895083527</v>
      </c>
      <c r="AG19">
        <f t="shared" si="5"/>
        <v>-20.805582327651422</v>
      </c>
      <c r="AH19">
        <f t="shared" si="6"/>
        <v>-801.62314775103528</v>
      </c>
      <c r="AI19">
        <f t="shared" si="7"/>
        <v>91.361429987183328</v>
      </c>
      <c r="AJ19">
        <f t="shared" si="8"/>
        <v>65.355051198760066</v>
      </c>
      <c r="AK19">
        <f t="shared" si="32"/>
        <v>91.650266512143972</v>
      </c>
      <c r="AL19">
        <f t="shared" si="9"/>
        <v>248.36674769808735</v>
      </c>
      <c r="AN19">
        <f t="shared" si="10"/>
        <v>315.58208840732823</v>
      </c>
      <c r="AO19">
        <f t="shared" si="11"/>
        <v>-15.779104420366414</v>
      </c>
      <c r="AP19">
        <f t="shared" si="12"/>
        <v>-6.8260481870002447</v>
      </c>
      <c r="AQ19">
        <f t="shared" si="13"/>
        <v>-263.002407151613</v>
      </c>
      <c r="AR19">
        <f t="shared" si="14"/>
        <v>29.974528648348581</v>
      </c>
      <c r="AS19">
        <f t="shared" si="15"/>
        <v>21.442164978660461</v>
      </c>
      <c r="AT19">
        <f t="shared" si="16"/>
        <v>30.069292255850531</v>
      </c>
      <c r="AU19">
        <f t="shared" si="17"/>
        <v>81.485985882859566</v>
      </c>
      <c r="AW19">
        <v>16</v>
      </c>
      <c r="AX19">
        <f>(R19*SUMPRODUCT(K20:$K$23, X20:$X$23)-$AZ$3*SUMPRODUCT(K19:$K$22, W20:$W$23))/Z19</f>
        <v>396.70159808342862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1155.8008373290324</v>
      </c>
      <c r="P20">
        <f t="shared" si="30"/>
        <v>57.790041866451624</v>
      </c>
      <c r="Q20" s="5">
        <f t="shared" si="31"/>
        <v>25</v>
      </c>
      <c r="R20">
        <f t="shared" si="0"/>
        <v>500000</v>
      </c>
      <c r="S20">
        <f t="shared" si="1"/>
        <v>313.19233744633135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330.14431033742642</v>
      </c>
      <c r="AC20">
        <f t="shared" si="2"/>
        <v>257.51611499936479</v>
      </c>
      <c r="AE20">
        <f t="shared" si="3"/>
        <v>950.33404638447894</v>
      </c>
      <c r="AF20">
        <f t="shared" si="4"/>
        <v>-47.516702319223945</v>
      </c>
      <c r="AG20">
        <f t="shared" si="5"/>
        <v>-20.555748354115842</v>
      </c>
      <c r="AH20">
        <f t="shared" si="6"/>
        <v>-835.56300518129149</v>
      </c>
      <c r="AI20">
        <f t="shared" si="7"/>
        <v>46.698590529847706</v>
      </c>
      <c r="AJ20">
        <f t="shared" si="8"/>
        <v>72.62819533806163</v>
      </c>
      <c r="AK20">
        <f t="shared" si="32"/>
        <v>86.30731580818771</v>
      </c>
      <c r="AL20">
        <f t="shared" si="9"/>
        <v>205.63410167609703</v>
      </c>
      <c r="AN20">
        <f t="shared" si="10"/>
        <v>287.21553698480869</v>
      </c>
      <c r="AO20">
        <f t="shared" si="11"/>
        <v>-14.360776849240434</v>
      </c>
      <c r="AP20">
        <f t="shared" si="12"/>
        <v>-6.212478995268377</v>
      </c>
      <c r="AQ20">
        <f t="shared" si="13"/>
        <v>-252.52875884096562</v>
      </c>
      <c r="AR20">
        <f t="shared" si="14"/>
        <v>14.113522299334269</v>
      </c>
      <c r="AS20">
        <f t="shared" si="15"/>
        <v>21.950119753806646</v>
      </c>
      <c r="AT20">
        <f t="shared" si="16"/>
        <v>26.084303882276398</v>
      </c>
      <c r="AU20">
        <f t="shared" si="17"/>
        <v>62.147945935417304</v>
      </c>
      <c r="AW20">
        <v>17</v>
      </c>
      <c r="AX20">
        <f>(R20*SUMPRODUCT(K21:$K$23, X21:$X$23)-$AZ$3*SUMPRODUCT(K20:$K$22, W21:$W$23))/Z20</f>
        <v>313.19233744633135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1155.8008373290324</v>
      </c>
      <c r="P21">
        <f t="shared" si="30"/>
        <v>57.790041866451624</v>
      </c>
      <c r="Q21" s="5">
        <f t="shared" si="31"/>
        <v>25</v>
      </c>
      <c r="R21">
        <f t="shared" si="0"/>
        <v>500000</v>
      </c>
      <c r="S21">
        <f t="shared" si="1"/>
        <v>218.79291573613688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257.51611499936479</v>
      </c>
      <c r="AC21">
        <f t="shared" si="2"/>
        <v>177.71633074182091</v>
      </c>
      <c r="AE21">
        <f t="shared" si="3"/>
        <v>938.80865926279296</v>
      </c>
      <c r="AF21">
        <f t="shared" si="4"/>
        <v>-46.940432963139649</v>
      </c>
      <c r="AG21">
        <f t="shared" si="5"/>
        <v>-20.306453952575172</v>
      </c>
      <c r="AH21">
        <f t="shared" si="6"/>
        <v>-874.73835999032133</v>
      </c>
      <c r="AI21">
        <f t="shared" si="7"/>
        <v>-3.1765876432432378</v>
      </c>
      <c r="AJ21">
        <f t="shared" si="8"/>
        <v>79.799784257543877</v>
      </c>
      <c r="AK21">
        <f t="shared" si="32"/>
        <v>80.456903890931258</v>
      </c>
      <c r="AL21">
        <f t="shared" si="9"/>
        <v>157.08010050523188</v>
      </c>
      <c r="AN21">
        <f t="shared" si="10"/>
        <v>261.36708530834153</v>
      </c>
      <c r="AO21">
        <f t="shared" si="11"/>
        <v>-13.068354265417076</v>
      </c>
      <c r="AP21">
        <f t="shared" si="12"/>
        <v>-5.6533763618034074</v>
      </c>
      <c r="AQ21">
        <f t="shared" si="13"/>
        <v>-243.52972600146327</v>
      </c>
      <c r="AR21">
        <f t="shared" si="14"/>
        <v>-0.88437132034225541</v>
      </c>
      <c r="AS21">
        <f t="shared" si="15"/>
        <v>22.216494078790106</v>
      </c>
      <c r="AT21">
        <f t="shared" si="16"/>
        <v>22.399438112787632</v>
      </c>
      <c r="AU21">
        <f t="shared" si="17"/>
        <v>43.73156087123548</v>
      </c>
      <c r="AW21">
        <v>18</v>
      </c>
      <c r="AX21">
        <f>(R21*SUMPRODUCT(K22:$K$23, X22:$X$23)-$AZ$3*SUMPRODUCT(K21:$K$22, W22:$W$23))/Z21</f>
        <v>218.79291573613688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1155.8008373290324</v>
      </c>
      <c r="P22">
        <f t="shared" si="30"/>
        <v>57.790041866451624</v>
      </c>
      <c r="Q22" s="5">
        <f t="shared" si="31"/>
        <v>25</v>
      </c>
      <c r="R22">
        <f t="shared" si="0"/>
        <v>500000</v>
      </c>
      <c r="S22">
        <f t="shared" si="1"/>
        <v>114.22358860736044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177.71633074182091</v>
      </c>
      <c r="AC22">
        <f t="shared" si="2"/>
        <v>91.641856587966657</v>
      </c>
      <c r="AE22">
        <f t="shared" si="3"/>
        <v>927.3017585085189</v>
      </c>
      <c r="AF22">
        <f t="shared" si="4"/>
        <v>-46.365087925425946</v>
      </c>
      <c r="AG22">
        <f t="shared" si="5"/>
        <v>-20.057559411607681</v>
      </c>
      <c r="AH22">
        <f t="shared" si="6"/>
        <v>-916.60002883476102</v>
      </c>
      <c r="AI22">
        <f t="shared" si="7"/>
        <v>-55.720917663275827</v>
      </c>
      <c r="AJ22">
        <f t="shared" si="8"/>
        <v>86.074474153854254</v>
      </c>
      <c r="AK22">
        <f t="shared" si="32"/>
        <v>74.105710092743976</v>
      </c>
      <c r="AL22">
        <f t="shared" si="9"/>
        <v>104.4592665833224</v>
      </c>
      <c r="AN22">
        <f t="shared" si="10"/>
        <v>237.8138032331569</v>
      </c>
      <c r="AO22">
        <f t="shared" si="11"/>
        <v>-11.890690161657846</v>
      </c>
      <c r="AP22">
        <f t="shared" si="12"/>
        <v>-5.1439183021948329</v>
      </c>
      <c r="AQ22">
        <f t="shared" si="13"/>
        <v>-235.06926078886895</v>
      </c>
      <c r="AR22">
        <f t="shared" si="14"/>
        <v>-14.29006601956474</v>
      </c>
      <c r="AS22">
        <f t="shared" si="15"/>
        <v>22.074473462388127</v>
      </c>
      <c r="AT22">
        <f t="shared" si="16"/>
        <v>19.004990119715472</v>
      </c>
      <c r="AU22">
        <f t="shared" si="17"/>
        <v>26.789397562538863</v>
      </c>
      <c r="AW22">
        <v>19</v>
      </c>
      <c r="AX22">
        <f>(R22*SUMPRODUCT(K23:$K$23, X23:$X$23)-$AZ$3*SUMPRODUCT(K22:$K$22, W23:$W$23))/Z22</f>
        <v>114.22358860736044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1155.8008373290324</v>
      </c>
      <c r="P23">
        <f t="shared" si="30"/>
        <v>57.790041866451624</v>
      </c>
      <c r="Q23" s="5">
        <f t="shared" si="31"/>
        <v>25</v>
      </c>
      <c r="R23">
        <f t="shared" si="0"/>
        <v>500000</v>
      </c>
      <c r="S23">
        <f t="shared" si="1"/>
        <v>115.6574533893012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91.641856587966657</v>
      </c>
      <c r="AC23">
        <f t="shared" si="2"/>
        <v>91.641856587966657</v>
      </c>
      <c r="AE23">
        <f t="shared" si="3"/>
        <v>915.80552290248681</v>
      </c>
      <c r="AF23">
        <f t="shared" si="4"/>
        <v>-45.790276145124338</v>
      </c>
      <c r="AG23">
        <f t="shared" si="5"/>
        <v>-19.808895558054004</v>
      </c>
      <c r="AH23">
        <f t="shared" si="6"/>
        <v>-961.76518875203533</v>
      </c>
      <c r="AI23">
        <f t="shared" si="7"/>
        <v>-111.55883755272691</v>
      </c>
      <c r="AJ23">
        <f t="shared" si="8"/>
        <v>0</v>
      </c>
      <c r="AK23">
        <f t="shared" si="32"/>
        <v>67.315997234173039</v>
      </c>
      <c r="AL23">
        <f t="shared" si="9"/>
        <v>-44.242840318553874</v>
      </c>
      <c r="AN23">
        <f t="shared" si="10"/>
        <v>216.35224215480758</v>
      </c>
      <c r="AO23">
        <f t="shared" si="11"/>
        <v>-10.817612107740377</v>
      </c>
      <c r="AP23">
        <f t="shared" si="12"/>
        <v>-4.6797042182194009</v>
      </c>
      <c r="AQ23">
        <f t="shared" si="13"/>
        <v>-227.20987132013673</v>
      </c>
      <c r="AR23">
        <f t="shared" si="14"/>
        <v>-26.354945491288948</v>
      </c>
      <c r="AS23">
        <f t="shared" si="15"/>
        <v>0</v>
      </c>
      <c r="AT23">
        <f t="shared" si="16"/>
        <v>15.902903586279098</v>
      </c>
      <c r="AU23">
        <f t="shared" si="17"/>
        <v>-10.452041905009851</v>
      </c>
      <c r="AW23">
        <v>20</v>
      </c>
      <c r="AX23">
        <f>(R23*SUMPRODUCT(K$23:$K24, X$23:$X24)-$AZ$3*SUMPRODUCT(K$22:$K23, W$23:$W24))/Z23</f>
        <v>115.6574533893012</v>
      </c>
    </row>
    <row r="25" spans="5:50" x14ac:dyDescent="0.25">
      <c r="AN25" s="6">
        <f t="shared" ref="AN25:AU25" si="33">SUM(AN3:AN23)</f>
        <v>11595.076174150659</v>
      </c>
      <c r="AO25" s="6">
        <f t="shared" si="33"/>
        <v>-1446.6044367043078</v>
      </c>
      <c r="AP25" s="6">
        <f t="shared" si="33"/>
        <v>-1748.2343644270261</v>
      </c>
      <c r="AQ25" s="6">
        <f t="shared" si="33"/>
        <v>-7106.2196148307276</v>
      </c>
      <c r="AR25" s="6">
        <f t="shared" si="33"/>
        <v>1294.0177581885994</v>
      </c>
      <c r="AS25" s="6">
        <f t="shared" si="33"/>
        <v>-305.39958297497412</v>
      </c>
      <c r="AT25" s="6">
        <f t="shared" si="33"/>
        <v>486.21482680016595</v>
      </c>
      <c r="AU25" s="7">
        <f t="shared" si="33"/>
        <v>1474.8330020137914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2832.9291481814034</v>
      </c>
      <c r="K3">
        <v>1</v>
      </c>
      <c r="L3" s="2">
        <v>0</v>
      </c>
      <c r="O3">
        <f>$C$3</f>
        <v>2832.9291481814034</v>
      </c>
      <c r="P3">
        <f>O3*B5</f>
        <v>2266.3433185451227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2832.9291481814034</v>
      </c>
      <c r="AF3">
        <f t="shared" ref="AF3:AF23" si="4">-$Z3*P3</f>
        <v>-2266.3433185451227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-955.84675736371923</v>
      </c>
      <c r="AJ3">
        <f t="shared" ref="AJ3:AJ23" si="8">AB3-AC3</f>
        <v>0</v>
      </c>
      <c r="AL3">
        <f t="shared" ref="AL3:AL23" si="9">SUM(AI3:AK3)</f>
        <v>-955.84675736371923</v>
      </c>
      <c r="AN3">
        <f t="shared" ref="AN3:AN23" si="10">AE3*$K3</f>
        <v>2832.9291481814034</v>
      </c>
      <c r="AO3">
        <f t="shared" ref="AO3:AO23" si="11">AF3*$K3</f>
        <v>-2266.3433185451227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-955.84675736371923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-955.84675736371923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1557.4101524868902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500000</v>
      </c>
      <c r="S4">
        <f t="shared" si="1"/>
        <v>897.32917352159097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887.09105414182523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-887.09105414182523</v>
      </c>
      <c r="AK4">
        <f>G4*MAX(0, SUM(AB4, AE4:AF4))</f>
        <v>0</v>
      </c>
      <c r="AL4">
        <f t="shared" si="9"/>
        <v>-1591.8645541418252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-670.31909834506359</v>
      </c>
      <c r="AR4">
        <f t="shared" si="14"/>
        <v>-670.31909834506359</v>
      </c>
      <c r="AS4">
        <f t="shared" si="15"/>
        <v>-843.7236581147281</v>
      </c>
      <c r="AT4">
        <f t="shared" si="16"/>
        <v>0</v>
      </c>
      <c r="AU4">
        <f t="shared" si="17"/>
        <v>-1514.0427564597917</v>
      </c>
      <c r="AW4">
        <v>1</v>
      </c>
      <c r="AX4">
        <f>(R4*SUMPRODUCT(K5:$K$23, X5:$X$23)-$AZ$3*SUMPRODUCT(K4:$K$22, W5:$W$23))/Z4</f>
        <v>897.32917352159097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2832.9291481814034</v>
      </c>
      <c r="P5">
        <f t="shared" ref="P5:P23" si="30">O5*$C$5</f>
        <v>141.64645740907017</v>
      </c>
      <c r="Q5" s="5">
        <f t="shared" ref="Q5:Q23" si="31">$C$8</f>
        <v>25</v>
      </c>
      <c r="R5">
        <f t="shared" si="0"/>
        <v>500000</v>
      </c>
      <c r="S5">
        <f t="shared" si="1"/>
        <v>1737.2182859309501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887.09105414182523</v>
      </c>
      <c r="AC5">
        <f t="shared" si="2"/>
        <v>1697.7113219307012</v>
      </c>
      <c r="AE5">
        <f t="shared" si="3"/>
        <v>2768.5040665558772</v>
      </c>
      <c r="AF5">
        <f t="shared" si="4"/>
        <v>-138.42520332779384</v>
      </c>
      <c r="AG5">
        <f t="shared" si="5"/>
        <v>-24.431462293480902</v>
      </c>
      <c r="AH5">
        <f t="shared" si="6"/>
        <v>-723.02836538196902</v>
      </c>
      <c r="AI5">
        <f t="shared" si="7"/>
        <v>1882.6190355526335</v>
      </c>
      <c r="AJ5">
        <f t="shared" si="8"/>
        <v>-810.62026778887594</v>
      </c>
      <c r="AK5">
        <f>G5*SUM(AB5, AE5:AF5)</f>
        <v>14.420396661216627</v>
      </c>
      <c r="AL5">
        <f t="shared" si="9"/>
        <v>1086.4191644249743</v>
      </c>
      <c r="AN5">
        <f t="shared" si="10"/>
        <v>2503.241429822529</v>
      </c>
      <c r="AO5">
        <f t="shared" si="11"/>
        <v>-125.16207149112643</v>
      </c>
      <c r="AP5">
        <f t="shared" si="12"/>
        <v>-22.090575680559137</v>
      </c>
      <c r="AQ5">
        <f t="shared" si="13"/>
        <v>-653.75181529446252</v>
      </c>
      <c r="AR5">
        <f t="shared" si="14"/>
        <v>1702.236967356381</v>
      </c>
      <c r="AS5">
        <f t="shared" si="15"/>
        <v>-732.951149574189</v>
      </c>
      <c r="AT5">
        <f t="shared" si="16"/>
        <v>13.038714587022033</v>
      </c>
      <c r="AU5">
        <f t="shared" si="17"/>
        <v>982.32453236921413</v>
      </c>
      <c r="AW5">
        <v>2</v>
      </c>
      <c r="AX5">
        <f>(R5*SUMPRODUCT(K6:$K$23, X6:$X$23)-$AZ$3*SUMPRODUCT(K5:$K$22, W6:$W$23))/Z5</f>
        <v>1737.2182859309501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2832.9291481814034</v>
      </c>
      <c r="P6">
        <f t="shared" si="30"/>
        <v>141.64645740907017</v>
      </c>
      <c r="Q6" s="5">
        <f t="shared" si="31"/>
        <v>25</v>
      </c>
      <c r="R6">
        <f t="shared" si="0"/>
        <v>500000</v>
      </c>
      <c r="S6">
        <f t="shared" si="1"/>
        <v>2516.0770985809322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1697.7113219307012</v>
      </c>
      <c r="AC6">
        <f t="shared" si="2"/>
        <v>2430.4925910087568</v>
      </c>
      <c r="AE6">
        <f t="shared" si="3"/>
        <v>2736.5668998740234</v>
      </c>
      <c r="AF6">
        <f t="shared" si="4"/>
        <v>-136.82834499370117</v>
      </c>
      <c r="AG6">
        <f t="shared" si="5"/>
        <v>-24.14962355862977</v>
      </c>
      <c r="AH6">
        <f t="shared" si="6"/>
        <v>-750.4822383264252</v>
      </c>
      <c r="AI6">
        <f t="shared" si="7"/>
        <v>1825.1066929952674</v>
      </c>
      <c r="AJ6">
        <f t="shared" si="8"/>
        <v>-732.78126907805563</v>
      </c>
      <c r="AK6">
        <f>G6*SUM(AB6, AE6:AF6)</f>
        <v>30.511894125358275</v>
      </c>
      <c r="AL6">
        <f t="shared" si="9"/>
        <v>1122.8373180425701</v>
      </c>
      <c r="AN6">
        <f t="shared" si="10"/>
        <v>2346.0361283160419</v>
      </c>
      <c r="AO6">
        <f t="shared" si="11"/>
        <v>-117.30180641580209</v>
      </c>
      <c r="AP6">
        <f t="shared" si="12"/>
        <v>-20.703272175215517</v>
      </c>
      <c r="AQ6">
        <f t="shared" si="13"/>
        <v>-643.3822044892579</v>
      </c>
      <c r="AR6">
        <f t="shared" si="14"/>
        <v>1564.6488452357664</v>
      </c>
      <c r="AS6">
        <f t="shared" si="15"/>
        <v>-628.20731022126176</v>
      </c>
      <c r="AT6">
        <f t="shared" si="16"/>
        <v>26.157594014873069</v>
      </c>
      <c r="AU6">
        <f t="shared" si="17"/>
        <v>962.59912902937776</v>
      </c>
      <c r="AW6">
        <v>3</v>
      </c>
      <c r="AX6">
        <f>(R6*SUMPRODUCT(K7:$K$23, X7:$X$23)-$AZ$3*SUMPRODUCT(K6:$K$22, W7:$W$23))/Z6</f>
        <v>2516.0770985809322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2832.9291481814034</v>
      </c>
      <c r="P7">
        <f t="shared" si="30"/>
        <v>141.64645740907017</v>
      </c>
      <c r="Q7" s="5">
        <f t="shared" si="31"/>
        <v>25</v>
      </c>
      <c r="R7">
        <f t="shared" si="0"/>
        <v>500000</v>
      </c>
      <c r="S7">
        <f t="shared" si="1"/>
        <v>3234.5903150046138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2430.4925910087568</v>
      </c>
      <c r="AC7">
        <f t="shared" si="2"/>
        <v>3088.2567125786081</v>
      </c>
      <c r="AE7">
        <f t="shared" si="3"/>
        <v>2704.7667884080515</v>
      </c>
      <c r="AF7">
        <f t="shared" si="4"/>
        <v>-135.23833942040258</v>
      </c>
      <c r="AG7">
        <f t="shared" si="5"/>
        <v>-23.868994307044129</v>
      </c>
      <c r="AH7">
        <f t="shared" si="6"/>
        <v>-782.6603199869204</v>
      </c>
      <c r="AI7">
        <f t="shared" si="7"/>
        <v>1762.9991346936845</v>
      </c>
      <c r="AJ7">
        <f t="shared" si="8"/>
        <v>-657.76412156985134</v>
      </c>
      <c r="AK7">
        <f>G7*SUM(AB7, AE7:AF7)</f>
        <v>69.000290351950397</v>
      </c>
      <c r="AL7">
        <f t="shared" si="9"/>
        <v>1174.2353034757834</v>
      </c>
      <c r="AN7">
        <f t="shared" si="10"/>
        <v>2184.0201151446859</v>
      </c>
      <c r="AO7">
        <f t="shared" si="11"/>
        <v>-109.2010057572343</v>
      </c>
      <c r="AP7">
        <f t="shared" si="12"/>
        <v>-19.273515157859809</v>
      </c>
      <c r="AQ7">
        <f t="shared" si="13"/>
        <v>-631.97532944534669</v>
      </c>
      <c r="AR7">
        <f t="shared" si="14"/>
        <v>1423.5702647842452</v>
      </c>
      <c r="AS7">
        <f t="shared" si="15"/>
        <v>-531.12530022396277</v>
      </c>
      <c r="AT7">
        <f t="shared" si="16"/>
        <v>55.715717423526932</v>
      </c>
      <c r="AU7">
        <f t="shared" si="17"/>
        <v>948.16068198380924</v>
      </c>
      <c r="AW7">
        <v>4</v>
      </c>
      <c r="AX7">
        <f>(R7*SUMPRODUCT(K8:$K$23, X8:$X$23)-$AZ$3*SUMPRODUCT(K7:$K$22, W8:$W$23))/Z7</f>
        <v>3234.5903150046138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2832.9291481814034</v>
      </c>
      <c r="P8">
        <f t="shared" si="30"/>
        <v>141.64645740907017</v>
      </c>
      <c r="Q8" s="5">
        <f t="shared" si="31"/>
        <v>25</v>
      </c>
      <c r="R8">
        <f t="shared" si="0"/>
        <v>500000</v>
      </c>
      <c r="S8">
        <f t="shared" si="1"/>
        <v>3893.7500007140893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3088.2567125786081</v>
      </c>
      <c r="AC8">
        <f t="shared" si="2"/>
        <v>3674.0743893123454</v>
      </c>
      <c r="AE8">
        <f t="shared" si="3"/>
        <v>2673.1023892548055</v>
      </c>
      <c r="AF8">
        <f t="shared" si="4"/>
        <v>-133.65511946274029</v>
      </c>
      <c r="AG8">
        <f t="shared" si="5"/>
        <v>-23.58956268788792</v>
      </c>
      <c r="AH8">
        <f t="shared" si="6"/>
        <v>-814.83352171535262</v>
      </c>
      <c r="AI8">
        <f t="shared" si="7"/>
        <v>1701.0241853888247</v>
      </c>
      <c r="AJ8">
        <f t="shared" si="8"/>
        <v>-585.81767673373724</v>
      </c>
      <c r="AK8">
        <f t="shared" ref="AK8:AK23" si="32">G8*SUM(AB8:AB8, AE8:AF8)</f>
        <v>121.55840601920656</v>
      </c>
      <c r="AL8">
        <f t="shared" si="9"/>
        <v>1236.764914674294</v>
      </c>
      <c r="AN8">
        <f t="shared" si="10"/>
        <v>2017.056385805962</v>
      </c>
      <c r="AO8">
        <f t="shared" si="11"/>
        <v>-100.85281929029811</v>
      </c>
      <c r="AP8">
        <f t="shared" si="12"/>
        <v>-17.80009559276138</v>
      </c>
      <c r="AQ8">
        <f t="shared" si="13"/>
        <v>-614.85305050469765</v>
      </c>
      <c r="AR8">
        <f t="shared" si="14"/>
        <v>1283.5504204182048</v>
      </c>
      <c r="AS8">
        <f t="shared" si="15"/>
        <v>-442.04340638938481</v>
      </c>
      <c r="AT8">
        <f t="shared" si="16"/>
        <v>91.724941062877647</v>
      </c>
      <c r="AU8">
        <f t="shared" si="17"/>
        <v>933.23195509169773</v>
      </c>
      <c r="AW8">
        <v>5</v>
      </c>
      <c r="AX8">
        <f>(R8*SUMPRODUCT(K9:$K$23, X9:$X$23)-$AZ$3*SUMPRODUCT(K8:$K$22, W9:$W$23))/Z8</f>
        <v>3893.7500007140893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2832.9291481814034</v>
      </c>
      <c r="P9">
        <f t="shared" si="30"/>
        <v>141.64645740907017</v>
      </c>
      <c r="Q9" s="5">
        <f t="shared" si="31"/>
        <v>25</v>
      </c>
      <c r="R9">
        <f t="shared" si="0"/>
        <v>500000</v>
      </c>
      <c r="S9">
        <f t="shared" si="1"/>
        <v>4489.8996003051852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3674.0743893123454</v>
      </c>
      <c r="AC9">
        <f t="shared" si="2"/>
        <v>4186.607070121192</v>
      </c>
      <c r="AE9">
        <f t="shared" si="3"/>
        <v>2641.5649027257768</v>
      </c>
      <c r="AF9">
        <f t="shared" si="4"/>
        <v>-132.07824513628884</v>
      </c>
      <c r="AG9">
        <f t="shared" si="5"/>
        <v>-23.311251045772952</v>
      </c>
      <c r="AH9">
        <f t="shared" si="6"/>
        <v>-848.32030472176518</v>
      </c>
      <c r="AI9">
        <f t="shared" si="7"/>
        <v>1637.8551018219496</v>
      </c>
      <c r="AJ9">
        <f t="shared" si="8"/>
        <v>-512.53268080884664</v>
      </c>
      <c r="AK9">
        <f t="shared" si="32"/>
        <v>137.89341134591089</v>
      </c>
      <c r="AL9">
        <f t="shared" si="9"/>
        <v>1263.2158323590138</v>
      </c>
      <c r="AN9">
        <f t="shared" si="10"/>
        <v>1856.9582496119685</v>
      </c>
      <c r="AO9">
        <f t="shared" si="11"/>
        <v>-92.847912480598438</v>
      </c>
      <c r="AP9">
        <f t="shared" si="12"/>
        <v>-16.387263433715255</v>
      </c>
      <c r="AQ9">
        <f t="shared" si="13"/>
        <v>-596.34930284730308</v>
      </c>
      <c r="AR9">
        <f t="shared" si="14"/>
        <v>1151.3737708503518</v>
      </c>
      <c r="AS9">
        <f t="shared" si="15"/>
        <v>-360.29846885141171</v>
      </c>
      <c r="AT9">
        <f t="shared" si="16"/>
        <v>96.935838109334512</v>
      </c>
      <c r="AU9">
        <f t="shared" si="17"/>
        <v>888.0111401082745</v>
      </c>
      <c r="AW9">
        <v>6</v>
      </c>
      <c r="AX9">
        <f>(R9*SUMPRODUCT(K10:$K$23, X10:$X$23)-$AZ$3*SUMPRODUCT(K9:$K$22, W10:$W$23))/Z9</f>
        <v>4489.8996003051852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2832.9291481814034</v>
      </c>
      <c r="P10">
        <f t="shared" si="30"/>
        <v>141.64645740907017</v>
      </c>
      <c r="Q10" s="5">
        <f t="shared" si="31"/>
        <v>25</v>
      </c>
      <c r="R10">
        <f t="shared" si="0"/>
        <v>500000</v>
      </c>
      <c r="S10">
        <f t="shared" si="1"/>
        <v>5009.746908905985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4186.607070121192</v>
      </c>
      <c r="AC10">
        <f t="shared" si="2"/>
        <v>4615.7332942402518</v>
      </c>
      <c r="AE10">
        <f t="shared" si="3"/>
        <v>2610.1209556592335</v>
      </c>
      <c r="AF10">
        <f t="shared" si="4"/>
        <v>-130.50604778296164</v>
      </c>
      <c r="AG10">
        <f t="shared" si="5"/>
        <v>-23.03376486961206</v>
      </c>
      <c r="AH10">
        <f t="shared" si="6"/>
        <v>-887.47331406320382</v>
      </c>
      <c r="AI10">
        <f t="shared" si="7"/>
        <v>1569.1078289434558</v>
      </c>
      <c r="AJ10">
        <f t="shared" si="8"/>
        <v>-429.12622411905977</v>
      </c>
      <c r="AK10">
        <f t="shared" si="32"/>
        <v>28.664754505389091</v>
      </c>
      <c r="AL10">
        <f t="shared" si="9"/>
        <v>1168.6463593297851</v>
      </c>
      <c r="AN10">
        <f t="shared" si="10"/>
        <v>1740.3527377207295</v>
      </c>
      <c r="AO10">
        <f t="shared" si="11"/>
        <v>-87.017636886036456</v>
      </c>
      <c r="AP10">
        <f t="shared" si="12"/>
        <v>-15.358244476727799</v>
      </c>
      <c r="AQ10">
        <f t="shared" si="13"/>
        <v>-591.74139360675326</v>
      </c>
      <c r="AR10">
        <f t="shared" si="14"/>
        <v>1046.2354627512118</v>
      </c>
      <c r="AS10">
        <f t="shared" si="15"/>
        <v>-286.12888508254565</v>
      </c>
      <c r="AT10">
        <f t="shared" si="16"/>
        <v>19.112824588217869</v>
      </c>
      <c r="AU10">
        <f t="shared" si="17"/>
        <v>779.21940225688411</v>
      </c>
      <c r="AW10">
        <v>7</v>
      </c>
      <c r="AX10">
        <f>(R10*SUMPRODUCT(K11:$K$23, X11:$X$23)-$AZ$3*SUMPRODUCT(K10:$K$22, W11:$W$23))/Z10</f>
        <v>5009.746908905985</v>
      </c>
    </row>
    <row r="11" spans="1:52" x14ac:dyDescent="0.25">
      <c r="A11" t="s">
        <v>33</v>
      </c>
      <c r="C11" s="24">
        <f>AU25</f>
        <v>5486.0886967934439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2832.9291481814034</v>
      </c>
      <c r="P11">
        <f t="shared" si="30"/>
        <v>141.64645740907017</v>
      </c>
      <c r="Q11" s="5">
        <f t="shared" si="31"/>
        <v>25</v>
      </c>
      <c r="R11">
        <f t="shared" si="0"/>
        <v>500000</v>
      </c>
      <c r="S11">
        <f t="shared" si="1"/>
        <v>5477.1728757039382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4615.7332942402518</v>
      </c>
      <c r="AC11">
        <f t="shared" si="2"/>
        <v>4985.799226547847</v>
      </c>
      <c r="AE11">
        <f t="shared" si="3"/>
        <v>2578.7785553605322</v>
      </c>
      <c r="AF11">
        <f t="shared" si="4"/>
        <v>-128.93892776802659</v>
      </c>
      <c r="AG11">
        <f t="shared" si="5"/>
        <v>-22.75717482217987</v>
      </c>
      <c r="AH11">
        <f t="shared" si="6"/>
        <v>-925.0479747213526</v>
      </c>
      <c r="AI11">
        <f t="shared" si="7"/>
        <v>1502.0344780489731</v>
      </c>
      <c r="AJ11">
        <f t="shared" si="8"/>
        <v>-370.06593230759518</v>
      </c>
      <c r="AK11">
        <f t="shared" si="32"/>
        <v>11.304916674932411</v>
      </c>
      <c r="AL11">
        <f t="shared" si="9"/>
        <v>1143.2734624163104</v>
      </c>
      <c r="AN11">
        <f t="shared" si="10"/>
        <v>1635.5507816960028</v>
      </c>
      <c r="AO11">
        <f t="shared" si="11"/>
        <v>-81.777539084800125</v>
      </c>
      <c r="AP11">
        <f t="shared" si="12"/>
        <v>-14.433389401442877</v>
      </c>
      <c r="AQ11">
        <f t="shared" si="13"/>
        <v>-586.69750258966656</v>
      </c>
      <c r="AR11">
        <f t="shared" si="14"/>
        <v>952.64235062009311</v>
      </c>
      <c r="AS11">
        <f t="shared" si="15"/>
        <v>-234.70864669887379</v>
      </c>
      <c r="AT11">
        <f t="shared" si="16"/>
        <v>7.1699701652392855</v>
      </c>
      <c r="AU11">
        <f t="shared" si="17"/>
        <v>725.10367408645868</v>
      </c>
      <c r="AW11">
        <v>8</v>
      </c>
      <c r="AX11">
        <f>(R11*SUMPRODUCT(K12:$K$23, X12:$X$23)-$AZ$3*SUMPRODUCT(K11:$K$22, W12:$W$23))/Z11</f>
        <v>5477.1728757039382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2832.9291481814034</v>
      </c>
      <c r="P12">
        <f t="shared" si="30"/>
        <v>141.64645740907017</v>
      </c>
      <c r="Q12" s="5">
        <f t="shared" si="31"/>
        <v>25</v>
      </c>
      <c r="R12">
        <f t="shared" si="0"/>
        <v>500000</v>
      </c>
      <c r="S12">
        <f t="shared" si="1"/>
        <v>5905.9664902971208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4985.799226547847</v>
      </c>
      <c r="AC12">
        <f t="shared" si="2"/>
        <v>5310.9243334561716</v>
      </c>
      <c r="AE12">
        <f t="shared" si="3"/>
        <v>2547.5038459415578</v>
      </c>
      <c r="AF12">
        <f t="shared" si="4"/>
        <v>-127.37519229707789</v>
      </c>
      <c r="AG12">
        <f t="shared" si="5"/>
        <v>-22.481182132431073</v>
      </c>
      <c r="AH12">
        <f t="shared" si="6"/>
        <v>-968.41883053996389</v>
      </c>
      <c r="AI12">
        <f t="shared" si="7"/>
        <v>1429.228640972085</v>
      </c>
      <c r="AJ12">
        <f t="shared" si="8"/>
        <v>-325.1251069083246</v>
      </c>
      <c r="AK12">
        <f t="shared" si="32"/>
        <v>155.52448548403888</v>
      </c>
      <c r="AL12">
        <f t="shared" si="9"/>
        <v>1259.6280195477993</v>
      </c>
      <c r="AN12">
        <f t="shared" si="10"/>
        <v>1510.014277101599</v>
      </c>
      <c r="AO12">
        <f t="shared" si="11"/>
        <v>-75.500713855079937</v>
      </c>
      <c r="AP12">
        <f t="shared" si="12"/>
        <v>-13.325556324546197</v>
      </c>
      <c r="AQ12">
        <f t="shared" si="13"/>
        <v>-574.02318063582879</v>
      </c>
      <c r="AR12">
        <f t="shared" si="14"/>
        <v>847.16482628614403</v>
      </c>
      <c r="AS12">
        <f t="shared" si="15"/>
        <v>-192.7155297755011</v>
      </c>
      <c r="AT12">
        <f t="shared" si="16"/>
        <v>92.186001561454219</v>
      </c>
      <c r="AU12">
        <f t="shared" si="17"/>
        <v>746.63529807209716</v>
      </c>
      <c r="AW12">
        <v>9</v>
      </c>
      <c r="AX12">
        <f>(R12*SUMPRODUCT(K13:$K$23, X13:$X$23)-$AZ$3*SUMPRODUCT(K12:$K$22, W13:$W$23))/Z12</f>
        <v>5905.9664902971208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2832.9291481814034</v>
      </c>
      <c r="P13">
        <f t="shared" si="30"/>
        <v>141.64645740907017</v>
      </c>
      <c r="Q13" s="5">
        <f t="shared" si="31"/>
        <v>25</v>
      </c>
      <c r="R13">
        <f t="shared" si="0"/>
        <v>500000</v>
      </c>
      <c r="S13">
        <f t="shared" si="1"/>
        <v>6300.4037800886172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5310.9243334561716</v>
      </c>
      <c r="AC13">
        <f t="shared" si="2"/>
        <v>5596.1779435599956</v>
      </c>
      <c r="AE13">
        <f t="shared" si="3"/>
        <v>2516.2793001971677</v>
      </c>
      <c r="AF13">
        <f t="shared" si="4"/>
        <v>-125.81396500985838</v>
      </c>
      <c r="AG13">
        <f t="shared" si="5"/>
        <v>-22.205632126490801</v>
      </c>
      <c r="AH13">
        <f t="shared" si="6"/>
        <v>-1014.7636923192415</v>
      </c>
      <c r="AI13">
        <f t="shared" si="7"/>
        <v>1353.496010741577</v>
      </c>
      <c r="AJ13">
        <f t="shared" si="8"/>
        <v>-285.25361010382403</v>
      </c>
      <c r="AK13">
        <f t="shared" si="32"/>
        <v>539.09727680504375</v>
      </c>
      <c r="AL13">
        <f t="shared" si="9"/>
        <v>1607.3396774427968</v>
      </c>
      <c r="AN13">
        <f t="shared" si="10"/>
        <v>1351.1243372844781</v>
      </c>
      <c r="AO13">
        <f t="shared" si="11"/>
        <v>-67.556216864223899</v>
      </c>
      <c r="AP13">
        <f t="shared" si="12"/>
        <v>-11.923386242750116</v>
      </c>
      <c r="AQ13">
        <f t="shared" si="13"/>
        <v>-544.8806581915419</v>
      </c>
      <c r="AR13">
        <f t="shared" si="14"/>
        <v>726.76407598596211</v>
      </c>
      <c r="AS13">
        <f t="shared" si="15"/>
        <v>-153.1678517878895</v>
      </c>
      <c r="AT13">
        <f t="shared" si="16"/>
        <v>289.470032519048</v>
      </c>
      <c r="AU13">
        <f t="shared" si="17"/>
        <v>863.06625671712061</v>
      </c>
      <c r="AW13">
        <v>10</v>
      </c>
      <c r="AX13">
        <f>(R13*SUMPRODUCT(K14:$K$23, X14:$X$23)-$AZ$3*SUMPRODUCT(K13:$K$22, W14:$W$23))/Z13</f>
        <v>6300.4037800886172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2832.9291481814034</v>
      </c>
      <c r="P14">
        <f t="shared" si="30"/>
        <v>141.64645740907017</v>
      </c>
      <c r="Q14" s="5">
        <f t="shared" si="31"/>
        <v>25</v>
      </c>
      <c r="R14">
        <f t="shared" si="0"/>
        <v>500000</v>
      </c>
      <c r="S14">
        <f t="shared" si="1"/>
        <v>6625.8660262535332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5596.1779435599956</v>
      </c>
      <c r="AC14">
        <f t="shared" si="2"/>
        <v>5812.2991310067173</v>
      </c>
      <c r="AE14">
        <f t="shared" si="3"/>
        <v>2485.0836948613428</v>
      </c>
      <c r="AF14">
        <f t="shared" si="4"/>
        <v>-124.25418474306713</v>
      </c>
      <c r="AG14">
        <f t="shared" si="5"/>
        <v>-21.930337513529416</v>
      </c>
      <c r="AH14">
        <f t="shared" si="6"/>
        <v>-1064.765833929587</v>
      </c>
      <c r="AI14">
        <f t="shared" si="7"/>
        <v>1274.1333386751592</v>
      </c>
      <c r="AJ14">
        <f t="shared" si="8"/>
        <v>-216.12118744672171</v>
      </c>
      <c r="AK14">
        <f t="shared" si="32"/>
        <v>556.99052175747897</v>
      </c>
      <c r="AL14">
        <f t="shared" si="9"/>
        <v>1615.0026729859164</v>
      </c>
      <c r="AN14">
        <f t="shared" si="10"/>
        <v>1229.1918123643593</v>
      </c>
      <c r="AO14">
        <f t="shared" si="11"/>
        <v>-61.459590618217959</v>
      </c>
      <c r="AP14">
        <f t="shared" si="12"/>
        <v>-10.847357523514468</v>
      </c>
      <c r="AQ14">
        <f t="shared" si="13"/>
        <v>-526.66292401253838</v>
      </c>
      <c r="AR14">
        <f t="shared" si="14"/>
        <v>630.22194021008852</v>
      </c>
      <c r="AS14">
        <f t="shared" si="15"/>
        <v>-106.89957631499236</v>
      </c>
      <c r="AT14">
        <f t="shared" si="16"/>
        <v>275.50307071128492</v>
      </c>
      <c r="AU14">
        <f t="shared" si="17"/>
        <v>798.82543460638101</v>
      </c>
      <c r="AW14">
        <v>11</v>
      </c>
      <c r="AX14">
        <f>(R14*SUMPRODUCT(K15:$K$23, X15:$X$23)-$AZ$3*SUMPRODUCT(K14:$K$22, W15:$W$23))/Z14</f>
        <v>6625.8660262535332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2832.9291481814034</v>
      </c>
      <c r="P15">
        <f t="shared" si="30"/>
        <v>141.64645740907017</v>
      </c>
      <c r="Q15" s="5">
        <f t="shared" si="31"/>
        <v>25</v>
      </c>
      <c r="R15">
        <f t="shared" si="0"/>
        <v>500000</v>
      </c>
      <c r="S15">
        <f t="shared" si="1"/>
        <v>6902.6315296347102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5812.2991310067173</v>
      </c>
      <c r="AC15">
        <f t="shared" si="2"/>
        <v>5979.1105355278769</v>
      </c>
      <c r="AE15">
        <f t="shared" si="3"/>
        <v>2453.9042021256246</v>
      </c>
      <c r="AF15">
        <f t="shared" si="4"/>
        <v>-122.69521010628124</v>
      </c>
      <c r="AG15">
        <f t="shared" si="5"/>
        <v>-21.655185090852928</v>
      </c>
      <c r="AH15">
        <f t="shared" si="6"/>
        <v>-1116.9809508238454</v>
      </c>
      <c r="AI15">
        <f t="shared" si="7"/>
        <v>1192.5728561046449</v>
      </c>
      <c r="AJ15">
        <f t="shared" si="8"/>
        <v>-166.8114045211596</v>
      </c>
      <c r="AK15">
        <f t="shared" si="32"/>
        <v>570.04556861182425</v>
      </c>
      <c r="AL15">
        <f t="shared" si="9"/>
        <v>1595.8070201953096</v>
      </c>
      <c r="AN15">
        <f t="shared" si="10"/>
        <v>1118.0942401755899</v>
      </c>
      <c r="AO15">
        <f t="shared" si="11"/>
        <v>-55.904712008779505</v>
      </c>
      <c r="AP15">
        <f t="shared" si="12"/>
        <v>-9.8669449683673669</v>
      </c>
      <c r="AQ15">
        <f t="shared" si="13"/>
        <v>-508.93998486989841</v>
      </c>
      <c r="AR15">
        <f t="shared" si="14"/>
        <v>543.38259832854465</v>
      </c>
      <c r="AS15">
        <f t="shared" si="15"/>
        <v>-76.005766822172276</v>
      </c>
      <c r="AT15">
        <f t="shared" si="16"/>
        <v>259.73494252562949</v>
      </c>
      <c r="AU15">
        <f t="shared" si="17"/>
        <v>727.1117740320019</v>
      </c>
      <c r="AW15">
        <v>12</v>
      </c>
      <c r="AX15">
        <f>(R15*SUMPRODUCT(K16:$K$23, X16:$X$23)-$AZ$3*SUMPRODUCT(K15:$K$22, W16:$W$23))/Z15</f>
        <v>6902.6315296347102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2832.9291481814034</v>
      </c>
      <c r="P16">
        <f t="shared" si="30"/>
        <v>141.64645740907017</v>
      </c>
      <c r="Q16" s="5">
        <f t="shared" si="31"/>
        <v>25</v>
      </c>
      <c r="R16">
        <f t="shared" si="0"/>
        <v>500000</v>
      </c>
      <c r="S16">
        <f t="shared" si="1"/>
        <v>6901.0322317727641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5979.1105355278769</v>
      </c>
      <c r="AC16">
        <f t="shared" si="2"/>
        <v>5894.9682330800897</v>
      </c>
      <c r="AE16">
        <f t="shared" si="3"/>
        <v>2419.931797769048</v>
      </c>
      <c r="AF16">
        <f t="shared" si="4"/>
        <v>-120.99658988845239</v>
      </c>
      <c r="AG16">
        <f t="shared" si="5"/>
        <v>-21.355385814383332</v>
      </c>
      <c r="AH16">
        <f t="shared" si="6"/>
        <v>-1664.9485112213838</v>
      </c>
      <c r="AI16">
        <f t="shared" si="7"/>
        <v>612.63131084482848</v>
      </c>
      <c r="AJ16">
        <f t="shared" si="8"/>
        <v>84.142302447787188</v>
      </c>
      <c r="AK16">
        <f t="shared" si="32"/>
        <v>579.46320203859318</v>
      </c>
      <c r="AL16">
        <f t="shared" si="9"/>
        <v>1276.2368153312088</v>
      </c>
      <c r="AN16">
        <f t="shared" si="10"/>
        <v>1015.7015124085051</v>
      </c>
      <c r="AO16">
        <f t="shared" si="11"/>
        <v>-50.785075620425253</v>
      </c>
      <c r="AP16">
        <f t="shared" si="12"/>
        <v>-8.96335082242115</v>
      </c>
      <c r="AQ16">
        <f t="shared" si="13"/>
        <v>-698.81751315837778</v>
      </c>
      <c r="AR16">
        <f t="shared" si="14"/>
        <v>257.13557280728094</v>
      </c>
      <c r="AS16">
        <f t="shared" si="15"/>
        <v>35.316476246372183</v>
      </c>
      <c r="AT16">
        <f t="shared" si="16"/>
        <v>243.21414811701445</v>
      </c>
      <c r="AU16">
        <f t="shared" si="17"/>
        <v>535.6661971706676</v>
      </c>
      <c r="AW16">
        <v>13</v>
      </c>
      <c r="AX16">
        <f>(R16*SUMPRODUCT(K17:$K$23, X17:$X$23)-$AZ$3*SUMPRODUCT(K16:$K$22, W17:$W$23))/Z16</f>
        <v>6901.0322317727641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2832.9291481814034</v>
      </c>
      <c r="P17">
        <f t="shared" si="30"/>
        <v>141.64645740907017</v>
      </c>
      <c r="Q17" s="5">
        <f t="shared" si="31"/>
        <v>25</v>
      </c>
      <c r="R17">
        <f t="shared" si="0"/>
        <v>500000</v>
      </c>
      <c r="S17">
        <f t="shared" si="1"/>
        <v>6625.8940392287068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5894.9682330800897</v>
      </c>
      <c r="AC17">
        <f t="shared" si="2"/>
        <v>5573.1739690239647</v>
      </c>
      <c r="AE17">
        <f t="shared" si="3"/>
        <v>2382.8342094302034</v>
      </c>
      <c r="AF17">
        <f t="shared" si="4"/>
        <v>-119.14171047151017</v>
      </c>
      <c r="AG17">
        <f t="shared" si="5"/>
        <v>-21.028007450873435</v>
      </c>
      <c r="AH17">
        <f t="shared" si="6"/>
        <v>-2276.4901073212909</v>
      </c>
      <c r="AI17">
        <f t="shared" si="7"/>
        <v>-33.825615813470904</v>
      </c>
      <c r="AJ17">
        <f t="shared" si="8"/>
        <v>321.79426405612503</v>
      </c>
      <c r="AK17">
        <f t="shared" si="32"/>
        <v>571.10625124271485</v>
      </c>
      <c r="AL17">
        <f t="shared" si="9"/>
        <v>859.07489948536897</v>
      </c>
      <c r="AN17">
        <f t="shared" si="10"/>
        <v>921.29553506771708</v>
      </c>
      <c r="AO17">
        <f t="shared" si="11"/>
        <v>-46.06477675338585</v>
      </c>
      <c r="AP17">
        <f t="shared" si="12"/>
        <v>-8.130238058187425</v>
      </c>
      <c r="AQ17">
        <f t="shared" si="13"/>
        <v>-880.17880690174252</v>
      </c>
      <c r="AR17">
        <f t="shared" si="14"/>
        <v>-13.078286645598677</v>
      </c>
      <c r="AS17">
        <f t="shared" si="15"/>
        <v>124.41806379647493</v>
      </c>
      <c r="AT17">
        <f t="shared" si="16"/>
        <v>220.81168603206885</v>
      </c>
      <c r="AU17">
        <f t="shared" si="17"/>
        <v>332.15146318294507</v>
      </c>
      <c r="AW17">
        <v>14</v>
      </c>
      <c r="AX17">
        <f>(R17*SUMPRODUCT(K18:$K$23, X18:$X$23)-$AZ$3*SUMPRODUCT(K17:$K$22, W18:$W$23))/Z17</f>
        <v>6625.8940392287068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2832.9291481814034</v>
      </c>
      <c r="P18">
        <f t="shared" si="30"/>
        <v>141.64645740907017</v>
      </c>
      <c r="Q18" s="5">
        <f t="shared" si="31"/>
        <v>25</v>
      </c>
      <c r="R18">
        <f t="shared" si="0"/>
        <v>500000</v>
      </c>
      <c r="S18">
        <f t="shared" si="1"/>
        <v>6102.3507769765083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5573.1739690239647</v>
      </c>
      <c r="AC18">
        <f t="shared" si="2"/>
        <v>5046.0645177939878</v>
      </c>
      <c r="AE18">
        <f t="shared" si="3"/>
        <v>2342.5633462429782</v>
      </c>
      <c r="AF18">
        <f t="shared" si="4"/>
        <v>-117.1281673121489</v>
      </c>
      <c r="AG18">
        <f t="shared" si="5"/>
        <v>-20.672625608610655</v>
      </c>
      <c r="AH18">
        <f t="shared" si="6"/>
        <v>-2902.0353550808859</v>
      </c>
      <c r="AI18">
        <f t="shared" si="7"/>
        <v>-697.27280175866736</v>
      </c>
      <c r="AJ18">
        <f t="shared" si="8"/>
        <v>527.10945122997691</v>
      </c>
      <c r="AK18">
        <f t="shared" si="32"/>
        <v>545.9026403568356</v>
      </c>
      <c r="AL18">
        <f t="shared" si="9"/>
        <v>375.73928982814516</v>
      </c>
      <c r="AN18">
        <f t="shared" si="10"/>
        <v>834.33151929436235</v>
      </c>
      <c r="AO18">
        <f t="shared" si="11"/>
        <v>-41.716575964718118</v>
      </c>
      <c r="AP18">
        <f t="shared" si="12"/>
        <v>-7.3627990293188299</v>
      </c>
      <c r="AQ18">
        <f t="shared" si="13"/>
        <v>-1033.5940629882327</v>
      </c>
      <c r="AR18">
        <f t="shared" si="14"/>
        <v>-248.34191868790728</v>
      </c>
      <c r="AS18">
        <f t="shared" si="15"/>
        <v>187.7362377348102</v>
      </c>
      <c r="AT18">
        <f t="shared" si="16"/>
        <v>194.42965333091163</v>
      </c>
      <c r="AU18">
        <f t="shared" si="17"/>
        <v>133.82397237781453</v>
      </c>
      <c r="AW18">
        <v>15</v>
      </c>
      <c r="AX18">
        <f>(R18*SUMPRODUCT(K19:$K$23, X19:$X$23)-$AZ$3*SUMPRODUCT(K18:$K$22, W19:$W$23))/Z18</f>
        <v>6102.3507769765083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2832.9291481814034</v>
      </c>
      <c r="P19">
        <f t="shared" si="30"/>
        <v>141.64645740907017</v>
      </c>
      <c r="Q19" s="5">
        <f t="shared" si="31"/>
        <v>25</v>
      </c>
      <c r="R19">
        <f t="shared" si="0"/>
        <v>500000</v>
      </c>
      <c r="S19">
        <f t="shared" si="1"/>
        <v>5341.5320423668127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5046.0645177939878</v>
      </c>
      <c r="AC19">
        <f t="shared" si="2"/>
        <v>4334.6708957209939</v>
      </c>
      <c r="AE19">
        <f t="shared" si="3"/>
        <v>2298.931361052073</v>
      </c>
      <c r="AF19">
        <f t="shared" si="4"/>
        <v>-114.94656805260365</v>
      </c>
      <c r="AG19">
        <f t="shared" si="5"/>
        <v>-20.287582576216831</v>
      </c>
      <c r="AH19">
        <f t="shared" si="6"/>
        <v>-3566.3355261543943</v>
      </c>
      <c r="AI19">
        <f t="shared" si="7"/>
        <v>-1402.6383157311416</v>
      </c>
      <c r="AJ19">
        <f t="shared" si="8"/>
        <v>711.39362207299382</v>
      </c>
      <c r="AK19">
        <f t="shared" si="32"/>
        <v>506.10345175554204</v>
      </c>
      <c r="AL19">
        <f t="shared" si="9"/>
        <v>-185.14124190260571</v>
      </c>
      <c r="AN19">
        <f t="shared" si="10"/>
        <v>754.25027773874967</v>
      </c>
      <c r="AO19">
        <f t="shared" si="11"/>
        <v>-37.712513886937487</v>
      </c>
      <c r="AP19">
        <f t="shared" si="12"/>
        <v>-6.6560990258346218</v>
      </c>
      <c r="AQ19">
        <f t="shared" si="13"/>
        <v>-1170.0695404322655</v>
      </c>
      <c r="AR19">
        <f t="shared" si="14"/>
        <v>-460.18787560628795</v>
      </c>
      <c r="AS19">
        <f t="shared" si="15"/>
        <v>233.39924197848939</v>
      </c>
      <c r="AT19">
        <f t="shared" si="16"/>
        <v>166.04613583437515</v>
      </c>
      <c r="AU19">
        <f t="shared" si="17"/>
        <v>-60.742497793423404</v>
      </c>
      <c r="AW19">
        <v>16</v>
      </c>
      <c r="AX19">
        <f>(R19*SUMPRODUCT(K20:$K$23, X20:$X$23)-$AZ$3*SUMPRODUCT(K19:$K$22, W20:$W$23))/Z19</f>
        <v>5341.5320423668127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2832.9291481814034</v>
      </c>
      <c r="P20">
        <f t="shared" si="30"/>
        <v>141.64645740907017</v>
      </c>
      <c r="Q20" s="5">
        <f t="shared" si="31"/>
        <v>25</v>
      </c>
      <c r="R20">
        <f t="shared" si="0"/>
        <v>500000</v>
      </c>
      <c r="S20">
        <f t="shared" si="1"/>
        <v>4358.6036196698615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4334.6708957209939</v>
      </c>
      <c r="AC20">
        <f t="shared" si="2"/>
        <v>3464.595195910797</v>
      </c>
      <c r="AE20">
        <f t="shared" si="3"/>
        <v>2251.8571482048146</v>
      </c>
      <c r="AF20">
        <f t="shared" si="4"/>
        <v>-112.59285741024073</v>
      </c>
      <c r="AG20">
        <f t="shared" si="5"/>
        <v>-19.872162613477222</v>
      </c>
      <c r="AH20">
        <f t="shared" si="6"/>
        <v>-4250.8827395487579</v>
      </c>
      <c r="AI20">
        <f t="shared" si="7"/>
        <v>-2131.4906113676611</v>
      </c>
      <c r="AJ20">
        <f t="shared" si="8"/>
        <v>870.07569981019697</v>
      </c>
      <c r="AK20">
        <f t="shared" si="32"/>
        <v>453.17546305608977</v>
      </c>
      <c r="AL20">
        <f t="shared" si="9"/>
        <v>-808.23944850137445</v>
      </c>
      <c r="AN20">
        <f t="shared" si="10"/>
        <v>680.56949290130046</v>
      </c>
      <c r="AO20">
        <f t="shared" si="11"/>
        <v>-34.028474645065025</v>
      </c>
      <c r="AP20">
        <f t="shared" si="12"/>
        <v>-6.0058816979079008</v>
      </c>
      <c r="AQ20">
        <f t="shared" si="13"/>
        <v>-1284.7267477619137</v>
      </c>
      <c r="AR20">
        <f t="shared" si="14"/>
        <v>-644.19161120358604</v>
      </c>
      <c r="AS20">
        <f t="shared" si="15"/>
        <v>262.9593881111112</v>
      </c>
      <c r="AT20">
        <f t="shared" si="16"/>
        <v>136.96135002758325</v>
      </c>
      <c r="AU20">
        <f t="shared" si="17"/>
        <v>-244.27087306489165</v>
      </c>
      <c r="AW20">
        <v>17</v>
      </c>
      <c r="AX20">
        <f>(R20*SUMPRODUCT(K21:$K$23, X21:$X$23)-$AZ$3*SUMPRODUCT(K20:$K$22, W21:$W$23))/Z20</f>
        <v>4358.6036196698615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2832.9291481814034</v>
      </c>
      <c r="P21">
        <f t="shared" si="30"/>
        <v>141.64645740907017</v>
      </c>
      <c r="Q21" s="5">
        <f t="shared" si="31"/>
        <v>25</v>
      </c>
      <c r="R21">
        <f t="shared" si="0"/>
        <v>500000</v>
      </c>
      <c r="S21">
        <f t="shared" si="1"/>
        <v>3145.3779947438529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3464.595195910797</v>
      </c>
      <c r="AC21">
        <f t="shared" si="2"/>
        <v>2443.694059444776</v>
      </c>
      <c r="AE21">
        <f t="shared" si="3"/>
        <v>2200.9475941547721</v>
      </c>
      <c r="AF21">
        <f t="shared" si="4"/>
        <v>-110.04737970773861</v>
      </c>
      <c r="AG21">
        <f t="shared" si="5"/>
        <v>-19.422896576566949</v>
      </c>
      <c r="AH21">
        <f t="shared" si="6"/>
        <v>-5010.8882155099809</v>
      </c>
      <c r="AI21">
        <f t="shared" si="7"/>
        <v>-2939.4108976395141</v>
      </c>
      <c r="AJ21">
        <f t="shared" si="8"/>
        <v>1020.9011364660209</v>
      </c>
      <c r="AK21">
        <f t="shared" si="32"/>
        <v>388.88467872504816</v>
      </c>
      <c r="AL21">
        <f t="shared" si="9"/>
        <v>-1529.625082448445</v>
      </c>
      <c r="AN21">
        <f t="shared" si="10"/>
        <v>612.75026803903063</v>
      </c>
      <c r="AO21">
        <f t="shared" si="11"/>
        <v>-30.63751340195153</v>
      </c>
      <c r="AP21">
        <f t="shared" si="12"/>
        <v>-5.4073913958665809</v>
      </c>
      <c r="AQ21">
        <f t="shared" si="13"/>
        <v>-1395.0459817042995</v>
      </c>
      <c r="AR21">
        <f t="shared" si="14"/>
        <v>-818.34061846308703</v>
      </c>
      <c r="AS21">
        <f t="shared" si="15"/>
        <v>284.22187183022754</v>
      </c>
      <c r="AT21">
        <f t="shared" si="16"/>
        <v>108.26663558818424</v>
      </c>
      <c r="AU21">
        <f t="shared" si="17"/>
        <v>-425.85211104467527</v>
      </c>
      <c r="AW21">
        <v>18</v>
      </c>
      <c r="AX21">
        <f>(R21*SUMPRODUCT(K22:$K$23, X22:$X$23)-$AZ$3*SUMPRODUCT(K21:$K$22, W22:$W$23))/Z21</f>
        <v>3145.3779947438529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2832.9291481814034</v>
      </c>
      <c r="P22">
        <f t="shared" si="30"/>
        <v>141.64645740907017</v>
      </c>
      <c r="Q22" s="5">
        <f t="shared" si="31"/>
        <v>25</v>
      </c>
      <c r="R22">
        <f t="shared" si="0"/>
        <v>500000</v>
      </c>
      <c r="S22">
        <f t="shared" si="1"/>
        <v>1693.6026649155613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2443.694059444776</v>
      </c>
      <c r="AC22">
        <f t="shared" si="2"/>
        <v>1282.8477133656329</v>
      </c>
      <c r="AE22">
        <f t="shared" si="3"/>
        <v>2145.8496465300236</v>
      </c>
      <c r="AF22">
        <f t="shared" si="4"/>
        <v>-107.29248232650119</v>
      </c>
      <c r="AG22">
        <f t="shared" si="5"/>
        <v>-18.93666885304518</v>
      </c>
      <c r="AH22">
        <f t="shared" si="6"/>
        <v>-5839.9751551220206</v>
      </c>
      <c r="AI22">
        <f t="shared" si="7"/>
        <v>-3820.3546597715431</v>
      </c>
      <c r="AJ22">
        <f t="shared" si="8"/>
        <v>1160.8463460791431</v>
      </c>
      <c r="AK22">
        <f t="shared" si="32"/>
        <v>313.75758565538098</v>
      </c>
      <c r="AL22">
        <f t="shared" si="9"/>
        <v>-2345.7507280370191</v>
      </c>
      <c r="AN22">
        <f t="shared" si="10"/>
        <v>550.3199588757625</v>
      </c>
      <c r="AO22">
        <f t="shared" si="11"/>
        <v>-27.515997943788125</v>
      </c>
      <c r="AP22">
        <f t="shared" si="12"/>
        <v>-4.8564571340324552</v>
      </c>
      <c r="AQ22">
        <f t="shared" si="13"/>
        <v>-1497.7073964148581</v>
      </c>
      <c r="AR22">
        <f t="shared" si="14"/>
        <v>-979.75989261691598</v>
      </c>
      <c r="AS22">
        <f t="shared" si="15"/>
        <v>297.7081430045173</v>
      </c>
      <c r="AT22">
        <f t="shared" si="16"/>
        <v>80.465591759441992</v>
      </c>
      <c r="AU22">
        <f t="shared" si="17"/>
        <v>-601.58615785295672</v>
      </c>
      <c r="AW22">
        <v>19</v>
      </c>
      <c r="AX22">
        <f>(R22*SUMPRODUCT(K23:$K$23, X23:$X$23)-$AZ$3*SUMPRODUCT(K22:$K$22, W23:$W$23))/Z22</f>
        <v>1693.6026649155613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2832.9291481814034</v>
      </c>
      <c r="P23">
        <f t="shared" si="30"/>
        <v>141.64645740907017</v>
      </c>
      <c r="Q23" s="5">
        <f t="shared" si="31"/>
        <v>25</v>
      </c>
      <c r="R23">
        <f t="shared" si="0"/>
        <v>500000</v>
      </c>
      <c r="S23">
        <f t="shared" si="1"/>
        <v>1741.886332678152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1282.8477133656329</v>
      </c>
      <c r="AC23">
        <f t="shared" si="2"/>
        <v>1282.8477133656329</v>
      </c>
      <c r="AE23">
        <f t="shared" si="3"/>
        <v>2086.3684453415231</v>
      </c>
      <c r="AF23">
        <f t="shared" si="4"/>
        <v>-104.31842226707616</v>
      </c>
      <c r="AG23">
        <f t="shared" si="5"/>
        <v>-18.411759844760553</v>
      </c>
      <c r="AH23">
        <f t="shared" si="6"/>
        <v>-6710.8463950835294</v>
      </c>
      <c r="AI23">
        <f t="shared" si="7"/>
        <v>-4747.208131853843</v>
      </c>
      <c r="AJ23">
        <f t="shared" si="8"/>
        <v>0</v>
      </c>
      <c r="AK23">
        <f t="shared" si="32"/>
        <v>228.5428415508056</v>
      </c>
      <c r="AL23">
        <f t="shared" si="9"/>
        <v>-4518.6652903030372</v>
      </c>
      <c r="AN23">
        <f t="shared" si="10"/>
        <v>492.8890248227317</v>
      </c>
      <c r="AO23">
        <f t="shared" si="11"/>
        <v>-24.644451241136586</v>
      </c>
      <c r="AP23">
        <f t="shared" si="12"/>
        <v>-4.3496412991756381</v>
      </c>
      <c r="AQ23">
        <f t="shared" si="13"/>
        <v>-1585.3875391920139</v>
      </c>
      <c r="AR23">
        <f t="shared" si="14"/>
        <v>-1121.4926069095945</v>
      </c>
      <c r="AS23">
        <f t="shared" si="15"/>
        <v>0</v>
      </c>
      <c r="AT23">
        <f t="shared" si="16"/>
        <v>53.99154619775382</v>
      </c>
      <c r="AU23">
        <f t="shared" si="17"/>
        <v>-1067.5010607118406</v>
      </c>
      <c r="AW23">
        <v>20</v>
      </c>
      <c r="AX23">
        <f>(R23*SUMPRODUCT(K$23:$K24, X$23:$X24)-$AZ$3*SUMPRODUCT(K$22:$K23, W$23:$W24))/Z23</f>
        <v>1741.886332678152</v>
      </c>
    </row>
    <row r="25" spans="5:50" x14ac:dyDescent="0.25">
      <c r="AN25" s="6">
        <f t="shared" ref="AN25:AU25" si="33">SUM(AN3:AN23)</f>
        <v>28186.677232373509</v>
      </c>
      <c r="AO25" s="6">
        <f t="shared" si="33"/>
        <v>-3534.0307227547287</v>
      </c>
      <c r="AP25" s="6">
        <f t="shared" si="33"/>
        <v>-1746.1740464402048</v>
      </c>
      <c r="AQ25" s="6">
        <f t="shared" si="33"/>
        <v>-16689.104033386062</v>
      </c>
      <c r="AR25" s="6">
        <f t="shared" si="33"/>
        <v>6217.368429792512</v>
      </c>
      <c r="AS25" s="6">
        <f t="shared" si="33"/>
        <v>-3162.2161271549116</v>
      </c>
      <c r="AT25" s="6">
        <f t="shared" si="33"/>
        <v>2430.9363941558413</v>
      </c>
      <c r="AU25" s="7">
        <f t="shared" si="33"/>
        <v>5486.0886967934439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11231.299527994634</v>
      </c>
      <c r="K3">
        <v>1</v>
      </c>
      <c r="L3" s="2">
        <v>0</v>
      </c>
      <c r="O3">
        <f>$C$3</f>
        <v>11231.299527994634</v>
      </c>
      <c r="P3">
        <f>O3*B5</f>
        <v>8985.0396223957068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11231.299527994634</v>
      </c>
      <c r="AF3">
        <f t="shared" ref="AF3:AF23" si="4">-$Z3*P3</f>
        <v>-8985.0396223957068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723.82731859892669</v>
      </c>
      <c r="AJ3">
        <f t="shared" ref="AJ3:AJ23" si="8">AB3-AC3</f>
        <v>0</v>
      </c>
      <c r="AL3">
        <f t="shared" ref="AL3:AL23" si="9">SUM(AI3:AK3)</f>
        <v>723.82731859892669</v>
      </c>
      <c r="AN3">
        <f t="shared" ref="AN3:AN23" si="10">AE3*$K3</f>
        <v>11231.299527994634</v>
      </c>
      <c r="AO3">
        <f t="shared" ref="AO3:AO23" si="11">AF3*$K3</f>
        <v>-8985.0396223957068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723.82731859892669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723.82731859892669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6925.4132477968369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500000</v>
      </c>
      <c r="S4">
        <f t="shared" si="1"/>
        <v>5857.8837845637245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5785.2605941921065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-5785.2605941921065</v>
      </c>
      <c r="AK4">
        <f>H4*SUM(AB4, AE4:AF4)</f>
        <v>0</v>
      </c>
      <c r="AL4">
        <f t="shared" si="9"/>
        <v>-6984.017094192106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-1140.1526536047172</v>
      </c>
      <c r="AR4">
        <f t="shared" si="14"/>
        <v>-1140.1526536047172</v>
      </c>
      <c r="AS4">
        <f t="shared" si="15"/>
        <v>-5502.4354139167826</v>
      </c>
      <c r="AT4">
        <f t="shared" si="16"/>
        <v>0</v>
      </c>
      <c r="AU4">
        <f t="shared" si="17"/>
        <v>-6642.5880675215003</v>
      </c>
      <c r="AW4">
        <v>1</v>
      </c>
      <c r="AX4">
        <f>(R4*SUMPRODUCT(K5:$K$23, X5:$X$23)-$AZ$3*SUMPRODUCT(K4:$K$22, W5:$W$23))/Z4</f>
        <v>5857.8837845637245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11231.299527994634</v>
      </c>
      <c r="P5">
        <f t="shared" ref="P5:P23" si="30">O5*$C$5</f>
        <v>561.56497639973168</v>
      </c>
      <c r="Q5" s="5">
        <f t="shared" ref="Q5:Q23" si="31">$C$8</f>
        <v>25</v>
      </c>
      <c r="R5">
        <f t="shared" si="0"/>
        <v>500000</v>
      </c>
      <c r="S5">
        <f t="shared" si="1"/>
        <v>11436.902621210727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5785.2605941921065</v>
      </c>
      <c r="AC5">
        <f t="shared" si="2"/>
        <v>11153.397557771699</v>
      </c>
      <c r="AE5">
        <f t="shared" si="3"/>
        <v>10952.891082050397</v>
      </c>
      <c r="AF5">
        <f t="shared" si="4"/>
        <v>-547.64455410251992</v>
      </c>
      <c r="AG5">
        <f t="shared" si="5"/>
        <v>-24.3802844335816</v>
      </c>
      <c r="AH5">
        <f t="shared" si="6"/>
        <v>-1257.5423933679795</v>
      </c>
      <c r="AI5">
        <f t="shared" si="7"/>
        <v>9123.3238501463147</v>
      </c>
      <c r="AJ5">
        <f t="shared" si="8"/>
        <v>-5368.1369635795927</v>
      </c>
      <c r="AK5">
        <f>H5*SUM(AB5, AE5:AF5)</f>
        <v>840.287319639065</v>
      </c>
      <c r="AL5">
        <f t="shared" si="9"/>
        <v>4595.4742062057867</v>
      </c>
      <c r="AN5">
        <f t="shared" si="10"/>
        <v>9903.446075494101</v>
      </c>
      <c r="AO5">
        <f t="shared" si="11"/>
        <v>-495.17230377470514</v>
      </c>
      <c r="AP5">
        <f t="shared" si="12"/>
        <v>-22.044301398091147</v>
      </c>
      <c r="AQ5">
        <f t="shared" si="13"/>
        <v>-1137.0516868169357</v>
      </c>
      <c r="AR5">
        <f t="shared" si="14"/>
        <v>8249.1777835043686</v>
      </c>
      <c r="AS5">
        <f t="shared" si="15"/>
        <v>-4853.7919848213205</v>
      </c>
      <c r="AT5">
        <f t="shared" si="16"/>
        <v>759.7756697868225</v>
      </c>
      <c r="AU5">
        <f t="shared" si="17"/>
        <v>4155.1614684698698</v>
      </c>
      <c r="AW5">
        <v>2</v>
      </c>
      <c r="AX5">
        <f>(R5*SUMPRODUCT(K6:$K$23, X6:$X$23)-$AZ$3*SUMPRODUCT(K5:$K$22, W6:$W$23))/Z5</f>
        <v>11436.902621210727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11231.299527994634</v>
      </c>
      <c r="P6">
        <f t="shared" si="30"/>
        <v>561.56497639973168</v>
      </c>
      <c r="Q6" s="5">
        <f t="shared" si="31"/>
        <v>25</v>
      </c>
      <c r="R6">
        <f t="shared" si="0"/>
        <v>500000</v>
      </c>
      <c r="S6">
        <f t="shared" si="1"/>
        <v>16276.282334685733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11153.397557771699</v>
      </c>
      <c r="AC6">
        <f t="shared" si="2"/>
        <v>15653.068865640773</v>
      </c>
      <c r="AE6">
        <f t="shared" si="3"/>
        <v>10801.256782557108</v>
      </c>
      <c r="AF6">
        <f t="shared" si="4"/>
        <v>-540.06283912785534</v>
      </c>
      <c r="AG6">
        <f t="shared" si="5"/>
        <v>-24.042758265938815</v>
      </c>
      <c r="AH6">
        <f t="shared" si="6"/>
        <v>-1874.4664661393933</v>
      </c>
      <c r="AI6">
        <f t="shared" si="7"/>
        <v>8362.6847190239205</v>
      </c>
      <c r="AJ6">
        <f t="shared" si="8"/>
        <v>-4499.6713078690736</v>
      </c>
      <c r="AK6">
        <f>H6*SUM(AB6, AE6:AF6)</f>
        <v>1171.3781551156924</v>
      </c>
      <c r="AL6">
        <f t="shared" si="9"/>
        <v>5034.3915662705394</v>
      </c>
      <c r="AN6">
        <f t="shared" si="10"/>
        <v>9259.8279414488952</v>
      </c>
      <c r="AO6">
        <f t="shared" si="11"/>
        <v>-462.99139707244473</v>
      </c>
      <c r="AP6">
        <f t="shared" si="12"/>
        <v>-20.611657445267717</v>
      </c>
      <c r="AQ6">
        <f t="shared" si="13"/>
        <v>-1606.9645697616072</v>
      </c>
      <c r="AR6">
        <f t="shared" si="14"/>
        <v>7169.2603171695764</v>
      </c>
      <c r="AS6">
        <f t="shared" si="15"/>
        <v>-3857.530928366451</v>
      </c>
      <c r="AT6">
        <f t="shared" si="16"/>
        <v>1004.2127864471773</v>
      </c>
      <c r="AU6">
        <f t="shared" si="17"/>
        <v>4315.9421752503031</v>
      </c>
      <c r="AW6">
        <v>3</v>
      </c>
      <c r="AX6">
        <f>(R6*SUMPRODUCT(K7:$K$23, X7:$X$23)-$AZ$3*SUMPRODUCT(K6:$K$22, W7:$W$23))/Z6</f>
        <v>16276.282334685733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11231.299527994634</v>
      </c>
      <c r="P7">
        <f t="shared" si="30"/>
        <v>561.56497639973168</v>
      </c>
      <c r="Q7" s="5">
        <f t="shared" si="31"/>
        <v>25</v>
      </c>
      <c r="R7">
        <f t="shared" si="0"/>
        <v>500000</v>
      </c>
      <c r="S7">
        <f t="shared" si="1"/>
        <v>20373.797074789127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15653.068865640773</v>
      </c>
      <c r="AC7">
        <f t="shared" si="2"/>
        <v>19293.319561939134</v>
      </c>
      <c r="AE7">
        <f t="shared" si="3"/>
        <v>10635.673364862912</v>
      </c>
      <c r="AF7">
        <f t="shared" si="4"/>
        <v>-531.7836682431456</v>
      </c>
      <c r="AG7">
        <f t="shared" si="5"/>
        <v>-23.674182445123357</v>
      </c>
      <c r="AH7">
        <f t="shared" si="6"/>
        <v>-2562.964763121392</v>
      </c>
      <c r="AI7">
        <f t="shared" si="7"/>
        <v>7517.2507510532505</v>
      </c>
      <c r="AJ7">
        <f t="shared" si="8"/>
        <v>-3640.2506962983607</v>
      </c>
      <c r="AK7">
        <f>H7*SUM(AB7, AE7:AF7)</f>
        <v>1589.2043432914754</v>
      </c>
      <c r="AL7">
        <f t="shared" si="9"/>
        <v>5466.204398046365</v>
      </c>
      <c r="AN7">
        <f t="shared" si="10"/>
        <v>8587.9953371657648</v>
      </c>
      <c r="AO7">
        <f t="shared" si="11"/>
        <v>-429.39976685828822</v>
      </c>
      <c r="AP7">
        <f t="shared" si="12"/>
        <v>-19.1162102741533</v>
      </c>
      <c r="AQ7">
        <f t="shared" si="13"/>
        <v>-2069.5191249219392</v>
      </c>
      <c r="AR7">
        <f t="shared" si="14"/>
        <v>6069.9602351113826</v>
      </c>
      <c r="AS7">
        <f t="shared" si="15"/>
        <v>-2939.3960244404047</v>
      </c>
      <c r="AT7">
        <f t="shared" si="16"/>
        <v>1283.236051144627</v>
      </c>
      <c r="AU7">
        <f t="shared" si="17"/>
        <v>4413.8002618156052</v>
      </c>
      <c r="AW7">
        <v>4</v>
      </c>
      <c r="AX7">
        <f>(R7*SUMPRODUCT(K8:$K$23, X8:$X$23)-$AZ$3*SUMPRODUCT(K7:$K$22, W8:$W$23))/Z7</f>
        <v>20373.797074789127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11231.299527994634</v>
      </c>
      <c r="P8">
        <f t="shared" si="30"/>
        <v>561.56497639973168</v>
      </c>
      <c r="Q8" s="5">
        <f t="shared" si="31"/>
        <v>25</v>
      </c>
      <c r="R8">
        <f t="shared" si="0"/>
        <v>500000</v>
      </c>
      <c r="S8">
        <f t="shared" si="1"/>
        <v>23764.051170395476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19293.319561939134</v>
      </c>
      <c r="AC8">
        <f t="shared" si="2"/>
        <v>22123.456337159769</v>
      </c>
      <c r="AE8">
        <f t="shared" si="3"/>
        <v>10455.926177549016</v>
      </c>
      <c r="AF8">
        <f t="shared" si="4"/>
        <v>-522.79630887745077</v>
      </c>
      <c r="AG8">
        <f t="shared" si="5"/>
        <v>-23.274079173756881</v>
      </c>
      <c r="AH8">
        <f t="shared" si="6"/>
        <v>-3267.2289383048287</v>
      </c>
      <c r="AI8">
        <f t="shared" si="7"/>
        <v>6642.6268511929811</v>
      </c>
      <c r="AJ8">
        <f t="shared" si="8"/>
        <v>-2830.1367752206352</v>
      </c>
      <c r="AK8">
        <f t="shared" ref="AK8:AK23" si="32">H8*SUM(AB8:AB8, AE8:AF8)</f>
        <v>2048.7741050858099</v>
      </c>
      <c r="AL8">
        <f t="shared" si="9"/>
        <v>5861.2641810581554</v>
      </c>
      <c r="AN8">
        <f t="shared" si="10"/>
        <v>7889.781083851557</v>
      </c>
      <c r="AO8">
        <f t="shared" si="11"/>
        <v>-394.48905419257784</v>
      </c>
      <c r="AP8">
        <f t="shared" si="12"/>
        <v>-17.562039602331506</v>
      </c>
      <c r="AQ8">
        <f t="shared" si="13"/>
        <v>-2465.3694599910064</v>
      </c>
      <c r="AR8">
        <f t="shared" si="14"/>
        <v>5012.3605300656427</v>
      </c>
      <c r="AS8">
        <f t="shared" si="15"/>
        <v>-2135.5506164335425</v>
      </c>
      <c r="AT8">
        <f t="shared" si="16"/>
        <v>1545.9538356438579</v>
      </c>
      <c r="AU8">
        <f t="shared" si="17"/>
        <v>4422.7637492759577</v>
      </c>
      <c r="AW8">
        <v>5</v>
      </c>
      <c r="AX8">
        <f>(R8*SUMPRODUCT(K9:$K$23, X9:$X$23)-$AZ$3*SUMPRODUCT(K8:$K$22, W9:$W$23))/Z8</f>
        <v>23764.051170395476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11231.299527994634</v>
      </c>
      <c r="P9">
        <f t="shared" si="30"/>
        <v>561.56497639973168</v>
      </c>
      <c r="Q9" s="5">
        <f t="shared" si="31"/>
        <v>25</v>
      </c>
      <c r="R9">
        <f t="shared" si="0"/>
        <v>500000</v>
      </c>
      <c r="S9">
        <f t="shared" si="1"/>
        <v>26450.609554118571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22123.456337159769</v>
      </c>
      <c r="AC9">
        <f t="shared" si="2"/>
        <v>24165.892799794536</v>
      </c>
      <c r="AE9">
        <f t="shared" si="3"/>
        <v>10261.17677328309</v>
      </c>
      <c r="AF9">
        <f t="shared" si="4"/>
        <v>-513.05883866415445</v>
      </c>
      <c r="AG9">
        <f t="shared" si="5"/>
        <v>-22.840582133230754</v>
      </c>
      <c r="AH9">
        <f t="shared" si="6"/>
        <v>-4015.1249757711671</v>
      </c>
      <c r="AI9">
        <f t="shared" si="7"/>
        <v>5710.1523767145391</v>
      </c>
      <c r="AJ9">
        <f t="shared" si="8"/>
        <v>-2042.4364626347669</v>
      </c>
      <c r="AK9">
        <f t="shared" si="32"/>
        <v>2339.3735515485573</v>
      </c>
      <c r="AL9">
        <f t="shared" si="9"/>
        <v>6007.089465628329</v>
      </c>
      <c r="AN9">
        <f t="shared" si="10"/>
        <v>7213.3669099754952</v>
      </c>
      <c r="AO9">
        <f t="shared" si="11"/>
        <v>-360.66834549877473</v>
      </c>
      <c r="AP9">
        <f t="shared" si="12"/>
        <v>-16.056394213322729</v>
      </c>
      <c r="AQ9">
        <f t="shared" si="13"/>
        <v>-2822.5388061780022</v>
      </c>
      <c r="AR9">
        <f t="shared" si="14"/>
        <v>4014.1033640853962</v>
      </c>
      <c r="AS9">
        <f t="shared" si="15"/>
        <v>-1435.7849904366492</v>
      </c>
      <c r="AT9">
        <f t="shared" si="16"/>
        <v>1644.5248083776157</v>
      </c>
      <c r="AU9">
        <f t="shared" si="17"/>
        <v>4222.8431820263622</v>
      </c>
      <c r="AW9">
        <v>6</v>
      </c>
      <c r="AX9">
        <f>(R9*SUMPRODUCT(K10:$K$23, X10:$X$23)-$AZ$3*SUMPRODUCT(K9:$K$22, W10:$W$23))/Z9</f>
        <v>26450.609554118571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11231.299527994634</v>
      </c>
      <c r="P10">
        <f t="shared" si="30"/>
        <v>561.56497639973168</v>
      </c>
      <c r="Q10" s="5">
        <f t="shared" si="31"/>
        <v>25</v>
      </c>
      <c r="R10">
        <f t="shared" si="0"/>
        <v>500000</v>
      </c>
      <c r="S10">
        <f t="shared" si="1"/>
        <v>28407.97682246556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24165.892799794536</v>
      </c>
      <c r="AC10">
        <f t="shared" si="2"/>
        <v>25422.736525588873</v>
      </c>
      <c r="AE10">
        <f t="shared" si="3"/>
        <v>10051.06314063082</v>
      </c>
      <c r="AF10">
        <f t="shared" si="4"/>
        <v>-502.55315703154105</v>
      </c>
      <c r="AG10">
        <f t="shared" si="5"/>
        <v>-22.372885514222979</v>
      </c>
      <c r="AH10">
        <f t="shared" si="6"/>
        <v>-4785.8159535093273</v>
      </c>
      <c r="AI10">
        <f t="shared" si="7"/>
        <v>4740.3211445757279</v>
      </c>
      <c r="AJ10">
        <f t="shared" si="8"/>
        <v>-1256.8437257943369</v>
      </c>
      <c r="AK10">
        <f t="shared" si="32"/>
        <v>1830.6920711382838</v>
      </c>
      <c r="AL10">
        <f t="shared" si="9"/>
        <v>5314.1694899196746</v>
      </c>
      <c r="AN10">
        <f t="shared" si="10"/>
        <v>6701.7565664433887</v>
      </c>
      <c r="AO10">
        <f t="shared" si="11"/>
        <v>-335.08782832216946</v>
      </c>
      <c r="AP10">
        <f t="shared" si="12"/>
        <v>-14.917589344267089</v>
      </c>
      <c r="AQ10">
        <f t="shared" si="13"/>
        <v>-3191.0428820774164</v>
      </c>
      <c r="AR10">
        <f t="shared" si="14"/>
        <v>3160.7082666995352</v>
      </c>
      <c r="AS10">
        <f t="shared" si="15"/>
        <v>-838.02684099014891</v>
      </c>
      <c r="AT10">
        <f t="shared" si="16"/>
        <v>1220.6522272545219</v>
      </c>
      <c r="AU10">
        <f t="shared" si="17"/>
        <v>3543.3336529639078</v>
      </c>
      <c r="AW10">
        <v>7</v>
      </c>
      <c r="AX10">
        <f>(R10*SUMPRODUCT(K11:$K$23, X11:$X$23)-$AZ$3*SUMPRODUCT(K10:$K$22, W11:$W$23))/Z10</f>
        <v>28407.97682246556</v>
      </c>
    </row>
    <row r="11" spans="1:52" x14ac:dyDescent="0.25">
      <c r="A11" t="s">
        <v>33</v>
      </c>
      <c r="C11" s="24">
        <f>AU25</f>
        <v>24500.202680750328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11231.299527994634</v>
      </c>
      <c r="P11">
        <f t="shared" si="30"/>
        <v>561.56497639973168</v>
      </c>
      <c r="Q11" s="5">
        <f t="shared" si="31"/>
        <v>25</v>
      </c>
      <c r="R11">
        <f t="shared" si="0"/>
        <v>500000</v>
      </c>
      <c r="S11">
        <f t="shared" si="1"/>
        <v>29698.913779228085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25422.736525588873</v>
      </c>
      <c r="AC11">
        <f t="shared" si="2"/>
        <v>25977.145234346681</v>
      </c>
      <c r="AE11">
        <f t="shared" si="3"/>
        <v>9823.8306349515624</v>
      </c>
      <c r="AF11">
        <f t="shared" si="4"/>
        <v>-491.1915317475781</v>
      </c>
      <c r="AG11">
        <f t="shared" si="5"/>
        <v>-21.867083614111444</v>
      </c>
      <c r="AH11">
        <f t="shared" si="6"/>
        <v>-5641.460899386092</v>
      </c>
      <c r="AI11">
        <f t="shared" si="7"/>
        <v>3669.3111202037808</v>
      </c>
      <c r="AJ11">
        <f t="shared" si="8"/>
        <v>-554.4087087578082</v>
      </c>
      <c r="AK11">
        <f t="shared" si="32"/>
        <v>1782.9507697570737</v>
      </c>
      <c r="AL11">
        <f t="shared" si="9"/>
        <v>4897.853181203046</v>
      </c>
      <c r="AN11">
        <f t="shared" si="10"/>
        <v>6230.6140404513444</v>
      </c>
      <c r="AO11">
        <f t="shared" si="11"/>
        <v>-311.5307020225672</v>
      </c>
      <c r="AP11">
        <f t="shared" si="12"/>
        <v>-13.868862692427522</v>
      </c>
      <c r="AQ11">
        <f t="shared" si="13"/>
        <v>-3578.0101260413844</v>
      </c>
      <c r="AR11">
        <f t="shared" si="14"/>
        <v>2327.204349694965</v>
      </c>
      <c r="AS11">
        <f t="shared" si="15"/>
        <v>-351.62522780523608</v>
      </c>
      <c r="AT11">
        <f t="shared" si="16"/>
        <v>1130.8092038922584</v>
      </c>
      <c r="AU11">
        <f t="shared" si="17"/>
        <v>3106.3883257819875</v>
      </c>
      <c r="AW11">
        <v>8</v>
      </c>
      <c r="AX11">
        <f>(R11*SUMPRODUCT(K12:$K$23, X12:$X$23)-$AZ$3*SUMPRODUCT(K11:$K$22, W12:$W$23))/Z11</f>
        <v>29698.913779228085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11231.299527994634</v>
      </c>
      <c r="P12">
        <f t="shared" si="30"/>
        <v>561.56497639973168</v>
      </c>
      <c r="Q12" s="5">
        <f t="shared" si="31"/>
        <v>25</v>
      </c>
      <c r="R12">
        <f t="shared" si="0"/>
        <v>500000</v>
      </c>
      <c r="S12">
        <f t="shared" si="1"/>
        <v>30396.622693955149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25977.145234346681</v>
      </c>
      <c r="AC12">
        <f t="shared" si="2"/>
        <v>25921.837078427343</v>
      </c>
      <c r="AE12">
        <f t="shared" si="3"/>
        <v>9577.9034228559813</v>
      </c>
      <c r="AF12">
        <f t="shared" si="4"/>
        <v>-478.89517114279903</v>
      </c>
      <c r="AG12">
        <f t="shared" si="5"/>
        <v>-21.319668750224601</v>
      </c>
      <c r="AH12">
        <f t="shared" si="6"/>
        <v>-6574.8805549145627</v>
      </c>
      <c r="AI12">
        <f t="shared" si="7"/>
        <v>2502.8080280483946</v>
      </c>
      <c r="AJ12">
        <f t="shared" si="8"/>
        <v>55.308155919337878</v>
      </c>
      <c r="AK12">
        <f t="shared" si="32"/>
        <v>2455.3307440241906</v>
      </c>
      <c r="AL12">
        <f t="shared" si="9"/>
        <v>5013.4469279919231</v>
      </c>
      <c r="AN12">
        <f t="shared" si="10"/>
        <v>5677.2322193952814</v>
      </c>
      <c r="AO12">
        <f t="shared" si="11"/>
        <v>-283.861610969764</v>
      </c>
      <c r="AP12">
        <f t="shared" si="12"/>
        <v>-12.637077760335004</v>
      </c>
      <c r="AQ12">
        <f t="shared" si="13"/>
        <v>-3897.2123727998619</v>
      </c>
      <c r="AR12">
        <f t="shared" si="14"/>
        <v>1483.5211578653198</v>
      </c>
      <c r="AS12">
        <f t="shared" si="15"/>
        <v>32.783505002911561</v>
      </c>
      <c r="AT12">
        <f t="shared" si="16"/>
        <v>1455.3793449181999</v>
      </c>
      <c r="AU12">
        <f t="shared" si="17"/>
        <v>2971.6840077864313</v>
      </c>
      <c r="AW12">
        <v>9</v>
      </c>
      <c r="AX12">
        <f>(R12*SUMPRODUCT(K13:$K$23, X13:$X$23)-$AZ$3*SUMPRODUCT(K12:$K$22, W13:$W$23))/Z12</f>
        <v>30396.622693955149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11231.299527994634</v>
      </c>
      <c r="P13">
        <f t="shared" si="30"/>
        <v>561.56497639973168</v>
      </c>
      <c r="Q13" s="5">
        <f t="shared" si="31"/>
        <v>25</v>
      </c>
      <c r="R13">
        <f t="shared" si="0"/>
        <v>500000</v>
      </c>
      <c r="S13">
        <f t="shared" si="1"/>
        <v>30592.421024906405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25921.837078427343</v>
      </c>
      <c r="AC13">
        <f t="shared" si="2"/>
        <v>25365.650739950055</v>
      </c>
      <c r="AE13">
        <f t="shared" si="3"/>
        <v>9312.411755543606</v>
      </c>
      <c r="AF13">
        <f t="shared" si="4"/>
        <v>-465.62058777718028</v>
      </c>
      <c r="AG13">
        <f t="shared" si="5"/>
        <v>-20.728704929318077</v>
      </c>
      <c r="AH13">
        <f t="shared" si="6"/>
        <v>-7555.3426680855955</v>
      </c>
      <c r="AI13">
        <f t="shared" si="7"/>
        <v>1270.7197947515124</v>
      </c>
      <c r="AJ13">
        <f t="shared" si="8"/>
        <v>556.18633847728779</v>
      </c>
      <c r="AK13">
        <f t="shared" si="32"/>
        <v>3612.4604747795333</v>
      </c>
      <c r="AL13">
        <f t="shared" si="9"/>
        <v>5439.3666080083331</v>
      </c>
      <c r="AN13">
        <f t="shared" si="10"/>
        <v>5000.3297172707071</v>
      </c>
      <c r="AO13">
        <f t="shared" si="11"/>
        <v>-250.01648586353537</v>
      </c>
      <c r="AP13">
        <f t="shared" si="12"/>
        <v>-11.130345390591511</v>
      </c>
      <c r="AQ13">
        <f t="shared" si="13"/>
        <v>-4056.8657678717968</v>
      </c>
      <c r="AR13">
        <f t="shared" si="14"/>
        <v>682.31711814478388</v>
      </c>
      <c r="AS13">
        <f t="shared" si="15"/>
        <v>298.64605964962732</v>
      </c>
      <c r="AT13">
        <f t="shared" si="16"/>
        <v>1939.7223768324991</v>
      </c>
      <c r="AU13">
        <f t="shared" si="17"/>
        <v>2920.6855546269103</v>
      </c>
      <c r="AW13">
        <v>10</v>
      </c>
      <c r="AX13">
        <f>(R13*SUMPRODUCT(K14:$K$23, X14:$X$23)-$AZ$3*SUMPRODUCT(K13:$K$22, W14:$W$23))/Z13</f>
        <v>30592.421024906405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11231.299527994634</v>
      </c>
      <c r="P14">
        <f t="shared" si="30"/>
        <v>561.56497639973168</v>
      </c>
      <c r="Q14" s="5">
        <f t="shared" si="31"/>
        <v>25</v>
      </c>
      <c r="R14">
        <f t="shared" si="0"/>
        <v>500000</v>
      </c>
      <c r="S14">
        <f t="shared" si="1"/>
        <v>30100.815574855711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25365.650739950055</v>
      </c>
      <c r="AC14">
        <f t="shared" si="2"/>
        <v>24190.110390661517</v>
      </c>
      <c r="AE14">
        <f t="shared" si="3"/>
        <v>9025.8808681491046</v>
      </c>
      <c r="AF14">
        <f t="shared" si="4"/>
        <v>-451.29404340745526</v>
      </c>
      <c r="AG14">
        <f t="shared" si="5"/>
        <v>-20.090909439401024</v>
      </c>
      <c r="AH14">
        <f t="shared" si="6"/>
        <v>-8610.1688124774537</v>
      </c>
      <c r="AI14">
        <f t="shared" si="7"/>
        <v>-55.672897175205435</v>
      </c>
      <c r="AJ14">
        <f t="shared" si="8"/>
        <v>1175.540349288538</v>
      </c>
      <c r="AK14">
        <f t="shared" si="32"/>
        <v>2904.2661284106694</v>
      </c>
      <c r="AL14">
        <f t="shared" si="9"/>
        <v>4024.1335805240019</v>
      </c>
      <c r="AN14">
        <f t="shared" si="10"/>
        <v>4464.4528011053662</v>
      </c>
      <c r="AO14">
        <f t="shared" si="11"/>
        <v>-223.22264005526833</v>
      </c>
      <c r="AP14">
        <f t="shared" si="12"/>
        <v>-9.9375250165340887</v>
      </c>
      <c r="AQ14">
        <f t="shared" si="13"/>
        <v>-4258.8300061108257</v>
      </c>
      <c r="AR14">
        <f t="shared" si="14"/>
        <v>-27.537370077261581</v>
      </c>
      <c r="AS14">
        <f t="shared" si="15"/>
        <v>581.45509362010966</v>
      </c>
      <c r="AT14">
        <f t="shared" si="16"/>
        <v>1436.5311531967204</v>
      </c>
      <c r="AU14">
        <f t="shared" si="17"/>
        <v>1990.4488767395685</v>
      </c>
      <c r="AW14">
        <v>11</v>
      </c>
      <c r="AX14">
        <f>(R14*SUMPRODUCT(K15:$K$23, X15:$X$23)-$AZ$3*SUMPRODUCT(K14:$K$22, W15:$W$23))/Z14</f>
        <v>30100.815574855711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11231.299527994634</v>
      </c>
      <c r="P15">
        <f t="shared" si="30"/>
        <v>561.56497639973168</v>
      </c>
      <c r="Q15" s="5">
        <f t="shared" si="31"/>
        <v>25</v>
      </c>
      <c r="R15">
        <f t="shared" si="0"/>
        <v>500000</v>
      </c>
      <c r="S15">
        <f t="shared" si="1"/>
        <v>28999.895633512988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24190.110390661517</v>
      </c>
      <c r="AC15">
        <f t="shared" si="2"/>
        <v>22507.742654405913</v>
      </c>
      <c r="AE15">
        <f t="shared" si="3"/>
        <v>8716.9692831074244</v>
      </c>
      <c r="AF15">
        <f t="shared" si="4"/>
        <v>-435.84846415537118</v>
      </c>
      <c r="AG15">
        <f t="shared" si="5"/>
        <v>-19.403296255655672</v>
      </c>
      <c r="AH15">
        <f t="shared" si="6"/>
        <v>-9734.0817870267856</v>
      </c>
      <c r="AI15">
        <f t="shared" si="7"/>
        <v>-1472.3642643303883</v>
      </c>
      <c r="AJ15">
        <f t="shared" si="8"/>
        <v>1682.3677362556045</v>
      </c>
      <c r="AK15">
        <f t="shared" si="32"/>
        <v>2778.5632546066331</v>
      </c>
      <c r="AL15">
        <f t="shared" si="9"/>
        <v>2988.5667265318493</v>
      </c>
      <c r="AN15">
        <f t="shared" si="10"/>
        <v>3971.7903978433296</v>
      </c>
      <c r="AO15">
        <f t="shared" si="11"/>
        <v>-198.58951989216646</v>
      </c>
      <c r="AP15">
        <f t="shared" si="12"/>
        <v>-8.8408967901341757</v>
      </c>
      <c r="AQ15">
        <f t="shared" si="13"/>
        <v>-4435.226432248307</v>
      </c>
      <c r="AR15">
        <f t="shared" si="14"/>
        <v>-670.86645108727828</v>
      </c>
      <c r="AS15">
        <f t="shared" si="15"/>
        <v>766.55220449732121</v>
      </c>
      <c r="AT15">
        <f t="shared" si="16"/>
        <v>1266.0215375352188</v>
      </c>
      <c r="AU15">
        <f t="shared" si="17"/>
        <v>1361.7072909452618</v>
      </c>
      <c r="AW15">
        <v>12</v>
      </c>
      <c r="AX15">
        <f>(R15*SUMPRODUCT(K16:$K$23, X16:$X$23)-$AZ$3*SUMPRODUCT(K15:$K$22, W16:$W$23))/Z15</f>
        <v>28999.895633512988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11231.299527994634</v>
      </c>
      <c r="P16">
        <f t="shared" si="30"/>
        <v>561.56497639973168</v>
      </c>
      <c r="Q16" s="5">
        <f t="shared" si="31"/>
        <v>25</v>
      </c>
      <c r="R16">
        <f t="shared" si="0"/>
        <v>500000</v>
      </c>
      <c r="S16">
        <f t="shared" si="1"/>
        <v>27349.794079431078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22507.742654405913</v>
      </c>
      <c r="AC16">
        <f t="shared" si="2"/>
        <v>20424.052275370308</v>
      </c>
      <c r="AE16">
        <f t="shared" si="3"/>
        <v>8387.21666473607</v>
      </c>
      <c r="AF16">
        <f t="shared" si="4"/>
        <v>-419.3608332368035</v>
      </c>
      <c r="AG16">
        <f t="shared" si="5"/>
        <v>-18.669292551210283</v>
      </c>
      <c r="AH16">
        <f t="shared" si="6"/>
        <v>-10799.414837776689</v>
      </c>
      <c r="AI16">
        <f t="shared" si="7"/>
        <v>-2850.2282988286333</v>
      </c>
      <c r="AJ16">
        <f t="shared" si="8"/>
        <v>2083.6903790356046</v>
      </c>
      <c r="AK16">
        <f t="shared" si="32"/>
        <v>2607.7969624389066</v>
      </c>
      <c r="AL16">
        <f t="shared" si="9"/>
        <v>1841.2590426458778</v>
      </c>
      <c r="AN16">
        <f t="shared" si="10"/>
        <v>3520.3093984400248</v>
      </c>
      <c r="AO16">
        <f t="shared" si="11"/>
        <v>-176.01546992200122</v>
      </c>
      <c r="AP16">
        <f t="shared" si="12"/>
        <v>-7.8359351686451326</v>
      </c>
      <c r="AQ16">
        <f t="shared" si="13"/>
        <v>-4532.7649291475964</v>
      </c>
      <c r="AR16">
        <f t="shared" si="14"/>
        <v>-1196.3069357982183</v>
      </c>
      <c r="AS16">
        <f t="shared" si="15"/>
        <v>874.57318893393847</v>
      </c>
      <c r="AT16">
        <f t="shared" si="16"/>
        <v>1094.5528800627349</v>
      </c>
      <c r="AU16">
        <f t="shared" si="17"/>
        <v>772.81913319845489</v>
      </c>
      <c r="AW16">
        <v>13</v>
      </c>
      <c r="AX16">
        <f>(R16*SUMPRODUCT(K17:$K$23, X17:$X$23)-$AZ$3*SUMPRODUCT(K16:$K$22, W17:$W$23))/Z16</f>
        <v>27349.794079431078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11231.299527994634</v>
      </c>
      <c r="P17">
        <f t="shared" si="30"/>
        <v>561.56497639973168</v>
      </c>
      <c r="Q17" s="5">
        <f t="shared" si="31"/>
        <v>25</v>
      </c>
      <c r="R17">
        <f t="shared" si="0"/>
        <v>500000</v>
      </c>
      <c r="S17">
        <f t="shared" si="1"/>
        <v>25180.991927458883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20424.052275370308</v>
      </c>
      <c r="AC17">
        <f t="shared" si="2"/>
        <v>18020.598972192929</v>
      </c>
      <c r="AE17">
        <f t="shared" si="3"/>
        <v>8037.6001594229301</v>
      </c>
      <c r="AF17">
        <f t="shared" si="4"/>
        <v>-401.88000797114648</v>
      </c>
      <c r="AG17">
        <f t="shared" si="5"/>
        <v>-17.891073377993276</v>
      </c>
      <c r="AH17">
        <f t="shared" si="6"/>
        <v>-11830.524954098042</v>
      </c>
      <c r="AI17">
        <f t="shared" si="7"/>
        <v>-4212.6958760242514</v>
      </c>
      <c r="AJ17">
        <f t="shared" si="8"/>
        <v>2403.453303177379</v>
      </c>
      <c r="AK17">
        <f t="shared" si="32"/>
        <v>2401.0747265631667</v>
      </c>
      <c r="AL17">
        <f t="shared" si="9"/>
        <v>591.83215371629421</v>
      </c>
      <c r="AN17">
        <f t="shared" si="10"/>
        <v>3107.645974793455</v>
      </c>
      <c r="AO17">
        <f t="shared" si="11"/>
        <v>-155.38229873967273</v>
      </c>
      <c r="AP17">
        <f t="shared" si="12"/>
        <v>-6.9173784543976318</v>
      </c>
      <c r="AQ17">
        <f t="shared" si="13"/>
        <v>-4574.1368722098641</v>
      </c>
      <c r="AR17">
        <f t="shared" si="14"/>
        <v>-1628.7905746104791</v>
      </c>
      <c r="AS17">
        <f t="shared" si="15"/>
        <v>929.26767132933219</v>
      </c>
      <c r="AT17">
        <f t="shared" si="16"/>
        <v>928.34802194465499</v>
      </c>
      <c r="AU17">
        <f t="shared" si="17"/>
        <v>228.82511866350805</v>
      </c>
      <c r="AW17">
        <v>14</v>
      </c>
      <c r="AX17">
        <f>(R17*SUMPRODUCT(K18:$K$23, X18:$X$23)-$AZ$3*SUMPRODUCT(K17:$K$22, W18:$W$23))/Z17</f>
        <v>25180.991927458883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11231.299527994634</v>
      </c>
      <c r="P18">
        <f t="shared" si="30"/>
        <v>561.56497639973168</v>
      </c>
      <c r="Q18" s="5">
        <f t="shared" si="31"/>
        <v>25</v>
      </c>
      <c r="R18">
        <f t="shared" si="0"/>
        <v>500000</v>
      </c>
      <c r="S18">
        <f t="shared" si="1"/>
        <v>22492.702163722024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18020.598972192929</v>
      </c>
      <c r="AC18">
        <f t="shared" si="2"/>
        <v>15357.361523802236</v>
      </c>
      <c r="AE18">
        <f t="shared" si="3"/>
        <v>7668.4039995744561</v>
      </c>
      <c r="AF18">
        <f t="shared" si="4"/>
        <v>-383.42019997872279</v>
      </c>
      <c r="AG18">
        <f t="shared" si="5"/>
        <v>-17.069271415254612</v>
      </c>
      <c r="AH18">
        <f t="shared" si="6"/>
        <v>-12857.824579174679</v>
      </c>
      <c r="AI18">
        <f t="shared" si="7"/>
        <v>-5589.9100509942009</v>
      </c>
      <c r="AJ18">
        <f t="shared" si="8"/>
        <v>2663.2374483906933</v>
      </c>
      <c r="AK18">
        <f t="shared" si="32"/>
        <v>2165.3987177819563</v>
      </c>
      <c r="AL18">
        <f t="shared" si="9"/>
        <v>-761.27388482155129</v>
      </c>
      <c r="AN18">
        <f t="shared" si="10"/>
        <v>2731.1923794031313</v>
      </c>
      <c r="AO18">
        <f t="shared" si="11"/>
        <v>-136.55961897015655</v>
      </c>
      <c r="AP18">
        <f t="shared" si="12"/>
        <v>-6.0794220040955276</v>
      </c>
      <c r="AQ18">
        <f t="shared" si="13"/>
        <v>-4579.4656239150836</v>
      </c>
      <c r="AR18">
        <f t="shared" si="14"/>
        <v>-1990.9122854862042</v>
      </c>
      <c r="AS18">
        <f t="shared" si="15"/>
        <v>948.54337669081451</v>
      </c>
      <c r="AT18">
        <f t="shared" si="16"/>
        <v>771.2322507660765</v>
      </c>
      <c r="AU18">
        <f t="shared" si="17"/>
        <v>-271.13665802931331</v>
      </c>
      <c r="AW18">
        <v>15</v>
      </c>
      <c r="AX18">
        <f>(R18*SUMPRODUCT(K19:$K$23, X19:$X$23)-$AZ$3*SUMPRODUCT(K18:$K$22, W19:$W$23))/Z18</f>
        <v>22492.702163722024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11231.299527994634</v>
      </c>
      <c r="P19">
        <f t="shared" si="30"/>
        <v>561.56497639973168</v>
      </c>
      <c r="Q19" s="5">
        <f t="shared" si="31"/>
        <v>25</v>
      </c>
      <c r="R19">
        <f t="shared" si="0"/>
        <v>500000</v>
      </c>
      <c r="S19">
        <f t="shared" si="1"/>
        <v>19210.84404227334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15357.361523802236</v>
      </c>
      <c r="AC19">
        <f t="shared" si="2"/>
        <v>12447.441336666638</v>
      </c>
      <c r="AE19">
        <f t="shared" si="3"/>
        <v>7277.1889512826101</v>
      </c>
      <c r="AF19">
        <f t="shared" si="4"/>
        <v>-363.85944756413051</v>
      </c>
      <c r="AG19">
        <f t="shared" si="5"/>
        <v>-16.198457117860261</v>
      </c>
      <c r="AH19">
        <f t="shared" si="6"/>
        <v>-14002.431664836105</v>
      </c>
      <c r="AI19">
        <f t="shared" si="7"/>
        <v>-7105.3006182354857</v>
      </c>
      <c r="AJ19">
        <f t="shared" si="8"/>
        <v>2909.9201871355981</v>
      </c>
      <c r="AK19">
        <f t="shared" si="32"/>
        <v>1905.7030312249478</v>
      </c>
      <c r="AL19">
        <f t="shared" si="9"/>
        <v>-2289.6773998749395</v>
      </c>
      <c r="AN19">
        <f t="shared" si="10"/>
        <v>2387.5535740877399</v>
      </c>
      <c r="AO19">
        <f t="shared" si="11"/>
        <v>-119.37767870438699</v>
      </c>
      <c r="AP19">
        <f t="shared" si="12"/>
        <v>-5.3145087265650579</v>
      </c>
      <c r="AQ19">
        <f t="shared" si="13"/>
        <v>-4594.0205745800304</v>
      </c>
      <c r="AR19">
        <f t="shared" si="14"/>
        <v>-2331.1591879232424</v>
      </c>
      <c r="AS19">
        <f t="shared" si="15"/>
        <v>954.70797716213542</v>
      </c>
      <c r="AT19">
        <f t="shared" si="16"/>
        <v>625.23704054008772</v>
      </c>
      <c r="AU19">
        <f t="shared" si="17"/>
        <v>-751.21417022101923</v>
      </c>
      <c r="AW19">
        <v>16</v>
      </c>
      <c r="AX19">
        <f>(R19*SUMPRODUCT(K20:$K$23, X20:$X$23)-$AZ$3*SUMPRODUCT(K19:$K$22, W20:$W$23))/Z19</f>
        <v>19210.84404227334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11231.299527994634</v>
      </c>
      <c r="P20">
        <f t="shared" si="30"/>
        <v>561.56497639973168</v>
      </c>
      <c r="Q20" s="5">
        <f t="shared" si="31"/>
        <v>25</v>
      </c>
      <c r="R20">
        <f t="shared" si="0"/>
        <v>500000</v>
      </c>
      <c r="S20">
        <f t="shared" si="1"/>
        <v>15331.152187634852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12447.441336666638</v>
      </c>
      <c r="AC20">
        <f t="shared" si="2"/>
        <v>9373.0269192938122</v>
      </c>
      <c r="AE20">
        <f t="shared" si="3"/>
        <v>6866.494541711666</v>
      </c>
      <c r="AF20">
        <f t="shared" si="4"/>
        <v>-343.32472708558333</v>
      </c>
      <c r="AG20">
        <f t="shared" si="5"/>
        <v>-15.284283275939151</v>
      </c>
      <c r="AH20">
        <f t="shared" si="6"/>
        <v>-15043.78541485011</v>
      </c>
      <c r="AI20">
        <f t="shared" si="7"/>
        <v>-8535.8998834999657</v>
      </c>
      <c r="AJ20">
        <f t="shared" si="8"/>
        <v>3074.4144173728255</v>
      </c>
      <c r="AK20">
        <f t="shared" si="32"/>
        <v>1623.3151962161182</v>
      </c>
      <c r="AL20">
        <f t="shared" si="9"/>
        <v>-3838.1702699110219</v>
      </c>
      <c r="AN20">
        <f t="shared" si="10"/>
        <v>2075.2323085803569</v>
      </c>
      <c r="AO20">
        <f t="shared" si="11"/>
        <v>-103.76161542901785</v>
      </c>
      <c r="AP20">
        <f t="shared" si="12"/>
        <v>-4.6193058590587093</v>
      </c>
      <c r="AQ20">
        <f t="shared" si="13"/>
        <v>-4546.6211829922458</v>
      </c>
      <c r="AR20">
        <f t="shared" si="14"/>
        <v>-2579.7697956999655</v>
      </c>
      <c r="AS20">
        <f t="shared" si="15"/>
        <v>929.16758181925479</v>
      </c>
      <c r="AT20">
        <f t="shared" si="16"/>
        <v>490.6078526288893</v>
      </c>
      <c r="AU20">
        <f t="shared" si="17"/>
        <v>-1159.9943612518214</v>
      </c>
      <c r="AW20">
        <v>17</v>
      </c>
      <c r="AX20">
        <f>(R20*SUMPRODUCT(K21:$K$23, X21:$X$23)-$AZ$3*SUMPRODUCT(K20:$K$22, W21:$W$23))/Z20</f>
        <v>15331.152187634852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11231.299527994634</v>
      </c>
      <c r="P21">
        <f t="shared" si="30"/>
        <v>561.56497639973168</v>
      </c>
      <c r="Q21" s="5">
        <f t="shared" si="31"/>
        <v>25</v>
      </c>
      <c r="R21">
        <f t="shared" si="0"/>
        <v>500000</v>
      </c>
      <c r="S21">
        <f t="shared" si="1"/>
        <v>10881.636866872765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9373.0269192938122</v>
      </c>
      <c r="AC21">
        <f t="shared" si="2"/>
        <v>6241.3543673698896</v>
      </c>
      <c r="AE21">
        <f t="shared" si="3"/>
        <v>6441.9095415406973</v>
      </c>
      <c r="AF21">
        <f t="shared" si="4"/>
        <v>-322.09547707703484</v>
      </c>
      <c r="AG21">
        <f t="shared" si="5"/>
        <v>-14.33919005873693</v>
      </c>
      <c r="AH21">
        <f t="shared" si="6"/>
        <v>-15845.007688856567</v>
      </c>
      <c r="AI21">
        <f t="shared" si="7"/>
        <v>-9739.5328144516425</v>
      </c>
      <c r="AJ21">
        <f t="shared" si="8"/>
        <v>3131.6725519239226</v>
      </c>
      <c r="AK21">
        <f t="shared" si="32"/>
        <v>1325.7224029801273</v>
      </c>
      <c r="AL21">
        <f t="shared" si="9"/>
        <v>-5282.1378595475926</v>
      </c>
      <c r="AN21">
        <f t="shared" si="10"/>
        <v>1793.4465176478325</v>
      </c>
      <c r="AO21">
        <f t="shared" si="11"/>
        <v>-89.672325882391618</v>
      </c>
      <c r="AP21">
        <f t="shared" si="12"/>
        <v>-3.9920725851393422</v>
      </c>
      <c r="AQ21">
        <f t="shared" si="13"/>
        <v>-4411.2966316019501</v>
      </c>
      <c r="AR21">
        <f t="shared" si="14"/>
        <v>-2711.5145124216488</v>
      </c>
      <c r="AS21">
        <f t="shared" si="15"/>
        <v>871.866827133058</v>
      </c>
      <c r="AT21">
        <f t="shared" si="16"/>
        <v>369.08500680743452</v>
      </c>
      <c r="AU21">
        <f t="shared" si="17"/>
        <v>-1470.5626784811564</v>
      </c>
      <c r="AW21">
        <v>18</v>
      </c>
      <c r="AX21">
        <f>(R21*SUMPRODUCT(K22:$K$23, X22:$X$23)-$AZ$3*SUMPRODUCT(K21:$K$22, W22:$W$23))/Z21</f>
        <v>10881.636866872765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11231.299527994634</v>
      </c>
      <c r="P22">
        <f t="shared" si="30"/>
        <v>561.56497639973168</v>
      </c>
      <c r="Q22" s="5">
        <f t="shared" si="31"/>
        <v>25</v>
      </c>
      <c r="R22">
        <f t="shared" si="0"/>
        <v>500000</v>
      </c>
      <c r="S22">
        <f t="shared" si="1"/>
        <v>5794.2516365467836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6241.3543673698896</v>
      </c>
      <c r="AC22">
        <f t="shared" si="2"/>
        <v>3098.1595151567822</v>
      </c>
      <c r="AE22">
        <f t="shared" si="3"/>
        <v>6005.3238421260794</v>
      </c>
      <c r="AF22">
        <f t="shared" si="4"/>
        <v>-300.26619210630395</v>
      </c>
      <c r="AG22">
        <f t="shared" si="5"/>
        <v>-13.367384217555319</v>
      </c>
      <c r="AH22">
        <f t="shared" si="6"/>
        <v>-16568.27881188484</v>
      </c>
      <c r="AI22">
        <f t="shared" si="7"/>
        <v>-10876.588546082619</v>
      </c>
      <c r="AJ22">
        <f t="shared" si="8"/>
        <v>3143.1948522131074</v>
      </c>
      <c r="AK22">
        <f t="shared" si="32"/>
        <v>1022.2544763280337</v>
      </c>
      <c r="AL22">
        <f t="shared" si="9"/>
        <v>-6711.1392175414776</v>
      </c>
      <c r="AN22">
        <f t="shared" si="10"/>
        <v>1540.1123630346672</v>
      </c>
      <c r="AO22">
        <f t="shared" si="11"/>
        <v>-77.005618151733344</v>
      </c>
      <c r="AP22">
        <f t="shared" si="12"/>
        <v>-3.4281704427787987</v>
      </c>
      <c r="AQ22">
        <f t="shared" si="13"/>
        <v>-4249.0649469047312</v>
      </c>
      <c r="AR22">
        <f t="shared" si="14"/>
        <v>-2789.3863724645767</v>
      </c>
      <c r="AS22">
        <f t="shared" si="15"/>
        <v>806.09695306731442</v>
      </c>
      <c r="AT22">
        <f t="shared" si="16"/>
        <v>262.16517186239702</v>
      </c>
      <c r="AU22">
        <f t="shared" si="17"/>
        <v>-1721.1242475348649</v>
      </c>
      <c r="AW22">
        <v>19</v>
      </c>
      <c r="AX22">
        <f>(R22*SUMPRODUCT(K23:$K$23, X23:$X$23)-$AZ$3*SUMPRODUCT(K22:$K$22, W23:$W$23))/Z22</f>
        <v>5794.2516365467836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11231.299527994634</v>
      </c>
      <c r="P23">
        <f t="shared" si="30"/>
        <v>561.56497639973168</v>
      </c>
      <c r="Q23" s="5">
        <f t="shared" si="31"/>
        <v>25</v>
      </c>
      <c r="R23">
        <f t="shared" si="0"/>
        <v>500000</v>
      </c>
      <c r="S23">
        <f t="shared" si="1"/>
        <v>6257.8956996035686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3098.1595151567822</v>
      </c>
      <c r="AC23">
        <f t="shared" si="2"/>
        <v>3098.1595151567822</v>
      </c>
      <c r="AE23">
        <f t="shared" si="3"/>
        <v>5560.3926895804225</v>
      </c>
      <c r="AF23">
        <f t="shared" si="4"/>
        <v>-278.01963447902114</v>
      </c>
      <c r="AG23">
        <f t="shared" si="5"/>
        <v>-12.377002046203197</v>
      </c>
      <c r="AH23">
        <f t="shared" si="6"/>
        <v>-17134.166583531387</v>
      </c>
      <c r="AI23">
        <f t="shared" si="7"/>
        <v>-11864.170530476189</v>
      </c>
      <c r="AJ23">
        <f t="shared" si="8"/>
        <v>0</v>
      </c>
      <c r="AK23">
        <f t="shared" si="32"/>
        <v>717.12217203699277</v>
      </c>
      <c r="AL23">
        <f t="shared" si="9"/>
        <v>-11147.048358439197</v>
      </c>
      <c r="AN23">
        <f t="shared" si="10"/>
        <v>1313.6014094337568</v>
      </c>
      <c r="AO23">
        <f t="shared" si="11"/>
        <v>-65.680070471687841</v>
      </c>
      <c r="AP23">
        <f t="shared" si="12"/>
        <v>-2.9239746615241029</v>
      </c>
      <c r="AQ23">
        <f t="shared" si="13"/>
        <v>-4047.8193951618159</v>
      </c>
      <c r="AR23">
        <f t="shared" si="14"/>
        <v>-2802.8220308612708</v>
      </c>
      <c r="AS23">
        <f t="shared" si="15"/>
        <v>0</v>
      </c>
      <c r="AT23">
        <f t="shared" si="16"/>
        <v>169.4147785082196</v>
      </c>
      <c r="AU23">
        <f t="shared" si="17"/>
        <v>-2633.4072523530513</v>
      </c>
      <c r="AW23">
        <v>20</v>
      </c>
      <c r="AX23">
        <f>(R23*SUMPRODUCT(K$23:$K24, X$23:$X24)-$AZ$3*SUMPRODUCT(K$22:$K23, W$23:$W24))/Z23</f>
        <v>6257.8956996035686</v>
      </c>
    </row>
    <row r="25" spans="5:50" x14ac:dyDescent="0.25">
      <c r="AN25" s="6">
        <f t="shared" ref="AN25:AU25" si="33">SUM(AN3:AN23)</f>
        <v>104600.98654386082</v>
      </c>
      <c r="AO25" s="6">
        <f t="shared" si="33"/>
        <v>-13653.523973189016</v>
      </c>
      <c r="AP25" s="6">
        <f t="shared" si="33"/>
        <v>-1730.2662548296591</v>
      </c>
      <c r="AQ25" s="6">
        <f t="shared" si="33"/>
        <v>-70193.974044937131</v>
      </c>
      <c r="AR25" s="6">
        <f t="shared" si="33"/>
        <v>19023.222270905026</v>
      </c>
      <c r="AS25" s="6">
        <f t="shared" si="33"/>
        <v>-13920.481588304716</v>
      </c>
      <c r="AT25" s="6">
        <f t="shared" si="33"/>
        <v>19397.461998150011</v>
      </c>
      <c r="AU25" s="7">
        <f t="shared" si="33"/>
        <v>24500.202680750328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38147.53130317117</v>
      </c>
      <c r="K3">
        <v>1</v>
      </c>
      <c r="L3" s="2">
        <v>0</v>
      </c>
      <c r="O3">
        <f>$C$3</f>
        <v>38147.53130317117</v>
      </c>
      <c r="P3">
        <f>O3*B5</f>
        <v>30518.025042536938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38147.53130317117</v>
      </c>
      <c r="AF3">
        <f t="shared" ref="AF3:AF23" si="4">-$Z3*P3</f>
        <v>-30518.025042536938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6107.0736736342324</v>
      </c>
      <c r="AJ3">
        <f t="shared" ref="AJ3:AJ23" si="8">AB3-AC3</f>
        <v>0</v>
      </c>
      <c r="AL3">
        <f t="shared" ref="AL3:AL23" si="9">SUM(AI3:AK3)</f>
        <v>6107.0736736342324</v>
      </c>
      <c r="AN3">
        <f t="shared" ref="AN3:AN23" si="10">AE3*$K3</f>
        <v>38147.53130317117</v>
      </c>
      <c r="AO3">
        <f t="shared" ref="AO3:AO23" si="11">AF3*$K3</f>
        <v>-30518.025042536938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6107.0736736342324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6107.0736736342324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22538.268103622657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500000</v>
      </c>
      <c r="S4">
        <f t="shared" si="1"/>
        <v>13063.52334676284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12661.575598391588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-12661.575598391588</v>
      </c>
      <c r="AK4">
        <f>H4*SUM(AB4, AE4:AF4)</f>
        <v>0</v>
      </c>
      <c r="AL4">
        <f t="shared" si="9"/>
        <v>-23045.930098391589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-9876.692505231118</v>
      </c>
      <c r="AR4">
        <f t="shared" si="14"/>
        <v>-9876.692505231118</v>
      </c>
      <c r="AS4">
        <f t="shared" si="15"/>
        <v>-12042.586644846477</v>
      </c>
      <c r="AT4">
        <f t="shared" si="16"/>
        <v>0</v>
      </c>
      <c r="AU4">
        <f t="shared" si="17"/>
        <v>-21919.279150077597</v>
      </c>
      <c r="AW4">
        <v>1</v>
      </c>
      <c r="AX4">
        <f>(R4*SUMPRODUCT(K5:$K$23, X5:$X$23)-$AZ$3*SUMPRODUCT(K4:$K$22, W5:$W$23))/Z4</f>
        <v>13063.52334676284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38147.53130317117</v>
      </c>
      <c r="P5">
        <f t="shared" ref="P5:P23" si="30">O5*$C$5</f>
        <v>1907.3765651585586</v>
      </c>
      <c r="Q5" s="5">
        <f t="shared" ref="Q5:Q23" si="31">$C$8</f>
        <v>25</v>
      </c>
      <c r="R5">
        <f t="shared" si="0"/>
        <v>500000</v>
      </c>
      <c r="S5">
        <f t="shared" si="1"/>
        <v>24382.462223265524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12661.575598391588</v>
      </c>
      <c r="AC5">
        <f t="shared" si="2"/>
        <v>22823.429614805063</v>
      </c>
      <c r="AE5">
        <f t="shared" si="3"/>
        <v>35708.350030610389</v>
      </c>
      <c r="AF5">
        <f t="shared" si="4"/>
        <v>-1785.4175015305193</v>
      </c>
      <c r="AG5">
        <f t="shared" si="5"/>
        <v>-23.401481570867723</v>
      </c>
      <c r="AH5">
        <f t="shared" si="6"/>
        <v>-11739.857627645595</v>
      </c>
      <c r="AI5">
        <f t="shared" si="7"/>
        <v>22159.673419863408</v>
      </c>
      <c r="AJ5">
        <f t="shared" si="8"/>
        <v>-10161.854016413476</v>
      </c>
      <c r="AK5">
        <f>H5*SUM(AB5, AE5:AF5)</f>
        <v>2417.7359718157686</v>
      </c>
      <c r="AL5">
        <f t="shared" si="9"/>
        <v>14415.5553752657</v>
      </c>
      <c r="AN5">
        <f t="shared" si="10"/>
        <v>32286.974856579785</v>
      </c>
      <c r="AO5">
        <f t="shared" si="11"/>
        <v>-1614.3487428289891</v>
      </c>
      <c r="AP5">
        <f t="shared" si="12"/>
        <v>-21.159281972917469</v>
      </c>
      <c r="AQ5">
        <f t="shared" si="13"/>
        <v>-10615.009870763846</v>
      </c>
      <c r="AR5">
        <f t="shared" si="14"/>
        <v>20036.456961014035</v>
      </c>
      <c r="AS5">
        <f t="shared" si="15"/>
        <v>-9188.2017747367718</v>
      </c>
      <c r="AT5">
        <f t="shared" si="16"/>
        <v>2186.0819798435773</v>
      </c>
      <c r="AU5">
        <f t="shared" si="17"/>
        <v>13034.33716612084</v>
      </c>
      <c r="AW5">
        <v>2</v>
      </c>
      <c r="AX5">
        <f>(R5*SUMPRODUCT(K6:$K$23, X6:$X$23)-$AZ$3*SUMPRODUCT(K5:$K$22, W6:$W$23))/Z5</f>
        <v>24382.462223265524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38147.53130317117</v>
      </c>
      <c r="P6">
        <f t="shared" si="30"/>
        <v>1907.3765651585586</v>
      </c>
      <c r="Q6" s="5">
        <f t="shared" si="31"/>
        <v>25</v>
      </c>
      <c r="R6">
        <f t="shared" si="0"/>
        <v>500000</v>
      </c>
      <c r="S6">
        <f t="shared" si="1"/>
        <v>34123.379799934883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22823.429614805063</v>
      </c>
      <c r="AC6">
        <f t="shared" si="2"/>
        <v>30733.196429459782</v>
      </c>
      <c r="AE6">
        <f t="shared" si="3"/>
        <v>34357.545463347182</v>
      </c>
      <c r="AF6">
        <f t="shared" si="4"/>
        <v>-1717.8772731673591</v>
      </c>
      <c r="AG6">
        <f t="shared" si="5"/>
        <v>-22.516231253797457</v>
      </c>
      <c r="AH6">
        <f t="shared" si="6"/>
        <v>-13024.710027231744</v>
      </c>
      <c r="AI6">
        <f t="shared" si="7"/>
        <v>19592.44193169428</v>
      </c>
      <c r="AJ6">
        <f t="shared" si="8"/>
        <v>-7909.7668146547185</v>
      </c>
      <c r="AK6">
        <f>H6*SUM(AB6, AE6:AF6)</f>
        <v>3033.8314499326734</v>
      </c>
      <c r="AL6">
        <f t="shared" si="9"/>
        <v>14716.506566972235</v>
      </c>
      <c r="AN6">
        <f t="shared" si="10"/>
        <v>29454.439042211605</v>
      </c>
      <c r="AO6">
        <f t="shared" si="11"/>
        <v>-1472.7219521105803</v>
      </c>
      <c r="AP6">
        <f t="shared" si="12"/>
        <v>-19.302978486423761</v>
      </c>
      <c r="AQ6">
        <f t="shared" si="13"/>
        <v>-11165.975984775867</v>
      </c>
      <c r="AR6">
        <f t="shared" si="14"/>
        <v>16796.438126838733</v>
      </c>
      <c r="AS6">
        <f t="shared" si="15"/>
        <v>-6780.9775505906728</v>
      </c>
      <c r="AT6">
        <f t="shared" si="16"/>
        <v>2600.8785639741322</v>
      </c>
      <c r="AU6">
        <f t="shared" si="17"/>
        <v>12616.339140222193</v>
      </c>
      <c r="AW6">
        <v>3</v>
      </c>
      <c r="AX6">
        <f>(R6*SUMPRODUCT(K7:$K$23, X7:$X$23)-$AZ$3*SUMPRODUCT(K6:$K$22, W7:$W$23))/Z6</f>
        <v>34123.379799934883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38147.53130317117</v>
      </c>
      <c r="P7">
        <f t="shared" si="30"/>
        <v>1907.3765651585586</v>
      </c>
      <c r="Q7" s="5">
        <f t="shared" si="31"/>
        <v>25</v>
      </c>
      <c r="R7">
        <f t="shared" si="0"/>
        <v>500000</v>
      </c>
      <c r="S7">
        <f t="shared" si="1"/>
        <v>42421.431096738968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30733.196429459782</v>
      </c>
      <c r="AC7">
        <f t="shared" si="2"/>
        <v>36614.199446574436</v>
      </c>
      <c r="AE7">
        <f t="shared" si="3"/>
        <v>32925.370111715099</v>
      </c>
      <c r="AF7">
        <f t="shared" si="4"/>
        <v>-1646.2685055857553</v>
      </c>
      <c r="AG7">
        <f t="shared" si="5"/>
        <v>-21.577654560426328</v>
      </c>
      <c r="AH7">
        <f t="shared" si="6"/>
        <v>-14268.287616663032</v>
      </c>
      <c r="AI7">
        <f t="shared" si="7"/>
        <v>16989.236334905887</v>
      </c>
      <c r="AJ7">
        <f t="shared" si="8"/>
        <v>-5881.0030171146536</v>
      </c>
      <c r="AK7">
        <f>H7*SUM(AB7, AE7:AF7)</f>
        <v>3826.158788795849</v>
      </c>
      <c r="AL7">
        <f t="shared" si="9"/>
        <v>14934.392106587082</v>
      </c>
      <c r="AN7">
        <f t="shared" si="10"/>
        <v>26586.273881635978</v>
      </c>
      <c r="AO7">
        <f t="shared" si="11"/>
        <v>-1329.3136940817992</v>
      </c>
      <c r="AP7">
        <f t="shared" si="12"/>
        <v>-17.423325293546512</v>
      </c>
      <c r="AQ7">
        <f t="shared" si="13"/>
        <v>-11521.225155904509</v>
      </c>
      <c r="AR7">
        <f t="shared" si="14"/>
        <v>13718.311706356126</v>
      </c>
      <c r="AS7">
        <f t="shared" si="15"/>
        <v>-4748.738021204681</v>
      </c>
      <c r="AT7">
        <f t="shared" si="16"/>
        <v>3089.5113746150755</v>
      </c>
      <c r="AU7">
        <f t="shared" si="17"/>
        <v>12059.085059766519</v>
      </c>
      <c r="AW7">
        <v>4</v>
      </c>
      <c r="AX7">
        <f>(R7*SUMPRODUCT(K8:$K$23, X8:$X$23)-$AZ$3*SUMPRODUCT(K7:$K$22, W8:$W$23))/Z7</f>
        <v>42421.431096738968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38147.53130317117</v>
      </c>
      <c r="P8">
        <f t="shared" si="30"/>
        <v>1907.3765651585586</v>
      </c>
      <c r="Q8" s="5">
        <f t="shared" si="31"/>
        <v>25</v>
      </c>
      <c r="R8">
        <f t="shared" si="0"/>
        <v>500000</v>
      </c>
      <c r="S8">
        <f t="shared" si="1"/>
        <v>49328.971712726328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36614.199446574436</v>
      </c>
      <c r="AC8">
        <f t="shared" si="2"/>
        <v>40620.463732349672</v>
      </c>
      <c r="AE8">
        <f t="shared" si="3"/>
        <v>31412.988310465153</v>
      </c>
      <c r="AF8">
        <f t="shared" si="4"/>
        <v>-1570.6494155232579</v>
      </c>
      <c r="AG8">
        <f t="shared" si="5"/>
        <v>-20.586514538002241</v>
      </c>
      <c r="AH8">
        <f t="shared" si="6"/>
        <v>-15507.269536396539</v>
      </c>
      <c r="AI8">
        <f t="shared" si="7"/>
        <v>14314.482844007354</v>
      </c>
      <c r="AJ8">
        <f t="shared" si="8"/>
        <v>-4006.2642857752362</v>
      </c>
      <c r="AK8">
        <f t="shared" ref="AK8:AK23" si="32">H8*SUM(AB8:AB8, AE8:AF8)</f>
        <v>4658.6033377402937</v>
      </c>
      <c r="AL8">
        <f t="shared" si="9"/>
        <v>14966.821895972411</v>
      </c>
      <c r="AN8">
        <f t="shared" si="10"/>
        <v>23703.457422196036</v>
      </c>
      <c r="AO8">
        <f t="shared" si="11"/>
        <v>-1185.1728711098019</v>
      </c>
      <c r="AP8">
        <f t="shared" si="12"/>
        <v>-15.534070366059041</v>
      </c>
      <c r="AQ8">
        <f t="shared" si="13"/>
        <v>-11701.398783128063</v>
      </c>
      <c r="AR8">
        <f t="shared" si="14"/>
        <v>10801.351697592112</v>
      </c>
      <c r="AS8">
        <f t="shared" si="15"/>
        <v>-3023.0270988991351</v>
      </c>
      <c r="AT8">
        <f t="shared" si="16"/>
        <v>3515.2658757473127</v>
      </c>
      <c r="AU8">
        <f t="shared" si="17"/>
        <v>11293.590474440289</v>
      </c>
      <c r="AW8">
        <v>5</v>
      </c>
      <c r="AX8">
        <f>(R8*SUMPRODUCT(K9:$K$23, X9:$X$23)-$AZ$3*SUMPRODUCT(K8:$K$22, W9:$W$23))/Z8</f>
        <v>49328.971712726328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38147.53130317117</v>
      </c>
      <c r="P9">
        <f t="shared" si="30"/>
        <v>1907.3765651585586</v>
      </c>
      <c r="Q9" s="5">
        <f t="shared" si="31"/>
        <v>25</v>
      </c>
      <c r="R9">
        <f t="shared" si="0"/>
        <v>500000</v>
      </c>
      <c r="S9">
        <f t="shared" si="1"/>
        <v>54710.087733749424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40620.463732349672</v>
      </c>
      <c r="AC9">
        <f t="shared" si="2"/>
        <v>42753.226170732465</v>
      </c>
      <c r="AE9">
        <f t="shared" si="3"/>
        <v>29810.407937867181</v>
      </c>
      <c r="AF9">
        <f t="shared" si="4"/>
        <v>-1490.520396893359</v>
      </c>
      <c r="AG9">
        <f t="shared" si="5"/>
        <v>-19.536262845525908</v>
      </c>
      <c r="AH9">
        <f t="shared" si="6"/>
        <v>-16887.73094192618</v>
      </c>
      <c r="AI9">
        <f t="shared" si="7"/>
        <v>11412.620336202115</v>
      </c>
      <c r="AJ9">
        <f t="shared" si="8"/>
        <v>-2132.7624383827933</v>
      </c>
      <c r="AK9">
        <f t="shared" si="32"/>
        <v>5060.2217834619441</v>
      </c>
      <c r="AL9">
        <f t="shared" si="9"/>
        <v>14340.079681281266</v>
      </c>
      <c r="AN9">
        <f t="shared" si="10"/>
        <v>20956.018490175709</v>
      </c>
      <c r="AO9">
        <f t="shared" si="11"/>
        <v>-1047.8009245087853</v>
      </c>
      <c r="AP9">
        <f t="shared" si="12"/>
        <v>-13.733535155677068</v>
      </c>
      <c r="AQ9">
        <f t="shared" si="13"/>
        <v>-11871.679267648346</v>
      </c>
      <c r="AR9">
        <f t="shared" si="14"/>
        <v>8022.8047628629001</v>
      </c>
      <c r="AS9">
        <f t="shared" si="15"/>
        <v>-1499.2820355580732</v>
      </c>
      <c r="AT9">
        <f t="shared" si="16"/>
        <v>3557.2173812461187</v>
      </c>
      <c r="AU9">
        <f t="shared" si="17"/>
        <v>10080.740108550946</v>
      </c>
      <c r="AW9">
        <v>6</v>
      </c>
      <c r="AX9">
        <f>(R9*SUMPRODUCT(K10:$K$23, X10:$X$23)-$AZ$3*SUMPRODUCT(K9:$K$22, W10:$W$23))/Z9</f>
        <v>54710.087733749424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38147.53130317117</v>
      </c>
      <c r="P10">
        <f t="shared" si="30"/>
        <v>1907.3765651585586</v>
      </c>
      <c r="Q10" s="5">
        <f t="shared" si="31"/>
        <v>25</v>
      </c>
      <c r="R10">
        <f t="shared" si="0"/>
        <v>500000</v>
      </c>
      <c r="S10">
        <f t="shared" si="1"/>
        <v>58366.908805558945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42753.226170732465</v>
      </c>
      <c r="AC10">
        <f t="shared" si="2"/>
        <v>43036.763327327564</v>
      </c>
      <c r="AE10">
        <f t="shared" si="3"/>
        <v>28128.031958753229</v>
      </c>
      <c r="AF10">
        <f t="shared" si="4"/>
        <v>-1406.4015979376616</v>
      </c>
      <c r="AG10">
        <f t="shared" si="5"/>
        <v>-18.43371707018887</v>
      </c>
      <c r="AH10">
        <f t="shared" si="6"/>
        <v>-18143.6629376356</v>
      </c>
      <c r="AI10">
        <f t="shared" si="7"/>
        <v>8559.5337061097816</v>
      </c>
      <c r="AJ10">
        <f t="shared" si="8"/>
        <v>-283.53715659509908</v>
      </c>
      <c r="AK10">
        <f t="shared" si="32"/>
        <v>3772.4847096630583</v>
      </c>
      <c r="AL10">
        <f t="shared" si="9"/>
        <v>12048.481259177741</v>
      </c>
      <c r="AN10">
        <f t="shared" si="10"/>
        <v>18754.953604726132</v>
      </c>
      <c r="AO10">
        <f t="shared" si="11"/>
        <v>-937.74768023630656</v>
      </c>
      <c r="AP10">
        <f t="shared" si="12"/>
        <v>-12.291066396717948</v>
      </c>
      <c r="AQ10">
        <f t="shared" si="13"/>
        <v>-12097.66673737197</v>
      </c>
      <c r="AR10">
        <f t="shared" si="14"/>
        <v>5707.2481207211376</v>
      </c>
      <c r="AS10">
        <f t="shared" si="15"/>
        <v>-189.05432932367722</v>
      </c>
      <c r="AT10">
        <f t="shared" si="16"/>
        <v>2515.3830814761877</v>
      </c>
      <c r="AU10">
        <f t="shared" si="17"/>
        <v>8033.5768728736484</v>
      </c>
      <c r="AW10">
        <v>7</v>
      </c>
      <c r="AX10">
        <f>(R10*SUMPRODUCT(K11:$K$23, X11:$X$23)-$AZ$3*SUMPRODUCT(K10:$K$22, W11:$W$23))/Z10</f>
        <v>58366.908805558945</v>
      </c>
    </row>
    <row r="11" spans="1:52" x14ac:dyDescent="0.25">
      <c r="A11" t="s">
        <v>33</v>
      </c>
      <c r="C11" s="24">
        <f>AU25</f>
        <v>66315.98017157444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38147.53130317117</v>
      </c>
      <c r="P11">
        <f t="shared" si="30"/>
        <v>1907.3765651585586</v>
      </c>
      <c r="Q11" s="5">
        <f t="shared" si="31"/>
        <v>25</v>
      </c>
      <c r="R11">
        <f t="shared" si="0"/>
        <v>500000</v>
      </c>
      <c r="S11">
        <f t="shared" si="1"/>
        <v>60711.248403836631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43036.763327327564</v>
      </c>
      <c r="AC11">
        <f t="shared" si="2"/>
        <v>41997.323640538772</v>
      </c>
      <c r="AE11">
        <f t="shared" si="3"/>
        <v>26388.754314029549</v>
      </c>
      <c r="AF11">
        <f t="shared" si="4"/>
        <v>-1319.4377157014774</v>
      </c>
      <c r="AG11">
        <f t="shared" si="5"/>
        <v>-17.2938807653825</v>
      </c>
      <c r="AH11">
        <f t="shared" si="6"/>
        <v>-19109.982682089623</v>
      </c>
      <c r="AI11">
        <f t="shared" si="7"/>
        <v>5942.0400354730664</v>
      </c>
      <c r="AJ11">
        <f t="shared" si="8"/>
        <v>1039.4396867887917</v>
      </c>
      <c r="AK11">
        <f t="shared" si="32"/>
        <v>3493.8419001861344</v>
      </c>
      <c r="AL11">
        <f t="shared" si="9"/>
        <v>10475.321622447993</v>
      </c>
      <c r="AN11">
        <f t="shared" si="10"/>
        <v>16736.663044051369</v>
      </c>
      <c r="AO11">
        <f t="shared" si="11"/>
        <v>-836.83315220256827</v>
      </c>
      <c r="AP11">
        <f t="shared" si="12"/>
        <v>-10.968378865095829</v>
      </c>
      <c r="AQ11">
        <f t="shared" si="13"/>
        <v>-12120.213675935052</v>
      </c>
      <c r="AR11">
        <f t="shared" si="14"/>
        <v>3768.647837048652</v>
      </c>
      <c r="AS11">
        <f t="shared" si="15"/>
        <v>659.24869303699336</v>
      </c>
      <c r="AT11">
        <f t="shared" si="16"/>
        <v>2215.915685778134</v>
      </c>
      <c r="AU11">
        <f t="shared" si="17"/>
        <v>6643.8122158637798</v>
      </c>
      <c r="AW11">
        <v>8</v>
      </c>
      <c r="AX11">
        <f>(R11*SUMPRODUCT(K12:$K$23, X12:$X$23)-$AZ$3*SUMPRODUCT(K11:$K$22, W12:$W$23))/Z11</f>
        <v>60711.248403836631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38147.53130317117</v>
      </c>
      <c r="P12">
        <f t="shared" si="30"/>
        <v>1907.3765651585586</v>
      </c>
      <c r="Q12" s="5">
        <f t="shared" si="31"/>
        <v>25</v>
      </c>
      <c r="R12">
        <f t="shared" si="0"/>
        <v>500000</v>
      </c>
      <c r="S12">
        <f t="shared" si="1"/>
        <v>62091.748778948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41997.323640538772</v>
      </c>
      <c r="AC12">
        <f t="shared" si="2"/>
        <v>40041.298551854314</v>
      </c>
      <c r="AE12">
        <f t="shared" si="3"/>
        <v>24600.316788699802</v>
      </c>
      <c r="AF12">
        <f t="shared" si="4"/>
        <v>-1230.0158394349901</v>
      </c>
      <c r="AG12">
        <f t="shared" si="5"/>
        <v>-16.121827513026251</v>
      </c>
      <c r="AH12">
        <f t="shared" si="6"/>
        <v>-19982.288894048499</v>
      </c>
      <c r="AI12">
        <f t="shared" si="7"/>
        <v>3371.8902277032867</v>
      </c>
      <c r="AJ12">
        <f t="shared" si="8"/>
        <v>1956.0250886844588</v>
      </c>
      <c r="AK12">
        <f t="shared" si="32"/>
        <v>4575.7337212862512</v>
      </c>
      <c r="AL12">
        <f t="shared" si="9"/>
        <v>9903.6490376739966</v>
      </c>
      <c r="AN12">
        <f t="shared" si="10"/>
        <v>14581.657896743776</v>
      </c>
      <c r="AO12">
        <f t="shared" si="11"/>
        <v>-729.08289483718886</v>
      </c>
      <c r="AP12">
        <f t="shared" si="12"/>
        <v>-9.5560953740744541</v>
      </c>
      <c r="AQ12">
        <f t="shared" si="13"/>
        <v>-11844.355629629994</v>
      </c>
      <c r="AR12">
        <f t="shared" si="14"/>
        <v>1998.6632769025191</v>
      </c>
      <c r="AS12">
        <f t="shared" si="15"/>
        <v>1159.4195686840242</v>
      </c>
      <c r="AT12">
        <f t="shared" si="16"/>
        <v>2712.2327051104976</v>
      </c>
      <c r="AU12">
        <f t="shared" si="17"/>
        <v>5870.3155506970406</v>
      </c>
      <c r="AW12">
        <v>9</v>
      </c>
      <c r="AX12">
        <f>(R12*SUMPRODUCT(K13:$K$23, X13:$X$23)-$AZ$3*SUMPRODUCT(K12:$K$22, W13:$W$23))/Z12</f>
        <v>62091.748778948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38147.53130317117</v>
      </c>
      <c r="P13">
        <f t="shared" si="30"/>
        <v>1907.3765651585586</v>
      </c>
      <c r="Q13" s="5">
        <f t="shared" si="31"/>
        <v>25</v>
      </c>
      <c r="R13">
        <f t="shared" si="0"/>
        <v>500000</v>
      </c>
      <c r="S13">
        <f t="shared" si="1"/>
        <v>62905.237324064648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40041.298551854314</v>
      </c>
      <c r="AC13">
        <f t="shared" si="2"/>
        <v>37560.390469722377</v>
      </c>
      <c r="AE13">
        <f t="shared" si="3"/>
        <v>22777.692798798635</v>
      </c>
      <c r="AF13">
        <f t="shared" si="4"/>
        <v>-1138.884639939932</v>
      </c>
      <c r="AG13">
        <f t="shared" si="5"/>
        <v>-14.927370147347613</v>
      </c>
      <c r="AH13">
        <f t="shared" si="6"/>
        <v>-20664.781810967506</v>
      </c>
      <c r="AI13">
        <f t="shared" si="7"/>
        <v>959.09897774384808</v>
      </c>
      <c r="AJ13">
        <f t="shared" si="8"/>
        <v>2480.9080821319367</v>
      </c>
      <c r="AK13">
        <f t="shared" si="32"/>
        <v>6408.5630872430829</v>
      </c>
      <c r="AL13">
        <f t="shared" si="9"/>
        <v>9848.5701471188677</v>
      </c>
      <c r="AN13">
        <f t="shared" si="10"/>
        <v>12230.556077473102</v>
      </c>
      <c r="AO13">
        <f t="shared" si="11"/>
        <v>-611.52780387365522</v>
      </c>
      <c r="AP13">
        <f t="shared" si="12"/>
        <v>-8.0152998501218793</v>
      </c>
      <c r="AQ13">
        <f t="shared" si="13"/>
        <v>-11096.021664719028</v>
      </c>
      <c r="AR13">
        <f t="shared" si="14"/>
        <v>514.99130903029618</v>
      </c>
      <c r="AS13">
        <f t="shared" si="15"/>
        <v>1332.1316469406099</v>
      </c>
      <c r="AT13">
        <f t="shared" si="16"/>
        <v>3441.0987498560298</v>
      </c>
      <c r="AU13">
        <f t="shared" si="17"/>
        <v>5288.2217058269352</v>
      </c>
      <c r="AW13">
        <v>10</v>
      </c>
      <c r="AX13">
        <f>(R13*SUMPRODUCT(K14:$K$23, X14:$X$23)-$AZ$3*SUMPRODUCT(K13:$K$22, W14:$W$23))/Z13</f>
        <v>62905.237324064648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38147.53130317117</v>
      </c>
      <c r="P14">
        <f t="shared" si="30"/>
        <v>1907.3765651585586</v>
      </c>
      <c r="Q14" s="5">
        <f t="shared" si="31"/>
        <v>25</v>
      </c>
      <c r="R14">
        <f t="shared" si="0"/>
        <v>500000</v>
      </c>
      <c r="S14">
        <f t="shared" si="1"/>
        <v>62486.827693634339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37560.390469722377</v>
      </c>
      <c r="AC14">
        <f t="shared" si="2"/>
        <v>34283.853319635498</v>
      </c>
      <c r="AE14">
        <f t="shared" si="3"/>
        <v>20929.921008573729</v>
      </c>
      <c r="AF14">
        <f t="shared" si="4"/>
        <v>-1046.4960504286864</v>
      </c>
      <c r="AG14">
        <f t="shared" si="5"/>
        <v>-13.71643216060081</v>
      </c>
      <c r="AH14">
        <f t="shared" si="6"/>
        <v>-21233.285705466511</v>
      </c>
      <c r="AI14">
        <f t="shared" si="7"/>
        <v>-1363.5771794820685</v>
      </c>
      <c r="AJ14">
        <f t="shared" si="8"/>
        <v>3276.5371500868787</v>
      </c>
      <c r="AK14">
        <f t="shared" si="32"/>
        <v>4915.4672861626159</v>
      </c>
      <c r="AL14">
        <f t="shared" si="9"/>
        <v>6828.4272567674261</v>
      </c>
      <c r="AN14">
        <f t="shared" si="10"/>
        <v>10352.523575109237</v>
      </c>
      <c r="AO14">
        <f t="shared" si="11"/>
        <v>-517.62617875546186</v>
      </c>
      <c r="AP14">
        <f t="shared" si="12"/>
        <v>-6.7845304934900472</v>
      </c>
      <c r="AQ14">
        <f t="shared" si="13"/>
        <v>-10502.57622820582</v>
      </c>
      <c r="AR14">
        <f t="shared" si="14"/>
        <v>-674.46336234553428</v>
      </c>
      <c r="AS14">
        <f t="shared" si="15"/>
        <v>1620.6667993204794</v>
      </c>
      <c r="AT14">
        <f t="shared" si="16"/>
        <v>2431.3274255469555</v>
      </c>
      <c r="AU14">
        <f t="shared" si="17"/>
        <v>3377.5308625219009</v>
      </c>
      <c r="AW14">
        <v>11</v>
      </c>
      <c r="AX14">
        <f>(R14*SUMPRODUCT(K15:$K$23, X15:$X$23)-$AZ$3*SUMPRODUCT(K14:$K$22, W15:$W$23))/Z14</f>
        <v>62486.827693634339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38147.53130317117</v>
      </c>
      <c r="P15">
        <f t="shared" si="30"/>
        <v>1907.3765651585586</v>
      </c>
      <c r="Q15" s="5">
        <f t="shared" si="31"/>
        <v>25</v>
      </c>
      <c r="R15">
        <f t="shared" si="0"/>
        <v>500000</v>
      </c>
      <c r="S15">
        <f t="shared" si="1"/>
        <v>61029.866949024996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34283.853319635498</v>
      </c>
      <c r="AC15">
        <f t="shared" si="2"/>
        <v>30496.545044603063</v>
      </c>
      <c r="AE15">
        <f t="shared" si="3"/>
        <v>19062.271718522086</v>
      </c>
      <c r="AF15">
        <f t="shared" si="4"/>
        <v>-953.11358592610429</v>
      </c>
      <c r="AG15">
        <f t="shared" si="5"/>
        <v>-12.492467446338694</v>
      </c>
      <c r="AH15">
        <f t="shared" si="6"/>
        <v>-21736.007853122203</v>
      </c>
      <c r="AI15">
        <f t="shared" si="7"/>
        <v>-3639.3421879725611</v>
      </c>
      <c r="AJ15">
        <f t="shared" si="8"/>
        <v>3787.3082750324356</v>
      </c>
      <c r="AK15">
        <f t="shared" si="32"/>
        <v>4483.2699899674481</v>
      </c>
      <c r="AL15">
        <f t="shared" si="9"/>
        <v>4631.2360770273226</v>
      </c>
      <c r="AN15">
        <f t="shared" si="10"/>
        <v>8685.5127411573158</v>
      </c>
      <c r="AO15">
        <f t="shared" si="11"/>
        <v>-434.27563705786577</v>
      </c>
      <c r="AP15">
        <f t="shared" si="12"/>
        <v>-5.6920542722218679</v>
      </c>
      <c r="AQ15">
        <f t="shared" si="13"/>
        <v>-9903.7709638117194</v>
      </c>
      <c r="AR15">
        <f t="shared" si="14"/>
        <v>-1658.2259139844921</v>
      </c>
      <c r="AS15">
        <f t="shared" si="15"/>
        <v>1725.6450208671724</v>
      </c>
      <c r="AT15">
        <f t="shared" si="16"/>
        <v>2042.7522592742432</v>
      </c>
      <c r="AU15">
        <f t="shared" si="17"/>
        <v>2110.1713661569233</v>
      </c>
      <c r="AW15">
        <v>12</v>
      </c>
      <c r="AX15">
        <f>(R15*SUMPRODUCT(K16:$K$23, X16:$X$23)-$AZ$3*SUMPRODUCT(K15:$K$22, W16:$W$23))/Z15</f>
        <v>61029.866949024996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38147.53130317117</v>
      </c>
      <c r="P16">
        <f t="shared" si="30"/>
        <v>1907.3765651585586</v>
      </c>
      <c r="Q16" s="5">
        <f t="shared" si="31"/>
        <v>25</v>
      </c>
      <c r="R16">
        <f t="shared" si="0"/>
        <v>500000</v>
      </c>
      <c r="S16">
        <f t="shared" si="1"/>
        <v>58587.151523546621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30496.545044603063</v>
      </c>
      <c r="AC16">
        <f t="shared" si="2"/>
        <v>26409.641101584999</v>
      </c>
      <c r="AE16">
        <f t="shared" si="3"/>
        <v>17195.965061099152</v>
      </c>
      <c r="AF16">
        <f t="shared" si="4"/>
        <v>-859.79825305495774</v>
      </c>
      <c r="AG16">
        <f t="shared" si="5"/>
        <v>-11.269382626910426</v>
      </c>
      <c r="AH16">
        <f t="shared" si="6"/>
        <v>-21963.202899297616</v>
      </c>
      <c r="AI16">
        <f t="shared" si="7"/>
        <v>-5638.3054738803312</v>
      </c>
      <c r="AJ16">
        <f t="shared" si="8"/>
        <v>4086.9039430180637</v>
      </c>
      <c r="AK16">
        <f t="shared" si="32"/>
        <v>4007.4751532310261</v>
      </c>
      <c r="AL16">
        <f t="shared" si="9"/>
        <v>2456.0736223687586</v>
      </c>
      <c r="AN16">
        <f t="shared" si="10"/>
        <v>7217.5454432162996</v>
      </c>
      <c r="AO16">
        <f t="shared" si="11"/>
        <v>-360.87727216081504</v>
      </c>
      <c r="AP16">
        <f t="shared" si="12"/>
        <v>-4.7300213124252108</v>
      </c>
      <c r="AQ16">
        <f t="shared" si="13"/>
        <v>-9218.4657529263459</v>
      </c>
      <c r="AR16">
        <f t="shared" si="14"/>
        <v>-2366.5276031832859</v>
      </c>
      <c r="AS16">
        <f t="shared" si="15"/>
        <v>1715.3683917119627</v>
      </c>
      <c r="AT16">
        <f t="shared" si="16"/>
        <v>1682.030286072024</v>
      </c>
      <c r="AU16">
        <f t="shared" si="17"/>
        <v>1030.8710746007007</v>
      </c>
      <c r="AW16">
        <v>13</v>
      </c>
      <c r="AX16">
        <f>(R16*SUMPRODUCT(K17:$K$23, X17:$X$23)-$AZ$3*SUMPRODUCT(K16:$K$22, W17:$W$23))/Z16</f>
        <v>58587.151523546621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38147.53130317117</v>
      </c>
      <c r="P17">
        <f t="shared" si="30"/>
        <v>1907.3765651585586</v>
      </c>
      <c r="Q17" s="5">
        <f t="shared" si="31"/>
        <v>25</v>
      </c>
      <c r="R17">
        <f t="shared" si="0"/>
        <v>500000</v>
      </c>
      <c r="S17">
        <f t="shared" si="1"/>
        <v>55183.325396596665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26409.641101584999</v>
      </c>
      <c r="AC17">
        <f t="shared" si="2"/>
        <v>22210.688842349424</v>
      </c>
      <c r="AE17">
        <f t="shared" si="3"/>
        <v>15353.966833082046</v>
      </c>
      <c r="AF17">
        <f t="shared" si="4"/>
        <v>-767.69834165410236</v>
      </c>
      <c r="AG17">
        <f t="shared" si="5"/>
        <v>-10.062228346481286</v>
      </c>
      <c r="AH17">
        <f t="shared" si="6"/>
        <v>-21889.209083200709</v>
      </c>
      <c r="AI17">
        <f t="shared" si="7"/>
        <v>-7313.0028201192472</v>
      </c>
      <c r="AJ17">
        <f t="shared" si="8"/>
        <v>4198.9522592355752</v>
      </c>
      <c r="AK17">
        <f t="shared" si="32"/>
        <v>3508.0199838741178</v>
      </c>
      <c r="AL17">
        <f t="shared" si="9"/>
        <v>393.96942299044576</v>
      </c>
      <c r="AN17">
        <f t="shared" si="10"/>
        <v>5936.4352890832743</v>
      </c>
      <c r="AO17">
        <f t="shared" si="11"/>
        <v>-296.82176445416377</v>
      </c>
      <c r="AP17">
        <f t="shared" si="12"/>
        <v>-3.890445257062928</v>
      </c>
      <c r="AQ17">
        <f t="shared" si="13"/>
        <v>-8463.2117982471136</v>
      </c>
      <c r="AR17">
        <f t="shared" si="14"/>
        <v>-2827.4887188750658</v>
      </c>
      <c r="AS17">
        <f t="shared" si="15"/>
        <v>1623.4767627082583</v>
      </c>
      <c r="AT17">
        <f t="shared" si="16"/>
        <v>1356.3357178946935</v>
      </c>
      <c r="AU17">
        <f t="shared" si="17"/>
        <v>152.32376172788625</v>
      </c>
      <c r="AW17">
        <v>14</v>
      </c>
      <c r="AX17">
        <f>(R17*SUMPRODUCT(K18:$K$23, X18:$X$23)-$AZ$3*SUMPRODUCT(K17:$K$22, W18:$W$23))/Z17</f>
        <v>55183.325396596665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38147.53130317117</v>
      </c>
      <c r="P18">
        <f t="shared" si="30"/>
        <v>1907.3765651585586</v>
      </c>
      <c r="Q18" s="5">
        <f t="shared" si="31"/>
        <v>25</v>
      </c>
      <c r="R18">
        <f t="shared" si="0"/>
        <v>500000</v>
      </c>
      <c r="S18">
        <f t="shared" si="1"/>
        <v>50713.263979452509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22210.688842349424</v>
      </c>
      <c r="AC18">
        <f t="shared" si="2"/>
        <v>18013.288175596776</v>
      </c>
      <c r="AE18">
        <f t="shared" si="3"/>
        <v>13549.955586176404</v>
      </c>
      <c r="AF18">
        <f t="shared" si="4"/>
        <v>-677.49777930882021</v>
      </c>
      <c r="AG18">
        <f t="shared" si="5"/>
        <v>-8.8799688494193649</v>
      </c>
      <c r="AH18">
        <f t="shared" si="6"/>
        <v>-21632.744271942167</v>
      </c>
      <c r="AI18">
        <f t="shared" si="7"/>
        <v>-8769.1664339240033</v>
      </c>
      <c r="AJ18">
        <f t="shared" si="8"/>
        <v>4197.4006667526482</v>
      </c>
      <c r="AK18">
        <f t="shared" si="32"/>
        <v>3002.0648587734995</v>
      </c>
      <c r="AL18">
        <f t="shared" si="9"/>
        <v>-1569.7009083978555</v>
      </c>
      <c r="AN18">
        <f t="shared" si="10"/>
        <v>4825.9762318560088</v>
      </c>
      <c r="AO18">
        <f t="shared" si="11"/>
        <v>-241.29881159280046</v>
      </c>
      <c r="AP18">
        <f t="shared" si="12"/>
        <v>-3.1627054667721248</v>
      </c>
      <c r="AQ18">
        <f t="shared" si="13"/>
        <v>-7704.7565965987051</v>
      </c>
      <c r="AR18">
        <f t="shared" si="14"/>
        <v>-3123.2418818022688</v>
      </c>
      <c r="AS18">
        <f t="shared" si="15"/>
        <v>1494.9536715818081</v>
      </c>
      <c r="AT18">
        <f t="shared" si="16"/>
        <v>1069.2207485692095</v>
      </c>
      <c r="AU18">
        <f t="shared" si="17"/>
        <v>-559.06746165125151</v>
      </c>
      <c r="AW18">
        <v>15</v>
      </c>
      <c r="AX18">
        <f>(R18*SUMPRODUCT(K19:$K$23, X19:$X$23)-$AZ$3*SUMPRODUCT(K18:$K$22, W19:$W$23))/Z18</f>
        <v>50713.263979452509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38147.53130317117</v>
      </c>
      <c r="P19">
        <f t="shared" si="30"/>
        <v>1907.3765651585586</v>
      </c>
      <c r="Q19" s="5">
        <f t="shared" si="31"/>
        <v>25</v>
      </c>
      <c r="R19">
        <f t="shared" si="0"/>
        <v>500000</v>
      </c>
      <c r="S19">
        <f t="shared" si="1"/>
        <v>45001.189542658511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18013.288175596776</v>
      </c>
      <c r="AC19">
        <f t="shared" si="2"/>
        <v>13919.254496601425</v>
      </c>
      <c r="AE19">
        <f t="shared" si="3"/>
        <v>11799.359128552944</v>
      </c>
      <c r="AF19">
        <f t="shared" si="4"/>
        <v>-589.96795642764721</v>
      </c>
      <c r="AG19">
        <f t="shared" si="5"/>
        <v>-7.7327147560214939</v>
      </c>
      <c r="AH19">
        <f t="shared" si="6"/>
        <v>-21169.088098073531</v>
      </c>
      <c r="AI19">
        <f t="shared" si="7"/>
        <v>-9967.4296407042548</v>
      </c>
      <c r="AJ19">
        <f t="shared" si="8"/>
        <v>4094.0336789953508</v>
      </c>
      <c r="AK19">
        <f t="shared" si="32"/>
        <v>2500.5846717845779</v>
      </c>
      <c r="AL19">
        <f t="shared" si="9"/>
        <v>-3372.811289924326</v>
      </c>
      <c r="AN19">
        <f t="shared" si="10"/>
        <v>3871.2203637856778</v>
      </c>
      <c r="AO19">
        <f t="shared" si="11"/>
        <v>-193.56101818928389</v>
      </c>
      <c r="AP19">
        <f t="shared" si="12"/>
        <v>-2.5370058241906901</v>
      </c>
      <c r="AQ19">
        <f t="shared" si="13"/>
        <v>-6945.309828711479</v>
      </c>
      <c r="AR19">
        <f t="shared" si="14"/>
        <v>-3270.1874889392757</v>
      </c>
      <c r="AS19">
        <f t="shared" si="15"/>
        <v>1343.2006243287287</v>
      </c>
      <c r="AT19">
        <f t="shared" si="16"/>
        <v>820.41017629149519</v>
      </c>
      <c r="AU19">
        <f t="shared" si="17"/>
        <v>-1106.576688319052</v>
      </c>
      <c r="AW19">
        <v>16</v>
      </c>
      <c r="AX19">
        <f>(R19*SUMPRODUCT(K20:$K$23, X20:$X$23)-$AZ$3*SUMPRODUCT(K19:$K$22, W20:$W$23))/Z19</f>
        <v>45001.189542658511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38147.53130317117</v>
      </c>
      <c r="P20">
        <f t="shared" si="30"/>
        <v>1907.3765651585586</v>
      </c>
      <c r="Q20" s="5">
        <f t="shared" si="31"/>
        <v>25</v>
      </c>
      <c r="R20">
        <f t="shared" si="0"/>
        <v>500000</v>
      </c>
      <c r="S20">
        <f t="shared" si="1"/>
        <v>37741.575725985662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13919.254496601425</v>
      </c>
      <c r="AC20">
        <f t="shared" si="2"/>
        <v>10009.264290402414</v>
      </c>
      <c r="AE20">
        <f t="shared" si="3"/>
        <v>10116.925843584862</v>
      </c>
      <c r="AF20">
        <f t="shared" si="4"/>
        <v>-505.84629217924311</v>
      </c>
      <c r="AG20">
        <f t="shared" si="5"/>
        <v>-6.6301314252698775</v>
      </c>
      <c r="AH20">
        <f t="shared" si="6"/>
        <v>-20505.123663828042</v>
      </c>
      <c r="AI20">
        <f t="shared" si="7"/>
        <v>-10900.674243847694</v>
      </c>
      <c r="AJ20">
        <f t="shared" si="8"/>
        <v>3909.9902061990106</v>
      </c>
      <c r="AK20">
        <f t="shared" si="32"/>
        <v>2013.4906844879629</v>
      </c>
      <c r="AL20">
        <f t="shared" si="9"/>
        <v>-4977.193353160721</v>
      </c>
      <c r="AN20">
        <f t="shared" si="10"/>
        <v>3057.5967470128221</v>
      </c>
      <c r="AO20">
        <f t="shared" si="11"/>
        <v>-152.87983735064108</v>
      </c>
      <c r="AP20">
        <f t="shared" si="12"/>
        <v>-2.0037972593253017</v>
      </c>
      <c r="AQ20">
        <f t="shared" si="13"/>
        <v>-6197.1789040414897</v>
      </c>
      <c r="AR20">
        <f t="shared" si="14"/>
        <v>-3294.4657916386345</v>
      </c>
      <c r="AS20">
        <f t="shared" si="15"/>
        <v>1181.7002042084609</v>
      </c>
      <c r="AT20">
        <f t="shared" si="16"/>
        <v>608.52898026674893</v>
      </c>
      <c r="AU20">
        <f t="shared" si="17"/>
        <v>-1504.2366071634244</v>
      </c>
      <c r="AW20">
        <v>17</v>
      </c>
      <c r="AX20">
        <f>(R20*SUMPRODUCT(K21:$K$23, X21:$X$23)-$AZ$3*SUMPRODUCT(K20:$K$22, W21:$W$23))/Z20</f>
        <v>37741.575725985662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38147.53130317117</v>
      </c>
      <c r="P21">
        <f t="shared" si="30"/>
        <v>1907.3765651585586</v>
      </c>
      <c r="Q21" s="5">
        <f t="shared" si="31"/>
        <v>25</v>
      </c>
      <c r="R21">
        <f t="shared" si="0"/>
        <v>500000</v>
      </c>
      <c r="S21">
        <f t="shared" si="1"/>
        <v>28440.616609428926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10009.264290402414</v>
      </c>
      <c r="AC21">
        <f t="shared" si="2"/>
        <v>6350.5699534368505</v>
      </c>
      <c r="AE21">
        <f t="shared" si="3"/>
        <v>8518.0490078191378</v>
      </c>
      <c r="AF21">
        <f t="shared" si="4"/>
        <v>-425.90245039095691</v>
      </c>
      <c r="AG21">
        <f t="shared" si="5"/>
        <v>-5.5823068471478257</v>
      </c>
      <c r="AH21">
        <f t="shared" si="6"/>
        <v>-19630.465277387069</v>
      </c>
      <c r="AI21">
        <f t="shared" si="7"/>
        <v>-11543.901026806037</v>
      </c>
      <c r="AJ21">
        <f t="shared" si="8"/>
        <v>3658.6943369655637</v>
      </c>
      <c r="AK21">
        <f t="shared" si="32"/>
        <v>1548.9377262488642</v>
      </c>
      <c r="AL21">
        <f t="shared" si="9"/>
        <v>-6336.2689635916095</v>
      </c>
      <c r="AN21">
        <f t="shared" si="10"/>
        <v>2371.4498366850894</v>
      </c>
      <c r="AO21">
        <f t="shared" si="11"/>
        <v>-118.57249183425449</v>
      </c>
      <c r="AP21">
        <f t="shared" si="12"/>
        <v>-1.5541306053584345</v>
      </c>
      <c r="AQ21">
        <f t="shared" si="13"/>
        <v>-5465.1791312046807</v>
      </c>
      <c r="AR21">
        <f t="shared" si="14"/>
        <v>-3213.8559169592045</v>
      </c>
      <c r="AS21">
        <f t="shared" si="15"/>
        <v>1018.5912384294975</v>
      </c>
      <c r="AT21">
        <f t="shared" si="16"/>
        <v>431.22880774416836</v>
      </c>
      <c r="AU21">
        <f t="shared" si="17"/>
        <v>-1764.0358707855385</v>
      </c>
      <c r="AW21">
        <v>18</v>
      </c>
      <c r="AX21">
        <f>(R21*SUMPRODUCT(K22:$K$23, X22:$X$23)-$AZ$3*SUMPRODUCT(K21:$K$22, W22:$W$23))/Z21</f>
        <v>28440.616609428926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38147.53130317117</v>
      </c>
      <c r="P22">
        <f t="shared" si="30"/>
        <v>1907.3765651585586</v>
      </c>
      <c r="Q22" s="5">
        <f t="shared" si="31"/>
        <v>25</v>
      </c>
      <c r="R22">
        <f t="shared" si="0"/>
        <v>500000</v>
      </c>
      <c r="S22">
        <f t="shared" si="1"/>
        <v>16317.562331688874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6350.5699534368505</v>
      </c>
      <c r="AC22">
        <f t="shared" si="2"/>
        <v>3002.8463718052717</v>
      </c>
      <c r="AE22">
        <f t="shared" si="3"/>
        <v>7020.1157279844438</v>
      </c>
      <c r="AF22">
        <f t="shared" si="4"/>
        <v>-351.00578639922219</v>
      </c>
      <c r="AG22">
        <f t="shared" si="5"/>
        <v>-4.6006356690510586</v>
      </c>
      <c r="AH22">
        <f t="shared" si="6"/>
        <v>-18516.962192505765</v>
      </c>
      <c r="AI22">
        <f t="shared" si="7"/>
        <v>-11852.452886589595</v>
      </c>
      <c r="AJ22">
        <f t="shared" si="8"/>
        <v>3347.7235816315788</v>
      </c>
      <c r="AK22">
        <f t="shared" si="32"/>
        <v>1114.0940086170388</v>
      </c>
      <c r="AL22">
        <f t="shared" si="9"/>
        <v>-7390.6352963409781</v>
      </c>
      <c r="AN22">
        <f t="shared" si="10"/>
        <v>1800.3636950867979</v>
      </c>
      <c r="AO22">
        <f t="shared" si="11"/>
        <v>-90.018184754339899</v>
      </c>
      <c r="AP22">
        <f t="shared" si="12"/>
        <v>-1.1798690725087204</v>
      </c>
      <c r="AQ22">
        <f t="shared" si="13"/>
        <v>-4748.8200716961301</v>
      </c>
      <c r="AR22">
        <f t="shared" si="14"/>
        <v>-3039.6544304361805</v>
      </c>
      <c r="AS22">
        <f t="shared" si="15"/>
        <v>858.5499486182822</v>
      </c>
      <c r="AT22">
        <f t="shared" si="16"/>
        <v>285.71813966430375</v>
      </c>
      <c r="AU22">
        <f t="shared" si="17"/>
        <v>-1895.3863421535948</v>
      </c>
      <c r="AW22">
        <v>19</v>
      </c>
      <c r="AX22">
        <f>(R22*SUMPRODUCT(K23:$K$23, X23:$X$23)-$AZ$3*SUMPRODUCT(K22:$K$22, W23:$W$23))/Z22</f>
        <v>16317.562331688874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38147.53130317117</v>
      </c>
      <c r="P23">
        <f t="shared" si="30"/>
        <v>1907.3765651585586</v>
      </c>
      <c r="Q23" s="5">
        <f t="shared" si="31"/>
        <v>25</v>
      </c>
      <c r="R23">
        <f t="shared" si="0"/>
        <v>500000</v>
      </c>
      <c r="S23">
        <f t="shared" si="1"/>
        <v>20322.678073451843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3002.8463718052717</v>
      </c>
      <c r="AC23">
        <f t="shared" si="2"/>
        <v>3002.8463718052717</v>
      </c>
      <c r="AE23">
        <f t="shared" si="3"/>
        <v>5636.6181441754661</v>
      </c>
      <c r="AF23">
        <f t="shared" si="4"/>
        <v>-281.83090720877334</v>
      </c>
      <c r="AG23">
        <f t="shared" si="5"/>
        <v>-3.6939599704233674</v>
      </c>
      <c r="AH23">
        <f t="shared" si="6"/>
        <v>-17213.386838743612</v>
      </c>
      <c r="AI23">
        <f t="shared" si="7"/>
        <v>-11862.293561747343</v>
      </c>
      <c r="AJ23">
        <f t="shared" si="8"/>
        <v>0</v>
      </c>
      <c r="AK23">
        <f t="shared" si="32"/>
        <v>715.16270790261694</v>
      </c>
      <c r="AL23">
        <f t="shared" si="9"/>
        <v>-11147.130853844727</v>
      </c>
      <c r="AN23">
        <f t="shared" si="10"/>
        <v>1331.6091060445394</v>
      </c>
      <c r="AO23">
        <f t="shared" si="11"/>
        <v>-66.58045530222698</v>
      </c>
      <c r="AP23">
        <f t="shared" si="12"/>
        <v>-0.87267056383137698</v>
      </c>
      <c r="AQ23">
        <f t="shared" si="13"/>
        <v>-4066.5345911402374</v>
      </c>
      <c r="AR23">
        <f t="shared" si="14"/>
        <v>-2802.3786109617563</v>
      </c>
      <c r="AS23">
        <f t="shared" si="15"/>
        <v>0</v>
      </c>
      <c r="AT23">
        <f t="shared" si="16"/>
        <v>168.95186968282778</v>
      </c>
      <c r="AU23">
        <f t="shared" si="17"/>
        <v>-2633.4267412789286</v>
      </c>
      <c r="AW23">
        <v>20</v>
      </c>
      <c r="AX23">
        <f>(R23*SUMPRODUCT(K$23:$K24, X$23:$X24)-$AZ$3*SUMPRODUCT(K$22:$K23, W$23:$W24))/Z23</f>
        <v>20322.678073451843</v>
      </c>
    </row>
    <row r="25" spans="5:50" x14ac:dyDescent="0.25">
      <c r="AN25" s="6">
        <f t="shared" ref="AN25:AU25" si="33">SUM(AN3:AN23)</f>
        <v>282888.75864800165</v>
      </c>
      <c r="AO25" s="6">
        <f t="shared" si="33"/>
        <v>-42755.08640977848</v>
      </c>
      <c r="AP25" s="6">
        <f t="shared" si="33"/>
        <v>-1682.8238488878208</v>
      </c>
      <c r="AQ25" s="6">
        <f t="shared" si="33"/>
        <v>-187126.04314169151</v>
      </c>
      <c r="AR25" s="6">
        <f t="shared" si="33"/>
        <v>51324.805247643904</v>
      </c>
      <c r="AS25" s="6">
        <f t="shared" si="33"/>
        <v>-21738.914884723206</v>
      </c>
      <c r="AT25" s="6">
        <f t="shared" si="33"/>
        <v>36730.089808653749</v>
      </c>
      <c r="AU25" s="7">
        <f t="shared" si="33"/>
        <v>66315.98017157444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2250.5643403465774</v>
      </c>
      <c r="K3">
        <v>1</v>
      </c>
      <c r="L3" s="2">
        <v>0</v>
      </c>
      <c r="O3">
        <f>$C$3</f>
        <v>2250.5643403465774</v>
      </c>
      <c r="P3">
        <f>O3*B5</f>
        <v>1800.4514722772619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2250.5643403465774</v>
      </c>
      <c r="AF3">
        <f t="shared" ref="AF3:AF23" si="4">-$Z3*P3</f>
        <v>-1800.4514722772619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-1072.3197189306845</v>
      </c>
      <c r="AJ3">
        <f t="shared" ref="AJ3:AJ23" si="8">AB3-AC3</f>
        <v>0</v>
      </c>
      <c r="AL3">
        <f t="shared" ref="AL3:AL23" si="9">SUM(AI3:AK3)</f>
        <v>-1072.3197189306845</v>
      </c>
      <c r="AN3">
        <f t="shared" ref="AN3:AN23" si="10">AE3*$K3</f>
        <v>2250.5643403465774</v>
      </c>
      <c r="AO3">
        <f t="shared" ref="AO3:AO23" si="11">AF3*$K3</f>
        <v>-1800.4514722772619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-1072.3197189306845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-1072.3197189306845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1317.750465382831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1000000</v>
      </c>
      <c r="S4">
        <f t="shared" si="1"/>
        <v>215.33561926804435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212.93212792800841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-212.93212792800841</v>
      </c>
      <c r="AK4">
        <f>G4*MAX(0, SUM(AB4, AE4:AF4))</f>
        <v>0</v>
      </c>
      <c r="AL4">
        <f t="shared" si="9"/>
        <v>-1374.5381279280084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-1104.8183374548221</v>
      </c>
      <c r="AR4">
        <f t="shared" si="14"/>
        <v>-1104.8183374548221</v>
      </c>
      <c r="AS4">
        <f t="shared" si="15"/>
        <v>-202.52247282481301</v>
      </c>
      <c r="AT4">
        <f t="shared" si="16"/>
        <v>0</v>
      </c>
      <c r="AU4">
        <f t="shared" si="17"/>
        <v>-1307.340810279635</v>
      </c>
      <c r="AW4">
        <v>1</v>
      </c>
      <c r="AX4">
        <f>(R4*SUMPRODUCT(K5:$K$23, X5:$X$23)-$AZ$3*SUMPRODUCT(K4:$K$22, W5:$W$23))/Z4</f>
        <v>215.33561926804435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2250.5643403465774</v>
      </c>
      <c r="P5">
        <f t="shared" ref="P5:P23" si="30">O5*$C$5</f>
        <v>112.52821701732887</v>
      </c>
      <c r="Q5" s="5">
        <f t="shared" ref="Q5:Q23" si="31">$C$8</f>
        <v>25</v>
      </c>
      <c r="R5">
        <f t="shared" si="0"/>
        <v>1000000</v>
      </c>
      <c r="S5">
        <f t="shared" si="1"/>
        <v>412.66051539924621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212.93212792800841</v>
      </c>
      <c r="AC5">
        <f t="shared" si="2"/>
        <v>403.49536525270742</v>
      </c>
      <c r="AE5">
        <f t="shared" si="3"/>
        <v>2200.5795239563636</v>
      </c>
      <c r="AF5">
        <f t="shared" si="4"/>
        <v>-110.02897619781817</v>
      </c>
      <c r="AG5">
        <f t="shared" si="5"/>
        <v>-24.444752417270188</v>
      </c>
      <c r="AH5">
        <f t="shared" si="6"/>
        <v>-1159.9133691923639</v>
      </c>
      <c r="AI5">
        <f t="shared" si="7"/>
        <v>906.19242614891118</v>
      </c>
      <c r="AJ5">
        <f t="shared" si="8"/>
        <v>-190.563237324699</v>
      </c>
      <c r="AK5">
        <f>G5*SUM(AB5, AE5:AF5)</f>
        <v>9.4442789703148708</v>
      </c>
      <c r="AL5">
        <f t="shared" si="9"/>
        <v>725.07346779452701</v>
      </c>
      <c r="AN5">
        <f t="shared" si="10"/>
        <v>1989.7322530718152</v>
      </c>
      <c r="AO5">
        <f t="shared" si="11"/>
        <v>-99.48661265359074</v>
      </c>
      <c r="AP5">
        <f t="shared" si="12"/>
        <v>-22.102592418724235</v>
      </c>
      <c r="AQ5">
        <f t="shared" si="13"/>
        <v>-1048.7769318610669</v>
      </c>
      <c r="AR5">
        <f t="shared" si="14"/>
        <v>819.36611613843297</v>
      </c>
      <c r="AS5">
        <f t="shared" si="15"/>
        <v>-172.30452952367429</v>
      </c>
      <c r="AT5">
        <f t="shared" si="16"/>
        <v>8.5393807720515706</v>
      </c>
      <c r="AU5">
        <f t="shared" si="17"/>
        <v>655.60096738681023</v>
      </c>
      <c r="AW5">
        <v>2</v>
      </c>
      <c r="AX5">
        <f>(R5*SUMPRODUCT(K6:$K$23, X6:$X$23)-$AZ$3*SUMPRODUCT(K5:$K$22, W6:$W$23))/Z5</f>
        <v>412.66051539924621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2250.5643403465774</v>
      </c>
      <c r="P6">
        <f t="shared" si="30"/>
        <v>112.52821701732887</v>
      </c>
      <c r="Q6" s="5">
        <f t="shared" si="31"/>
        <v>25</v>
      </c>
      <c r="R6">
        <f t="shared" si="0"/>
        <v>1000000</v>
      </c>
      <c r="S6">
        <f t="shared" si="1"/>
        <v>592.96120638936623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403.49536525270742</v>
      </c>
      <c r="AC6">
        <f t="shared" si="2"/>
        <v>573.30531890554994</v>
      </c>
      <c r="AE6">
        <f t="shared" si="3"/>
        <v>2175.9610796740849</v>
      </c>
      <c r="AF6">
        <f t="shared" si="4"/>
        <v>-108.79805398370424</v>
      </c>
      <c r="AG6">
        <f t="shared" si="5"/>
        <v>-24.171282738566319</v>
      </c>
      <c r="AH6">
        <f t="shared" si="6"/>
        <v>-1160.8861812466446</v>
      </c>
      <c r="AI6">
        <f t="shared" si="7"/>
        <v>882.10556170516952</v>
      </c>
      <c r="AJ6">
        <f t="shared" si="8"/>
        <v>-169.80995365284252</v>
      </c>
      <c r="AK6">
        <f>G6*SUM(AB6, AE6:AF6)</f>
        <v>17.541674575695925</v>
      </c>
      <c r="AL6">
        <f t="shared" si="9"/>
        <v>729.83728262802288</v>
      </c>
      <c r="AN6">
        <f t="shared" si="10"/>
        <v>1865.4334037877843</v>
      </c>
      <c r="AO6">
        <f t="shared" si="11"/>
        <v>-93.271670189389212</v>
      </c>
      <c r="AP6">
        <f t="shared" si="12"/>
        <v>-20.721840410709113</v>
      </c>
      <c r="AQ6">
        <f t="shared" si="13"/>
        <v>-995.21810418478969</v>
      </c>
      <c r="AR6">
        <f t="shared" si="14"/>
        <v>756.22178900289612</v>
      </c>
      <c r="AS6">
        <f t="shared" si="15"/>
        <v>-145.57666623665602</v>
      </c>
      <c r="AT6">
        <f t="shared" si="16"/>
        <v>15.038332265014274</v>
      </c>
      <c r="AU6">
        <f t="shared" si="17"/>
        <v>625.68345503125431</v>
      </c>
      <c r="AW6">
        <v>3</v>
      </c>
      <c r="AX6">
        <f>(R6*SUMPRODUCT(K7:$K$23, X7:$X$23)-$AZ$3*SUMPRODUCT(K6:$K$22, W7:$W$23))/Z6</f>
        <v>592.96120638936623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2250.5643403465774</v>
      </c>
      <c r="P7">
        <f t="shared" si="30"/>
        <v>112.52821701732887</v>
      </c>
      <c r="Q7" s="5">
        <f t="shared" si="31"/>
        <v>25</v>
      </c>
      <c r="R7">
        <f t="shared" si="0"/>
        <v>1000000</v>
      </c>
      <c r="S7">
        <f t="shared" si="1"/>
        <v>760.226907318759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573.30531890554994</v>
      </c>
      <c r="AC7">
        <f t="shared" si="2"/>
        <v>726.79228093496204</v>
      </c>
      <c r="AE7">
        <f t="shared" si="3"/>
        <v>2151.5849735972843</v>
      </c>
      <c r="AF7">
        <f t="shared" si="4"/>
        <v>-107.57924867986422</v>
      </c>
      <c r="AG7">
        <f t="shared" si="5"/>
        <v>-23.900505031395252</v>
      </c>
      <c r="AH7">
        <f t="shared" si="6"/>
        <v>-1162.5951914161105</v>
      </c>
      <c r="AI7">
        <f t="shared" si="7"/>
        <v>857.51002846991446</v>
      </c>
      <c r="AJ7">
        <f t="shared" si="8"/>
        <v>-153.4869620294121</v>
      </c>
      <c r="AK7">
        <f>G7*SUM(AB7, AE7:AF7)</f>
        <v>36.118892404756984</v>
      </c>
      <c r="AL7">
        <f t="shared" si="9"/>
        <v>740.1419588452593</v>
      </c>
      <c r="AN7">
        <f t="shared" si="10"/>
        <v>1737.3419704496134</v>
      </c>
      <c r="AO7">
        <f t="shared" si="11"/>
        <v>-86.867098522480674</v>
      </c>
      <c r="AP7">
        <f t="shared" si="12"/>
        <v>-19.298959146643082</v>
      </c>
      <c r="AQ7">
        <f t="shared" si="13"/>
        <v>-938.76163176261559</v>
      </c>
      <c r="AR7">
        <f t="shared" si="14"/>
        <v>692.41428101787415</v>
      </c>
      <c r="AS7">
        <f t="shared" si="15"/>
        <v>-123.93623506519937</v>
      </c>
      <c r="AT7">
        <f t="shared" si="16"/>
        <v>29.164949779335675</v>
      </c>
      <c r="AU7">
        <f t="shared" si="17"/>
        <v>597.64299573201038</v>
      </c>
      <c r="AW7">
        <v>4</v>
      </c>
      <c r="AX7">
        <f>(R7*SUMPRODUCT(K8:$K$23, X8:$X$23)-$AZ$3*SUMPRODUCT(K7:$K$22, W8:$W$23))/Z7</f>
        <v>760.226907318759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2250.5643403465774</v>
      </c>
      <c r="P8">
        <f t="shared" si="30"/>
        <v>112.52821701732887</v>
      </c>
      <c r="Q8" s="5">
        <f t="shared" si="31"/>
        <v>25</v>
      </c>
      <c r="R8">
        <f t="shared" si="0"/>
        <v>1000000</v>
      </c>
      <c r="S8">
        <f t="shared" si="1"/>
        <v>912.83651949068701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726.79228093496204</v>
      </c>
      <c r="AC8">
        <f t="shared" si="2"/>
        <v>862.89730066813172</v>
      </c>
      <c r="AE8">
        <f t="shared" si="3"/>
        <v>2127.4410617889712</v>
      </c>
      <c r="AF8">
        <f t="shared" si="4"/>
        <v>-106.37205308944856</v>
      </c>
      <c r="AG8">
        <f t="shared" si="5"/>
        <v>-23.63230661360868</v>
      </c>
      <c r="AH8">
        <f t="shared" si="6"/>
        <v>-1167.7346989047144</v>
      </c>
      <c r="AI8">
        <f t="shared" si="7"/>
        <v>829.70200318119942</v>
      </c>
      <c r="AJ8">
        <f t="shared" si="8"/>
        <v>-136.10501973316968</v>
      </c>
      <c r="AK8">
        <f t="shared" ref="AK8:AK23" si="32">G8*SUM(AB8:AB8, AE8:AF8)</f>
        <v>59.353803856104875</v>
      </c>
      <c r="AL8">
        <f t="shared" si="9"/>
        <v>752.95078730413456</v>
      </c>
      <c r="AN8">
        <f t="shared" si="10"/>
        <v>1605.3139589252814</v>
      </c>
      <c r="AO8">
        <f t="shared" si="11"/>
        <v>-80.265697946264069</v>
      </c>
      <c r="AP8">
        <f t="shared" si="12"/>
        <v>-17.832349092917621</v>
      </c>
      <c r="AQ8">
        <f t="shared" si="13"/>
        <v>-881.14347614255792</v>
      </c>
      <c r="AR8">
        <f t="shared" si="14"/>
        <v>626.07243574354163</v>
      </c>
      <c r="AS8">
        <f t="shared" si="15"/>
        <v>-102.70145292473026</v>
      </c>
      <c r="AT8">
        <f t="shared" si="16"/>
        <v>44.786899884970666</v>
      </c>
      <c r="AU8">
        <f t="shared" si="17"/>
        <v>568.15788270378198</v>
      </c>
      <c r="AW8">
        <v>5</v>
      </c>
      <c r="AX8">
        <f>(R8*SUMPRODUCT(K9:$K$23, X9:$X$23)-$AZ$3*SUMPRODUCT(K8:$K$22, W9:$W$23))/Z8</f>
        <v>912.83651949068701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2250.5643403465774</v>
      </c>
      <c r="P9">
        <f t="shared" si="30"/>
        <v>112.52821701732887</v>
      </c>
      <c r="Q9" s="5">
        <f t="shared" si="31"/>
        <v>25</v>
      </c>
      <c r="R9">
        <f t="shared" si="0"/>
        <v>1000000</v>
      </c>
      <c r="S9">
        <f t="shared" si="1"/>
        <v>1039.5181616895272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862.89730066813172</v>
      </c>
      <c r="AC9">
        <f t="shared" si="2"/>
        <v>971.59279439953752</v>
      </c>
      <c r="AE9">
        <f t="shared" si="3"/>
        <v>2103.5054287645667</v>
      </c>
      <c r="AF9">
        <f t="shared" si="4"/>
        <v>-105.17527143822832</v>
      </c>
      <c r="AG9">
        <f t="shared" si="5"/>
        <v>-23.36642182423271</v>
      </c>
      <c r="AH9">
        <f t="shared" si="6"/>
        <v>-1182.4689295953176</v>
      </c>
      <c r="AI9">
        <f t="shared" si="7"/>
        <v>792.49480590678809</v>
      </c>
      <c r="AJ9">
        <f t="shared" si="8"/>
        <v>-108.6954937314058</v>
      </c>
      <c r="AK9">
        <f t="shared" si="32"/>
        <v>63.805372313276685</v>
      </c>
      <c r="AL9">
        <f t="shared" si="9"/>
        <v>747.60468448865902</v>
      </c>
      <c r="AN9">
        <f t="shared" si="10"/>
        <v>1478.7150431235955</v>
      </c>
      <c r="AO9">
        <f t="shared" si="11"/>
        <v>-73.93575215617976</v>
      </c>
      <c r="AP9">
        <f t="shared" si="12"/>
        <v>-16.426047198631515</v>
      </c>
      <c r="AQ9">
        <f t="shared" si="13"/>
        <v>-831.24795891104657</v>
      </c>
      <c r="AR9">
        <f t="shared" si="14"/>
        <v>557.10528485773773</v>
      </c>
      <c r="AS9">
        <f t="shared" si="15"/>
        <v>-76.410385969279943</v>
      </c>
      <c r="AT9">
        <f t="shared" si="16"/>
        <v>44.853682135328611</v>
      </c>
      <c r="AU9">
        <f t="shared" si="17"/>
        <v>525.54858102378637</v>
      </c>
      <c r="AW9">
        <v>6</v>
      </c>
      <c r="AX9">
        <f>(R9*SUMPRODUCT(K10:$K$23, X10:$X$23)-$AZ$3*SUMPRODUCT(K9:$K$22, W10:$W$23))/Z9</f>
        <v>1039.5181616895272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2250.5643403465774</v>
      </c>
      <c r="P10">
        <f t="shared" si="30"/>
        <v>112.52821701732887</v>
      </c>
      <c r="Q10" s="5">
        <f t="shared" si="31"/>
        <v>25</v>
      </c>
      <c r="R10">
        <f t="shared" si="0"/>
        <v>1000000</v>
      </c>
      <c r="S10">
        <f t="shared" si="1"/>
        <v>1121.0156435131971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971.59279439953752</v>
      </c>
      <c r="AC10">
        <f t="shared" si="2"/>
        <v>1035.9398459137583</v>
      </c>
      <c r="AE10">
        <f t="shared" si="3"/>
        <v>2079.7651571132474</v>
      </c>
      <c r="AF10">
        <f t="shared" si="4"/>
        <v>-103.98825785566235</v>
      </c>
      <c r="AG10">
        <f t="shared" si="5"/>
        <v>-23.102707172470485</v>
      </c>
      <c r="AH10">
        <f t="shared" si="6"/>
        <v>-1202.0173407959251</v>
      </c>
      <c r="AI10">
        <f t="shared" si="7"/>
        <v>750.65685128918949</v>
      </c>
      <c r="AJ10">
        <f t="shared" si="8"/>
        <v>-64.347051514220766</v>
      </c>
      <c r="AK10">
        <f t="shared" si="32"/>
        <v>12.673689682725628</v>
      </c>
      <c r="AL10">
        <f t="shared" si="9"/>
        <v>698.9834894576943</v>
      </c>
      <c r="AN10">
        <f t="shared" si="10"/>
        <v>1386.7269166780993</v>
      </c>
      <c r="AO10">
        <f t="shared" si="11"/>
        <v>-69.336345833904957</v>
      </c>
      <c r="AP10">
        <f t="shared" si="12"/>
        <v>-15.404213199083093</v>
      </c>
      <c r="AQ10">
        <f t="shared" si="13"/>
        <v>-801.47020210165829</v>
      </c>
      <c r="AR10">
        <f t="shared" si="14"/>
        <v>500.51615554345312</v>
      </c>
      <c r="AS10">
        <f t="shared" si="15"/>
        <v>-42.90474241211809</v>
      </c>
      <c r="AT10">
        <f t="shared" si="16"/>
        <v>8.4504476654736838</v>
      </c>
      <c r="AU10">
        <f t="shared" si="17"/>
        <v>466.06186079680867</v>
      </c>
      <c r="AW10">
        <v>7</v>
      </c>
      <c r="AX10">
        <f>(R10*SUMPRODUCT(K11:$K$23, X11:$X$23)-$AZ$3*SUMPRODUCT(K10:$K$22, W11:$W$23))/Z10</f>
        <v>1121.0156435131971</v>
      </c>
    </row>
    <row r="11" spans="1:52" x14ac:dyDescent="0.25">
      <c r="A11" t="s">
        <v>33</v>
      </c>
      <c r="C11" s="24">
        <f>AU25</f>
        <v>4144.2062504224195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2250.5643403465774</v>
      </c>
      <c r="P11">
        <f t="shared" si="30"/>
        <v>112.52821701732887</v>
      </c>
      <c r="Q11" s="5">
        <f t="shared" si="31"/>
        <v>25</v>
      </c>
      <c r="R11">
        <f t="shared" si="0"/>
        <v>1000000</v>
      </c>
      <c r="S11">
        <f t="shared" si="1"/>
        <v>1175.6125912910384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1035.9398459137583</v>
      </c>
      <c r="AC11">
        <f t="shared" si="2"/>
        <v>1074.0950925260804</v>
      </c>
      <c r="AE11">
        <f t="shared" si="3"/>
        <v>2056.2216935136707</v>
      </c>
      <c r="AF11">
        <f t="shared" si="4"/>
        <v>-102.81108467568355</v>
      </c>
      <c r="AG11">
        <f t="shared" si="5"/>
        <v>-22.841178728498619</v>
      </c>
      <c r="AH11">
        <f t="shared" si="6"/>
        <v>-1220.0548898864531</v>
      </c>
      <c r="AI11">
        <f t="shared" si="7"/>
        <v>710.51454022303551</v>
      </c>
      <c r="AJ11">
        <f t="shared" si="8"/>
        <v>-38.155246612322117</v>
      </c>
      <c r="AK11">
        <f t="shared" si="32"/>
        <v>4.7829607276027932</v>
      </c>
      <c r="AL11">
        <f t="shared" si="9"/>
        <v>677.14225433831621</v>
      </c>
      <c r="AN11">
        <f t="shared" si="10"/>
        <v>1304.1270996983233</v>
      </c>
      <c r="AO11">
        <f t="shared" si="11"/>
        <v>-65.20635498491616</v>
      </c>
      <c r="AP11">
        <f t="shared" si="12"/>
        <v>-14.486667591754932</v>
      </c>
      <c r="AQ11">
        <f t="shared" si="13"/>
        <v>-773.80111786560076</v>
      </c>
      <c r="AR11">
        <f t="shared" si="14"/>
        <v>450.63295925605138</v>
      </c>
      <c r="AS11">
        <f t="shared" si="15"/>
        <v>-24.199380475250827</v>
      </c>
      <c r="AT11">
        <f t="shared" si="16"/>
        <v>3.0335195476908057</v>
      </c>
      <c r="AU11">
        <f t="shared" si="17"/>
        <v>429.46709832849137</v>
      </c>
      <c r="AW11">
        <v>8</v>
      </c>
      <c r="AX11">
        <f>(R11*SUMPRODUCT(K12:$K$23, X12:$X$23)-$AZ$3*SUMPRODUCT(K11:$K$22, W12:$W$23))/Z11</f>
        <v>1175.6125912910384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2250.5643403465774</v>
      </c>
      <c r="P12">
        <f t="shared" si="30"/>
        <v>112.52821701732887</v>
      </c>
      <c r="Q12" s="5">
        <f t="shared" si="31"/>
        <v>25</v>
      </c>
      <c r="R12">
        <f t="shared" si="0"/>
        <v>1000000</v>
      </c>
      <c r="S12">
        <f t="shared" si="1"/>
        <v>1216.7317115200983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1074.0950925260804</v>
      </c>
      <c r="AC12">
        <f t="shared" si="2"/>
        <v>1099.0305726395991</v>
      </c>
      <c r="AE12">
        <f t="shared" si="3"/>
        <v>2032.8548950558879</v>
      </c>
      <c r="AF12">
        <f t="shared" si="4"/>
        <v>-101.6427447527944</v>
      </c>
      <c r="AG12">
        <f t="shared" si="5"/>
        <v>-22.581612738328076</v>
      </c>
      <c r="AH12">
        <f t="shared" si="6"/>
        <v>-1246.1681154222786</v>
      </c>
      <c r="AI12">
        <f t="shared" si="7"/>
        <v>662.46242214248696</v>
      </c>
      <c r="AJ12">
        <f t="shared" si="8"/>
        <v>-24.935480113518679</v>
      </c>
      <c r="AK12">
        <f t="shared" si="32"/>
        <v>63.111452099412659</v>
      </c>
      <c r="AL12">
        <f t="shared" si="9"/>
        <v>700.63839412838092</v>
      </c>
      <c r="AN12">
        <f t="shared" si="10"/>
        <v>1204.9598746241436</v>
      </c>
      <c r="AO12">
        <f t="shared" si="11"/>
        <v>-60.247993731207188</v>
      </c>
      <c r="AP12">
        <f t="shared" si="12"/>
        <v>-13.385085831833905</v>
      </c>
      <c r="AQ12">
        <f t="shared" si="13"/>
        <v>-738.65703832174017</v>
      </c>
      <c r="AR12">
        <f t="shared" si="14"/>
        <v>392.66975673936241</v>
      </c>
      <c r="AS12">
        <f t="shared" si="15"/>
        <v>-14.780323506785393</v>
      </c>
      <c r="AT12">
        <f t="shared" si="16"/>
        <v>37.408851755238153</v>
      </c>
      <c r="AU12">
        <f t="shared" si="17"/>
        <v>415.29828498781518</v>
      </c>
      <c r="AW12">
        <v>9</v>
      </c>
      <c r="AX12">
        <f>(R12*SUMPRODUCT(K13:$K$23, X13:$X$23)-$AZ$3*SUMPRODUCT(K12:$K$22, W13:$W$23))/Z12</f>
        <v>1216.7317115200983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2250.5643403465774</v>
      </c>
      <c r="P13">
        <f t="shared" si="30"/>
        <v>112.52821701732887</v>
      </c>
      <c r="Q13" s="5">
        <f t="shared" si="31"/>
        <v>25</v>
      </c>
      <c r="R13">
        <f t="shared" si="0"/>
        <v>1000000</v>
      </c>
      <c r="S13">
        <f t="shared" si="1"/>
        <v>1255.2800039758279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1099.0305726395991</v>
      </c>
      <c r="AC13">
        <f t="shared" si="2"/>
        <v>1120.9131636540415</v>
      </c>
      <c r="AE13">
        <f t="shared" si="3"/>
        <v>2009.6609415865678</v>
      </c>
      <c r="AF13">
        <f t="shared" si="4"/>
        <v>-100.48304707932839</v>
      </c>
      <c r="AG13">
        <f t="shared" si="5"/>
        <v>-22.323966766454326</v>
      </c>
      <c r="AH13">
        <f t="shared" si="6"/>
        <v>-1273.1937796188849</v>
      </c>
      <c r="AI13">
        <f t="shared" si="7"/>
        <v>613.66014812190019</v>
      </c>
      <c r="AJ13">
        <f t="shared" si="8"/>
        <v>-21.882591014442369</v>
      </c>
      <c r="AK13">
        <f t="shared" si="32"/>
        <v>210.57459270027871</v>
      </c>
      <c r="AL13">
        <f t="shared" si="9"/>
        <v>802.35214980773651</v>
      </c>
      <c r="AN13">
        <f t="shared" si="10"/>
        <v>1079.0939653061919</v>
      </c>
      <c r="AO13">
        <f t="shared" si="11"/>
        <v>-53.954698265309595</v>
      </c>
      <c r="AP13">
        <f t="shared" si="12"/>
        <v>-11.986926411755197</v>
      </c>
      <c r="AQ13">
        <f t="shared" si="13"/>
        <v>-683.64553234908897</v>
      </c>
      <c r="AR13">
        <f t="shared" si="14"/>
        <v>329.50680828003829</v>
      </c>
      <c r="AS13">
        <f t="shared" si="15"/>
        <v>-11.749928269146837</v>
      </c>
      <c r="AT13">
        <f t="shared" si="16"/>
        <v>113.06871100867835</v>
      </c>
      <c r="AU13">
        <f t="shared" si="17"/>
        <v>430.8255910195698</v>
      </c>
      <c r="AW13">
        <v>10</v>
      </c>
      <c r="AX13">
        <f>(R13*SUMPRODUCT(K14:$K$23, X14:$X$23)-$AZ$3*SUMPRODUCT(K13:$K$22, W14:$W$23))/Z13</f>
        <v>1255.2800039758279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2250.5643403465774</v>
      </c>
      <c r="P14">
        <f t="shared" si="30"/>
        <v>112.52821701732887</v>
      </c>
      <c r="Q14" s="5">
        <f t="shared" si="31"/>
        <v>25</v>
      </c>
      <c r="R14">
        <f t="shared" si="0"/>
        <v>1000000</v>
      </c>
      <c r="S14">
        <f t="shared" si="1"/>
        <v>1253.7062788983462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1120.9131636540415</v>
      </c>
      <c r="AC14">
        <f t="shared" si="2"/>
        <v>1106.675257587578</v>
      </c>
      <c r="AE14">
        <f t="shared" si="3"/>
        <v>1986.6247086670403</v>
      </c>
      <c r="AF14">
        <f t="shared" si="4"/>
        <v>-99.331235433352006</v>
      </c>
      <c r="AG14">
        <f t="shared" si="5"/>
        <v>-22.068072805698019</v>
      </c>
      <c r="AH14">
        <f t="shared" si="6"/>
        <v>-1306.1717236705599</v>
      </c>
      <c r="AI14">
        <f t="shared" si="7"/>
        <v>559.05367675743037</v>
      </c>
      <c r="AJ14">
        <f t="shared" si="8"/>
        <v>14.237906066463438</v>
      </c>
      <c r="AK14">
        <f t="shared" si="32"/>
        <v>210.57446458214108</v>
      </c>
      <c r="AL14">
        <f t="shared" si="9"/>
        <v>783.86604740603491</v>
      </c>
      <c r="AN14">
        <f t="shared" si="10"/>
        <v>982.64007412857245</v>
      </c>
      <c r="AO14">
        <f t="shared" si="11"/>
        <v>-49.13200370642862</v>
      </c>
      <c r="AP14">
        <f t="shared" si="12"/>
        <v>-10.91548524643879</v>
      </c>
      <c r="AQ14">
        <f t="shared" si="13"/>
        <v>-646.06902037046962</v>
      </c>
      <c r="AR14">
        <f t="shared" si="14"/>
        <v>276.52356480523548</v>
      </c>
      <c r="AS14">
        <f t="shared" si="15"/>
        <v>7.042466053879199</v>
      </c>
      <c r="AT14">
        <f t="shared" si="16"/>
        <v>104.15601224723281</v>
      </c>
      <c r="AU14">
        <f t="shared" si="17"/>
        <v>387.72204310634748</v>
      </c>
      <c r="AW14">
        <v>11</v>
      </c>
      <c r="AX14">
        <f>(R14*SUMPRODUCT(K15:$K$23, X15:$X$23)-$AZ$3*SUMPRODUCT(K14:$K$22, W15:$W$23))/Z14</f>
        <v>1253.7062788983462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2250.5643403465774</v>
      </c>
      <c r="P15">
        <f t="shared" si="30"/>
        <v>112.52821701732887</v>
      </c>
      <c r="Q15" s="5">
        <f t="shared" si="31"/>
        <v>25</v>
      </c>
      <c r="R15">
        <f t="shared" si="0"/>
        <v>1000000</v>
      </c>
      <c r="S15">
        <f t="shared" si="1"/>
        <v>1219.7608843286343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1106.675257587578</v>
      </c>
      <c r="AC15">
        <f t="shared" si="2"/>
        <v>1064.2900585322418</v>
      </c>
      <c r="AE15">
        <f t="shared" si="3"/>
        <v>1963.7072185967013</v>
      </c>
      <c r="AF15">
        <f t="shared" si="4"/>
        <v>-98.185360929835056</v>
      </c>
      <c r="AG15">
        <f t="shared" si="5"/>
        <v>-21.81349787909528</v>
      </c>
      <c r="AH15">
        <f t="shared" si="6"/>
        <v>-1355.7679418304779</v>
      </c>
      <c r="AI15">
        <f t="shared" si="7"/>
        <v>487.94041795729299</v>
      </c>
      <c r="AJ15">
        <f t="shared" si="8"/>
        <v>42.385199055336216</v>
      </c>
      <c r="AK15">
        <f t="shared" si="32"/>
        <v>208.05379806781113</v>
      </c>
      <c r="AL15">
        <f t="shared" si="9"/>
        <v>738.37941508044037</v>
      </c>
      <c r="AN15">
        <f t="shared" si="10"/>
        <v>894.74142006127033</v>
      </c>
      <c r="AO15">
        <f t="shared" si="11"/>
        <v>-44.737071003063512</v>
      </c>
      <c r="AP15">
        <f t="shared" si="12"/>
        <v>-9.9390784349169508</v>
      </c>
      <c r="AQ15">
        <f t="shared" si="13"/>
        <v>-617.74062959030221</v>
      </c>
      <c r="AR15">
        <f t="shared" si="14"/>
        <v>222.32464103298759</v>
      </c>
      <c r="AS15">
        <f t="shared" si="15"/>
        <v>19.312345971540569</v>
      </c>
      <c r="AT15">
        <f t="shared" si="16"/>
        <v>94.797406135403008</v>
      </c>
      <c r="AU15">
        <f t="shared" si="17"/>
        <v>336.43439313993116</v>
      </c>
      <c r="AW15">
        <v>12</v>
      </c>
      <c r="AX15">
        <f>(R15*SUMPRODUCT(K16:$K$23, X16:$X$23)-$AZ$3*SUMPRODUCT(K15:$K$22, W16:$W$23))/Z15</f>
        <v>1219.7608843286343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2250.5643403465774</v>
      </c>
      <c r="P16">
        <f t="shared" si="30"/>
        <v>112.52821701732887</v>
      </c>
      <c r="Q16" s="5">
        <f t="shared" si="31"/>
        <v>25</v>
      </c>
      <c r="R16">
        <f t="shared" si="0"/>
        <v>1000000</v>
      </c>
      <c r="S16">
        <f t="shared" si="1"/>
        <v>1153.4465704856229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1064.2900585322418</v>
      </c>
      <c r="AC16">
        <f t="shared" si="2"/>
        <v>994.73303456167605</v>
      </c>
      <c r="AE16">
        <f t="shared" si="3"/>
        <v>1940.8880766854313</v>
      </c>
      <c r="AF16">
        <f t="shared" si="4"/>
        <v>-97.044403834271577</v>
      </c>
      <c r="AG16">
        <f t="shared" si="5"/>
        <v>-21.560015435801123</v>
      </c>
      <c r="AH16">
        <f t="shared" si="6"/>
        <v>-1413.8985801280462</v>
      </c>
      <c r="AI16">
        <f t="shared" si="7"/>
        <v>408.38507728731224</v>
      </c>
      <c r="AJ16">
        <f t="shared" si="8"/>
        <v>69.557023970565751</v>
      </c>
      <c r="AK16">
        <f t="shared" si="32"/>
        <v>203.56936119683812</v>
      </c>
      <c r="AL16">
        <f t="shared" si="9"/>
        <v>681.51146245471614</v>
      </c>
      <c r="AN16">
        <f t="shared" si="10"/>
        <v>814.63574995065585</v>
      </c>
      <c r="AO16">
        <f t="shared" si="11"/>
        <v>-40.7317874975328</v>
      </c>
      <c r="AP16">
        <f t="shared" si="12"/>
        <v>-9.0492386214695522</v>
      </c>
      <c r="AQ16">
        <f t="shared" si="13"/>
        <v>-593.44603329409699</v>
      </c>
      <c r="AR16">
        <f t="shared" si="14"/>
        <v>171.40869053755642</v>
      </c>
      <c r="AS16">
        <f t="shared" si="15"/>
        <v>29.194696524369093</v>
      </c>
      <c r="AT16">
        <f t="shared" si="16"/>
        <v>85.442783238056748</v>
      </c>
      <c r="AU16">
        <f t="shared" si="17"/>
        <v>286.04617029998229</v>
      </c>
      <c r="AW16">
        <v>13</v>
      </c>
      <c r="AX16">
        <f>(R16*SUMPRODUCT(K17:$K$23, X17:$X$23)-$AZ$3*SUMPRODUCT(K16:$K$22, W17:$W$23))/Z16</f>
        <v>1153.4465704856229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2250.5643403465774</v>
      </c>
      <c r="P17">
        <f t="shared" si="30"/>
        <v>112.52821701732887</v>
      </c>
      <c r="Q17" s="5">
        <f t="shared" si="31"/>
        <v>25</v>
      </c>
      <c r="R17">
        <f t="shared" si="0"/>
        <v>1000000</v>
      </c>
      <c r="S17">
        <f t="shared" si="1"/>
        <v>1058.9861465187005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994.73303456167605</v>
      </c>
      <c r="AC17">
        <f t="shared" si="2"/>
        <v>902.57875432977414</v>
      </c>
      <c r="AE17">
        <f t="shared" si="3"/>
        <v>1918.1663192920278</v>
      </c>
      <c r="AF17">
        <f t="shared" si="4"/>
        <v>-95.908315964601385</v>
      </c>
      <c r="AG17">
        <f t="shared" si="5"/>
        <v>-21.307614771375945</v>
      </c>
      <c r="AH17">
        <f t="shared" si="6"/>
        <v>-1472.0204026867311</v>
      </c>
      <c r="AI17">
        <f t="shared" si="7"/>
        <v>328.92998586931935</v>
      </c>
      <c r="AJ17">
        <f t="shared" si="8"/>
        <v>92.154280231901907</v>
      </c>
      <c r="AK17">
        <f t="shared" si="32"/>
        <v>197.18937265223718</v>
      </c>
      <c r="AL17">
        <f t="shared" si="9"/>
        <v>618.2736387534585</v>
      </c>
      <c r="AN17">
        <f t="shared" si="10"/>
        <v>741.6370213618867</v>
      </c>
      <c r="AO17">
        <f t="shared" si="11"/>
        <v>-37.081851068094331</v>
      </c>
      <c r="AP17">
        <f t="shared" si="12"/>
        <v>-8.2383450238049818</v>
      </c>
      <c r="AQ17">
        <f t="shared" si="13"/>
        <v>-569.13981642397277</v>
      </c>
      <c r="AR17">
        <f t="shared" si="14"/>
        <v>127.1770088460146</v>
      </c>
      <c r="AS17">
        <f t="shared" si="15"/>
        <v>35.630396180744981</v>
      </c>
      <c r="AT17">
        <f t="shared" si="16"/>
        <v>76.241010754479717</v>
      </c>
      <c r="AU17">
        <f t="shared" si="17"/>
        <v>239.04841578123933</v>
      </c>
      <c r="AW17">
        <v>14</v>
      </c>
      <c r="AX17">
        <f>(R17*SUMPRODUCT(K18:$K$23, X18:$X$23)-$AZ$3*SUMPRODUCT(K17:$K$22, W18:$W$23))/Z17</f>
        <v>1058.9861465187005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2250.5643403465774</v>
      </c>
      <c r="P18">
        <f t="shared" si="30"/>
        <v>112.52821701732887</v>
      </c>
      <c r="Q18" s="5">
        <f t="shared" si="31"/>
        <v>25</v>
      </c>
      <c r="R18">
        <f t="shared" si="0"/>
        <v>1000000</v>
      </c>
      <c r="S18">
        <f t="shared" si="1"/>
        <v>939.1506492509526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902.57875432977414</v>
      </c>
      <c r="AC18">
        <f t="shared" si="2"/>
        <v>790.99872307237297</v>
      </c>
      <c r="AE18">
        <f t="shared" si="3"/>
        <v>1895.5356319310497</v>
      </c>
      <c r="AF18">
        <f t="shared" si="4"/>
        <v>-94.776781596552482</v>
      </c>
      <c r="AG18">
        <f t="shared" si="5"/>
        <v>-21.056225742463614</v>
      </c>
      <c r="AH18">
        <f t="shared" si="6"/>
        <v>-1532.5152479429898</v>
      </c>
      <c r="AI18">
        <f t="shared" si="7"/>
        <v>247.18737664904393</v>
      </c>
      <c r="AJ18">
        <f t="shared" si="8"/>
        <v>111.58003125740117</v>
      </c>
      <c r="AK18">
        <f t="shared" si="32"/>
        <v>189.23363232649899</v>
      </c>
      <c r="AL18">
        <f t="shared" si="9"/>
        <v>548.00104023294409</v>
      </c>
      <c r="AN18">
        <f t="shared" si="10"/>
        <v>675.11733512012063</v>
      </c>
      <c r="AO18">
        <f t="shared" si="11"/>
        <v>-33.755866756006029</v>
      </c>
      <c r="AP18">
        <f t="shared" si="12"/>
        <v>-7.4994227338570054</v>
      </c>
      <c r="AQ18">
        <f t="shared" si="13"/>
        <v>-545.82335082153543</v>
      </c>
      <c r="AR18">
        <f t="shared" si="14"/>
        <v>88.038694808722212</v>
      </c>
      <c r="AS18">
        <f t="shared" si="15"/>
        <v>39.740541979881158</v>
      </c>
      <c r="AT18">
        <f t="shared" si="16"/>
        <v>67.397786366705347</v>
      </c>
      <c r="AU18">
        <f t="shared" si="17"/>
        <v>195.17702315530872</v>
      </c>
      <c r="AW18">
        <v>15</v>
      </c>
      <c r="AX18">
        <f>(R18*SUMPRODUCT(K19:$K$23, X19:$X$23)-$AZ$3*SUMPRODUCT(K18:$K$22, W19:$W$23))/Z18</f>
        <v>939.1506492509526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2250.5643403465774</v>
      </c>
      <c r="P19">
        <f t="shared" si="30"/>
        <v>112.52821701732887</v>
      </c>
      <c r="Q19" s="5">
        <f t="shared" si="31"/>
        <v>25</v>
      </c>
      <c r="R19">
        <f t="shared" si="0"/>
        <v>1000000</v>
      </c>
      <c r="S19">
        <f t="shared" si="1"/>
        <v>793.40319616685724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790.99872307237297</v>
      </c>
      <c r="AC19">
        <f t="shared" si="2"/>
        <v>660.28862067485284</v>
      </c>
      <c r="AE19">
        <f t="shared" si="3"/>
        <v>1872.9720666702892</v>
      </c>
      <c r="AF19">
        <f t="shared" si="4"/>
        <v>-93.648603333514473</v>
      </c>
      <c r="AG19">
        <f t="shared" si="5"/>
        <v>-20.805582327651422</v>
      </c>
      <c r="AH19">
        <f t="shared" si="6"/>
        <v>-1603.2462955020706</v>
      </c>
      <c r="AI19">
        <f t="shared" si="7"/>
        <v>155.27158550705281</v>
      </c>
      <c r="AJ19">
        <f t="shared" si="8"/>
        <v>130.71010239752013</v>
      </c>
      <c r="AK19">
        <f t="shared" si="32"/>
        <v>179.92255304864037</v>
      </c>
      <c r="AL19">
        <f t="shared" si="9"/>
        <v>465.90424095321328</v>
      </c>
      <c r="AN19">
        <f t="shared" si="10"/>
        <v>614.49842540600616</v>
      </c>
      <c r="AO19">
        <f t="shared" si="11"/>
        <v>-30.724921270300314</v>
      </c>
      <c r="AP19">
        <f t="shared" si="12"/>
        <v>-6.8260481870002447</v>
      </c>
      <c r="AQ19">
        <f t="shared" si="13"/>
        <v>-526.004814303226</v>
      </c>
      <c r="AR19">
        <f t="shared" si="14"/>
        <v>50.942641645479675</v>
      </c>
      <c r="AS19">
        <f t="shared" si="15"/>
        <v>42.884329957320922</v>
      </c>
      <c r="AT19">
        <f t="shared" si="16"/>
        <v>59.030312043025816</v>
      </c>
      <c r="AU19">
        <f t="shared" si="17"/>
        <v>152.85728364582641</v>
      </c>
      <c r="AW19">
        <v>16</v>
      </c>
      <c r="AX19">
        <f>(R19*SUMPRODUCT(K20:$K$23, X20:$X$23)-$AZ$3*SUMPRODUCT(K19:$K$22, W20:$W$23))/Z19</f>
        <v>793.40319616685724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2250.5643403465774</v>
      </c>
      <c r="P20">
        <f t="shared" si="30"/>
        <v>112.52821701732887</v>
      </c>
      <c r="Q20" s="5">
        <f t="shared" si="31"/>
        <v>25</v>
      </c>
      <c r="R20">
        <f t="shared" si="0"/>
        <v>1000000</v>
      </c>
      <c r="S20">
        <f t="shared" si="1"/>
        <v>626.3846748926627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660.28862067485284</v>
      </c>
      <c r="AC20">
        <f t="shared" si="2"/>
        <v>515.03222999872958</v>
      </c>
      <c r="AE20">
        <f t="shared" si="3"/>
        <v>1850.4813693964388</v>
      </c>
      <c r="AF20">
        <f t="shared" si="4"/>
        <v>-92.524068469821941</v>
      </c>
      <c r="AG20">
        <f t="shared" si="5"/>
        <v>-20.555748354115842</v>
      </c>
      <c r="AH20">
        <f t="shared" si="6"/>
        <v>-1671.126010362583</v>
      </c>
      <c r="AI20">
        <f t="shared" si="7"/>
        <v>66.275542209918058</v>
      </c>
      <c r="AJ20">
        <f t="shared" si="8"/>
        <v>145.25639067612326</v>
      </c>
      <c r="AK20">
        <f t="shared" si="32"/>
        <v>169.27721451210289</v>
      </c>
      <c r="AL20">
        <f t="shared" si="9"/>
        <v>380.8091473981442</v>
      </c>
      <c r="AN20">
        <f t="shared" si="10"/>
        <v>559.26334767612582</v>
      </c>
      <c r="AO20">
        <f t="shared" si="11"/>
        <v>-27.96316738380629</v>
      </c>
      <c r="AP20">
        <f t="shared" si="12"/>
        <v>-6.212478995268377</v>
      </c>
      <c r="AQ20">
        <f t="shared" si="13"/>
        <v>-505.05751768193124</v>
      </c>
      <c r="AR20">
        <f t="shared" si="14"/>
        <v>20.030183615119885</v>
      </c>
      <c r="AS20">
        <f t="shared" si="15"/>
        <v>43.900239507613293</v>
      </c>
      <c r="AT20">
        <f t="shared" si="16"/>
        <v>51.159953966035602</v>
      </c>
      <c r="AU20">
        <f t="shared" si="17"/>
        <v>115.09037708876878</v>
      </c>
      <c r="AW20">
        <v>17</v>
      </c>
      <c r="AX20">
        <f>(R20*SUMPRODUCT(K21:$K$23, X21:$X$23)-$AZ$3*SUMPRODUCT(K20:$K$22, W21:$W$23))/Z20</f>
        <v>626.3846748926627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2250.5643403465774</v>
      </c>
      <c r="P21">
        <f t="shared" si="30"/>
        <v>112.52821701732887</v>
      </c>
      <c r="Q21" s="5">
        <f t="shared" si="31"/>
        <v>25</v>
      </c>
      <c r="R21">
        <f t="shared" si="0"/>
        <v>1000000</v>
      </c>
      <c r="S21">
        <f t="shared" si="1"/>
        <v>437.58583147227375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515.03222999872958</v>
      </c>
      <c r="AC21">
        <f t="shared" si="2"/>
        <v>355.43266148364182</v>
      </c>
      <c r="AE21">
        <f t="shared" si="3"/>
        <v>1828.0392457822195</v>
      </c>
      <c r="AF21">
        <f t="shared" si="4"/>
        <v>-91.401962289110983</v>
      </c>
      <c r="AG21">
        <f t="shared" si="5"/>
        <v>-20.306453952575172</v>
      </c>
      <c r="AH21">
        <f t="shared" si="6"/>
        <v>-1749.4767199806427</v>
      </c>
      <c r="AI21">
        <f t="shared" si="7"/>
        <v>-33.14589044010927</v>
      </c>
      <c r="AJ21">
        <f t="shared" si="8"/>
        <v>159.59956851508775</v>
      </c>
      <c r="AK21">
        <f t="shared" si="32"/>
        <v>157.6168659444287</v>
      </c>
      <c r="AL21">
        <f t="shared" si="9"/>
        <v>284.07054401940718</v>
      </c>
      <c r="AN21">
        <f t="shared" si="10"/>
        <v>508.93148969732073</v>
      </c>
      <c r="AO21">
        <f t="shared" si="11"/>
        <v>-25.446574484866041</v>
      </c>
      <c r="AP21">
        <f t="shared" si="12"/>
        <v>-5.6533763618034074</v>
      </c>
      <c r="AQ21">
        <f t="shared" si="13"/>
        <v>-487.05945200292655</v>
      </c>
      <c r="AR21">
        <f t="shared" si="14"/>
        <v>-9.2279131522752067</v>
      </c>
      <c r="AS21">
        <f t="shared" si="15"/>
        <v>44.432988157580212</v>
      </c>
      <c r="AT21">
        <f t="shared" si="16"/>
        <v>43.880997944437688</v>
      </c>
      <c r="AU21">
        <f t="shared" si="17"/>
        <v>79.0860729497427</v>
      </c>
      <c r="AW21">
        <v>18</v>
      </c>
      <c r="AX21">
        <f>(R21*SUMPRODUCT(K22:$K$23, X22:$X$23)-$AZ$3*SUMPRODUCT(K21:$K$22, W22:$W$23))/Z21</f>
        <v>437.58583147227375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2250.5643403465774</v>
      </c>
      <c r="P22">
        <f t="shared" si="30"/>
        <v>112.52821701732887</v>
      </c>
      <c r="Q22" s="5">
        <f t="shared" si="31"/>
        <v>25</v>
      </c>
      <c r="R22">
        <f t="shared" si="0"/>
        <v>1000000</v>
      </c>
      <c r="S22">
        <f t="shared" si="1"/>
        <v>228.44717721472088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355.43266148364182</v>
      </c>
      <c r="AC22">
        <f t="shared" si="2"/>
        <v>183.28371317593331</v>
      </c>
      <c r="AE22">
        <f t="shared" si="3"/>
        <v>1805.6331186458851</v>
      </c>
      <c r="AF22">
        <f t="shared" si="4"/>
        <v>-90.281655932294257</v>
      </c>
      <c r="AG22">
        <f t="shared" si="5"/>
        <v>-20.057559411607681</v>
      </c>
      <c r="AH22">
        <f t="shared" si="6"/>
        <v>-1833.200057669522</v>
      </c>
      <c r="AI22">
        <f t="shared" si="7"/>
        <v>-137.90615436753865</v>
      </c>
      <c r="AJ22">
        <f t="shared" si="8"/>
        <v>172.14894830770851</v>
      </c>
      <c r="AK22">
        <f t="shared" si="32"/>
        <v>144.95488869380631</v>
      </c>
      <c r="AL22">
        <f t="shared" si="9"/>
        <v>179.19768263397617</v>
      </c>
      <c r="AN22">
        <f t="shared" si="10"/>
        <v>463.06876402303203</v>
      </c>
      <c r="AO22">
        <f t="shared" si="11"/>
        <v>-23.153438201151602</v>
      </c>
      <c r="AP22">
        <f t="shared" si="12"/>
        <v>-5.1439183021948329</v>
      </c>
      <c r="AQ22">
        <f t="shared" si="13"/>
        <v>-470.13852157773789</v>
      </c>
      <c r="AR22">
        <f t="shared" si="14"/>
        <v>-35.367114058052238</v>
      </c>
      <c r="AS22">
        <f t="shared" si="15"/>
        <v>44.148946924776254</v>
      </c>
      <c r="AT22">
        <f t="shared" si="16"/>
        <v>37.174817216952711</v>
      </c>
      <c r="AU22">
        <f t="shared" si="17"/>
        <v>45.956650083676735</v>
      </c>
      <c r="AW22">
        <v>19</v>
      </c>
      <c r="AX22">
        <f>(R22*SUMPRODUCT(K23:$K$23, X23:$X$23)-$AZ$3*SUMPRODUCT(K22:$K$22, W23:$W$23))/Z22</f>
        <v>228.44717721472088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2250.5643403465774</v>
      </c>
      <c r="P23">
        <f t="shared" si="30"/>
        <v>112.52821701732887</v>
      </c>
      <c r="Q23" s="5">
        <f t="shared" si="31"/>
        <v>25</v>
      </c>
      <c r="R23">
        <f t="shared" si="0"/>
        <v>1000000</v>
      </c>
      <c r="S23">
        <f t="shared" si="1"/>
        <v>231.31490677860239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183.28371317593331</v>
      </c>
      <c r="AC23">
        <f t="shared" si="2"/>
        <v>183.28371317593331</v>
      </c>
      <c r="AE23">
        <f t="shared" si="3"/>
        <v>1783.2477585842423</v>
      </c>
      <c r="AF23">
        <f t="shared" si="4"/>
        <v>-89.162387929212116</v>
      </c>
      <c r="AG23">
        <f t="shared" si="5"/>
        <v>-19.808895558054004</v>
      </c>
      <c r="AH23">
        <f t="shared" si="6"/>
        <v>-1923.5303775040707</v>
      </c>
      <c r="AI23">
        <f t="shared" si="7"/>
        <v>-249.25390240709453</v>
      </c>
      <c r="AJ23">
        <f t="shared" si="8"/>
        <v>0</v>
      </c>
      <c r="AK23">
        <f t="shared" si="32"/>
        <v>131.41583586816745</v>
      </c>
      <c r="AL23">
        <f t="shared" si="9"/>
        <v>-117.83806653892708</v>
      </c>
      <c r="AN23">
        <f t="shared" si="10"/>
        <v>421.27901747576169</v>
      </c>
      <c r="AO23">
        <f t="shared" si="11"/>
        <v>-21.063950873788084</v>
      </c>
      <c r="AP23">
        <f t="shared" si="12"/>
        <v>-4.6797042182194009</v>
      </c>
      <c r="AQ23">
        <f t="shared" si="13"/>
        <v>-454.41974264027345</v>
      </c>
      <c r="AR23">
        <f t="shared" si="14"/>
        <v>-58.884380256519258</v>
      </c>
      <c r="AS23">
        <f t="shared" si="15"/>
        <v>0</v>
      </c>
      <c r="AT23">
        <f t="shared" si="16"/>
        <v>31.046013628106941</v>
      </c>
      <c r="AU23">
        <f t="shared" si="17"/>
        <v>-27.838366628412317</v>
      </c>
      <c r="AW23">
        <v>20</v>
      </c>
      <c r="AX23">
        <f>(R23*SUMPRODUCT(K$23:$K24, X$23:$X24)-$AZ$3*SUMPRODUCT(K$22:$K23, W$23:$W24))/Z23</f>
        <v>231.31490677860239</v>
      </c>
    </row>
    <row r="25" spans="5:50" x14ac:dyDescent="0.25">
      <c r="AN25" s="6">
        <f t="shared" ref="AN25:AU25" si="33">SUM(AN3:AN23)</f>
        <v>22577.821470912175</v>
      </c>
      <c r="AO25" s="6">
        <f t="shared" si="33"/>
        <v>-2816.8143288055426</v>
      </c>
      <c r="AP25" s="6">
        <f t="shared" si="33"/>
        <v>-1748.2343644270261</v>
      </c>
      <c r="AQ25" s="6">
        <f t="shared" si="33"/>
        <v>-14212.439229661455</v>
      </c>
      <c r="AR25" s="6">
        <f t="shared" si="33"/>
        <v>3800.3335480181504</v>
      </c>
      <c r="AS25" s="6">
        <f t="shared" si="33"/>
        <v>-610.79916594994825</v>
      </c>
      <c r="AT25" s="6">
        <f t="shared" si="33"/>
        <v>954.67186835421819</v>
      </c>
      <c r="AU25" s="7">
        <f t="shared" si="33"/>
        <v>4144.2062504224195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5604.540664309724</v>
      </c>
      <c r="K3">
        <v>1</v>
      </c>
      <c r="L3" s="2">
        <v>0</v>
      </c>
      <c r="O3">
        <f>$C$3</f>
        <v>5604.540664309724</v>
      </c>
      <c r="P3">
        <f>O3*B5</f>
        <v>4483.632531447779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5604.540664309724</v>
      </c>
      <c r="AF3">
        <f t="shared" ref="AF3:AF23" si="4">-$Z3*P3</f>
        <v>-4483.632531447779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-401.52445413805503</v>
      </c>
      <c r="AJ3">
        <f t="shared" ref="AJ3:AJ23" si="8">AB3-AC3</f>
        <v>0</v>
      </c>
      <c r="AL3">
        <f t="shared" ref="AL3:AL23" si="9">SUM(AI3:AK3)</f>
        <v>-401.52445413805503</v>
      </c>
      <c r="AN3">
        <f t="shared" ref="AN3:AN23" si="10">AE3*$K3</f>
        <v>5604.540664309724</v>
      </c>
      <c r="AO3">
        <f t="shared" ref="AO3:AO23" si="11">AF3*$K3</f>
        <v>-4483.632531447779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-401.52445413805503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-401.52445413805503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3114.8203049737804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1000000</v>
      </c>
      <c r="S4">
        <f t="shared" si="1"/>
        <v>1794.6583470431819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1774.1821082836505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-1774.1821082836505</v>
      </c>
      <c r="AK4">
        <f>G4*MAX(0, SUM(AB4, AE4:AF4))</f>
        <v>0</v>
      </c>
      <c r="AL4">
        <f t="shared" si="9"/>
        <v>-3183.7291082836505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-1340.6381966901272</v>
      </c>
      <c r="AR4">
        <f t="shared" si="14"/>
        <v>-1340.6381966901272</v>
      </c>
      <c r="AS4">
        <f t="shared" si="15"/>
        <v>-1687.4473162294562</v>
      </c>
      <c r="AT4">
        <f t="shared" si="16"/>
        <v>0</v>
      </c>
      <c r="AU4">
        <f t="shared" si="17"/>
        <v>-3028.0855129195834</v>
      </c>
      <c r="AW4">
        <v>1</v>
      </c>
      <c r="AX4">
        <f>(R4*SUMPRODUCT(K5:$K$23, X5:$X$23)-$AZ$3*SUMPRODUCT(K4:$K$22, W5:$W$23))/Z4</f>
        <v>1794.6583470431819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5604.540664309724</v>
      </c>
      <c r="P5">
        <f t="shared" ref="P5:P23" si="30">O5*$C$5</f>
        <v>280.22703321548619</v>
      </c>
      <c r="Q5" s="5">
        <f t="shared" ref="Q5:Q23" si="31">$C$8</f>
        <v>25</v>
      </c>
      <c r="R5">
        <f t="shared" si="0"/>
        <v>1000000</v>
      </c>
      <c r="S5">
        <f t="shared" si="1"/>
        <v>3474.4365718619001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1774.1821082836505</v>
      </c>
      <c r="AC5">
        <f t="shared" si="2"/>
        <v>3395.4226438614023</v>
      </c>
      <c r="AE5">
        <f t="shared" si="3"/>
        <v>5477.0849564945374</v>
      </c>
      <c r="AF5">
        <f t="shared" si="4"/>
        <v>-273.85424782472683</v>
      </c>
      <c r="AG5">
        <f t="shared" si="5"/>
        <v>-24.431462293480902</v>
      </c>
      <c r="AH5">
        <f t="shared" si="6"/>
        <v>-1446.056730763938</v>
      </c>
      <c r="AI5">
        <f t="shared" si="7"/>
        <v>3732.7425156123923</v>
      </c>
      <c r="AJ5">
        <f t="shared" si="8"/>
        <v>-1621.2405355777519</v>
      </c>
      <c r="AK5">
        <f>G5*SUM(AB5, AE5:AF5)</f>
        <v>28.607392549509196</v>
      </c>
      <c r="AL5">
        <f t="shared" si="9"/>
        <v>2140.1093725841497</v>
      </c>
      <c r="AN5">
        <f t="shared" si="10"/>
        <v>4952.301187988206</v>
      </c>
      <c r="AO5">
        <f t="shared" si="11"/>
        <v>-247.61505939941026</v>
      </c>
      <c r="AP5">
        <f t="shared" si="12"/>
        <v>-22.090575680559137</v>
      </c>
      <c r="AQ5">
        <f t="shared" si="13"/>
        <v>-1307.503630588925</v>
      </c>
      <c r="AR5">
        <f t="shared" si="14"/>
        <v>3375.0919223193123</v>
      </c>
      <c r="AS5">
        <f t="shared" si="15"/>
        <v>-1465.902299148378</v>
      </c>
      <c r="AT5">
        <f t="shared" si="16"/>
        <v>25.866391562940631</v>
      </c>
      <c r="AU5">
        <f t="shared" si="17"/>
        <v>1935.0560147338749</v>
      </c>
      <c r="AW5">
        <v>2</v>
      </c>
      <c r="AX5">
        <f>(R5*SUMPRODUCT(K6:$K$23, X6:$X$23)-$AZ$3*SUMPRODUCT(K5:$K$22, W6:$W$23))/Z5</f>
        <v>3474.4365718619001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5604.540664309724</v>
      </c>
      <c r="P6">
        <f t="shared" si="30"/>
        <v>280.22703321548619</v>
      </c>
      <c r="Q6" s="5">
        <f t="shared" si="31"/>
        <v>25</v>
      </c>
      <c r="R6">
        <f t="shared" si="0"/>
        <v>1000000</v>
      </c>
      <c r="S6">
        <f t="shared" si="1"/>
        <v>5032.1541971618644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3395.4226438614023</v>
      </c>
      <c r="AC6">
        <f t="shared" si="2"/>
        <v>4860.9851820175136</v>
      </c>
      <c r="AE6">
        <f t="shared" si="3"/>
        <v>5413.9018904845061</v>
      </c>
      <c r="AF6">
        <f t="shared" si="4"/>
        <v>-270.69509452422528</v>
      </c>
      <c r="AG6">
        <f t="shared" si="5"/>
        <v>-24.14962355862977</v>
      </c>
      <c r="AH6">
        <f t="shared" si="6"/>
        <v>-1500.9644766528504</v>
      </c>
      <c r="AI6">
        <f t="shared" si="7"/>
        <v>3618.0926957488005</v>
      </c>
      <c r="AJ6">
        <f t="shared" si="8"/>
        <v>-1465.5625381561113</v>
      </c>
      <c r="AK6">
        <f>G6*SUM(AB6, AE6:AF6)</f>
        <v>60.624269022733955</v>
      </c>
      <c r="AL6">
        <f t="shared" si="9"/>
        <v>2213.1544266154233</v>
      </c>
      <c r="AN6">
        <f t="shared" si="10"/>
        <v>4641.2932316106962</v>
      </c>
      <c r="AO6">
        <f t="shared" si="11"/>
        <v>-232.06466158053479</v>
      </c>
      <c r="AP6">
        <f t="shared" si="12"/>
        <v>-20.703272175215517</v>
      </c>
      <c r="AQ6">
        <f t="shared" si="13"/>
        <v>-1286.7644089785158</v>
      </c>
      <c r="AR6">
        <f t="shared" si="14"/>
        <v>3101.7608888764298</v>
      </c>
      <c r="AS6">
        <f t="shared" si="15"/>
        <v>-1256.4146204425235</v>
      </c>
      <c r="AT6">
        <f t="shared" si="16"/>
        <v>51.972683505976875</v>
      </c>
      <c r="AU6">
        <f t="shared" si="17"/>
        <v>1897.3189519398832</v>
      </c>
      <c r="AW6">
        <v>3</v>
      </c>
      <c r="AX6">
        <f>(R6*SUMPRODUCT(K7:$K$23, X7:$X$23)-$AZ$3*SUMPRODUCT(K6:$K$22, W7:$W$23))/Z6</f>
        <v>5032.1541971618644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5604.540664309724</v>
      </c>
      <c r="P7">
        <f t="shared" si="30"/>
        <v>280.22703321548619</v>
      </c>
      <c r="Q7" s="5">
        <f t="shared" si="31"/>
        <v>25</v>
      </c>
      <c r="R7">
        <f t="shared" si="0"/>
        <v>1000000</v>
      </c>
      <c r="S7">
        <f t="shared" si="1"/>
        <v>6469.1806300092276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4860.9851820175136</v>
      </c>
      <c r="AC7">
        <f t="shared" si="2"/>
        <v>6176.5134251572163</v>
      </c>
      <c r="AE7">
        <f t="shared" si="3"/>
        <v>5350.9899684002448</v>
      </c>
      <c r="AF7">
        <f t="shared" si="4"/>
        <v>-267.54949842001224</v>
      </c>
      <c r="AG7">
        <f t="shared" si="5"/>
        <v>-23.868994307044129</v>
      </c>
      <c r="AH7">
        <f t="shared" si="6"/>
        <v>-1565.3206399738408</v>
      </c>
      <c r="AI7">
        <f t="shared" si="7"/>
        <v>3494.2508356993476</v>
      </c>
      <c r="AJ7">
        <f t="shared" si="8"/>
        <v>-1315.5282431397027</v>
      </c>
      <c r="AK7">
        <f>G7*SUM(AB7, AE7:AF7)</f>
        <v>137.23307399756891</v>
      </c>
      <c r="AL7">
        <f t="shared" si="9"/>
        <v>2315.9556665572136</v>
      </c>
      <c r="AN7">
        <f t="shared" si="10"/>
        <v>4320.7679778566053</v>
      </c>
      <c r="AO7">
        <f t="shared" si="11"/>
        <v>-216.03839889283026</v>
      </c>
      <c r="AP7">
        <f t="shared" si="12"/>
        <v>-19.273515157859809</v>
      </c>
      <c r="AQ7">
        <f t="shared" si="13"/>
        <v>-1263.9506588906934</v>
      </c>
      <c r="AR7">
        <f t="shared" si="14"/>
        <v>2821.5054049152218</v>
      </c>
      <c r="AS7">
        <f t="shared" si="15"/>
        <v>-1062.2506004479255</v>
      </c>
      <c r="AT7">
        <f t="shared" si="16"/>
        <v>110.81169561766032</v>
      </c>
      <c r="AU7">
        <f t="shared" si="17"/>
        <v>1870.0665000849567</v>
      </c>
      <c r="AW7">
        <v>4</v>
      </c>
      <c r="AX7">
        <f>(R7*SUMPRODUCT(K8:$K$23, X8:$X$23)-$AZ$3*SUMPRODUCT(K7:$K$22, W8:$W$23))/Z7</f>
        <v>6469.1806300092276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5604.540664309724</v>
      </c>
      <c r="P8">
        <f t="shared" si="30"/>
        <v>280.22703321548619</v>
      </c>
      <c r="Q8" s="5">
        <f t="shared" si="31"/>
        <v>25</v>
      </c>
      <c r="R8">
        <f t="shared" si="0"/>
        <v>1000000</v>
      </c>
      <c r="S8">
        <f t="shared" si="1"/>
        <v>7787.5000014281786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6176.5134251572163</v>
      </c>
      <c r="AC8">
        <f t="shared" si="2"/>
        <v>7348.1487786246907</v>
      </c>
      <c r="AE8">
        <f t="shared" si="3"/>
        <v>5288.3465335020492</v>
      </c>
      <c r="AF8">
        <f t="shared" si="4"/>
        <v>-264.41732667510246</v>
      </c>
      <c r="AG8">
        <f t="shared" si="5"/>
        <v>-23.58956268788792</v>
      </c>
      <c r="AH8">
        <f t="shared" si="6"/>
        <v>-1629.6670434307052</v>
      </c>
      <c r="AI8">
        <f t="shared" si="7"/>
        <v>3370.6726007083535</v>
      </c>
      <c r="AJ8">
        <f t="shared" si="8"/>
        <v>-1171.6353534674745</v>
      </c>
      <c r="AK8">
        <f t="shared" ref="AK8:AK23" si="32">G8*SUM(AB8:AB8, AE8:AF8)</f>
        <v>241.92956085085791</v>
      </c>
      <c r="AL8">
        <f t="shared" si="9"/>
        <v>2440.9668080917368</v>
      </c>
      <c r="AN8">
        <f t="shared" si="10"/>
        <v>3990.4543831292581</v>
      </c>
      <c r="AO8">
        <f t="shared" si="11"/>
        <v>-199.5227191564629</v>
      </c>
      <c r="AP8">
        <f t="shared" si="12"/>
        <v>-17.80009559276138</v>
      </c>
      <c r="AQ8">
        <f t="shared" si="13"/>
        <v>-1229.7061010093953</v>
      </c>
      <c r="AR8">
        <f t="shared" si="14"/>
        <v>2543.4254673706382</v>
      </c>
      <c r="AS8">
        <f t="shared" si="15"/>
        <v>-884.08681277876963</v>
      </c>
      <c r="AT8">
        <f t="shared" si="16"/>
        <v>182.55401199409098</v>
      </c>
      <c r="AU8">
        <f t="shared" si="17"/>
        <v>1841.8926665859597</v>
      </c>
      <c r="AW8">
        <v>5</v>
      </c>
      <c r="AX8">
        <f>(R8*SUMPRODUCT(K9:$K$23, X9:$X$23)-$AZ$3*SUMPRODUCT(K8:$K$22, W9:$W$23))/Z8</f>
        <v>7787.5000014281786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5604.540664309724</v>
      </c>
      <c r="P9">
        <f t="shared" si="30"/>
        <v>280.22703321548619</v>
      </c>
      <c r="Q9" s="5">
        <f t="shared" si="31"/>
        <v>25</v>
      </c>
      <c r="R9">
        <f t="shared" si="0"/>
        <v>1000000</v>
      </c>
      <c r="S9">
        <f t="shared" si="1"/>
        <v>8979.7992006103705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7348.1487786246907</v>
      </c>
      <c r="AC9">
        <f t="shared" si="2"/>
        <v>8373.214140242384</v>
      </c>
      <c r="AE9">
        <f t="shared" si="3"/>
        <v>5225.954176878683</v>
      </c>
      <c r="AF9">
        <f t="shared" si="4"/>
        <v>-261.29770884393417</v>
      </c>
      <c r="AG9">
        <f t="shared" si="5"/>
        <v>-23.311251045772952</v>
      </c>
      <c r="AH9">
        <f t="shared" si="6"/>
        <v>-1696.6406094435304</v>
      </c>
      <c r="AI9">
        <f t="shared" si="7"/>
        <v>3244.7046075454455</v>
      </c>
      <c r="AJ9">
        <f t="shared" si="8"/>
        <v>-1025.0653616176933</v>
      </c>
      <c r="AK9">
        <f t="shared" si="32"/>
        <v>274.57555700050551</v>
      </c>
      <c r="AL9">
        <f t="shared" si="9"/>
        <v>2494.2148029282575</v>
      </c>
      <c r="AN9">
        <f t="shared" si="10"/>
        <v>3673.7233716405171</v>
      </c>
      <c r="AO9">
        <f t="shared" si="11"/>
        <v>-183.68616858202589</v>
      </c>
      <c r="AP9">
        <f t="shared" si="12"/>
        <v>-16.387263433715255</v>
      </c>
      <c r="AQ9">
        <f t="shared" si="13"/>
        <v>-1192.6986056946062</v>
      </c>
      <c r="AR9">
        <f t="shared" si="14"/>
        <v>2280.9513339301698</v>
      </c>
      <c r="AS9">
        <f t="shared" si="15"/>
        <v>-720.59693770282342</v>
      </c>
      <c r="AT9">
        <f t="shared" si="16"/>
        <v>193.02018481081427</v>
      </c>
      <c r="AU9">
        <f t="shared" si="17"/>
        <v>1753.3745810381606</v>
      </c>
      <c r="AW9">
        <v>6</v>
      </c>
      <c r="AX9">
        <f>(R9*SUMPRODUCT(K10:$K$23, X10:$X$23)-$AZ$3*SUMPRODUCT(K9:$K$22, W10:$W$23))/Z9</f>
        <v>8979.7992006103705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5604.540664309724</v>
      </c>
      <c r="P10">
        <f t="shared" si="30"/>
        <v>280.22703321548619</v>
      </c>
      <c r="Q10" s="5">
        <f t="shared" si="31"/>
        <v>25</v>
      </c>
      <c r="R10">
        <f t="shared" si="0"/>
        <v>1000000</v>
      </c>
      <c r="S10">
        <f t="shared" si="1"/>
        <v>10019.49381781197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8373.214140242384</v>
      </c>
      <c r="AC10">
        <f t="shared" si="2"/>
        <v>9231.4665884805036</v>
      </c>
      <c r="AE10">
        <f t="shared" si="3"/>
        <v>5163.7468745555825</v>
      </c>
      <c r="AF10">
        <f t="shared" si="4"/>
        <v>-258.18734372777914</v>
      </c>
      <c r="AG10">
        <f t="shared" si="5"/>
        <v>-23.03376486961206</v>
      </c>
      <c r="AH10">
        <f t="shared" si="6"/>
        <v>-1774.9466281264076</v>
      </c>
      <c r="AI10">
        <f t="shared" si="7"/>
        <v>3107.5791378317836</v>
      </c>
      <c r="AJ10">
        <f t="shared" si="8"/>
        <v>-858.25244823811954</v>
      </c>
      <c r="AK10">
        <f t="shared" si="32"/>
        <v>57.098726785601805</v>
      </c>
      <c r="AL10">
        <f t="shared" si="9"/>
        <v>2306.4254163792657</v>
      </c>
      <c r="AN10">
        <f t="shared" si="10"/>
        <v>3443.0362280892473</v>
      </c>
      <c r="AO10">
        <f t="shared" si="11"/>
        <v>-172.15181140446236</v>
      </c>
      <c r="AP10">
        <f t="shared" si="12"/>
        <v>-15.358244476727799</v>
      </c>
      <c r="AQ10">
        <f t="shared" si="13"/>
        <v>-1183.4827872135065</v>
      </c>
      <c r="AR10">
        <f t="shared" si="14"/>
        <v>2072.0433849945503</v>
      </c>
      <c r="AS10">
        <f t="shared" si="15"/>
        <v>-572.2577701650913</v>
      </c>
      <c r="AT10">
        <f t="shared" si="16"/>
        <v>38.071770301001955</v>
      </c>
      <c r="AU10">
        <f t="shared" si="17"/>
        <v>1537.8573851304609</v>
      </c>
      <c r="AW10">
        <v>7</v>
      </c>
      <c r="AX10">
        <f>(R10*SUMPRODUCT(K11:$K$23, X11:$X$23)-$AZ$3*SUMPRODUCT(K10:$K$22, W11:$W$23))/Z10</f>
        <v>10019.49381781197</v>
      </c>
    </row>
    <row r="11" spans="1:52" x14ac:dyDescent="0.25">
      <c r="A11" t="s">
        <v>33</v>
      </c>
      <c r="C11" s="24">
        <f>AU25</f>
        <v>12167.213190385943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5604.540664309724</v>
      </c>
      <c r="P11">
        <f t="shared" si="30"/>
        <v>280.22703321548619</v>
      </c>
      <c r="Q11" s="5">
        <f t="shared" si="31"/>
        <v>25</v>
      </c>
      <c r="R11">
        <f t="shared" si="0"/>
        <v>1000000</v>
      </c>
      <c r="S11">
        <f t="shared" si="1"/>
        <v>10954.345751407876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9231.4665884805036</v>
      </c>
      <c r="AC11">
        <f t="shared" si="2"/>
        <v>9971.5984530956939</v>
      </c>
      <c r="AE11">
        <f t="shared" si="3"/>
        <v>5101.7404678285002</v>
      </c>
      <c r="AF11">
        <f t="shared" si="4"/>
        <v>-255.08702339142499</v>
      </c>
      <c r="AG11">
        <f t="shared" si="5"/>
        <v>-22.75717482217987</v>
      </c>
      <c r="AH11">
        <f t="shared" si="6"/>
        <v>-1850.0959494427052</v>
      </c>
      <c r="AI11">
        <f t="shared" si="7"/>
        <v>2973.8003201721904</v>
      </c>
      <c r="AJ11">
        <f t="shared" si="8"/>
        <v>-740.13186461519035</v>
      </c>
      <c r="AK11">
        <f t="shared" si="32"/>
        <v>22.524992052668129</v>
      </c>
      <c r="AL11">
        <f t="shared" si="9"/>
        <v>2256.1934476096681</v>
      </c>
      <c r="AN11">
        <f t="shared" si="10"/>
        <v>3235.7007129681438</v>
      </c>
      <c r="AO11">
        <f t="shared" si="11"/>
        <v>-161.78503564840719</v>
      </c>
      <c r="AP11">
        <f t="shared" si="12"/>
        <v>-14.433389401442877</v>
      </c>
      <c r="AQ11">
        <f t="shared" si="13"/>
        <v>-1173.3950051793331</v>
      </c>
      <c r="AR11">
        <f t="shared" si="14"/>
        <v>1886.0872827389608</v>
      </c>
      <c r="AS11">
        <f t="shared" si="15"/>
        <v>-469.41729339774759</v>
      </c>
      <c r="AT11">
        <f t="shared" si="16"/>
        <v>14.286131037834304</v>
      </c>
      <c r="AU11">
        <f t="shared" si="17"/>
        <v>1430.9561203790474</v>
      </c>
      <c r="AW11">
        <v>8</v>
      </c>
      <c r="AX11">
        <f>(R11*SUMPRODUCT(K12:$K$23, X12:$X$23)-$AZ$3*SUMPRODUCT(K11:$K$22, W12:$W$23))/Z11</f>
        <v>10954.345751407876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5604.540664309724</v>
      </c>
      <c r="P12">
        <f t="shared" si="30"/>
        <v>280.22703321548619</v>
      </c>
      <c r="Q12" s="5">
        <f t="shared" si="31"/>
        <v>25</v>
      </c>
      <c r="R12">
        <f t="shared" si="0"/>
        <v>1000000</v>
      </c>
      <c r="S12">
        <f t="shared" si="1"/>
        <v>11811.932980594242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9971.5984530956939</v>
      </c>
      <c r="AC12">
        <f t="shared" si="2"/>
        <v>10621.848666912343</v>
      </c>
      <c r="AE12">
        <f t="shared" si="3"/>
        <v>5039.8679777185262</v>
      </c>
      <c r="AF12">
        <f t="shared" si="4"/>
        <v>-251.9933988859263</v>
      </c>
      <c r="AG12">
        <f t="shared" si="5"/>
        <v>-22.481182132431073</v>
      </c>
      <c r="AH12">
        <f t="shared" si="6"/>
        <v>-1936.8376610799278</v>
      </c>
      <c r="AI12">
        <f t="shared" si="7"/>
        <v>2828.5557356202407</v>
      </c>
      <c r="AJ12">
        <f t="shared" si="8"/>
        <v>-650.25021381664919</v>
      </c>
      <c r="AK12">
        <f t="shared" si="32"/>
        <v>309.94893367049417</v>
      </c>
      <c r="AL12">
        <f t="shared" si="9"/>
        <v>2488.2544554740857</v>
      </c>
      <c r="AN12">
        <f t="shared" si="10"/>
        <v>2987.3448918187519</v>
      </c>
      <c r="AO12">
        <f t="shared" si="11"/>
        <v>-149.36724459093759</v>
      </c>
      <c r="AP12">
        <f t="shared" si="12"/>
        <v>-13.325556324546197</v>
      </c>
      <c r="AQ12">
        <f t="shared" si="13"/>
        <v>-1148.0463612716576</v>
      </c>
      <c r="AR12">
        <f t="shared" si="14"/>
        <v>1676.6057296316103</v>
      </c>
      <c r="AS12">
        <f t="shared" si="15"/>
        <v>-385.43105955100219</v>
      </c>
      <c r="AT12">
        <f t="shared" si="16"/>
        <v>183.71996405833872</v>
      </c>
      <c r="AU12">
        <f t="shared" si="17"/>
        <v>1474.8946341389469</v>
      </c>
      <c r="AW12">
        <v>9</v>
      </c>
      <c r="AX12">
        <f>(R12*SUMPRODUCT(K13:$K$23, X13:$X$23)-$AZ$3*SUMPRODUCT(K12:$K$22, W13:$W$23))/Z12</f>
        <v>11811.932980594242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5604.540664309724</v>
      </c>
      <c r="P13">
        <f t="shared" si="30"/>
        <v>280.22703321548619</v>
      </c>
      <c r="Q13" s="5">
        <f t="shared" si="31"/>
        <v>25</v>
      </c>
      <c r="R13">
        <f t="shared" si="0"/>
        <v>1000000</v>
      </c>
      <c r="S13">
        <f t="shared" si="1"/>
        <v>12600.807560177234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10621.848666912343</v>
      </c>
      <c r="AC13">
        <f t="shared" si="2"/>
        <v>11192.355887119991</v>
      </c>
      <c r="AE13">
        <f t="shared" si="3"/>
        <v>4978.0947291848042</v>
      </c>
      <c r="AF13">
        <f t="shared" si="4"/>
        <v>-248.90473645924021</v>
      </c>
      <c r="AG13">
        <f t="shared" si="5"/>
        <v>-22.205632126490801</v>
      </c>
      <c r="AH13">
        <f t="shared" si="6"/>
        <v>-2029.527384638483</v>
      </c>
      <c r="AI13">
        <f t="shared" si="7"/>
        <v>2677.4569759605897</v>
      </c>
      <c r="AJ13">
        <f t="shared" si="8"/>
        <v>-570.50722020764806</v>
      </c>
      <c r="AK13">
        <f t="shared" si="32"/>
        <v>1074.5727061746536</v>
      </c>
      <c r="AL13">
        <f t="shared" si="9"/>
        <v>3181.522461927595</v>
      </c>
      <c r="AN13">
        <f t="shared" si="10"/>
        <v>2673.0041221505662</v>
      </c>
      <c r="AO13">
        <f t="shared" si="11"/>
        <v>-133.65020610752831</v>
      </c>
      <c r="AP13">
        <f t="shared" si="12"/>
        <v>-11.923386242750116</v>
      </c>
      <c r="AQ13">
        <f t="shared" si="13"/>
        <v>-1089.7613163830838</v>
      </c>
      <c r="AR13">
        <f t="shared" si="14"/>
        <v>1437.669213417204</v>
      </c>
      <c r="AS13">
        <f t="shared" si="15"/>
        <v>-306.33570357577901</v>
      </c>
      <c r="AT13">
        <f t="shared" si="16"/>
        <v>576.9953023022731</v>
      </c>
      <c r="AU13">
        <f t="shared" si="17"/>
        <v>1708.3288121436979</v>
      </c>
      <c r="AW13">
        <v>10</v>
      </c>
      <c r="AX13">
        <f>(R13*SUMPRODUCT(K14:$K$23, X14:$X$23)-$AZ$3*SUMPRODUCT(K13:$K$22, W14:$W$23))/Z13</f>
        <v>12600.807560177234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5604.540664309724</v>
      </c>
      <c r="P14">
        <f t="shared" si="30"/>
        <v>280.22703321548619</v>
      </c>
      <c r="Q14" s="5">
        <f t="shared" si="31"/>
        <v>25</v>
      </c>
      <c r="R14">
        <f t="shared" si="0"/>
        <v>1000000</v>
      </c>
      <c r="S14">
        <f t="shared" si="1"/>
        <v>13251.732052507066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11192.355887119991</v>
      </c>
      <c r="AC14">
        <f t="shared" si="2"/>
        <v>11624.598262013435</v>
      </c>
      <c r="AE14">
        <f t="shared" si="3"/>
        <v>4916.3787350645043</v>
      </c>
      <c r="AF14">
        <f t="shared" si="4"/>
        <v>-245.81893675322522</v>
      </c>
      <c r="AG14">
        <f t="shared" si="5"/>
        <v>-21.930337513529416</v>
      </c>
      <c r="AH14">
        <f t="shared" si="6"/>
        <v>-2129.5316678591739</v>
      </c>
      <c r="AI14">
        <f t="shared" si="7"/>
        <v>2519.0977929385758</v>
      </c>
      <c r="AJ14">
        <f t="shared" si="8"/>
        <v>-432.24237489344341</v>
      </c>
      <c r="AK14">
        <f t="shared" si="32"/>
        <v>1110.4040979801891</v>
      </c>
      <c r="AL14">
        <f t="shared" si="9"/>
        <v>3197.2595160253213</v>
      </c>
      <c r="AN14">
        <f t="shared" si="10"/>
        <v>2431.7782536337145</v>
      </c>
      <c r="AO14">
        <f t="shared" si="11"/>
        <v>-121.58891268168573</v>
      </c>
      <c r="AP14">
        <f t="shared" si="12"/>
        <v>-10.847357523514468</v>
      </c>
      <c r="AQ14">
        <f t="shared" si="13"/>
        <v>-1053.3258480250768</v>
      </c>
      <c r="AR14">
        <f t="shared" si="14"/>
        <v>1246.0161354034376</v>
      </c>
      <c r="AS14">
        <f t="shared" si="15"/>
        <v>-213.79915262998472</v>
      </c>
      <c r="AT14">
        <f t="shared" si="16"/>
        <v>549.23688424475222</v>
      </c>
      <c r="AU14">
        <f t="shared" si="17"/>
        <v>1581.4538670182048</v>
      </c>
      <c r="AW14">
        <v>11</v>
      </c>
      <c r="AX14">
        <f>(R14*SUMPRODUCT(K15:$K$23, X15:$X$23)-$AZ$3*SUMPRODUCT(K14:$K$22, W15:$W$23))/Z14</f>
        <v>13251.732052507066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5604.540664309724</v>
      </c>
      <c r="P15">
        <f t="shared" si="30"/>
        <v>280.22703321548619</v>
      </c>
      <c r="Q15" s="5">
        <f t="shared" si="31"/>
        <v>25</v>
      </c>
      <c r="R15">
        <f t="shared" si="0"/>
        <v>1000000</v>
      </c>
      <c r="S15">
        <f t="shared" si="1"/>
        <v>13805.26305926942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11624.598262013435</v>
      </c>
      <c r="AC15">
        <f t="shared" si="2"/>
        <v>11958.221071055754</v>
      </c>
      <c r="AE15">
        <f t="shared" si="3"/>
        <v>4854.6946173935567</v>
      </c>
      <c r="AF15">
        <f t="shared" si="4"/>
        <v>-242.7347308696778</v>
      </c>
      <c r="AG15">
        <f t="shared" si="5"/>
        <v>-21.655185090852928</v>
      </c>
      <c r="AH15">
        <f t="shared" si="6"/>
        <v>-2233.9619016476909</v>
      </c>
      <c r="AI15">
        <f t="shared" si="7"/>
        <v>2356.342799785335</v>
      </c>
      <c r="AJ15">
        <f t="shared" si="8"/>
        <v>-333.6228090423192</v>
      </c>
      <c r="AK15">
        <f t="shared" si="32"/>
        <v>1136.5590703976122</v>
      </c>
      <c r="AL15">
        <f t="shared" si="9"/>
        <v>3159.2790611406281</v>
      </c>
      <c r="AN15">
        <f t="shared" si="10"/>
        <v>2211.9877723088457</v>
      </c>
      <c r="AO15">
        <f t="shared" si="11"/>
        <v>-110.59938861544227</v>
      </c>
      <c r="AP15">
        <f t="shared" si="12"/>
        <v>-9.8669449683673669</v>
      </c>
      <c r="AQ15">
        <f t="shared" si="13"/>
        <v>-1017.8799697397968</v>
      </c>
      <c r="AR15">
        <f t="shared" si="14"/>
        <v>1073.641468985239</v>
      </c>
      <c r="AS15">
        <f t="shared" si="15"/>
        <v>-152.01153364434455</v>
      </c>
      <c r="AT15">
        <f t="shared" si="16"/>
        <v>517.86053796644387</v>
      </c>
      <c r="AU15">
        <f t="shared" si="17"/>
        <v>1439.4904733073383</v>
      </c>
      <c r="AW15">
        <v>12</v>
      </c>
      <c r="AX15">
        <f>(R15*SUMPRODUCT(K16:$K$23, X16:$X$23)-$AZ$3*SUMPRODUCT(K15:$K$22, W16:$W$23))/Z15</f>
        <v>13805.26305926942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5604.540664309724</v>
      </c>
      <c r="P16">
        <f t="shared" si="30"/>
        <v>280.22703321548619</v>
      </c>
      <c r="Q16" s="5">
        <f t="shared" si="31"/>
        <v>25</v>
      </c>
      <c r="R16">
        <f t="shared" si="0"/>
        <v>1000000</v>
      </c>
      <c r="S16">
        <f t="shared" si="1"/>
        <v>13802.064463545528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11958.221071055754</v>
      </c>
      <c r="AC16">
        <f t="shared" si="2"/>
        <v>11789.936466160179</v>
      </c>
      <c r="AE16">
        <f t="shared" si="3"/>
        <v>4787.4851279493769</v>
      </c>
      <c r="AF16">
        <f t="shared" si="4"/>
        <v>-239.37425639746883</v>
      </c>
      <c r="AG16">
        <f t="shared" si="5"/>
        <v>-21.355385814383332</v>
      </c>
      <c r="AH16">
        <f t="shared" si="6"/>
        <v>-3329.8970224427676</v>
      </c>
      <c r="AI16">
        <f t="shared" si="7"/>
        <v>1196.8584632947568</v>
      </c>
      <c r="AJ16">
        <f t="shared" si="8"/>
        <v>168.28460489557438</v>
      </c>
      <c r="AK16">
        <f t="shared" si="32"/>
        <v>1155.4432359825362</v>
      </c>
      <c r="AL16">
        <f t="shared" si="9"/>
        <v>2520.5863041728671</v>
      </c>
      <c r="AN16">
        <f t="shared" si="10"/>
        <v>2009.4185669093335</v>
      </c>
      <c r="AO16">
        <f t="shared" si="11"/>
        <v>-100.47092834546667</v>
      </c>
      <c r="AP16">
        <f t="shared" si="12"/>
        <v>-8.96335082242115</v>
      </c>
      <c r="AQ16">
        <f t="shared" si="13"/>
        <v>-1397.6350263167556</v>
      </c>
      <c r="AR16">
        <f t="shared" si="14"/>
        <v>502.3492614246901</v>
      </c>
      <c r="AS16">
        <f t="shared" si="15"/>
        <v>70.632952492744366</v>
      </c>
      <c r="AT16">
        <f t="shared" si="16"/>
        <v>484.96632978316825</v>
      </c>
      <c r="AU16">
        <f t="shared" si="17"/>
        <v>1057.9485437006026</v>
      </c>
      <c r="AW16">
        <v>13</v>
      </c>
      <c r="AX16">
        <f>(R16*SUMPRODUCT(K17:$K$23, X17:$X$23)-$AZ$3*SUMPRODUCT(K16:$K$22, W17:$W$23))/Z16</f>
        <v>13802.064463545528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5604.540664309724</v>
      </c>
      <c r="P17">
        <f t="shared" si="30"/>
        <v>280.22703321548619</v>
      </c>
      <c r="Q17" s="5">
        <f t="shared" si="31"/>
        <v>25</v>
      </c>
      <c r="R17">
        <f t="shared" si="0"/>
        <v>1000000</v>
      </c>
      <c r="S17">
        <f t="shared" si="1"/>
        <v>13251.788078457414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11789.936466160179</v>
      </c>
      <c r="AC17">
        <f t="shared" si="2"/>
        <v>11146.347938047929</v>
      </c>
      <c r="AE17">
        <f t="shared" si="3"/>
        <v>4714.0929139131213</v>
      </c>
      <c r="AF17">
        <f t="shared" si="4"/>
        <v>-235.70464569565604</v>
      </c>
      <c r="AG17">
        <f t="shared" si="5"/>
        <v>-21.028007450873435</v>
      </c>
      <c r="AH17">
        <f t="shared" si="6"/>
        <v>-4552.9802146425818</v>
      </c>
      <c r="AI17">
        <f t="shared" si="7"/>
        <v>-95.619953875990177</v>
      </c>
      <c r="AJ17">
        <f t="shared" si="8"/>
        <v>643.58852811225006</v>
      </c>
      <c r="AK17">
        <f t="shared" si="32"/>
        <v>1138.7827314064352</v>
      </c>
      <c r="AL17">
        <f t="shared" si="9"/>
        <v>1686.7513056426951</v>
      </c>
      <c r="AN17">
        <f t="shared" si="10"/>
        <v>1822.6499923051979</v>
      </c>
      <c r="AO17">
        <f t="shared" si="11"/>
        <v>-91.132499615259889</v>
      </c>
      <c r="AP17">
        <f t="shared" si="12"/>
        <v>-8.130238058187425</v>
      </c>
      <c r="AQ17">
        <f t="shared" si="13"/>
        <v>-1760.357613803485</v>
      </c>
      <c r="AR17">
        <f t="shared" si="14"/>
        <v>-36.970359171734565</v>
      </c>
      <c r="AS17">
        <f t="shared" si="15"/>
        <v>248.83612759294985</v>
      </c>
      <c r="AT17">
        <f t="shared" si="16"/>
        <v>440.29729038842697</v>
      </c>
      <c r="AU17">
        <f t="shared" si="17"/>
        <v>652.16305880964228</v>
      </c>
      <c r="AW17">
        <v>14</v>
      </c>
      <c r="AX17">
        <f>(R17*SUMPRODUCT(K18:$K$23, X18:$X$23)-$AZ$3*SUMPRODUCT(K17:$K$22, W18:$W$23))/Z17</f>
        <v>13251.788078457414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5604.540664309724</v>
      </c>
      <c r="P18">
        <f t="shared" si="30"/>
        <v>280.22703321548619</v>
      </c>
      <c r="Q18" s="5">
        <f t="shared" si="31"/>
        <v>25</v>
      </c>
      <c r="R18">
        <f t="shared" si="0"/>
        <v>1000000</v>
      </c>
      <c r="S18">
        <f t="shared" si="1"/>
        <v>12204.701553953017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11146.347938047929</v>
      </c>
      <c r="AC18">
        <f t="shared" si="2"/>
        <v>10092.129035587976</v>
      </c>
      <c r="AE18">
        <f t="shared" si="3"/>
        <v>4634.4228344603589</v>
      </c>
      <c r="AF18">
        <f t="shared" si="4"/>
        <v>-231.72114172301795</v>
      </c>
      <c r="AG18">
        <f t="shared" si="5"/>
        <v>-20.672625608610655</v>
      </c>
      <c r="AH18">
        <f t="shared" si="6"/>
        <v>-5804.0707101617718</v>
      </c>
      <c r="AI18">
        <f t="shared" si="7"/>
        <v>-1422.0416430330415</v>
      </c>
      <c r="AJ18">
        <f t="shared" si="8"/>
        <v>1054.2189024599538</v>
      </c>
      <c r="AK18">
        <f t="shared" si="32"/>
        <v>1088.433474154969</v>
      </c>
      <c r="AL18">
        <f t="shared" si="9"/>
        <v>720.61073358188128</v>
      </c>
      <c r="AN18">
        <f t="shared" si="10"/>
        <v>1650.6042625183018</v>
      </c>
      <c r="AO18">
        <f t="shared" si="11"/>
        <v>-82.530213125915097</v>
      </c>
      <c r="AP18">
        <f t="shared" si="12"/>
        <v>-7.3627990293188299</v>
      </c>
      <c r="AQ18">
        <f t="shared" si="13"/>
        <v>-2067.1881259764655</v>
      </c>
      <c r="AR18">
        <f t="shared" si="14"/>
        <v>-506.4768756133974</v>
      </c>
      <c r="AS18">
        <f t="shared" si="15"/>
        <v>375.47247546962041</v>
      </c>
      <c r="AT18">
        <f t="shared" si="16"/>
        <v>387.6583980531401</v>
      </c>
      <c r="AU18">
        <f t="shared" si="17"/>
        <v>256.65399790936311</v>
      </c>
      <c r="AW18">
        <v>15</v>
      </c>
      <c r="AX18">
        <f>(R18*SUMPRODUCT(K19:$K$23, X19:$X$23)-$AZ$3*SUMPRODUCT(K18:$K$22, W19:$W$23))/Z18</f>
        <v>12204.701553953017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5604.540664309724</v>
      </c>
      <c r="P19">
        <f t="shared" si="30"/>
        <v>280.22703321548619</v>
      </c>
      <c r="Q19" s="5">
        <f t="shared" si="31"/>
        <v>25</v>
      </c>
      <c r="R19">
        <f t="shared" si="0"/>
        <v>1000000</v>
      </c>
      <c r="S19">
        <f t="shared" si="1"/>
        <v>10683.064084733625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10092.129035587976</v>
      </c>
      <c r="AC19">
        <f t="shared" si="2"/>
        <v>8669.3417914419879</v>
      </c>
      <c r="AE19">
        <f t="shared" si="3"/>
        <v>4548.1032611579467</v>
      </c>
      <c r="AF19">
        <f t="shared" si="4"/>
        <v>-227.40516305789731</v>
      </c>
      <c r="AG19">
        <f t="shared" si="5"/>
        <v>-20.287582576216831</v>
      </c>
      <c r="AH19">
        <f t="shared" si="6"/>
        <v>-7132.6710523087886</v>
      </c>
      <c r="AI19">
        <f t="shared" si="7"/>
        <v>-2832.2605367849555</v>
      </c>
      <c r="AJ19">
        <f t="shared" si="8"/>
        <v>1422.7872441459876</v>
      </c>
      <c r="AK19">
        <f t="shared" si="32"/>
        <v>1008.8978993581618</v>
      </c>
      <c r="AL19">
        <f t="shared" si="9"/>
        <v>-400.57539328080611</v>
      </c>
      <c r="AN19">
        <f t="shared" si="10"/>
        <v>1492.1751062384992</v>
      </c>
      <c r="AO19">
        <f t="shared" si="11"/>
        <v>-74.608755311924952</v>
      </c>
      <c r="AP19">
        <f t="shared" si="12"/>
        <v>-6.6560990258346218</v>
      </c>
      <c r="AQ19">
        <f t="shared" si="13"/>
        <v>-2340.139080864531</v>
      </c>
      <c r="AR19">
        <f t="shared" si="14"/>
        <v>-929.22882896379144</v>
      </c>
      <c r="AS19">
        <f t="shared" si="15"/>
        <v>466.79848395697877</v>
      </c>
      <c r="AT19">
        <f t="shared" si="16"/>
        <v>331.0066292943568</v>
      </c>
      <c r="AU19">
        <f t="shared" si="17"/>
        <v>-131.42371571245587</v>
      </c>
      <c r="AW19">
        <v>16</v>
      </c>
      <c r="AX19">
        <f>(R19*SUMPRODUCT(K20:$K$23, X20:$X$23)-$AZ$3*SUMPRODUCT(K19:$K$22, W20:$W$23))/Z19</f>
        <v>10683.064084733625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5604.540664309724</v>
      </c>
      <c r="P20">
        <f t="shared" si="30"/>
        <v>280.22703321548619</v>
      </c>
      <c r="Q20" s="5">
        <f t="shared" si="31"/>
        <v>25</v>
      </c>
      <c r="R20">
        <f t="shared" si="0"/>
        <v>1000000</v>
      </c>
      <c r="S20">
        <f t="shared" si="1"/>
        <v>8717.2072393397229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8669.3417914419879</v>
      </c>
      <c r="AC20">
        <f t="shared" si="2"/>
        <v>6929.1903918215939</v>
      </c>
      <c r="AE20">
        <f t="shared" si="3"/>
        <v>4454.9737382003395</v>
      </c>
      <c r="AF20">
        <f t="shared" si="4"/>
        <v>-222.748686910017</v>
      </c>
      <c r="AG20">
        <f t="shared" si="5"/>
        <v>-19.872162613477222</v>
      </c>
      <c r="AH20">
        <f t="shared" si="6"/>
        <v>-8501.7654790975157</v>
      </c>
      <c r="AI20">
        <f t="shared" si="7"/>
        <v>-4289.4125904206703</v>
      </c>
      <c r="AJ20">
        <f t="shared" si="8"/>
        <v>1740.1513996203939</v>
      </c>
      <c r="AK20">
        <f t="shared" si="32"/>
        <v>903.10967899126183</v>
      </c>
      <c r="AL20">
        <f t="shared" si="9"/>
        <v>-1646.1515118090147</v>
      </c>
      <c r="AN20">
        <f t="shared" si="10"/>
        <v>1346.4083280383343</v>
      </c>
      <c r="AO20">
        <f t="shared" si="11"/>
        <v>-67.320416401916717</v>
      </c>
      <c r="AP20">
        <f t="shared" si="12"/>
        <v>-6.0058816979079008</v>
      </c>
      <c r="AQ20">
        <f t="shared" si="13"/>
        <v>-2569.4534955238273</v>
      </c>
      <c r="AR20">
        <f t="shared" si="14"/>
        <v>-1296.3714655853175</v>
      </c>
      <c r="AS20">
        <f t="shared" si="15"/>
        <v>525.91877622222239</v>
      </c>
      <c r="AT20">
        <f t="shared" si="16"/>
        <v>272.94311131384279</v>
      </c>
      <c r="AU20">
        <f t="shared" si="17"/>
        <v>-497.50957804925247</v>
      </c>
      <c r="AW20">
        <v>17</v>
      </c>
      <c r="AX20">
        <f>(R20*SUMPRODUCT(K21:$K$23, X21:$X$23)-$AZ$3*SUMPRODUCT(K20:$K$22, W21:$W$23))/Z20</f>
        <v>8717.2072393397229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5604.540664309724</v>
      </c>
      <c r="P21">
        <f t="shared" si="30"/>
        <v>280.22703321548619</v>
      </c>
      <c r="Q21" s="5">
        <f t="shared" si="31"/>
        <v>25</v>
      </c>
      <c r="R21">
        <f t="shared" si="0"/>
        <v>1000000</v>
      </c>
      <c r="S21">
        <f t="shared" si="1"/>
        <v>6290.7559894877058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6929.1903918215939</v>
      </c>
      <c r="AC21">
        <f t="shared" si="2"/>
        <v>4887.3881188895521</v>
      </c>
      <c r="AE21">
        <f t="shared" si="3"/>
        <v>4354.2565472820643</v>
      </c>
      <c r="AF21">
        <f t="shared" si="4"/>
        <v>-217.71282736410319</v>
      </c>
      <c r="AG21">
        <f t="shared" si="5"/>
        <v>-19.422896576566949</v>
      </c>
      <c r="AH21">
        <f t="shared" si="6"/>
        <v>-10021.776431019962</v>
      </c>
      <c r="AI21">
        <f t="shared" si="7"/>
        <v>-5904.6556076785673</v>
      </c>
      <c r="AJ21">
        <f t="shared" si="8"/>
        <v>2041.8022729320419</v>
      </c>
      <c r="AK21">
        <f t="shared" si="32"/>
        <v>774.60138782176898</v>
      </c>
      <c r="AL21">
        <f t="shared" si="9"/>
        <v>-3088.2519469247563</v>
      </c>
      <c r="AN21">
        <f t="shared" si="10"/>
        <v>1212.2377986389113</v>
      </c>
      <c r="AO21">
        <f t="shared" si="11"/>
        <v>-60.611889931945555</v>
      </c>
      <c r="AP21">
        <f t="shared" si="12"/>
        <v>-5.4073913958665809</v>
      </c>
      <c r="AQ21">
        <f t="shared" si="13"/>
        <v>-2790.091963408599</v>
      </c>
      <c r="AR21">
        <f t="shared" si="14"/>
        <v>-1643.8734460974999</v>
      </c>
      <c r="AS21">
        <f t="shared" si="15"/>
        <v>568.44374366045508</v>
      </c>
      <c r="AT21">
        <f t="shared" si="16"/>
        <v>215.65129913666505</v>
      </c>
      <c r="AU21">
        <f t="shared" si="17"/>
        <v>-859.77840330037986</v>
      </c>
      <c r="AW21">
        <v>18</v>
      </c>
      <c r="AX21">
        <f>(R21*SUMPRODUCT(K22:$K$23, X22:$X$23)-$AZ$3*SUMPRODUCT(K21:$K$22, W22:$W$23))/Z21</f>
        <v>6290.7559894877058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5604.540664309724</v>
      </c>
      <c r="P22">
        <f t="shared" si="30"/>
        <v>280.22703321548619</v>
      </c>
      <c r="Q22" s="5">
        <f t="shared" si="31"/>
        <v>25</v>
      </c>
      <c r="R22">
        <f t="shared" si="0"/>
        <v>1000000</v>
      </c>
      <c r="S22">
        <f t="shared" si="1"/>
        <v>3387.2053298311225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4887.3881188895521</v>
      </c>
      <c r="AC22">
        <f t="shared" si="2"/>
        <v>2565.6954267312658</v>
      </c>
      <c r="AE22">
        <f t="shared" si="3"/>
        <v>4245.2532253383633</v>
      </c>
      <c r="AF22">
        <f t="shared" si="4"/>
        <v>-212.26266126691817</v>
      </c>
      <c r="AG22">
        <f t="shared" si="5"/>
        <v>-18.93666885304518</v>
      </c>
      <c r="AH22">
        <f t="shared" si="6"/>
        <v>-11679.950310244041</v>
      </c>
      <c r="AI22">
        <f t="shared" si="7"/>
        <v>-7665.8964150256415</v>
      </c>
      <c r="AJ22">
        <f t="shared" si="8"/>
        <v>2321.6926921582863</v>
      </c>
      <c r="AK22">
        <f t="shared" si="32"/>
        <v>624.4265078072699</v>
      </c>
      <c r="AL22">
        <f t="shared" si="9"/>
        <v>-4719.7772150600849</v>
      </c>
      <c r="AN22">
        <f t="shared" si="10"/>
        <v>1088.7284596864781</v>
      </c>
      <c r="AO22">
        <f t="shared" si="11"/>
        <v>-54.436422984323904</v>
      </c>
      <c r="AP22">
        <f t="shared" si="12"/>
        <v>-4.8564571340324552</v>
      </c>
      <c r="AQ22">
        <f t="shared" si="13"/>
        <v>-2995.4147928297161</v>
      </c>
      <c r="AR22">
        <f t="shared" si="14"/>
        <v>-1965.9792132615942</v>
      </c>
      <c r="AS22">
        <f t="shared" si="15"/>
        <v>595.41628600903459</v>
      </c>
      <c r="AT22">
        <f t="shared" si="16"/>
        <v>160.13907155755834</v>
      </c>
      <c r="AU22">
        <f t="shared" si="17"/>
        <v>-1210.4238556950013</v>
      </c>
      <c r="AW22">
        <v>19</v>
      </c>
      <c r="AX22">
        <f>(R22*SUMPRODUCT(K23:$K$23, X23:$X$23)-$AZ$3*SUMPRODUCT(K22:$K$22, W23:$W$23))/Z22</f>
        <v>3387.2053298311225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5604.540664309724</v>
      </c>
      <c r="P23">
        <f t="shared" si="30"/>
        <v>280.22703321548619</v>
      </c>
      <c r="Q23" s="5">
        <f t="shared" si="31"/>
        <v>25</v>
      </c>
      <c r="R23">
        <f t="shared" si="0"/>
        <v>1000000</v>
      </c>
      <c r="S23">
        <f t="shared" si="1"/>
        <v>3483.7726653563041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2565.6954267312658</v>
      </c>
      <c r="AC23">
        <f t="shared" si="2"/>
        <v>2565.6954267312658</v>
      </c>
      <c r="AE23">
        <f t="shared" si="3"/>
        <v>4127.578270058616</v>
      </c>
      <c r="AF23">
        <f t="shared" si="4"/>
        <v>-206.3789135029308</v>
      </c>
      <c r="AG23">
        <f t="shared" si="5"/>
        <v>-18.411759844760553</v>
      </c>
      <c r="AH23">
        <f t="shared" si="6"/>
        <v>-13421.692790167059</v>
      </c>
      <c r="AI23">
        <f t="shared" si="7"/>
        <v>-9518.9051934561339</v>
      </c>
      <c r="AJ23">
        <f t="shared" si="8"/>
        <v>0</v>
      </c>
      <c r="AK23">
        <f t="shared" si="32"/>
        <v>454.08263483008659</v>
      </c>
      <c r="AL23">
        <f t="shared" si="9"/>
        <v>-9064.8225586260469</v>
      </c>
      <c r="AN23">
        <f t="shared" si="10"/>
        <v>975.10966145563361</v>
      </c>
      <c r="AO23">
        <f t="shared" si="11"/>
        <v>-48.755483072781679</v>
      </c>
      <c r="AP23">
        <f t="shared" si="12"/>
        <v>-4.3496412991756381</v>
      </c>
      <c r="AQ23">
        <f t="shared" si="13"/>
        <v>-3170.7750783840279</v>
      </c>
      <c r="AR23">
        <f t="shared" si="14"/>
        <v>-2248.7705413003519</v>
      </c>
      <c r="AS23">
        <f t="shared" si="15"/>
        <v>0</v>
      </c>
      <c r="AT23">
        <f t="shared" si="16"/>
        <v>107.27364458088395</v>
      </c>
      <c r="AU23">
        <f t="shared" si="17"/>
        <v>-2141.4968967194677</v>
      </c>
      <c r="AW23">
        <v>20</v>
      </c>
      <c r="AX23">
        <f>(R23*SUMPRODUCT(K$23:$K24, X$23:$X24)-$AZ$3*SUMPRODUCT(K$22:$K23, W$23:$W24))/Z23</f>
        <v>3483.7726653563041</v>
      </c>
    </row>
    <row r="25" spans="5:50" x14ac:dyDescent="0.25">
      <c r="AN25" s="6">
        <f t="shared" ref="AN25:AU25" si="33">SUM(AN3:AN23)</f>
        <v>55763.264973294965</v>
      </c>
      <c r="AO25" s="6">
        <f t="shared" si="33"/>
        <v>-6991.56874689704</v>
      </c>
      <c r="AP25" s="6">
        <f t="shared" si="33"/>
        <v>-1746.1740464402048</v>
      </c>
      <c r="AQ25" s="6">
        <f t="shared" si="33"/>
        <v>-33378.208066772124</v>
      </c>
      <c r="AR25" s="6">
        <f t="shared" si="33"/>
        <v>13647.314113185601</v>
      </c>
      <c r="AS25" s="6">
        <f t="shared" si="33"/>
        <v>-6324.4322543098233</v>
      </c>
      <c r="AT25" s="6">
        <f t="shared" si="33"/>
        <v>4844.3313315101695</v>
      </c>
      <c r="AU25" s="7">
        <f t="shared" si="33"/>
        <v>12167.213190385943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22401.174555791145</v>
      </c>
      <c r="K3">
        <v>1</v>
      </c>
      <c r="L3" s="2">
        <v>0</v>
      </c>
      <c r="O3">
        <f>$C$3</f>
        <v>22401.174555791145</v>
      </c>
      <c r="P3">
        <f>O3*B5</f>
        <v>17920.939644632916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22401.174555791145</v>
      </c>
      <c r="AF3">
        <f t="shared" ref="AF3:AF23" si="4">-$Z3*P3</f>
        <v>-17920.939644632916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2957.8023241582296</v>
      </c>
      <c r="AJ3">
        <f t="shared" ref="AJ3:AJ23" si="8">AB3-AC3</f>
        <v>0</v>
      </c>
      <c r="AL3">
        <f t="shared" ref="AL3:AL23" si="9">SUM(AI3:AK3)</f>
        <v>2957.8023241582296</v>
      </c>
      <c r="AN3">
        <f t="shared" ref="AN3:AN23" si="10">AE3*$K3</f>
        <v>22401.174555791145</v>
      </c>
      <c r="AO3">
        <f t="shared" ref="AO3:AO23" si="11">AF3*$K3</f>
        <v>-17920.939644632916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2957.8023241582296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2957.8023241582296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13850.826495593674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1000000</v>
      </c>
      <c r="S4">
        <f t="shared" si="1"/>
        <v>11715.767569127449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11570.521188384213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-11570.521188384213</v>
      </c>
      <c r="AK4">
        <f>H4*SUM(AB4, AE4:AF4)</f>
        <v>0</v>
      </c>
      <c r="AL4">
        <f t="shared" si="9"/>
        <v>-13968.034188384212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-2280.3053072094344</v>
      </c>
      <c r="AR4">
        <f t="shared" si="14"/>
        <v>-2280.3053072094344</v>
      </c>
      <c r="AS4">
        <f t="shared" si="15"/>
        <v>-11004.870827833565</v>
      </c>
      <c r="AT4">
        <f t="shared" si="16"/>
        <v>0</v>
      </c>
      <c r="AU4">
        <f t="shared" si="17"/>
        <v>-13285.176135043001</v>
      </c>
      <c r="AW4">
        <v>1</v>
      </c>
      <c r="AX4">
        <f>(R4*SUMPRODUCT(K5:$K$23, X5:$X$23)-$AZ$3*SUMPRODUCT(K4:$K$22, W5:$W$23))/Z4</f>
        <v>11715.767569127449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22401.174555791145</v>
      </c>
      <c r="P5">
        <f t="shared" ref="P5:P23" si="30">O5*$C$5</f>
        <v>1120.0587277895572</v>
      </c>
      <c r="Q5" s="5">
        <f t="shared" ref="Q5:Q23" si="31">$C$8</f>
        <v>25</v>
      </c>
      <c r="R5">
        <f t="shared" si="0"/>
        <v>1000000</v>
      </c>
      <c r="S5">
        <f t="shared" si="1"/>
        <v>22873.805242421455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11570.521188384213</v>
      </c>
      <c r="AC5">
        <f t="shared" si="2"/>
        <v>22306.795115543398</v>
      </c>
      <c r="AE5">
        <f t="shared" si="3"/>
        <v>21845.880292659964</v>
      </c>
      <c r="AF5">
        <f t="shared" si="4"/>
        <v>-1092.2940146329981</v>
      </c>
      <c r="AG5">
        <f t="shared" si="5"/>
        <v>-24.3802844335816</v>
      </c>
      <c r="AH5">
        <f t="shared" si="6"/>
        <v>-2515.0847867359589</v>
      </c>
      <c r="AI5">
        <f t="shared" si="7"/>
        <v>18214.121206857428</v>
      </c>
      <c r="AJ5">
        <f t="shared" si="8"/>
        <v>-10736.273927159185</v>
      </c>
      <c r="AK5">
        <f>H5*SUM(AB5, AE5:AF5)</f>
        <v>1677.6211775067402</v>
      </c>
      <c r="AL5">
        <f t="shared" si="9"/>
        <v>9155.4684572049828</v>
      </c>
      <c r="AN5">
        <f t="shared" si="10"/>
        <v>19752.729743164426</v>
      </c>
      <c r="AO5">
        <f t="shared" si="11"/>
        <v>-987.63648715822114</v>
      </c>
      <c r="AP5">
        <f t="shared" si="12"/>
        <v>-22.044301398091147</v>
      </c>
      <c r="AQ5">
        <f t="shared" si="13"/>
        <v>-2274.1033736338713</v>
      </c>
      <c r="AR5">
        <f t="shared" si="14"/>
        <v>16468.945580974243</v>
      </c>
      <c r="AS5">
        <f t="shared" si="15"/>
        <v>-9707.583969642641</v>
      </c>
      <c r="AT5">
        <f t="shared" si="16"/>
        <v>1516.8808620558939</v>
      </c>
      <c r="AU5">
        <f t="shared" si="17"/>
        <v>8278.2424733874959</v>
      </c>
      <c r="AW5">
        <v>2</v>
      </c>
      <c r="AX5">
        <f>(R5*SUMPRODUCT(K6:$K$23, X6:$X$23)-$AZ$3*SUMPRODUCT(K5:$K$22, W6:$W$23))/Z5</f>
        <v>22873.805242421455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22401.174555791145</v>
      </c>
      <c r="P6">
        <f t="shared" si="30"/>
        <v>1120.0587277895572</v>
      </c>
      <c r="Q6" s="5">
        <f t="shared" si="31"/>
        <v>25</v>
      </c>
      <c r="R6">
        <f t="shared" si="0"/>
        <v>1000000</v>
      </c>
      <c r="S6">
        <f t="shared" si="1"/>
        <v>32552.564669371466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22306.795115543398</v>
      </c>
      <c r="AC6">
        <f t="shared" si="2"/>
        <v>31306.137731281546</v>
      </c>
      <c r="AE6">
        <f t="shared" si="3"/>
        <v>21543.440988719434</v>
      </c>
      <c r="AF6">
        <f t="shared" si="4"/>
        <v>-1077.1720494359715</v>
      </c>
      <c r="AG6">
        <f t="shared" si="5"/>
        <v>-24.042758265938815</v>
      </c>
      <c r="AH6">
        <f t="shared" si="6"/>
        <v>-3748.9329322787867</v>
      </c>
      <c r="AI6">
        <f t="shared" si="7"/>
        <v>16693.293248738737</v>
      </c>
      <c r="AJ6">
        <f t="shared" si="8"/>
        <v>-8999.3426157381473</v>
      </c>
      <c r="AK6">
        <f>H6*SUM(AB6, AE6:AF6)</f>
        <v>2339.6866037990299</v>
      </c>
      <c r="AL6">
        <f t="shared" si="9"/>
        <v>10033.637236799619</v>
      </c>
      <c r="AN6">
        <f t="shared" si="10"/>
        <v>18469.013452624575</v>
      </c>
      <c r="AO6">
        <f t="shared" si="11"/>
        <v>-923.45067263122849</v>
      </c>
      <c r="AP6">
        <f t="shared" si="12"/>
        <v>-20.611657445267717</v>
      </c>
      <c r="AQ6">
        <f t="shared" si="13"/>
        <v>-3213.9291395232144</v>
      </c>
      <c r="AR6">
        <f t="shared" si="14"/>
        <v>14311.021983024862</v>
      </c>
      <c r="AS6">
        <f t="shared" si="15"/>
        <v>-7715.061856732902</v>
      </c>
      <c r="AT6">
        <f t="shared" si="16"/>
        <v>2005.793939005207</v>
      </c>
      <c r="AU6">
        <f t="shared" si="17"/>
        <v>8601.7540652971675</v>
      </c>
      <c r="AW6">
        <v>3</v>
      </c>
      <c r="AX6">
        <f>(R6*SUMPRODUCT(K7:$K$23, X7:$X$23)-$AZ$3*SUMPRODUCT(K6:$K$22, W7:$W$23))/Z6</f>
        <v>32552.564669371466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22401.174555791145</v>
      </c>
      <c r="P7">
        <f t="shared" si="30"/>
        <v>1120.0587277895572</v>
      </c>
      <c r="Q7" s="5">
        <f t="shared" si="31"/>
        <v>25</v>
      </c>
      <c r="R7">
        <f t="shared" si="0"/>
        <v>1000000</v>
      </c>
      <c r="S7">
        <f t="shared" si="1"/>
        <v>40747.594149578254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31306.137731281546</v>
      </c>
      <c r="AC7">
        <f t="shared" si="2"/>
        <v>38586.639123878267</v>
      </c>
      <c r="AE7">
        <f t="shared" si="3"/>
        <v>21213.179736754191</v>
      </c>
      <c r="AF7">
        <f t="shared" si="4"/>
        <v>-1060.6589868377093</v>
      </c>
      <c r="AG7">
        <f t="shared" si="5"/>
        <v>-23.674182445123357</v>
      </c>
      <c r="AH7">
        <f t="shared" si="6"/>
        <v>-5125.929526242784</v>
      </c>
      <c r="AI7">
        <f t="shared" si="7"/>
        <v>15002.917041228575</v>
      </c>
      <c r="AJ7">
        <f t="shared" si="8"/>
        <v>-7280.5013925967214</v>
      </c>
      <c r="AK7">
        <f>H7*SUM(AB7, AE7:AF7)</f>
        <v>3174.9992282899179</v>
      </c>
      <c r="AL7">
        <f t="shared" si="9"/>
        <v>10897.414876921772</v>
      </c>
      <c r="AN7">
        <f t="shared" si="10"/>
        <v>17129.022527860645</v>
      </c>
      <c r="AO7">
        <f t="shared" si="11"/>
        <v>-856.45112639303215</v>
      </c>
      <c r="AP7">
        <f t="shared" si="12"/>
        <v>-19.1162102741533</v>
      </c>
      <c r="AQ7">
        <f t="shared" si="13"/>
        <v>-4139.0382498438785</v>
      </c>
      <c r="AR7">
        <f t="shared" si="14"/>
        <v>12114.416941349582</v>
      </c>
      <c r="AS7">
        <f t="shared" si="15"/>
        <v>-5878.7920488808095</v>
      </c>
      <c r="AT7">
        <f t="shared" si="16"/>
        <v>2563.7190643838626</v>
      </c>
      <c r="AU7">
        <f t="shared" si="17"/>
        <v>8799.3439568526355</v>
      </c>
      <c r="AW7">
        <v>4</v>
      </c>
      <c r="AX7">
        <f>(R7*SUMPRODUCT(K8:$K$23, X8:$X$23)-$AZ$3*SUMPRODUCT(K7:$K$22, W8:$W$23))/Z7</f>
        <v>40747.594149578254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22401.174555791145</v>
      </c>
      <c r="P8">
        <f t="shared" si="30"/>
        <v>1120.0587277895572</v>
      </c>
      <c r="Q8" s="5">
        <f t="shared" si="31"/>
        <v>25</v>
      </c>
      <c r="R8">
        <f t="shared" si="0"/>
        <v>1000000</v>
      </c>
      <c r="S8">
        <f t="shared" si="1"/>
        <v>47528.102340790952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38586.639123878267</v>
      </c>
      <c r="AC8">
        <f t="shared" si="2"/>
        <v>44246.912674319537</v>
      </c>
      <c r="AE8">
        <f t="shared" si="3"/>
        <v>20854.668407865251</v>
      </c>
      <c r="AF8">
        <f t="shared" si="4"/>
        <v>-1042.7334203932626</v>
      </c>
      <c r="AG8">
        <f t="shared" si="5"/>
        <v>-23.274079173756881</v>
      </c>
      <c r="AH8">
        <f t="shared" si="6"/>
        <v>-6534.4578766096574</v>
      </c>
      <c r="AI8">
        <f t="shared" si="7"/>
        <v>13254.203031688576</v>
      </c>
      <c r="AJ8">
        <f t="shared" si="8"/>
        <v>-5660.2735504412703</v>
      </c>
      <c r="AK8">
        <f t="shared" ref="AK8:AK23" si="32">H8*SUM(AB8:AB8, AE8:AF8)</f>
        <v>4093.7400452056522</v>
      </c>
      <c r="AL8">
        <f t="shared" si="9"/>
        <v>11687.669526452957</v>
      </c>
      <c r="AN8">
        <f t="shared" si="10"/>
        <v>15736.4125875018</v>
      </c>
      <c r="AO8">
        <f t="shared" si="11"/>
        <v>-786.82062937508999</v>
      </c>
      <c r="AP8">
        <f t="shared" si="12"/>
        <v>-17.562039602331506</v>
      </c>
      <c r="AQ8">
        <f t="shared" si="13"/>
        <v>-4930.7389199820127</v>
      </c>
      <c r="AR8">
        <f t="shared" si="14"/>
        <v>10001.290998542368</v>
      </c>
      <c r="AS8">
        <f t="shared" si="15"/>
        <v>-4271.1012328670849</v>
      </c>
      <c r="AT8">
        <f t="shared" si="16"/>
        <v>3089.0341249942094</v>
      </c>
      <c r="AU8">
        <f t="shared" si="17"/>
        <v>8819.2238906694929</v>
      </c>
      <c r="AW8">
        <v>5</v>
      </c>
      <c r="AX8">
        <f>(R8*SUMPRODUCT(K9:$K$23, X9:$X$23)-$AZ$3*SUMPRODUCT(K8:$K$22, W9:$W$23))/Z8</f>
        <v>47528.102340790952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22401.174555791145</v>
      </c>
      <c r="P9">
        <f t="shared" si="30"/>
        <v>1120.0587277895572</v>
      </c>
      <c r="Q9" s="5">
        <f t="shared" si="31"/>
        <v>25</v>
      </c>
      <c r="R9">
        <f t="shared" si="0"/>
        <v>1000000</v>
      </c>
      <c r="S9">
        <f t="shared" si="1"/>
        <v>52901.219108237143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44246.912674319537</v>
      </c>
      <c r="AC9">
        <f t="shared" si="2"/>
        <v>48331.785599589071</v>
      </c>
      <c r="AE9">
        <f t="shared" si="3"/>
        <v>20466.234692895465</v>
      </c>
      <c r="AF9">
        <f t="shared" si="4"/>
        <v>-1023.3117346447732</v>
      </c>
      <c r="AG9">
        <f t="shared" si="5"/>
        <v>-22.840582133230754</v>
      </c>
      <c r="AH9">
        <f t="shared" si="6"/>
        <v>-8030.2499515423342</v>
      </c>
      <c r="AI9">
        <f t="shared" si="7"/>
        <v>11389.832424575128</v>
      </c>
      <c r="AJ9">
        <f t="shared" si="8"/>
        <v>-4084.8729252695339</v>
      </c>
      <c r="AK9">
        <f t="shared" si="32"/>
        <v>4674.8339354306554</v>
      </c>
      <c r="AL9">
        <f t="shared" si="9"/>
        <v>11979.79343473625</v>
      </c>
      <c r="AN9">
        <f t="shared" si="10"/>
        <v>14387.283580369494</v>
      </c>
      <c r="AO9">
        <f t="shared" si="11"/>
        <v>-719.36417901847472</v>
      </c>
      <c r="AP9">
        <f t="shared" si="12"/>
        <v>-16.056394213322729</v>
      </c>
      <c r="AQ9">
        <f t="shared" si="13"/>
        <v>-5645.0776123560045</v>
      </c>
      <c r="AR9">
        <f t="shared" si="14"/>
        <v>8006.7853947816939</v>
      </c>
      <c r="AS9">
        <f t="shared" si="15"/>
        <v>-2871.5699808732984</v>
      </c>
      <c r="AT9">
        <f t="shared" si="16"/>
        <v>3286.2987515492136</v>
      </c>
      <c r="AU9">
        <f t="shared" si="17"/>
        <v>8421.5141654576091</v>
      </c>
      <c r="AW9">
        <v>6</v>
      </c>
      <c r="AX9">
        <f>(R9*SUMPRODUCT(K10:$K$23, X10:$X$23)-$AZ$3*SUMPRODUCT(K9:$K$22, W10:$W$23))/Z9</f>
        <v>52901.219108237143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22401.174555791145</v>
      </c>
      <c r="P10">
        <f t="shared" si="30"/>
        <v>1120.0587277895572</v>
      </c>
      <c r="Q10" s="5">
        <f t="shared" si="31"/>
        <v>25</v>
      </c>
      <c r="R10">
        <f t="shared" si="0"/>
        <v>1000000</v>
      </c>
      <c r="S10">
        <f t="shared" si="1"/>
        <v>56815.95364493112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48331.785599589071</v>
      </c>
      <c r="AC10">
        <f t="shared" si="2"/>
        <v>50845.473051177745</v>
      </c>
      <c r="AE10">
        <f t="shared" si="3"/>
        <v>20047.156548833602</v>
      </c>
      <c r="AF10">
        <f t="shared" si="4"/>
        <v>-1002.3578274416801</v>
      </c>
      <c r="AG10">
        <f t="shared" si="5"/>
        <v>-22.372885514222979</v>
      </c>
      <c r="AH10">
        <f t="shared" si="6"/>
        <v>-9571.6319070186546</v>
      </c>
      <c r="AI10">
        <f t="shared" si="7"/>
        <v>9450.793928859046</v>
      </c>
      <c r="AJ10">
        <f t="shared" si="8"/>
        <v>-2513.6874515886739</v>
      </c>
      <c r="AK10">
        <f t="shared" si="32"/>
        <v>3658.5485286292683</v>
      </c>
      <c r="AL10">
        <f t="shared" si="9"/>
        <v>10595.65500589964</v>
      </c>
      <c r="AN10">
        <f t="shared" si="10"/>
        <v>13366.86091410148</v>
      </c>
      <c r="AO10">
        <f t="shared" si="11"/>
        <v>-668.34304570507402</v>
      </c>
      <c r="AP10">
        <f t="shared" si="12"/>
        <v>-14.917589344267089</v>
      </c>
      <c r="AQ10">
        <f t="shared" si="13"/>
        <v>-6382.0857641548328</v>
      </c>
      <c r="AR10">
        <f t="shared" si="14"/>
        <v>6301.514514897307</v>
      </c>
      <c r="AS10">
        <f t="shared" si="15"/>
        <v>-1676.0536819802978</v>
      </c>
      <c r="AT10">
        <f t="shared" si="16"/>
        <v>2439.413749803005</v>
      </c>
      <c r="AU10">
        <f t="shared" si="17"/>
        <v>7064.8745827200137</v>
      </c>
      <c r="AW10">
        <v>7</v>
      </c>
      <c r="AX10">
        <f>(R10*SUMPRODUCT(K11:$K$23, X11:$X$23)-$AZ$3*SUMPRODUCT(K10:$K$22, W11:$W$23))/Z10</f>
        <v>56815.95364493112</v>
      </c>
    </row>
    <row r="11" spans="1:52" x14ac:dyDescent="0.25">
      <c r="A11" t="s">
        <v>33</v>
      </c>
      <c r="C11" s="24">
        <f>AU25</f>
        <v>50199.318957940406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22401.174555791145</v>
      </c>
      <c r="P11">
        <f t="shared" si="30"/>
        <v>1120.0587277895572</v>
      </c>
      <c r="Q11" s="5">
        <f t="shared" si="31"/>
        <v>25</v>
      </c>
      <c r="R11">
        <f t="shared" si="0"/>
        <v>1000000</v>
      </c>
      <c r="S11">
        <f t="shared" si="1"/>
        <v>59397.827558456171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50845.473051177745</v>
      </c>
      <c r="AC11">
        <f t="shared" si="2"/>
        <v>51954.290468693362</v>
      </c>
      <c r="AE11">
        <f t="shared" si="3"/>
        <v>19593.934282631632</v>
      </c>
      <c r="AF11">
        <f t="shared" si="4"/>
        <v>-979.69671413158142</v>
      </c>
      <c r="AG11">
        <f t="shared" si="5"/>
        <v>-21.867083614111444</v>
      </c>
      <c r="AH11">
        <f t="shared" si="6"/>
        <v>-11282.921798772184</v>
      </c>
      <c r="AI11">
        <f t="shared" si="7"/>
        <v>7309.4486861137575</v>
      </c>
      <c r="AJ11">
        <f t="shared" si="8"/>
        <v>-1108.8174175156164</v>
      </c>
      <c r="AK11">
        <f t="shared" si="32"/>
        <v>3563.2831547894712</v>
      </c>
      <c r="AL11">
        <f t="shared" si="9"/>
        <v>9763.9144233876123</v>
      </c>
      <c r="AN11">
        <f t="shared" si="10"/>
        <v>12427.152562534739</v>
      </c>
      <c r="AO11">
        <f t="shared" si="11"/>
        <v>-621.35762812673681</v>
      </c>
      <c r="AP11">
        <f t="shared" si="12"/>
        <v>-13.868862692427522</v>
      </c>
      <c r="AQ11">
        <f t="shared" si="13"/>
        <v>-7156.0202520827688</v>
      </c>
      <c r="AR11">
        <f t="shared" si="14"/>
        <v>4635.9058196328078</v>
      </c>
      <c r="AS11">
        <f t="shared" si="15"/>
        <v>-703.25045561047216</v>
      </c>
      <c r="AT11">
        <f t="shared" si="16"/>
        <v>2259.957737396855</v>
      </c>
      <c r="AU11">
        <f t="shared" si="17"/>
        <v>6192.6131014191906</v>
      </c>
      <c r="AW11">
        <v>8</v>
      </c>
      <c r="AX11">
        <f>(R11*SUMPRODUCT(K12:$K$23, X12:$X$23)-$AZ$3*SUMPRODUCT(K11:$K$22, W12:$W$23))/Z11</f>
        <v>59397.827558456171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22401.174555791145</v>
      </c>
      <c r="P12">
        <f t="shared" si="30"/>
        <v>1120.0587277895572</v>
      </c>
      <c r="Q12" s="5">
        <f t="shared" si="31"/>
        <v>25</v>
      </c>
      <c r="R12">
        <f t="shared" si="0"/>
        <v>1000000</v>
      </c>
      <c r="S12">
        <f t="shared" si="1"/>
        <v>60793.245387910298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51954.290468693362</v>
      </c>
      <c r="AC12">
        <f t="shared" si="2"/>
        <v>51843.674156854686</v>
      </c>
      <c r="AE12">
        <f t="shared" si="3"/>
        <v>19103.424845817077</v>
      </c>
      <c r="AF12">
        <f t="shared" si="4"/>
        <v>-955.17124229085391</v>
      </c>
      <c r="AG12">
        <f t="shared" si="5"/>
        <v>-21.319668750224601</v>
      </c>
      <c r="AH12">
        <f t="shared" si="6"/>
        <v>-13149.761109829125</v>
      </c>
      <c r="AI12">
        <f t="shared" si="7"/>
        <v>4977.1728249468742</v>
      </c>
      <c r="AJ12">
        <f t="shared" si="8"/>
        <v>110.61631183867576</v>
      </c>
      <c r="AK12">
        <f t="shared" si="32"/>
        <v>4907.1780850553705</v>
      </c>
      <c r="AL12">
        <f t="shared" si="9"/>
        <v>9994.9672218409214</v>
      </c>
      <c r="AN12">
        <f t="shared" si="10"/>
        <v>11323.415391374825</v>
      </c>
      <c r="AO12">
        <f t="shared" si="11"/>
        <v>-566.17076956874132</v>
      </c>
      <c r="AP12">
        <f t="shared" si="12"/>
        <v>-12.637077760335004</v>
      </c>
      <c r="AQ12">
        <f t="shared" si="13"/>
        <v>-7794.4247455997238</v>
      </c>
      <c r="AR12">
        <f t="shared" si="14"/>
        <v>2950.1827984460251</v>
      </c>
      <c r="AS12">
        <f t="shared" si="15"/>
        <v>65.567010005823121</v>
      </c>
      <c r="AT12">
        <f t="shared" si="16"/>
        <v>2908.6939281832529</v>
      </c>
      <c r="AU12">
        <f t="shared" si="17"/>
        <v>5924.4437366351012</v>
      </c>
      <c r="AW12">
        <v>9</v>
      </c>
      <c r="AX12">
        <f>(R12*SUMPRODUCT(K13:$K$23, X13:$X$23)-$AZ$3*SUMPRODUCT(K12:$K$22, W13:$W$23))/Z12</f>
        <v>60793.245387910298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22401.174555791145</v>
      </c>
      <c r="P13">
        <f t="shared" si="30"/>
        <v>1120.0587277895572</v>
      </c>
      <c r="Q13" s="5">
        <f t="shared" si="31"/>
        <v>25</v>
      </c>
      <c r="R13">
        <f t="shared" si="0"/>
        <v>1000000</v>
      </c>
      <c r="S13">
        <f t="shared" si="1"/>
        <v>61184.842049812811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51843.674156854686</v>
      </c>
      <c r="AC13">
        <f t="shared" si="2"/>
        <v>50731.30147990011</v>
      </c>
      <c r="AE13">
        <f t="shared" si="3"/>
        <v>18573.893497485704</v>
      </c>
      <c r="AF13">
        <f t="shared" si="4"/>
        <v>-928.69467487428506</v>
      </c>
      <c r="AG13">
        <f t="shared" si="5"/>
        <v>-20.728704929318077</v>
      </c>
      <c r="AH13">
        <f t="shared" si="6"/>
        <v>-15110.685336171191</v>
      </c>
      <c r="AI13">
        <f t="shared" si="7"/>
        <v>2513.7847815109089</v>
      </c>
      <c r="AJ13">
        <f t="shared" si="8"/>
        <v>1112.3726769545756</v>
      </c>
      <c r="AK13">
        <f t="shared" si="32"/>
        <v>7219.8939025665268</v>
      </c>
      <c r="AL13">
        <f t="shared" si="9"/>
        <v>10846.051361032012</v>
      </c>
      <c r="AN13">
        <f t="shared" si="10"/>
        <v>9973.3123984354334</v>
      </c>
      <c r="AO13">
        <f t="shared" si="11"/>
        <v>-498.66561992177157</v>
      </c>
      <c r="AP13">
        <f t="shared" si="12"/>
        <v>-11.130345390591511</v>
      </c>
      <c r="AQ13">
        <f t="shared" si="13"/>
        <v>-8113.7315357435937</v>
      </c>
      <c r="AR13">
        <f t="shared" si="14"/>
        <v>1349.7848973794758</v>
      </c>
      <c r="AS13">
        <f t="shared" si="15"/>
        <v>597.29211929925464</v>
      </c>
      <c r="AT13">
        <f t="shared" si="16"/>
        <v>3876.7454644661557</v>
      </c>
      <c r="AU13">
        <f t="shared" si="17"/>
        <v>5823.8224811448863</v>
      </c>
      <c r="AW13">
        <v>10</v>
      </c>
      <c r="AX13">
        <f>(R13*SUMPRODUCT(K14:$K$23, X14:$X$23)-$AZ$3*SUMPRODUCT(K13:$K$22, W14:$W$23))/Z13</f>
        <v>61184.842049812811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22401.174555791145</v>
      </c>
      <c r="P14">
        <f t="shared" si="30"/>
        <v>1120.0587277895572</v>
      </c>
      <c r="Q14" s="5">
        <f t="shared" si="31"/>
        <v>25</v>
      </c>
      <c r="R14">
        <f t="shared" si="0"/>
        <v>1000000</v>
      </c>
      <c r="S14">
        <f t="shared" si="1"/>
        <v>60201.631149711422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50731.30147990011</v>
      </c>
      <c r="AC14">
        <f t="shared" si="2"/>
        <v>48380.220781323034</v>
      </c>
      <c r="AE14">
        <f t="shared" si="3"/>
        <v>18002.398773464574</v>
      </c>
      <c r="AF14">
        <f t="shared" si="4"/>
        <v>-900.1199386732286</v>
      </c>
      <c r="AG14">
        <f t="shared" si="5"/>
        <v>-20.090909439401024</v>
      </c>
      <c r="AH14">
        <f t="shared" si="6"/>
        <v>-17220.337624954907</v>
      </c>
      <c r="AI14">
        <f t="shared" si="7"/>
        <v>-138.14969960296366</v>
      </c>
      <c r="AJ14">
        <f t="shared" si="8"/>
        <v>2351.080698577076</v>
      </c>
      <c r="AK14">
        <f t="shared" si="32"/>
        <v>5804.5194675281482</v>
      </c>
      <c r="AL14">
        <f t="shared" si="9"/>
        <v>8017.4504665022605</v>
      </c>
      <c r="AN14">
        <f t="shared" si="10"/>
        <v>8904.4893019168558</v>
      </c>
      <c r="AO14">
        <f t="shared" si="11"/>
        <v>-445.22446509584273</v>
      </c>
      <c r="AP14">
        <f t="shared" si="12"/>
        <v>-9.9375250165340887</v>
      </c>
      <c r="AQ14">
        <f t="shared" si="13"/>
        <v>-8517.6600122216514</v>
      </c>
      <c r="AR14">
        <f t="shared" si="14"/>
        <v>-68.332700417171878</v>
      </c>
      <c r="AS14">
        <f t="shared" si="15"/>
        <v>1162.9101872402193</v>
      </c>
      <c r="AT14">
        <f t="shared" si="16"/>
        <v>2871.0774687181015</v>
      </c>
      <c r="AU14">
        <f t="shared" si="17"/>
        <v>3965.6549555411489</v>
      </c>
      <c r="AW14">
        <v>11</v>
      </c>
      <c r="AX14">
        <f>(R14*SUMPRODUCT(K15:$K$23, X15:$X$23)-$AZ$3*SUMPRODUCT(K14:$K$22, W15:$W$23))/Z14</f>
        <v>60201.631149711422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22401.174555791145</v>
      </c>
      <c r="P15">
        <f t="shared" si="30"/>
        <v>1120.0587277895572</v>
      </c>
      <c r="Q15" s="5">
        <f t="shared" si="31"/>
        <v>25</v>
      </c>
      <c r="R15">
        <f t="shared" si="0"/>
        <v>1000000</v>
      </c>
      <c r="S15">
        <f t="shared" si="1"/>
        <v>57999.791267025976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48380.220781323034</v>
      </c>
      <c r="AC15">
        <f t="shared" si="2"/>
        <v>45015.485308811825</v>
      </c>
      <c r="AE15">
        <f t="shared" si="3"/>
        <v>17386.265055226857</v>
      </c>
      <c r="AF15">
        <f t="shared" si="4"/>
        <v>-869.31325276134282</v>
      </c>
      <c r="AG15">
        <f t="shared" si="5"/>
        <v>-19.403296255655672</v>
      </c>
      <c r="AH15">
        <f t="shared" si="6"/>
        <v>-19468.163574053571</v>
      </c>
      <c r="AI15">
        <f t="shared" si="7"/>
        <v>-2970.6150678437116</v>
      </c>
      <c r="AJ15">
        <f t="shared" si="8"/>
        <v>3364.7354725112091</v>
      </c>
      <c r="AK15">
        <f t="shared" si="32"/>
        <v>5553.2510579947866</v>
      </c>
      <c r="AL15">
        <f t="shared" si="9"/>
        <v>5947.3714626622841</v>
      </c>
      <c r="AN15">
        <f t="shared" si="10"/>
        <v>7921.8588890211713</v>
      </c>
      <c r="AO15">
        <f t="shared" si="11"/>
        <v>-396.09294445105854</v>
      </c>
      <c r="AP15">
        <f t="shared" si="12"/>
        <v>-8.8408967901341757</v>
      </c>
      <c r="AQ15">
        <f t="shared" si="13"/>
        <v>-8870.452864496614</v>
      </c>
      <c r="AR15">
        <f t="shared" si="14"/>
        <v>-1353.5278167166352</v>
      </c>
      <c r="AS15">
        <f t="shared" si="15"/>
        <v>1533.1044089946424</v>
      </c>
      <c r="AT15">
        <f t="shared" si="16"/>
        <v>2530.2772686947405</v>
      </c>
      <c r="AU15">
        <f t="shared" si="17"/>
        <v>2709.853860972748</v>
      </c>
      <c r="AW15">
        <v>12</v>
      </c>
      <c r="AX15">
        <f>(R15*SUMPRODUCT(K16:$K$23, X16:$X$23)-$AZ$3*SUMPRODUCT(K15:$K$22, W16:$W$23))/Z15</f>
        <v>57999.791267025976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22401.174555791145</v>
      </c>
      <c r="P16">
        <f t="shared" si="30"/>
        <v>1120.0587277895572</v>
      </c>
      <c r="Q16" s="5">
        <f t="shared" si="31"/>
        <v>25</v>
      </c>
      <c r="R16">
        <f t="shared" si="0"/>
        <v>1000000</v>
      </c>
      <c r="S16">
        <f t="shared" si="1"/>
        <v>54699.588158862156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45015.485308811825</v>
      </c>
      <c r="AC16">
        <f t="shared" si="2"/>
        <v>40848.104550740616</v>
      </c>
      <c r="AE16">
        <f t="shared" si="3"/>
        <v>16728.563250911717</v>
      </c>
      <c r="AF16">
        <f t="shared" si="4"/>
        <v>-836.42816254558579</v>
      </c>
      <c r="AG16">
        <f t="shared" si="5"/>
        <v>-18.669292551210283</v>
      </c>
      <c r="AH16">
        <f t="shared" si="6"/>
        <v>-21598.829675553377</v>
      </c>
      <c r="AI16">
        <f t="shared" si="7"/>
        <v>-5725.3638797384574</v>
      </c>
      <c r="AJ16">
        <f t="shared" si="8"/>
        <v>4167.3807580712091</v>
      </c>
      <c r="AK16">
        <f t="shared" si="32"/>
        <v>5211.8650773865184</v>
      </c>
      <c r="AL16">
        <f t="shared" si="9"/>
        <v>3653.8819557192701</v>
      </c>
      <c r="AN16">
        <f t="shared" si="10"/>
        <v>7021.366060827293</v>
      </c>
      <c r="AO16">
        <f t="shared" si="11"/>
        <v>-351.06830304136463</v>
      </c>
      <c r="AP16">
        <f t="shared" si="12"/>
        <v>-7.8359351686451326</v>
      </c>
      <c r="AQ16">
        <f t="shared" si="13"/>
        <v>-9065.5298582951928</v>
      </c>
      <c r="AR16">
        <f t="shared" si="14"/>
        <v>-2403.0680356779094</v>
      </c>
      <c r="AS16">
        <f t="shared" si="15"/>
        <v>1749.1463778678769</v>
      </c>
      <c r="AT16">
        <f t="shared" si="16"/>
        <v>2187.5406763326368</v>
      </c>
      <c r="AU16">
        <f t="shared" si="17"/>
        <v>1533.6190185226046</v>
      </c>
      <c r="AW16">
        <v>13</v>
      </c>
      <c r="AX16">
        <f>(R16*SUMPRODUCT(K17:$K$23, X17:$X$23)-$AZ$3*SUMPRODUCT(K16:$K$22, W17:$W$23))/Z16</f>
        <v>54699.588158862156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22401.174555791145</v>
      </c>
      <c r="P17">
        <f t="shared" si="30"/>
        <v>1120.0587277895572</v>
      </c>
      <c r="Q17" s="5">
        <f t="shared" si="31"/>
        <v>25</v>
      </c>
      <c r="R17">
        <f t="shared" si="0"/>
        <v>1000000</v>
      </c>
      <c r="S17">
        <f t="shared" si="1"/>
        <v>50361.983854917766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40848.104550740616</v>
      </c>
      <c r="AC17">
        <f t="shared" si="2"/>
        <v>36041.197944385858</v>
      </c>
      <c r="AE17">
        <f t="shared" si="3"/>
        <v>16031.242309235813</v>
      </c>
      <c r="AF17">
        <f t="shared" si="4"/>
        <v>-801.56211546179065</v>
      </c>
      <c r="AG17">
        <f t="shared" si="5"/>
        <v>-17.891073377993276</v>
      </c>
      <c r="AH17">
        <f t="shared" si="6"/>
        <v>-23661.049908196084</v>
      </c>
      <c r="AI17">
        <f t="shared" si="7"/>
        <v>-8449.2607878000563</v>
      </c>
      <c r="AJ17">
        <f t="shared" si="8"/>
        <v>4806.906606354758</v>
      </c>
      <c r="AK17">
        <f t="shared" si="32"/>
        <v>4798.5760405881183</v>
      </c>
      <c r="AL17">
        <f t="shared" si="9"/>
        <v>1156.22185914282</v>
      </c>
      <c r="AN17">
        <f t="shared" si="10"/>
        <v>6198.2960890172044</v>
      </c>
      <c r="AO17">
        <f t="shared" si="11"/>
        <v>-309.91480445086023</v>
      </c>
      <c r="AP17">
        <f t="shared" si="12"/>
        <v>-6.9173784543976318</v>
      </c>
      <c r="AQ17">
        <f t="shared" si="13"/>
        <v>-9148.2737444197282</v>
      </c>
      <c r="AR17">
        <f t="shared" si="14"/>
        <v>-3266.8098383077818</v>
      </c>
      <c r="AS17">
        <f t="shared" si="15"/>
        <v>1858.5353426586644</v>
      </c>
      <c r="AT17">
        <f t="shared" si="16"/>
        <v>1855.3144248898079</v>
      </c>
      <c r="AU17">
        <f t="shared" si="17"/>
        <v>447.03992924069058</v>
      </c>
      <c r="AW17">
        <v>14</v>
      </c>
      <c r="AX17">
        <f>(R17*SUMPRODUCT(K18:$K$23, X18:$X$23)-$AZ$3*SUMPRODUCT(K17:$K$22, W18:$W$23))/Z17</f>
        <v>50361.983854917766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22401.174555791145</v>
      </c>
      <c r="P18">
        <f t="shared" si="30"/>
        <v>1120.0587277895572</v>
      </c>
      <c r="Q18" s="5">
        <f t="shared" si="31"/>
        <v>25</v>
      </c>
      <c r="R18">
        <f t="shared" si="0"/>
        <v>1000000</v>
      </c>
      <c r="S18">
        <f t="shared" si="1"/>
        <v>44985.404327444048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36041.197944385858</v>
      </c>
      <c r="AC18">
        <f t="shared" si="2"/>
        <v>30714.723047604472</v>
      </c>
      <c r="AE18">
        <f t="shared" si="3"/>
        <v>15294.869140531788</v>
      </c>
      <c r="AF18">
        <f t="shared" si="4"/>
        <v>-764.74345702658934</v>
      </c>
      <c r="AG18">
        <f t="shared" si="5"/>
        <v>-17.069271415254612</v>
      </c>
      <c r="AH18">
        <f t="shared" si="6"/>
        <v>-25715.649158349359</v>
      </c>
      <c r="AI18">
        <f t="shared" si="7"/>
        <v>-11202.592746259414</v>
      </c>
      <c r="AJ18">
        <f t="shared" si="8"/>
        <v>5326.4748967813866</v>
      </c>
      <c r="AK18">
        <f t="shared" si="32"/>
        <v>4327.388162838638</v>
      </c>
      <c r="AL18">
        <f t="shared" si="9"/>
        <v>-1548.729686639389</v>
      </c>
      <c r="AN18">
        <f t="shared" si="10"/>
        <v>5447.4477404824611</v>
      </c>
      <c r="AO18">
        <f t="shared" si="11"/>
        <v>-272.37238702412304</v>
      </c>
      <c r="AP18">
        <f t="shared" si="12"/>
        <v>-6.0794220040955276</v>
      </c>
      <c r="AQ18">
        <f t="shared" si="13"/>
        <v>-9158.9312478301672</v>
      </c>
      <c r="AR18">
        <f t="shared" si="14"/>
        <v>-3989.9353163759238</v>
      </c>
      <c r="AS18">
        <f t="shared" si="15"/>
        <v>1897.086753381629</v>
      </c>
      <c r="AT18">
        <f t="shared" si="16"/>
        <v>1541.2502489070835</v>
      </c>
      <c r="AU18">
        <f t="shared" si="17"/>
        <v>-551.59831408721141</v>
      </c>
      <c r="AW18">
        <v>15</v>
      </c>
      <c r="AX18">
        <f>(R18*SUMPRODUCT(K19:$K$23, X19:$X$23)-$AZ$3*SUMPRODUCT(K18:$K$22, W19:$W$23))/Z18</f>
        <v>44985.404327444048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22401.174555791145</v>
      </c>
      <c r="P19">
        <f t="shared" si="30"/>
        <v>1120.0587277895572</v>
      </c>
      <c r="Q19" s="5">
        <f t="shared" si="31"/>
        <v>25</v>
      </c>
      <c r="R19">
        <f t="shared" si="0"/>
        <v>1000000</v>
      </c>
      <c r="S19">
        <f t="shared" si="1"/>
        <v>38421.68808454668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30714.723047604472</v>
      </c>
      <c r="AC19">
        <f t="shared" si="2"/>
        <v>24894.882673333275</v>
      </c>
      <c r="AE19">
        <f t="shared" si="3"/>
        <v>14514.578617267409</v>
      </c>
      <c r="AF19">
        <f t="shared" si="4"/>
        <v>-725.72893086337046</v>
      </c>
      <c r="AG19">
        <f t="shared" si="5"/>
        <v>-16.198457117860261</v>
      </c>
      <c r="AH19">
        <f t="shared" si="6"/>
        <v>-28004.863329672211</v>
      </c>
      <c r="AI19">
        <f t="shared" si="7"/>
        <v>-14232.212100386032</v>
      </c>
      <c r="AJ19">
        <f t="shared" si="8"/>
        <v>5819.8403742711962</v>
      </c>
      <c r="AK19">
        <f t="shared" si="32"/>
        <v>3808.1707188491082</v>
      </c>
      <c r="AL19">
        <f t="shared" si="9"/>
        <v>-4604.2010072657276</v>
      </c>
      <c r="AN19">
        <f t="shared" si="10"/>
        <v>4762.0495064823672</v>
      </c>
      <c r="AO19">
        <f t="shared" si="11"/>
        <v>-238.10247532411836</v>
      </c>
      <c r="AP19">
        <f t="shared" si="12"/>
        <v>-5.3145087265650579</v>
      </c>
      <c r="AQ19">
        <f t="shared" si="13"/>
        <v>-9188.0411491600607</v>
      </c>
      <c r="AR19">
        <f t="shared" si="14"/>
        <v>-4669.4086267283765</v>
      </c>
      <c r="AS19">
        <f t="shared" si="15"/>
        <v>1909.4159543242708</v>
      </c>
      <c r="AT19">
        <f t="shared" si="16"/>
        <v>1249.4126058004797</v>
      </c>
      <c r="AU19">
        <f t="shared" si="17"/>
        <v>-1510.5800666036264</v>
      </c>
      <c r="AW19">
        <v>16</v>
      </c>
      <c r="AX19">
        <f>(R19*SUMPRODUCT(K20:$K$23, X20:$X$23)-$AZ$3*SUMPRODUCT(K19:$K$22, W20:$W$23))/Z19</f>
        <v>38421.68808454668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22401.174555791145</v>
      </c>
      <c r="P20">
        <f t="shared" si="30"/>
        <v>1120.0587277895572</v>
      </c>
      <c r="Q20" s="5">
        <f t="shared" si="31"/>
        <v>25</v>
      </c>
      <c r="R20">
        <f t="shared" si="0"/>
        <v>1000000</v>
      </c>
      <c r="S20">
        <f t="shared" si="1"/>
        <v>30662.304375269705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24894.882673333275</v>
      </c>
      <c r="AC20">
        <f t="shared" si="2"/>
        <v>18746.053838587624</v>
      </c>
      <c r="AE20">
        <f t="shared" si="3"/>
        <v>13695.435904978889</v>
      </c>
      <c r="AF20">
        <f t="shared" si="4"/>
        <v>-684.77179524894439</v>
      </c>
      <c r="AG20">
        <f t="shared" si="5"/>
        <v>-15.284283275939151</v>
      </c>
      <c r="AH20">
        <f t="shared" si="6"/>
        <v>-30087.57082970022</v>
      </c>
      <c r="AI20">
        <f t="shared" si="7"/>
        <v>-17092.191003246215</v>
      </c>
      <c r="AJ20">
        <f t="shared" si="8"/>
        <v>6148.828834745651</v>
      </c>
      <c r="AK20">
        <f t="shared" si="32"/>
        <v>3243.57763822672</v>
      </c>
      <c r="AL20">
        <f t="shared" si="9"/>
        <v>-7699.7845302738442</v>
      </c>
      <c r="AN20">
        <f t="shared" si="10"/>
        <v>4139.1150750145162</v>
      </c>
      <c r="AO20">
        <f t="shared" si="11"/>
        <v>-206.95575375072579</v>
      </c>
      <c r="AP20">
        <f t="shared" si="12"/>
        <v>-4.6193058590587093</v>
      </c>
      <c r="AQ20">
        <f t="shared" si="13"/>
        <v>-9093.2423659844917</v>
      </c>
      <c r="AR20">
        <f t="shared" si="14"/>
        <v>-5165.7023505797606</v>
      </c>
      <c r="AS20">
        <f t="shared" si="15"/>
        <v>1858.3351636385096</v>
      </c>
      <c r="AT20">
        <f t="shared" si="16"/>
        <v>980.29308395240105</v>
      </c>
      <c r="AU20">
        <f t="shared" si="17"/>
        <v>-2327.0741029888495</v>
      </c>
      <c r="AW20">
        <v>17</v>
      </c>
      <c r="AX20">
        <f>(R20*SUMPRODUCT(K21:$K$23, X21:$X$23)-$AZ$3*SUMPRODUCT(K20:$K$22, W21:$W$23))/Z20</f>
        <v>30662.304375269705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22401.174555791145</v>
      </c>
      <c r="P21">
        <f t="shared" si="30"/>
        <v>1120.0587277895572</v>
      </c>
      <c r="Q21" s="5">
        <f t="shared" si="31"/>
        <v>25</v>
      </c>
      <c r="R21">
        <f t="shared" si="0"/>
        <v>1000000</v>
      </c>
      <c r="S21">
        <f t="shared" si="1"/>
        <v>21763.273733745529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18746.053838587624</v>
      </c>
      <c r="AC21">
        <f t="shared" si="2"/>
        <v>12482.708734739779</v>
      </c>
      <c r="AE21">
        <f t="shared" si="3"/>
        <v>12848.587979777243</v>
      </c>
      <c r="AF21">
        <f t="shared" si="4"/>
        <v>-642.42939898886209</v>
      </c>
      <c r="AG21">
        <f t="shared" si="5"/>
        <v>-14.33919005873693</v>
      </c>
      <c r="AH21">
        <f t="shared" si="6"/>
        <v>-31690.015377713135</v>
      </c>
      <c r="AI21">
        <f t="shared" si="7"/>
        <v>-19498.19598698349</v>
      </c>
      <c r="AJ21">
        <f t="shared" si="8"/>
        <v>6263.3451038478452</v>
      </c>
      <c r="AK21">
        <f t="shared" si="32"/>
        <v>2648.5808167260052</v>
      </c>
      <c r="AL21">
        <f t="shared" si="9"/>
        <v>-10586.270066409639</v>
      </c>
      <c r="AN21">
        <f t="shared" si="10"/>
        <v>3577.0845927637924</v>
      </c>
      <c r="AO21">
        <f t="shared" si="11"/>
        <v>-178.85422963818962</v>
      </c>
      <c r="AP21">
        <f t="shared" si="12"/>
        <v>-3.9920725851393422</v>
      </c>
      <c r="AQ21">
        <f t="shared" si="13"/>
        <v>-8822.5932632039003</v>
      </c>
      <c r="AR21">
        <f t="shared" si="14"/>
        <v>-5428.3549726634365</v>
      </c>
      <c r="AS21">
        <f t="shared" si="15"/>
        <v>1743.733654266116</v>
      </c>
      <c r="AT21">
        <f t="shared" si="16"/>
        <v>737.37267060878935</v>
      </c>
      <c r="AU21">
        <f t="shared" si="17"/>
        <v>-2947.2486477885309</v>
      </c>
      <c r="AW21">
        <v>18</v>
      </c>
      <c r="AX21">
        <f>(R21*SUMPRODUCT(K22:$K$23, X22:$X$23)-$AZ$3*SUMPRODUCT(K21:$K$22, W22:$W$23))/Z21</f>
        <v>21763.273733745529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22401.174555791145</v>
      </c>
      <c r="P22">
        <f t="shared" si="30"/>
        <v>1120.0587277895572</v>
      </c>
      <c r="Q22" s="5">
        <f t="shared" si="31"/>
        <v>25</v>
      </c>
      <c r="R22">
        <f t="shared" si="0"/>
        <v>1000000</v>
      </c>
      <c r="S22">
        <f t="shared" si="1"/>
        <v>11588.503273093567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12482.708734739779</v>
      </c>
      <c r="AC22">
        <f t="shared" si="2"/>
        <v>6196.3190303135643</v>
      </c>
      <c r="AE22">
        <f t="shared" si="3"/>
        <v>11977.804288471374</v>
      </c>
      <c r="AF22">
        <f t="shared" si="4"/>
        <v>-598.89021442356864</v>
      </c>
      <c r="AG22">
        <f t="shared" si="5"/>
        <v>-13.367384217555319</v>
      </c>
      <c r="AH22">
        <f t="shared" si="6"/>
        <v>-33136.557623769681</v>
      </c>
      <c r="AI22">
        <f t="shared" si="7"/>
        <v>-21771.010933939433</v>
      </c>
      <c r="AJ22">
        <f t="shared" si="8"/>
        <v>6286.3897044262148</v>
      </c>
      <c r="AK22">
        <f t="shared" si="32"/>
        <v>2041.839063747954</v>
      </c>
      <c r="AL22">
        <f t="shared" si="9"/>
        <v>-13442.782165765264</v>
      </c>
      <c r="AN22">
        <f t="shared" si="10"/>
        <v>3071.8017798276678</v>
      </c>
      <c r="AO22">
        <f t="shared" si="11"/>
        <v>-153.59008899138337</v>
      </c>
      <c r="AP22">
        <f t="shared" si="12"/>
        <v>-3.4281704427787987</v>
      </c>
      <c r="AQ22">
        <f t="shared" si="13"/>
        <v>-8498.1298938094624</v>
      </c>
      <c r="AR22">
        <f t="shared" si="14"/>
        <v>-5583.3463734159586</v>
      </c>
      <c r="AS22">
        <f t="shared" si="15"/>
        <v>1612.1939061346288</v>
      </c>
      <c r="AT22">
        <f t="shared" si="16"/>
        <v>523.64562979038976</v>
      </c>
      <c r="AU22">
        <f t="shared" si="17"/>
        <v>-3447.5068374909401</v>
      </c>
      <c r="AW22">
        <v>19</v>
      </c>
      <c r="AX22">
        <f>(R22*SUMPRODUCT(K23:$K$23, X23:$X$23)-$AZ$3*SUMPRODUCT(K22:$K$22, W23:$W$23))/Z22</f>
        <v>11588.503273093567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22401.174555791145</v>
      </c>
      <c r="P23">
        <f t="shared" si="30"/>
        <v>1120.0587277895572</v>
      </c>
      <c r="Q23" s="5">
        <f t="shared" si="31"/>
        <v>25</v>
      </c>
      <c r="R23">
        <f t="shared" si="0"/>
        <v>1000000</v>
      </c>
      <c r="S23">
        <f t="shared" si="1"/>
        <v>12515.791399207137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6196.3190303135643</v>
      </c>
      <c r="AC23">
        <f t="shared" si="2"/>
        <v>6196.3190303135643</v>
      </c>
      <c r="AE23">
        <f t="shared" si="3"/>
        <v>11090.375332575279</v>
      </c>
      <c r="AF23">
        <f t="shared" si="4"/>
        <v>-554.51876662876396</v>
      </c>
      <c r="AG23">
        <f t="shared" si="5"/>
        <v>-12.377002046203197</v>
      </c>
      <c r="AH23">
        <f t="shared" si="6"/>
        <v>-34268.333167062774</v>
      </c>
      <c r="AI23">
        <f t="shared" si="7"/>
        <v>-23744.853603162461</v>
      </c>
      <c r="AJ23">
        <f t="shared" si="8"/>
        <v>0</v>
      </c>
      <c r="AK23">
        <f t="shared" si="32"/>
        <v>1431.7722657719751</v>
      </c>
      <c r="AL23">
        <f t="shared" si="9"/>
        <v>-22313.081337390486</v>
      </c>
      <c r="AN23">
        <f t="shared" si="10"/>
        <v>2620.0186715804703</v>
      </c>
      <c r="AO23">
        <f t="shared" si="11"/>
        <v>-131.0009335790235</v>
      </c>
      <c r="AP23">
        <f t="shared" si="12"/>
        <v>-2.9239746615241029</v>
      </c>
      <c r="AQ23">
        <f t="shared" si="13"/>
        <v>-8095.6387903236318</v>
      </c>
      <c r="AR23">
        <f t="shared" si="14"/>
        <v>-5609.5450269837083</v>
      </c>
      <c r="AS23">
        <f t="shared" si="15"/>
        <v>0</v>
      </c>
      <c r="AT23">
        <f t="shared" si="16"/>
        <v>338.24554690725449</v>
      </c>
      <c r="AU23">
        <f t="shared" si="17"/>
        <v>-5271.2994800764545</v>
      </c>
      <c r="AW23">
        <v>20</v>
      </c>
      <c r="AX23">
        <f>(R23*SUMPRODUCT(K$23:$K24, X$23:$X24)-$AZ$3*SUMPRODUCT(K$22:$K23, W$23:$W24))/Z23</f>
        <v>12515.791399207137</v>
      </c>
    </row>
    <row r="25" spans="5:50" x14ac:dyDescent="0.25">
      <c r="AN25" s="6">
        <f t="shared" ref="AN25:AU25" si="33">SUM(AN3:AN23)</f>
        <v>208629.90542069235</v>
      </c>
      <c r="AO25" s="6">
        <f t="shared" si="33"/>
        <v>-27232.376187877973</v>
      </c>
      <c r="AP25" s="6">
        <f t="shared" si="33"/>
        <v>-1730.2662548296591</v>
      </c>
      <c r="AQ25" s="6">
        <f t="shared" si="33"/>
        <v>-140387.94808987426</v>
      </c>
      <c r="AR25" s="6">
        <f t="shared" si="33"/>
        <v>39279.314888110479</v>
      </c>
      <c r="AS25" s="6">
        <f t="shared" si="33"/>
        <v>-27840.963176609432</v>
      </c>
      <c r="AT25" s="6">
        <f t="shared" si="33"/>
        <v>38760.96724643933</v>
      </c>
      <c r="AU25" s="7">
        <f t="shared" si="33"/>
        <v>50199.318957940406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76224.611606171937</v>
      </c>
      <c r="K3">
        <v>1</v>
      </c>
      <c r="L3" s="2">
        <v>0</v>
      </c>
      <c r="O3">
        <f>$C$3</f>
        <v>76224.611606171937</v>
      </c>
      <c r="P3">
        <f>O3*B5</f>
        <v>60979.689284937551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76224.611606171937</v>
      </c>
      <c r="AF3">
        <f t="shared" ref="AF3:AF23" si="4">-$Z3*P3</f>
        <v>-60979.689284937551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13722.489734234387</v>
      </c>
      <c r="AJ3">
        <f t="shared" ref="AJ3:AJ23" si="8">AB3-AC3</f>
        <v>0</v>
      </c>
      <c r="AL3">
        <f t="shared" ref="AL3:AL23" si="9">SUM(AI3:AK3)</f>
        <v>13722.489734234387</v>
      </c>
      <c r="AN3">
        <f t="shared" ref="AN3:AN23" si="10">AE3*$K3</f>
        <v>76224.611606171937</v>
      </c>
      <c r="AO3">
        <f t="shared" ref="AO3:AO23" si="11">AF3*$K3</f>
        <v>-60979.689284937551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13722.489734234387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13722.489734234387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45076.536207245314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1000000</v>
      </c>
      <c r="S4">
        <f t="shared" si="1"/>
        <v>26127.046693525681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25323.151196783176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-25323.151196783176</v>
      </c>
      <c r="AK4">
        <f>H4*SUM(AB4, AE4:AF4)</f>
        <v>0</v>
      </c>
      <c r="AL4">
        <f t="shared" si="9"/>
        <v>-46091.860196783178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-19753.385010462236</v>
      </c>
      <c r="AR4">
        <f t="shared" si="14"/>
        <v>-19753.385010462236</v>
      </c>
      <c r="AS4">
        <f t="shared" si="15"/>
        <v>-24085.173289692953</v>
      </c>
      <c r="AT4">
        <f t="shared" si="16"/>
        <v>0</v>
      </c>
      <c r="AU4">
        <f t="shared" si="17"/>
        <v>-43838.558300155193</v>
      </c>
      <c r="AW4">
        <v>1</v>
      </c>
      <c r="AX4">
        <f>(R4*SUMPRODUCT(K5:$K$23, X5:$X$23)-$AZ$3*SUMPRODUCT(K4:$K$22, W5:$W$23))/Z4</f>
        <v>26127.046693525681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76224.611606171937</v>
      </c>
      <c r="P5">
        <f t="shared" ref="P5:P23" si="30">O5*$C$5</f>
        <v>3811.2305803085969</v>
      </c>
      <c r="Q5" s="5">
        <f t="shared" ref="Q5:Q23" si="31">$C$8</f>
        <v>25</v>
      </c>
      <c r="R5">
        <f t="shared" si="0"/>
        <v>1000000</v>
      </c>
      <c r="S5">
        <f t="shared" si="1"/>
        <v>48764.924446531048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25323.151196783176</v>
      </c>
      <c r="AC5">
        <f t="shared" si="2"/>
        <v>45646.859229610127</v>
      </c>
      <c r="AE5">
        <f t="shared" si="3"/>
        <v>71350.753749935291</v>
      </c>
      <c r="AF5">
        <f t="shared" si="4"/>
        <v>-3567.5376874967651</v>
      </c>
      <c r="AG5">
        <f t="shared" si="5"/>
        <v>-23.401481570867723</v>
      </c>
      <c r="AH5">
        <f t="shared" si="6"/>
        <v>-23479.71525529119</v>
      </c>
      <c r="AI5">
        <f t="shared" si="7"/>
        <v>44280.099325576477</v>
      </c>
      <c r="AJ5">
        <f t="shared" si="8"/>
        <v>-20323.708032826951</v>
      </c>
      <c r="AK5">
        <f>H5*SUM(AB5, AE5:AF5)</f>
        <v>4832.2204607536069</v>
      </c>
      <c r="AL5">
        <f t="shared" si="9"/>
        <v>28788.611753503134</v>
      </c>
      <c r="AN5">
        <f t="shared" si="10"/>
        <v>64514.32201004438</v>
      </c>
      <c r="AO5">
        <f t="shared" si="11"/>
        <v>-3225.7161005022194</v>
      </c>
      <c r="AP5">
        <f t="shared" si="12"/>
        <v>-21.159281972917469</v>
      </c>
      <c r="AQ5">
        <f t="shared" si="13"/>
        <v>-21230.019741527693</v>
      </c>
      <c r="AR5">
        <f t="shared" si="14"/>
        <v>40037.426886041561</v>
      </c>
      <c r="AS5">
        <f t="shared" si="15"/>
        <v>-18376.403549473544</v>
      </c>
      <c r="AT5">
        <f t="shared" si="16"/>
        <v>4369.2240157850601</v>
      </c>
      <c r="AU5">
        <f t="shared" si="17"/>
        <v>26030.247352353075</v>
      </c>
      <c r="AW5">
        <v>2</v>
      </c>
      <c r="AX5">
        <f>(R5*SUMPRODUCT(K6:$K$23, X6:$X$23)-$AZ$3*SUMPRODUCT(K5:$K$22, W6:$W$23))/Z5</f>
        <v>48764.924446531048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76224.611606171937</v>
      </c>
      <c r="P6">
        <f t="shared" si="30"/>
        <v>3811.2305803085969</v>
      </c>
      <c r="Q6" s="5">
        <f t="shared" si="31"/>
        <v>25</v>
      </c>
      <c r="R6">
        <f t="shared" si="0"/>
        <v>1000000</v>
      </c>
      <c r="S6">
        <f t="shared" si="1"/>
        <v>68246.759599869765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45646.859229610127</v>
      </c>
      <c r="AC6">
        <f t="shared" si="2"/>
        <v>61466.392858919564</v>
      </c>
      <c r="AE6">
        <f t="shared" si="3"/>
        <v>68651.639286218429</v>
      </c>
      <c r="AF6">
        <f t="shared" si="4"/>
        <v>-3432.5819643109216</v>
      </c>
      <c r="AG6">
        <f t="shared" si="5"/>
        <v>-22.516231253797457</v>
      </c>
      <c r="AH6">
        <f t="shared" si="6"/>
        <v>-26049.420054463488</v>
      </c>
      <c r="AI6">
        <f t="shared" si="7"/>
        <v>39147.121036190227</v>
      </c>
      <c r="AJ6">
        <f t="shared" si="8"/>
        <v>-15819.533629309437</v>
      </c>
      <c r="AK6">
        <f>H6*SUM(AB6, AE6:AF6)</f>
        <v>6064.3656353680153</v>
      </c>
      <c r="AL6">
        <f t="shared" si="9"/>
        <v>29391.953042248806</v>
      </c>
      <c r="AN6">
        <f t="shared" si="10"/>
        <v>58854.481518797751</v>
      </c>
      <c r="AO6">
        <f t="shared" si="11"/>
        <v>-2942.7240759398874</v>
      </c>
      <c r="AP6">
        <f t="shared" si="12"/>
        <v>-19.302978486423761</v>
      </c>
      <c r="AQ6">
        <f t="shared" si="13"/>
        <v>-22331.951969551734</v>
      </c>
      <c r="AR6">
        <f t="shared" si="14"/>
        <v>33560.50249481971</v>
      </c>
      <c r="AS6">
        <f t="shared" si="15"/>
        <v>-13561.955101181346</v>
      </c>
      <c r="AT6">
        <f t="shared" si="16"/>
        <v>5198.9304104155381</v>
      </c>
      <c r="AU6">
        <f t="shared" si="17"/>
        <v>25197.477804053899</v>
      </c>
      <c r="AW6">
        <v>3</v>
      </c>
      <c r="AX6">
        <f>(R6*SUMPRODUCT(K7:$K$23, X7:$X$23)-$AZ$3*SUMPRODUCT(K6:$K$22, W7:$W$23))/Z6</f>
        <v>68246.759599869765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76224.611606171937</v>
      </c>
      <c r="P7">
        <f t="shared" si="30"/>
        <v>3811.2305803085969</v>
      </c>
      <c r="Q7" s="5">
        <f t="shared" si="31"/>
        <v>25</v>
      </c>
      <c r="R7">
        <f t="shared" si="0"/>
        <v>1000000</v>
      </c>
      <c r="S7">
        <f t="shared" si="1"/>
        <v>84842.862193477937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61466.392858919564</v>
      </c>
      <c r="AC7">
        <f t="shared" si="2"/>
        <v>73228.398893148871</v>
      </c>
      <c r="AE7">
        <f t="shared" si="3"/>
        <v>65789.933529625661</v>
      </c>
      <c r="AF7">
        <f t="shared" si="4"/>
        <v>-3289.4966764812834</v>
      </c>
      <c r="AG7">
        <f t="shared" si="5"/>
        <v>-21.577654560426328</v>
      </c>
      <c r="AH7">
        <f t="shared" si="6"/>
        <v>-28536.575233326064</v>
      </c>
      <c r="AI7">
        <f t="shared" si="7"/>
        <v>33942.283965257884</v>
      </c>
      <c r="AJ7">
        <f t="shared" si="8"/>
        <v>-11762.006034229307</v>
      </c>
      <c r="AK7">
        <f>H7*SUM(AB7, AE7:AF7)</f>
        <v>7648.7533932343449</v>
      </c>
      <c r="AL7">
        <f t="shared" si="9"/>
        <v>29829.03132426292</v>
      </c>
      <c r="AN7">
        <f t="shared" si="10"/>
        <v>53123.448135542974</v>
      </c>
      <c r="AO7">
        <f t="shared" si="11"/>
        <v>-2656.1724067771493</v>
      </c>
      <c r="AP7">
        <f t="shared" si="12"/>
        <v>-17.423325293546512</v>
      </c>
      <c r="AQ7">
        <f t="shared" si="13"/>
        <v>-23042.450311809018</v>
      </c>
      <c r="AR7">
        <f t="shared" si="14"/>
        <v>27407.402091663258</v>
      </c>
      <c r="AS7">
        <f t="shared" si="15"/>
        <v>-9497.476042409362</v>
      </c>
      <c r="AT7">
        <f t="shared" si="16"/>
        <v>6176.1447745508158</v>
      </c>
      <c r="AU7">
        <f t="shared" si="17"/>
        <v>24086.070823804712</v>
      </c>
      <c r="AW7">
        <v>4</v>
      </c>
      <c r="AX7">
        <f>(R7*SUMPRODUCT(K8:$K$23, X8:$X$23)-$AZ$3*SUMPRODUCT(K7:$K$22, W8:$W$23))/Z7</f>
        <v>84842.862193477937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76224.611606171937</v>
      </c>
      <c r="P8">
        <f t="shared" si="30"/>
        <v>3811.2305803085969</v>
      </c>
      <c r="Q8" s="5">
        <f t="shared" si="31"/>
        <v>25</v>
      </c>
      <c r="R8">
        <f t="shared" si="0"/>
        <v>1000000</v>
      </c>
      <c r="S8">
        <f t="shared" si="1"/>
        <v>98657.943425452657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73228.398893148871</v>
      </c>
      <c r="AC8">
        <f t="shared" si="2"/>
        <v>81240.927464699344</v>
      </c>
      <c r="AE8">
        <f t="shared" si="3"/>
        <v>62767.962999361313</v>
      </c>
      <c r="AF8">
        <f t="shared" si="4"/>
        <v>-3138.3981499680658</v>
      </c>
      <c r="AG8">
        <f t="shared" si="5"/>
        <v>-20.586514538002241</v>
      </c>
      <c r="AH8">
        <f t="shared" si="6"/>
        <v>-31014.539072793079</v>
      </c>
      <c r="AI8">
        <f t="shared" si="7"/>
        <v>28594.439262062166</v>
      </c>
      <c r="AJ8">
        <f t="shared" si="8"/>
        <v>-8012.5285715504724</v>
      </c>
      <c r="AK8">
        <f t="shared" ref="AK8:AK23" si="32">H8*SUM(AB8:AB8, AE8:AF8)</f>
        <v>9313.3432583522008</v>
      </c>
      <c r="AL8">
        <f t="shared" si="9"/>
        <v>29895.253948863894</v>
      </c>
      <c r="AN8">
        <f t="shared" si="10"/>
        <v>47363.139212631817</v>
      </c>
      <c r="AO8">
        <f t="shared" si="11"/>
        <v>-2368.1569606315911</v>
      </c>
      <c r="AP8">
        <f t="shared" si="12"/>
        <v>-15.534070366059041</v>
      </c>
      <c r="AQ8">
        <f t="shared" si="13"/>
        <v>-23402.797566256126</v>
      </c>
      <c r="AR8">
        <f t="shared" si="14"/>
        <v>21576.650615378039</v>
      </c>
      <c r="AS8">
        <f t="shared" si="15"/>
        <v>-6046.0541977982703</v>
      </c>
      <c r="AT8">
        <f t="shared" si="16"/>
        <v>7027.616513297552</v>
      </c>
      <c r="AU8">
        <f t="shared" si="17"/>
        <v>22558.212930877322</v>
      </c>
      <c r="AW8">
        <v>5</v>
      </c>
      <c r="AX8">
        <f>(R8*SUMPRODUCT(K9:$K$23, X9:$X$23)-$AZ$3*SUMPRODUCT(K8:$K$22, W9:$W$23))/Z8</f>
        <v>98657.943425452657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76224.611606171937</v>
      </c>
      <c r="P9">
        <f t="shared" si="30"/>
        <v>3811.2305803085969</v>
      </c>
      <c r="Q9" s="5">
        <f t="shared" si="31"/>
        <v>25</v>
      </c>
      <c r="R9">
        <f t="shared" si="0"/>
        <v>1000000</v>
      </c>
      <c r="S9">
        <f t="shared" si="1"/>
        <v>109420.17546749885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81240.927464699344</v>
      </c>
      <c r="AC9">
        <f t="shared" si="2"/>
        <v>85506.45234146493</v>
      </c>
      <c r="AE9">
        <f t="shared" si="3"/>
        <v>59565.761905451989</v>
      </c>
      <c r="AF9">
        <f t="shared" si="4"/>
        <v>-2978.2880952725995</v>
      </c>
      <c r="AG9">
        <f t="shared" si="5"/>
        <v>-19.536262845525908</v>
      </c>
      <c r="AH9">
        <f t="shared" si="6"/>
        <v>-33775.46188385236</v>
      </c>
      <c r="AI9">
        <f t="shared" si="7"/>
        <v>22792.475663481506</v>
      </c>
      <c r="AJ9">
        <f t="shared" si="8"/>
        <v>-4265.5248767655867</v>
      </c>
      <c r="AK9">
        <f t="shared" si="32"/>
        <v>10116.604653576098</v>
      </c>
      <c r="AL9">
        <f t="shared" si="9"/>
        <v>28643.555440292017</v>
      </c>
      <c r="AN9">
        <f t="shared" si="10"/>
        <v>41873.335328847701</v>
      </c>
      <c r="AO9">
        <f t="shared" si="11"/>
        <v>-2093.6667664423849</v>
      </c>
      <c r="AP9">
        <f t="shared" si="12"/>
        <v>-13.733535155677068</v>
      </c>
      <c r="AQ9">
        <f t="shared" si="13"/>
        <v>-23743.358535296691</v>
      </c>
      <c r="AR9">
        <f t="shared" si="14"/>
        <v>16022.576491952948</v>
      </c>
      <c r="AS9">
        <f t="shared" si="15"/>
        <v>-2998.5640711161464</v>
      </c>
      <c r="AT9">
        <f t="shared" si="16"/>
        <v>7111.7360963328829</v>
      </c>
      <c r="AU9">
        <f t="shared" si="17"/>
        <v>20135.748517169686</v>
      </c>
      <c r="AW9">
        <v>6</v>
      </c>
      <c r="AX9">
        <f>(R9*SUMPRODUCT(K10:$K$23, X10:$X$23)-$AZ$3*SUMPRODUCT(K9:$K$22, W10:$W$23))/Z9</f>
        <v>109420.17546749885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76224.611606171937</v>
      </c>
      <c r="P10">
        <f t="shared" si="30"/>
        <v>3811.2305803085969</v>
      </c>
      <c r="Q10" s="5">
        <f t="shared" si="31"/>
        <v>25</v>
      </c>
      <c r="R10">
        <f t="shared" si="0"/>
        <v>1000000</v>
      </c>
      <c r="S10">
        <f t="shared" si="1"/>
        <v>116733.81761111789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85506.45234146493</v>
      </c>
      <c r="AC10">
        <f t="shared" si="2"/>
        <v>86073.526654655128</v>
      </c>
      <c r="AE10">
        <f t="shared" si="3"/>
        <v>56204.116965328336</v>
      </c>
      <c r="AF10">
        <f t="shared" si="4"/>
        <v>-2810.205848266417</v>
      </c>
      <c r="AG10">
        <f t="shared" si="5"/>
        <v>-18.43371707018887</v>
      </c>
      <c r="AH10">
        <f t="shared" si="6"/>
        <v>-36287.325875271199</v>
      </c>
      <c r="AI10">
        <f t="shared" si="7"/>
        <v>17088.151524720532</v>
      </c>
      <c r="AJ10">
        <f t="shared" si="8"/>
        <v>-567.07431319019815</v>
      </c>
      <c r="AK10">
        <f t="shared" si="32"/>
        <v>7542.2897357980082</v>
      </c>
      <c r="AL10">
        <f t="shared" si="9"/>
        <v>24063.366947328341</v>
      </c>
      <c r="AN10">
        <f t="shared" si="10"/>
        <v>37475.270492619878</v>
      </c>
      <c r="AO10">
        <f t="shared" si="11"/>
        <v>-1873.763524630994</v>
      </c>
      <c r="AP10">
        <f t="shared" si="12"/>
        <v>-12.291066396717948</v>
      </c>
      <c r="AQ10">
        <f t="shared" si="13"/>
        <v>-24195.33347474394</v>
      </c>
      <c r="AR10">
        <f t="shared" si="14"/>
        <v>11393.882426848224</v>
      </c>
      <c r="AS10">
        <f t="shared" si="15"/>
        <v>-378.10865864735445</v>
      </c>
      <c r="AT10">
        <f t="shared" si="16"/>
        <v>5028.9794279145772</v>
      </c>
      <c r="AU10">
        <f t="shared" si="17"/>
        <v>16044.753196115447</v>
      </c>
      <c r="AW10">
        <v>7</v>
      </c>
      <c r="AX10">
        <f>(R10*SUMPRODUCT(K11:$K$23, X11:$X$23)-$AZ$3*SUMPRODUCT(K10:$K$22, W11:$W$23))/Z10</f>
        <v>116733.81761111789</v>
      </c>
    </row>
    <row r="11" spans="1:52" x14ac:dyDescent="0.25">
      <c r="A11" t="s">
        <v>33</v>
      </c>
      <c r="C11" s="24">
        <f>AU25</f>
        <v>133842.30856955308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76224.611606171937</v>
      </c>
      <c r="P11">
        <f t="shared" si="30"/>
        <v>3811.2305803085969</v>
      </c>
      <c r="Q11" s="5">
        <f t="shared" si="31"/>
        <v>25</v>
      </c>
      <c r="R11">
        <f t="shared" si="0"/>
        <v>1000000</v>
      </c>
      <c r="S11">
        <f t="shared" si="1"/>
        <v>121422.49680767326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86073.526654655128</v>
      </c>
      <c r="AC11">
        <f t="shared" si="2"/>
        <v>83994.647281077545</v>
      </c>
      <c r="AE11">
        <f t="shared" si="3"/>
        <v>52728.773780189142</v>
      </c>
      <c r="AF11">
        <f t="shared" si="4"/>
        <v>-2636.438689009457</v>
      </c>
      <c r="AG11">
        <f t="shared" si="5"/>
        <v>-17.2938807653825</v>
      </c>
      <c r="AH11">
        <f t="shared" si="6"/>
        <v>-38219.965364179247</v>
      </c>
      <c r="AI11">
        <f t="shared" si="7"/>
        <v>11855.075846235057</v>
      </c>
      <c r="AJ11">
        <f t="shared" si="8"/>
        <v>2078.8793735775835</v>
      </c>
      <c r="AK11">
        <f t="shared" si="32"/>
        <v>6985.3087075613266</v>
      </c>
      <c r="AL11">
        <f t="shared" si="9"/>
        <v>20919.263927373966</v>
      </c>
      <c r="AN11">
        <f t="shared" si="10"/>
        <v>33442.416757650979</v>
      </c>
      <c r="AO11">
        <f t="shared" si="11"/>
        <v>-1672.1208378825488</v>
      </c>
      <c r="AP11">
        <f t="shared" si="12"/>
        <v>-10.968378865095829</v>
      </c>
      <c r="AQ11">
        <f t="shared" si="13"/>
        <v>-24240.427351870105</v>
      </c>
      <c r="AR11">
        <f t="shared" si="14"/>
        <v>7518.9001890332311</v>
      </c>
      <c r="AS11">
        <f t="shared" si="15"/>
        <v>1318.4973860739867</v>
      </c>
      <c r="AT11">
        <f t="shared" si="16"/>
        <v>4430.3250053367019</v>
      </c>
      <c r="AU11">
        <f t="shared" si="17"/>
        <v>13267.722580443919</v>
      </c>
      <c r="AW11">
        <v>8</v>
      </c>
      <c r="AX11">
        <f>(R11*SUMPRODUCT(K12:$K$23, X12:$X$23)-$AZ$3*SUMPRODUCT(K11:$K$22, W12:$W$23))/Z11</f>
        <v>121422.49680767326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76224.611606171937</v>
      </c>
      <c r="P12">
        <f t="shared" si="30"/>
        <v>3811.2305803085969</v>
      </c>
      <c r="Q12" s="5">
        <f t="shared" si="31"/>
        <v>25</v>
      </c>
      <c r="R12">
        <f t="shared" si="0"/>
        <v>1000000</v>
      </c>
      <c r="S12">
        <f t="shared" si="1"/>
        <v>124183.497557896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83994.647281077545</v>
      </c>
      <c r="AC12">
        <f t="shared" si="2"/>
        <v>80082.597103708627</v>
      </c>
      <c r="AE12">
        <f t="shared" si="3"/>
        <v>49155.201622484907</v>
      </c>
      <c r="AF12">
        <f t="shared" si="4"/>
        <v>-2457.7600811242455</v>
      </c>
      <c r="AG12">
        <f t="shared" si="5"/>
        <v>-16.121827513026251</v>
      </c>
      <c r="AH12">
        <f t="shared" si="6"/>
        <v>-39964.577788096998</v>
      </c>
      <c r="AI12">
        <f t="shared" si="7"/>
        <v>6716.7419257506408</v>
      </c>
      <c r="AJ12">
        <f t="shared" si="8"/>
        <v>3912.0501773689175</v>
      </c>
      <c r="AK12">
        <f t="shared" si="32"/>
        <v>9148.4462175706758</v>
      </c>
      <c r="AL12">
        <f t="shared" si="9"/>
        <v>19777.238320690234</v>
      </c>
      <c r="AN12">
        <f t="shared" si="10"/>
        <v>29136.386334414459</v>
      </c>
      <c r="AO12">
        <f t="shared" si="11"/>
        <v>-1456.8193167207232</v>
      </c>
      <c r="AP12">
        <f t="shared" si="12"/>
        <v>-9.5560953740744541</v>
      </c>
      <c r="AQ12">
        <f t="shared" si="13"/>
        <v>-23688.711259259988</v>
      </c>
      <c r="AR12">
        <f t="shared" si="14"/>
        <v>3981.2996630596767</v>
      </c>
      <c r="AS12">
        <f t="shared" si="15"/>
        <v>2318.8391373680483</v>
      </c>
      <c r="AT12">
        <f t="shared" si="16"/>
        <v>5422.6746011926352</v>
      </c>
      <c r="AU12">
        <f t="shared" si="17"/>
        <v>11722.81340162036</v>
      </c>
      <c r="AW12">
        <v>9</v>
      </c>
      <c r="AX12">
        <f>(R12*SUMPRODUCT(K13:$K$23, X13:$X$23)-$AZ$3*SUMPRODUCT(K12:$K$22, W13:$W$23))/Z12</f>
        <v>124183.497557896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76224.611606171937</v>
      </c>
      <c r="P13">
        <f t="shared" si="30"/>
        <v>3811.2305803085969</v>
      </c>
      <c r="Q13" s="5">
        <f t="shared" si="31"/>
        <v>25</v>
      </c>
      <c r="R13">
        <f t="shared" si="0"/>
        <v>1000000</v>
      </c>
      <c r="S13">
        <f t="shared" si="1"/>
        <v>125810.4746481293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80082.597103708627</v>
      </c>
      <c r="AC13">
        <f t="shared" si="2"/>
        <v>75120.780939444754</v>
      </c>
      <c r="AE13">
        <f t="shared" si="3"/>
        <v>45513.319671325495</v>
      </c>
      <c r="AF13">
        <f t="shared" si="4"/>
        <v>-2275.6659835662749</v>
      </c>
      <c r="AG13">
        <f t="shared" si="5"/>
        <v>-14.927370147347613</v>
      </c>
      <c r="AH13">
        <f t="shared" si="6"/>
        <v>-41329.563621935013</v>
      </c>
      <c r="AI13">
        <f t="shared" si="7"/>
        <v>1893.1626956768596</v>
      </c>
      <c r="AJ13">
        <f t="shared" si="8"/>
        <v>4961.8161642638734</v>
      </c>
      <c r="AK13">
        <f t="shared" si="32"/>
        <v>12812.97405723351</v>
      </c>
      <c r="AL13">
        <f t="shared" si="9"/>
        <v>19667.952917174243</v>
      </c>
      <c r="AN13">
        <f t="shared" si="10"/>
        <v>24438.524719301935</v>
      </c>
      <c r="AO13">
        <f t="shared" si="11"/>
        <v>-1221.9262359650968</v>
      </c>
      <c r="AP13">
        <f t="shared" si="12"/>
        <v>-8.0152998501218793</v>
      </c>
      <c r="AQ13">
        <f t="shared" si="13"/>
        <v>-22192.043329438056</v>
      </c>
      <c r="AR13">
        <f t="shared" si="14"/>
        <v>1016.5398540486599</v>
      </c>
      <c r="AS13">
        <f t="shared" si="15"/>
        <v>2664.2632938812199</v>
      </c>
      <c r="AT13">
        <f t="shared" si="16"/>
        <v>6879.9680068767921</v>
      </c>
      <c r="AU13">
        <f t="shared" si="17"/>
        <v>10560.771154806671</v>
      </c>
      <c r="AW13">
        <v>10</v>
      </c>
      <c r="AX13">
        <f>(R13*SUMPRODUCT(K14:$K$23, X14:$X$23)-$AZ$3*SUMPRODUCT(K13:$K$22, W14:$W$23))/Z13</f>
        <v>125810.4746481293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76224.611606171937</v>
      </c>
      <c r="P14">
        <f t="shared" si="30"/>
        <v>3811.2305803085969</v>
      </c>
      <c r="Q14" s="5">
        <f t="shared" si="31"/>
        <v>25</v>
      </c>
      <c r="R14">
        <f t="shared" si="0"/>
        <v>1000000</v>
      </c>
      <c r="S14">
        <f t="shared" si="1"/>
        <v>124973.65538726868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75120.780939444754</v>
      </c>
      <c r="AC14">
        <f t="shared" si="2"/>
        <v>68567.706639270997</v>
      </c>
      <c r="AE14">
        <f t="shared" si="3"/>
        <v>41821.188562568102</v>
      </c>
      <c r="AF14">
        <f t="shared" si="4"/>
        <v>-2091.0594281284052</v>
      </c>
      <c r="AG14">
        <f t="shared" si="5"/>
        <v>-13.71643216060081</v>
      </c>
      <c r="AH14">
        <f t="shared" si="6"/>
        <v>-42466.571410933022</v>
      </c>
      <c r="AI14">
        <f t="shared" si="7"/>
        <v>-2750.1587086539294</v>
      </c>
      <c r="AJ14">
        <f t="shared" si="8"/>
        <v>6553.0743001737574</v>
      </c>
      <c r="AK14">
        <f t="shared" si="32"/>
        <v>9827.7923750222944</v>
      </c>
      <c r="AL14">
        <f t="shared" si="9"/>
        <v>13630.707966542122</v>
      </c>
      <c r="AN14">
        <f t="shared" si="10"/>
        <v>20685.928071860355</v>
      </c>
      <c r="AO14">
        <f t="shared" si="11"/>
        <v>-1034.2964035930179</v>
      </c>
      <c r="AP14">
        <f t="shared" si="12"/>
        <v>-6.7845304934900472</v>
      </c>
      <c r="AQ14">
        <f t="shared" si="13"/>
        <v>-21005.152456411641</v>
      </c>
      <c r="AR14">
        <f t="shared" si="14"/>
        <v>-1360.3053186377956</v>
      </c>
      <c r="AS14">
        <f t="shared" si="15"/>
        <v>3241.3335986409588</v>
      </c>
      <c r="AT14">
        <f t="shared" si="16"/>
        <v>4861.100632535562</v>
      </c>
      <c r="AU14">
        <f t="shared" si="17"/>
        <v>6742.1289125387257</v>
      </c>
      <c r="AW14">
        <v>11</v>
      </c>
      <c r="AX14">
        <f>(R14*SUMPRODUCT(K15:$K$23, X15:$X$23)-$AZ$3*SUMPRODUCT(K14:$K$22, W15:$W$23))/Z14</f>
        <v>124973.65538726868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76224.611606171937</v>
      </c>
      <c r="P15">
        <f t="shared" si="30"/>
        <v>3811.2305803085969</v>
      </c>
      <c r="Q15" s="5">
        <f t="shared" si="31"/>
        <v>25</v>
      </c>
      <c r="R15">
        <f t="shared" si="0"/>
        <v>1000000</v>
      </c>
      <c r="S15">
        <f t="shared" si="1"/>
        <v>122059.73389804999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68567.706639270997</v>
      </c>
      <c r="AC15">
        <f t="shared" si="2"/>
        <v>60993.090089206125</v>
      </c>
      <c r="AE15">
        <f t="shared" si="3"/>
        <v>38089.339163996541</v>
      </c>
      <c r="AF15">
        <f t="shared" si="4"/>
        <v>-1904.4669581998271</v>
      </c>
      <c r="AG15">
        <f t="shared" si="5"/>
        <v>-12.492467446338694</v>
      </c>
      <c r="AH15">
        <f t="shared" si="6"/>
        <v>-43472.015706244405</v>
      </c>
      <c r="AI15">
        <f t="shared" si="7"/>
        <v>-7299.635967894028</v>
      </c>
      <c r="AJ15">
        <f t="shared" si="8"/>
        <v>7574.6165500648713</v>
      </c>
      <c r="AK15">
        <f t="shared" si="32"/>
        <v>8963.6781717724443</v>
      </c>
      <c r="AL15">
        <f t="shared" si="9"/>
        <v>9238.6587539432876</v>
      </c>
      <c r="AN15">
        <f t="shared" si="10"/>
        <v>17354.985045654543</v>
      </c>
      <c r="AO15">
        <f t="shared" si="11"/>
        <v>-867.74925228272707</v>
      </c>
      <c r="AP15">
        <f t="shared" si="12"/>
        <v>-5.6920542722218679</v>
      </c>
      <c r="AQ15">
        <f t="shared" si="13"/>
        <v>-19807.541927623439</v>
      </c>
      <c r="AR15">
        <f t="shared" si="14"/>
        <v>-3325.9981885238458</v>
      </c>
      <c r="AS15">
        <f t="shared" si="15"/>
        <v>3451.2900417343449</v>
      </c>
      <c r="AT15">
        <f t="shared" si="16"/>
        <v>4084.2005673917324</v>
      </c>
      <c r="AU15">
        <f t="shared" si="17"/>
        <v>4209.4924206022315</v>
      </c>
      <c r="AW15">
        <v>12</v>
      </c>
      <c r="AX15">
        <f>(R15*SUMPRODUCT(K16:$K$23, X16:$X$23)-$AZ$3*SUMPRODUCT(K15:$K$22, W16:$W$23))/Z15</f>
        <v>122059.73389804999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76224.611606171937</v>
      </c>
      <c r="P16">
        <f t="shared" si="30"/>
        <v>3811.2305803085969</v>
      </c>
      <c r="Q16" s="5">
        <f t="shared" si="31"/>
        <v>25</v>
      </c>
      <c r="R16">
        <f t="shared" si="0"/>
        <v>1000000</v>
      </c>
      <c r="S16">
        <f t="shared" si="1"/>
        <v>117174.30304709324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60993.090089206125</v>
      </c>
      <c r="AC16">
        <f t="shared" si="2"/>
        <v>52819.282203169998</v>
      </c>
      <c r="AE16">
        <f t="shared" si="3"/>
        <v>34360.172551103555</v>
      </c>
      <c r="AF16">
        <f t="shared" si="4"/>
        <v>-1718.0086275551778</v>
      </c>
      <c r="AG16">
        <f t="shared" si="5"/>
        <v>-11.269382626910426</v>
      </c>
      <c r="AH16">
        <f t="shared" si="6"/>
        <v>-43926.405798595231</v>
      </c>
      <c r="AI16">
        <f t="shared" si="7"/>
        <v>-11295.511257673763</v>
      </c>
      <c r="AJ16">
        <f t="shared" si="8"/>
        <v>8173.8078860361275</v>
      </c>
      <c r="AK16">
        <f t="shared" si="32"/>
        <v>8012.3686858714036</v>
      </c>
      <c r="AL16">
        <f t="shared" si="9"/>
        <v>4890.6653142337682</v>
      </c>
      <c r="AN16">
        <f t="shared" si="10"/>
        <v>14421.761497141095</v>
      </c>
      <c r="AO16">
        <f t="shared" si="11"/>
        <v>-721.08807485705472</v>
      </c>
      <c r="AP16">
        <f t="shared" si="12"/>
        <v>-4.7300213124252108</v>
      </c>
      <c r="AQ16">
        <f t="shared" si="13"/>
        <v>-18436.931505852692</v>
      </c>
      <c r="AR16">
        <f t="shared" si="14"/>
        <v>-4740.9881048810776</v>
      </c>
      <c r="AS16">
        <f t="shared" si="15"/>
        <v>3430.7367834239253</v>
      </c>
      <c r="AT16">
        <f t="shared" si="16"/>
        <v>3362.9770060944575</v>
      </c>
      <c r="AU16">
        <f t="shared" si="17"/>
        <v>2052.7256846373057</v>
      </c>
      <c r="AW16">
        <v>13</v>
      </c>
      <c r="AX16">
        <f>(R16*SUMPRODUCT(K17:$K$23, X17:$X$23)-$AZ$3*SUMPRODUCT(K16:$K$22, W17:$W$23))/Z16</f>
        <v>117174.30304709324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76224.611606171937</v>
      </c>
      <c r="P17">
        <f t="shared" si="30"/>
        <v>3811.2305803085969</v>
      </c>
      <c r="Q17" s="5">
        <f t="shared" si="31"/>
        <v>25</v>
      </c>
      <c r="R17">
        <f t="shared" si="0"/>
        <v>1000000</v>
      </c>
      <c r="S17">
        <f t="shared" si="1"/>
        <v>110366.65079319333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52819.282203169998</v>
      </c>
      <c r="AC17">
        <f t="shared" si="2"/>
        <v>44421.377684698848</v>
      </c>
      <c r="AE17">
        <f t="shared" si="3"/>
        <v>30679.577904125988</v>
      </c>
      <c r="AF17">
        <f t="shared" si="4"/>
        <v>-1533.9788952062995</v>
      </c>
      <c r="AG17">
        <f t="shared" si="5"/>
        <v>-10.062228346481286</v>
      </c>
      <c r="AH17">
        <f t="shared" si="6"/>
        <v>-43778.418166401418</v>
      </c>
      <c r="AI17">
        <f t="shared" si="7"/>
        <v>-14642.881385828208</v>
      </c>
      <c r="AJ17">
        <f t="shared" si="8"/>
        <v>8397.9045184711504</v>
      </c>
      <c r="AK17">
        <f t="shared" si="32"/>
        <v>7013.7348853185158</v>
      </c>
      <c r="AL17">
        <f t="shared" si="9"/>
        <v>768.75801796145788</v>
      </c>
      <c r="AN17">
        <f t="shared" si="10"/>
        <v>11861.907147787817</v>
      </c>
      <c r="AO17">
        <f t="shared" si="11"/>
        <v>-593.09535738939087</v>
      </c>
      <c r="AP17">
        <f t="shared" si="12"/>
        <v>-3.890445257062928</v>
      </c>
      <c r="AQ17">
        <f t="shared" si="13"/>
        <v>-16926.423596494227</v>
      </c>
      <c r="AR17">
        <f t="shared" si="14"/>
        <v>-5661.502251352862</v>
      </c>
      <c r="AS17">
        <f t="shared" si="15"/>
        <v>3246.9535254165166</v>
      </c>
      <c r="AT17">
        <f t="shared" si="16"/>
        <v>2711.7802020887548</v>
      </c>
      <c r="AU17">
        <f t="shared" si="17"/>
        <v>297.23147615240947</v>
      </c>
      <c r="AW17">
        <v>14</v>
      </c>
      <c r="AX17">
        <f>(R17*SUMPRODUCT(K18:$K$23, X18:$X$23)-$AZ$3*SUMPRODUCT(K17:$K$22, W18:$W$23))/Z17</f>
        <v>110366.65079319333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76224.611606171937</v>
      </c>
      <c r="P18">
        <f t="shared" si="30"/>
        <v>3811.2305803085969</v>
      </c>
      <c r="Q18" s="5">
        <f t="shared" si="31"/>
        <v>25</v>
      </c>
      <c r="R18">
        <f t="shared" si="0"/>
        <v>1000000</v>
      </c>
      <c r="S18">
        <f t="shared" si="1"/>
        <v>101426.52795890502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44421.377684698848</v>
      </c>
      <c r="AC18">
        <f t="shared" si="2"/>
        <v>36026.576351193551</v>
      </c>
      <c r="AE18">
        <f t="shared" si="3"/>
        <v>27074.887064875864</v>
      </c>
      <c r="AF18">
        <f t="shared" si="4"/>
        <v>-1353.7443532437931</v>
      </c>
      <c r="AG18">
        <f t="shared" si="5"/>
        <v>-8.8799688494193649</v>
      </c>
      <c r="AH18">
        <f t="shared" si="6"/>
        <v>-43265.488543884334</v>
      </c>
      <c r="AI18">
        <f t="shared" si="7"/>
        <v>-17553.225801101682</v>
      </c>
      <c r="AJ18">
        <f t="shared" si="8"/>
        <v>8394.8013335052965</v>
      </c>
      <c r="AK18">
        <f t="shared" si="32"/>
        <v>6002.0954703140369</v>
      </c>
      <c r="AL18">
        <f t="shared" si="9"/>
        <v>-3156.3289972823486</v>
      </c>
      <c r="AN18">
        <f t="shared" si="10"/>
        <v>9643.0398331768793</v>
      </c>
      <c r="AO18">
        <f t="shared" si="11"/>
        <v>-482.15199165884388</v>
      </c>
      <c r="AP18">
        <f t="shared" si="12"/>
        <v>-3.1627054667721248</v>
      </c>
      <c r="AQ18">
        <f t="shared" si="13"/>
        <v>-15409.51319319741</v>
      </c>
      <c r="AR18">
        <f t="shared" si="14"/>
        <v>-6251.7880571461474</v>
      </c>
      <c r="AS18">
        <f t="shared" si="15"/>
        <v>2989.9073431636161</v>
      </c>
      <c r="AT18">
        <f t="shared" si="16"/>
        <v>2137.7169760332713</v>
      </c>
      <c r="AU18">
        <f t="shared" si="17"/>
        <v>-1124.1637379492602</v>
      </c>
      <c r="AW18">
        <v>15</v>
      </c>
      <c r="AX18">
        <f>(R18*SUMPRODUCT(K19:$K$23, X19:$X$23)-$AZ$3*SUMPRODUCT(K18:$K$22, W19:$W$23))/Z18</f>
        <v>101426.52795890502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76224.611606171937</v>
      </c>
      <c r="P19">
        <f t="shared" si="30"/>
        <v>3811.2305803085969</v>
      </c>
      <c r="Q19" s="5">
        <f t="shared" si="31"/>
        <v>25</v>
      </c>
      <c r="R19">
        <f t="shared" si="0"/>
        <v>1000000</v>
      </c>
      <c r="S19">
        <f t="shared" si="1"/>
        <v>90002.379085317021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36026.576351193551</v>
      </c>
      <c r="AC19">
        <f t="shared" si="2"/>
        <v>27838.50899320285</v>
      </c>
      <c r="AE19">
        <f t="shared" si="3"/>
        <v>23576.927157562121</v>
      </c>
      <c r="AF19">
        <f t="shared" si="4"/>
        <v>-1178.8463578781061</v>
      </c>
      <c r="AG19">
        <f t="shared" si="5"/>
        <v>-7.7327147560214939</v>
      </c>
      <c r="AH19">
        <f t="shared" si="6"/>
        <v>-42338.176196147062</v>
      </c>
      <c r="AI19">
        <f t="shared" si="7"/>
        <v>-19947.828111219067</v>
      </c>
      <c r="AJ19">
        <f t="shared" si="8"/>
        <v>8188.0673579907016</v>
      </c>
      <c r="AK19">
        <f t="shared" si="32"/>
        <v>4999.3979124005937</v>
      </c>
      <c r="AL19">
        <f t="shared" si="9"/>
        <v>-6760.3628408277718</v>
      </c>
      <c r="AN19">
        <f t="shared" si="10"/>
        <v>7735.2913436612598</v>
      </c>
      <c r="AO19">
        <f t="shared" si="11"/>
        <v>-386.76456718306304</v>
      </c>
      <c r="AP19">
        <f t="shared" si="12"/>
        <v>-2.5370058241906901</v>
      </c>
      <c r="AQ19">
        <f t="shared" si="13"/>
        <v>-13890.619657422958</v>
      </c>
      <c r="AR19">
        <f t="shared" si="14"/>
        <v>-6544.6298867689511</v>
      </c>
      <c r="AS19">
        <f t="shared" si="15"/>
        <v>2686.4012486574575</v>
      </c>
      <c r="AT19">
        <f t="shared" si="16"/>
        <v>1640.2391684408628</v>
      </c>
      <c r="AU19">
        <f t="shared" si="17"/>
        <v>-2217.989469670631</v>
      </c>
      <c r="AW19">
        <v>16</v>
      </c>
      <c r="AX19">
        <f>(R19*SUMPRODUCT(K20:$K$23, X20:$X$23)-$AZ$3*SUMPRODUCT(K19:$K$22, W20:$W$23))/Z19</f>
        <v>90002.379085317021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76224.611606171937</v>
      </c>
      <c r="P20">
        <f t="shared" si="30"/>
        <v>3811.2305803085969</v>
      </c>
      <c r="Q20" s="5">
        <f t="shared" si="31"/>
        <v>25</v>
      </c>
      <c r="R20">
        <f t="shared" si="0"/>
        <v>1000000</v>
      </c>
      <c r="S20">
        <f t="shared" si="1"/>
        <v>75483.151451971324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27838.50899320285</v>
      </c>
      <c r="AC20">
        <f t="shared" si="2"/>
        <v>20018.528580804828</v>
      </c>
      <c r="AE20">
        <f t="shared" si="3"/>
        <v>20215.167711562866</v>
      </c>
      <c r="AF20">
        <f t="shared" si="4"/>
        <v>-1010.7583855781432</v>
      </c>
      <c r="AG20">
        <f t="shared" si="5"/>
        <v>-6.6301314252698775</v>
      </c>
      <c r="AH20">
        <f t="shared" si="6"/>
        <v>-41010.247327656085</v>
      </c>
      <c r="AI20">
        <f t="shared" si="7"/>
        <v>-21812.468133096634</v>
      </c>
      <c r="AJ20">
        <f t="shared" si="8"/>
        <v>7819.9804123980211</v>
      </c>
      <c r="AK20">
        <f t="shared" si="32"/>
        <v>4025.4625205728812</v>
      </c>
      <c r="AL20">
        <f t="shared" si="9"/>
        <v>-9967.0252001257322</v>
      </c>
      <c r="AN20">
        <f t="shared" si="10"/>
        <v>6109.5467131833166</v>
      </c>
      <c r="AO20">
        <f t="shared" si="11"/>
        <v>-305.47733565916582</v>
      </c>
      <c r="AP20">
        <f t="shared" si="12"/>
        <v>-2.0037972593253017</v>
      </c>
      <c r="AQ20">
        <f t="shared" si="13"/>
        <v>-12394.357808082979</v>
      </c>
      <c r="AR20">
        <f t="shared" si="14"/>
        <v>-6592.2922278181541</v>
      </c>
      <c r="AS20">
        <f t="shared" si="15"/>
        <v>2363.4004084169219</v>
      </c>
      <c r="AT20">
        <f t="shared" si="16"/>
        <v>1216.598925248654</v>
      </c>
      <c r="AU20">
        <f t="shared" si="17"/>
        <v>-3012.2928941525784</v>
      </c>
      <c r="AW20">
        <v>17</v>
      </c>
      <c r="AX20">
        <f>(R20*SUMPRODUCT(K21:$K$23, X21:$X$23)-$AZ$3*SUMPRODUCT(K20:$K$22, W21:$W$23))/Z20</f>
        <v>75483.151451971324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76224.611606171937</v>
      </c>
      <c r="P21">
        <f t="shared" si="30"/>
        <v>3811.2305803085969</v>
      </c>
      <c r="Q21" s="5">
        <f t="shared" si="31"/>
        <v>25</v>
      </c>
      <c r="R21">
        <f t="shared" si="0"/>
        <v>1000000</v>
      </c>
      <c r="S21">
        <f t="shared" si="1"/>
        <v>56881.233218857851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20018.528580804828</v>
      </c>
      <c r="AC21">
        <f t="shared" si="2"/>
        <v>12701.139906873701</v>
      </c>
      <c r="AE21">
        <f t="shared" si="3"/>
        <v>17020.366851612689</v>
      </c>
      <c r="AF21">
        <f t="shared" si="4"/>
        <v>-851.01834258063445</v>
      </c>
      <c r="AG21">
        <f t="shared" si="5"/>
        <v>-5.5823068471478257</v>
      </c>
      <c r="AH21">
        <f t="shared" si="6"/>
        <v>-39260.930554774139</v>
      </c>
      <c r="AI21">
        <f t="shared" si="7"/>
        <v>-23097.164352589232</v>
      </c>
      <c r="AJ21">
        <f t="shared" si="8"/>
        <v>7317.3886739311274</v>
      </c>
      <c r="AK21">
        <f t="shared" si="32"/>
        <v>3096.5966425773422</v>
      </c>
      <c r="AL21">
        <f t="shared" si="9"/>
        <v>-12683.179036080763</v>
      </c>
      <c r="AN21">
        <f t="shared" si="10"/>
        <v>4738.5200711484613</v>
      </c>
      <c r="AO21">
        <f t="shared" si="11"/>
        <v>-236.92600355742309</v>
      </c>
      <c r="AP21">
        <f t="shared" si="12"/>
        <v>-1.5541306053584345</v>
      </c>
      <c r="AQ21">
        <f t="shared" si="13"/>
        <v>-10930.358262409361</v>
      </c>
      <c r="AR21">
        <f t="shared" si="14"/>
        <v>-6430.318325423681</v>
      </c>
      <c r="AS21">
        <f t="shared" si="15"/>
        <v>2037.182476858995</v>
      </c>
      <c r="AT21">
        <f t="shared" si="16"/>
        <v>862.1015910543299</v>
      </c>
      <c r="AU21">
        <f t="shared" si="17"/>
        <v>-3531.0342575103564</v>
      </c>
      <c r="AW21">
        <v>18</v>
      </c>
      <c r="AX21">
        <f>(R21*SUMPRODUCT(K22:$K$23, X22:$X$23)-$AZ$3*SUMPRODUCT(K21:$K$22, W22:$W$23))/Z21</f>
        <v>56881.233218857851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76224.611606171937</v>
      </c>
      <c r="P22">
        <f t="shared" si="30"/>
        <v>3811.2305803085969</v>
      </c>
      <c r="Q22" s="5">
        <f t="shared" si="31"/>
        <v>25</v>
      </c>
      <c r="R22">
        <f t="shared" si="0"/>
        <v>1000000</v>
      </c>
      <c r="S22">
        <f t="shared" si="1"/>
        <v>32635.124663377748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12701.139906873701</v>
      </c>
      <c r="AC22">
        <f t="shared" si="2"/>
        <v>6005.6927436105434</v>
      </c>
      <c r="AE22">
        <f t="shared" si="3"/>
        <v>14027.266680596716</v>
      </c>
      <c r="AF22">
        <f t="shared" si="4"/>
        <v>-701.36333402983587</v>
      </c>
      <c r="AG22">
        <f t="shared" si="5"/>
        <v>-4.6006356690510586</v>
      </c>
      <c r="AH22">
        <f t="shared" si="6"/>
        <v>-37033.924385011531</v>
      </c>
      <c r="AI22">
        <f t="shared" si="7"/>
        <v>-23712.621674113703</v>
      </c>
      <c r="AJ22">
        <f t="shared" si="8"/>
        <v>6695.4471632631576</v>
      </c>
      <c r="AK22">
        <f t="shared" si="32"/>
        <v>2227.1340911969105</v>
      </c>
      <c r="AL22">
        <f t="shared" si="9"/>
        <v>-14790.040419653635</v>
      </c>
      <c r="AN22">
        <f t="shared" si="10"/>
        <v>3597.4024719244612</v>
      </c>
      <c r="AO22">
        <f t="shared" si="11"/>
        <v>-179.87012359622307</v>
      </c>
      <c r="AP22">
        <f t="shared" si="12"/>
        <v>-1.1798690725087204</v>
      </c>
      <c r="AQ22">
        <f t="shared" si="13"/>
        <v>-9497.6401433922601</v>
      </c>
      <c r="AR22">
        <f t="shared" si="14"/>
        <v>-6081.2876641365301</v>
      </c>
      <c r="AS22">
        <f t="shared" si="15"/>
        <v>1717.0998972365644</v>
      </c>
      <c r="AT22">
        <f t="shared" si="16"/>
        <v>571.16599173675797</v>
      </c>
      <c r="AU22">
        <f t="shared" si="17"/>
        <v>-3793.0217751632081</v>
      </c>
      <c r="AW22">
        <v>19</v>
      </c>
      <c r="AX22">
        <f>(R22*SUMPRODUCT(K23:$K$23, X23:$X$23)-$AZ$3*SUMPRODUCT(K22:$K$22, W23:$W$23))/Z22</f>
        <v>32635.124663377748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76224.611606171937</v>
      </c>
      <c r="P23">
        <f t="shared" si="30"/>
        <v>3811.2305803085969</v>
      </c>
      <c r="Q23" s="5">
        <f t="shared" si="31"/>
        <v>25</v>
      </c>
      <c r="R23">
        <f t="shared" si="0"/>
        <v>1000000</v>
      </c>
      <c r="S23">
        <f t="shared" si="1"/>
        <v>40645.356146903687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6005.6927436105434</v>
      </c>
      <c r="AC23">
        <f t="shared" si="2"/>
        <v>6005.6927436105434</v>
      </c>
      <c r="AE23">
        <f t="shared" si="3"/>
        <v>11262.826561370703</v>
      </c>
      <c r="AF23">
        <f t="shared" si="4"/>
        <v>-563.14132806853513</v>
      </c>
      <c r="AG23">
        <f t="shared" si="5"/>
        <v>-3.6939599704233674</v>
      </c>
      <c r="AH23">
        <f t="shared" si="6"/>
        <v>-34426.773677487225</v>
      </c>
      <c r="AI23">
        <f t="shared" si="7"/>
        <v>-23730.782404155481</v>
      </c>
      <c r="AJ23">
        <f t="shared" si="8"/>
        <v>0</v>
      </c>
      <c r="AK23">
        <f t="shared" si="32"/>
        <v>1429.4791934844206</v>
      </c>
      <c r="AL23">
        <f t="shared" si="9"/>
        <v>-22301.30321067106</v>
      </c>
      <c r="AN23">
        <f t="shared" si="10"/>
        <v>2660.7589915274316</v>
      </c>
      <c r="AO23">
        <f t="shared" si="11"/>
        <v>-133.03794957637157</v>
      </c>
      <c r="AP23">
        <f t="shared" si="12"/>
        <v>-0.87267056383137698</v>
      </c>
      <c r="AQ23">
        <f t="shared" si="13"/>
        <v>-8133.0691822804747</v>
      </c>
      <c r="AR23">
        <f t="shared" si="14"/>
        <v>-5606.2208108932464</v>
      </c>
      <c r="AS23">
        <f t="shared" si="15"/>
        <v>0</v>
      </c>
      <c r="AT23">
        <f t="shared" si="16"/>
        <v>337.70382563736842</v>
      </c>
      <c r="AU23">
        <f t="shared" si="17"/>
        <v>-5268.5169852558784</v>
      </c>
      <c r="AW23">
        <v>20</v>
      </c>
      <c r="AX23">
        <f>(R23*SUMPRODUCT(K$23:$K24, X$23:$X24)-$AZ$3*SUMPRODUCT(K$22:$K23, W$23:$W24))/Z23</f>
        <v>40645.356146903687</v>
      </c>
    </row>
    <row r="25" spans="5:50" x14ac:dyDescent="0.25">
      <c r="AN25" s="6">
        <f t="shared" ref="AN25:AU25" si="33">SUM(AN3:AN23)</f>
        <v>565255.07730308943</v>
      </c>
      <c r="AO25" s="6">
        <f t="shared" si="33"/>
        <v>-85431.212569783442</v>
      </c>
      <c r="AP25" s="6">
        <f t="shared" si="33"/>
        <v>-1682.8238488878208</v>
      </c>
      <c r="AQ25" s="6">
        <f t="shared" si="33"/>
        <v>-374252.08628338302</v>
      </c>
      <c r="AR25" s="6">
        <f t="shared" si="33"/>
        <v>103888.95460103519</v>
      </c>
      <c r="AS25" s="6">
        <f t="shared" si="33"/>
        <v>-43477.829769446413</v>
      </c>
      <c r="AT25" s="6">
        <f t="shared" si="33"/>
        <v>73431.183737964311</v>
      </c>
      <c r="AU25" s="7">
        <f t="shared" si="33"/>
        <v>133842.30856955308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4440.0913463816678</v>
      </c>
      <c r="K3">
        <v>1</v>
      </c>
      <c r="L3" s="2">
        <v>0</v>
      </c>
      <c r="O3">
        <f>$C$3</f>
        <v>4440.0913463816678</v>
      </c>
      <c r="P3">
        <f>O3*B5</f>
        <v>3552.0730771053345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4440.0913463816678</v>
      </c>
      <c r="AF3">
        <f t="shared" ref="AF3:AF23" si="4">-$Z3*P3</f>
        <v>-3552.0730771053345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-634.41431772366673</v>
      </c>
      <c r="AJ3">
        <f t="shared" ref="AJ3:AJ23" si="8">AB3-AC3</f>
        <v>0</v>
      </c>
      <c r="AL3">
        <f t="shared" ref="AL3:AL23" si="9">SUM(AI3:AK3)</f>
        <v>-634.41431772366673</v>
      </c>
      <c r="AN3">
        <f t="shared" ref="AN3:AN23" si="10">AE3*$K3</f>
        <v>4440.0913463816678</v>
      </c>
      <c r="AO3">
        <f t="shared" ref="AO3:AO23" si="11">AF3*$K3</f>
        <v>-3552.0730771053345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-634.41431772366673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-634.41431772366673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2635.5009307656619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2000000</v>
      </c>
      <c r="S4">
        <f t="shared" si="1"/>
        <v>430.67123853608871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425.86425585601683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-425.86425585601683</v>
      </c>
      <c r="AK4">
        <f>G4*MAX(0, SUM(AB4, AE4:AF4))</f>
        <v>0</v>
      </c>
      <c r="AL4">
        <f t="shared" si="9"/>
        <v>-2749.0762558560168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-2209.6366749096442</v>
      </c>
      <c r="AR4">
        <f t="shared" si="14"/>
        <v>-2209.6366749096442</v>
      </c>
      <c r="AS4">
        <f t="shared" si="15"/>
        <v>-405.04494564962602</v>
      </c>
      <c r="AT4">
        <f t="shared" si="16"/>
        <v>0</v>
      </c>
      <c r="AU4">
        <f t="shared" si="17"/>
        <v>-2614.68162055927</v>
      </c>
      <c r="AW4">
        <v>1</v>
      </c>
      <c r="AX4">
        <f>(R4*SUMPRODUCT(K5:$K$23, X5:$X$23)-$AZ$3*SUMPRODUCT(K4:$K$22, W5:$W$23))/Z4</f>
        <v>430.67123853608871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4440.0913463816678</v>
      </c>
      <c r="P5">
        <f t="shared" ref="P5:P23" si="30">O5*$C$5</f>
        <v>222.00456731908341</v>
      </c>
      <c r="Q5" s="5">
        <f t="shared" ref="Q5:Q23" si="31">$C$8</f>
        <v>25</v>
      </c>
      <c r="R5">
        <f t="shared" si="0"/>
        <v>2000000</v>
      </c>
      <c r="S5">
        <f t="shared" si="1"/>
        <v>825.32103079849242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425.86425585601683</v>
      </c>
      <c r="AC5">
        <f t="shared" si="2"/>
        <v>806.99073050541483</v>
      </c>
      <c r="AE5">
        <f t="shared" si="3"/>
        <v>4341.4773468945486</v>
      </c>
      <c r="AF5">
        <f t="shared" si="4"/>
        <v>-217.07386734472746</v>
      </c>
      <c r="AG5">
        <f t="shared" si="5"/>
        <v>-24.444752417270188</v>
      </c>
      <c r="AH5">
        <f t="shared" si="6"/>
        <v>-2319.8267383847278</v>
      </c>
      <c r="AI5">
        <f t="shared" si="7"/>
        <v>1780.131988747823</v>
      </c>
      <c r="AJ5">
        <f t="shared" si="8"/>
        <v>-381.12647464939801</v>
      </c>
      <c r="AK5">
        <f>G5*SUM(AB5, AE5:AF5)</f>
        <v>18.656097715163938</v>
      </c>
      <c r="AL5">
        <f t="shared" si="9"/>
        <v>1417.6616118135889</v>
      </c>
      <c r="AN5">
        <f t="shared" si="10"/>
        <v>3925.5011732391413</v>
      </c>
      <c r="AO5">
        <f t="shared" si="11"/>
        <v>-196.2750586619571</v>
      </c>
      <c r="AP5">
        <f t="shared" si="12"/>
        <v>-22.102592418724235</v>
      </c>
      <c r="AQ5">
        <f t="shared" si="13"/>
        <v>-2097.5538637221339</v>
      </c>
      <c r="AR5">
        <f t="shared" si="14"/>
        <v>1609.5696584363259</v>
      </c>
      <c r="AS5">
        <f t="shared" si="15"/>
        <v>-344.60905904734858</v>
      </c>
      <c r="AT5">
        <f t="shared" si="16"/>
        <v>16.86857436244016</v>
      </c>
      <c r="AU5">
        <f t="shared" si="17"/>
        <v>1281.8291737514176</v>
      </c>
      <c r="AW5">
        <v>2</v>
      </c>
      <c r="AX5">
        <f>(R5*SUMPRODUCT(K6:$K$23, X6:$X$23)-$AZ$3*SUMPRODUCT(K5:$K$22, W6:$W$23))/Z5</f>
        <v>825.32103079849242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4440.0913463816678</v>
      </c>
      <c r="P6">
        <f t="shared" si="30"/>
        <v>222.00456731908341</v>
      </c>
      <c r="Q6" s="5">
        <f t="shared" si="31"/>
        <v>25</v>
      </c>
      <c r="R6">
        <f t="shared" si="0"/>
        <v>2000000</v>
      </c>
      <c r="S6">
        <f t="shared" si="1"/>
        <v>1185.9224127787325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806.99073050541483</v>
      </c>
      <c r="AC6">
        <f t="shared" si="2"/>
        <v>1146.6106378110999</v>
      </c>
      <c r="AE6">
        <f t="shared" si="3"/>
        <v>4292.9081327381155</v>
      </c>
      <c r="AF6">
        <f t="shared" si="4"/>
        <v>-214.64540663690579</v>
      </c>
      <c r="AG6">
        <f t="shared" si="5"/>
        <v>-24.171282738566319</v>
      </c>
      <c r="AH6">
        <f t="shared" si="6"/>
        <v>-2321.7723624932892</v>
      </c>
      <c r="AI6">
        <f t="shared" si="7"/>
        <v>1732.3190808693544</v>
      </c>
      <c r="AJ6">
        <f t="shared" si="8"/>
        <v>-339.61990730568505</v>
      </c>
      <c r="AK6">
        <f>G6*SUM(AB6, AE6:AF6)</f>
        <v>34.685299541907035</v>
      </c>
      <c r="AL6">
        <f t="shared" si="9"/>
        <v>1427.3844731055763</v>
      </c>
      <c r="AN6">
        <f t="shared" si="10"/>
        <v>3680.274571547659</v>
      </c>
      <c r="AO6">
        <f t="shared" si="11"/>
        <v>-184.01372857738298</v>
      </c>
      <c r="AP6">
        <f t="shared" si="12"/>
        <v>-20.721840410709113</v>
      </c>
      <c r="AQ6">
        <f t="shared" si="13"/>
        <v>-1990.4362083695794</v>
      </c>
      <c r="AR6">
        <f t="shared" si="14"/>
        <v>1485.1027941899877</v>
      </c>
      <c r="AS6">
        <f t="shared" si="15"/>
        <v>-291.15333247331205</v>
      </c>
      <c r="AT6">
        <f t="shared" si="16"/>
        <v>29.7354198980203</v>
      </c>
      <c r="AU6">
        <f t="shared" si="17"/>
        <v>1223.6848816146958</v>
      </c>
      <c r="AW6">
        <v>3</v>
      </c>
      <c r="AX6">
        <f>(R6*SUMPRODUCT(K7:$K$23, X7:$X$23)-$AZ$3*SUMPRODUCT(K6:$K$22, W7:$W$23))/Z6</f>
        <v>1185.9224127787325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4440.0913463816678</v>
      </c>
      <c r="P7">
        <f t="shared" si="30"/>
        <v>222.00456731908341</v>
      </c>
      <c r="Q7" s="5">
        <f t="shared" si="31"/>
        <v>25</v>
      </c>
      <c r="R7">
        <f t="shared" si="0"/>
        <v>2000000</v>
      </c>
      <c r="S7">
        <f t="shared" si="1"/>
        <v>1520.453814637518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1146.6106378110999</v>
      </c>
      <c r="AC7">
        <f t="shared" si="2"/>
        <v>1453.5845618699241</v>
      </c>
      <c r="AE7">
        <f t="shared" si="3"/>
        <v>4244.8170225619833</v>
      </c>
      <c r="AF7">
        <f t="shared" si="4"/>
        <v>-212.24085112809917</v>
      </c>
      <c r="AG7">
        <f t="shared" si="5"/>
        <v>-23.900505031395252</v>
      </c>
      <c r="AH7">
        <f t="shared" si="6"/>
        <v>-2325.1903828322211</v>
      </c>
      <c r="AI7">
        <f t="shared" si="7"/>
        <v>1683.4852835702677</v>
      </c>
      <c r="AJ7">
        <f t="shared" si="8"/>
        <v>-306.9739240588242</v>
      </c>
      <c r="AK7">
        <f>G7*SUM(AB7, AE7:AF7)</f>
        <v>71.472777967580782</v>
      </c>
      <c r="AL7">
        <f t="shared" si="9"/>
        <v>1447.9841374790244</v>
      </c>
      <c r="AN7">
        <f t="shared" si="10"/>
        <v>3427.5656600473321</v>
      </c>
      <c r="AO7">
        <f t="shared" si="11"/>
        <v>-171.3782830023666</v>
      </c>
      <c r="AP7">
        <f t="shared" si="12"/>
        <v>-19.298959146643082</v>
      </c>
      <c r="AQ7">
        <f t="shared" si="13"/>
        <v>-1877.5232635252312</v>
      </c>
      <c r="AR7">
        <f t="shared" si="14"/>
        <v>1359.3651543730909</v>
      </c>
      <c r="AS7">
        <f t="shared" si="15"/>
        <v>-247.87247013039874</v>
      </c>
      <c r="AT7">
        <f t="shared" si="16"/>
        <v>57.712178896703016</v>
      </c>
      <c r="AU7">
        <f t="shared" si="17"/>
        <v>1169.2048631393952</v>
      </c>
      <c r="AW7">
        <v>4</v>
      </c>
      <c r="AX7">
        <f>(R7*SUMPRODUCT(K8:$K$23, X8:$X$23)-$AZ$3*SUMPRODUCT(K7:$K$22, W8:$W$23))/Z7</f>
        <v>1520.453814637518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4440.0913463816678</v>
      </c>
      <c r="P8">
        <f t="shared" si="30"/>
        <v>222.00456731908341</v>
      </c>
      <c r="Q8" s="5">
        <f t="shared" si="31"/>
        <v>25</v>
      </c>
      <c r="R8">
        <f t="shared" si="0"/>
        <v>2000000</v>
      </c>
      <c r="S8">
        <f t="shared" si="1"/>
        <v>1825.673038981374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1453.5845618699241</v>
      </c>
      <c r="AC8">
        <f t="shared" si="2"/>
        <v>1725.7946013362634</v>
      </c>
      <c r="AE8">
        <f t="shared" si="3"/>
        <v>4197.1840036048861</v>
      </c>
      <c r="AF8">
        <f t="shared" si="4"/>
        <v>-209.85920018024433</v>
      </c>
      <c r="AG8">
        <f t="shared" si="5"/>
        <v>-23.63230661360868</v>
      </c>
      <c r="AH8">
        <f t="shared" si="6"/>
        <v>-2335.4693978094288</v>
      </c>
      <c r="AI8">
        <f t="shared" si="7"/>
        <v>1628.2230990016042</v>
      </c>
      <c r="AJ8">
        <f t="shared" si="8"/>
        <v>-272.21003946633937</v>
      </c>
      <c r="AK8">
        <f t="shared" ref="AK8:AK23" si="32">G8*SUM(AB8:AB8, AE8:AF8)</f>
        <v>117.52364229036263</v>
      </c>
      <c r="AL8">
        <f t="shared" si="9"/>
        <v>1473.5367018256275</v>
      </c>
      <c r="AN8">
        <f t="shared" si="10"/>
        <v>3167.0903557248203</v>
      </c>
      <c r="AO8">
        <f t="shared" si="11"/>
        <v>-158.35451778624105</v>
      </c>
      <c r="AP8">
        <f t="shared" si="12"/>
        <v>-17.832349092917621</v>
      </c>
      <c r="AQ8">
        <f t="shared" si="13"/>
        <v>-1762.2869522851158</v>
      </c>
      <c r="AR8">
        <f t="shared" si="14"/>
        <v>1228.6165365605457</v>
      </c>
      <c r="AS8">
        <f t="shared" si="15"/>
        <v>-205.40290584946052</v>
      </c>
      <c r="AT8">
        <f t="shared" si="16"/>
        <v>88.680408995121098</v>
      </c>
      <c r="AU8">
        <f t="shared" si="17"/>
        <v>1111.8940397062063</v>
      </c>
      <c r="AW8">
        <v>5</v>
      </c>
      <c r="AX8">
        <f>(R8*SUMPRODUCT(K9:$K$23, X9:$X$23)-$AZ$3*SUMPRODUCT(K8:$K$22, W9:$W$23))/Z8</f>
        <v>1825.673038981374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4440.0913463816678</v>
      </c>
      <c r="P9">
        <f t="shared" si="30"/>
        <v>222.00456731908341</v>
      </c>
      <c r="Q9" s="5">
        <f t="shared" si="31"/>
        <v>25</v>
      </c>
      <c r="R9">
        <f t="shared" si="0"/>
        <v>2000000</v>
      </c>
      <c r="S9">
        <f t="shared" si="1"/>
        <v>2079.0363233790545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1725.7946013362634</v>
      </c>
      <c r="AC9">
        <f t="shared" si="2"/>
        <v>1943.185588799075</v>
      </c>
      <c r="AE9">
        <f t="shared" si="3"/>
        <v>4149.9618935071758</v>
      </c>
      <c r="AF9">
        <f t="shared" si="4"/>
        <v>-207.49809467535883</v>
      </c>
      <c r="AG9">
        <f t="shared" si="5"/>
        <v>-23.36642182423271</v>
      </c>
      <c r="AH9">
        <f t="shared" si="6"/>
        <v>-2364.9378591906352</v>
      </c>
      <c r="AI9">
        <f t="shared" si="7"/>
        <v>1554.1595178169487</v>
      </c>
      <c r="AJ9">
        <f t="shared" si="8"/>
        <v>-217.39098746281161</v>
      </c>
      <c r="AK9">
        <f t="shared" si="32"/>
        <v>126.4021623237482</v>
      </c>
      <c r="AL9">
        <f t="shared" si="9"/>
        <v>1463.1706926778852</v>
      </c>
      <c r="AN9">
        <f t="shared" si="10"/>
        <v>2917.3260008760249</v>
      </c>
      <c r="AO9">
        <f t="shared" si="11"/>
        <v>-145.86630004380126</v>
      </c>
      <c r="AP9">
        <f t="shared" si="12"/>
        <v>-16.426047198631515</v>
      </c>
      <c r="AQ9">
        <f t="shared" si="13"/>
        <v>-1662.4959178220931</v>
      </c>
      <c r="AR9">
        <f t="shared" si="14"/>
        <v>1092.5377358114988</v>
      </c>
      <c r="AS9">
        <f t="shared" si="15"/>
        <v>-152.82077193855989</v>
      </c>
      <c r="AT9">
        <f t="shared" si="16"/>
        <v>88.857759222069078</v>
      </c>
      <c r="AU9">
        <f t="shared" si="17"/>
        <v>1028.5747230950078</v>
      </c>
      <c r="AW9">
        <v>6</v>
      </c>
      <c r="AX9">
        <f>(R9*SUMPRODUCT(K10:$K$23, X10:$X$23)-$AZ$3*SUMPRODUCT(K9:$K$22, W10:$W$23))/Z9</f>
        <v>2079.0363233790545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4440.0913463816678</v>
      </c>
      <c r="P10">
        <f t="shared" si="30"/>
        <v>222.00456731908341</v>
      </c>
      <c r="Q10" s="5">
        <f t="shared" si="31"/>
        <v>25</v>
      </c>
      <c r="R10">
        <f t="shared" si="0"/>
        <v>2000000</v>
      </c>
      <c r="S10">
        <f t="shared" si="1"/>
        <v>2242.0312870263942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1943.185588799075</v>
      </c>
      <c r="AC10">
        <f t="shared" si="2"/>
        <v>2071.8796918275166</v>
      </c>
      <c r="AE10">
        <f t="shared" si="3"/>
        <v>4103.1252077790359</v>
      </c>
      <c r="AF10">
        <f t="shared" si="4"/>
        <v>-205.15626038895181</v>
      </c>
      <c r="AG10">
        <f t="shared" si="5"/>
        <v>-23.102707172470485</v>
      </c>
      <c r="AH10">
        <f t="shared" si="6"/>
        <v>-2404.0346815918501</v>
      </c>
      <c r="AI10">
        <f t="shared" si="7"/>
        <v>1470.8315586257631</v>
      </c>
      <c r="AJ10">
        <f t="shared" si="8"/>
        <v>-128.69410302844153</v>
      </c>
      <c r="AK10">
        <f t="shared" si="32"/>
        <v>25.116964505613385</v>
      </c>
      <c r="AL10">
        <f t="shared" si="9"/>
        <v>1367.254420102935</v>
      </c>
      <c r="AN10">
        <f t="shared" si="10"/>
        <v>2735.8445489226847</v>
      </c>
      <c r="AO10">
        <f t="shared" si="11"/>
        <v>-136.79222744613423</v>
      </c>
      <c r="AP10">
        <f t="shared" si="12"/>
        <v>-15.404213199083093</v>
      </c>
      <c r="AQ10">
        <f t="shared" si="13"/>
        <v>-1602.9404042033166</v>
      </c>
      <c r="AR10">
        <f t="shared" si="14"/>
        <v>980.70770407415046</v>
      </c>
      <c r="AS10">
        <f t="shared" si="15"/>
        <v>-85.809484824236179</v>
      </c>
      <c r="AT10">
        <f t="shared" si="16"/>
        <v>16.747261404036461</v>
      </c>
      <c r="AU10">
        <f t="shared" si="17"/>
        <v>911.64548065395081</v>
      </c>
      <c r="AW10">
        <v>7</v>
      </c>
      <c r="AX10">
        <f>(R10*SUMPRODUCT(K11:$K$23, X11:$X$23)-$AZ$3*SUMPRODUCT(K10:$K$22, W11:$W$23))/Z10</f>
        <v>2242.0312870263942</v>
      </c>
    </row>
    <row r="11" spans="1:52" x14ac:dyDescent="0.25">
      <c r="A11" t="s">
        <v>33</v>
      </c>
      <c r="C11" s="24">
        <f>AU25</f>
        <v>9482.9527472396821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4440.0913463816678</v>
      </c>
      <c r="P11">
        <f t="shared" si="30"/>
        <v>222.00456731908341</v>
      </c>
      <c r="Q11" s="5">
        <f t="shared" si="31"/>
        <v>25</v>
      </c>
      <c r="R11">
        <f t="shared" si="0"/>
        <v>2000000</v>
      </c>
      <c r="S11">
        <f t="shared" si="1"/>
        <v>2351.2251825820767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2071.8796918275166</v>
      </c>
      <c r="AC11">
        <f t="shared" si="2"/>
        <v>2148.1901850521608</v>
      </c>
      <c r="AE11">
        <f t="shared" si="3"/>
        <v>4056.6768005425502</v>
      </c>
      <c r="AF11">
        <f t="shared" si="4"/>
        <v>-202.83384002712751</v>
      </c>
      <c r="AG11">
        <f t="shared" si="5"/>
        <v>-22.841178728498619</v>
      </c>
      <c r="AH11">
        <f t="shared" si="6"/>
        <v>-2440.1097797729062</v>
      </c>
      <c r="AI11">
        <f t="shared" si="7"/>
        <v>1390.8920020140176</v>
      </c>
      <c r="AJ11">
        <f t="shared" si="8"/>
        <v>-76.310493224644233</v>
      </c>
      <c r="AK11">
        <f t="shared" si="32"/>
        <v>9.4811562437487034</v>
      </c>
      <c r="AL11">
        <f t="shared" si="9"/>
        <v>1324.0626650331221</v>
      </c>
      <c r="AN11">
        <f t="shared" si="10"/>
        <v>2572.8850964823537</v>
      </c>
      <c r="AO11">
        <f t="shared" si="11"/>
        <v>-128.64425482411767</v>
      </c>
      <c r="AP11">
        <f t="shared" si="12"/>
        <v>-14.486667591754932</v>
      </c>
      <c r="AQ11">
        <f t="shared" si="13"/>
        <v>-1547.6022357312015</v>
      </c>
      <c r="AR11">
        <f t="shared" si="14"/>
        <v>882.15193833527928</v>
      </c>
      <c r="AS11">
        <f t="shared" si="15"/>
        <v>-48.398760950501654</v>
      </c>
      <c r="AT11">
        <f t="shared" si="16"/>
        <v>6.0132780589518857</v>
      </c>
      <c r="AU11">
        <f t="shared" si="17"/>
        <v>839.76645544372946</v>
      </c>
      <c r="AW11">
        <v>8</v>
      </c>
      <c r="AX11">
        <f>(R11*SUMPRODUCT(K12:$K$23, X12:$X$23)-$AZ$3*SUMPRODUCT(K11:$K$22, W12:$W$23))/Z11</f>
        <v>2351.2251825820767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4440.0913463816678</v>
      </c>
      <c r="P12">
        <f t="shared" si="30"/>
        <v>222.00456731908341</v>
      </c>
      <c r="Q12" s="5">
        <f t="shared" si="31"/>
        <v>25</v>
      </c>
      <c r="R12">
        <f t="shared" si="0"/>
        <v>2000000</v>
      </c>
      <c r="S12">
        <f t="shared" si="1"/>
        <v>2433.4634230401966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2148.1901850521608</v>
      </c>
      <c r="AC12">
        <f t="shared" si="2"/>
        <v>2198.0611452791982</v>
      </c>
      <c r="AE12">
        <f t="shared" si="3"/>
        <v>4010.5769322717015</v>
      </c>
      <c r="AF12">
        <f t="shared" si="4"/>
        <v>-200.52884661358507</v>
      </c>
      <c r="AG12">
        <f t="shared" si="5"/>
        <v>-22.581612738328076</v>
      </c>
      <c r="AH12">
        <f t="shared" si="6"/>
        <v>-2492.3362308445571</v>
      </c>
      <c r="AI12">
        <f t="shared" si="7"/>
        <v>1295.1302420752309</v>
      </c>
      <c r="AJ12">
        <f t="shared" si="8"/>
        <v>-49.870960227037358</v>
      </c>
      <c r="AK12">
        <f t="shared" si="32"/>
        <v>125.12300368491583</v>
      </c>
      <c r="AL12">
        <f t="shared" si="9"/>
        <v>1370.3822855331093</v>
      </c>
      <c r="AN12">
        <f t="shared" si="10"/>
        <v>2377.2401509000638</v>
      </c>
      <c r="AO12">
        <f t="shared" si="11"/>
        <v>-118.86200754500318</v>
      </c>
      <c r="AP12">
        <f t="shared" si="12"/>
        <v>-13.385085831833905</v>
      </c>
      <c r="AQ12">
        <f t="shared" si="13"/>
        <v>-1477.3140766434803</v>
      </c>
      <c r="AR12">
        <f t="shared" si="14"/>
        <v>767.67898087974595</v>
      </c>
      <c r="AS12">
        <f t="shared" si="15"/>
        <v>-29.560647013570787</v>
      </c>
      <c r="AT12">
        <f t="shared" si="16"/>
        <v>74.165745523429237</v>
      </c>
      <c r="AU12">
        <f t="shared" si="17"/>
        <v>812.28407938960447</v>
      </c>
      <c r="AW12">
        <v>9</v>
      </c>
      <c r="AX12">
        <f>(R12*SUMPRODUCT(K13:$K$23, X13:$X$23)-$AZ$3*SUMPRODUCT(K12:$K$22, W13:$W$23))/Z12</f>
        <v>2433.4634230401966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4440.0913463816678</v>
      </c>
      <c r="P13">
        <f t="shared" si="30"/>
        <v>222.00456731908341</v>
      </c>
      <c r="Q13" s="5">
        <f t="shared" si="31"/>
        <v>25</v>
      </c>
      <c r="R13">
        <f t="shared" si="0"/>
        <v>2000000</v>
      </c>
      <c r="S13">
        <f t="shared" si="1"/>
        <v>2510.5600079516557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2198.0611452791982</v>
      </c>
      <c r="AC13">
        <f t="shared" si="2"/>
        <v>2241.8263273080829</v>
      </c>
      <c r="AE13">
        <f t="shared" si="3"/>
        <v>3964.8180662658319</v>
      </c>
      <c r="AF13">
        <f t="shared" si="4"/>
        <v>-198.2409033132916</v>
      </c>
      <c r="AG13">
        <f t="shared" si="5"/>
        <v>-22.323966766454326</v>
      </c>
      <c r="AH13">
        <f t="shared" si="6"/>
        <v>-2546.3875592377699</v>
      </c>
      <c r="AI13">
        <f t="shared" si="7"/>
        <v>1197.865636948316</v>
      </c>
      <c r="AJ13">
        <f t="shared" si="8"/>
        <v>-43.765182028884738</v>
      </c>
      <c r="AK13">
        <f t="shared" si="32"/>
        <v>417.52468157622178</v>
      </c>
      <c r="AL13">
        <f t="shared" si="9"/>
        <v>1571.6251364956531</v>
      </c>
      <c r="AN13">
        <f t="shared" si="10"/>
        <v>2128.9219292219241</v>
      </c>
      <c r="AO13">
        <f t="shared" si="11"/>
        <v>-106.44609646109622</v>
      </c>
      <c r="AP13">
        <f t="shared" si="12"/>
        <v>-11.986926411755197</v>
      </c>
      <c r="AQ13">
        <f t="shared" si="13"/>
        <v>-1367.2910646981779</v>
      </c>
      <c r="AR13">
        <f t="shared" si="14"/>
        <v>643.19784165089493</v>
      </c>
      <c r="AS13">
        <f t="shared" si="15"/>
        <v>-23.499856538293674</v>
      </c>
      <c r="AT13">
        <f t="shared" si="16"/>
        <v>224.19123292489115</v>
      </c>
      <c r="AU13">
        <f t="shared" si="17"/>
        <v>843.88921803749247</v>
      </c>
      <c r="AW13">
        <v>10</v>
      </c>
      <c r="AX13">
        <f>(R13*SUMPRODUCT(K14:$K$23, X14:$X$23)-$AZ$3*SUMPRODUCT(K13:$K$22, W14:$W$23))/Z13</f>
        <v>2510.5600079516557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4440.0913463816678</v>
      </c>
      <c r="P14">
        <f t="shared" si="30"/>
        <v>222.00456731908341</v>
      </c>
      <c r="Q14" s="5">
        <f t="shared" si="31"/>
        <v>25</v>
      </c>
      <c r="R14">
        <f t="shared" si="0"/>
        <v>2000000</v>
      </c>
      <c r="S14">
        <f t="shared" si="1"/>
        <v>2507.4125577966925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2241.8263273080829</v>
      </c>
      <c r="AC14">
        <f t="shared" si="2"/>
        <v>2213.350515175156</v>
      </c>
      <c r="AE14">
        <f t="shared" si="3"/>
        <v>3919.3703638360153</v>
      </c>
      <c r="AF14">
        <f t="shared" si="4"/>
        <v>-195.9685181918008</v>
      </c>
      <c r="AG14">
        <f t="shared" si="5"/>
        <v>-22.068072805698019</v>
      </c>
      <c r="AH14">
        <f t="shared" si="6"/>
        <v>-2612.3434473411198</v>
      </c>
      <c r="AI14">
        <f t="shared" si="7"/>
        <v>1088.9903254973965</v>
      </c>
      <c r="AJ14">
        <f t="shared" si="8"/>
        <v>28.475812132926876</v>
      </c>
      <c r="AK14">
        <f t="shared" si="32"/>
        <v>417.56597210666081</v>
      </c>
      <c r="AL14">
        <f t="shared" si="9"/>
        <v>1535.0321097369842</v>
      </c>
      <c r="AN14">
        <f t="shared" si="10"/>
        <v>1938.6300633707851</v>
      </c>
      <c r="AO14">
        <f t="shared" si="11"/>
        <v>-96.93150316853928</v>
      </c>
      <c r="AP14">
        <f t="shared" si="12"/>
        <v>-10.91548524643879</v>
      </c>
      <c r="AQ14">
        <f t="shared" si="13"/>
        <v>-1292.1380407409392</v>
      </c>
      <c r="AR14">
        <f t="shared" si="14"/>
        <v>538.64503421486791</v>
      </c>
      <c r="AS14">
        <f t="shared" si="15"/>
        <v>14.084932107758398</v>
      </c>
      <c r="AT14">
        <f t="shared" si="16"/>
        <v>206.53979384952271</v>
      </c>
      <c r="AU14">
        <f t="shared" si="17"/>
        <v>759.26976017214906</v>
      </c>
      <c r="AW14">
        <v>11</v>
      </c>
      <c r="AX14">
        <f>(R14*SUMPRODUCT(K15:$K$23, X15:$X$23)-$AZ$3*SUMPRODUCT(K14:$K$22, W15:$W$23))/Z14</f>
        <v>2507.4125577966925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4440.0913463816678</v>
      </c>
      <c r="P15">
        <f t="shared" si="30"/>
        <v>222.00456731908341</v>
      </c>
      <c r="Q15" s="5">
        <f t="shared" si="31"/>
        <v>25</v>
      </c>
      <c r="R15">
        <f t="shared" si="0"/>
        <v>2000000</v>
      </c>
      <c r="S15">
        <f t="shared" si="1"/>
        <v>2439.5217686572687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2213.350515175156</v>
      </c>
      <c r="AC15">
        <f t="shared" si="2"/>
        <v>2128.5801170644836</v>
      </c>
      <c r="AE15">
        <f t="shared" si="3"/>
        <v>3874.1569266914325</v>
      </c>
      <c r="AF15">
        <f t="shared" si="4"/>
        <v>-193.70784633457163</v>
      </c>
      <c r="AG15">
        <f t="shared" si="5"/>
        <v>-21.81349787909528</v>
      </c>
      <c r="AH15">
        <f t="shared" si="6"/>
        <v>-2711.5358836609557</v>
      </c>
      <c r="AI15">
        <f t="shared" si="7"/>
        <v>947.09969881680991</v>
      </c>
      <c r="AJ15">
        <f t="shared" si="8"/>
        <v>84.770398110672431</v>
      </c>
      <c r="AK15">
        <f t="shared" si="32"/>
        <v>412.56597168724119</v>
      </c>
      <c r="AL15">
        <f t="shared" si="9"/>
        <v>1444.4360686147236</v>
      </c>
      <c r="AN15">
        <f t="shared" si="10"/>
        <v>1765.216645995336</v>
      </c>
      <c r="AO15">
        <f t="shared" si="11"/>
        <v>-88.260832299766804</v>
      </c>
      <c r="AP15">
        <f t="shared" si="12"/>
        <v>-9.9390784349169508</v>
      </c>
      <c r="AQ15">
        <f t="shared" si="13"/>
        <v>-1235.4812591806044</v>
      </c>
      <c r="AR15">
        <f t="shared" si="14"/>
        <v>431.53547608004777</v>
      </c>
      <c r="AS15">
        <f t="shared" si="15"/>
        <v>38.624691943081139</v>
      </c>
      <c r="AT15">
        <f t="shared" si="16"/>
        <v>187.98111036134688</v>
      </c>
      <c r="AU15">
        <f t="shared" si="17"/>
        <v>658.14127838447587</v>
      </c>
      <c r="AW15">
        <v>12</v>
      </c>
      <c r="AX15">
        <f>(R15*SUMPRODUCT(K16:$K$23, X16:$X$23)-$AZ$3*SUMPRODUCT(K15:$K$22, W16:$W$23))/Z15</f>
        <v>2439.5217686572687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4440.0913463816678</v>
      </c>
      <c r="P16">
        <f t="shared" si="30"/>
        <v>222.00456731908341</v>
      </c>
      <c r="Q16" s="5">
        <f t="shared" si="31"/>
        <v>25</v>
      </c>
      <c r="R16">
        <f t="shared" si="0"/>
        <v>2000000</v>
      </c>
      <c r="S16">
        <f t="shared" si="1"/>
        <v>2306.8931409712459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2128.5801170644836</v>
      </c>
      <c r="AC16">
        <f t="shared" si="2"/>
        <v>1989.4660691233521</v>
      </c>
      <c r="AE16">
        <f t="shared" si="3"/>
        <v>3829.1375185742304</v>
      </c>
      <c r="AF16">
        <f t="shared" si="4"/>
        <v>-191.45687592871153</v>
      </c>
      <c r="AG16">
        <f t="shared" si="5"/>
        <v>-21.560015435801123</v>
      </c>
      <c r="AH16">
        <f t="shared" si="6"/>
        <v>-2827.7971602560924</v>
      </c>
      <c r="AI16">
        <f t="shared" si="7"/>
        <v>788.32346695362503</v>
      </c>
      <c r="AJ16">
        <f t="shared" si="8"/>
        <v>139.1140479411315</v>
      </c>
      <c r="AK16">
        <f t="shared" si="32"/>
        <v>403.6382531797002</v>
      </c>
      <c r="AL16">
        <f t="shared" si="9"/>
        <v>1331.0757680744568</v>
      </c>
      <c r="AN16">
        <f t="shared" si="10"/>
        <v>1607.1778437811895</v>
      </c>
      <c r="AO16">
        <f t="shared" si="11"/>
        <v>-80.358892189059475</v>
      </c>
      <c r="AP16">
        <f t="shared" si="12"/>
        <v>-9.0492386214695522</v>
      </c>
      <c r="AQ16">
        <f t="shared" si="13"/>
        <v>-1186.892066588194</v>
      </c>
      <c r="AR16">
        <f t="shared" si="14"/>
        <v>330.87764638246637</v>
      </c>
      <c r="AS16">
        <f t="shared" si="15"/>
        <v>58.389393048738185</v>
      </c>
      <c r="AT16">
        <f t="shared" si="16"/>
        <v>169.41633834412536</v>
      </c>
      <c r="AU16">
        <f t="shared" si="17"/>
        <v>558.68337777532997</v>
      </c>
      <c r="AW16">
        <v>13</v>
      </c>
      <c r="AX16">
        <f>(R16*SUMPRODUCT(K17:$K$23, X17:$X$23)-$AZ$3*SUMPRODUCT(K16:$K$22, W17:$W$23))/Z16</f>
        <v>2306.8931409712459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4440.0913463816678</v>
      </c>
      <c r="P17">
        <f t="shared" si="30"/>
        <v>222.00456731908341</v>
      </c>
      <c r="Q17" s="5">
        <f t="shared" si="31"/>
        <v>25</v>
      </c>
      <c r="R17">
        <f t="shared" si="0"/>
        <v>2000000</v>
      </c>
      <c r="S17">
        <f t="shared" si="1"/>
        <v>2117.972293037401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1989.4660691233521</v>
      </c>
      <c r="AC17">
        <f t="shared" si="2"/>
        <v>1805.1575086595483</v>
      </c>
      <c r="AE17">
        <f t="shared" si="3"/>
        <v>3784.3102383368214</v>
      </c>
      <c r="AF17">
        <f t="shared" si="4"/>
        <v>-189.21551191684108</v>
      </c>
      <c r="AG17">
        <f t="shared" si="5"/>
        <v>-21.307614771375945</v>
      </c>
      <c r="AH17">
        <f t="shared" si="6"/>
        <v>-2944.0408053734623</v>
      </c>
      <c r="AI17">
        <f t="shared" si="7"/>
        <v>629.74630627514216</v>
      </c>
      <c r="AJ17">
        <f t="shared" si="8"/>
        <v>184.30856046380381</v>
      </c>
      <c r="AK17">
        <f t="shared" si="32"/>
        <v>390.91925568803333</v>
      </c>
      <c r="AL17">
        <f t="shared" si="9"/>
        <v>1204.9741224269792</v>
      </c>
      <c r="AN17">
        <f t="shared" si="10"/>
        <v>1463.1601779481189</v>
      </c>
      <c r="AO17">
        <f t="shared" si="11"/>
        <v>-73.158008897405949</v>
      </c>
      <c r="AP17">
        <f t="shared" si="12"/>
        <v>-8.2383450238049818</v>
      </c>
      <c r="AQ17">
        <f t="shared" si="13"/>
        <v>-1138.2796328479455</v>
      </c>
      <c r="AR17">
        <f t="shared" si="14"/>
        <v>243.48419117896248</v>
      </c>
      <c r="AS17">
        <f t="shared" si="15"/>
        <v>71.260792361489962</v>
      </c>
      <c r="AT17">
        <f t="shared" si="16"/>
        <v>151.14444950137843</v>
      </c>
      <c r="AU17">
        <f t="shared" si="17"/>
        <v>465.88943304183084</v>
      </c>
      <c r="AW17">
        <v>14</v>
      </c>
      <c r="AX17">
        <f>(R17*SUMPRODUCT(K18:$K$23, X18:$X$23)-$AZ$3*SUMPRODUCT(K17:$K$22, W18:$W$23))/Z17</f>
        <v>2117.972293037401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4440.0913463816678</v>
      </c>
      <c r="P18">
        <f t="shared" si="30"/>
        <v>222.00456731908341</v>
      </c>
      <c r="Q18" s="5">
        <f t="shared" si="31"/>
        <v>25</v>
      </c>
      <c r="R18">
        <f t="shared" si="0"/>
        <v>2000000</v>
      </c>
      <c r="S18">
        <f t="shared" si="1"/>
        <v>1878.3012985019052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1805.1575086595483</v>
      </c>
      <c r="AC18">
        <f t="shared" si="2"/>
        <v>1581.9974461447459</v>
      </c>
      <c r="AE18">
        <f t="shared" si="3"/>
        <v>3739.662628262864</v>
      </c>
      <c r="AF18">
        <f t="shared" si="4"/>
        <v>-186.98313141314321</v>
      </c>
      <c r="AG18">
        <f t="shared" si="5"/>
        <v>-21.056225742463614</v>
      </c>
      <c r="AH18">
        <f t="shared" si="6"/>
        <v>-3065.0304958859797</v>
      </c>
      <c r="AI18">
        <f t="shared" si="7"/>
        <v>466.59277522127741</v>
      </c>
      <c r="AJ18">
        <f t="shared" si="8"/>
        <v>223.16006251480235</v>
      </c>
      <c r="AK18">
        <f t="shared" si="32"/>
        <v>375.04859038564888</v>
      </c>
      <c r="AL18">
        <f t="shared" si="9"/>
        <v>1064.8014281217286</v>
      </c>
      <c r="AN18">
        <f t="shared" si="10"/>
        <v>1331.9248793382576</v>
      </c>
      <c r="AO18">
        <f t="shared" si="11"/>
        <v>-66.59624396691288</v>
      </c>
      <c r="AP18">
        <f t="shared" si="12"/>
        <v>-7.4994227338570054</v>
      </c>
      <c r="AQ18">
        <f t="shared" si="13"/>
        <v>-1091.6467016430709</v>
      </c>
      <c r="AR18">
        <f t="shared" si="14"/>
        <v>166.1825109944167</v>
      </c>
      <c r="AS18">
        <f t="shared" si="15"/>
        <v>79.481083959762316</v>
      </c>
      <c r="AT18">
        <f t="shared" si="16"/>
        <v>133.57797163842881</v>
      </c>
      <c r="AU18">
        <f t="shared" si="17"/>
        <v>379.2415665926078</v>
      </c>
      <c r="AW18">
        <v>15</v>
      </c>
      <c r="AX18">
        <f>(R18*SUMPRODUCT(K19:$K$23, X19:$X$23)-$AZ$3*SUMPRODUCT(K18:$K$22, W19:$W$23))/Z18</f>
        <v>1878.3012985019052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4440.0913463816678</v>
      </c>
      <c r="P19">
        <f t="shared" si="30"/>
        <v>222.00456731908341</v>
      </c>
      <c r="Q19" s="5">
        <f t="shared" si="31"/>
        <v>25</v>
      </c>
      <c r="R19">
        <f t="shared" si="0"/>
        <v>2000000</v>
      </c>
      <c r="S19">
        <f t="shared" si="1"/>
        <v>1586.8063923337145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1581.9974461447459</v>
      </c>
      <c r="AC19">
        <f t="shared" si="2"/>
        <v>1320.5772413497057</v>
      </c>
      <c r="AE19">
        <f t="shared" si="3"/>
        <v>3695.1474419774577</v>
      </c>
      <c r="AF19">
        <f t="shared" si="4"/>
        <v>-184.75737209887291</v>
      </c>
      <c r="AG19">
        <f t="shared" si="5"/>
        <v>-20.805582327651422</v>
      </c>
      <c r="AH19">
        <f t="shared" si="6"/>
        <v>-3206.4925910041411</v>
      </c>
      <c r="AI19">
        <f t="shared" si="7"/>
        <v>283.09189654679221</v>
      </c>
      <c r="AJ19">
        <f t="shared" si="8"/>
        <v>261.42020479504026</v>
      </c>
      <c r="AK19">
        <f t="shared" si="32"/>
        <v>356.46712612163321</v>
      </c>
      <c r="AL19">
        <f t="shared" si="9"/>
        <v>900.97922746346569</v>
      </c>
      <c r="AN19">
        <f t="shared" si="10"/>
        <v>1212.3310994033625</v>
      </c>
      <c r="AO19">
        <f t="shared" si="11"/>
        <v>-60.616554970168124</v>
      </c>
      <c r="AP19">
        <f t="shared" si="12"/>
        <v>-6.8260481870002447</v>
      </c>
      <c r="AQ19">
        <f t="shared" si="13"/>
        <v>-1052.009628606452</v>
      </c>
      <c r="AR19">
        <f t="shared" si="14"/>
        <v>92.878867639741998</v>
      </c>
      <c r="AS19">
        <f t="shared" si="15"/>
        <v>85.768659914641844</v>
      </c>
      <c r="AT19">
        <f t="shared" si="16"/>
        <v>116.95235161737641</v>
      </c>
      <c r="AU19">
        <f t="shared" si="17"/>
        <v>295.59987917176028</v>
      </c>
      <c r="AW19">
        <v>16</v>
      </c>
      <c r="AX19">
        <f>(R19*SUMPRODUCT(K20:$K$23, X20:$X$23)-$AZ$3*SUMPRODUCT(K19:$K$22, W20:$W$23))/Z19</f>
        <v>1586.8063923337145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4440.0913463816678</v>
      </c>
      <c r="P20">
        <f t="shared" si="30"/>
        <v>222.00456731908341</v>
      </c>
      <c r="Q20" s="5">
        <f t="shared" si="31"/>
        <v>25</v>
      </c>
      <c r="R20">
        <f t="shared" si="0"/>
        <v>2000000</v>
      </c>
      <c r="S20">
        <f t="shared" si="1"/>
        <v>1252.7693497853254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1320.5772413497057</v>
      </c>
      <c r="AC20">
        <f t="shared" si="2"/>
        <v>1030.0644599974592</v>
      </c>
      <c r="AE20">
        <f t="shared" si="3"/>
        <v>3650.7760154203588</v>
      </c>
      <c r="AF20">
        <f t="shared" si="4"/>
        <v>-182.53880077101795</v>
      </c>
      <c r="AG20">
        <f t="shared" si="5"/>
        <v>-20.555748354115842</v>
      </c>
      <c r="AH20">
        <f t="shared" si="6"/>
        <v>-3342.2520207251659</v>
      </c>
      <c r="AI20">
        <f t="shared" si="7"/>
        <v>105.42944557005922</v>
      </c>
      <c r="AJ20">
        <f t="shared" si="8"/>
        <v>290.51278135224652</v>
      </c>
      <c r="AK20">
        <f t="shared" si="32"/>
        <v>335.21701191993327</v>
      </c>
      <c r="AL20">
        <f t="shared" si="9"/>
        <v>731.15923884223901</v>
      </c>
      <c r="AN20">
        <f t="shared" si="10"/>
        <v>1103.3589690587601</v>
      </c>
      <c r="AO20">
        <f t="shared" si="11"/>
        <v>-55.167948452938006</v>
      </c>
      <c r="AP20">
        <f t="shared" si="12"/>
        <v>-6.212478995268377</v>
      </c>
      <c r="AQ20">
        <f t="shared" si="13"/>
        <v>-1010.1150353638625</v>
      </c>
      <c r="AR20">
        <f t="shared" si="14"/>
        <v>31.863506246691252</v>
      </c>
      <c r="AS20">
        <f t="shared" si="15"/>
        <v>87.800479015226585</v>
      </c>
      <c r="AT20">
        <f t="shared" si="16"/>
        <v>101.31125413355402</v>
      </c>
      <c r="AU20">
        <f t="shared" si="17"/>
        <v>220.97523939547185</v>
      </c>
      <c r="AW20">
        <v>17</v>
      </c>
      <c r="AX20">
        <f>(R20*SUMPRODUCT(K21:$K$23, X21:$X$23)-$AZ$3*SUMPRODUCT(K20:$K$22, W21:$W$23))/Z20</f>
        <v>1252.7693497853254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4440.0913463816678</v>
      </c>
      <c r="P21">
        <f t="shared" si="30"/>
        <v>222.00456731908341</v>
      </c>
      <c r="Q21" s="5">
        <f t="shared" si="31"/>
        <v>25</v>
      </c>
      <c r="R21">
        <f t="shared" si="0"/>
        <v>2000000</v>
      </c>
      <c r="S21">
        <f t="shared" si="1"/>
        <v>875.17166294454751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1030.0644599974592</v>
      </c>
      <c r="AC21">
        <f t="shared" si="2"/>
        <v>710.86532296728365</v>
      </c>
      <c r="AE21">
        <f t="shared" si="3"/>
        <v>3606.5004188210733</v>
      </c>
      <c r="AF21">
        <f t="shared" si="4"/>
        <v>-180.32502094105368</v>
      </c>
      <c r="AG21">
        <f t="shared" si="5"/>
        <v>-20.306453952575172</v>
      </c>
      <c r="AH21">
        <f t="shared" si="6"/>
        <v>-3498.9534399612853</v>
      </c>
      <c r="AI21">
        <f t="shared" si="7"/>
        <v>-93.084496033840878</v>
      </c>
      <c r="AJ21">
        <f t="shared" si="8"/>
        <v>319.19913703017551</v>
      </c>
      <c r="AK21">
        <f t="shared" si="32"/>
        <v>311.93679005142354</v>
      </c>
      <c r="AL21">
        <f t="shared" si="9"/>
        <v>538.05143104775811</v>
      </c>
      <c r="AN21">
        <f t="shared" si="10"/>
        <v>1004.0602984752794</v>
      </c>
      <c r="AO21">
        <f t="shared" si="11"/>
        <v>-50.203014923763973</v>
      </c>
      <c r="AP21">
        <f t="shared" si="12"/>
        <v>-5.6533763618034074</v>
      </c>
      <c r="AQ21">
        <f t="shared" si="13"/>
        <v>-974.1189040058531</v>
      </c>
      <c r="AR21">
        <f t="shared" si="14"/>
        <v>-25.914996816140984</v>
      </c>
      <c r="AS21">
        <f t="shared" si="15"/>
        <v>88.865976315160424</v>
      </c>
      <c r="AT21">
        <f t="shared" si="16"/>
        <v>86.8441176077378</v>
      </c>
      <c r="AU21">
        <f t="shared" si="17"/>
        <v>149.79509710675723</v>
      </c>
      <c r="AW21">
        <v>18</v>
      </c>
      <c r="AX21">
        <f>(R21*SUMPRODUCT(K22:$K$23, X22:$X$23)-$AZ$3*SUMPRODUCT(K21:$K$22, W22:$W$23))/Z21</f>
        <v>875.17166294454751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4440.0913463816678</v>
      </c>
      <c r="P22">
        <f t="shared" si="30"/>
        <v>222.00456731908341</v>
      </c>
      <c r="Q22" s="5">
        <f t="shared" si="31"/>
        <v>25</v>
      </c>
      <c r="R22">
        <f t="shared" si="0"/>
        <v>2000000</v>
      </c>
      <c r="S22">
        <f t="shared" si="1"/>
        <v>456.89435442944176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710.86532296728365</v>
      </c>
      <c r="AC22">
        <f t="shared" si="2"/>
        <v>366.56742635186663</v>
      </c>
      <c r="AE22">
        <f t="shared" si="3"/>
        <v>3562.2958389206178</v>
      </c>
      <c r="AF22">
        <f t="shared" si="4"/>
        <v>-178.11479194603089</v>
      </c>
      <c r="AG22">
        <f t="shared" si="5"/>
        <v>-20.057559411607681</v>
      </c>
      <c r="AH22">
        <f t="shared" si="6"/>
        <v>-3666.4001153390441</v>
      </c>
      <c r="AI22">
        <f t="shared" si="7"/>
        <v>-302.27662777606474</v>
      </c>
      <c r="AJ22">
        <f t="shared" si="8"/>
        <v>344.29789661541702</v>
      </c>
      <c r="AK22">
        <f t="shared" si="32"/>
        <v>286.65324589593098</v>
      </c>
      <c r="AL22">
        <f t="shared" si="9"/>
        <v>328.67451473528325</v>
      </c>
      <c r="AN22">
        <f t="shared" si="10"/>
        <v>913.57868560278234</v>
      </c>
      <c r="AO22">
        <f t="shared" si="11"/>
        <v>-45.678934280139117</v>
      </c>
      <c r="AP22">
        <f t="shared" si="12"/>
        <v>-5.1439183021948329</v>
      </c>
      <c r="AQ22">
        <f t="shared" si="13"/>
        <v>-940.27704315547578</v>
      </c>
      <c r="AR22">
        <f t="shared" si="14"/>
        <v>-77.521210135027346</v>
      </c>
      <c r="AS22">
        <f t="shared" si="15"/>
        <v>88.297893849552509</v>
      </c>
      <c r="AT22">
        <f t="shared" si="16"/>
        <v>73.514471411427195</v>
      </c>
      <c r="AU22">
        <f t="shared" si="17"/>
        <v>84.291155125952358</v>
      </c>
      <c r="AW22">
        <v>19</v>
      </c>
      <c r="AX22">
        <f>(R22*SUMPRODUCT(K23:$K$23, X23:$X$23)-$AZ$3*SUMPRODUCT(K22:$K$22, W23:$W$23))/Z22</f>
        <v>456.89435442944176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4440.0913463816678</v>
      </c>
      <c r="P23">
        <f t="shared" si="30"/>
        <v>222.00456731908341</v>
      </c>
      <c r="Q23" s="5">
        <f t="shared" si="31"/>
        <v>25</v>
      </c>
      <c r="R23">
        <f t="shared" si="0"/>
        <v>2000000</v>
      </c>
      <c r="S23">
        <f t="shared" si="1"/>
        <v>462.62981355720478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366.56742635186663</v>
      </c>
      <c r="AC23">
        <f t="shared" si="2"/>
        <v>366.56742635186663</v>
      </c>
      <c r="AE23">
        <f t="shared" si="3"/>
        <v>3518.1322299477538</v>
      </c>
      <c r="AF23">
        <f t="shared" si="4"/>
        <v>-175.9066114973877</v>
      </c>
      <c r="AG23">
        <f t="shared" si="5"/>
        <v>-19.808895558054004</v>
      </c>
      <c r="AH23">
        <f t="shared" si="6"/>
        <v>-3847.0607550081413</v>
      </c>
      <c r="AI23">
        <f t="shared" si="7"/>
        <v>-524.64403211582885</v>
      </c>
      <c r="AJ23">
        <f t="shared" si="8"/>
        <v>0</v>
      </c>
      <c r="AK23">
        <f t="shared" si="32"/>
        <v>259.61551313615632</v>
      </c>
      <c r="AL23">
        <f t="shared" si="9"/>
        <v>-265.02851897967253</v>
      </c>
      <c r="AN23">
        <f t="shared" si="10"/>
        <v>831.13256811767008</v>
      </c>
      <c r="AO23">
        <f t="shared" si="11"/>
        <v>-41.556628405883508</v>
      </c>
      <c r="AP23">
        <f t="shared" si="12"/>
        <v>-4.6797042182194009</v>
      </c>
      <c r="AQ23">
        <f t="shared" si="13"/>
        <v>-908.83948528054691</v>
      </c>
      <c r="AR23">
        <f t="shared" si="14"/>
        <v>-123.94324978697966</v>
      </c>
      <c r="AS23">
        <f t="shared" si="15"/>
        <v>0</v>
      </c>
      <c r="AT23">
        <f t="shared" si="16"/>
        <v>61.332233711762647</v>
      </c>
      <c r="AU23">
        <f t="shared" si="17"/>
        <v>-62.611016075217016</v>
      </c>
      <c r="AW23">
        <v>20</v>
      </c>
      <c r="AX23">
        <f>(R23*SUMPRODUCT(K$23:$K24, X$23:$X24)-$AZ$3*SUMPRODUCT(K$22:$K23, W$23:$W24))/Z23</f>
        <v>462.62981355720478</v>
      </c>
    </row>
    <row r="25" spans="5:50" x14ac:dyDescent="0.25">
      <c r="AN25" s="6">
        <f t="shared" ref="AN25:AU25" si="33">SUM(AN3:AN23)</f>
        <v>44543.312064435209</v>
      </c>
      <c r="AO25" s="6">
        <f t="shared" si="33"/>
        <v>-5557.2341130080122</v>
      </c>
      <c r="AP25" s="6">
        <f t="shared" si="33"/>
        <v>-1748.2343644270261</v>
      </c>
      <c r="AQ25" s="6">
        <f t="shared" si="33"/>
        <v>-28424.87845932291</v>
      </c>
      <c r="AR25" s="6">
        <f t="shared" si="33"/>
        <v>8812.9651276772529</v>
      </c>
      <c r="AS25" s="6">
        <f t="shared" si="33"/>
        <v>-1221.5983318998965</v>
      </c>
      <c r="AT25" s="6">
        <f t="shared" si="33"/>
        <v>1891.5859514623228</v>
      </c>
      <c r="AU25" s="7">
        <f t="shared" si="33"/>
        <v>9482.9527472396821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11147.763696566366</v>
      </c>
      <c r="K3">
        <v>1</v>
      </c>
      <c r="L3" s="2">
        <v>0</v>
      </c>
      <c r="O3">
        <f>$C$3</f>
        <v>11147.763696566366</v>
      </c>
      <c r="P3">
        <f>O3*B5</f>
        <v>8918.2109572530935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11147.763696566366</v>
      </c>
      <c r="AF3">
        <f t="shared" ref="AF3:AF23" si="4">-$Z3*P3</f>
        <v>-8918.2109572530935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707.12015231327246</v>
      </c>
      <c r="AJ3">
        <f t="shared" ref="AJ3:AJ23" si="8">AB3-AC3</f>
        <v>0</v>
      </c>
      <c r="AL3">
        <f t="shared" ref="AL3:AL23" si="9">SUM(AI3:AK3)</f>
        <v>707.12015231327246</v>
      </c>
      <c r="AN3">
        <f t="shared" ref="AN3:AN23" si="10">AE3*$K3</f>
        <v>11147.763696566366</v>
      </c>
      <c r="AO3">
        <f t="shared" ref="AO3:AO23" si="11">AF3*$K3</f>
        <v>-8918.2109572530935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707.12015231327246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707.12015231327246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6229.6406099475607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2000000</v>
      </c>
      <c r="S4">
        <f t="shared" si="1"/>
        <v>3589.3166940863639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3548.3642165673009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-3548.3642165673009</v>
      </c>
      <c r="AK4">
        <f>G4*MAX(0, SUM(AB4, AE4:AF4))</f>
        <v>0</v>
      </c>
      <c r="AL4">
        <f t="shared" si="9"/>
        <v>-6367.458216567301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-2681.2763933802544</v>
      </c>
      <c r="AR4">
        <f t="shared" si="14"/>
        <v>-2681.2763933802544</v>
      </c>
      <c r="AS4">
        <f t="shared" si="15"/>
        <v>-3374.8946324589124</v>
      </c>
      <c r="AT4">
        <f t="shared" si="16"/>
        <v>0</v>
      </c>
      <c r="AU4">
        <f t="shared" si="17"/>
        <v>-6056.1710258391668</v>
      </c>
      <c r="AW4">
        <v>1</v>
      </c>
      <c r="AX4">
        <f>(R4*SUMPRODUCT(K5:$K$23, X5:$X$23)-$AZ$3*SUMPRODUCT(K4:$K$22, W5:$W$23))/Z4</f>
        <v>3589.3166940863639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11147.763696566366</v>
      </c>
      <c r="P5">
        <f t="shared" ref="P5:P23" si="30">O5*$C$5</f>
        <v>557.38818482831834</v>
      </c>
      <c r="Q5" s="5">
        <f t="shared" ref="Q5:Q23" si="31">$C$8</f>
        <v>25</v>
      </c>
      <c r="R5">
        <f t="shared" si="0"/>
        <v>2000000</v>
      </c>
      <c r="S5">
        <f t="shared" si="1"/>
        <v>6948.8731437238002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3548.3642165673009</v>
      </c>
      <c r="AC5">
        <f t="shared" si="2"/>
        <v>6790.8452877228046</v>
      </c>
      <c r="AE5">
        <f t="shared" si="3"/>
        <v>10894.246736371857</v>
      </c>
      <c r="AF5">
        <f t="shared" si="4"/>
        <v>-544.71233681859292</v>
      </c>
      <c r="AG5">
        <f t="shared" si="5"/>
        <v>-24.431462293480902</v>
      </c>
      <c r="AH5">
        <f t="shared" si="6"/>
        <v>-2892.1134615278761</v>
      </c>
      <c r="AI5">
        <f t="shared" si="7"/>
        <v>7432.9894757319062</v>
      </c>
      <c r="AJ5">
        <f t="shared" si="8"/>
        <v>-3242.4810711555037</v>
      </c>
      <c r="AK5">
        <f>G5*SUM(AB5, AE5:AF5)</f>
        <v>56.981384326094322</v>
      </c>
      <c r="AL5">
        <f t="shared" si="9"/>
        <v>4247.4897889024969</v>
      </c>
      <c r="AN5">
        <f t="shared" si="10"/>
        <v>9850.4207043195584</v>
      </c>
      <c r="AO5">
        <f t="shared" si="11"/>
        <v>-492.52103521597803</v>
      </c>
      <c r="AP5">
        <f t="shared" si="12"/>
        <v>-22.090575680559137</v>
      </c>
      <c r="AQ5">
        <f t="shared" si="13"/>
        <v>-2615.0072611778501</v>
      </c>
      <c r="AR5">
        <f t="shared" si="14"/>
        <v>6720.8018322451717</v>
      </c>
      <c r="AS5">
        <f t="shared" si="15"/>
        <v>-2931.804598296756</v>
      </c>
      <c r="AT5">
        <f t="shared" si="16"/>
        <v>51.521745514777813</v>
      </c>
      <c r="AU5">
        <f t="shared" si="17"/>
        <v>3840.5189794631933</v>
      </c>
      <c r="AW5">
        <v>2</v>
      </c>
      <c r="AX5">
        <f>(R5*SUMPRODUCT(K6:$K$23, X6:$X$23)-$AZ$3*SUMPRODUCT(K5:$K$22, W6:$W$23))/Z5</f>
        <v>6948.8731437238002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11147.763696566366</v>
      </c>
      <c r="P6">
        <f t="shared" si="30"/>
        <v>557.38818482831834</v>
      </c>
      <c r="Q6" s="5">
        <f t="shared" si="31"/>
        <v>25</v>
      </c>
      <c r="R6">
        <f t="shared" si="0"/>
        <v>2000000</v>
      </c>
      <c r="S6">
        <f t="shared" si="1"/>
        <v>10064.308394323729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6790.8452877228046</v>
      </c>
      <c r="AC6">
        <f t="shared" si="2"/>
        <v>9721.9703640350272</v>
      </c>
      <c r="AE6">
        <f t="shared" si="3"/>
        <v>10768.571871705473</v>
      </c>
      <c r="AF6">
        <f t="shared" si="4"/>
        <v>-538.42859358527369</v>
      </c>
      <c r="AG6">
        <f t="shared" si="5"/>
        <v>-24.14962355862977</v>
      </c>
      <c r="AH6">
        <f t="shared" si="6"/>
        <v>-3001.9289533057008</v>
      </c>
      <c r="AI6">
        <f t="shared" si="7"/>
        <v>7204.0647012558702</v>
      </c>
      <c r="AJ6">
        <f t="shared" si="8"/>
        <v>-2931.1250763122225</v>
      </c>
      <c r="AK6">
        <f>G6*SUM(AB6, AE6:AF6)</f>
        <v>120.84901881748533</v>
      </c>
      <c r="AL6">
        <f t="shared" si="9"/>
        <v>4393.7886437611332</v>
      </c>
      <c r="AN6">
        <f t="shared" si="10"/>
        <v>9231.8074382000068</v>
      </c>
      <c r="AO6">
        <f t="shared" si="11"/>
        <v>-461.59037191000033</v>
      </c>
      <c r="AP6">
        <f t="shared" si="12"/>
        <v>-20.703272175215517</v>
      </c>
      <c r="AQ6">
        <f t="shared" si="13"/>
        <v>-2573.5288179570316</v>
      </c>
      <c r="AR6">
        <f t="shared" si="14"/>
        <v>6175.9849761577598</v>
      </c>
      <c r="AS6">
        <f t="shared" si="15"/>
        <v>-2512.8292408850471</v>
      </c>
      <c r="AT6">
        <f t="shared" si="16"/>
        <v>103.60286248818448</v>
      </c>
      <c r="AU6">
        <f t="shared" si="17"/>
        <v>3766.7585977608969</v>
      </c>
      <c r="AW6">
        <v>3</v>
      </c>
      <c r="AX6">
        <f>(R6*SUMPRODUCT(K7:$K$23, X7:$X$23)-$AZ$3*SUMPRODUCT(K6:$K$22, W7:$W$23))/Z6</f>
        <v>10064.308394323729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11147.763696566366</v>
      </c>
      <c r="P7">
        <f t="shared" si="30"/>
        <v>557.38818482831834</v>
      </c>
      <c r="Q7" s="5">
        <f t="shared" si="31"/>
        <v>25</v>
      </c>
      <c r="R7">
        <f t="shared" si="0"/>
        <v>2000000</v>
      </c>
      <c r="S7">
        <f t="shared" si="1"/>
        <v>12938.361260018455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9721.9703640350272</v>
      </c>
      <c r="AC7">
        <f t="shared" si="2"/>
        <v>12353.026850314433</v>
      </c>
      <c r="AE7">
        <f t="shared" si="3"/>
        <v>10643.436328384632</v>
      </c>
      <c r="AF7">
        <f t="shared" si="4"/>
        <v>-532.17181641923162</v>
      </c>
      <c r="AG7">
        <f t="shared" si="5"/>
        <v>-23.868994307044129</v>
      </c>
      <c r="AH7">
        <f t="shared" si="6"/>
        <v>-3130.6412799476816</v>
      </c>
      <c r="AI7">
        <f t="shared" si="7"/>
        <v>6956.7542377106747</v>
      </c>
      <c r="AJ7">
        <f t="shared" si="8"/>
        <v>-2631.0564862794054</v>
      </c>
      <c r="AK7">
        <f>G7*SUM(AB7, AE7:AF7)</f>
        <v>273.6986412888059</v>
      </c>
      <c r="AL7">
        <f t="shared" si="9"/>
        <v>4599.3963927200748</v>
      </c>
      <c r="AN7">
        <f t="shared" si="10"/>
        <v>8594.263703280445</v>
      </c>
      <c r="AO7">
        <f t="shared" si="11"/>
        <v>-429.71318516402226</v>
      </c>
      <c r="AP7">
        <f t="shared" si="12"/>
        <v>-19.273515157859809</v>
      </c>
      <c r="AQ7">
        <f t="shared" si="13"/>
        <v>-2527.9013177813868</v>
      </c>
      <c r="AR7">
        <f t="shared" si="14"/>
        <v>5617.3756851771759</v>
      </c>
      <c r="AS7">
        <f t="shared" si="15"/>
        <v>-2124.5012008958511</v>
      </c>
      <c r="AT7">
        <f t="shared" si="16"/>
        <v>221.00365200592705</v>
      </c>
      <c r="AU7">
        <f t="shared" si="17"/>
        <v>3713.8781362872519</v>
      </c>
      <c r="AW7">
        <v>4</v>
      </c>
      <c r="AX7">
        <f>(R7*SUMPRODUCT(K8:$K$23, X8:$X$23)-$AZ$3*SUMPRODUCT(K7:$K$22, W8:$W$23))/Z7</f>
        <v>12938.361260018455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11147.763696566366</v>
      </c>
      <c r="P8">
        <f t="shared" si="30"/>
        <v>557.38818482831834</v>
      </c>
      <c r="Q8" s="5">
        <f t="shared" si="31"/>
        <v>25</v>
      </c>
      <c r="R8">
        <f t="shared" si="0"/>
        <v>2000000</v>
      </c>
      <c r="S8">
        <f t="shared" si="1"/>
        <v>15575.000002856357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12353.026850314433</v>
      </c>
      <c r="AC8">
        <f t="shared" si="2"/>
        <v>14696.297557249381</v>
      </c>
      <c r="AE8">
        <f t="shared" si="3"/>
        <v>10518.834821996537</v>
      </c>
      <c r="AF8">
        <f t="shared" si="4"/>
        <v>-525.94174109982691</v>
      </c>
      <c r="AG8">
        <f t="shared" si="5"/>
        <v>-23.58956268788792</v>
      </c>
      <c r="AH8">
        <f t="shared" si="6"/>
        <v>-3259.3340868614105</v>
      </c>
      <c r="AI8">
        <f t="shared" si="7"/>
        <v>6709.969431347412</v>
      </c>
      <c r="AJ8">
        <f t="shared" si="8"/>
        <v>-2343.270706934949</v>
      </c>
      <c r="AK8">
        <f t="shared" ref="AK8:AK23" si="32">G8*SUM(AB8:AB8, AE8:AF8)</f>
        <v>482.67187051416067</v>
      </c>
      <c r="AL8">
        <f t="shared" si="9"/>
        <v>4849.3705949266241</v>
      </c>
      <c r="AN8">
        <f t="shared" si="10"/>
        <v>7937.2503777758511</v>
      </c>
      <c r="AO8">
        <f t="shared" si="11"/>
        <v>-396.86251888879258</v>
      </c>
      <c r="AP8">
        <f t="shared" si="12"/>
        <v>-17.80009559276138</v>
      </c>
      <c r="AQ8">
        <f t="shared" si="13"/>
        <v>-2459.4122020187906</v>
      </c>
      <c r="AR8">
        <f t="shared" si="14"/>
        <v>5063.175561275506</v>
      </c>
      <c r="AS8">
        <f t="shared" si="15"/>
        <v>-1768.1736255575393</v>
      </c>
      <c r="AT8">
        <f t="shared" si="16"/>
        <v>364.21215385651766</v>
      </c>
      <c r="AU8">
        <f t="shared" si="17"/>
        <v>3659.2140895744851</v>
      </c>
      <c r="AW8">
        <v>5</v>
      </c>
      <c r="AX8">
        <f>(R8*SUMPRODUCT(K9:$K$23, X9:$X$23)-$AZ$3*SUMPRODUCT(K8:$K$22, W9:$W$23))/Z8</f>
        <v>15575.000002856357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11147.763696566366</v>
      </c>
      <c r="P9">
        <f t="shared" si="30"/>
        <v>557.38818482831834</v>
      </c>
      <c r="Q9" s="5">
        <f t="shared" si="31"/>
        <v>25</v>
      </c>
      <c r="R9">
        <f t="shared" si="0"/>
        <v>2000000</v>
      </c>
      <c r="S9">
        <f t="shared" si="1"/>
        <v>17959.598401220741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14696.297557249381</v>
      </c>
      <c r="AC9">
        <f t="shared" si="2"/>
        <v>16746.428280484768</v>
      </c>
      <c r="AE9">
        <f t="shared" si="3"/>
        <v>10394.732725184498</v>
      </c>
      <c r="AF9">
        <f t="shared" si="4"/>
        <v>-519.73663625922495</v>
      </c>
      <c r="AG9">
        <f t="shared" si="5"/>
        <v>-23.311251045772952</v>
      </c>
      <c r="AH9">
        <f t="shared" si="6"/>
        <v>-3393.2812188870607</v>
      </c>
      <c r="AI9">
        <f t="shared" si="7"/>
        <v>6458.4036189924391</v>
      </c>
      <c r="AJ9">
        <f t="shared" si="8"/>
        <v>-2050.1307232353865</v>
      </c>
      <c r="AK9">
        <f t="shared" si="32"/>
        <v>547.93984830969475</v>
      </c>
      <c r="AL9">
        <f t="shared" si="9"/>
        <v>4956.2127440667473</v>
      </c>
      <c r="AN9">
        <f t="shared" si="10"/>
        <v>7307.2536156976157</v>
      </c>
      <c r="AO9">
        <f t="shared" si="11"/>
        <v>-365.36268078488081</v>
      </c>
      <c r="AP9">
        <f t="shared" si="12"/>
        <v>-16.387263433715255</v>
      </c>
      <c r="AQ9">
        <f t="shared" si="13"/>
        <v>-2385.3972113892123</v>
      </c>
      <c r="AR9">
        <f t="shared" si="14"/>
        <v>4540.1064600898071</v>
      </c>
      <c r="AS9">
        <f t="shared" si="15"/>
        <v>-1441.1938754056468</v>
      </c>
      <c r="AT9">
        <f t="shared" si="16"/>
        <v>385.18887821377376</v>
      </c>
      <c r="AU9">
        <f t="shared" si="17"/>
        <v>3484.1014628979347</v>
      </c>
      <c r="AW9">
        <v>6</v>
      </c>
      <c r="AX9">
        <f>(R9*SUMPRODUCT(K10:$K$23, X10:$X$23)-$AZ$3*SUMPRODUCT(K9:$K$22, W10:$W$23))/Z9</f>
        <v>17959.598401220741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11147.763696566366</v>
      </c>
      <c r="P10">
        <f t="shared" si="30"/>
        <v>557.38818482831834</v>
      </c>
      <c r="Q10" s="5">
        <f t="shared" si="31"/>
        <v>25</v>
      </c>
      <c r="R10">
        <f t="shared" si="0"/>
        <v>2000000</v>
      </c>
      <c r="S10">
        <f t="shared" si="1"/>
        <v>20038.98763562394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16746.428280484768</v>
      </c>
      <c r="AC10">
        <f t="shared" si="2"/>
        <v>18462.933176961007</v>
      </c>
      <c r="AE10">
        <f t="shared" si="3"/>
        <v>10270.998712348282</v>
      </c>
      <c r="AF10">
        <f t="shared" si="4"/>
        <v>-513.54993561741412</v>
      </c>
      <c r="AG10">
        <f t="shared" si="5"/>
        <v>-23.03376486961206</v>
      </c>
      <c r="AH10">
        <f t="shared" si="6"/>
        <v>-3549.8932562528153</v>
      </c>
      <c r="AI10">
        <f t="shared" si="7"/>
        <v>6184.5217556084408</v>
      </c>
      <c r="AJ10">
        <f t="shared" si="8"/>
        <v>-1716.5048964762391</v>
      </c>
      <c r="AK10">
        <f t="shared" si="32"/>
        <v>113.96667134602723</v>
      </c>
      <c r="AL10">
        <f t="shared" si="9"/>
        <v>4581.9835304782291</v>
      </c>
      <c r="AN10">
        <f t="shared" si="10"/>
        <v>6848.4032088262838</v>
      </c>
      <c r="AO10">
        <f t="shared" si="11"/>
        <v>-342.42016044131418</v>
      </c>
      <c r="AP10">
        <f t="shared" si="12"/>
        <v>-15.358244476727799</v>
      </c>
      <c r="AQ10">
        <f t="shared" si="13"/>
        <v>-2366.9655744270131</v>
      </c>
      <c r="AR10">
        <f t="shared" si="14"/>
        <v>4123.6592294812281</v>
      </c>
      <c r="AS10">
        <f t="shared" si="15"/>
        <v>-1144.5155403301826</v>
      </c>
      <c r="AT10">
        <f t="shared" si="16"/>
        <v>75.98966172657012</v>
      </c>
      <c r="AU10">
        <f t="shared" si="17"/>
        <v>3055.1333508776161</v>
      </c>
      <c r="AW10">
        <v>7</v>
      </c>
      <c r="AX10">
        <f>(R10*SUMPRODUCT(K11:$K$23, X11:$X$23)-$AZ$3*SUMPRODUCT(K10:$K$22, W11:$W$23))/Z10</f>
        <v>20038.98763562394</v>
      </c>
    </row>
    <row r="11" spans="1:52" x14ac:dyDescent="0.25">
      <c r="A11" t="s">
        <v>33</v>
      </c>
      <c r="C11" s="24">
        <f>AU25</f>
        <v>25529.462177570946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11147.763696566366</v>
      </c>
      <c r="P11">
        <f t="shared" si="30"/>
        <v>557.38818482831834</v>
      </c>
      <c r="Q11" s="5">
        <f t="shared" si="31"/>
        <v>25</v>
      </c>
      <c r="R11">
        <f t="shared" si="0"/>
        <v>2000000</v>
      </c>
      <c r="S11">
        <f t="shared" si="1"/>
        <v>21908.691502815753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18462.933176961007</v>
      </c>
      <c r="AC11">
        <f t="shared" si="2"/>
        <v>19943.196906191388</v>
      </c>
      <c r="AE11">
        <f t="shared" si="3"/>
        <v>10147.664292764437</v>
      </c>
      <c r="AF11">
        <f t="shared" si="4"/>
        <v>-507.38321463822189</v>
      </c>
      <c r="AG11">
        <f t="shared" si="5"/>
        <v>-22.75717482217987</v>
      </c>
      <c r="AH11">
        <f t="shared" si="6"/>
        <v>-3700.1918988854104</v>
      </c>
      <c r="AI11">
        <f t="shared" si="7"/>
        <v>5917.3320044186257</v>
      </c>
      <c r="AJ11">
        <f t="shared" si="8"/>
        <v>-1480.2637292303807</v>
      </c>
      <c r="AK11">
        <f t="shared" si="32"/>
        <v>44.965142808139554</v>
      </c>
      <c r="AL11">
        <f t="shared" si="9"/>
        <v>4482.0334179963847</v>
      </c>
      <c r="AN11">
        <f t="shared" si="10"/>
        <v>6436.0005755124266</v>
      </c>
      <c r="AO11">
        <f t="shared" si="11"/>
        <v>-321.80002877562134</v>
      </c>
      <c r="AP11">
        <f t="shared" si="12"/>
        <v>-14.433389401442877</v>
      </c>
      <c r="AQ11">
        <f t="shared" si="13"/>
        <v>-2346.7900103586662</v>
      </c>
      <c r="AR11">
        <f t="shared" si="14"/>
        <v>3752.977146976697</v>
      </c>
      <c r="AS11">
        <f t="shared" si="15"/>
        <v>-938.83458679549517</v>
      </c>
      <c r="AT11">
        <f t="shared" si="16"/>
        <v>28.518452783024333</v>
      </c>
      <c r="AU11">
        <f t="shared" si="17"/>
        <v>2842.6610129642258</v>
      </c>
      <c r="AW11">
        <v>8</v>
      </c>
      <c r="AX11">
        <f>(R11*SUMPRODUCT(K12:$K$23, X12:$X$23)-$AZ$3*SUMPRODUCT(K11:$K$22, W12:$W$23))/Z11</f>
        <v>21908.691502815753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11147.763696566366</v>
      </c>
      <c r="P12">
        <f t="shared" si="30"/>
        <v>557.38818482831834</v>
      </c>
      <c r="Q12" s="5">
        <f t="shared" si="31"/>
        <v>25</v>
      </c>
      <c r="R12">
        <f t="shared" si="0"/>
        <v>2000000</v>
      </c>
      <c r="S12">
        <f t="shared" si="1"/>
        <v>23623.865961188483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19943.196906191388</v>
      </c>
      <c r="AC12">
        <f t="shared" si="2"/>
        <v>21243.697333824686</v>
      </c>
      <c r="AE12">
        <f t="shared" si="3"/>
        <v>10024.596241272462</v>
      </c>
      <c r="AF12">
        <f t="shared" si="4"/>
        <v>-501.22981206362317</v>
      </c>
      <c r="AG12">
        <f t="shared" si="5"/>
        <v>-22.481182132431073</v>
      </c>
      <c r="AH12">
        <f t="shared" si="6"/>
        <v>-3873.6753221598556</v>
      </c>
      <c r="AI12">
        <f t="shared" si="7"/>
        <v>5627.2099249165531</v>
      </c>
      <c r="AJ12">
        <f t="shared" si="8"/>
        <v>-1300.5004276332984</v>
      </c>
      <c r="AK12">
        <f t="shared" si="32"/>
        <v>618.79783004340482</v>
      </c>
      <c r="AL12">
        <f t="shared" si="9"/>
        <v>4945.5073273266598</v>
      </c>
      <c r="AN12">
        <f t="shared" si="10"/>
        <v>5942.0061212530572</v>
      </c>
      <c r="AO12">
        <f t="shared" si="11"/>
        <v>-297.10030606265292</v>
      </c>
      <c r="AP12">
        <f t="shared" si="12"/>
        <v>-13.325556324546197</v>
      </c>
      <c r="AQ12">
        <f t="shared" si="13"/>
        <v>-2296.0927225433152</v>
      </c>
      <c r="AR12">
        <f t="shared" si="14"/>
        <v>3335.4875363225437</v>
      </c>
      <c r="AS12">
        <f t="shared" si="15"/>
        <v>-770.86211910200439</v>
      </c>
      <c r="AT12">
        <f t="shared" si="16"/>
        <v>366.7878890521078</v>
      </c>
      <c r="AU12">
        <f t="shared" si="17"/>
        <v>2931.4133062726473</v>
      </c>
      <c r="AW12">
        <v>9</v>
      </c>
      <c r="AX12">
        <f>(R12*SUMPRODUCT(K13:$K$23, X13:$X$23)-$AZ$3*SUMPRODUCT(K12:$K$22, W13:$W$23))/Z12</f>
        <v>23623.865961188483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11147.763696566366</v>
      </c>
      <c r="P13">
        <f t="shared" si="30"/>
        <v>557.38818482831834</v>
      </c>
      <c r="Q13" s="5">
        <f t="shared" si="31"/>
        <v>25</v>
      </c>
      <c r="R13">
        <f t="shared" si="0"/>
        <v>2000000</v>
      </c>
      <c r="S13">
        <f t="shared" si="1"/>
        <v>25201.615120354469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21243.697333824686</v>
      </c>
      <c r="AC13">
        <f t="shared" si="2"/>
        <v>22384.711774239982</v>
      </c>
      <c r="AE13">
        <f t="shared" si="3"/>
        <v>9901.7255871600773</v>
      </c>
      <c r="AF13">
        <f t="shared" si="4"/>
        <v>-495.08627935800394</v>
      </c>
      <c r="AG13">
        <f t="shared" si="5"/>
        <v>-22.205632126490801</v>
      </c>
      <c r="AH13">
        <f t="shared" si="6"/>
        <v>-4059.054769276966</v>
      </c>
      <c r="AI13">
        <f t="shared" si="7"/>
        <v>5325.3789063986178</v>
      </c>
      <c r="AJ13">
        <f t="shared" si="8"/>
        <v>-1141.0144404152961</v>
      </c>
      <c r="AK13">
        <f t="shared" si="32"/>
        <v>2145.5235649138731</v>
      </c>
      <c r="AL13">
        <f t="shared" si="9"/>
        <v>6329.8880308971948</v>
      </c>
      <c r="AN13">
        <f t="shared" si="10"/>
        <v>5316.7636918827429</v>
      </c>
      <c r="AO13">
        <f t="shared" si="11"/>
        <v>-265.8381845941372</v>
      </c>
      <c r="AP13">
        <f t="shared" si="12"/>
        <v>-11.923386242750116</v>
      </c>
      <c r="AQ13">
        <f t="shared" si="13"/>
        <v>-2179.5226327661676</v>
      </c>
      <c r="AR13">
        <f t="shared" si="14"/>
        <v>2859.4794882796887</v>
      </c>
      <c r="AS13">
        <f t="shared" si="15"/>
        <v>-612.67140715155801</v>
      </c>
      <c r="AT13">
        <f t="shared" si="16"/>
        <v>1152.0458418687231</v>
      </c>
      <c r="AU13">
        <f t="shared" si="17"/>
        <v>3398.8539229968537</v>
      </c>
      <c r="AW13">
        <v>10</v>
      </c>
      <c r="AX13">
        <f>(R13*SUMPRODUCT(K14:$K$23, X14:$X$23)-$AZ$3*SUMPRODUCT(K13:$K$22, W14:$W$23))/Z13</f>
        <v>25201.615120354469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11147.763696566366</v>
      </c>
      <c r="P14">
        <f t="shared" si="30"/>
        <v>557.38818482831834</v>
      </c>
      <c r="Q14" s="5">
        <f t="shared" si="31"/>
        <v>25</v>
      </c>
      <c r="R14">
        <f t="shared" si="0"/>
        <v>2000000</v>
      </c>
      <c r="S14">
        <f t="shared" si="1"/>
        <v>26503.464105014133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22384.711774239982</v>
      </c>
      <c r="AC14">
        <f t="shared" si="2"/>
        <v>23249.196524026869</v>
      </c>
      <c r="AE14">
        <f t="shared" si="3"/>
        <v>9778.9688154708292</v>
      </c>
      <c r="AF14">
        <f t="shared" si="4"/>
        <v>-488.94844077354151</v>
      </c>
      <c r="AG14">
        <f t="shared" si="5"/>
        <v>-21.930337513529416</v>
      </c>
      <c r="AH14">
        <f t="shared" si="6"/>
        <v>-4259.0633357183478</v>
      </c>
      <c r="AI14">
        <f t="shared" si="7"/>
        <v>5009.02670146541</v>
      </c>
      <c r="AJ14">
        <f t="shared" si="8"/>
        <v>-864.48474978688682</v>
      </c>
      <c r="AK14">
        <f t="shared" si="32"/>
        <v>2217.2312504256092</v>
      </c>
      <c r="AL14">
        <f t="shared" si="9"/>
        <v>6361.773202104132</v>
      </c>
      <c r="AN14">
        <f t="shared" si="10"/>
        <v>4836.9511361724253</v>
      </c>
      <c r="AO14">
        <f t="shared" si="11"/>
        <v>-241.84755680862131</v>
      </c>
      <c r="AP14">
        <f t="shared" si="12"/>
        <v>-10.847357523514468</v>
      </c>
      <c r="AQ14">
        <f t="shared" si="13"/>
        <v>-2106.6516960501535</v>
      </c>
      <c r="AR14">
        <f t="shared" si="14"/>
        <v>2477.604525790136</v>
      </c>
      <c r="AS14">
        <f t="shared" si="15"/>
        <v>-427.59830525996944</v>
      </c>
      <c r="AT14">
        <f t="shared" si="16"/>
        <v>1096.7045113116865</v>
      </c>
      <c r="AU14">
        <f t="shared" si="17"/>
        <v>3146.710731841853</v>
      </c>
      <c r="AW14">
        <v>11</v>
      </c>
      <c r="AX14">
        <f>(R14*SUMPRODUCT(K15:$K$23, X15:$X$23)-$AZ$3*SUMPRODUCT(K14:$K$22, W15:$W$23))/Z14</f>
        <v>26503.464105014133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11147.763696566366</v>
      </c>
      <c r="P15">
        <f t="shared" si="30"/>
        <v>557.38818482831834</v>
      </c>
      <c r="Q15" s="5">
        <f t="shared" si="31"/>
        <v>25</v>
      </c>
      <c r="R15">
        <f t="shared" si="0"/>
        <v>2000000</v>
      </c>
      <c r="S15">
        <f t="shared" si="1"/>
        <v>27610.526118538841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23249.196524026869</v>
      </c>
      <c r="AC15">
        <f t="shared" si="2"/>
        <v>23916.442142111508</v>
      </c>
      <c r="AE15">
        <f t="shared" si="3"/>
        <v>9656.2754479294199</v>
      </c>
      <c r="AF15">
        <f t="shared" si="4"/>
        <v>-482.81377239647105</v>
      </c>
      <c r="AG15">
        <f t="shared" si="5"/>
        <v>-21.655185090852928</v>
      </c>
      <c r="AH15">
        <f t="shared" si="6"/>
        <v>-4467.9238032953817</v>
      </c>
      <c r="AI15">
        <f t="shared" si="7"/>
        <v>4683.8826871467136</v>
      </c>
      <c r="AJ15">
        <f t="shared" si="8"/>
        <v>-667.24561808463841</v>
      </c>
      <c r="AK15">
        <f t="shared" si="32"/>
        <v>2269.5860739691871</v>
      </c>
      <c r="AL15">
        <f t="shared" si="9"/>
        <v>6286.2231430312622</v>
      </c>
      <c r="AN15">
        <f t="shared" si="10"/>
        <v>4399.7748365753559</v>
      </c>
      <c r="AO15">
        <f t="shared" si="11"/>
        <v>-219.98874182876784</v>
      </c>
      <c r="AP15">
        <f t="shared" si="12"/>
        <v>-9.8669449683673669</v>
      </c>
      <c r="AQ15">
        <f t="shared" si="13"/>
        <v>-2035.7599394795936</v>
      </c>
      <c r="AR15">
        <f t="shared" si="14"/>
        <v>2134.1592102986269</v>
      </c>
      <c r="AS15">
        <f t="shared" si="15"/>
        <v>-304.02306728868911</v>
      </c>
      <c r="AT15">
        <f t="shared" si="16"/>
        <v>1034.1117288480721</v>
      </c>
      <c r="AU15">
        <f t="shared" si="17"/>
        <v>2864.2478718580101</v>
      </c>
      <c r="AW15">
        <v>12</v>
      </c>
      <c r="AX15">
        <f>(R15*SUMPRODUCT(K16:$K$23, X16:$X$23)-$AZ$3*SUMPRODUCT(K15:$K$22, W16:$W$23))/Z15</f>
        <v>27610.526118538841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11147.763696566366</v>
      </c>
      <c r="P16">
        <f t="shared" si="30"/>
        <v>557.38818482831834</v>
      </c>
      <c r="Q16" s="5">
        <f t="shared" si="31"/>
        <v>25</v>
      </c>
      <c r="R16">
        <f t="shared" si="0"/>
        <v>2000000</v>
      </c>
      <c r="S16">
        <f t="shared" si="1"/>
        <v>27604.128927091057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23916.442142111508</v>
      </c>
      <c r="AC16">
        <f t="shared" si="2"/>
        <v>23579.872932320359</v>
      </c>
      <c r="AE16">
        <f t="shared" si="3"/>
        <v>9522.5917883100356</v>
      </c>
      <c r="AF16">
        <f t="shared" si="4"/>
        <v>-476.12958941550175</v>
      </c>
      <c r="AG16">
        <f t="shared" si="5"/>
        <v>-21.355385814383332</v>
      </c>
      <c r="AH16">
        <f t="shared" si="6"/>
        <v>-6659.7940448855352</v>
      </c>
      <c r="AI16">
        <f t="shared" si="7"/>
        <v>2365.3127681946153</v>
      </c>
      <c r="AJ16">
        <f t="shared" si="8"/>
        <v>336.56920979114875</v>
      </c>
      <c r="AK16">
        <f t="shared" si="32"/>
        <v>2307.4033038704229</v>
      </c>
      <c r="AL16">
        <f t="shared" si="9"/>
        <v>5009.2852818561869</v>
      </c>
      <c r="AN16">
        <f t="shared" si="10"/>
        <v>3996.8526759109909</v>
      </c>
      <c r="AO16">
        <f t="shared" si="11"/>
        <v>-199.84263379554955</v>
      </c>
      <c r="AP16">
        <f t="shared" si="12"/>
        <v>-8.96335082242115</v>
      </c>
      <c r="AQ16">
        <f t="shared" si="13"/>
        <v>-2795.2700526335111</v>
      </c>
      <c r="AR16">
        <f t="shared" si="14"/>
        <v>992.77663865950922</v>
      </c>
      <c r="AS16">
        <f t="shared" si="15"/>
        <v>141.26590498548873</v>
      </c>
      <c r="AT16">
        <f t="shared" si="16"/>
        <v>968.47069311547614</v>
      </c>
      <c r="AU16">
        <f t="shared" si="17"/>
        <v>2102.5132367604742</v>
      </c>
      <c r="AW16">
        <v>13</v>
      </c>
      <c r="AX16">
        <f>(R16*SUMPRODUCT(K17:$K$23, X17:$X$23)-$AZ$3*SUMPRODUCT(K16:$K$22, W17:$W$23))/Z16</f>
        <v>27604.128927091057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11147.763696566366</v>
      </c>
      <c r="P17">
        <f t="shared" si="30"/>
        <v>557.38818482831834</v>
      </c>
      <c r="Q17" s="5">
        <f t="shared" si="31"/>
        <v>25</v>
      </c>
      <c r="R17">
        <f t="shared" si="0"/>
        <v>2000000</v>
      </c>
      <c r="S17">
        <f t="shared" si="1"/>
        <v>26503.576156914827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23579.872932320359</v>
      </c>
      <c r="AC17">
        <f t="shared" si="2"/>
        <v>22292.695876095859</v>
      </c>
      <c r="AE17">
        <f t="shared" si="3"/>
        <v>9376.6103228789561</v>
      </c>
      <c r="AF17">
        <f t="shared" si="4"/>
        <v>-468.83051614394788</v>
      </c>
      <c r="AG17">
        <f t="shared" si="5"/>
        <v>-21.028007450873435</v>
      </c>
      <c r="AH17">
        <f t="shared" si="6"/>
        <v>-9105.9604292851636</v>
      </c>
      <c r="AI17">
        <f t="shared" si="7"/>
        <v>-219.20863000102872</v>
      </c>
      <c r="AJ17">
        <f t="shared" si="8"/>
        <v>1287.1770562245001</v>
      </c>
      <c r="AK17">
        <f t="shared" si="32"/>
        <v>2274.1356917338758</v>
      </c>
      <c r="AL17">
        <f t="shared" si="9"/>
        <v>3342.1041179573472</v>
      </c>
      <c r="AN17">
        <f t="shared" si="10"/>
        <v>3625.358906780159</v>
      </c>
      <c r="AO17">
        <f t="shared" si="11"/>
        <v>-181.26794533900798</v>
      </c>
      <c r="AP17">
        <f t="shared" si="12"/>
        <v>-8.130238058187425</v>
      </c>
      <c r="AQ17">
        <f t="shared" si="13"/>
        <v>-3520.7152276069701</v>
      </c>
      <c r="AR17">
        <f t="shared" si="14"/>
        <v>-84.75450422400634</v>
      </c>
      <c r="AS17">
        <f t="shared" si="15"/>
        <v>497.6722551858997</v>
      </c>
      <c r="AT17">
        <f t="shared" si="16"/>
        <v>879.26849910114311</v>
      </c>
      <c r="AU17">
        <f t="shared" si="17"/>
        <v>1292.1862500630366</v>
      </c>
      <c r="AW17">
        <v>14</v>
      </c>
      <c r="AX17">
        <f>(R17*SUMPRODUCT(K18:$K$23, X18:$X$23)-$AZ$3*SUMPRODUCT(K17:$K$22, W18:$W$23))/Z17</f>
        <v>26503.576156914827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11147.763696566366</v>
      </c>
      <c r="P18">
        <f t="shared" si="30"/>
        <v>557.38818482831834</v>
      </c>
      <c r="Q18" s="5">
        <f t="shared" si="31"/>
        <v>25</v>
      </c>
      <c r="R18">
        <f t="shared" si="0"/>
        <v>2000000</v>
      </c>
      <c r="S18">
        <f t="shared" si="1"/>
        <v>24409.403107906033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22292.695876095859</v>
      </c>
      <c r="AC18">
        <f t="shared" si="2"/>
        <v>20184.258071175951</v>
      </c>
      <c r="AE18">
        <f t="shared" si="3"/>
        <v>9218.141810895122</v>
      </c>
      <c r="AF18">
        <f t="shared" si="4"/>
        <v>-460.90709054475616</v>
      </c>
      <c r="AG18">
        <f t="shared" si="5"/>
        <v>-20.672625608610655</v>
      </c>
      <c r="AH18">
        <f t="shared" si="6"/>
        <v>-11608.141420323544</v>
      </c>
      <c r="AI18">
        <f t="shared" si="7"/>
        <v>-2871.5793255817898</v>
      </c>
      <c r="AJ18">
        <f t="shared" si="8"/>
        <v>2108.4378049199076</v>
      </c>
      <c r="AK18">
        <f t="shared" si="32"/>
        <v>2173.4951417512361</v>
      </c>
      <c r="AL18">
        <f t="shared" si="9"/>
        <v>1410.353621089354</v>
      </c>
      <c r="AN18">
        <f t="shared" si="10"/>
        <v>3283.1497489661815</v>
      </c>
      <c r="AO18">
        <f t="shared" si="11"/>
        <v>-164.1574874483091</v>
      </c>
      <c r="AP18">
        <f t="shared" si="12"/>
        <v>-7.3627990293188299</v>
      </c>
      <c r="AQ18">
        <f t="shared" si="13"/>
        <v>-4134.3762519529309</v>
      </c>
      <c r="AR18">
        <f t="shared" si="14"/>
        <v>-1022.7467894643776</v>
      </c>
      <c r="AS18">
        <f t="shared" si="15"/>
        <v>750.94495093924081</v>
      </c>
      <c r="AT18">
        <f t="shared" si="16"/>
        <v>774.11588749759721</v>
      </c>
      <c r="AU18">
        <f t="shared" si="17"/>
        <v>502.31404897246045</v>
      </c>
      <c r="AW18">
        <v>15</v>
      </c>
      <c r="AX18">
        <f>(R18*SUMPRODUCT(K19:$K$23, X19:$X$23)-$AZ$3*SUMPRODUCT(K18:$K$22, W19:$W$23))/Z18</f>
        <v>24409.403107906033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11147.763696566366</v>
      </c>
      <c r="P19">
        <f t="shared" si="30"/>
        <v>557.38818482831834</v>
      </c>
      <c r="Q19" s="5">
        <f t="shared" si="31"/>
        <v>25</v>
      </c>
      <c r="R19">
        <f t="shared" si="0"/>
        <v>2000000</v>
      </c>
      <c r="S19">
        <f t="shared" si="1"/>
        <v>21366.128169467251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20184.258071175951</v>
      </c>
      <c r="AC19">
        <f t="shared" si="2"/>
        <v>17338.683582883976</v>
      </c>
      <c r="AE19">
        <f t="shared" si="3"/>
        <v>9046.447061369694</v>
      </c>
      <c r="AF19">
        <f t="shared" si="4"/>
        <v>-452.32235306848469</v>
      </c>
      <c r="AG19">
        <f t="shared" si="5"/>
        <v>-20.287582576216831</v>
      </c>
      <c r="AH19">
        <f t="shared" si="6"/>
        <v>-14265.342104617577</v>
      </c>
      <c r="AI19">
        <f t="shared" si="7"/>
        <v>-5691.5049788925844</v>
      </c>
      <c r="AJ19">
        <f t="shared" si="8"/>
        <v>2845.5744882919753</v>
      </c>
      <c r="AK19">
        <f t="shared" si="32"/>
        <v>2014.4867945634014</v>
      </c>
      <c r="AL19">
        <f t="shared" si="9"/>
        <v>-831.4436960372077</v>
      </c>
      <c r="AN19">
        <f t="shared" si="10"/>
        <v>2968.0247632379978</v>
      </c>
      <c r="AO19">
        <f t="shared" si="11"/>
        <v>-148.4012381618999</v>
      </c>
      <c r="AP19">
        <f t="shared" si="12"/>
        <v>-6.6560990258346218</v>
      </c>
      <c r="AQ19">
        <f t="shared" si="13"/>
        <v>-4680.278161729062</v>
      </c>
      <c r="AR19">
        <f t="shared" si="14"/>
        <v>-1867.3107356787987</v>
      </c>
      <c r="AS19">
        <f t="shared" si="15"/>
        <v>933.59696791395754</v>
      </c>
      <c r="AT19">
        <f t="shared" si="16"/>
        <v>660.9276162143201</v>
      </c>
      <c r="AU19">
        <f t="shared" si="17"/>
        <v>-272.78615155052108</v>
      </c>
      <c r="AW19">
        <v>16</v>
      </c>
      <c r="AX19">
        <f>(R19*SUMPRODUCT(K20:$K$23, X20:$X$23)-$AZ$3*SUMPRODUCT(K19:$K$22, W20:$W$23))/Z19</f>
        <v>21366.128169467251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11147.763696566366</v>
      </c>
      <c r="P20">
        <f t="shared" si="30"/>
        <v>557.38818482831834</v>
      </c>
      <c r="Q20" s="5">
        <f t="shared" si="31"/>
        <v>25</v>
      </c>
      <c r="R20">
        <f t="shared" si="0"/>
        <v>2000000</v>
      </c>
      <c r="S20">
        <f t="shared" si="1"/>
        <v>17434.414478679446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17338.683582883976</v>
      </c>
      <c r="AC20">
        <f t="shared" si="2"/>
        <v>13858.380783643188</v>
      </c>
      <c r="AE20">
        <f t="shared" si="3"/>
        <v>8861.2069181913921</v>
      </c>
      <c r="AF20">
        <f t="shared" si="4"/>
        <v>-443.06034590956961</v>
      </c>
      <c r="AG20">
        <f t="shared" si="5"/>
        <v>-19.872162613477222</v>
      </c>
      <c r="AH20">
        <f t="shared" si="6"/>
        <v>-17003.530958195031</v>
      </c>
      <c r="AI20">
        <f t="shared" si="7"/>
        <v>-8605.2565485266859</v>
      </c>
      <c r="AJ20">
        <f t="shared" si="8"/>
        <v>3480.3027992407879</v>
      </c>
      <c r="AK20">
        <f t="shared" si="32"/>
        <v>1802.978110861606</v>
      </c>
      <c r="AL20">
        <f t="shared" si="9"/>
        <v>-3321.9756384242919</v>
      </c>
      <c r="AN20">
        <f t="shared" si="10"/>
        <v>2678.0859983124028</v>
      </c>
      <c r="AO20">
        <f t="shared" si="11"/>
        <v>-133.90429991562013</v>
      </c>
      <c r="AP20">
        <f t="shared" si="12"/>
        <v>-6.0058816979079008</v>
      </c>
      <c r="AQ20">
        <f t="shared" si="13"/>
        <v>-5138.9069910476546</v>
      </c>
      <c r="AR20">
        <f t="shared" si="14"/>
        <v>-2600.7311743487799</v>
      </c>
      <c r="AS20">
        <f t="shared" si="15"/>
        <v>1051.8375524444448</v>
      </c>
      <c r="AT20">
        <f t="shared" si="16"/>
        <v>544.90663388636187</v>
      </c>
      <c r="AU20">
        <f t="shared" si="17"/>
        <v>-1003.9869880179731</v>
      </c>
      <c r="AW20">
        <v>17</v>
      </c>
      <c r="AX20">
        <f>(R20*SUMPRODUCT(K21:$K$23, X21:$X$23)-$AZ$3*SUMPRODUCT(K20:$K$22, W21:$W$23))/Z20</f>
        <v>17434.414478679446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11147.763696566366</v>
      </c>
      <c r="P21">
        <f t="shared" si="30"/>
        <v>557.38818482831834</v>
      </c>
      <c r="Q21" s="5">
        <f t="shared" si="31"/>
        <v>25</v>
      </c>
      <c r="R21">
        <f t="shared" si="0"/>
        <v>2000000</v>
      </c>
      <c r="S21">
        <f t="shared" si="1"/>
        <v>12581.511978975412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13858.380783643188</v>
      </c>
      <c r="AC21">
        <f t="shared" si="2"/>
        <v>9774.7762377791041</v>
      </c>
      <c r="AE21">
        <f t="shared" si="3"/>
        <v>8660.8744535366477</v>
      </c>
      <c r="AF21">
        <f t="shared" si="4"/>
        <v>-433.04372267683243</v>
      </c>
      <c r="AG21">
        <f t="shared" si="5"/>
        <v>-19.422896576566949</v>
      </c>
      <c r="AH21">
        <f t="shared" si="6"/>
        <v>-20043.552862039924</v>
      </c>
      <c r="AI21">
        <f t="shared" si="7"/>
        <v>-11835.145027756675</v>
      </c>
      <c r="AJ21">
        <f t="shared" si="8"/>
        <v>4083.6045458640838</v>
      </c>
      <c r="AK21">
        <f t="shared" si="32"/>
        <v>1546.0348060152105</v>
      </c>
      <c r="AL21">
        <f t="shared" si="9"/>
        <v>-6205.5056758773808</v>
      </c>
      <c r="AN21">
        <f t="shared" si="10"/>
        <v>2411.2128598386721</v>
      </c>
      <c r="AO21">
        <f t="shared" si="11"/>
        <v>-120.56064299193362</v>
      </c>
      <c r="AP21">
        <f t="shared" si="12"/>
        <v>-5.4073913958665809</v>
      </c>
      <c r="AQ21">
        <f t="shared" si="13"/>
        <v>-5580.183926817198</v>
      </c>
      <c r="AR21">
        <f t="shared" si="14"/>
        <v>-3294.9391013663262</v>
      </c>
      <c r="AS21">
        <f t="shared" si="15"/>
        <v>1136.8874873209102</v>
      </c>
      <c r="AT21">
        <f t="shared" si="16"/>
        <v>430.42062623362659</v>
      </c>
      <c r="AU21">
        <f t="shared" si="17"/>
        <v>-1727.6309878117895</v>
      </c>
      <c r="AW21">
        <v>18</v>
      </c>
      <c r="AX21">
        <f>(R21*SUMPRODUCT(K22:$K$23, X22:$X$23)-$AZ$3*SUMPRODUCT(K21:$K$22, W22:$W$23))/Z21</f>
        <v>12581.511978975412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11147.763696566366</v>
      </c>
      <c r="P22">
        <f t="shared" si="30"/>
        <v>557.38818482831834</v>
      </c>
      <c r="Q22" s="5">
        <f t="shared" si="31"/>
        <v>25</v>
      </c>
      <c r="R22">
        <f t="shared" si="0"/>
        <v>2000000</v>
      </c>
      <c r="S22">
        <f t="shared" si="1"/>
        <v>6774.4106596622451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9774.7762377791041</v>
      </c>
      <c r="AC22">
        <f t="shared" si="2"/>
        <v>5131.3908534625316</v>
      </c>
      <c r="AE22">
        <f t="shared" si="3"/>
        <v>8444.0603829550437</v>
      </c>
      <c r="AF22">
        <f t="shared" si="4"/>
        <v>-422.20301914775223</v>
      </c>
      <c r="AG22">
        <f t="shared" si="5"/>
        <v>-18.93666885304518</v>
      </c>
      <c r="AH22">
        <f t="shared" si="6"/>
        <v>-23359.900620488082</v>
      </c>
      <c r="AI22">
        <f t="shared" si="7"/>
        <v>-15356.979925533837</v>
      </c>
      <c r="AJ22">
        <f t="shared" si="8"/>
        <v>4643.3853843165725</v>
      </c>
      <c r="AK22">
        <f t="shared" si="32"/>
        <v>1245.7643521110476</v>
      </c>
      <c r="AL22">
        <f t="shared" si="9"/>
        <v>-9467.8301891062165</v>
      </c>
      <c r="AN22">
        <f t="shared" si="10"/>
        <v>2165.5454613079096</v>
      </c>
      <c r="AO22">
        <f t="shared" si="11"/>
        <v>-108.27727306539549</v>
      </c>
      <c r="AP22">
        <f t="shared" si="12"/>
        <v>-4.8564571340324552</v>
      </c>
      <c r="AQ22">
        <f t="shared" si="13"/>
        <v>-5990.8295856594323</v>
      </c>
      <c r="AR22">
        <f t="shared" si="14"/>
        <v>-3938.4178545509503</v>
      </c>
      <c r="AS22">
        <f t="shared" si="15"/>
        <v>1190.8325720180692</v>
      </c>
      <c r="AT22">
        <f t="shared" si="16"/>
        <v>319.48603115379103</v>
      </c>
      <c r="AU22">
        <f t="shared" si="17"/>
        <v>-2428.0992513790902</v>
      </c>
      <c r="AW22">
        <v>19</v>
      </c>
      <c r="AX22">
        <f>(R22*SUMPRODUCT(K23:$K$23, X23:$X$23)-$AZ$3*SUMPRODUCT(K22:$K$22, W23:$W$23))/Z22</f>
        <v>6774.4106596622451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11147.763696566366</v>
      </c>
      <c r="P23">
        <f t="shared" si="30"/>
        <v>557.38818482831834</v>
      </c>
      <c r="Q23" s="5">
        <f t="shared" si="31"/>
        <v>25</v>
      </c>
      <c r="R23">
        <f t="shared" si="0"/>
        <v>2000000</v>
      </c>
      <c r="S23">
        <f t="shared" si="1"/>
        <v>6967.5453307126081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5131.3908534625316</v>
      </c>
      <c r="AC23">
        <f t="shared" si="2"/>
        <v>5131.3908534625316</v>
      </c>
      <c r="AE23">
        <f t="shared" si="3"/>
        <v>8209.9979194928037</v>
      </c>
      <c r="AF23">
        <f t="shared" si="4"/>
        <v>-410.4998959746402</v>
      </c>
      <c r="AG23">
        <f t="shared" si="5"/>
        <v>-18.411759844760553</v>
      </c>
      <c r="AH23">
        <f t="shared" si="6"/>
        <v>-26843.385580334118</v>
      </c>
      <c r="AI23">
        <f t="shared" si="7"/>
        <v>-19062.299316660712</v>
      </c>
      <c r="AJ23">
        <f t="shared" si="8"/>
        <v>0</v>
      </c>
      <c r="AK23">
        <f t="shared" si="32"/>
        <v>905.16222138864873</v>
      </c>
      <c r="AL23">
        <f t="shared" si="9"/>
        <v>-18157.137095272064</v>
      </c>
      <c r="AN23">
        <f t="shared" si="10"/>
        <v>1939.5509347214379</v>
      </c>
      <c r="AO23">
        <f t="shared" si="11"/>
        <v>-96.977546736071901</v>
      </c>
      <c r="AP23">
        <f t="shared" si="12"/>
        <v>-4.3496412991756381</v>
      </c>
      <c r="AQ23">
        <f t="shared" si="13"/>
        <v>-6341.5501567680558</v>
      </c>
      <c r="AR23">
        <f t="shared" si="14"/>
        <v>-4503.3264100818651</v>
      </c>
      <c r="AS23">
        <f t="shared" si="15"/>
        <v>0</v>
      </c>
      <c r="AT23">
        <f t="shared" si="16"/>
        <v>213.83784134714426</v>
      </c>
      <c r="AU23">
        <f t="shared" si="17"/>
        <v>-4289.4885687347214</v>
      </c>
      <c r="AW23">
        <v>20</v>
      </c>
      <c r="AX23">
        <f>(R23*SUMPRODUCT(K$23:$K24, X$23:$X24)-$AZ$3*SUMPRODUCT(K$22:$K23, W$23:$W24))/Z23</f>
        <v>6967.5453307126081</v>
      </c>
    </row>
    <row r="25" spans="5:50" x14ac:dyDescent="0.25">
      <c r="AN25" s="6">
        <f t="shared" ref="AN25:AU25" si="33">SUM(AN3:AN23)</f>
        <v>110916.4404551379</v>
      </c>
      <c r="AO25" s="6">
        <f t="shared" si="33"/>
        <v>-13906.644795181672</v>
      </c>
      <c r="AP25" s="6">
        <f t="shared" si="33"/>
        <v>-1746.1740464402048</v>
      </c>
      <c r="AQ25" s="6">
        <f t="shared" si="33"/>
        <v>-66756.416133544248</v>
      </c>
      <c r="AR25" s="6">
        <f t="shared" si="33"/>
        <v>28507.205479971759</v>
      </c>
      <c r="AS25" s="6">
        <f t="shared" si="33"/>
        <v>-12648.864508619647</v>
      </c>
      <c r="AT25" s="6">
        <f t="shared" si="33"/>
        <v>9671.1212062188224</v>
      </c>
      <c r="AU25" s="7">
        <f t="shared" si="33"/>
        <v>25529.462177570946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44740.924611384173</v>
      </c>
      <c r="K3">
        <v>1</v>
      </c>
      <c r="L3" s="2">
        <v>0</v>
      </c>
      <c r="O3">
        <f>$C$3</f>
        <v>44740.924611384173</v>
      </c>
      <c r="P3">
        <f>O3*B5</f>
        <v>35792.739689107337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44740.924611384173</v>
      </c>
      <c r="AF3">
        <f t="shared" ref="AF3:AF23" si="4">-$Z3*P3</f>
        <v>-35792.739689107337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7425.7523352768358</v>
      </c>
      <c r="AJ3">
        <f t="shared" ref="AJ3:AJ23" si="8">AB3-AC3</f>
        <v>0</v>
      </c>
      <c r="AL3">
        <f t="shared" ref="AL3:AL23" si="9">SUM(AI3:AK3)</f>
        <v>7425.7523352768358</v>
      </c>
      <c r="AN3">
        <f t="shared" ref="AN3:AN23" si="10">AE3*$K3</f>
        <v>44740.924611384173</v>
      </c>
      <c r="AO3">
        <f t="shared" ref="AO3:AO23" si="11">AF3*$K3</f>
        <v>-35792.739689107337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7425.7523352768358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7425.7523352768358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27701.652991187348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2000000</v>
      </c>
      <c r="S4">
        <f t="shared" si="1"/>
        <v>23431.535138254898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23141.042376768426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-23141.042376768426</v>
      </c>
      <c r="AK4">
        <f>H4*SUM(AB4, AE4:AF4)</f>
        <v>0</v>
      </c>
      <c r="AL4">
        <f t="shared" si="9"/>
        <v>-27936.068376768424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-4560.6106144188689</v>
      </c>
      <c r="AR4">
        <f t="shared" si="14"/>
        <v>-4560.6106144188689</v>
      </c>
      <c r="AS4">
        <f t="shared" si="15"/>
        <v>-22009.741655667131</v>
      </c>
      <c r="AT4">
        <f t="shared" si="16"/>
        <v>0</v>
      </c>
      <c r="AU4">
        <f t="shared" si="17"/>
        <v>-26570.352270086001</v>
      </c>
      <c r="AW4">
        <v>1</v>
      </c>
      <c r="AX4">
        <f>(R4*SUMPRODUCT(K5:$K$23, X5:$X$23)-$AZ$3*SUMPRODUCT(K4:$K$22, W5:$W$23))/Z4</f>
        <v>23431.535138254898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44740.924611384173</v>
      </c>
      <c r="P5">
        <f t="shared" ref="P5:P23" si="30">O5*$C$5</f>
        <v>2237.0462305692085</v>
      </c>
      <c r="Q5" s="5">
        <f t="shared" ref="Q5:Q23" si="31">$C$8</f>
        <v>25</v>
      </c>
      <c r="R5">
        <f t="shared" si="0"/>
        <v>2000000</v>
      </c>
      <c r="S5">
        <f t="shared" si="1"/>
        <v>45747.61048484291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23141.042376768426</v>
      </c>
      <c r="AC5">
        <f t="shared" si="2"/>
        <v>44613.590231086797</v>
      </c>
      <c r="AE5">
        <f t="shared" si="3"/>
        <v>43631.858713879097</v>
      </c>
      <c r="AF5">
        <f t="shared" si="4"/>
        <v>-2181.592935693955</v>
      </c>
      <c r="AG5">
        <f t="shared" si="5"/>
        <v>-24.3802844335816</v>
      </c>
      <c r="AH5">
        <f t="shared" si="6"/>
        <v>-5030.1695734719178</v>
      </c>
      <c r="AI5">
        <f t="shared" si="7"/>
        <v>36395.715920279647</v>
      </c>
      <c r="AJ5">
        <f t="shared" si="8"/>
        <v>-21472.547854318371</v>
      </c>
      <c r="AK5">
        <f>H5*SUM(AB5, AE5:AF5)</f>
        <v>3352.288893242091</v>
      </c>
      <c r="AL5">
        <f t="shared" si="9"/>
        <v>18275.456959203366</v>
      </c>
      <c r="AN5">
        <f t="shared" si="10"/>
        <v>39451.297078505071</v>
      </c>
      <c r="AO5">
        <f t="shared" si="11"/>
        <v>-1972.5648539252536</v>
      </c>
      <c r="AP5">
        <f t="shared" si="12"/>
        <v>-22.044301398091147</v>
      </c>
      <c r="AQ5">
        <f t="shared" si="13"/>
        <v>-4548.2067472677427</v>
      </c>
      <c r="AR5">
        <f t="shared" si="14"/>
        <v>32908.481175913985</v>
      </c>
      <c r="AS5">
        <f t="shared" si="15"/>
        <v>-19415.167939285282</v>
      </c>
      <c r="AT5">
        <f t="shared" si="16"/>
        <v>3031.0912465940373</v>
      </c>
      <c r="AU5">
        <f t="shared" si="17"/>
        <v>16524.404483222741</v>
      </c>
      <c r="AW5">
        <v>2</v>
      </c>
      <c r="AX5">
        <f>(R5*SUMPRODUCT(K6:$K$23, X6:$X$23)-$AZ$3*SUMPRODUCT(K5:$K$22, W6:$W$23))/Z5</f>
        <v>45747.61048484291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44740.924611384173</v>
      </c>
      <c r="P6">
        <f t="shared" si="30"/>
        <v>2237.0462305692085</v>
      </c>
      <c r="Q6" s="5">
        <f t="shared" si="31"/>
        <v>25</v>
      </c>
      <c r="R6">
        <f t="shared" si="0"/>
        <v>2000000</v>
      </c>
      <c r="S6">
        <f t="shared" si="1"/>
        <v>65105.129338742932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44613.590231086797</v>
      </c>
      <c r="AC6">
        <f t="shared" si="2"/>
        <v>62612.275462563091</v>
      </c>
      <c r="AE6">
        <f t="shared" si="3"/>
        <v>43027.809401044091</v>
      </c>
      <c r="AF6">
        <f t="shared" si="4"/>
        <v>-2151.3904700522044</v>
      </c>
      <c r="AG6">
        <f t="shared" si="5"/>
        <v>-24.042758265938815</v>
      </c>
      <c r="AH6">
        <f t="shared" si="6"/>
        <v>-7497.8658645575733</v>
      </c>
      <c r="AI6">
        <f t="shared" si="7"/>
        <v>33354.510308168377</v>
      </c>
      <c r="AJ6">
        <f t="shared" si="8"/>
        <v>-17998.685231476295</v>
      </c>
      <c r="AK6">
        <f>H6*SUM(AB6, AE6:AF6)</f>
        <v>4676.3035011657048</v>
      </c>
      <c r="AL6">
        <f t="shared" si="9"/>
        <v>20032.128577857788</v>
      </c>
      <c r="AN6">
        <f t="shared" si="10"/>
        <v>36887.38447497593</v>
      </c>
      <c r="AO6">
        <f t="shared" si="11"/>
        <v>-1844.3692237487965</v>
      </c>
      <c r="AP6">
        <f t="shared" si="12"/>
        <v>-20.611657445267717</v>
      </c>
      <c r="AQ6">
        <f t="shared" si="13"/>
        <v>-6427.8582790464288</v>
      </c>
      <c r="AR6">
        <f t="shared" si="14"/>
        <v>28594.545314735442</v>
      </c>
      <c r="AS6">
        <f t="shared" si="15"/>
        <v>-15430.123713465804</v>
      </c>
      <c r="AT6">
        <f t="shared" si="16"/>
        <v>4008.9562441212661</v>
      </c>
      <c r="AU6">
        <f t="shared" si="17"/>
        <v>17173.377845390904</v>
      </c>
      <c r="AW6">
        <v>3</v>
      </c>
      <c r="AX6">
        <f>(R6*SUMPRODUCT(K7:$K$23, X7:$X$23)-$AZ$3*SUMPRODUCT(K6:$K$22, W7:$W$23))/Z6</f>
        <v>65105.129338742932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44740.924611384173</v>
      </c>
      <c r="P7">
        <f t="shared" si="30"/>
        <v>2237.0462305692085</v>
      </c>
      <c r="Q7" s="5">
        <f t="shared" si="31"/>
        <v>25</v>
      </c>
      <c r="R7">
        <f t="shared" si="0"/>
        <v>2000000</v>
      </c>
      <c r="S7">
        <f t="shared" si="1"/>
        <v>81495.188299156507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62612.275462563091</v>
      </c>
      <c r="AC7">
        <f t="shared" si="2"/>
        <v>77173.278247756534</v>
      </c>
      <c r="AE7">
        <f t="shared" si="3"/>
        <v>42368.192480536753</v>
      </c>
      <c r="AF7">
        <f t="shared" si="4"/>
        <v>-2118.4096240268373</v>
      </c>
      <c r="AG7">
        <f t="shared" si="5"/>
        <v>-23.674182445123357</v>
      </c>
      <c r="AH7">
        <f t="shared" si="6"/>
        <v>-10251.859052485568</v>
      </c>
      <c r="AI7">
        <f t="shared" si="7"/>
        <v>29974.249621579227</v>
      </c>
      <c r="AJ7">
        <f t="shared" si="8"/>
        <v>-14561.002785193443</v>
      </c>
      <c r="AK7">
        <f>H7*SUM(AB7, AE7:AF7)</f>
        <v>6346.5889982868057</v>
      </c>
      <c r="AL7">
        <f t="shared" si="9"/>
        <v>21759.835834672591</v>
      </c>
      <c r="AN7">
        <f t="shared" si="10"/>
        <v>34211.076909250412</v>
      </c>
      <c r="AO7">
        <f t="shared" si="11"/>
        <v>-1710.5538454625205</v>
      </c>
      <c r="AP7">
        <f t="shared" si="12"/>
        <v>-19.1162102741533</v>
      </c>
      <c r="AQ7">
        <f t="shared" si="13"/>
        <v>-8278.076499687757</v>
      </c>
      <c r="AR7">
        <f t="shared" si="14"/>
        <v>24203.330353825986</v>
      </c>
      <c r="AS7">
        <f t="shared" si="15"/>
        <v>-11757.584097761619</v>
      </c>
      <c r="AT7">
        <f t="shared" si="16"/>
        <v>5124.6850908623364</v>
      </c>
      <c r="AU7">
        <f t="shared" si="17"/>
        <v>17570.431346926704</v>
      </c>
      <c r="AW7">
        <v>4</v>
      </c>
      <c r="AX7">
        <f>(R7*SUMPRODUCT(K8:$K$23, X8:$X$23)-$AZ$3*SUMPRODUCT(K7:$K$22, W8:$W$23))/Z7</f>
        <v>81495.188299156507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44740.924611384173</v>
      </c>
      <c r="P8">
        <f t="shared" si="30"/>
        <v>2237.0462305692085</v>
      </c>
      <c r="Q8" s="5">
        <f t="shared" si="31"/>
        <v>25</v>
      </c>
      <c r="R8">
        <f t="shared" si="0"/>
        <v>2000000</v>
      </c>
      <c r="S8">
        <f t="shared" si="1"/>
        <v>95056.204681581905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77173.278247756534</v>
      </c>
      <c r="AC8">
        <f t="shared" si="2"/>
        <v>88493.825348639075</v>
      </c>
      <c r="AE8">
        <f t="shared" si="3"/>
        <v>41652.152868497724</v>
      </c>
      <c r="AF8">
        <f t="shared" si="4"/>
        <v>-2082.6076434248862</v>
      </c>
      <c r="AG8">
        <f t="shared" si="5"/>
        <v>-23.274079173756881</v>
      </c>
      <c r="AH8">
        <f t="shared" si="6"/>
        <v>-13068.915753219315</v>
      </c>
      <c r="AI8">
        <f t="shared" si="7"/>
        <v>26477.355392679769</v>
      </c>
      <c r="AJ8">
        <f t="shared" si="8"/>
        <v>-11320.547100882541</v>
      </c>
      <c r="AK8">
        <f t="shared" ref="AK8:AK23" si="32">H8*SUM(AB8:AB8, AE8:AF8)</f>
        <v>8183.6719254453383</v>
      </c>
      <c r="AL8">
        <f t="shared" si="9"/>
        <v>23340.480217242566</v>
      </c>
      <c r="AN8">
        <f t="shared" si="10"/>
        <v>31429.675594802291</v>
      </c>
      <c r="AO8">
        <f t="shared" si="11"/>
        <v>-1571.4837797401144</v>
      </c>
      <c r="AP8">
        <f t="shared" si="12"/>
        <v>-17.562039602331506</v>
      </c>
      <c r="AQ8">
        <f t="shared" si="13"/>
        <v>-9861.4778399640254</v>
      </c>
      <c r="AR8">
        <f t="shared" si="14"/>
        <v>19979.151935495822</v>
      </c>
      <c r="AS8">
        <f t="shared" si="15"/>
        <v>-8542.2024657341699</v>
      </c>
      <c r="AT8">
        <f t="shared" si="16"/>
        <v>6175.1947036949132</v>
      </c>
      <c r="AU8">
        <f t="shared" si="17"/>
        <v>17612.144173456563</v>
      </c>
      <c r="AW8">
        <v>5</v>
      </c>
      <c r="AX8">
        <f>(R8*SUMPRODUCT(K9:$K$23, X9:$X$23)-$AZ$3*SUMPRODUCT(K8:$K$22, W9:$W$23))/Z8</f>
        <v>95056.204681581905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44740.924611384173</v>
      </c>
      <c r="P9">
        <f t="shared" si="30"/>
        <v>2237.0462305692085</v>
      </c>
      <c r="Q9" s="5">
        <f t="shared" si="31"/>
        <v>25</v>
      </c>
      <c r="R9">
        <f t="shared" si="0"/>
        <v>2000000</v>
      </c>
      <c r="S9">
        <f t="shared" si="1"/>
        <v>105802.43821647429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88493.825348639075</v>
      </c>
      <c r="AC9">
        <f t="shared" si="2"/>
        <v>96663.571199178143</v>
      </c>
      <c r="AE9">
        <f t="shared" si="3"/>
        <v>40876.350532120217</v>
      </c>
      <c r="AF9">
        <f t="shared" si="4"/>
        <v>-2043.8175266060109</v>
      </c>
      <c r="AG9">
        <f t="shared" si="5"/>
        <v>-22.840582133230754</v>
      </c>
      <c r="AH9">
        <f t="shared" si="6"/>
        <v>-16060.499903084668</v>
      </c>
      <c r="AI9">
        <f t="shared" si="7"/>
        <v>22749.19252029631</v>
      </c>
      <c r="AJ9">
        <f t="shared" si="8"/>
        <v>-8169.7458505390678</v>
      </c>
      <c r="AK9">
        <f t="shared" si="32"/>
        <v>9345.7547031948507</v>
      </c>
      <c r="AL9">
        <f t="shared" si="9"/>
        <v>23925.201372952091</v>
      </c>
      <c r="AN9">
        <f t="shared" si="10"/>
        <v>28735.116921157496</v>
      </c>
      <c r="AO9">
        <f t="shared" si="11"/>
        <v>-1436.7558460578748</v>
      </c>
      <c r="AP9">
        <f t="shared" si="12"/>
        <v>-16.056394213322729</v>
      </c>
      <c r="AQ9">
        <f t="shared" si="13"/>
        <v>-11290.155224712009</v>
      </c>
      <c r="AR9">
        <f t="shared" si="14"/>
        <v>15992.149456174291</v>
      </c>
      <c r="AS9">
        <f t="shared" si="15"/>
        <v>-5743.1399617465968</v>
      </c>
      <c r="AT9">
        <f t="shared" si="16"/>
        <v>6569.8466378924086</v>
      </c>
      <c r="AU9">
        <f t="shared" si="17"/>
        <v>16818.856132320103</v>
      </c>
      <c r="AW9">
        <v>6</v>
      </c>
      <c r="AX9">
        <f>(R9*SUMPRODUCT(K10:$K$23, X10:$X$23)-$AZ$3*SUMPRODUCT(K9:$K$22, W10:$W$23))/Z9</f>
        <v>105802.43821647429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44740.924611384173</v>
      </c>
      <c r="P10">
        <f t="shared" si="30"/>
        <v>2237.0462305692085</v>
      </c>
      <c r="Q10" s="5">
        <f t="shared" si="31"/>
        <v>25</v>
      </c>
      <c r="R10">
        <f t="shared" si="0"/>
        <v>2000000</v>
      </c>
      <c r="S10">
        <f t="shared" si="1"/>
        <v>113631.90728986224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96663.571199178143</v>
      </c>
      <c r="AC10">
        <f t="shared" si="2"/>
        <v>101690.94610235549</v>
      </c>
      <c r="AE10">
        <f t="shared" si="3"/>
        <v>40039.343365239176</v>
      </c>
      <c r="AF10">
        <f t="shared" si="4"/>
        <v>-2001.9671682619585</v>
      </c>
      <c r="AG10">
        <f t="shared" si="5"/>
        <v>-22.372885514222979</v>
      </c>
      <c r="AH10">
        <f t="shared" si="6"/>
        <v>-19143.263814037309</v>
      </c>
      <c r="AI10">
        <f t="shared" si="7"/>
        <v>18871.739497425682</v>
      </c>
      <c r="AJ10">
        <f t="shared" si="8"/>
        <v>-5027.3749031773477</v>
      </c>
      <c r="AK10">
        <f t="shared" si="32"/>
        <v>7314.2614436112362</v>
      </c>
      <c r="AL10">
        <f t="shared" si="9"/>
        <v>21158.626037859569</v>
      </c>
      <c r="AN10">
        <f t="shared" si="10"/>
        <v>26697.069609417667</v>
      </c>
      <c r="AO10">
        <f t="shared" si="11"/>
        <v>-1334.8534804708831</v>
      </c>
      <c r="AP10">
        <f t="shared" si="12"/>
        <v>-14.917589344267089</v>
      </c>
      <c r="AQ10">
        <f t="shared" si="13"/>
        <v>-12764.171528309666</v>
      </c>
      <c r="AR10">
        <f t="shared" si="14"/>
        <v>12583.127011292851</v>
      </c>
      <c r="AS10">
        <f t="shared" si="15"/>
        <v>-3352.1073639605956</v>
      </c>
      <c r="AT10">
        <f t="shared" si="16"/>
        <v>4876.9367948999707</v>
      </c>
      <c r="AU10">
        <f t="shared" si="17"/>
        <v>14107.956442232224</v>
      </c>
      <c r="AW10">
        <v>7</v>
      </c>
      <c r="AX10">
        <f>(R10*SUMPRODUCT(K11:$K$23, X11:$X$23)-$AZ$3*SUMPRODUCT(K10:$K$22, W11:$W$23))/Z10</f>
        <v>113631.90728986224</v>
      </c>
    </row>
    <row r="11" spans="1:52" x14ac:dyDescent="0.25">
      <c r="A11" t="s">
        <v>33</v>
      </c>
      <c r="C11" s="24">
        <f>AU25</f>
        <v>101597.55151232056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44740.924611384173</v>
      </c>
      <c r="P11">
        <f t="shared" si="30"/>
        <v>2237.0462305692085</v>
      </c>
      <c r="Q11" s="5">
        <f t="shared" si="31"/>
        <v>25</v>
      </c>
      <c r="R11">
        <f t="shared" si="0"/>
        <v>2000000</v>
      </c>
      <c r="S11">
        <f t="shared" si="1"/>
        <v>118795.65511691234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101690.94610235549</v>
      </c>
      <c r="AC11">
        <f t="shared" si="2"/>
        <v>103908.58093738672</v>
      </c>
      <c r="AE11">
        <f t="shared" si="3"/>
        <v>39134.141577991766</v>
      </c>
      <c r="AF11">
        <f t="shared" si="4"/>
        <v>-1956.7070788995884</v>
      </c>
      <c r="AG11">
        <f t="shared" si="5"/>
        <v>-21.867083614111444</v>
      </c>
      <c r="AH11">
        <f t="shared" si="6"/>
        <v>-22565.843597544368</v>
      </c>
      <c r="AI11">
        <f t="shared" si="7"/>
        <v>14589.723817933696</v>
      </c>
      <c r="AJ11">
        <f t="shared" si="8"/>
        <v>-2217.6348350312328</v>
      </c>
      <c r="AK11">
        <f t="shared" si="32"/>
        <v>7123.9479248542675</v>
      </c>
      <c r="AL11">
        <f t="shared" si="9"/>
        <v>19496.03690775673</v>
      </c>
      <c r="AN11">
        <f t="shared" si="10"/>
        <v>24820.229606701527</v>
      </c>
      <c r="AO11">
        <f t="shared" si="11"/>
        <v>-1241.0114803350764</v>
      </c>
      <c r="AP11">
        <f t="shared" si="12"/>
        <v>-13.868862692427522</v>
      </c>
      <c r="AQ11">
        <f t="shared" si="13"/>
        <v>-14312.040504165538</v>
      </c>
      <c r="AR11">
        <f t="shared" si="14"/>
        <v>9253.3087595084835</v>
      </c>
      <c r="AS11">
        <f t="shared" si="15"/>
        <v>-1406.5009112209443</v>
      </c>
      <c r="AT11">
        <f t="shared" si="16"/>
        <v>4518.2548044060486</v>
      </c>
      <c r="AU11">
        <f t="shared" si="17"/>
        <v>12365.062652693587</v>
      </c>
      <c r="AW11">
        <v>8</v>
      </c>
      <c r="AX11">
        <f>(R11*SUMPRODUCT(K12:$K$23, X12:$X$23)-$AZ$3*SUMPRODUCT(K11:$K$22, W12:$W$23))/Z11</f>
        <v>118795.65511691234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44740.924611384173</v>
      </c>
      <c r="P12">
        <f t="shared" si="30"/>
        <v>2237.0462305692085</v>
      </c>
      <c r="Q12" s="5">
        <f t="shared" si="31"/>
        <v>25</v>
      </c>
      <c r="R12">
        <f t="shared" si="0"/>
        <v>2000000</v>
      </c>
      <c r="S12">
        <f t="shared" si="1"/>
        <v>121586.4907758206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103908.58093738672</v>
      </c>
      <c r="AC12">
        <f t="shared" si="2"/>
        <v>103687.34831370937</v>
      </c>
      <c r="AE12">
        <f t="shared" si="3"/>
        <v>38154.467691739279</v>
      </c>
      <c r="AF12">
        <f t="shared" si="4"/>
        <v>-1907.7233845869639</v>
      </c>
      <c r="AG12">
        <f t="shared" si="5"/>
        <v>-21.319668750224601</v>
      </c>
      <c r="AH12">
        <f t="shared" si="6"/>
        <v>-26299.522219658251</v>
      </c>
      <c r="AI12">
        <f t="shared" si="7"/>
        <v>9925.9024187438372</v>
      </c>
      <c r="AJ12">
        <f t="shared" si="8"/>
        <v>221.23262367735151</v>
      </c>
      <c r="AK12">
        <f t="shared" si="32"/>
        <v>9810.8727671177312</v>
      </c>
      <c r="AL12">
        <f t="shared" si="9"/>
        <v>19958.007809538918</v>
      </c>
      <c r="AN12">
        <f t="shared" si="10"/>
        <v>22615.78173533392</v>
      </c>
      <c r="AO12">
        <f t="shared" si="11"/>
        <v>-1130.7890867666958</v>
      </c>
      <c r="AP12">
        <f t="shared" si="12"/>
        <v>-12.637077760335004</v>
      </c>
      <c r="AQ12">
        <f t="shared" si="13"/>
        <v>-15588.849491199448</v>
      </c>
      <c r="AR12">
        <f t="shared" si="14"/>
        <v>5883.5060796074386</v>
      </c>
      <c r="AS12">
        <f t="shared" si="15"/>
        <v>131.13402001164624</v>
      </c>
      <c r="AT12">
        <f t="shared" si="16"/>
        <v>5815.3230947133588</v>
      </c>
      <c r="AU12">
        <f t="shared" si="17"/>
        <v>11829.963194332442</v>
      </c>
      <c r="AW12">
        <v>9</v>
      </c>
      <c r="AX12">
        <f>(R12*SUMPRODUCT(K13:$K$23, X13:$X$23)-$AZ$3*SUMPRODUCT(K12:$K$22, W13:$W$23))/Z12</f>
        <v>121586.4907758206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44740.924611384173</v>
      </c>
      <c r="P13">
        <f t="shared" si="30"/>
        <v>2237.0462305692085</v>
      </c>
      <c r="Q13" s="5">
        <f t="shared" si="31"/>
        <v>25</v>
      </c>
      <c r="R13">
        <f t="shared" si="0"/>
        <v>2000000</v>
      </c>
      <c r="S13">
        <f t="shared" si="1"/>
        <v>122369.68409962562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103687.34831370937</v>
      </c>
      <c r="AC13">
        <f t="shared" si="2"/>
        <v>101462.60295980022</v>
      </c>
      <c r="AE13">
        <f t="shared" si="3"/>
        <v>37096.8569813699</v>
      </c>
      <c r="AF13">
        <f t="shared" si="4"/>
        <v>-1854.8428490684951</v>
      </c>
      <c r="AG13">
        <f t="shared" si="5"/>
        <v>-20.728704929318077</v>
      </c>
      <c r="AH13">
        <f t="shared" si="6"/>
        <v>-30221.370672342382</v>
      </c>
      <c r="AI13">
        <f t="shared" si="7"/>
        <v>4999.9147550297057</v>
      </c>
      <c r="AJ13">
        <f t="shared" si="8"/>
        <v>2224.7453539091512</v>
      </c>
      <c r="AK13">
        <f t="shared" si="32"/>
        <v>14434.760758140521</v>
      </c>
      <c r="AL13">
        <f t="shared" si="9"/>
        <v>21659.420867079378</v>
      </c>
      <c r="AN13">
        <f t="shared" si="10"/>
        <v>19919.277760764882</v>
      </c>
      <c r="AO13">
        <f t="shared" si="11"/>
        <v>-995.96388803824425</v>
      </c>
      <c r="AP13">
        <f t="shared" si="12"/>
        <v>-11.130345390591511</v>
      </c>
      <c r="AQ13">
        <f t="shared" si="13"/>
        <v>-16227.463071487187</v>
      </c>
      <c r="AR13">
        <f t="shared" si="14"/>
        <v>2684.7204558488615</v>
      </c>
      <c r="AS13">
        <f t="shared" si="15"/>
        <v>1194.5842385985093</v>
      </c>
      <c r="AT13">
        <f t="shared" si="16"/>
        <v>7750.7916397334729</v>
      </c>
      <c r="AU13">
        <f t="shared" si="17"/>
        <v>11630.096334180844</v>
      </c>
      <c r="AW13">
        <v>10</v>
      </c>
      <c r="AX13">
        <f>(R13*SUMPRODUCT(K14:$K$23, X14:$X$23)-$AZ$3*SUMPRODUCT(K13:$K$22, W14:$W$23))/Z13</f>
        <v>122369.68409962562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44740.924611384173</v>
      </c>
      <c r="P14">
        <f t="shared" si="30"/>
        <v>2237.0462305692085</v>
      </c>
      <c r="Q14" s="5">
        <f t="shared" si="31"/>
        <v>25</v>
      </c>
      <c r="R14">
        <f t="shared" si="0"/>
        <v>2000000</v>
      </c>
      <c r="S14">
        <f t="shared" si="1"/>
        <v>120403.26229942284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101462.60295980022</v>
      </c>
      <c r="AC14">
        <f t="shared" si="2"/>
        <v>96760.441562646069</v>
      </c>
      <c r="AE14">
        <f t="shared" si="3"/>
        <v>35955.434584095514</v>
      </c>
      <c r="AF14">
        <f t="shared" si="4"/>
        <v>-1797.7717292047755</v>
      </c>
      <c r="AG14">
        <f t="shared" si="5"/>
        <v>-20.090909439401024</v>
      </c>
      <c r="AH14">
        <f t="shared" si="6"/>
        <v>-34440.675249909815</v>
      </c>
      <c r="AI14">
        <f t="shared" si="7"/>
        <v>-303.10330445847649</v>
      </c>
      <c r="AJ14">
        <f t="shared" si="8"/>
        <v>4702.1613971541519</v>
      </c>
      <c r="AK14">
        <f t="shared" si="32"/>
        <v>11605.026145763108</v>
      </c>
      <c r="AL14">
        <f t="shared" si="9"/>
        <v>16004.084238458783</v>
      </c>
      <c r="AN14">
        <f t="shared" si="10"/>
        <v>17784.562303539835</v>
      </c>
      <c r="AO14">
        <f t="shared" si="11"/>
        <v>-889.22811517699176</v>
      </c>
      <c r="AP14">
        <f t="shared" si="12"/>
        <v>-9.9375250165340887</v>
      </c>
      <c r="AQ14">
        <f t="shared" si="13"/>
        <v>-17035.320024443303</v>
      </c>
      <c r="AR14">
        <f t="shared" si="14"/>
        <v>-149.92336109699067</v>
      </c>
      <c r="AS14">
        <f t="shared" si="15"/>
        <v>2325.8203744804387</v>
      </c>
      <c r="AT14">
        <f t="shared" si="16"/>
        <v>5740.1700997608641</v>
      </c>
      <c r="AU14">
        <f t="shared" si="17"/>
        <v>7916.0671131443114</v>
      </c>
      <c r="AW14">
        <v>11</v>
      </c>
      <c r="AX14">
        <f>(R14*SUMPRODUCT(K15:$K$23, X15:$X$23)-$AZ$3*SUMPRODUCT(K14:$K$22, W15:$W$23))/Z14</f>
        <v>120403.26229942284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44740.924611384173</v>
      </c>
      <c r="P15">
        <f t="shared" si="30"/>
        <v>2237.0462305692085</v>
      </c>
      <c r="Q15" s="5">
        <f t="shared" si="31"/>
        <v>25</v>
      </c>
      <c r="R15">
        <f t="shared" si="0"/>
        <v>2000000</v>
      </c>
      <c r="S15">
        <f t="shared" si="1"/>
        <v>115999.58253405195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96760.441562646069</v>
      </c>
      <c r="AC15">
        <f t="shared" si="2"/>
        <v>90030.97061762365</v>
      </c>
      <c r="AE15">
        <f t="shared" si="3"/>
        <v>34724.856599465726</v>
      </c>
      <c r="AF15">
        <f t="shared" si="4"/>
        <v>-1736.2428299732865</v>
      </c>
      <c r="AG15">
        <f t="shared" si="5"/>
        <v>-19.403296255655672</v>
      </c>
      <c r="AH15">
        <f t="shared" si="6"/>
        <v>-38936.327148107142</v>
      </c>
      <c r="AI15">
        <f t="shared" si="7"/>
        <v>-5967.1166748703545</v>
      </c>
      <c r="AJ15">
        <f t="shared" si="8"/>
        <v>6729.4709450224182</v>
      </c>
      <c r="AK15">
        <f t="shared" si="32"/>
        <v>11102.626664771093</v>
      </c>
      <c r="AL15">
        <f t="shared" si="9"/>
        <v>11864.980934923156</v>
      </c>
      <c r="AN15">
        <f t="shared" si="10"/>
        <v>15821.995871376857</v>
      </c>
      <c r="AO15">
        <f t="shared" si="11"/>
        <v>-791.09979356884287</v>
      </c>
      <c r="AP15">
        <f t="shared" si="12"/>
        <v>-8.8408967901341757</v>
      </c>
      <c r="AQ15">
        <f t="shared" si="13"/>
        <v>-17740.905728993228</v>
      </c>
      <c r="AR15">
        <f t="shared" si="14"/>
        <v>-2718.8505479753476</v>
      </c>
      <c r="AS15">
        <f t="shared" si="15"/>
        <v>3066.2088179892849</v>
      </c>
      <c r="AT15">
        <f t="shared" si="16"/>
        <v>5058.7887310137839</v>
      </c>
      <c r="AU15">
        <f t="shared" si="17"/>
        <v>5406.1470010277208</v>
      </c>
      <c r="AW15">
        <v>12</v>
      </c>
      <c r="AX15">
        <f>(R15*SUMPRODUCT(K16:$K$23, X16:$X$23)-$AZ$3*SUMPRODUCT(K15:$K$22, W16:$W$23))/Z15</f>
        <v>115999.58253405195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44740.924611384173</v>
      </c>
      <c r="P16">
        <f t="shared" si="30"/>
        <v>2237.0462305692085</v>
      </c>
      <c r="Q16" s="5">
        <f t="shared" si="31"/>
        <v>25</v>
      </c>
      <c r="R16">
        <f t="shared" si="0"/>
        <v>2000000</v>
      </c>
      <c r="S16">
        <f t="shared" si="1"/>
        <v>109399.17631772431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90030.97061762365</v>
      </c>
      <c r="AC16">
        <f t="shared" si="2"/>
        <v>81696.209101481232</v>
      </c>
      <c r="AE16">
        <f t="shared" si="3"/>
        <v>33411.25642326301</v>
      </c>
      <c r="AF16">
        <f t="shared" si="4"/>
        <v>-1670.5628211631506</v>
      </c>
      <c r="AG16">
        <f t="shared" si="5"/>
        <v>-18.669292551210283</v>
      </c>
      <c r="AH16">
        <f t="shared" si="6"/>
        <v>-43197.659351106755</v>
      </c>
      <c r="AI16">
        <f t="shared" si="7"/>
        <v>-11475.635041558107</v>
      </c>
      <c r="AJ16">
        <f t="shared" si="8"/>
        <v>8334.7615161424183</v>
      </c>
      <c r="AK16">
        <f t="shared" si="32"/>
        <v>10420.001307281742</v>
      </c>
      <c r="AL16">
        <f t="shared" si="9"/>
        <v>7279.1277818660528</v>
      </c>
      <c r="AN16">
        <f t="shared" si="10"/>
        <v>14023.47938560183</v>
      </c>
      <c r="AO16">
        <f t="shared" si="11"/>
        <v>-701.17396928009157</v>
      </c>
      <c r="AP16">
        <f t="shared" si="12"/>
        <v>-7.8359351686451326</v>
      </c>
      <c r="AQ16">
        <f t="shared" si="13"/>
        <v>-18131.059716590386</v>
      </c>
      <c r="AR16">
        <f t="shared" si="14"/>
        <v>-4816.590235437292</v>
      </c>
      <c r="AS16">
        <f t="shared" si="15"/>
        <v>3498.2927557357539</v>
      </c>
      <c r="AT16">
        <f t="shared" si="16"/>
        <v>4373.5162688724413</v>
      </c>
      <c r="AU16">
        <f t="shared" si="17"/>
        <v>3055.2187891709032</v>
      </c>
      <c r="AW16">
        <v>13</v>
      </c>
      <c r="AX16">
        <f>(R16*SUMPRODUCT(K17:$K$23, X17:$X$23)-$AZ$3*SUMPRODUCT(K16:$K$22, W17:$W$23))/Z16</f>
        <v>109399.17631772431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44740.924611384173</v>
      </c>
      <c r="P17">
        <f t="shared" si="30"/>
        <v>2237.0462305692085</v>
      </c>
      <c r="Q17" s="5">
        <f t="shared" si="31"/>
        <v>25</v>
      </c>
      <c r="R17">
        <f t="shared" si="0"/>
        <v>2000000</v>
      </c>
      <c r="S17">
        <f t="shared" si="1"/>
        <v>100723.96770983553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81696.209101481232</v>
      </c>
      <c r="AC17">
        <f t="shared" si="2"/>
        <v>72082.395888771716</v>
      </c>
      <c r="AE17">
        <f t="shared" si="3"/>
        <v>32018.526608861583</v>
      </c>
      <c r="AF17">
        <f t="shared" si="4"/>
        <v>-1600.9263304430792</v>
      </c>
      <c r="AG17">
        <f t="shared" si="5"/>
        <v>-17.891073377993276</v>
      </c>
      <c r="AH17">
        <f t="shared" si="6"/>
        <v>-47322.099816392169</v>
      </c>
      <c r="AI17">
        <f t="shared" si="7"/>
        <v>-16922.390611351657</v>
      </c>
      <c r="AJ17">
        <f t="shared" si="8"/>
        <v>9613.8132127095159</v>
      </c>
      <c r="AK17">
        <f t="shared" si="32"/>
        <v>9593.5786686380216</v>
      </c>
      <c r="AL17">
        <f t="shared" si="9"/>
        <v>2285.0012699958806</v>
      </c>
      <c r="AN17">
        <f t="shared" si="10"/>
        <v>12379.596317464706</v>
      </c>
      <c r="AO17">
        <f t="shared" si="11"/>
        <v>-618.97981587323534</v>
      </c>
      <c r="AP17">
        <f t="shared" si="12"/>
        <v>-6.9173784543976318</v>
      </c>
      <c r="AQ17">
        <f t="shared" si="13"/>
        <v>-18296.547488839456</v>
      </c>
      <c r="AR17">
        <f t="shared" si="14"/>
        <v>-6542.8483657023835</v>
      </c>
      <c r="AS17">
        <f t="shared" si="15"/>
        <v>3717.0706853173288</v>
      </c>
      <c r="AT17">
        <f t="shared" si="16"/>
        <v>3709.2472307801136</v>
      </c>
      <c r="AU17">
        <f t="shared" si="17"/>
        <v>883.46955039505906</v>
      </c>
      <c r="AW17">
        <v>14</v>
      </c>
      <c r="AX17">
        <f>(R17*SUMPRODUCT(K18:$K$23, X18:$X$23)-$AZ$3*SUMPRODUCT(K17:$K$22, W18:$W$23))/Z17</f>
        <v>100723.96770983553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44740.924611384173</v>
      </c>
      <c r="P18">
        <f t="shared" si="30"/>
        <v>2237.0462305692085</v>
      </c>
      <c r="Q18" s="5">
        <f t="shared" si="31"/>
        <v>25</v>
      </c>
      <c r="R18">
        <f t="shared" si="0"/>
        <v>2000000</v>
      </c>
      <c r="S18">
        <f t="shared" si="1"/>
        <v>89970.808654888096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72082.395888771716</v>
      </c>
      <c r="AC18">
        <f t="shared" si="2"/>
        <v>61429.446095208943</v>
      </c>
      <c r="AE18">
        <f t="shared" si="3"/>
        <v>30547.799422446456</v>
      </c>
      <c r="AF18">
        <f t="shared" si="4"/>
        <v>-1527.3899711223228</v>
      </c>
      <c r="AG18">
        <f t="shared" si="5"/>
        <v>-17.069271415254612</v>
      </c>
      <c r="AH18">
        <f t="shared" si="6"/>
        <v>-51431.298316698718</v>
      </c>
      <c r="AI18">
        <f t="shared" si="7"/>
        <v>-22427.958136789839</v>
      </c>
      <c r="AJ18">
        <f t="shared" si="8"/>
        <v>10652.949793562773</v>
      </c>
      <c r="AK18">
        <f t="shared" si="32"/>
        <v>8651.3670529520041</v>
      </c>
      <c r="AL18">
        <f t="shared" si="9"/>
        <v>-3123.6412902750617</v>
      </c>
      <c r="AN18">
        <f t="shared" si="10"/>
        <v>10879.958462641123</v>
      </c>
      <c r="AO18">
        <f t="shared" si="11"/>
        <v>-543.99792313205614</v>
      </c>
      <c r="AP18">
        <f t="shared" si="12"/>
        <v>-6.0794220040955276</v>
      </c>
      <c r="AQ18">
        <f t="shared" si="13"/>
        <v>-18317.862495660334</v>
      </c>
      <c r="AR18">
        <f t="shared" si="14"/>
        <v>-7987.9813781553621</v>
      </c>
      <c r="AS18">
        <f t="shared" si="15"/>
        <v>3794.173506763258</v>
      </c>
      <c r="AT18">
        <f t="shared" si="16"/>
        <v>3081.2862451890983</v>
      </c>
      <c r="AU18">
        <f t="shared" si="17"/>
        <v>-1112.5216262030065</v>
      </c>
      <c r="AW18">
        <v>15</v>
      </c>
      <c r="AX18">
        <f>(R18*SUMPRODUCT(K19:$K$23, X19:$X$23)-$AZ$3*SUMPRODUCT(K18:$K$22, W19:$W$23))/Z18</f>
        <v>89970.808654888096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44740.924611384173</v>
      </c>
      <c r="P19">
        <f t="shared" si="30"/>
        <v>2237.0462305692085</v>
      </c>
      <c r="Q19" s="5">
        <f t="shared" si="31"/>
        <v>25</v>
      </c>
      <c r="R19">
        <f t="shared" si="0"/>
        <v>2000000</v>
      </c>
      <c r="S19">
        <f t="shared" si="1"/>
        <v>76843.376169093361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61429.446095208943</v>
      </c>
      <c r="AC19">
        <f t="shared" si="2"/>
        <v>49789.765346666551</v>
      </c>
      <c r="AE19">
        <f t="shared" si="3"/>
        <v>28989.357949237008</v>
      </c>
      <c r="AF19">
        <f t="shared" si="4"/>
        <v>-1449.4678974618505</v>
      </c>
      <c r="AG19">
        <f t="shared" si="5"/>
        <v>-16.198457117860261</v>
      </c>
      <c r="AH19">
        <f t="shared" si="6"/>
        <v>-56009.726659344422</v>
      </c>
      <c r="AI19">
        <f t="shared" si="7"/>
        <v>-28486.035064687127</v>
      </c>
      <c r="AJ19">
        <f t="shared" si="8"/>
        <v>11639.680748542392</v>
      </c>
      <c r="AK19">
        <f t="shared" si="32"/>
        <v>7613.1060940974303</v>
      </c>
      <c r="AL19">
        <f t="shared" si="9"/>
        <v>-9233.248222047303</v>
      </c>
      <c r="AN19">
        <f t="shared" si="10"/>
        <v>9511.0413712716218</v>
      </c>
      <c r="AO19">
        <f t="shared" si="11"/>
        <v>-475.55206856358114</v>
      </c>
      <c r="AP19">
        <f t="shared" si="12"/>
        <v>-5.3145087265650579</v>
      </c>
      <c r="AQ19">
        <f t="shared" si="13"/>
        <v>-18376.082298320121</v>
      </c>
      <c r="AR19">
        <f t="shared" si="14"/>
        <v>-9345.9075043386456</v>
      </c>
      <c r="AS19">
        <f t="shared" si="15"/>
        <v>3818.8319086485417</v>
      </c>
      <c r="AT19">
        <f t="shared" si="16"/>
        <v>2497.7637363212639</v>
      </c>
      <c r="AU19">
        <f t="shared" si="17"/>
        <v>-3029.3118593688409</v>
      </c>
      <c r="AW19">
        <v>16</v>
      </c>
      <c r="AX19">
        <f>(R19*SUMPRODUCT(K20:$K$23, X20:$X$23)-$AZ$3*SUMPRODUCT(K19:$K$22, W20:$W$23))/Z19</f>
        <v>76843.376169093361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44740.924611384173</v>
      </c>
      <c r="P20">
        <f t="shared" si="30"/>
        <v>2237.0462305692085</v>
      </c>
      <c r="Q20" s="5">
        <f t="shared" si="31"/>
        <v>25</v>
      </c>
      <c r="R20">
        <f t="shared" si="0"/>
        <v>2000000</v>
      </c>
      <c r="S20">
        <f t="shared" si="1"/>
        <v>61324.60875053941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49789.765346666551</v>
      </c>
      <c r="AC20">
        <f t="shared" si="2"/>
        <v>37492.107677175249</v>
      </c>
      <c r="AE20">
        <f t="shared" si="3"/>
        <v>27353.318631513339</v>
      </c>
      <c r="AF20">
        <f t="shared" si="4"/>
        <v>-1367.6659315756669</v>
      </c>
      <c r="AG20">
        <f t="shared" si="5"/>
        <v>-15.284283275939151</v>
      </c>
      <c r="AH20">
        <f t="shared" si="6"/>
        <v>-60175.14165940044</v>
      </c>
      <c r="AI20">
        <f t="shared" si="7"/>
        <v>-34204.773242738709</v>
      </c>
      <c r="AJ20">
        <f t="shared" si="8"/>
        <v>12297.657669491302</v>
      </c>
      <c r="AK20">
        <f t="shared" si="32"/>
        <v>6484.1025222479229</v>
      </c>
      <c r="AL20">
        <f t="shared" si="9"/>
        <v>-15423.013050999485</v>
      </c>
      <c r="AN20">
        <f t="shared" si="10"/>
        <v>8266.8806078828366</v>
      </c>
      <c r="AO20">
        <f t="shared" si="11"/>
        <v>-413.34403039414178</v>
      </c>
      <c r="AP20">
        <f t="shared" si="12"/>
        <v>-4.6193058590587093</v>
      </c>
      <c r="AQ20">
        <f t="shared" si="13"/>
        <v>-18186.484731968983</v>
      </c>
      <c r="AR20">
        <f t="shared" si="14"/>
        <v>-10337.567460339349</v>
      </c>
      <c r="AS20">
        <f t="shared" si="15"/>
        <v>3716.6703272770192</v>
      </c>
      <c r="AT20">
        <f t="shared" si="16"/>
        <v>1959.6635465994243</v>
      </c>
      <c r="AU20">
        <f t="shared" si="17"/>
        <v>-4661.2335864629058</v>
      </c>
      <c r="AW20">
        <v>17</v>
      </c>
      <c r="AX20">
        <f>(R20*SUMPRODUCT(K21:$K$23, X21:$X$23)-$AZ$3*SUMPRODUCT(K20:$K$22, W21:$W$23))/Z20</f>
        <v>61324.60875053941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44740.924611384173</v>
      </c>
      <c r="P21">
        <f t="shared" si="30"/>
        <v>2237.0462305692085</v>
      </c>
      <c r="Q21" s="5">
        <f t="shared" si="31"/>
        <v>25</v>
      </c>
      <c r="R21">
        <f t="shared" si="0"/>
        <v>2000000</v>
      </c>
      <c r="S21">
        <f t="shared" si="1"/>
        <v>43526.547467491058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37492.107677175249</v>
      </c>
      <c r="AC21">
        <f t="shared" si="2"/>
        <v>24965.417469479558</v>
      </c>
      <c r="AE21">
        <f t="shared" si="3"/>
        <v>25661.944856250335</v>
      </c>
      <c r="AF21">
        <f t="shared" si="4"/>
        <v>-1283.0972428125167</v>
      </c>
      <c r="AG21">
        <f t="shared" si="5"/>
        <v>-14.33919005873693</v>
      </c>
      <c r="AH21">
        <f t="shared" si="6"/>
        <v>-63380.030755426269</v>
      </c>
      <c r="AI21">
        <f t="shared" si="7"/>
        <v>-39015.522332047185</v>
      </c>
      <c r="AJ21">
        <f t="shared" si="8"/>
        <v>12526.69020769569</v>
      </c>
      <c r="AK21">
        <f t="shared" si="32"/>
        <v>5294.2976442177605</v>
      </c>
      <c r="AL21">
        <f t="shared" si="9"/>
        <v>-21194.534480133734</v>
      </c>
      <c r="AN21">
        <f t="shared" si="10"/>
        <v>7144.3607429957128</v>
      </c>
      <c r="AO21">
        <f t="shared" si="11"/>
        <v>-357.21803714978563</v>
      </c>
      <c r="AP21">
        <f t="shared" si="12"/>
        <v>-3.9920725851393422</v>
      </c>
      <c r="AQ21">
        <f t="shared" si="13"/>
        <v>-17645.186526407801</v>
      </c>
      <c r="AR21">
        <f t="shared" si="14"/>
        <v>-10862.035893147011</v>
      </c>
      <c r="AS21">
        <f t="shared" si="15"/>
        <v>3487.467308532232</v>
      </c>
      <c r="AT21">
        <f t="shared" si="16"/>
        <v>1473.947998211499</v>
      </c>
      <c r="AU21">
        <f t="shared" si="17"/>
        <v>-5900.6205864032809</v>
      </c>
      <c r="AW21">
        <v>18</v>
      </c>
      <c r="AX21">
        <f>(R21*SUMPRODUCT(K22:$K$23, X22:$X$23)-$AZ$3*SUMPRODUCT(K21:$K$22, W22:$W$23))/Z21</f>
        <v>43526.547467491058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44740.924611384173</v>
      </c>
      <c r="P22">
        <f t="shared" si="30"/>
        <v>2237.0462305692085</v>
      </c>
      <c r="Q22" s="5">
        <f t="shared" si="31"/>
        <v>25</v>
      </c>
      <c r="R22">
        <f t="shared" si="0"/>
        <v>2000000</v>
      </c>
      <c r="S22">
        <f t="shared" si="1"/>
        <v>23177.006546187135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24965.417469479558</v>
      </c>
      <c r="AC22">
        <f t="shared" si="2"/>
        <v>12392.638060627129</v>
      </c>
      <c r="AE22">
        <f t="shared" si="3"/>
        <v>23922.765181161965</v>
      </c>
      <c r="AF22">
        <f t="shared" si="4"/>
        <v>-1196.1382590580984</v>
      </c>
      <c r="AG22">
        <f t="shared" si="5"/>
        <v>-13.367384217555319</v>
      </c>
      <c r="AH22">
        <f t="shared" si="6"/>
        <v>-66273.115247539361</v>
      </c>
      <c r="AI22">
        <f t="shared" si="7"/>
        <v>-43559.855709653049</v>
      </c>
      <c r="AJ22">
        <f t="shared" si="8"/>
        <v>12572.77940885243</v>
      </c>
      <c r="AK22">
        <f t="shared" si="32"/>
        <v>4081.008238587794</v>
      </c>
      <c r="AL22">
        <f t="shared" si="9"/>
        <v>-26906.068062212824</v>
      </c>
      <c r="AN22">
        <f t="shared" si="10"/>
        <v>6135.1806134136687</v>
      </c>
      <c r="AO22">
        <f t="shared" si="11"/>
        <v>-306.75903067068344</v>
      </c>
      <c r="AP22">
        <f t="shared" si="12"/>
        <v>-3.4281704427787987</v>
      </c>
      <c r="AQ22">
        <f t="shared" si="13"/>
        <v>-16996.259787618925</v>
      </c>
      <c r="AR22">
        <f t="shared" si="14"/>
        <v>-11171.266375318721</v>
      </c>
      <c r="AS22">
        <f t="shared" si="15"/>
        <v>3224.3878122692577</v>
      </c>
      <c r="AT22">
        <f t="shared" si="16"/>
        <v>1046.606545646375</v>
      </c>
      <c r="AU22">
        <f t="shared" si="17"/>
        <v>-6900.2720174030874</v>
      </c>
      <c r="AW22">
        <v>19</v>
      </c>
      <c r="AX22">
        <f>(R22*SUMPRODUCT(K23:$K$23, X23:$X$23)-$AZ$3*SUMPRODUCT(K22:$K$22, W23:$W$23))/Z22</f>
        <v>23177.006546187135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44740.924611384173</v>
      </c>
      <c r="P23">
        <f t="shared" si="30"/>
        <v>2237.0462305692085</v>
      </c>
      <c r="Q23" s="5">
        <f t="shared" si="31"/>
        <v>25</v>
      </c>
      <c r="R23">
        <f t="shared" si="0"/>
        <v>2000000</v>
      </c>
      <c r="S23">
        <f t="shared" si="1"/>
        <v>25031.582798414274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12392.638060627129</v>
      </c>
      <c r="AC23">
        <f t="shared" si="2"/>
        <v>12392.638060627129</v>
      </c>
      <c r="AE23">
        <f t="shared" si="3"/>
        <v>22150.340618564995</v>
      </c>
      <c r="AF23">
        <f t="shared" si="4"/>
        <v>-1107.5170309282496</v>
      </c>
      <c r="AG23">
        <f t="shared" si="5"/>
        <v>-12.377002046203197</v>
      </c>
      <c r="AH23">
        <f t="shared" si="6"/>
        <v>-68536.666334125548</v>
      </c>
      <c r="AI23">
        <f t="shared" si="7"/>
        <v>-47506.219748535004</v>
      </c>
      <c r="AJ23">
        <f t="shared" si="8"/>
        <v>0</v>
      </c>
      <c r="AK23">
        <f t="shared" si="32"/>
        <v>2861.0724532419399</v>
      </c>
      <c r="AL23">
        <f t="shared" si="9"/>
        <v>-44645.147295293064</v>
      </c>
      <c r="AN23">
        <f t="shared" si="10"/>
        <v>5232.8531958738977</v>
      </c>
      <c r="AO23">
        <f t="shared" si="11"/>
        <v>-261.64265979369486</v>
      </c>
      <c r="AP23">
        <f t="shared" si="12"/>
        <v>-2.9239746615241029</v>
      </c>
      <c r="AQ23">
        <f t="shared" si="13"/>
        <v>-16191.277580647264</v>
      </c>
      <c r="AR23">
        <f t="shared" si="14"/>
        <v>-11222.991019228584</v>
      </c>
      <c r="AS23">
        <f t="shared" si="15"/>
        <v>0</v>
      </c>
      <c r="AT23">
        <f t="shared" si="16"/>
        <v>675.90708370532445</v>
      </c>
      <c r="AU23">
        <f t="shared" si="17"/>
        <v>-10547.08393552326</v>
      </c>
      <c r="AW23">
        <v>20</v>
      </c>
      <c r="AX23">
        <f>(R23*SUMPRODUCT(K$23:$K24, X$23:$X24)-$AZ$3*SUMPRODUCT(K$22:$K23, W$23:$W24))/Z23</f>
        <v>25031.582798414274</v>
      </c>
    </row>
    <row r="25" spans="5:50" x14ac:dyDescent="0.25">
      <c r="AN25" s="6">
        <f t="shared" ref="AN25:AU25" si="33">SUM(AN3:AN23)</f>
        <v>416687.74317435542</v>
      </c>
      <c r="AO25" s="6">
        <f t="shared" si="33"/>
        <v>-54390.080617255888</v>
      </c>
      <c r="AP25" s="6">
        <f t="shared" si="33"/>
        <v>-1730.2662548296591</v>
      </c>
      <c r="AQ25" s="6">
        <f t="shared" si="33"/>
        <v>-280775.89617974852</v>
      </c>
      <c r="AR25" s="6">
        <f t="shared" si="33"/>
        <v>79791.500122521436</v>
      </c>
      <c r="AS25" s="6">
        <f t="shared" si="33"/>
        <v>-55681.926353218863</v>
      </c>
      <c r="AT25" s="6">
        <f t="shared" si="33"/>
        <v>77487.977743017997</v>
      </c>
      <c r="AU25" s="7">
        <f t="shared" si="33"/>
        <v>101597.55151232056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152378.77221217344</v>
      </c>
      <c r="K3">
        <v>1</v>
      </c>
      <c r="L3" s="2">
        <v>0</v>
      </c>
      <c r="O3">
        <f>$C$3</f>
        <v>152378.77221217344</v>
      </c>
      <c r="P3">
        <f>O3*B5</f>
        <v>121903.01776973876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152378.77221217344</v>
      </c>
      <c r="AF3">
        <f t="shared" ref="AF3:AF23" si="4">-$Z3*P3</f>
        <v>-121903.01776973876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28953.321855434686</v>
      </c>
      <c r="AJ3">
        <f t="shared" ref="AJ3:AJ23" si="8">AB3-AC3</f>
        <v>0</v>
      </c>
      <c r="AL3">
        <f t="shared" ref="AL3:AL23" si="9">SUM(AI3:AK3)</f>
        <v>28953.321855434686</v>
      </c>
      <c r="AN3">
        <f t="shared" ref="AN3:AN23" si="10">AE3*$K3</f>
        <v>152378.77221217344</v>
      </c>
      <c r="AO3">
        <f t="shared" ref="AO3:AO23" si="11">AF3*$K3</f>
        <v>-121903.01776973876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28953.321855434686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28953.321855434686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90153.072414490627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2000000</v>
      </c>
      <c r="S4">
        <f t="shared" si="1"/>
        <v>52254.093387051362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50646.302393566351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-50646.302393566351</v>
      </c>
      <c r="AK4">
        <f>H4*SUM(AB4, AE4:AF4)</f>
        <v>0</v>
      </c>
      <c r="AL4">
        <f t="shared" si="9"/>
        <v>-92183.720393566357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-39506.770020924472</v>
      </c>
      <c r="AR4">
        <f t="shared" si="14"/>
        <v>-39506.770020924472</v>
      </c>
      <c r="AS4">
        <f t="shared" si="15"/>
        <v>-48170.346579385907</v>
      </c>
      <c r="AT4">
        <f t="shared" si="16"/>
        <v>0</v>
      </c>
      <c r="AU4">
        <f t="shared" si="17"/>
        <v>-87677.116600310386</v>
      </c>
      <c r="AW4">
        <v>1</v>
      </c>
      <c r="AX4">
        <f>(R4*SUMPRODUCT(K5:$K$23, X5:$X$23)-$AZ$3*SUMPRODUCT(K4:$K$22, W5:$W$23))/Z4</f>
        <v>52254.093387051362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152378.77221217344</v>
      </c>
      <c r="P5">
        <f t="shared" ref="P5:P23" si="30">O5*$C$5</f>
        <v>7618.9386106086722</v>
      </c>
      <c r="Q5" s="5">
        <f t="shared" ref="Q5:Q23" si="31">$C$8</f>
        <v>25</v>
      </c>
      <c r="R5">
        <f t="shared" si="0"/>
        <v>2000000</v>
      </c>
      <c r="S5">
        <f t="shared" si="1"/>
        <v>97529.848893062095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50646.302393566351</v>
      </c>
      <c r="AC5">
        <f t="shared" si="2"/>
        <v>91293.718459220254</v>
      </c>
      <c r="AE5">
        <f t="shared" si="3"/>
        <v>142635.5611885851</v>
      </c>
      <c r="AF5">
        <f t="shared" si="4"/>
        <v>-7131.7780594292544</v>
      </c>
      <c r="AG5">
        <f t="shared" si="5"/>
        <v>-23.401481570867723</v>
      </c>
      <c r="AH5">
        <f t="shared" si="6"/>
        <v>-46959.430510582381</v>
      </c>
      <c r="AI5">
        <f t="shared" si="7"/>
        <v>88520.951137002587</v>
      </c>
      <c r="AJ5">
        <f t="shared" si="8"/>
        <v>-40647.416065653902</v>
      </c>
      <c r="AK5">
        <f>H5*SUM(AB5, AE5:AF5)</f>
        <v>9661.1894386292824</v>
      </c>
      <c r="AL5">
        <f t="shared" si="9"/>
        <v>57534.724509977968</v>
      </c>
      <c r="AN5">
        <f t="shared" si="10"/>
        <v>128969.01631697356</v>
      </c>
      <c r="AO5">
        <f t="shared" si="11"/>
        <v>-6448.4508158486778</v>
      </c>
      <c r="AP5">
        <f t="shared" si="12"/>
        <v>-21.159281972917469</v>
      </c>
      <c r="AQ5">
        <f t="shared" si="13"/>
        <v>-42460.039483055385</v>
      </c>
      <c r="AR5">
        <f t="shared" si="14"/>
        <v>80039.366736096577</v>
      </c>
      <c r="AS5">
        <f t="shared" si="15"/>
        <v>-36752.807098947087</v>
      </c>
      <c r="AT5">
        <f t="shared" si="16"/>
        <v>8735.5080876680258</v>
      </c>
      <c r="AU5">
        <f t="shared" si="17"/>
        <v>52022.06772481752</v>
      </c>
      <c r="AW5">
        <v>2</v>
      </c>
      <c r="AX5">
        <f>(R5*SUMPRODUCT(K6:$K$23, X6:$X$23)-$AZ$3*SUMPRODUCT(K5:$K$22, W6:$W$23))/Z5</f>
        <v>97529.848893062095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152378.77221217344</v>
      </c>
      <c r="P6">
        <f t="shared" si="30"/>
        <v>7618.9386106086722</v>
      </c>
      <c r="Q6" s="5">
        <f t="shared" si="31"/>
        <v>25</v>
      </c>
      <c r="R6">
        <f t="shared" si="0"/>
        <v>2000000</v>
      </c>
      <c r="S6">
        <f t="shared" si="1"/>
        <v>136493.51919973953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91293.718459220254</v>
      </c>
      <c r="AC6">
        <f t="shared" si="2"/>
        <v>122932.78571783913</v>
      </c>
      <c r="AE6">
        <f t="shared" si="3"/>
        <v>137239.82693196091</v>
      </c>
      <c r="AF6">
        <f t="shared" si="4"/>
        <v>-6861.9913465980462</v>
      </c>
      <c r="AG6">
        <f t="shared" si="5"/>
        <v>-22.516231253797457</v>
      </c>
      <c r="AH6">
        <f t="shared" si="6"/>
        <v>-52098.840108926976</v>
      </c>
      <c r="AI6">
        <f t="shared" si="7"/>
        <v>78256.479245182083</v>
      </c>
      <c r="AJ6">
        <f t="shared" si="8"/>
        <v>-31639.067258618874</v>
      </c>
      <c r="AK6">
        <f>H6*SUM(AB6, AE6:AF6)</f>
        <v>12125.434006238698</v>
      </c>
      <c r="AL6">
        <f t="shared" si="9"/>
        <v>58742.845992801907</v>
      </c>
      <c r="AN6">
        <f t="shared" si="10"/>
        <v>117654.56647197003</v>
      </c>
      <c r="AO6">
        <f t="shared" si="11"/>
        <v>-5882.7283235985014</v>
      </c>
      <c r="AP6">
        <f t="shared" si="12"/>
        <v>-19.302978486423761</v>
      </c>
      <c r="AQ6">
        <f t="shared" si="13"/>
        <v>-44663.903939103468</v>
      </c>
      <c r="AR6">
        <f t="shared" si="14"/>
        <v>67088.631230781626</v>
      </c>
      <c r="AS6">
        <f t="shared" si="15"/>
        <v>-27123.910202362691</v>
      </c>
      <c r="AT6">
        <f t="shared" si="16"/>
        <v>10395.034103298347</v>
      </c>
      <c r="AU6">
        <f t="shared" si="17"/>
        <v>50359.755131717284</v>
      </c>
      <c r="AW6">
        <v>3</v>
      </c>
      <c r="AX6">
        <f>(R6*SUMPRODUCT(K7:$K$23, X7:$X$23)-$AZ$3*SUMPRODUCT(K6:$K$22, W7:$W$23))/Z6</f>
        <v>136493.51919973953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152378.77221217344</v>
      </c>
      <c r="P7">
        <f t="shared" si="30"/>
        <v>7618.9386106086722</v>
      </c>
      <c r="Q7" s="5">
        <f t="shared" si="31"/>
        <v>25</v>
      </c>
      <c r="R7">
        <f t="shared" si="0"/>
        <v>2000000</v>
      </c>
      <c r="S7">
        <f t="shared" si="1"/>
        <v>169685.72438695587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122932.78571783913</v>
      </c>
      <c r="AC7">
        <f t="shared" si="2"/>
        <v>146456.79778629774</v>
      </c>
      <c r="AE7">
        <f t="shared" si="3"/>
        <v>131519.06036544676</v>
      </c>
      <c r="AF7">
        <f t="shared" si="4"/>
        <v>-6575.9530182723383</v>
      </c>
      <c r="AG7">
        <f t="shared" si="5"/>
        <v>-21.577654560426328</v>
      </c>
      <c r="AH7">
        <f t="shared" si="6"/>
        <v>-57073.150466652129</v>
      </c>
      <c r="AI7">
        <f t="shared" si="7"/>
        <v>67848.379225961864</v>
      </c>
      <c r="AJ7">
        <f t="shared" si="8"/>
        <v>-23524.012068458615</v>
      </c>
      <c r="AK7">
        <f>H7*SUM(AB7, AE7:AF7)</f>
        <v>15293.942602111338</v>
      </c>
      <c r="AL7">
        <f t="shared" si="9"/>
        <v>59618.309759614589</v>
      </c>
      <c r="AN7">
        <f t="shared" si="10"/>
        <v>106197.79664335694</v>
      </c>
      <c r="AO7">
        <f t="shared" si="11"/>
        <v>-5309.889832167848</v>
      </c>
      <c r="AP7">
        <f t="shared" si="12"/>
        <v>-17.423325293546512</v>
      </c>
      <c r="AQ7">
        <f t="shared" si="13"/>
        <v>-46084.900623618036</v>
      </c>
      <c r="AR7">
        <f t="shared" si="14"/>
        <v>54785.582862277515</v>
      </c>
      <c r="AS7">
        <f t="shared" si="15"/>
        <v>-18994.952084818724</v>
      </c>
      <c r="AT7">
        <f t="shared" si="16"/>
        <v>12349.411574422298</v>
      </c>
      <c r="AU7">
        <f t="shared" si="17"/>
        <v>48140.042351881093</v>
      </c>
      <c r="AW7">
        <v>4</v>
      </c>
      <c r="AX7">
        <f>(R7*SUMPRODUCT(K8:$K$23, X8:$X$23)-$AZ$3*SUMPRODUCT(K7:$K$22, W8:$W$23))/Z7</f>
        <v>169685.72438695587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152378.77221217344</v>
      </c>
      <c r="P8">
        <f t="shared" si="30"/>
        <v>7618.9386106086722</v>
      </c>
      <c r="Q8" s="5">
        <f t="shared" si="31"/>
        <v>25</v>
      </c>
      <c r="R8">
        <f t="shared" si="0"/>
        <v>2000000</v>
      </c>
      <c r="S8">
        <f t="shared" si="1"/>
        <v>197315.88685090531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146456.79778629774</v>
      </c>
      <c r="AC8">
        <f t="shared" si="2"/>
        <v>162481.85492939869</v>
      </c>
      <c r="AE8">
        <f t="shared" si="3"/>
        <v>125477.91237715361</v>
      </c>
      <c r="AF8">
        <f t="shared" si="4"/>
        <v>-6273.8956188576803</v>
      </c>
      <c r="AG8">
        <f t="shared" si="5"/>
        <v>-20.586514538002241</v>
      </c>
      <c r="AH8">
        <f t="shared" si="6"/>
        <v>-62029.078145586158</v>
      </c>
      <c r="AI8">
        <f t="shared" si="7"/>
        <v>57154.352098171759</v>
      </c>
      <c r="AJ8">
        <f t="shared" si="8"/>
        <v>-16025.057143100945</v>
      </c>
      <c r="AK8">
        <f t="shared" ref="AK8:AK23" si="32">H8*SUM(AB8:AB8, AE8:AF8)</f>
        <v>18622.823099576017</v>
      </c>
      <c r="AL8">
        <f t="shared" si="9"/>
        <v>59752.118054646831</v>
      </c>
      <c r="AN8">
        <f t="shared" si="10"/>
        <v>94682.502793503372</v>
      </c>
      <c r="AO8">
        <f t="shared" si="11"/>
        <v>-4734.1251396751686</v>
      </c>
      <c r="AP8">
        <f t="shared" si="12"/>
        <v>-15.534070366059041</v>
      </c>
      <c r="AQ8">
        <f t="shared" si="13"/>
        <v>-46805.595132512251</v>
      </c>
      <c r="AR8">
        <f t="shared" si="14"/>
        <v>43127.248450949875</v>
      </c>
      <c r="AS8">
        <f t="shared" si="15"/>
        <v>-12092.108395596541</v>
      </c>
      <c r="AT8">
        <f t="shared" si="16"/>
        <v>14052.317788398032</v>
      </c>
      <c r="AU8">
        <f t="shared" si="17"/>
        <v>45087.45784375137</v>
      </c>
      <c r="AW8">
        <v>5</v>
      </c>
      <c r="AX8">
        <f>(R8*SUMPRODUCT(K9:$K$23, X9:$X$23)-$AZ$3*SUMPRODUCT(K8:$K$22, W9:$W$23))/Z8</f>
        <v>197315.88685090531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152378.77221217344</v>
      </c>
      <c r="P9">
        <f t="shared" si="30"/>
        <v>7618.9386106086722</v>
      </c>
      <c r="Q9" s="5">
        <f t="shared" si="31"/>
        <v>25</v>
      </c>
      <c r="R9">
        <f t="shared" si="0"/>
        <v>2000000</v>
      </c>
      <c r="S9">
        <f t="shared" si="1"/>
        <v>218840.3509349977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162481.85492939869</v>
      </c>
      <c r="AC9">
        <f t="shared" si="2"/>
        <v>171012.90468292986</v>
      </c>
      <c r="AE9">
        <f t="shared" si="3"/>
        <v>119076.46984062159</v>
      </c>
      <c r="AF9">
        <f t="shared" si="4"/>
        <v>-5953.8234920310797</v>
      </c>
      <c r="AG9">
        <f t="shared" si="5"/>
        <v>-19.536262845525908</v>
      </c>
      <c r="AH9">
        <f t="shared" si="6"/>
        <v>-67550.92376770472</v>
      </c>
      <c r="AI9">
        <f t="shared" si="7"/>
        <v>45552.186318040272</v>
      </c>
      <c r="AJ9">
        <f t="shared" si="8"/>
        <v>-8531.0497535311733</v>
      </c>
      <c r="AK9">
        <f t="shared" si="32"/>
        <v>20229.370393804409</v>
      </c>
      <c r="AL9">
        <f t="shared" si="9"/>
        <v>57250.506958313505</v>
      </c>
      <c r="AN9">
        <f t="shared" si="10"/>
        <v>83707.969006191677</v>
      </c>
      <c r="AO9">
        <f t="shared" si="11"/>
        <v>-4185.3984503095835</v>
      </c>
      <c r="AP9">
        <f t="shared" si="12"/>
        <v>-13.733535155677068</v>
      </c>
      <c r="AQ9">
        <f t="shared" si="13"/>
        <v>-47486.717070593382</v>
      </c>
      <c r="AR9">
        <f t="shared" si="14"/>
        <v>32022.119950133037</v>
      </c>
      <c r="AS9">
        <f t="shared" si="15"/>
        <v>-5997.1281422322927</v>
      </c>
      <c r="AT9">
        <f t="shared" si="16"/>
        <v>14220.773526506413</v>
      </c>
      <c r="AU9">
        <f t="shared" si="17"/>
        <v>40245.765334407151</v>
      </c>
      <c r="AW9">
        <v>6</v>
      </c>
      <c r="AX9">
        <f>(R9*SUMPRODUCT(K10:$K$23, X10:$X$23)-$AZ$3*SUMPRODUCT(K9:$K$22, W10:$W$23))/Z9</f>
        <v>218840.3509349977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152378.77221217344</v>
      </c>
      <c r="P10">
        <f t="shared" si="30"/>
        <v>7618.9386106086722</v>
      </c>
      <c r="Q10" s="5">
        <f t="shared" si="31"/>
        <v>25</v>
      </c>
      <c r="R10">
        <f t="shared" si="0"/>
        <v>2000000</v>
      </c>
      <c r="S10">
        <f t="shared" si="1"/>
        <v>233467.63522223578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171012.90468292986</v>
      </c>
      <c r="AC10">
        <f t="shared" si="2"/>
        <v>172147.05330931026</v>
      </c>
      <c r="AE10">
        <f t="shared" si="3"/>
        <v>112356.28697847853</v>
      </c>
      <c r="AF10">
        <f t="shared" si="4"/>
        <v>-5617.8143489239264</v>
      </c>
      <c r="AG10">
        <f t="shared" si="5"/>
        <v>-18.43371707018887</v>
      </c>
      <c r="AH10">
        <f t="shared" si="6"/>
        <v>-72574.651750542398</v>
      </c>
      <c r="AI10">
        <f t="shared" si="7"/>
        <v>34145.38716194201</v>
      </c>
      <c r="AJ10">
        <f t="shared" si="8"/>
        <v>-1134.1486263803963</v>
      </c>
      <c r="AK10">
        <f t="shared" si="32"/>
        <v>15081.899788067907</v>
      </c>
      <c r="AL10">
        <f t="shared" si="9"/>
        <v>48093.138323629522</v>
      </c>
      <c r="AN10">
        <f t="shared" si="10"/>
        <v>74915.90426840735</v>
      </c>
      <c r="AO10">
        <f t="shared" si="11"/>
        <v>-3745.7952134203679</v>
      </c>
      <c r="AP10">
        <f t="shared" si="12"/>
        <v>-12.291066396717948</v>
      </c>
      <c r="AQ10">
        <f t="shared" si="13"/>
        <v>-48390.666949487881</v>
      </c>
      <c r="AR10">
        <f t="shared" si="14"/>
        <v>22767.151039102384</v>
      </c>
      <c r="AS10">
        <f t="shared" si="15"/>
        <v>-756.21731729470889</v>
      </c>
      <c r="AT10">
        <f t="shared" si="16"/>
        <v>10056.172120791354</v>
      </c>
      <c r="AU10">
        <f t="shared" si="17"/>
        <v>32067.10584259903</v>
      </c>
      <c r="AW10">
        <v>7</v>
      </c>
      <c r="AX10">
        <f>(R10*SUMPRODUCT(K11:$K$23, X11:$X$23)-$AZ$3*SUMPRODUCT(K10:$K$22, W11:$W$23))/Z10</f>
        <v>233467.63522223578</v>
      </c>
    </row>
    <row r="11" spans="1:52" x14ac:dyDescent="0.25">
      <c r="A11" t="s">
        <v>33</v>
      </c>
      <c r="C11" s="24">
        <f>AU25</f>
        <v>268894.96536551014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152378.77221217344</v>
      </c>
      <c r="P11">
        <f t="shared" si="30"/>
        <v>7618.9386106086722</v>
      </c>
      <c r="Q11" s="5">
        <f t="shared" si="31"/>
        <v>25</v>
      </c>
      <c r="R11">
        <f t="shared" si="0"/>
        <v>2000000</v>
      </c>
      <c r="S11">
        <f t="shared" si="1"/>
        <v>242844.99361534652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172147.05330931026</v>
      </c>
      <c r="AC11">
        <f t="shared" si="2"/>
        <v>167989.29456215509</v>
      </c>
      <c r="AE11">
        <f t="shared" si="3"/>
        <v>105408.8127125083</v>
      </c>
      <c r="AF11">
        <f t="shared" si="4"/>
        <v>-5270.4406356254149</v>
      </c>
      <c r="AG11">
        <f t="shared" si="5"/>
        <v>-17.2938807653825</v>
      </c>
      <c r="AH11">
        <f t="shared" si="6"/>
        <v>-76439.930728358493</v>
      </c>
      <c r="AI11">
        <f t="shared" si="7"/>
        <v>23681.147467759001</v>
      </c>
      <c r="AJ11">
        <f t="shared" si="8"/>
        <v>4157.7587471551669</v>
      </c>
      <c r="AK11">
        <f t="shared" si="32"/>
        <v>13968.242322311709</v>
      </c>
      <c r="AL11">
        <f t="shared" si="9"/>
        <v>41807.148537225876</v>
      </c>
      <c r="AN11">
        <f t="shared" si="10"/>
        <v>66853.924184850184</v>
      </c>
      <c r="AO11">
        <f t="shared" si="11"/>
        <v>-3342.6962092425092</v>
      </c>
      <c r="AP11">
        <f t="shared" si="12"/>
        <v>-10.968378865095829</v>
      </c>
      <c r="AQ11">
        <f t="shared" si="13"/>
        <v>-48480.85470374021</v>
      </c>
      <c r="AR11">
        <f t="shared" si="14"/>
        <v>15019.404893002365</v>
      </c>
      <c r="AS11">
        <f t="shared" si="15"/>
        <v>2636.9947721479734</v>
      </c>
      <c r="AT11">
        <f t="shared" si="16"/>
        <v>8859.1436444538358</v>
      </c>
      <c r="AU11">
        <f t="shared" si="17"/>
        <v>26515.543309604174</v>
      </c>
      <c r="AW11">
        <v>8</v>
      </c>
      <c r="AX11">
        <f>(R11*SUMPRODUCT(K12:$K$23, X12:$X$23)-$AZ$3*SUMPRODUCT(K11:$K$22, W12:$W$23))/Z11</f>
        <v>242844.99361534652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152378.77221217344</v>
      </c>
      <c r="P12">
        <f t="shared" si="30"/>
        <v>7618.9386106086722</v>
      </c>
      <c r="Q12" s="5">
        <f t="shared" si="31"/>
        <v>25</v>
      </c>
      <c r="R12">
        <f t="shared" si="0"/>
        <v>2000000</v>
      </c>
      <c r="S12">
        <f t="shared" si="1"/>
        <v>248366.995115792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167989.29456215509</v>
      </c>
      <c r="AC12">
        <f t="shared" si="2"/>
        <v>160165.19420741725</v>
      </c>
      <c r="AE12">
        <f t="shared" si="3"/>
        <v>98264.971290055095</v>
      </c>
      <c r="AF12">
        <f t="shared" si="4"/>
        <v>-4913.2485645027546</v>
      </c>
      <c r="AG12">
        <f t="shared" si="5"/>
        <v>-16.121827513026251</v>
      </c>
      <c r="AH12">
        <f t="shared" si="6"/>
        <v>-79929.155576193996</v>
      </c>
      <c r="AI12">
        <f t="shared" si="7"/>
        <v>13406.445321845327</v>
      </c>
      <c r="AJ12">
        <f t="shared" si="8"/>
        <v>7824.100354737835</v>
      </c>
      <c r="AK12">
        <f t="shared" si="32"/>
        <v>18293.871210139521</v>
      </c>
      <c r="AL12">
        <f t="shared" si="9"/>
        <v>39524.416886722684</v>
      </c>
      <c r="AN12">
        <f t="shared" si="10"/>
        <v>58245.843209755818</v>
      </c>
      <c r="AO12">
        <f t="shared" si="11"/>
        <v>-2912.2921604877906</v>
      </c>
      <c r="AP12">
        <f t="shared" si="12"/>
        <v>-9.5560953740744541</v>
      </c>
      <c r="AQ12">
        <f t="shared" si="13"/>
        <v>-47377.422518519976</v>
      </c>
      <c r="AR12">
        <f t="shared" si="14"/>
        <v>7946.5724353739797</v>
      </c>
      <c r="AS12">
        <f t="shared" si="15"/>
        <v>4637.6782747360967</v>
      </c>
      <c r="AT12">
        <f t="shared" si="16"/>
        <v>10843.558393356907</v>
      </c>
      <c r="AU12">
        <f t="shared" si="17"/>
        <v>23427.809103466985</v>
      </c>
      <c r="AW12">
        <v>9</v>
      </c>
      <c r="AX12">
        <f>(R12*SUMPRODUCT(K13:$K$23, X13:$X$23)-$AZ$3*SUMPRODUCT(K12:$K$22, W13:$W$23))/Z12</f>
        <v>248366.995115792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152378.77221217344</v>
      </c>
      <c r="P13">
        <f t="shared" si="30"/>
        <v>7618.9386106086722</v>
      </c>
      <c r="Q13" s="5">
        <f t="shared" si="31"/>
        <v>25</v>
      </c>
      <c r="R13">
        <f t="shared" si="0"/>
        <v>2000000</v>
      </c>
      <c r="S13">
        <f t="shared" si="1"/>
        <v>251620.94929625859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160165.19420741725</v>
      </c>
      <c r="AC13">
        <f t="shared" si="2"/>
        <v>150241.56187888951</v>
      </c>
      <c r="AE13">
        <f t="shared" si="3"/>
        <v>90984.573416379193</v>
      </c>
      <c r="AF13">
        <f t="shared" si="4"/>
        <v>-4549.2286708189595</v>
      </c>
      <c r="AG13">
        <f t="shared" si="5"/>
        <v>-14.927370147347613</v>
      </c>
      <c r="AH13">
        <f t="shared" si="6"/>
        <v>-82659.127243870025</v>
      </c>
      <c r="AI13">
        <f t="shared" si="7"/>
        <v>3761.2901315428608</v>
      </c>
      <c r="AJ13">
        <f t="shared" si="8"/>
        <v>9923.6323285277467</v>
      </c>
      <c r="AK13">
        <f t="shared" si="32"/>
        <v>25621.795997214362</v>
      </c>
      <c r="AL13">
        <f t="shared" si="9"/>
        <v>39306.718457284966</v>
      </c>
      <c r="AN13">
        <f t="shared" si="10"/>
        <v>48854.46200295959</v>
      </c>
      <c r="AO13">
        <f t="shared" si="11"/>
        <v>-2442.7231001479795</v>
      </c>
      <c r="AP13">
        <f t="shared" si="12"/>
        <v>-8.0152998501218793</v>
      </c>
      <c r="AQ13">
        <f t="shared" si="13"/>
        <v>-44384.086658876113</v>
      </c>
      <c r="AR13">
        <f t="shared" si="14"/>
        <v>2019.6369440853755</v>
      </c>
      <c r="AS13">
        <f t="shared" si="15"/>
        <v>5328.5265877624397</v>
      </c>
      <c r="AT13">
        <f t="shared" si="16"/>
        <v>13757.706520918315</v>
      </c>
      <c r="AU13">
        <f t="shared" si="17"/>
        <v>21105.870052766128</v>
      </c>
      <c r="AW13">
        <v>10</v>
      </c>
      <c r="AX13">
        <f>(R13*SUMPRODUCT(K14:$K$23, X14:$X$23)-$AZ$3*SUMPRODUCT(K13:$K$22, W14:$W$23))/Z13</f>
        <v>251620.94929625859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152378.77221217344</v>
      </c>
      <c r="P14">
        <f t="shared" si="30"/>
        <v>7618.9386106086722</v>
      </c>
      <c r="Q14" s="5">
        <f t="shared" si="31"/>
        <v>25</v>
      </c>
      <c r="R14">
        <f t="shared" si="0"/>
        <v>2000000</v>
      </c>
      <c r="S14">
        <f t="shared" si="1"/>
        <v>249947.31077453736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150241.56187888951</v>
      </c>
      <c r="AC14">
        <f t="shared" si="2"/>
        <v>137135.41327854199</v>
      </c>
      <c r="AE14">
        <f t="shared" si="3"/>
        <v>83603.723670556836</v>
      </c>
      <c r="AF14">
        <f t="shared" si="4"/>
        <v>-4180.1861835278423</v>
      </c>
      <c r="AG14">
        <f t="shared" si="5"/>
        <v>-13.71643216060081</v>
      </c>
      <c r="AH14">
        <f t="shared" si="6"/>
        <v>-84933.142821866044</v>
      </c>
      <c r="AI14">
        <f t="shared" si="7"/>
        <v>-5523.3217669976439</v>
      </c>
      <c r="AJ14">
        <f t="shared" si="8"/>
        <v>13106.148600347515</v>
      </c>
      <c r="AK14">
        <f t="shared" si="32"/>
        <v>19652.44255274165</v>
      </c>
      <c r="AL14">
        <f t="shared" si="9"/>
        <v>27235.269386091521</v>
      </c>
      <c r="AN14">
        <f t="shared" si="10"/>
        <v>41352.737065362584</v>
      </c>
      <c r="AO14">
        <f t="shared" si="11"/>
        <v>-2067.6368532681295</v>
      </c>
      <c r="AP14">
        <f t="shared" si="12"/>
        <v>-6.7845304934900472</v>
      </c>
      <c r="AQ14">
        <f t="shared" si="13"/>
        <v>-42010.304912823281</v>
      </c>
      <c r="AR14">
        <f t="shared" si="14"/>
        <v>-2731.9892312223151</v>
      </c>
      <c r="AS14">
        <f t="shared" si="15"/>
        <v>6482.6671972819177</v>
      </c>
      <c r="AT14">
        <f t="shared" si="16"/>
        <v>9720.647046512775</v>
      </c>
      <c r="AU14">
        <f t="shared" si="17"/>
        <v>13471.325012572377</v>
      </c>
      <c r="AW14">
        <v>11</v>
      </c>
      <c r="AX14">
        <f>(R14*SUMPRODUCT(K15:$K$23, X15:$X$23)-$AZ$3*SUMPRODUCT(K14:$K$22, W15:$W$23))/Z14</f>
        <v>249947.31077453736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152378.77221217344</v>
      </c>
      <c r="P15">
        <f t="shared" si="30"/>
        <v>7618.9386106086722</v>
      </c>
      <c r="Q15" s="5">
        <f t="shared" si="31"/>
        <v>25</v>
      </c>
      <c r="R15">
        <f t="shared" si="0"/>
        <v>2000000</v>
      </c>
      <c r="S15">
        <f t="shared" si="1"/>
        <v>244119.46779609998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137135.41327854199</v>
      </c>
      <c r="AC15">
        <f t="shared" si="2"/>
        <v>121986.18017841225</v>
      </c>
      <c r="AE15">
        <f t="shared" si="3"/>
        <v>76143.474054945429</v>
      </c>
      <c r="AF15">
        <f t="shared" si="4"/>
        <v>-3807.1737027472718</v>
      </c>
      <c r="AG15">
        <f t="shared" si="5"/>
        <v>-12.492467446338694</v>
      </c>
      <c r="AH15">
        <f t="shared" si="6"/>
        <v>-86944.03141248881</v>
      </c>
      <c r="AI15">
        <f t="shared" si="7"/>
        <v>-14620.223527736991</v>
      </c>
      <c r="AJ15">
        <f t="shared" si="8"/>
        <v>15149.233100129743</v>
      </c>
      <c r="AK15">
        <f t="shared" si="32"/>
        <v>17924.494535382437</v>
      </c>
      <c r="AL15">
        <f t="shared" si="9"/>
        <v>18453.504107775188</v>
      </c>
      <c r="AN15">
        <f t="shared" si="10"/>
        <v>34693.929654648986</v>
      </c>
      <c r="AO15">
        <f t="shared" si="11"/>
        <v>-1734.6964827324493</v>
      </c>
      <c r="AP15">
        <f t="shared" si="12"/>
        <v>-5.6920542722218679</v>
      </c>
      <c r="AQ15">
        <f t="shared" si="13"/>
        <v>-39615.083855246878</v>
      </c>
      <c r="AR15">
        <f t="shared" si="14"/>
        <v>-6661.5427376025664</v>
      </c>
      <c r="AS15">
        <f t="shared" si="15"/>
        <v>6902.5800834686897</v>
      </c>
      <c r="AT15">
        <f t="shared" si="16"/>
        <v>8167.0971836267108</v>
      </c>
      <c r="AU15">
        <f t="shared" si="17"/>
        <v>8408.1345294928342</v>
      </c>
      <c r="AW15">
        <v>12</v>
      </c>
      <c r="AX15">
        <f>(R15*SUMPRODUCT(K16:$K$23, X16:$X$23)-$AZ$3*SUMPRODUCT(K15:$K$22, W16:$W$23))/Z15</f>
        <v>244119.46779609998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152378.77221217344</v>
      </c>
      <c r="P16">
        <f t="shared" si="30"/>
        <v>7618.9386106086722</v>
      </c>
      <c r="Q16" s="5">
        <f t="shared" si="31"/>
        <v>25</v>
      </c>
      <c r="R16">
        <f t="shared" si="0"/>
        <v>2000000</v>
      </c>
      <c r="S16">
        <f t="shared" si="1"/>
        <v>234348.60609418649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121986.18017841225</v>
      </c>
      <c r="AC16">
        <f t="shared" si="2"/>
        <v>105638.56440634</v>
      </c>
      <c r="AE16">
        <f t="shared" si="3"/>
        <v>68688.587531112338</v>
      </c>
      <c r="AF16">
        <f t="shared" si="4"/>
        <v>-3434.4293765556172</v>
      </c>
      <c r="AG16">
        <f t="shared" si="5"/>
        <v>-11.269382626910426</v>
      </c>
      <c r="AH16">
        <f t="shared" si="6"/>
        <v>-87852.811597190463</v>
      </c>
      <c r="AI16">
        <f t="shared" si="7"/>
        <v>-22609.922825260648</v>
      </c>
      <c r="AJ16">
        <f t="shared" si="8"/>
        <v>16347.615772072255</v>
      </c>
      <c r="AK16">
        <f t="shared" si="32"/>
        <v>16022.155751152159</v>
      </c>
      <c r="AL16">
        <f t="shared" si="9"/>
        <v>9759.8486979637655</v>
      </c>
      <c r="AN16">
        <f t="shared" si="10"/>
        <v>28830.193604990673</v>
      </c>
      <c r="AO16">
        <f t="shared" si="11"/>
        <v>-1441.5096802495339</v>
      </c>
      <c r="AP16">
        <f t="shared" si="12"/>
        <v>-4.7300213124252108</v>
      </c>
      <c r="AQ16">
        <f t="shared" si="13"/>
        <v>-36873.863011705384</v>
      </c>
      <c r="AR16">
        <f t="shared" si="14"/>
        <v>-9489.9091082766681</v>
      </c>
      <c r="AS16">
        <f t="shared" si="15"/>
        <v>6861.4735668478506</v>
      </c>
      <c r="AT16">
        <f t="shared" si="16"/>
        <v>6724.8704461393245</v>
      </c>
      <c r="AU16">
        <f t="shared" si="17"/>
        <v>4096.434904710507</v>
      </c>
      <c r="AW16">
        <v>13</v>
      </c>
      <c r="AX16">
        <f>(R16*SUMPRODUCT(K17:$K$23, X17:$X$23)-$AZ$3*SUMPRODUCT(K16:$K$22, W17:$W$23))/Z16</f>
        <v>234348.60609418649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152378.77221217344</v>
      </c>
      <c r="P17">
        <f t="shared" si="30"/>
        <v>7618.9386106086722</v>
      </c>
      <c r="Q17" s="5">
        <f t="shared" si="31"/>
        <v>25</v>
      </c>
      <c r="R17">
        <f t="shared" si="0"/>
        <v>2000000</v>
      </c>
      <c r="S17">
        <f t="shared" si="1"/>
        <v>220733.30158638666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105638.56440634</v>
      </c>
      <c r="AC17">
        <f t="shared" si="2"/>
        <v>88842.755369397695</v>
      </c>
      <c r="AE17">
        <f t="shared" si="3"/>
        <v>61330.800046213859</v>
      </c>
      <c r="AF17">
        <f t="shared" si="4"/>
        <v>-3066.5400023106931</v>
      </c>
      <c r="AG17">
        <f t="shared" si="5"/>
        <v>-10.062228346481286</v>
      </c>
      <c r="AH17">
        <f t="shared" si="6"/>
        <v>-87556.836332802835</v>
      </c>
      <c r="AI17">
        <f t="shared" si="7"/>
        <v>-29302.638517246152</v>
      </c>
      <c r="AJ17">
        <f t="shared" si="8"/>
        <v>16795.809036942301</v>
      </c>
      <c r="AK17">
        <f t="shared" si="32"/>
        <v>14025.164688207307</v>
      </c>
      <c r="AL17">
        <f t="shared" si="9"/>
        <v>1518.3352079034557</v>
      </c>
      <c r="AN17">
        <f t="shared" si="10"/>
        <v>23712.850865196899</v>
      </c>
      <c r="AO17">
        <f t="shared" si="11"/>
        <v>-1185.6425432598448</v>
      </c>
      <c r="AP17">
        <f t="shared" si="12"/>
        <v>-3.890445257062928</v>
      </c>
      <c r="AQ17">
        <f t="shared" si="13"/>
        <v>-33852.847192988454</v>
      </c>
      <c r="AR17">
        <f t="shared" si="14"/>
        <v>-11329.529316308463</v>
      </c>
      <c r="AS17">
        <f t="shared" si="15"/>
        <v>6493.9070508330333</v>
      </c>
      <c r="AT17">
        <f t="shared" si="16"/>
        <v>5422.6691704768755</v>
      </c>
      <c r="AU17">
        <f t="shared" si="17"/>
        <v>587.04690500144579</v>
      </c>
      <c r="AW17">
        <v>14</v>
      </c>
      <c r="AX17">
        <f>(R17*SUMPRODUCT(K18:$K$23, X18:$X$23)-$AZ$3*SUMPRODUCT(K17:$K$22, W18:$W$23))/Z17</f>
        <v>220733.30158638666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152378.77221217344</v>
      </c>
      <c r="P18">
        <f t="shared" si="30"/>
        <v>7618.9386106086722</v>
      </c>
      <c r="Q18" s="5">
        <f t="shared" si="31"/>
        <v>25</v>
      </c>
      <c r="R18">
        <f t="shared" si="0"/>
        <v>2000000</v>
      </c>
      <c r="S18">
        <f t="shared" si="1"/>
        <v>202853.05591781004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88842.755369397695</v>
      </c>
      <c r="AC18">
        <f t="shared" si="2"/>
        <v>72053.152702387102</v>
      </c>
      <c r="AE18">
        <f t="shared" si="3"/>
        <v>54124.750022274769</v>
      </c>
      <c r="AF18">
        <f t="shared" si="4"/>
        <v>-2706.2375011137387</v>
      </c>
      <c r="AG18">
        <f t="shared" si="5"/>
        <v>-8.8799688494193649</v>
      </c>
      <c r="AH18">
        <f t="shared" si="6"/>
        <v>-86530.977087768668</v>
      </c>
      <c r="AI18">
        <f t="shared" si="7"/>
        <v>-35121.344535457058</v>
      </c>
      <c r="AJ18">
        <f t="shared" si="8"/>
        <v>16789.602667010593</v>
      </c>
      <c r="AK18">
        <f t="shared" si="32"/>
        <v>12002.156693395111</v>
      </c>
      <c r="AL18">
        <f t="shared" si="9"/>
        <v>-6329.5851750513539</v>
      </c>
      <c r="AN18">
        <f t="shared" si="10"/>
        <v>19277.167035818613</v>
      </c>
      <c r="AO18">
        <f t="shared" si="11"/>
        <v>-963.85835179093067</v>
      </c>
      <c r="AP18">
        <f t="shared" si="12"/>
        <v>-3.1627054667721248</v>
      </c>
      <c r="AQ18">
        <f t="shared" si="13"/>
        <v>-30819.02638639482</v>
      </c>
      <c r="AR18">
        <f t="shared" si="14"/>
        <v>-12508.880407833911</v>
      </c>
      <c r="AS18">
        <f t="shared" si="15"/>
        <v>5979.8146863272323</v>
      </c>
      <c r="AT18">
        <f t="shared" si="16"/>
        <v>4274.7094309613949</v>
      </c>
      <c r="AU18">
        <f t="shared" si="17"/>
        <v>-2254.3562905452841</v>
      </c>
      <c r="AW18">
        <v>15</v>
      </c>
      <c r="AX18">
        <f>(R18*SUMPRODUCT(K19:$K$23, X19:$X$23)-$AZ$3*SUMPRODUCT(K18:$K$22, W19:$W$23))/Z18</f>
        <v>202853.05591781004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152378.77221217344</v>
      </c>
      <c r="P19">
        <f t="shared" si="30"/>
        <v>7618.9386106086722</v>
      </c>
      <c r="Q19" s="5">
        <f t="shared" si="31"/>
        <v>25</v>
      </c>
      <c r="R19">
        <f t="shared" si="0"/>
        <v>2000000</v>
      </c>
      <c r="S19">
        <f t="shared" si="1"/>
        <v>180004.75817063404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72053.152702387102</v>
      </c>
      <c r="AC19">
        <f t="shared" si="2"/>
        <v>55677.017986405699</v>
      </c>
      <c r="AE19">
        <f t="shared" si="3"/>
        <v>47132.063215580463</v>
      </c>
      <c r="AF19">
        <f t="shared" si="4"/>
        <v>-2356.6031607790233</v>
      </c>
      <c r="AG19">
        <f t="shared" si="5"/>
        <v>-7.7327147560214939</v>
      </c>
      <c r="AH19">
        <f t="shared" si="6"/>
        <v>-84676.352392294124</v>
      </c>
      <c r="AI19">
        <f t="shared" si="7"/>
        <v>-39908.625052248703</v>
      </c>
      <c r="AJ19">
        <f t="shared" si="8"/>
        <v>16376.134715981403</v>
      </c>
      <c r="AK19">
        <f t="shared" si="32"/>
        <v>9997.0243936326242</v>
      </c>
      <c r="AL19">
        <f t="shared" si="9"/>
        <v>-13535.465942634675</v>
      </c>
      <c r="AN19">
        <f t="shared" si="10"/>
        <v>15463.433303412421</v>
      </c>
      <c r="AO19">
        <f t="shared" si="11"/>
        <v>-773.17166517062117</v>
      </c>
      <c r="AP19">
        <f t="shared" si="12"/>
        <v>-2.5370058241906901</v>
      </c>
      <c r="AQ19">
        <f t="shared" si="13"/>
        <v>-27781.239314845916</v>
      </c>
      <c r="AR19">
        <f t="shared" si="14"/>
        <v>-13093.514682428306</v>
      </c>
      <c r="AS19">
        <f t="shared" si="15"/>
        <v>5372.8024973149149</v>
      </c>
      <c r="AT19">
        <f t="shared" si="16"/>
        <v>3279.8971527395979</v>
      </c>
      <c r="AU19">
        <f t="shared" si="17"/>
        <v>-4440.8150323737937</v>
      </c>
      <c r="AW19">
        <v>16</v>
      </c>
      <c r="AX19">
        <f>(R19*SUMPRODUCT(K20:$K$23, X20:$X$23)-$AZ$3*SUMPRODUCT(K19:$K$22, W20:$W$23))/Z19</f>
        <v>180004.75817063404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152378.77221217344</v>
      </c>
      <c r="P20">
        <f t="shared" si="30"/>
        <v>7618.9386106086722</v>
      </c>
      <c r="Q20" s="5">
        <f t="shared" si="31"/>
        <v>25</v>
      </c>
      <c r="R20">
        <f t="shared" si="0"/>
        <v>2000000</v>
      </c>
      <c r="S20">
        <f t="shared" si="1"/>
        <v>150966.30290394265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55677.017986405699</v>
      </c>
      <c r="AC20">
        <f t="shared" si="2"/>
        <v>40037.057161609657</v>
      </c>
      <c r="AE20">
        <f t="shared" si="3"/>
        <v>40411.65144751886</v>
      </c>
      <c r="AF20">
        <f t="shared" si="4"/>
        <v>-2020.5825723759431</v>
      </c>
      <c r="AG20">
        <f t="shared" si="5"/>
        <v>-6.6301314252698775</v>
      </c>
      <c r="AH20">
        <f t="shared" si="6"/>
        <v>-82020.49465531217</v>
      </c>
      <c r="AI20">
        <f t="shared" si="7"/>
        <v>-43636.055911594522</v>
      </c>
      <c r="AJ20">
        <f t="shared" si="8"/>
        <v>15639.960824796042</v>
      </c>
      <c r="AK20">
        <f t="shared" si="32"/>
        <v>8049.4061927427156</v>
      </c>
      <c r="AL20">
        <f t="shared" si="9"/>
        <v>-19946.688894055762</v>
      </c>
      <c r="AN20">
        <f t="shared" si="10"/>
        <v>12213.446645524302</v>
      </c>
      <c r="AO20">
        <f t="shared" si="11"/>
        <v>-610.67233227621512</v>
      </c>
      <c r="AP20">
        <f t="shared" si="12"/>
        <v>-2.0037972593253017</v>
      </c>
      <c r="AQ20">
        <f t="shared" si="13"/>
        <v>-24788.715616165959</v>
      </c>
      <c r="AR20">
        <f t="shared" si="14"/>
        <v>-13187.945100177196</v>
      </c>
      <c r="AS20">
        <f t="shared" si="15"/>
        <v>4726.8008168338438</v>
      </c>
      <c r="AT20">
        <f t="shared" si="16"/>
        <v>2432.7388152124636</v>
      </c>
      <c r="AU20">
        <f t="shared" si="17"/>
        <v>-6028.405468130888</v>
      </c>
      <c r="AW20">
        <v>17</v>
      </c>
      <c r="AX20">
        <f>(R20*SUMPRODUCT(K21:$K$23, X21:$X$23)-$AZ$3*SUMPRODUCT(K20:$K$22, W21:$W$23))/Z20</f>
        <v>150966.30290394265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152378.77221217344</v>
      </c>
      <c r="P21">
        <f t="shared" si="30"/>
        <v>7618.9386106086722</v>
      </c>
      <c r="Q21" s="5">
        <f t="shared" si="31"/>
        <v>25</v>
      </c>
      <c r="R21">
        <f t="shared" si="0"/>
        <v>2000000</v>
      </c>
      <c r="S21">
        <f t="shared" si="1"/>
        <v>113762.4664377157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40037.057161609657</v>
      </c>
      <c r="AC21">
        <f t="shared" si="2"/>
        <v>25402.279813747402</v>
      </c>
      <c r="AE21">
        <f t="shared" si="3"/>
        <v>34025.002539199784</v>
      </c>
      <c r="AF21">
        <f t="shared" si="4"/>
        <v>-1701.2501269599893</v>
      </c>
      <c r="AG21">
        <f t="shared" si="5"/>
        <v>-5.5823068471478257</v>
      </c>
      <c r="AH21">
        <f t="shared" si="6"/>
        <v>-78521.861109548277</v>
      </c>
      <c r="AI21">
        <f t="shared" si="7"/>
        <v>-46203.691004155626</v>
      </c>
      <c r="AJ21">
        <f t="shared" si="8"/>
        <v>14634.777347862255</v>
      </c>
      <c r="AK21">
        <f t="shared" si="32"/>
        <v>6191.9144752342991</v>
      </c>
      <c r="AL21">
        <f t="shared" si="9"/>
        <v>-25376.999181059073</v>
      </c>
      <c r="AN21">
        <f t="shared" si="10"/>
        <v>9472.6605400752032</v>
      </c>
      <c r="AO21">
        <f t="shared" si="11"/>
        <v>-473.63302700376022</v>
      </c>
      <c r="AP21">
        <f t="shared" si="12"/>
        <v>-1.5541306053584345</v>
      </c>
      <c r="AQ21">
        <f t="shared" si="13"/>
        <v>-21860.716524818723</v>
      </c>
      <c r="AR21">
        <f t="shared" si="14"/>
        <v>-12863.243142352636</v>
      </c>
      <c r="AS21">
        <f t="shared" si="15"/>
        <v>4074.3649537179899</v>
      </c>
      <c r="AT21">
        <f t="shared" si="16"/>
        <v>1723.8471576746533</v>
      </c>
      <c r="AU21">
        <f t="shared" si="17"/>
        <v>-7065.0310309599936</v>
      </c>
      <c r="AW21">
        <v>18</v>
      </c>
      <c r="AX21">
        <f>(R21*SUMPRODUCT(K22:$K$23, X22:$X$23)-$AZ$3*SUMPRODUCT(K21:$K$22, W22:$W$23))/Z21</f>
        <v>113762.4664377157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152378.77221217344</v>
      </c>
      <c r="P22">
        <f t="shared" si="30"/>
        <v>7618.9386106086722</v>
      </c>
      <c r="Q22" s="5">
        <f t="shared" si="31"/>
        <v>25</v>
      </c>
      <c r="R22">
        <f t="shared" si="0"/>
        <v>2000000</v>
      </c>
      <c r="S22">
        <f t="shared" si="1"/>
        <v>65270.249326755496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25402.279813747402</v>
      </c>
      <c r="AC22">
        <f t="shared" si="2"/>
        <v>12011.385487221087</v>
      </c>
      <c r="AE22">
        <f t="shared" si="3"/>
        <v>28041.568585821256</v>
      </c>
      <c r="AF22">
        <f t="shared" si="4"/>
        <v>-1402.0784292910628</v>
      </c>
      <c r="AG22">
        <f t="shared" si="5"/>
        <v>-4.6006356690510586</v>
      </c>
      <c r="AH22">
        <f t="shared" si="6"/>
        <v>-74067.848770023062</v>
      </c>
      <c r="AI22">
        <f t="shared" si="7"/>
        <v>-47432.959249161919</v>
      </c>
      <c r="AJ22">
        <f t="shared" si="8"/>
        <v>13390.894326526315</v>
      </c>
      <c r="AK22">
        <f t="shared" si="32"/>
        <v>4453.214256356654</v>
      </c>
      <c r="AL22">
        <f t="shared" si="9"/>
        <v>-29588.850666278951</v>
      </c>
      <c r="AN22">
        <f t="shared" si="10"/>
        <v>7191.4800255997861</v>
      </c>
      <c r="AO22">
        <f t="shared" si="11"/>
        <v>-359.57400127998932</v>
      </c>
      <c r="AP22">
        <f t="shared" si="12"/>
        <v>-1.1798690725087204</v>
      </c>
      <c r="AQ22">
        <f t="shared" si="13"/>
        <v>-18995.28028678452</v>
      </c>
      <c r="AR22">
        <f t="shared" si="14"/>
        <v>-12164.55413153723</v>
      </c>
      <c r="AS22">
        <f t="shared" si="15"/>
        <v>3434.1997944731288</v>
      </c>
      <c r="AT22">
        <f t="shared" si="16"/>
        <v>1142.0616958816663</v>
      </c>
      <c r="AU22">
        <f t="shared" si="17"/>
        <v>-7588.2926411824355</v>
      </c>
      <c r="AW22">
        <v>19</v>
      </c>
      <c r="AX22">
        <f>(R22*SUMPRODUCT(K23:$K$23, X23:$X$23)-$AZ$3*SUMPRODUCT(K22:$K$22, W23:$W$23))/Z22</f>
        <v>65270.249326755496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152378.77221217344</v>
      </c>
      <c r="P23">
        <f t="shared" si="30"/>
        <v>7618.9386106086722</v>
      </c>
      <c r="Q23" s="5">
        <f t="shared" si="31"/>
        <v>25</v>
      </c>
      <c r="R23">
        <f t="shared" si="0"/>
        <v>2000000</v>
      </c>
      <c r="S23">
        <f t="shared" si="1"/>
        <v>81290.712293807373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12011.385487221087</v>
      </c>
      <c r="AC23">
        <f t="shared" si="2"/>
        <v>12011.385487221087</v>
      </c>
      <c r="AE23">
        <f t="shared" si="3"/>
        <v>22515.243395761168</v>
      </c>
      <c r="AF23">
        <f t="shared" si="4"/>
        <v>-1125.7621697880586</v>
      </c>
      <c r="AG23">
        <f t="shared" si="5"/>
        <v>-3.6939599704233674</v>
      </c>
      <c r="AH23">
        <f t="shared" si="6"/>
        <v>-68853.547354974449</v>
      </c>
      <c r="AI23">
        <f t="shared" si="7"/>
        <v>-47467.760088971758</v>
      </c>
      <c r="AJ23">
        <f t="shared" si="8"/>
        <v>0</v>
      </c>
      <c r="AK23">
        <f t="shared" si="32"/>
        <v>2858.1121646480278</v>
      </c>
      <c r="AL23">
        <f t="shared" si="9"/>
        <v>-44609.647924323726</v>
      </c>
      <c r="AN23">
        <f t="shared" si="10"/>
        <v>5319.0587624932141</v>
      </c>
      <c r="AO23">
        <f t="shared" si="11"/>
        <v>-265.95293812466076</v>
      </c>
      <c r="AP23">
        <f t="shared" si="12"/>
        <v>-0.87267056383137698</v>
      </c>
      <c r="AQ23">
        <f t="shared" si="13"/>
        <v>-16266.138364560949</v>
      </c>
      <c r="AR23">
        <f t="shared" si="14"/>
        <v>-11213.905210756227</v>
      </c>
      <c r="AS23">
        <f t="shared" si="15"/>
        <v>0</v>
      </c>
      <c r="AT23">
        <f t="shared" si="16"/>
        <v>675.20773754644961</v>
      </c>
      <c r="AU23">
        <f t="shared" si="17"/>
        <v>-10538.697473209777</v>
      </c>
      <c r="AW23">
        <v>20</v>
      </c>
      <c r="AX23">
        <f>(R23*SUMPRODUCT(K$23:$K24, X$23:$X24)-$AZ$3*SUMPRODUCT(K$22:$K23, W$23:$W24))/Z23</f>
        <v>81290.712293807373</v>
      </c>
    </row>
    <row r="25" spans="5:50" x14ac:dyDescent="0.25">
      <c r="AN25" s="6">
        <f t="shared" ref="AN25:AU25" si="33">SUM(AN3:AN23)</f>
        <v>1129987.7146132649</v>
      </c>
      <c r="AO25" s="6">
        <f t="shared" si="33"/>
        <v>-170783.46488979328</v>
      </c>
      <c r="AP25" s="6">
        <f t="shared" si="33"/>
        <v>-1682.8238488878208</v>
      </c>
      <c r="AQ25" s="6">
        <f t="shared" si="33"/>
        <v>-748504.17256676604</v>
      </c>
      <c r="AR25" s="6">
        <f t="shared" si="33"/>
        <v>209017.25330781747</v>
      </c>
      <c r="AS25" s="6">
        <f t="shared" si="33"/>
        <v>-86955.659538892825</v>
      </c>
      <c r="AT25" s="6">
        <f t="shared" si="33"/>
        <v>146833.37159658546</v>
      </c>
      <c r="AU25" s="7">
        <f t="shared" si="33"/>
        <v>268894.96536551014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2995.2457390687346</v>
      </c>
      <c r="K3">
        <v>1</v>
      </c>
      <c r="L3" s="2">
        <v>0</v>
      </c>
      <c r="O3">
        <f>$C$3</f>
        <v>2995.2457390687346</v>
      </c>
      <c r="P3">
        <f>O3*C5</f>
        <v>299.52457390687346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2995.2457390687346</v>
      </c>
      <c r="AF3">
        <f t="shared" ref="AF3:AF34" si="3">-$Z3*P3</f>
        <v>-299.52457390687346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34" si="6">SUM(AE3:AH3)</f>
        <v>1173.2885781618609</v>
      </c>
      <c r="AJ3">
        <f t="shared" ref="AJ3:AJ34" si="7">AB3-AC3</f>
        <v>0</v>
      </c>
      <c r="AL3">
        <f t="shared" ref="AL3:AL23" si="8">SUM(AI3:AK3)</f>
        <v>1173.2885781618609</v>
      </c>
      <c r="AN3">
        <f t="shared" ref="AN3:AN34" si="9">AE3*$K3</f>
        <v>2995.2457390687346</v>
      </c>
      <c r="AO3">
        <f t="shared" ref="AO3:AO34" si="10">AF3*$K3</f>
        <v>-299.52457390687346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1173.2885781618609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1173.2885781618609</v>
      </c>
      <c r="AW3">
        <v>0</v>
      </c>
      <c r="AX3">
        <f>IF(Z3&gt;0, (R3*SUMPRODUCT(K3:$K$98, X3:$X$98)-K3*$AZ$3)/Z3, 0)</f>
        <v>0</v>
      </c>
      <c r="AZ3">
        <f>C6*SUMPRODUCT(X4:X98, K4:K98)/1</f>
        <v>1438.7028048962582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50000</v>
      </c>
      <c r="S4">
        <f t="shared" si="1"/>
        <v>71.654317374368034</v>
      </c>
      <c r="U4">
        <f t="shared" ref="U4:U23" si="20">M4</f>
        <v>1.1616059999999999E-3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35" si="26">AC3</f>
        <v>0</v>
      </c>
      <c r="AC4">
        <f t="shared" ref="AC4:AC67" si="27">S4*Z4</f>
        <v>70.854540115636382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-58.080299999999994</v>
      </c>
      <c r="AI4">
        <f t="shared" si="6"/>
        <v>-58.080299999999994</v>
      </c>
      <c r="AJ4">
        <f t="shared" si="7"/>
        <v>-70.854540115636382</v>
      </c>
      <c r="AK4">
        <f t="shared" ref="AK4:AK35" si="28">G4*SUM(AB4:AB4, AE4:AF4)</f>
        <v>0</v>
      </c>
      <c r="AL4">
        <f t="shared" si="8"/>
        <v>-128.93484011563638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-55.219908727895024</v>
      </c>
      <c r="AR4">
        <f t="shared" si="13"/>
        <v>-55.219908727895024</v>
      </c>
      <c r="AS4">
        <f t="shared" si="14"/>
        <v>-67.365031484727496</v>
      </c>
      <c r="AT4">
        <f t="shared" si="15"/>
        <v>0</v>
      </c>
      <c r="AU4">
        <f t="shared" si="16"/>
        <v>-122.58494021262251</v>
      </c>
      <c r="AW4">
        <v>1</v>
      </c>
      <c r="AX4">
        <f>IF(Z4&gt;0, (R4*SUMPRODUCT(K4:$K$98, X4:$X$98)-K4*$AZ$3)/Z4, 0)</f>
        <v>71.654317374368034</v>
      </c>
    </row>
    <row r="5" spans="1:52" x14ac:dyDescent="0.25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1.1730060000000001E-3</v>
      </c>
      <c r="Q5" s="5">
        <f t="shared" ref="Q5:Q36" si="30">$C$8</f>
        <v>25</v>
      </c>
      <c r="R5">
        <f t="shared" si="0"/>
        <v>50000</v>
      </c>
      <c r="S5">
        <f t="shared" si="1"/>
        <v>87.787001094947129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70.854540115636382</v>
      </c>
      <c r="AC5">
        <f t="shared" si="27"/>
        <v>85.837260288824382</v>
      </c>
      <c r="AE5">
        <f t="shared" si="2"/>
        <v>0</v>
      </c>
      <c r="AF5">
        <f t="shared" si="3"/>
        <v>0</v>
      </c>
      <c r="AG5">
        <f t="shared" si="4"/>
        <v>-24.444752417270188</v>
      </c>
      <c r="AH5">
        <f t="shared" si="5"/>
        <v>-57.995668459618201</v>
      </c>
      <c r="AI5">
        <f t="shared" si="6"/>
        <v>-82.440420876888396</v>
      </c>
      <c r="AJ5">
        <f t="shared" si="7"/>
        <v>-14.982720173188</v>
      </c>
      <c r="AK5">
        <f t="shared" si="28"/>
        <v>0.29050361447410922</v>
      </c>
      <c r="AL5">
        <f t="shared" si="8"/>
        <v>-97.132637435602291</v>
      </c>
      <c r="AN5">
        <f t="shared" si="9"/>
        <v>0</v>
      </c>
      <c r="AO5">
        <f t="shared" si="10"/>
        <v>0</v>
      </c>
      <c r="AP5">
        <f t="shared" si="11"/>
        <v>-22.048074269733402</v>
      </c>
      <c r="AQ5">
        <f t="shared" si="12"/>
        <v>-52.309501184274716</v>
      </c>
      <c r="AR5">
        <f t="shared" si="13"/>
        <v>-74.357575454008128</v>
      </c>
      <c r="AS5">
        <f t="shared" si="14"/>
        <v>-13.513744033983221</v>
      </c>
      <c r="AT5">
        <f t="shared" si="15"/>
        <v>0.26202127795027297</v>
      </c>
      <c r="AU5">
        <f t="shared" si="16"/>
        <v>-87.609298210041075</v>
      </c>
      <c r="AW5">
        <v>2</v>
      </c>
      <c r="AX5">
        <f>IF(Z5&gt;0, (R5*SUMPRODUCT(K5:$K$98, X5:$X$98)-K5*$AZ$3)/Z5, 0)</f>
        <v>87.787001094947129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1.1872549999999999E-3</v>
      </c>
      <c r="Q6" s="5">
        <f t="shared" si="30"/>
        <v>25</v>
      </c>
      <c r="R6">
        <f t="shared" si="0"/>
        <v>50000</v>
      </c>
      <c r="S6">
        <f t="shared" si="1"/>
        <v>107.17366754232702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85.837260288824382</v>
      </c>
      <c r="AC6">
        <f t="shared" si="27"/>
        <v>103.62100081178778</v>
      </c>
      <c r="AE6">
        <f t="shared" si="2"/>
        <v>0</v>
      </c>
      <c r="AF6">
        <f t="shared" si="3"/>
        <v>0</v>
      </c>
      <c r="AG6">
        <f t="shared" si="4"/>
        <v>-24.171282738566319</v>
      </c>
      <c r="AH6">
        <f t="shared" si="5"/>
        <v>-58.044309062332225</v>
      </c>
      <c r="AI6">
        <f t="shared" si="6"/>
        <v>-82.215591800898551</v>
      </c>
      <c r="AJ6">
        <f t="shared" si="7"/>
        <v>-17.783740522963399</v>
      </c>
      <c r="AK6">
        <f t="shared" si="28"/>
        <v>0.60944454805065318</v>
      </c>
      <c r="AL6">
        <f t="shared" si="8"/>
        <v>-99.389887775811303</v>
      </c>
      <c r="AN6">
        <f t="shared" si="9"/>
        <v>0</v>
      </c>
      <c r="AO6">
        <f t="shared" si="10"/>
        <v>0</v>
      </c>
      <c r="AP6">
        <f t="shared" si="11"/>
        <v>-20.62379797617913</v>
      </c>
      <c r="AQ6">
        <f t="shared" si="12"/>
        <v>-49.525468578398126</v>
      </c>
      <c r="AR6">
        <f t="shared" si="13"/>
        <v>-70.149266554577267</v>
      </c>
      <c r="AS6">
        <f t="shared" si="14"/>
        <v>-15.173719813437653</v>
      </c>
      <c r="AT6">
        <f t="shared" si="15"/>
        <v>0.5199997605681882</v>
      </c>
      <c r="AU6">
        <f t="shared" si="16"/>
        <v>-84.802986607446726</v>
      </c>
      <c r="AW6">
        <v>3</v>
      </c>
      <c r="AX6">
        <f>IF(Z6&gt;0, (R6*SUMPRODUCT(K6:$K$98, X6:$X$98)-K6*$AZ$3)/Z6, 0)</f>
        <v>107.17366754232702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1.2024550000000001E-3</v>
      </c>
      <c r="Q7" s="5">
        <f t="shared" si="30"/>
        <v>25</v>
      </c>
      <c r="R7">
        <f t="shared" si="0"/>
        <v>50000</v>
      </c>
      <c r="S7">
        <f t="shared" si="1"/>
        <v>133.5917019664075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103.62100081178778</v>
      </c>
      <c r="AC7">
        <f t="shared" si="27"/>
        <v>127.7163658000311</v>
      </c>
      <c r="AE7">
        <f t="shared" si="2"/>
        <v>0</v>
      </c>
      <c r="AF7">
        <f t="shared" si="3"/>
        <v>0</v>
      </c>
      <c r="AG7">
        <f t="shared" si="4"/>
        <v>-23.900505031395252</v>
      </c>
      <c r="AH7">
        <f t="shared" si="5"/>
        <v>-58.129759570805533</v>
      </c>
      <c r="AI7">
        <f t="shared" si="6"/>
        <v>-82.030264602200788</v>
      </c>
      <c r="AJ7">
        <f t="shared" si="7"/>
        <v>-24.095364988243318</v>
      </c>
      <c r="AK7">
        <f t="shared" si="28"/>
        <v>1.4299698112026713</v>
      </c>
      <c r="AL7">
        <f t="shared" si="8"/>
        <v>-104.69565977924144</v>
      </c>
      <c r="AN7">
        <f t="shared" si="9"/>
        <v>0</v>
      </c>
      <c r="AO7">
        <f t="shared" si="10"/>
        <v>0</v>
      </c>
      <c r="AP7">
        <f t="shared" si="11"/>
        <v>-19.169731911470095</v>
      </c>
      <c r="AQ7">
        <f t="shared" si="12"/>
        <v>-46.623780777301135</v>
      </c>
      <c r="AR7">
        <f t="shared" si="13"/>
        <v>-65.79351268877123</v>
      </c>
      <c r="AS7">
        <f t="shared" si="14"/>
        <v>-19.326022045429664</v>
      </c>
      <c r="AT7">
        <f t="shared" si="15"/>
        <v>1.1469271417588309</v>
      </c>
      <c r="AU7">
        <f t="shared" si="16"/>
        <v>-83.972607592442074</v>
      </c>
      <c r="AW7">
        <v>4</v>
      </c>
      <c r="AX7">
        <f>IF(Z7&gt;0, (R7*SUMPRODUCT(K7:$K$98, X7:$X$98)-K7*$AZ$3)/Z7, 0)</f>
        <v>133.5917019664075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1.2214540000000001E-3</v>
      </c>
      <c r="Q8" s="5">
        <f t="shared" si="30"/>
        <v>25</v>
      </c>
      <c r="R8">
        <f t="shared" si="0"/>
        <v>50000</v>
      </c>
      <c r="S8">
        <f t="shared" si="1"/>
        <v>167.34892957740433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127.7163658000311</v>
      </c>
      <c r="AC8">
        <f t="shared" si="27"/>
        <v>158.19364860929704</v>
      </c>
      <c r="AE8">
        <f t="shared" si="2"/>
        <v>0</v>
      </c>
      <c r="AF8">
        <f t="shared" si="3"/>
        <v>0</v>
      </c>
      <c r="AG8">
        <f t="shared" si="4"/>
        <v>-23.63230661360868</v>
      </c>
      <c r="AH8">
        <f t="shared" si="5"/>
        <v>-58.386734945235723</v>
      </c>
      <c r="AI8">
        <f t="shared" si="6"/>
        <v>-82.019041558844407</v>
      </c>
      <c r="AJ8">
        <f t="shared" si="7"/>
        <v>-30.477282809265944</v>
      </c>
      <c r="AK8">
        <f t="shared" si="28"/>
        <v>2.758673501280672</v>
      </c>
      <c r="AL8">
        <f t="shared" si="8"/>
        <v>-109.73765086682968</v>
      </c>
      <c r="AN8">
        <f t="shared" si="9"/>
        <v>0</v>
      </c>
      <c r="AO8">
        <f t="shared" si="10"/>
        <v>0</v>
      </c>
      <c r="AP8">
        <f t="shared" si="11"/>
        <v>-17.68814823314035</v>
      </c>
      <c r="AQ8">
        <f t="shared" si="12"/>
        <v>-43.700906536380735</v>
      </c>
      <c r="AR8">
        <f t="shared" si="13"/>
        <v>-61.389054769521088</v>
      </c>
      <c r="AS8">
        <f t="shared" si="14"/>
        <v>-22.811429493014565</v>
      </c>
      <c r="AT8">
        <f t="shared" si="15"/>
        <v>2.0647931924423202</v>
      </c>
      <c r="AU8">
        <f t="shared" si="16"/>
        <v>-82.13569107009333</v>
      </c>
      <c r="AW8">
        <v>5</v>
      </c>
      <c r="AX8">
        <f>IF(Z8&gt;0, (R8*SUMPRODUCT(K8:$K$98, X8:$X$98)-K8*$AZ$3)/Z8, 0)</f>
        <v>167.34892957740433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1.250903E-3</v>
      </c>
      <c r="Q9" s="5">
        <f t="shared" si="30"/>
        <v>25</v>
      </c>
      <c r="R9">
        <f t="shared" si="0"/>
        <v>50000</v>
      </c>
      <c r="S9">
        <f t="shared" si="1"/>
        <v>200.17850076772478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158.19364860929704</v>
      </c>
      <c r="AC9">
        <f t="shared" si="27"/>
        <v>187.09821156324597</v>
      </c>
      <c r="AE9">
        <f t="shared" si="2"/>
        <v>0</v>
      </c>
      <c r="AF9">
        <f t="shared" si="3"/>
        <v>0</v>
      </c>
      <c r="AG9">
        <f t="shared" si="4"/>
        <v>-23.36642182423271</v>
      </c>
      <c r="AH9">
        <f t="shared" si="5"/>
        <v>-59.123446479765889</v>
      </c>
      <c r="AI9">
        <f t="shared" si="6"/>
        <v>-82.489868303998605</v>
      </c>
      <c r="AJ9">
        <f t="shared" si="7"/>
        <v>-28.904562953948925</v>
      </c>
      <c r="AK9">
        <f t="shared" si="28"/>
        <v>3.527718363987324</v>
      </c>
      <c r="AL9">
        <f t="shared" si="8"/>
        <v>-107.86671289396021</v>
      </c>
      <c r="AN9">
        <f t="shared" si="9"/>
        <v>0</v>
      </c>
      <c r="AO9">
        <f t="shared" si="10"/>
        <v>0</v>
      </c>
      <c r="AP9">
        <f t="shared" si="11"/>
        <v>-16.309932475165219</v>
      </c>
      <c r="AQ9">
        <f t="shared" si="12"/>
        <v>-41.268595895327742</v>
      </c>
      <c r="AR9">
        <f t="shared" si="13"/>
        <v>-57.578528370492961</v>
      </c>
      <c r="AS9">
        <f t="shared" si="14"/>
        <v>-20.1755952858028</v>
      </c>
      <c r="AT9">
        <f t="shared" si="15"/>
        <v>2.462373089933847</v>
      </c>
      <c r="AU9">
        <f t="shared" si="16"/>
        <v>-75.291750566361927</v>
      </c>
      <c r="AW9">
        <v>6</v>
      </c>
      <c r="AX9">
        <f>IF(Z9&gt;0, (R9*SUMPRODUCT(K9:$K$98, X9:$X$98)-K9*$AZ$3)/Z9, 0)</f>
        <v>200.17850076772478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1.286052E-3</v>
      </c>
      <c r="Q10" s="5">
        <f t="shared" si="30"/>
        <v>25</v>
      </c>
      <c r="R10">
        <f t="shared" si="0"/>
        <v>50000</v>
      </c>
      <c r="S10">
        <f t="shared" si="1"/>
        <v>213.77428249021054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187.09821156324597</v>
      </c>
      <c r="AC10">
        <f t="shared" si="27"/>
        <v>197.55058597505274</v>
      </c>
      <c r="AE10">
        <f t="shared" si="2"/>
        <v>0</v>
      </c>
      <c r="AF10">
        <f t="shared" si="3"/>
        <v>0</v>
      </c>
      <c r="AG10">
        <f t="shared" si="4"/>
        <v>-23.102707172470485</v>
      </c>
      <c r="AH10">
        <f t="shared" si="5"/>
        <v>-60.100867039796249</v>
      </c>
      <c r="AI10">
        <f t="shared" si="6"/>
        <v>-83.20357421226673</v>
      </c>
      <c r="AJ10">
        <f t="shared" si="7"/>
        <v>-10.452374411806773</v>
      </c>
      <c r="AK10">
        <f t="shared" si="28"/>
        <v>0.80452230972195771</v>
      </c>
      <c r="AL10">
        <f t="shared" si="8"/>
        <v>-92.851426314351542</v>
      </c>
      <c r="AN10">
        <f t="shared" si="9"/>
        <v>0</v>
      </c>
      <c r="AO10">
        <f t="shared" si="10"/>
        <v>0</v>
      </c>
      <c r="AP10">
        <f t="shared" si="11"/>
        <v>-15.295321757691374</v>
      </c>
      <c r="AQ10">
        <f t="shared" si="12"/>
        <v>-39.790232911981754</v>
      </c>
      <c r="AR10">
        <f t="shared" si="13"/>
        <v>-55.085554669673122</v>
      </c>
      <c r="AS10">
        <f t="shared" si="14"/>
        <v>-6.9200734168050646</v>
      </c>
      <c r="AT10">
        <f t="shared" si="15"/>
        <v>0.53264007099140753</v>
      </c>
      <c r="AU10">
        <f t="shared" si="16"/>
        <v>-61.472988015486777</v>
      </c>
      <c r="AW10">
        <v>7</v>
      </c>
      <c r="AX10">
        <f>IF(Z10&gt;0, (R10*SUMPRODUCT(K10:$K$98, X10:$X$98)-K10*$AZ$3)/Z10, 0)</f>
        <v>213.77428249021054</v>
      </c>
    </row>
    <row r="11" spans="1:52" x14ac:dyDescent="0.25">
      <c r="A11" t="s">
        <v>33</v>
      </c>
      <c r="C11" s="25">
        <f>AU100</f>
        <v>-638.3341971523555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1.3202509999999999E-3</v>
      </c>
      <c r="Q11" s="5">
        <f t="shared" si="30"/>
        <v>25</v>
      </c>
      <c r="R11">
        <f t="shared" si="0"/>
        <v>50000</v>
      </c>
      <c r="S11">
        <f t="shared" si="1"/>
        <v>223.82591018997846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197.55058597505274</v>
      </c>
      <c r="AC11">
        <f t="shared" si="27"/>
        <v>204.49790474872714</v>
      </c>
      <c r="AE11">
        <f t="shared" si="2"/>
        <v>0</v>
      </c>
      <c r="AF11">
        <f t="shared" si="3"/>
        <v>0</v>
      </c>
      <c r="AG11">
        <f t="shared" si="4"/>
        <v>-22.841178728498619</v>
      </c>
      <c r="AH11">
        <f t="shared" si="5"/>
        <v>-61.002744494322656</v>
      </c>
      <c r="AI11">
        <f t="shared" si="6"/>
        <v>-83.843923222821275</v>
      </c>
      <c r="AJ11">
        <f t="shared" si="7"/>
        <v>-6.9473187736743967</v>
      </c>
      <c r="AK11">
        <f t="shared" si="28"/>
        <v>0.31608093756008437</v>
      </c>
      <c r="AL11">
        <f t="shared" si="8"/>
        <v>-90.475161058935583</v>
      </c>
      <c r="AN11">
        <f t="shared" si="9"/>
        <v>0</v>
      </c>
      <c r="AO11">
        <f t="shared" si="10"/>
        <v>0</v>
      </c>
      <c r="AP11">
        <f t="shared" si="11"/>
        <v>-14.380158687969329</v>
      </c>
      <c r="AQ11">
        <f t="shared" si="12"/>
        <v>-38.405598794054384</v>
      </c>
      <c r="AR11">
        <f t="shared" si="13"/>
        <v>-52.785757482023712</v>
      </c>
      <c r="AS11">
        <f t="shared" si="14"/>
        <v>-4.3738349762439386</v>
      </c>
      <c r="AT11">
        <f t="shared" si="15"/>
        <v>0.19899559888671764</v>
      </c>
      <c r="AU11">
        <f t="shared" si="16"/>
        <v>-56.960596859380928</v>
      </c>
      <c r="AW11">
        <v>8</v>
      </c>
      <c r="AX11">
        <f>IF(Z11&gt;0, (R11*SUMPRODUCT(K11:$K$98, X11:$X$98)-K11*$AZ$3)/Z11, 0)</f>
        <v>223.82591018997846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1.3639489999999999E-3</v>
      </c>
      <c r="Q12" s="5">
        <f t="shared" si="30"/>
        <v>25</v>
      </c>
      <c r="R12">
        <f t="shared" si="0"/>
        <v>50000</v>
      </c>
      <c r="S12">
        <f t="shared" si="1"/>
        <v>250.35684356730212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204.49790474872714</v>
      </c>
      <c r="AC12">
        <f t="shared" si="27"/>
        <v>226.13845151307999</v>
      </c>
      <c r="AE12">
        <f t="shared" si="2"/>
        <v>0</v>
      </c>
      <c r="AF12">
        <f t="shared" si="3"/>
        <v>0</v>
      </c>
      <c r="AG12">
        <f t="shared" si="4"/>
        <v>-22.581612738328076</v>
      </c>
      <c r="AH12">
        <f t="shared" si="5"/>
        <v>-62.308405771113925</v>
      </c>
      <c r="AI12">
        <f t="shared" si="6"/>
        <v>-84.890018509442001</v>
      </c>
      <c r="AJ12">
        <f t="shared" si="7"/>
        <v>-21.640546764352848</v>
      </c>
      <c r="AK12">
        <f t="shared" si="28"/>
        <v>4.2944559997232705</v>
      </c>
      <c r="AL12">
        <f t="shared" si="8"/>
        <v>-102.23610927407158</v>
      </c>
      <c r="AN12">
        <f t="shared" si="9"/>
        <v>0</v>
      </c>
      <c r="AO12">
        <f t="shared" si="10"/>
        <v>0</v>
      </c>
      <c r="AP12">
        <f t="shared" si="11"/>
        <v>-13.274270119540001</v>
      </c>
      <c r="AQ12">
        <f t="shared" si="12"/>
        <v>-36.627083216241047</v>
      </c>
      <c r="AR12">
        <f t="shared" si="13"/>
        <v>-49.901353335781046</v>
      </c>
      <c r="AS12">
        <f t="shared" si="14"/>
        <v>-12.721078277858455</v>
      </c>
      <c r="AT12">
        <f t="shared" si="15"/>
        <v>2.5244330251067155</v>
      </c>
      <c r="AU12">
        <f t="shared" si="16"/>
        <v>-60.097998588532789</v>
      </c>
      <c r="AW12">
        <v>9</v>
      </c>
      <c r="AX12">
        <f>IF(Z12&gt;0, (R12*SUMPRODUCT(K12:$K$98, X12:$X$98)-K12*$AZ$3)/Z12, 0)</f>
        <v>250.35684356730212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1.4095469999999999E-3</v>
      </c>
      <c r="Q13" s="5">
        <f t="shared" si="30"/>
        <v>25</v>
      </c>
      <c r="R13">
        <f t="shared" si="0"/>
        <v>50000</v>
      </c>
      <c r="S13">
        <f t="shared" si="1"/>
        <v>313.70350410758624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226.13845151307999</v>
      </c>
      <c r="AC13">
        <f t="shared" si="27"/>
        <v>280.12426400872096</v>
      </c>
      <c r="AE13">
        <f t="shared" si="2"/>
        <v>0</v>
      </c>
      <c r="AF13">
        <f t="shared" si="3"/>
        <v>0</v>
      </c>
      <c r="AG13">
        <f t="shared" si="4"/>
        <v>-22.323966766454326</v>
      </c>
      <c r="AH13">
        <f t="shared" si="5"/>
        <v>-63.659688980944253</v>
      </c>
      <c r="AI13">
        <f t="shared" si="6"/>
        <v>-85.983655747398586</v>
      </c>
      <c r="AJ13">
        <f t="shared" si="7"/>
        <v>-53.985812495640971</v>
      </c>
      <c r="AK13">
        <f t="shared" si="28"/>
        <v>15.829691605915601</v>
      </c>
      <c r="AL13">
        <f t="shared" si="8"/>
        <v>-124.13977663712396</v>
      </c>
      <c r="AN13">
        <f t="shared" si="9"/>
        <v>0</v>
      </c>
      <c r="AO13">
        <f t="shared" si="10"/>
        <v>0</v>
      </c>
      <c r="AP13">
        <f t="shared" si="11"/>
        <v>-11.716800634571797</v>
      </c>
      <c r="AQ13">
        <f t="shared" si="12"/>
        <v>-33.411977900334371</v>
      </c>
      <c r="AR13">
        <f t="shared" si="13"/>
        <v>-45.128778534906175</v>
      </c>
      <c r="AS13">
        <f t="shared" si="14"/>
        <v>-28.334614933099793</v>
      </c>
      <c r="AT13">
        <f t="shared" si="15"/>
        <v>8.3082609194694719</v>
      </c>
      <c r="AU13">
        <f t="shared" si="16"/>
        <v>-65.155132548536486</v>
      </c>
      <c r="AW13">
        <v>10</v>
      </c>
      <c r="AX13">
        <f>IF(Z13&gt;0, (R13*SUMPRODUCT(K13:$K$98, X13:$X$98)-K13*$AZ$3)/Z13, 0)</f>
        <v>313.70350410758624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1.462746E-3</v>
      </c>
      <c r="Q14" s="5">
        <f t="shared" si="30"/>
        <v>25</v>
      </c>
      <c r="R14">
        <f t="shared" si="0"/>
        <v>50000</v>
      </c>
      <c r="S14">
        <f t="shared" si="1"/>
        <v>371.14325768754776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280.12426400872096</v>
      </c>
      <c r="AC14">
        <f t="shared" si="27"/>
        <v>327.61665727970978</v>
      </c>
      <c r="AE14">
        <f t="shared" si="2"/>
        <v>0</v>
      </c>
      <c r="AF14">
        <f t="shared" si="3"/>
        <v>0</v>
      </c>
      <c r="AG14">
        <f t="shared" si="4"/>
        <v>-22.068072805698019</v>
      </c>
      <c r="AH14">
        <f t="shared" si="5"/>
        <v>-65.308586183527993</v>
      </c>
      <c r="AI14">
        <f t="shared" si="6"/>
        <v>-87.376658989226016</v>
      </c>
      <c r="AJ14">
        <f t="shared" si="7"/>
        <v>-47.492393270988828</v>
      </c>
      <c r="AK14">
        <f t="shared" si="28"/>
        <v>19.608698480610467</v>
      </c>
      <c r="AL14">
        <f t="shared" si="8"/>
        <v>-115.26035377960439</v>
      </c>
      <c r="AN14">
        <f t="shared" si="9"/>
        <v>0</v>
      </c>
      <c r="AO14">
        <f t="shared" si="10"/>
        <v>0</v>
      </c>
      <c r="AP14">
        <f t="shared" si="11"/>
        <v>-10.341512433004519</v>
      </c>
      <c r="AQ14">
        <f t="shared" si="12"/>
        <v>-30.604827251816708</v>
      </c>
      <c r="AR14">
        <f t="shared" si="13"/>
        <v>-40.946339684821226</v>
      </c>
      <c r="AS14">
        <f t="shared" si="14"/>
        <v>-22.255825409378613</v>
      </c>
      <c r="AT14">
        <f t="shared" si="15"/>
        <v>9.1890035399879082</v>
      </c>
      <c r="AU14">
        <f t="shared" si="16"/>
        <v>-54.013161554211933</v>
      </c>
      <c r="AW14">
        <v>11</v>
      </c>
      <c r="AX14">
        <f>IF(Z14&gt;0, (R14*SUMPRODUCT(K14:$K$98, X14:$X$98)-K14*$AZ$3)/Z14, 0)</f>
        <v>371.14325768754776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1.535893E-3</v>
      </c>
      <c r="Q15" s="5">
        <f t="shared" si="30"/>
        <v>25</v>
      </c>
      <c r="R15">
        <f t="shared" si="0"/>
        <v>50000</v>
      </c>
      <c r="S15">
        <f t="shared" si="1"/>
        <v>423.18737435324289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327.61665727970978</v>
      </c>
      <c r="AC15">
        <f t="shared" si="27"/>
        <v>369.24787571657453</v>
      </c>
      <c r="AE15">
        <f t="shared" si="2"/>
        <v>0</v>
      </c>
      <c r="AF15">
        <f t="shared" si="3"/>
        <v>0</v>
      </c>
      <c r="AG15">
        <f t="shared" si="4"/>
        <v>-21.81349787909528</v>
      </c>
      <c r="AH15">
        <f t="shared" si="5"/>
        <v>-67.78839709152389</v>
      </c>
      <c r="AI15">
        <f t="shared" si="6"/>
        <v>-89.601894970619171</v>
      </c>
      <c r="AJ15">
        <f t="shared" si="7"/>
        <v>-41.631218436864742</v>
      </c>
      <c r="AK15">
        <f t="shared" si="28"/>
        <v>22.933166009579686</v>
      </c>
      <c r="AL15">
        <f t="shared" si="8"/>
        <v>-108.29994739790425</v>
      </c>
      <c r="AN15">
        <f t="shared" si="9"/>
        <v>0</v>
      </c>
      <c r="AO15">
        <f t="shared" si="10"/>
        <v>0</v>
      </c>
      <c r="AP15">
        <f t="shared" si="11"/>
        <v>-9.1269766536778665</v>
      </c>
      <c r="AQ15">
        <f t="shared" si="12"/>
        <v>-28.363315277258227</v>
      </c>
      <c r="AR15">
        <f t="shared" si="13"/>
        <v>-37.490291930936095</v>
      </c>
      <c r="AS15">
        <f t="shared" si="14"/>
        <v>-17.418900941217927</v>
      </c>
      <c r="AT15">
        <f t="shared" si="15"/>
        <v>9.5954565345039367</v>
      </c>
      <c r="AU15">
        <f t="shared" si="16"/>
        <v>-45.313736337650091</v>
      </c>
      <c r="AW15">
        <v>12</v>
      </c>
      <c r="AX15">
        <f>IF(Z15&gt;0, (R15*SUMPRODUCT(K15:$K$98, X15:$X$98)-K15*$AZ$3)/Z15, 0)</f>
        <v>423.18737435324289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1.6204399999999999E-3</v>
      </c>
      <c r="Q16" s="5">
        <f t="shared" si="30"/>
        <v>25</v>
      </c>
      <c r="R16">
        <f t="shared" si="0"/>
        <v>50000</v>
      </c>
      <c r="S16">
        <f t="shared" si="1"/>
        <v>470.0611544218354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369.24787571657453</v>
      </c>
      <c r="AC16">
        <f t="shared" si="27"/>
        <v>405.3810298042107</v>
      </c>
      <c r="AE16">
        <f t="shared" si="2"/>
        <v>0</v>
      </c>
      <c r="AF16">
        <f t="shared" si="3"/>
        <v>0</v>
      </c>
      <c r="AG16">
        <f t="shared" si="4"/>
        <v>-21.560015435801123</v>
      </c>
      <c r="AH16">
        <f t="shared" si="5"/>
        <v>-70.694929006402305</v>
      </c>
      <c r="AI16">
        <f t="shared" si="6"/>
        <v>-92.254944442203424</v>
      </c>
      <c r="AJ16">
        <f t="shared" si="7"/>
        <v>-36.133154087636171</v>
      </c>
      <c r="AK16">
        <f t="shared" si="28"/>
        <v>25.84735130016022</v>
      </c>
      <c r="AL16">
        <f t="shared" si="8"/>
        <v>-102.54074722967937</v>
      </c>
      <c r="AN16">
        <f t="shared" si="9"/>
        <v>0</v>
      </c>
      <c r="AO16">
        <f t="shared" si="10"/>
        <v>0</v>
      </c>
      <c r="AP16">
        <f t="shared" si="11"/>
        <v>-8.054390329546786</v>
      </c>
      <c r="AQ16">
        <f t="shared" si="12"/>
        <v>-26.410210801224569</v>
      </c>
      <c r="AR16">
        <f t="shared" si="13"/>
        <v>-34.464601130771356</v>
      </c>
      <c r="AS16">
        <f t="shared" si="14"/>
        <v>-13.498623306930236</v>
      </c>
      <c r="AT16">
        <f t="shared" si="15"/>
        <v>9.6560532146332072</v>
      </c>
      <c r="AU16">
        <f t="shared" si="16"/>
        <v>-38.30717122306838</v>
      </c>
      <c r="AW16">
        <v>13</v>
      </c>
      <c r="AX16">
        <f>IF(Z16&gt;0, (R16*SUMPRODUCT(K16:$K$98, X16:$X$98)-K16*$AZ$3)/Z16, 0)</f>
        <v>470.0611544218354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1.706887E-3</v>
      </c>
      <c r="Q17" s="5">
        <f t="shared" si="30"/>
        <v>25</v>
      </c>
      <c r="R17">
        <f t="shared" si="0"/>
        <v>50000</v>
      </c>
      <c r="S17">
        <f t="shared" si="1"/>
        <v>512.20767440257669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405.3810298042107</v>
      </c>
      <c r="AC17">
        <f t="shared" si="27"/>
        <v>436.55695236449856</v>
      </c>
      <c r="AE17">
        <f t="shared" si="2"/>
        <v>0</v>
      </c>
      <c r="AF17">
        <f t="shared" si="3"/>
        <v>0</v>
      </c>
      <c r="AG17">
        <f t="shared" si="4"/>
        <v>-21.307614771375945</v>
      </c>
      <c r="AH17">
        <f t="shared" si="5"/>
        <v>-73.601020134336551</v>
      </c>
      <c r="AI17">
        <f t="shared" si="6"/>
        <v>-94.908634905712489</v>
      </c>
      <c r="AJ17">
        <f t="shared" si="7"/>
        <v>-31.175922560287859</v>
      </c>
      <c r="AK17">
        <f t="shared" si="28"/>
        <v>28.37667208629475</v>
      </c>
      <c r="AL17">
        <f t="shared" si="8"/>
        <v>-97.707885379705601</v>
      </c>
      <c r="AN17">
        <f t="shared" si="9"/>
        <v>0</v>
      </c>
      <c r="AO17">
        <f t="shared" si="10"/>
        <v>0</v>
      </c>
      <c r="AP17">
        <f t="shared" si="11"/>
        <v>-7.1072307965222219</v>
      </c>
      <c r="AQ17">
        <f t="shared" si="12"/>
        <v>-24.549882404337723</v>
      </c>
      <c r="AR17">
        <f t="shared" si="13"/>
        <v>-31.657113200859943</v>
      </c>
      <c r="AS17">
        <f t="shared" si="14"/>
        <v>-10.398840006631186</v>
      </c>
      <c r="AT17">
        <f t="shared" si="15"/>
        <v>9.4651400411770741</v>
      </c>
      <c r="AU17">
        <f t="shared" si="16"/>
        <v>-32.590813166314057</v>
      </c>
      <c r="AW17">
        <v>14</v>
      </c>
      <c r="AX17">
        <f>IF(Z17&gt;0, (R17*SUMPRODUCT(K17:$K$98, X17:$X$98)-K17*$AZ$3)/Z17, 0)</f>
        <v>512.20767440257669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1.7980839999999999E-3</v>
      </c>
      <c r="Q18" s="5">
        <f t="shared" si="30"/>
        <v>25</v>
      </c>
      <c r="R18">
        <f t="shared" si="0"/>
        <v>50000</v>
      </c>
      <c r="S18">
        <f t="shared" si="1"/>
        <v>550.22118651460914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436.55695236449856</v>
      </c>
      <c r="AC18">
        <f t="shared" si="27"/>
        <v>463.42326046151146</v>
      </c>
      <c r="AE18">
        <f t="shared" si="2"/>
        <v>0</v>
      </c>
      <c r="AF18">
        <f t="shared" si="3"/>
        <v>0</v>
      </c>
      <c r="AG18">
        <f t="shared" si="4"/>
        <v>-21.056225742463614</v>
      </c>
      <c r="AH18">
        <f t="shared" si="5"/>
        <v>-76.625762397149487</v>
      </c>
      <c r="AI18">
        <f t="shared" si="6"/>
        <v>-97.681988139613097</v>
      </c>
      <c r="AJ18">
        <f t="shared" si="7"/>
        <v>-26.866308097012904</v>
      </c>
      <c r="AK18">
        <f t="shared" si="28"/>
        <v>30.558986665514901</v>
      </c>
      <c r="AL18">
        <f t="shared" si="8"/>
        <v>-93.989309571111107</v>
      </c>
      <c r="AN18">
        <f t="shared" si="9"/>
        <v>0</v>
      </c>
      <c r="AO18">
        <f t="shared" si="10"/>
        <v>0</v>
      </c>
      <c r="AP18">
        <f t="shared" si="11"/>
        <v>-6.2708741880155952</v>
      </c>
      <c r="AQ18">
        <f t="shared" si="12"/>
        <v>-22.820353534881896</v>
      </c>
      <c r="AR18">
        <f t="shared" si="13"/>
        <v>-29.091227722897489</v>
      </c>
      <c r="AS18">
        <f t="shared" si="14"/>
        <v>-8.001207815371794</v>
      </c>
      <c r="AT18">
        <f t="shared" si="15"/>
        <v>9.1009453943225509</v>
      </c>
      <c r="AU18">
        <f t="shared" si="16"/>
        <v>-27.991490143946734</v>
      </c>
      <c r="AW18">
        <v>15</v>
      </c>
      <c r="AX18">
        <f>IF(Z18&gt;0, (R18*SUMPRODUCT(K18:$K$98, X18:$X$98)-K18*$AZ$3)/Z18, 0)</f>
        <v>550.22118651460914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1.9035300000000001E-3</v>
      </c>
      <c r="Q19" s="5">
        <f t="shared" si="30"/>
        <v>25</v>
      </c>
      <c r="R19">
        <f t="shared" si="0"/>
        <v>50000</v>
      </c>
      <c r="S19">
        <f t="shared" si="1"/>
        <v>584.59096723727987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463.42326046151146</v>
      </c>
      <c r="AC19">
        <f t="shared" si="27"/>
        <v>486.51021987426407</v>
      </c>
      <c r="AE19">
        <f t="shared" si="2"/>
        <v>0</v>
      </c>
      <c r="AF19">
        <f t="shared" si="3"/>
        <v>0</v>
      </c>
      <c r="AG19">
        <f t="shared" si="4"/>
        <v>-20.805582327651422</v>
      </c>
      <c r="AH19">
        <f t="shared" si="5"/>
        <v>-80.162314775103525</v>
      </c>
      <c r="AI19">
        <f t="shared" si="6"/>
        <v>-100.96789710275495</v>
      </c>
      <c r="AJ19">
        <f t="shared" si="7"/>
        <v>-23.086959412752606</v>
      </c>
      <c r="AK19">
        <f t="shared" si="28"/>
        <v>32.439628232305807</v>
      </c>
      <c r="AL19">
        <f t="shared" si="8"/>
        <v>-91.615228283201745</v>
      </c>
      <c r="AN19">
        <f t="shared" si="9"/>
        <v>0</v>
      </c>
      <c r="AO19">
        <f t="shared" si="10"/>
        <v>0</v>
      </c>
      <c r="AP19">
        <f t="shared" si="11"/>
        <v>-5.5323470080288608</v>
      </c>
      <c r="AQ19">
        <f t="shared" si="12"/>
        <v>-21.315709184130935</v>
      </c>
      <c r="AR19">
        <f t="shared" si="13"/>
        <v>-26.848056192159795</v>
      </c>
      <c r="AS19">
        <f t="shared" si="14"/>
        <v>-6.1389808187139305</v>
      </c>
      <c r="AT19">
        <f t="shared" si="15"/>
        <v>8.6259195905344423</v>
      </c>
      <c r="AU19">
        <f t="shared" si="16"/>
        <v>-24.361117420339284</v>
      </c>
      <c r="AW19">
        <v>16</v>
      </c>
      <c r="AX19">
        <f>IF(Z19&gt;0, (R19*SUMPRODUCT(K19:$K$98, X19:$X$98)-K19*$AZ$3)/Z19, 0)</f>
        <v>584.59096723727987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2.008026E-3</v>
      </c>
      <c r="Q20" s="5">
        <f t="shared" si="30"/>
        <v>25</v>
      </c>
      <c r="R20">
        <f t="shared" si="0"/>
        <v>50000</v>
      </c>
      <c r="S20">
        <f t="shared" si="1"/>
        <v>615.62242133531311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486.51021987426407</v>
      </c>
      <c r="AC20">
        <f t="shared" si="27"/>
        <v>506.18318296480692</v>
      </c>
      <c r="AE20">
        <f t="shared" si="2"/>
        <v>0</v>
      </c>
      <c r="AF20">
        <f t="shared" si="3"/>
        <v>0</v>
      </c>
      <c r="AG20">
        <f t="shared" si="4"/>
        <v>-20.555748354115842</v>
      </c>
      <c r="AH20">
        <f t="shared" si="5"/>
        <v>-83.556300518129149</v>
      </c>
      <c r="AI20">
        <f t="shared" si="6"/>
        <v>-104.112048872245</v>
      </c>
      <c r="AJ20">
        <f t="shared" si="7"/>
        <v>-19.672963090542851</v>
      </c>
      <c r="AK20">
        <f t="shared" si="28"/>
        <v>34.05571539119849</v>
      </c>
      <c r="AL20">
        <f t="shared" si="8"/>
        <v>-89.729296571589359</v>
      </c>
      <c r="AN20">
        <f t="shared" si="9"/>
        <v>0</v>
      </c>
      <c r="AO20">
        <f t="shared" si="10"/>
        <v>0</v>
      </c>
      <c r="AP20">
        <f t="shared" si="11"/>
        <v>-4.8802807511744888</v>
      </c>
      <c r="AQ20">
        <f t="shared" si="12"/>
        <v>-19.837672559186</v>
      </c>
      <c r="AR20">
        <f t="shared" si="13"/>
        <v>-24.717953310360492</v>
      </c>
      <c r="AS20">
        <f t="shared" si="14"/>
        <v>-4.6706926663712842</v>
      </c>
      <c r="AT20">
        <f t="shared" si="15"/>
        <v>8.0854002212896585</v>
      </c>
      <c r="AU20">
        <f t="shared" si="16"/>
        <v>-21.303245755442116</v>
      </c>
      <c r="AW20">
        <v>17</v>
      </c>
      <c r="AX20">
        <f>IF(Z20&gt;0, (R20*SUMPRODUCT(K20:$K$98, X20:$X$98)-K20*$AZ$3)/Z20, 0)</f>
        <v>615.62242133531311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2.1277219999999999E-3</v>
      </c>
      <c r="Q21" s="5">
        <f t="shared" si="30"/>
        <v>25</v>
      </c>
      <c r="R21">
        <f t="shared" si="0"/>
        <v>50000</v>
      </c>
      <c r="S21">
        <f t="shared" si="1"/>
        <v>643.81321874759999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506.18318296480692</v>
      </c>
      <c r="AC21">
        <f t="shared" si="27"/>
        <v>522.94253922229382</v>
      </c>
      <c r="AE21">
        <f t="shared" si="2"/>
        <v>0</v>
      </c>
      <c r="AF21">
        <f t="shared" si="3"/>
        <v>0</v>
      </c>
      <c r="AG21">
        <f t="shared" si="4"/>
        <v>-20.306453952575172</v>
      </c>
      <c r="AH21">
        <f t="shared" si="5"/>
        <v>-87.473835999032133</v>
      </c>
      <c r="AI21">
        <f t="shared" si="6"/>
        <v>-107.7802899516073</v>
      </c>
      <c r="AJ21">
        <f t="shared" si="7"/>
        <v>-16.7593562574869</v>
      </c>
      <c r="AK21">
        <f t="shared" si="28"/>
        <v>35.432822807536489</v>
      </c>
      <c r="AL21">
        <f t="shared" si="8"/>
        <v>-89.106823401557705</v>
      </c>
      <c r="AN21">
        <f t="shared" si="9"/>
        <v>0</v>
      </c>
      <c r="AO21">
        <f t="shared" si="10"/>
        <v>0</v>
      </c>
      <c r="AP21">
        <f t="shared" si="11"/>
        <v>-4.3045482704841911</v>
      </c>
      <c r="AQ21">
        <f t="shared" si="12"/>
        <v>-18.54264414366158</v>
      </c>
      <c r="AR21">
        <f t="shared" si="13"/>
        <v>-22.84719241414577</v>
      </c>
      <c r="AS21">
        <f t="shared" si="14"/>
        <v>-3.5526369183451152</v>
      </c>
      <c r="AT21">
        <f t="shared" si="15"/>
        <v>7.5110256320854001</v>
      </c>
      <c r="AU21">
        <f t="shared" si="16"/>
        <v>-18.888803700405486</v>
      </c>
      <c r="AW21">
        <v>18</v>
      </c>
      <c r="AX21">
        <f>IF(Z21&gt;0, (R21*SUMPRODUCT(K21:$K$98, X21:$X$98)-K21*$AZ$3)/Z21, 0)</f>
        <v>643.81321874759999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2.2569180000000001E-3</v>
      </c>
      <c r="Q22" s="5">
        <f t="shared" si="30"/>
        <v>25</v>
      </c>
      <c r="R22">
        <f t="shared" si="0"/>
        <v>50000</v>
      </c>
      <c r="S22">
        <f t="shared" si="1"/>
        <v>669.41820119217948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522.94253922229382</v>
      </c>
      <c r="AC22">
        <f t="shared" si="27"/>
        <v>537.0758136649473</v>
      </c>
      <c r="AE22">
        <f t="shared" si="2"/>
        <v>0</v>
      </c>
      <c r="AF22">
        <f t="shared" si="3"/>
        <v>0</v>
      </c>
      <c r="AG22">
        <f t="shared" si="4"/>
        <v>-20.057559411607681</v>
      </c>
      <c r="AH22">
        <f t="shared" si="5"/>
        <v>-91.660002883476096</v>
      </c>
      <c r="AI22">
        <f t="shared" si="6"/>
        <v>-111.71756229508378</v>
      </c>
      <c r="AJ22">
        <f t="shared" si="7"/>
        <v>-14.133274442653487</v>
      </c>
      <c r="AK22">
        <f t="shared" si="28"/>
        <v>36.605977745560573</v>
      </c>
      <c r="AL22">
        <f t="shared" si="8"/>
        <v>-89.244858992176688</v>
      </c>
      <c r="AN22">
        <f t="shared" si="9"/>
        <v>0</v>
      </c>
      <c r="AO22">
        <f t="shared" si="10"/>
        <v>0</v>
      </c>
      <c r="AP22">
        <f t="shared" si="11"/>
        <v>-3.796239085094486</v>
      </c>
      <c r="AQ22">
        <f t="shared" si="12"/>
        <v>-17.348236559865427</v>
      </c>
      <c r="AR22">
        <f t="shared" si="13"/>
        <v>-21.144475644959915</v>
      </c>
      <c r="AS22">
        <f t="shared" si="14"/>
        <v>-2.6749659686171992</v>
      </c>
      <c r="AT22">
        <f t="shared" si="15"/>
        <v>6.9283126931871051</v>
      </c>
      <c r="AU22">
        <f t="shared" si="16"/>
        <v>-16.891128920390006</v>
      </c>
      <c r="AW22">
        <v>19</v>
      </c>
      <c r="AX22">
        <f>IF(Z22&gt;0, (R22*SUMPRODUCT(K22:$K$98, X22:$X$98)-K22*$AZ$3)/Z22, 0)</f>
        <v>669.41820119217948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2.397513E-3</v>
      </c>
      <c r="Q23" s="5">
        <f t="shared" si="30"/>
        <v>25</v>
      </c>
      <c r="R23">
        <f t="shared" si="0"/>
        <v>50000</v>
      </c>
      <c r="S23">
        <f t="shared" si="1"/>
        <v>692.74748660976718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537.0758136649473</v>
      </c>
      <c r="AC23">
        <f t="shared" si="27"/>
        <v>548.90250441429168</v>
      </c>
      <c r="AE23">
        <f t="shared" si="2"/>
        <v>0</v>
      </c>
      <c r="AF23">
        <f t="shared" si="3"/>
        <v>0</v>
      </c>
      <c r="AG23">
        <f t="shared" si="4"/>
        <v>-19.808895558054004</v>
      </c>
      <c r="AH23">
        <f t="shared" si="5"/>
        <v>-96.176518875203527</v>
      </c>
      <c r="AI23">
        <f t="shared" si="6"/>
        <v>-115.98541443325753</v>
      </c>
      <c r="AJ23">
        <f t="shared" si="7"/>
        <v>-11.82669074934438</v>
      </c>
      <c r="AK23">
        <f t="shared" si="28"/>
        <v>37.595306956546317</v>
      </c>
      <c r="AL23">
        <f t="shared" si="8"/>
        <v>-90.216798226055602</v>
      </c>
      <c r="AN23">
        <f t="shared" si="9"/>
        <v>0</v>
      </c>
      <c r="AO23">
        <f t="shared" si="10"/>
        <v>0</v>
      </c>
      <c r="AP23">
        <f t="shared" si="11"/>
        <v>-3.3474778229338567</v>
      </c>
      <c r="AQ23">
        <f t="shared" si="12"/>
        <v>-16.252736710039528</v>
      </c>
      <c r="AR23">
        <f t="shared" si="13"/>
        <v>-19.600214532973386</v>
      </c>
      <c r="AS23">
        <f t="shared" si="14"/>
        <v>-1.9985760885104351</v>
      </c>
      <c r="AT23">
        <f t="shared" si="15"/>
        <v>6.35317884909849</v>
      </c>
      <c r="AU23">
        <f t="shared" si="16"/>
        <v>-15.245611772385331</v>
      </c>
      <c r="AW23">
        <v>20</v>
      </c>
      <c r="AX23">
        <f>IF(Z23&gt;0, (R23*SUMPRODUCT(K23:$K$98, X23:$X$98)-K23*$AZ$3)/Z23, 0)</f>
        <v>692.74748660976718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2.5466569999999999E-3</v>
      </c>
      <c r="Q24" s="5">
        <f t="shared" si="30"/>
        <v>25</v>
      </c>
      <c r="R24">
        <f t="shared" si="0"/>
        <v>50000</v>
      </c>
      <c r="S24">
        <f t="shared" si="1"/>
        <v>714.07019853876386</v>
      </c>
      <c r="U24">
        <f t="shared" ref="U24:U69" si="34">M24</f>
        <v>2.5466569999999999E-3</v>
      </c>
      <c r="V24">
        <f t="shared" si="21"/>
        <v>0.01</v>
      </c>
      <c r="W24">
        <f t="shared" ref="W24:W69" si="35">Z23</f>
        <v>0.79235582232216017</v>
      </c>
      <c r="X24">
        <f t="shared" ref="X24:X69" si="36">U24*W24</f>
        <v>2.0178585014074854E-3</v>
      </c>
      <c r="Y24">
        <f t="shared" ref="Y24:Y69" si="37">V24*W24</f>
        <v>7.9235582232216016E-3</v>
      </c>
      <c r="Z24">
        <f t="shared" ref="Z24:Z69" si="38">MAX(0, W24-X24-Y24)</f>
        <v>0.78241440559753117</v>
      </c>
      <c r="AB24">
        <f t="shared" si="26"/>
        <v>548.90250441429168</v>
      </c>
      <c r="AC24">
        <f t="shared" si="27"/>
        <v>558.69880994461801</v>
      </c>
      <c r="AE24">
        <f t="shared" si="2"/>
        <v>0</v>
      </c>
      <c r="AF24">
        <f t="shared" si="3"/>
        <v>0</v>
      </c>
      <c r="AG24">
        <f t="shared" si="4"/>
        <v>-19.560360139938279</v>
      </c>
      <c r="AH24">
        <f t="shared" si="5"/>
        <v>-100.89292507037428</v>
      </c>
      <c r="AI24">
        <f t="shared" si="6"/>
        <v>-120.45328521031256</v>
      </c>
      <c r="AJ24">
        <f t="shared" si="7"/>
        <v>-9.7963055303263218</v>
      </c>
      <c r="AK24">
        <f t="shared" si="28"/>
        <v>38.42317530900042</v>
      </c>
      <c r="AL24">
        <f t="shared" ref="AL24:AL69" si="39">SUM(AI24:AK24)</f>
        <v>-91.82641543163848</v>
      </c>
      <c r="AN24">
        <f t="shared" si="9"/>
        <v>0</v>
      </c>
      <c r="AO24">
        <f t="shared" si="10"/>
        <v>0</v>
      </c>
      <c r="AP24">
        <f t="shared" si="11"/>
        <v>-2.9513197918521419</v>
      </c>
      <c r="AQ24">
        <f t="shared" si="12"/>
        <v>-15.222996125212976</v>
      </c>
      <c r="AR24">
        <f t="shared" si="13"/>
        <v>-18.174315917065119</v>
      </c>
      <c r="AS24">
        <f t="shared" si="14"/>
        <v>-1.4780929487923986</v>
      </c>
      <c r="AT24">
        <f t="shared" si="15"/>
        <v>5.7973921207984107</v>
      </c>
      <c r="AU24">
        <f t="shared" si="16"/>
        <v>-13.855016745059109</v>
      </c>
      <c r="AW24">
        <v>21</v>
      </c>
      <c r="AX24">
        <f>IF(Z24&gt;0, (R24*SUMPRODUCT(K24:$K$98, X24:$X$98)-K24*$AZ$3)/Z24, 0)</f>
        <v>714.07019853876386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3.8442260000000001E-3</v>
      </c>
      <c r="Q25" s="5">
        <f t="shared" si="30"/>
        <v>25</v>
      </c>
      <c r="R25">
        <f t="shared" si="0"/>
        <v>50000</v>
      </c>
      <c r="S25">
        <f t="shared" si="1"/>
        <v>734.50849285829554</v>
      </c>
      <c r="U25">
        <f t="shared" si="34"/>
        <v>3.8442260000000001E-3</v>
      </c>
      <c r="V25">
        <f t="shared" si="21"/>
        <v>0.01</v>
      </c>
      <c r="W25">
        <f t="shared" si="35"/>
        <v>0.78241440559753117</v>
      </c>
      <c r="X25">
        <f t="shared" si="36"/>
        <v>3.0077778007725751E-3</v>
      </c>
      <c r="Y25">
        <f t="shared" si="37"/>
        <v>7.8241440559753111E-3</v>
      </c>
      <c r="Z25">
        <f t="shared" si="38"/>
        <v>0.77158248374078331</v>
      </c>
      <c r="AB25">
        <f t="shared" si="26"/>
        <v>558.69880994461801</v>
      </c>
      <c r="AC25">
        <f t="shared" si="27"/>
        <v>566.73388724830306</v>
      </c>
      <c r="AE25">
        <f t="shared" si="2"/>
        <v>0</v>
      </c>
      <c r="AF25">
        <f t="shared" si="3"/>
        <v>0</v>
      </c>
      <c r="AG25">
        <f t="shared" si="4"/>
        <v>-19.289562093519582</v>
      </c>
      <c r="AH25">
        <f t="shared" si="5"/>
        <v>-150.38889003862874</v>
      </c>
      <c r="AI25">
        <f t="shared" si="6"/>
        <v>-169.67845213214832</v>
      </c>
      <c r="AJ25">
        <f t="shared" si="7"/>
        <v>-8.0350773036850569</v>
      </c>
      <c r="AK25">
        <f t="shared" si="28"/>
        <v>39.108916696123266</v>
      </c>
      <c r="AL25">
        <f t="shared" si="39"/>
        <v>-138.60461273971012</v>
      </c>
      <c r="AN25">
        <f t="shared" si="9"/>
        <v>0</v>
      </c>
      <c r="AO25">
        <f t="shared" si="10"/>
        <v>0</v>
      </c>
      <c r="AP25">
        <f t="shared" si="11"/>
        <v>-2.5986259407638106</v>
      </c>
      <c r="AQ25">
        <f t="shared" si="12"/>
        <v>-20.259893353843914</v>
      </c>
      <c r="AR25">
        <f t="shared" si="13"/>
        <v>-22.858519294607724</v>
      </c>
      <c r="AS25">
        <f t="shared" si="14"/>
        <v>-1.0824590115715127</v>
      </c>
      <c r="AT25">
        <f t="shared" si="15"/>
        <v>5.2686237742981064</v>
      </c>
      <c r="AU25">
        <f t="shared" si="16"/>
        <v>-18.672354531881133</v>
      </c>
      <c r="AW25">
        <v>22</v>
      </c>
      <c r="AX25">
        <f>IF(Z25&gt;0, (R25*SUMPRODUCT(K25:$K$98, X25:$X$98)-K25*$AZ$3)/Z25, 0)</f>
        <v>734.50849285829554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5.3300140000000001E-3</v>
      </c>
      <c r="Q26" s="5">
        <f t="shared" si="30"/>
        <v>25</v>
      </c>
      <c r="R26">
        <f t="shared" si="0"/>
        <v>50000</v>
      </c>
      <c r="S26">
        <f t="shared" si="1"/>
        <v>746.61014772150918</v>
      </c>
      <c r="U26">
        <f t="shared" si="34"/>
        <v>5.3300140000000001E-3</v>
      </c>
      <c r="V26">
        <f t="shared" si="21"/>
        <v>0.01</v>
      </c>
      <c r="W26">
        <f t="shared" si="35"/>
        <v>0.77158248374078331</v>
      </c>
      <c r="X26">
        <f t="shared" si="36"/>
        <v>4.1125454404931476E-3</v>
      </c>
      <c r="Y26">
        <f t="shared" si="37"/>
        <v>7.7158248374078336E-3</v>
      </c>
      <c r="Z26">
        <f t="shared" si="38"/>
        <v>0.75975411346288235</v>
      </c>
      <c r="AB26">
        <f t="shared" si="26"/>
        <v>566.73388724830306</v>
      </c>
      <c r="AC26">
        <f t="shared" si="27"/>
        <v>567.24013088454683</v>
      </c>
      <c r="AE26">
        <f t="shared" si="2"/>
        <v>0</v>
      </c>
      <c r="AF26">
        <f t="shared" si="3"/>
        <v>0</v>
      </c>
      <c r="AG26">
        <f t="shared" si="4"/>
        <v>-18.99385283657206</v>
      </c>
      <c r="AH26">
        <f t="shared" si="5"/>
        <v>-205.62727202465737</v>
      </c>
      <c r="AI26">
        <f t="shared" si="6"/>
        <v>-224.62112486122942</v>
      </c>
      <c r="AJ26">
        <f t="shared" si="7"/>
        <v>-0.50624363624376656</v>
      </c>
      <c r="AK26">
        <f t="shared" si="28"/>
        <v>39.671372107381217</v>
      </c>
      <c r="AL26">
        <f t="shared" si="39"/>
        <v>-185.45599639009197</v>
      </c>
      <c r="AN26">
        <f t="shared" si="9"/>
        <v>0</v>
      </c>
      <c r="AO26">
        <f t="shared" si="10"/>
        <v>0</v>
      </c>
      <c r="AP26">
        <f t="shared" si="11"/>
        <v>-2.2846330077778023</v>
      </c>
      <c r="AQ26">
        <f t="shared" si="12"/>
        <v>-24.733415437561217</v>
      </c>
      <c r="AR26">
        <f t="shared" si="13"/>
        <v>-27.018048445339016</v>
      </c>
      <c r="AS26">
        <f t="shared" si="14"/>
        <v>-6.0892380881935035E-2</v>
      </c>
      <c r="AT26">
        <f t="shared" si="15"/>
        <v>4.7717820581322421</v>
      </c>
      <c r="AU26">
        <f t="shared" si="16"/>
        <v>-22.307158768088708</v>
      </c>
      <c r="AW26">
        <v>23</v>
      </c>
      <c r="AX26">
        <f>IF(Z26&gt;0, (R26*SUMPRODUCT(K26:$K$98, X26:$X$98)-K26*$AZ$3)/Z26, 0)</f>
        <v>746.61014772150918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6.9004050000000001E-3</v>
      </c>
      <c r="Q27" s="5">
        <f t="shared" si="30"/>
        <v>25</v>
      </c>
      <c r="R27">
        <f t="shared" si="0"/>
        <v>50000</v>
      </c>
      <c r="S27">
        <f t="shared" si="1"/>
        <v>751.15466880949691</v>
      </c>
      <c r="U27">
        <f t="shared" si="34"/>
        <v>6.9004050000000001E-3</v>
      </c>
      <c r="V27">
        <f t="shared" si="21"/>
        <v>0.01</v>
      </c>
      <c r="W27">
        <f t="shared" si="35"/>
        <v>0.75975411346288235</v>
      </c>
      <c r="X27">
        <f t="shared" si="36"/>
        <v>5.2426110833098411E-3</v>
      </c>
      <c r="Y27">
        <f t="shared" si="37"/>
        <v>7.5975411346288239E-3</v>
      </c>
      <c r="Z27">
        <f t="shared" si="38"/>
        <v>0.74691396124494369</v>
      </c>
      <c r="AB27">
        <f t="shared" si="26"/>
        <v>567.24013088454683</v>
      </c>
      <c r="AC27">
        <f t="shared" si="27"/>
        <v>561.04790918813512</v>
      </c>
      <c r="AE27">
        <f t="shared" si="2"/>
        <v>0</v>
      </c>
      <c r="AF27">
        <f t="shared" si="3"/>
        <v>0</v>
      </c>
      <c r="AG27">
        <f t="shared" si="4"/>
        <v>-18.672849031123594</v>
      </c>
      <c r="AH27">
        <f t="shared" si="5"/>
        <v>-262.13055416549207</v>
      </c>
      <c r="AI27">
        <f t="shared" si="6"/>
        <v>-280.80340319661565</v>
      </c>
      <c r="AJ27">
        <f t="shared" si="7"/>
        <v>6.1922216964117069</v>
      </c>
      <c r="AK27">
        <f t="shared" si="28"/>
        <v>39.706809161918279</v>
      </c>
      <c r="AL27">
        <f t="shared" si="39"/>
        <v>-234.90437233828567</v>
      </c>
      <c r="AN27">
        <f t="shared" si="9"/>
        <v>0</v>
      </c>
      <c r="AO27">
        <f t="shared" si="10"/>
        <v>0</v>
      </c>
      <c r="AP27">
        <f t="shared" si="11"/>
        <v>-2.0053765934553476</v>
      </c>
      <c r="AQ27">
        <f t="shared" si="12"/>
        <v>-28.151594696491046</v>
      </c>
      <c r="AR27">
        <f t="shared" si="13"/>
        <v>-30.156971289946391</v>
      </c>
      <c r="AS27">
        <f t="shared" si="14"/>
        <v>0.66501562941855985</v>
      </c>
      <c r="AT27">
        <f t="shared" si="15"/>
        <v>4.2643254685660512</v>
      </c>
      <c r="AU27">
        <f t="shared" si="16"/>
        <v>-25.227630191961783</v>
      </c>
      <c r="AW27">
        <v>24</v>
      </c>
      <c r="AX27">
        <f>IF(Z27&gt;0, (R27*SUMPRODUCT(K27:$K$98, X27:$X$98)-K27*$AZ$3)/Z27, 0)</f>
        <v>751.15466880949691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8.6257439999999994E-3</v>
      </c>
      <c r="Q28" s="5">
        <f t="shared" si="30"/>
        <v>25</v>
      </c>
      <c r="R28">
        <f t="shared" si="0"/>
        <v>50000</v>
      </c>
      <c r="S28">
        <f t="shared" si="1"/>
        <v>749.58984021258777</v>
      </c>
      <c r="U28">
        <f t="shared" si="34"/>
        <v>8.6257439999999994E-3</v>
      </c>
      <c r="V28">
        <f t="shared" si="21"/>
        <v>0.01</v>
      </c>
      <c r="W28">
        <f t="shared" si="35"/>
        <v>0.74691396124494369</v>
      </c>
      <c r="X28">
        <f t="shared" si="36"/>
        <v>6.4426886197248056E-3</v>
      </c>
      <c r="Y28">
        <f t="shared" si="37"/>
        <v>7.4691396124494372E-3</v>
      </c>
      <c r="Z28">
        <f t="shared" si="38"/>
        <v>0.7330021330127694</v>
      </c>
      <c r="AB28">
        <f t="shared" si="26"/>
        <v>561.04790918813512</v>
      </c>
      <c r="AC28">
        <f t="shared" si="27"/>
        <v>549.4509517605278</v>
      </c>
      <c r="AE28">
        <f t="shared" si="2"/>
        <v>0</v>
      </c>
      <c r="AF28">
        <f t="shared" si="3"/>
        <v>0</v>
      </c>
      <c r="AG28">
        <f t="shared" si="4"/>
        <v>-18.325053325319235</v>
      </c>
      <c r="AH28">
        <f t="shared" si="5"/>
        <v>-322.13443098624026</v>
      </c>
      <c r="AI28">
        <f t="shared" si="6"/>
        <v>-340.45948431155949</v>
      </c>
      <c r="AJ28">
        <f t="shared" si="7"/>
        <v>11.596957427607322</v>
      </c>
      <c r="AK28">
        <f t="shared" si="28"/>
        <v>39.273353643169465</v>
      </c>
      <c r="AL28">
        <f t="shared" si="39"/>
        <v>-289.58917324078271</v>
      </c>
      <c r="AN28">
        <f t="shared" si="9"/>
        <v>0</v>
      </c>
      <c r="AO28">
        <f t="shared" si="10"/>
        <v>0</v>
      </c>
      <c r="AP28">
        <f t="shared" si="11"/>
        <v>-1.7571651450018355</v>
      </c>
      <c r="AQ28">
        <f t="shared" si="12"/>
        <v>-30.889044854889107</v>
      </c>
      <c r="AR28">
        <f t="shared" si="13"/>
        <v>-32.646209999890942</v>
      </c>
      <c r="AS28">
        <f t="shared" si="14"/>
        <v>1.1120169212117006</v>
      </c>
      <c r="AT28">
        <f t="shared" si="15"/>
        <v>3.7658699772381721</v>
      </c>
      <c r="AU28">
        <f t="shared" si="16"/>
        <v>-27.768323101441069</v>
      </c>
      <c r="AW28">
        <v>25</v>
      </c>
      <c r="AX28">
        <f>IF(Z28&gt;0, (R28*SUMPRODUCT(K28:$K$98, X28:$X$98)-K28*$AZ$3)/Z28, 0)</f>
        <v>749.58984021258777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1.0476563E-2</v>
      </c>
      <c r="Q29" s="5">
        <f t="shared" si="30"/>
        <v>25</v>
      </c>
      <c r="R29">
        <f t="shared" si="0"/>
        <v>50000</v>
      </c>
      <c r="S29">
        <f t="shared" si="1"/>
        <v>742.82479757586577</v>
      </c>
      <c r="U29">
        <f t="shared" si="34"/>
        <v>1.0476563E-2</v>
      </c>
      <c r="V29">
        <f t="shared" si="21"/>
        <v>0.01</v>
      </c>
      <c r="W29">
        <f t="shared" si="35"/>
        <v>0.7330021330127694</v>
      </c>
      <c r="X29">
        <f t="shared" si="36"/>
        <v>7.6793430256426581E-3</v>
      </c>
      <c r="Y29">
        <f t="shared" si="37"/>
        <v>7.3300213301276942E-3</v>
      </c>
      <c r="Z29">
        <f t="shared" si="38"/>
        <v>0.71799276865699901</v>
      </c>
      <c r="AB29">
        <f t="shared" si="26"/>
        <v>549.4509517605278</v>
      </c>
      <c r="AC29">
        <f t="shared" si="27"/>
        <v>533.34283303857069</v>
      </c>
      <c r="AE29">
        <f t="shared" si="2"/>
        <v>0</v>
      </c>
      <c r="AF29">
        <f t="shared" si="3"/>
        <v>0</v>
      </c>
      <c r="AG29">
        <f t="shared" si="4"/>
        <v>-17.949819216424974</v>
      </c>
      <c r="AH29">
        <f t="shared" si="5"/>
        <v>-383.96715128213293</v>
      </c>
      <c r="AI29">
        <f t="shared" si="6"/>
        <v>-401.91697049855793</v>
      </c>
      <c r="AJ29">
        <f t="shared" si="7"/>
        <v>16.108118721957112</v>
      </c>
      <c r="AK29">
        <f t="shared" si="28"/>
        <v>38.461566623236948</v>
      </c>
      <c r="AL29">
        <f t="shared" si="39"/>
        <v>-347.34728515336388</v>
      </c>
      <c r="AN29">
        <f t="shared" si="9"/>
        <v>0</v>
      </c>
      <c r="AO29">
        <f t="shared" si="10"/>
        <v>0</v>
      </c>
      <c r="AP29">
        <f t="shared" si="11"/>
        <v>-1.5367718234007151</v>
      </c>
      <c r="AQ29">
        <f t="shared" si="12"/>
        <v>-32.873305969671186</v>
      </c>
      <c r="AR29">
        <f t="shared" si="13"/>
        <v>-34.410077793071899</v>
      </c>
      <c r="AS29">
        <f t="shared" si="14"/>
        <v>1.3790948355204398</v>
      </c>
      <c r="AT29">
        <f t="shared" si="15"/>
        <v>3.292882850672636</v>
      </c>
      <c r="AU29">
        <f t="shared" si="16"/>
        <v>-29.738100106878829</v>
      </c>
      <c r="AW29">
        <v>26</v>
      </c>
      <c r="AX29">
        <f>IF(Z29&gt;0, (R29*SUMPRODUCT(K29:$K$98, X29:$X$98)-K29*$AZ$3)/Z29, 0)</f>
        <v>742.82479757586577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1.2607808E-2</v>
      </c>
      <c r="Q30" s="5">
        <f t="shared" si="30"/>
        <v>25</v>
      </c>
      <c r="R30">
        <f t="shared" si="0"/>
        <v>50000</v>
      </c>
      <c r="S30">
        <f t="shared" si="1"/>
        <v>731.9687607312527</v>
      </c>
      <c r="U30">
        <f t="shared" si="34"/>
        <v>1.2607808E-2</v>
      </c>
      <c r="V30">
        <f t="shared" si="21"/>
        <v>0.01</v>
      </c>
      <c r="W30">
        <f t="shared" si="35"/>
        <v>0.71799276865699901</v>
      </c>
      <c r="X30">
        <f t="shared" si="36"/>
        <v>9.0523149726158617E-3</v>
      </c>
      <c r="Y30">
        <f t="shared" si="37"/>
        <v>7.1799276865699901E-3</v>
      </c>
      <c r="Z30">
        <f t="shared" si="38"/>
        <v>0.70176052599781324</v>
      </c>
      <c r="AB30">
        <f t="shared" si="26"/>
        <v>533.34283303857069</v>
      </c>
      <c r="AC30">
        <f t="shared" si="27"/>
        <v>513.6667825447314</v>
      </c>
      <c r="AE30">
        <f t="shared" si="2"/>
        <v>0</v>
      </c>
      <c r="AF30">
        <f t="shared" si="3"/>
        <v>0</v>
      </c>
      <c r="AG30">
        <f t="shared" si="4"/>
        <v>-17.544013149945332</v>
      </c>
      <c r="AH30">
        <f t="shared" si="5"/>
        <v>-452.61574863079306</v>
      </c>
      <c r="AI30">
        <f t="shared" si="6"/>
        <v>-470.15976178073839</v>
      </c>
      <c r="AJ30">
        <f t="shared" si="7"/>
        <v>19.676050493839284</v>
      </c>
      <c r="AK30">
        <f t="shared" si="28"/>
        <v>37.333998312699954</v>
      </c>
      <c r="AL30">
        <f t="shared" si="39"/>
        <v>-413.14971297419913</v>
      </c>
      <c r="AN30">
        <f t="shared" si="9"/>
        <v>0</v>
      </c>
      <c r="AO30">
        <f t="shared" si="10"/>
        <v>0</v>
      </c>
      <c r="AP30">
        <f t="shared" si="11"/>
        <v>-1.3410971259620197</v>
      </c>
      <c r="AQ30">
        <f t="shared" si="12"/>
        <v>-34.598793016510932</v>
      </c>
      <c r="AR30">
        <f t="shared" si="13"/>
        <v>-35.939890142472954</v>
      </c>
      <c r="AS30">
        <f t="shared" si="14"/>
        <v>1.5040740417852267</v>
      </c>
      <c r="AT30">
        <f t="shared" si="15"/>
        <v>2.853880546594826</v>
      </c>
      <c r="AU30">
        <f t="shared" si="16"/>
        <v>-31.581935554092897</v>
      </c>
      <c r="AW30">
        <v>27</v>
      </c>
      <c r="AX30">
        <f>IF(Z30&gt;0, (R30*SUMPRODUCT(K30:$K$98, X30:$X$98)-K30*$AZ$3)/Z30, 0)</f>
        <v>731.9687607312527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1.5033739000000001E-2</v>
      </c>
      <c r="Q31" s="5">
        <f t="shared" si="30"/>
        <v>25</v>
      </c>
      <c r="R31">
        <f t="shared" si="0"/>
        <v>50000</v>
      </c>
      <c r="S31">
        <f t="shared" si="1"/>
        <v>717.41653436237857</v>
      </c>
      <c r="U31">
        <f t="shared" si="34"/>
        <v>1.5033739000000001E-2</v>
      </c>
      <c r="V31">
        <f t="shared" si="21"/>
        <v>0.01</v>
      </c>
      <c r="W31">
        <f t="shared" si="35"/>
        <v>0.70176052599781324</v>
      </c>
      <c r="X31">
        <f t="shared" si="36"/>
        <v>1.0550084588353839E-2</v>
      </c>
      <c r="Y31">
        <f t="shared" si="37"/>
        <v>7.0176052599781324E-3</v>
      </c>
      <c r="Z31">
        <f t="shared" si="38"/>
        <v>0.68419283614948134</v>
      </c>
      <c r="AB31">
        <f t="shared" si="26"/>
        <v>513.6667825447314</v>
      </c>
      <c r="AC31">
        <f t="shared" si="27"/>
        <v>490.85125334592766</v>
      </c>
      <c r="AE31">
        <f t="shared" si="2"/>
        <v>0</v>
      </c>
      <c r="AF31">
        <f t="shared" si="3"/>
        <v>0</v>
      </c>
      <c r="AG31">
        <f t="shared" si="4"/>
        <v>-17.104820903737032</v>
      </c>
      <c r="AH31">
        <f t="shared" si="5"/>
        <v>-527.50422941769193</v>
      </c>
      <c r="AI31">
        <f t="shared" si="6"/>
        <v>-544.60905032142898</v>
      </c>
      <c r="AJ31">
        <f t="shared" si="7"/>
        <v>22.815529198803745</v>
      </c>
      <c r="AK31">
        <f t="shared" si="28"/>
        <v>35.956674778131202</v>
      </c>
      <c r="AL31">
        <f t="shared" si="39"/>
        <v>-485.83684634449401</v>
      </c>
      <c r="AN31">
        <f t="shared" si="9"/>
        <v>0</v>
      </c>
      <c r="AO31">
        <f t="shared" si="10"/>
        <v>0</v>
      </c>
      <c r="AP31">
        <f t="shared" si="11"/>
        <v>-1.1674325451223537</v>
      </c>
      <c r="AQ31">
        <f t="shared" si="12"/>
        <v>-36.003043152434152</v>
      </c>
      <c r="AR31">
        <f t="shared" si="13"/>
        <v>-37.170475697556505</v>
      </c>
      <c r="AS31">
        <f t="shared" si="14"/>
        <v>1.5571979075825071</v>
      </c>
      <c r="AT31">
        <f t="shared" si="15"/>
        <v>2.4541030032766606</v>
      </c>
      <c r="AU31">
        <f t="shared" si="16"/>
        <v>-33.159174786697335</v>
      </c>
      <c r="AW31">
        <v>28</v>
      </c>
      <c r="AX31">
        <f>IF(Z31&gt;0, (R31*SUMPRODUCT(K31:$K$98, X31:$X$98)-K31*$AZ$3)/Z31, 0)</f>
        <v>717.41653436237857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1.7719183999999999E-2</v>
      </c>
      <c r="Q32" s="5">
        <f t="shared" si="30"/>
        <v>25</v>
      </c>
      <c r="R32">
        <f t="shared" si="0"/>
        <v>50000</v>
      </c>
      <c r="S32">
        <f t="shared" si="1"/>
        <v>699.56358263374545</v>
      </c>
      <c r="U32">
        <f t="shared" si="34"/>
        <v>1.7719183999999999E-2</v>
      </c>
      <c r="V32">
        <f t="shared" si="21"/>
        <v>0.01</v>
      </c>
      <c r="W32">
        <f t="shared" si="35"/>
        <v>0.68419283614948134</v>
      </c>
      <c r="X32">
        <f t="shared" si="36"/>
        <v>1.212333875521451E-2</v>
      </c>
      <c r="Y32">
        <f t="shared" si="37"/>
        <v>6.8419283614948138E-3</v>
      </c>
      <c r="Z32">
        <f t="shared" si="38"/>
        <v>0.66522756903277203</v>
      </c>
      <c r="AB32">
        <f t="shared" si="26"/>
        <v>490.85125334592766</v>
      </c>
      <c r="AC32">
        <f t="shared" si="27"/>
        <v>465.3689814593032</v>
      </c>
      <c r="AE32">
        <f t="shared" si="2"/>
        <v>0</v>
      </c>
      <c r="AF32">
        <f t="shared" si="3"/>
        <v>0</v>
      </c>
      <c r="AG32">
        <f t="shared" si="4"/>
        <v>-16.6306892258193</v>
      </c>
      <c r="AH32">
        <f t="shared" si="5"/>
        <v>-606.16693776072555</v>
      </c>
      <c r="AI32">
        <f t="shared" si="6"/>
        <v>-622.79762698654486</v>
      </c>
      <c r="AJ32">
        <f t="shared" si="7"/>
        <v>25.48227188662446</v>
      </c>
      <c r="AK32">
        <f t="shared" si="28"/>
        <v>34.359587734214941</v>
      </c>
      <c r="AL32">
        <f t="shared" si="39"/>
        <v>-562.95576736570547</v>
      </c>
      <c r="AN32">
        <f t="shared" si="9"/>
        <v>0</v>
      </c>
      <c r="AO32">
        <f t="shared" si="10"/>
        <v>0</v>
      </c>
      <c r="AP32">
        <f t="shared" si="11"/>
        <v>-1.0134573817826062</v>
      </c>
      <c r="AQ32">
        <f t="shared" si="12"/>
        <v>-36.939200133234444</v>
      </c>
      <c r="AR32">
        <f t="shared" si="13"/>
        <v>-37.952657515017052</v>
      </c>
      <c r="AS32">
        <f t="shared" si="14"/>
        <v>1.5528638769821446</v>
      </c>
      <c r="AT32">
        <f t="shared" si="15"/>
        <v>2.0938385265588257</v>
      </c>
      <c r="AU32">
        <f t="shared" si="16"/>
        <v>-34.305955111476081</v>
      </c>
      <c r="AW32">
        <v>29</v>
      </c>
      <c r="AX32">
        <f>IF(Z32&gt;0, (R32*SUMPRODUCT(K32:$K$98, X32:$X$98)-K32*$AZ$3)/Z32, 0)</f>
        <v>699.56358263374545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2.0768709E-2</v>
      </c>
      <c r="Q33" s="5">
        <f t="shared" si="30"/>
        <v>25</v>
      </c>
      <c r="R33">
        <f t="shared" si="0"/>
        <v>50000</v>
      </c>
      <c r="S33">
        <f t="shared" si="1"/>
        <v>679.04918285333952</v>
      </c>
      <c r="U33">
        <f t="shared" si="34"/>
        <v>2.0768709E-2</v>
      </c>
      <c r="V33">
        <f t="shared" si="21"/>
        <v>0.01</v>
      </c>
      <c r="W33">
        <f t="shared" si="35"/>
        <v>0.66522756903277203</v>
      </c>
      <c r="X33">
        <f t="shared" si="36"/>
        <v>1.3815917800019053E-2</v>
      </c>
      <c r="Y33">
        <f t="shared" si="37"/>
        <v>6.6522756903277204E-3</v>
      </c>
      <c r="Z33">
        <f t="shared" si="38"/>
        <v>0.64475937554242535</v>
      </c>
      <c r="AB33">
        <f t="shared" si="26"/>
        <v>465.3689814593032</v>
      </c>
      <c r="AC33">
        <f t="shared" si="27"/>
        <v>437.82332709911338</v>
      </c>
      <c r="AE33">
        <f t="shared" si="2"/>
        <v>0</v>
      </c>
      <c r="AF33">
        <f t="shared" si="3"/>
        <v>0</v>
      </c>
      <c r="AG33">
        <f t="shared" si="4"/>
        <v>-16.118984388560634</v>
      </c>
      <c r="AH33">
        <f t="shared" si="5"/>
        <v>-690.79589000095268</v>
      </c>
      <c r="AI33">
        <f t="shared" si="6"/>
        <v>-706.91487438951333</v>
      </c>
      <c r="AJ33">
        <f t="shared" si="7"/>
        <v>27.545654360189815</v>
      </c>
      <c r="AK33">
        <f t="shared" si="28"/>
        <v>32.575828702151227</v>
      </c>
      <c r="AL33">
        <f t="shared" si="39"/>
        <v>-646.79339132717223</v>
      </c>
      <c r="AN33">
        <f t="shared" si="9"/>
        <v>0</v>
      </c>
      <c r="AO33">
        <f t="shared" si="10"/>
        <v>0</v>
      </c>
      <c r="AP33">
        <f t="shared" si="11"/>
        <v>-0.87703089867735307</v>
      </c>
      <c r="AQ33">
        <f t="shared" si="12"/>
        <v>-37.586074010972943</v>
      </c>
      <c r="AR33">
        <f t="shared" si="13"/>
        <v>-38.463104909650298</v>
      </c>
      <c r="AS33">
        <f t="shared" si="14"/>
        <v>1.4987538554425188</v>
      </c>
      <c r="AT33">
        <f t="shared" si="15"/>
        <v>1.7724446921161388</v>
      </c>
      <c r="AU33">
        <f t="shared" si="16"/>
        <v>-35.191906362091636</v>
      </c>
      <c r="AW33">
        <v>30</v>
      </c>
      <c r="AX33">
        <f>IF(Z33&gt;0, (R33*SUMPRODUCT(K33:$K$98, X33:$X$98)-K33*$AZ$3)/Z33, 0)</f>
        <v>679.04918285333952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2.4225090000000001E-2</v>
      </c>
      <c r="Q34" s="5">
        <f t="shared" si="30"/>
        <v>25</v>
      </c>
      <c r="R34">
        <f t="shared" si="0"/>
        <v>50000</v>
      </c>
      <c r="S34">
        <f t="shared" si="1"/>
        <v>656.22180265708153</v>
      </c>
      <c r="U34">
        <f t="shared" si="34"/>
        <v>2.4225090000000001E-2</v>
      </c>
      <c r="V34">
        <f t="shared" si="21"/>
        <v>0.01</v>
      </c>
      <c r="W34">
        <f t="shared" si="35"/>
        <v>0.64475937554242535</v>
      </c>
      <c r="X34">
        <f t="shared" si="36"/>
        <v>1.5619353900859053E-2</v>
      </c>
      <c r="Y34">
        <f t="shared" si="37"/>
        <v>6.4475937554242533E-3</v>
      </c>
      <c r="Z34">
        <f t="shared" si="38"/>
        <v>0.6226924278861421</v>
      </c>
      <c r="AB34">
        <f t="shared" si="26"/>
        <v>437.82332709911338</v>
      </c>
      <c r="AC34">
        <f t="shared" si="27"/>
        <v>408.6243475283589</v>
      </c>
      <c r="AE34">
        <f t="shared" si="2"/>
        <v>0</v>
      </c>
      <c r="AF34">
        <f t="shared" si="3"/>
        <v>0</v>
      </c>
      <c r="AG34">
        <f t="shared" si="4"/>
        <v>-15.567310697153552</v>
      </c>
      <c r="AH34">
        <f t="shared" si="5"/>
        <v>-780.96769504295264</v>
      </c>
      <c r="AI34">
        <f t="shared" si="6"/>
        <v>-796.53500574010616</v>
      </c>
      <c r="AJ34">
        <f t="shared" si="7"/>
        <v>29.198979570754489</v>
      </c>
      <c r="AK34">
        <f t="shared" si="28"/>
        <v>30.647632896937939</v>
      </c>
      <c r="AL34">
        <f t="shared" si="39"/>
        <v>-736.6883932724138</v>
      </c>
      <c r="AN34">
        <f t="shared" si="9"/>
        <v>0</v>
      </c>
      <c r="AO34">
        <f t="shared" si="10"/>
        <v>0</v>
      </c>
      <c r="AP34">
        <f t="shared" si="11"/>
        <v>-0.75626289039048189</v>
      </c>
      <c r="AQ34">
        <f t="shared" si="12"/>
        <v>-37.939557952213853</v>
      </c>
      <c r="AR34">
        <f t="shared" si="13"/>
        <v>-38.695820842604334</v>
      </c>
      <c r="AS34">
        <f t="shared" si="14"/>
        <v>1.4184919358402146</v>
      </c>
      <c r="AT34">
        <f t="shared" si="15"/>
        <v>1.4888677877099665</v>
      </c>
      <c r="AU34">
        <f t="shared" si="16"/>
        <v>-35.788461119054155</v>
      </c>
      <c r="AW34">
        <v>31</v>
      </c>
      <c r="AX34">
        <f>IF(Z34&gt;0, (R34*SUMPRODUCT(K34:$K$98, X34:$X$98)-K34*$AZ$3)/Z34, 0)</f>
        <v>656.22180265708153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2.7828815E-2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631.1969533275726</v>
      </c>
      <c r="U35">
        <f t="shared" si="34"/>
        <v>2.7828815E-2</v>
      </c>
      <c r="V35">
        <f t="shared" si="21"/>
        <v>0.01</v>
      </c>
      <c r="W35">
        <f t="shared" si="35"/>
        <v>0.6226924278861421</v>
      </c>
      <c r="X35">
        <f t="shared" si="36"/>
        <v>1.732879237754429E-2</v>
      </c>
      <c r="Y35">
        <f t="shared" si="37"/>
        <v>6.2269242788614209E-3</v>
      </c>
      <c r="Z35">
        <f t="shared" si="38"/>
        <v>0.59913671122973644</v>
      </c>
      <c r="AB35">
        <f t="shared" si="26"/>
        <v>408.6243475283589</v>
      </c>
      <c r="AC35">
        <f t="shared" si="27"/>
        <v>378.17326675491131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-14.978417780743412</v>
      </c>
      <c r="AH35">
        <f t="shared" ref="AH35:AH66" si="45">-X35*R35</f>
        <v>-866.43961887721446</v>
      </c>
      <c r="AI35">
        <f t="shared" ref="AI35:AI66" si="46">SUM(AE35:AH35)</f>
        <v>-881.41803665795783</v>
      </c>
      <c r="AJ35">
        <f t="shared" ref="AJ35:AJ66" si="47">AB35-AC35</f>
        <v>30.451080773447586</v>
      </c>
      <c r="AK35">
        <f t="shared" si="28"/>
        <v>28.603704326985124</v>
      </c>
      <c r="AL35">
        <f t="shared" si="39"/>
        <v>-822.36325155752513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-0.64969139412369203</v>
      </c>
      <c r="AQ35">
        <f t="shared" ref="AQ35:AQ66" si="51">AH35*$K35</f>
        <v>-37.581964407217853</v>
      </c>
      <c r="AR35">
        <f t="shared" ref="AR35:AR66" si="52">AI35*$K35</f>
        <v>-38.231655801341539</v>
      </c>
      <c r="AS35">
        <f t="shared" ref="AS35:AS66" si="53">AJ35*$K35</f>
        <v>1.3208207575641815</v>
      </c>
      <c r="AT35">
        <f t="shared" ref="AT35:AT66" si="54">AK35*$K35</f>
        <v>1.2406904930367422</v>
      </c>
      <c r="AU35">
        <f t="shared" ref="AU35:AU66" si="55">AL35*$K35</f>
        <v>-35.670144550740616</v>
      </c>
      <c r="AW35">
        <v>32</v>
      </c>
      <c r="AX35">
        <f>IF(Z35&gt;0, (R35*SUMPRODUCT(K35:$K$98, X35:$X$98)-K35*$AZ$3)/Z35, 0)</f>
        <v>631.1969533275726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3.1684449000000003E-2</v>
      </c>
      <c r="Q36" s="5">
        <f t="shared" si="30"/>
        <v>25</v>
      </c>
      <c r="R36">
        <f t="shared" si="40"/>
        <v>50000</v>
      </c>
      <c r="S36">
        <f t="shared" si="41"/>
        <v>604.84223272285487</v>
      </c>
      <c r="U36">
        <f t="shared" si="34"/>
        <v>3.1684449000000003E-2</v>
      </c>
      <c r="V36">
        <f t="shared" ref="V36:V67" si="57">$C$10</f>
        <v>0.01</v>
      </c>
      <c r="W36">
        <f t="shared" si="35"/>
        <v>0.59913671122973644</v>
      </c>
      <c r="X36">
        <f t="shared" si="36"/>
        <v>1.8983316570986314E-2</v>
      </c>
      <c r="Y36">
        <f t="shared" si="37"/>
        <v>5.9913671122973642E-3</v>
      </c>
      <c r="Z36">
        <f t="shared" si="38"/>
        <v>0.57416202754645274</v>
      </c>
      <c r="AB36">
        <f t="shared" ref="AB36:AB67" si="58">AC35</f>
        <v>378.17326675491131</v>
      </c>
      <c r="AC36">
        <f t="shared" si="27"/>
        <v>347.27744268587776</v>
      </c>
      <c r="AE36">
        <f t="shared" si="42"/>
        <v>0</v>
      </c>
      <c r="AF36">
        <f t="shared" si="43"/>
        <v>0</v>
      </c>
      <c r="AG36">
        <f t="shared" si="44"/>
        <v>-14.354050688661319</v>
      </c>
      <c r="AH36">
        <f t="shared" si="45"/>
        <v>-949.16582854931573</v>
      </c>
      <c r="AI36">
        <f t="shared" si="46"/>
        <v>-963.51987923797708</v>
      </c>
      <c r="AJ36">
        <f t="shared" si="47"/>
        <v>30.895824069033551</v>
      </c>
      <c r="AK36">
        <f t="shared" ref="AK36:AK67" si="59">G36*SUM(AB36:AB36, AE36:AF36)</f>
        <v>26.472128672843795</v>
      </c>
      <c r="AL36">
        <f t="shared" si="39"/>
        <v>-906.15192649609969</v>
      </c>
      <c r="AN36">
        <f t="shared" si="48"/>
        <v>0</v>
      </c>
      <c r="AO36">
        <f t="shared" si="49"/>
        <v>0</v>
      </c>
      <c r="AP36">
        <f t="shared" si="50"/>
        <v>-0.555901219946075</v>
      </c>
      <c r="AQ36">
        <f t="shared" si="51"/>
        <v>-36.759131862233964</v>
      </c>
      <c r="AR36">
        <f t="shared" si="52"/>
        <v>-37.315033082180044</v>
      </c>
      <c r="AS36">
        <f t="shared" si="53"/>
        <v>1.1965281901074871</v>
      </c>
      <c r="AT36">
        <f t="shared" si="54"/>
        <v>1.025208071435044</v>
      </c>
      <c r="AU36">
        <f t="shared" si="55"/>
        <v>-35.093296820637512</v>
      </c>
      <c r="AW36">
        <v>33</v>
      </c>
      <c r="AX36">
        <f>IF(Z36&gt;0, (R36*SUMPRODUCT(K36:$K$98, X36:$X$98)-K36*$AZ$3)/Z36, 0)</f>
        <v>604.84223272285487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3.5933631000000001E-2</v>
      </c>
      <c r="Q37" s="5">
        <f t="shared" ref="Q37:Q68" si="60">$C$8</f>
        <v>25</v>
      </c>
      <c r="R37">
        <f t="shared" si="40"/>
        <v>50000</v>
      </c>
      <c r="S37">
        <f t="shared" si="41"/>
        <v>577.75578439854712</v>
      </c>
      <c r="U37">
        <f t="shared" si="34"/>
        <v>3.5933631000000001E-2</v>
      </c>
      <c r="V37">
        <f t="shared" si="57"/>
        <v>0.01</v>
      </c>
      <c r="W37">
        <f t="shared" si="35"/>
        <v>0.57416202754645274</v>
      </c>
      <c r="X37">
        <f t="shared" si="36"/>
        <v>2.063172643206607E-2</v>
      </c>
      <c r="Y37">
        <f t="shared" si="37"/>
        <v>5.7416202754645273E-3</v>
      </c>
      <c r="Z37">
        <f t="shared" si="38"/>
        <v>0.54778868083892207</v>
      </c>
      <c r="AB37">
        <f t="shared" si="58"/>
        <v>347.27744268587776</v>
      </c>
      <c r="AC37">
        <f t="shared" si="27"/>
        <v>316.48807898273679</v>
      </c>
      <c r="AE37">
        <f t="shared" si="42"/>
        <v>0</v>
      </c>
      <c r="AF37">
        <f t="shared" si="43"/>
        <v>0</v>
      </c>
      <c r="AG37">
        <f t="shared" si="44"/>
        <v>-13.694717020973052</v>
      </c>
      <c r="AH37">
        <f t="shared" si="45"/>
        <v>-1031.5863216033035</v>
      </c>
      <c r="AI37">
        <f t="shared" si="46"/>
        <v>-1045.2810386242766</v>
      </c>
      <c r="AJ37">
        <f t="shared" si="47"/>
        <v>30.789363703140964</v>
      </c>
      <c r="AK37">
        <f t="shared" si="59"/>
        <v>24.309420988011446</v>
      </c>
      <c r="AL37">
        <f t="shared" si="39"/>
        <v>-990.18225393312423</v>
      </c>
      <c r="AN37">
        <f t="shared" si="48"/>
        <v>0</v>
      </c>
      <c r="AO37">
        <f t="shared" si="49"/>
        <v>0</v>
      </c>
      <c r="AP37">
        <f t="shared" si="50"/>
        <v>-0.47354165931841252</v>
      </c>
      <c r="AQ37">
        <f t="shared" si="51"/>
        <v>-35.670623767843033</v>
      </c>
      <c r="AR37">
        <f t="shared" si="52"/>
        <v>-36.144165427161447</v>
      </c>
      <c r="AS37">
        <f t="shared" si="53"/>
        <v>1.0646475100591395</v>
      </c>
      <c r="AT37">
        <f t="shared" si="54"/>
        <v>0.840581337613857</v>
      </c>
      <c r="AU37">
        <f t="shared" si="55"/>
        <v>-34.238936579488453</v>
      </c>
      <c r="AW37">
        <v>34</v>
      </c>
      <c r="AX37">
        <f>IF(Z37&gt;0, (R37*SUMPRODUCT(K37:$K$98, X37:$X$98)-K37*$AZ$3)/Z37, 0)</f>
        <v>577.75578439854712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4.1016489000000003E-2</v>
      </c>
      <c r="Q38" s="5">
        <f t="shared" si="60"/>
        <v>25</v>
      </c>
      <c r="R38">
        <f t="shared" si="40"/>
        <v>50000</v>
      </c>
      <c r="S38">
        <f t="shared" si="41"/>
        <v>550.45065821809305</v>
      </c>
      <c r="U38">
        <f t="shared" si="34"/>
        <v>4.1016489000000003E-2</v>
      </c>
      <c r="V38">
        <f t="shared" si="57"/>
        <v>0.01</v>
      </c>
      <c r="W38">
        <f t="shared" si="35"/>
        <v>0.54778868083892207</v>
      </c>
      <c r="X38">
        <f t="shared" si="36"/>
        <v>2.246836840195416E-2</v>
      </c>
      <c r="Y38">
        <f t="shared" si="37"/>
        <v>5.4778868083892205E-3</v>
      </c>
      <c r="Z38">
        <f t="shared" si="38"/>
        <v>0.51984242562857863</v>
      </c>
      <c r="AB38">
        <f t="shared" si="58"/>
        <v>316.48807898273679</v>
      </c>
      <c r="AC38">
        <f t="shared" si="27"/>
        <v>286.1476053569412</v>
      </c>
      <c r="AE38">
        <f t="shared" si="42"/>
        <v>0</v>
      </c>
      <c r="AF38">
        <f t="shared" si="43"/>
        <v>0</v>
      </c>
      <c r="AG38">
        <f t="shared" si="44"/>
        <v>-12.996060640714466</v>
      </c>
      <c r="AH38">
        <f t="shared" si="45"/>
        <v>-1123.4184200977079</v>
      </c>
      <c r="AI38">
        <f t="shared" si="46"/>
        <v>-1136.4144807384223</v>
      </c>
      <c r="AJ38">
        <f t="shared" si="47"/>
        <v>30.340473625795596</v>
      </c>
      <c r="AK38">
        <f t="shared" si="59"/>
        <v>22.154165528791577</v>
      </c>
      <c r="AL38">
        <f t="shared" si="39"/>
        <v>-1083.9198415838353</v>
      </c>
      <c r="AN38">
        <f t="shared" si="48"/>
        <v>0</v>
      </c>
      <c r="AO38">
        <f t="shared" si="49"/>
        <v>0</v>
      </c>
      <c r="AP38">
        <f t="shared" si="50"/>
        <v>-0.40123502362924368</v>
      </c>
      <c r="AQ38">
        <f t="shared" si="51"/>
        <v>-34.683957607991807</v>
      </c>
      <c r="AR38">
        <f t="shared" si="52"/>
        <v>-35.085192631621055</v>
      </c>
      <c r="AS38">
        <f t="shared" si="53"/>
        <v>0.93671928661447723</v>
      </c>
      <c r="AT38">
        <f t="shared" si="54"/>
        <v>0.68397858206224749</v>
      </c>
      <c r="AU38">
        <f t="shared" si="55"/>
        <v>-33.464494762944334</v>
      </c>
      <c r="AW38">
        <v>35</v>
      </c>
      <c r="AX38">
        <f>IF(Z38&gt;0, (R38*SUMPRODUCT(K38:$K$98, X38:$X$98)-K38*$AZ$3)/Z38, 0)</f>
        <v>550.45065821809305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4.6435859000000003E-2</v>
      </c>
      <c r="Q39" s="5">
        <f t="shared" si="60"/>
        <v>25</v>
      </c>
      <c r="R39">
        <f t="shared" si="40"/>
        <v>50000</v>
      </c>
      <c r="S39">
        <f t="shared" si="41"/>
        <v>522.36548418360599</v>
      </c>
      <c r="U39">
        <f t="shared" si="34"/>
        <v>4.6435859000000003E-2</v>
      </c>
      <c r="V39">
        <f t="shared" si="57"/>
        <v>0.01</v>
      </c>
      <c r="W39">
        <f t="shared" si="35"/>
        <v>0.51984242562857863</v>
      </c>
      <c r="X39">
        <f t="shared" si="36"/>
        <v>2.4139329578706663E-2</v>
      </c>
      <c r="Y39">
        <f t="shared" si="37"/>
        <v>5.1984242562857861E-3</v>
      </c>
      <c r="Z39">
        <f t="shared" si="38"/>
        <v>0.49050467179358614</v>
      </c>
      <c r="AB39">
        <f t="shared" si="58"/>
        <v>286.1476053569412</v>
      </c>
      <c r="AC39">
        <f t="shared" si="27"/>
        <v>256.22271037577735</v>
      </c>
      <c r="AE39">
        <f t="shared" si="42"/>
        <v>0</v>
      </c>
      <c r="AF39">
        <f t="shared" si="43"/>
        <v>0</v>
      </c>
      <c r="AG39">
        <f t="shared" si="44"/>
        <v>-12.262616794839653</v>
      </c>
      <c r="AH39">
        <f t="shared" si="45"/>
        <v>-1206.9664789353333</v>
      </c>
      <c r="AI39">
        <f t="shared" si="46"/>
        <v>-1219.229095730173</v>
      </c>
      <c r="AJ39">
        <f t="shared" si="47"/>
        <v>29.924894981163845</v>
      </c>
      <c r="AK39">
        <f t="shared" si="59"/>
        <v>20.030332374985885</v>
      </c>
      <c r="AL39">
        <f t="shared" si="39"/>
        <v>-1169.2738683740233</v>
      </c>
      <c r="AN39">
        <f t="shared" si="48"/>
        <v>0</v>
      </c>
      <c r="AO39">
        <f t="shared" si="49"/>
        <v>0</v>
      </c>
      <c r="AP39">
        <f t="shared" si="50"/>
        <v>-0.33802766108021598</v>
      </c>
      <c r="AQ39">
        <f t="shared" si="51"/>
        <v>-33.270880326980759</v>
      </c>
      <c r="AR39">
        <f t="shared" si="52"/>
        <v>-33.608907988060977</v>
      </c>
      <c r="AS39">
        <f t="shared" si="53"/>
        <v>0.82490078812628997</v>
      </c>
      <c r="AT39">
        <f t="shared" si="54"/>
        <v>0.55215020714217322</v>
      </c>
      <c r="AU39">
        <f t="shared" si="55"/>
        <v>-32.231856992792515</v>
      </c>
      <c r="AW39">
        <v>36</v>
      </c>
      <c r="AX39">
        <f>IF(Z39&gt;0, (R39*SUMPRODUCT(K39:$K$98, X39:$X$98)-K39*$AZ$3)/Z39, 0)</f>
        <v>522.36548418360599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5.1834316999999998E-2</v>
      </c>
      <c r="Q40" s="5">
        <f t="shared" si="60"/>
        <v>25</v>
      </c>
      <c r="R40">
        <f t="shared" si="40"/>
        <v>50000</v>
      </c>
      <c r="S40">
        <f t="shared" si="41"/>
        <v>493.72774640495362</v>
      </c>
      <c r="U40">
        <f t="shared" si="34"/>
        <v>5.1834316999999998E-2</v>
      </c>
      <c r="V40">
        <f t="shared" si="57"/>
        <v>0.01</v>
      </c>
      <c r="W40">
        <f t="shared" si="35"/>
        <v>0.49050467179358614</v>
      </c>
      <c r="X40">
        <f t="shared" si="36"/>
        <v>2.5424974647729703E-2</v>
      </c>
      <c r="Y40">
        <f t="shared" si="37"/>
        <v>4.9050467179358615E-3</v>
      </c>
      <c r="Z40">
        <f t="shared" si="38"/>
        <v>0.46017465042792061</v>
      </c>
      <c r="AB40">
        <f t="shared" si="58"/>
        <v>256.22271037577735</v>
      </c>
      <c r="AC40">
        <f t="shared" si="27"/>
        <v>227.20099310846456</v>
      </c>
      <c r="AE40">
        <f t="shared" si="42"/>
        <v>0</v>
      </c>
      <c r="AF40">
        <f t="shared" si="43"/>
        <v>0</v>
      </c>
      <c r="AG40">
        <f t="shared" si="44"/>
        <v>-11.504366260698015</v>
      </c>
      <c r="AH40">
        <f t="shared" si="45"/>
        <v>-1271.2487323864852</v>
      </c>
      <c r="AI40">
        <f t="shared" si="46"/>
        <v>-1282.7530986471832</v>
      </c>
      <c r="AJ40">
        <f t="shared" si="47"/>
        <v>29.021717267312795</v>
      </c>
      <c r="AK40">
        <f t="shared" si="59"/>
        <v>17.935589726304418</v>
      </c>
      <c r="AL40">
        <f t="shared" si="39"/>
        <v>-1235.7957916535659</v>
      </c>
      <c r="AN40">
        <f t="shared" si="48"/>
        <v>0</v>
      </c>
      <c r="AO40">
        <f t="shared" si="49"/>
        <v>0</v>
      </c>
      <c r="AP40">
        <f t="shared" si="50"/>
        <v>-0.2831481710091191</v>
      </c>
      <c r="AQ40">
        <f t="shared" si="51"/>
        <v>-31.288273105715142</v>
      </c>
      <c r="AR40">
        <f t="shared" si="52"/>
        <v>-31.571421276724259</v>
      </c>
      <c r="AS40">
        <f t="shared" si="53"/>
        <v>0.71428933828857444</v>
      </c>
      <c r="AT40">
        <f t="shared" si="54"/>
        <v>0.44143495711904729</v>
      </c>
      <c r="AU40">
        <f t="shared" si="55"/>
        <v>-30.415696981316636</v>
      </c>
      <c r="AW40">
        <v>37</v>
      </c>
      <c r="AX40">
        <f>IF(Z40&gt;0, (R40*SUMPRODUCT(K40:$K$98, X40:$X$98)-K40*$AZ$3)/Z40, 0)</f>
        <v>493.72774640495362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5.7772715000000002E-2</v>
      </c>
      <c r="Q41" s="5">
        <f t="shared" si="60"/>
        <v>25</v>
      </c>
      <c r="R41">
        <f t="shared" si="40"/>
        <v>50000</v>
      </c>
      <c r="S41">
        <f t="shared" si="41"/>
        <v>465.53029736532676</v>
      </c>
      <c r="U41">
        <f t="shared" si="34"/>
        <v>5.7772715000000002E-2</v>
      </c>
      <c r="V41">
        <f t="shared" si="57"/>
        <v>0.01</v>
      </c>
      <c r="W41">
        <f t="shared" si="35"/>
        <v>0.46017465042792061</v>
      </c>
      <c r="X41">
        <f t="shared" si="36"/>
        <v>2.6585538929396885E-2</v>
      </c>
      <c r="Y41">
        <f t="shared" si="37"/>
        <v>4.6017465042792064E-3</v>
      </c>
      <c r="Z41">
        <f t="shared" si="38"/>
        <v>0.42898736499424456</v>
      </c>
      <c r="AB41">
        <f t="shared" si="58"/>
        <v>227.20099310846456</v>
      </c>
      <c r="AC41">
        <f t="shared" si="27"/>
        <v>199.70661559173863</v>
      </c>
      <c r="AE41">
        <f t="shared" si="42"/>
        <v>0</v>
      </c>
      <c r="AF41">
        <f t="shared" si="43"/>
        <v>0</v>
      </c>
      <c r="AG41">
        <f t="shared" si="44"/>
        <v>-10.724684124856115</v>
      </c>
      <c r="AH41">
        <f t="shared" si="45"/>
        <v>-1329.2769464698442</v>
      </c>
      <c r="AI41">
        <f t="shared" si="46"/>
        <v>-1340.0016305947004</v>
      </c>
      <c r="AJ41">
        <f t="shared" si="47"/>
        <v>27.494377516725933</v>
      </c>
      <c r="AK41">
        <f t="shared" si="59"/>
        <v>15.90406951759252</v>
      </c>
      <c r="AL41">
        <f t="shared" si="39"/>
        <v>-1296.6031835603819</v>
      </c>
      <c r="AN41">
        <f t="shared" si="48"/>
        <v>0</v>
      </c>
      <c r="AO41">
        <f t="shared" si="49"/>
        <v>0</v>
      </c>
      <c r="AP41">
        <f t="shared" si="50"/>
        <v>-0.2356771881362025</v>
      </c>
      <c r="AQ41">
        <f t="shared" si="51"/>
        <v>-29.211140333001961</v>
      </c>
      <c r="AR41">
        <f t="shared" si="52"/>
        <v>-29.446817521138165</v>
      </c>
      <c r="AS41">
        <f t="shared" si="53"/>
        <v>0.6041947256683543</v>
      </c>
      <c r="AT41">
        <f t="shared" si="54"/>
        <v>0.34949527092754196</v>
      </c>
      <c r="AU41">
        <f t="shared" si="55"/>
        <v>-28.493127524542267</v>
      </c>
      <c r="AW41">
        <v>38</v>
      </c>
      <c r="AX41">
        <f>IF(Z41&gt;0, (R41*SUMPRODUCT(K41:$K$98, X41:$X$98)-K41*$AZ$3)/Z41, 0)</f>
        <v>465.53029736532676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6.4089452000000005E-2</v>
      </c>
      <c r="Q42" s="5">
        <f t="shared" si="60"/>
        <v>25</v>
      </c>
      <c r="R42">
        <f t="shared" si="40"/>
        <v>50000</v>
      </c>
      <c r="S42">
        <f t="shared" si="41"/>
        <v>437.76727912817051</v>
      </c>
      <c r="U42">
        <f t="shared" si="34"/>
        <v>6.4089452000000005E-2</v>
      </c>
      <c r="V42">
        <f t="shared" si="57"/>
        <v>0.01</v>
      </c>
      <c r="W42">
        <f t="shared" si="35"/>
        <v>0.42898736499424456</v>
      </c>
      <c r="X42">
        <f t="shared" si="36"/>
        <v>2.749356513740512E-2</v>
      </c>
      <c r="Y42">
        <f t="shared" si="37"/>
        <v>4.2898736499424458E-3</v>
      </c>
      <c r="Z42">
        <f t="shared" si="38"/>
        <v>0.39720392620689698</v>
      </c>
      <c r="AB42">
        <f t="shared" si="58"/>
        <v>199.70661559173863</v>
      </c>
      <c r="AC42">
        <f t="shared" si="27"/>
        <v>173.88288203461991</v>
      </c>
      <c r="AE42">
        <f t="shared" si="42"/>
        <v>0</v>
      </c>
      <c r="AF42">
        <f t="shared" si="43"/>
        <v>0</v>
      </c>
      <c r="AG42">
        <f t="shared" si="44"/>
        <v>-9.9300981551724252</v>
      </c>
      <c r="AH42">
        <f t="shared" si="45"/>
        <v>-1374.6782568702561</v>
      </c>
      <c r="AI42">
        <f t="shared" si="46"/>
        <v>-1384.6083550254284</v>
      </c>
      <c r="AJ42">
        <f t="shared" si="47"/>
        <v>25.823733557118715</v>
      </c>
      <c r="AK42">
        <f t="shared" si="59"/>
        <v>13.979463091421705</v>
      </c>
      <c r="AL42">
        <f t="shared" si="39"/>
        <v>-1344.8051583768881</v>
      </c>
      <c r="AN42">
        <f t="shared" si="48"/>
        <v>0</v>
      </c>
      <c r="AO42">
        <f t="shared" si="49"/>
        <v>0</v>
      </c>
      <c r="AP42">
        <f t="shared" si="50"/>
        <v>-0.19483570930204497</v>
      </c>
      <c r="AQ42">
        <f t="shared" si="51"/>
        <v>-26.972181850982359</v>
      </c>
      <c r="AR42">
        <f t="shared" si="52"/>
        <v>-27.167017560284403</v>
      </c>
      <c r="AS42">
        <f t="shared" si="53"/>
        <v>0.50668033344740693</v>
      </c>
      <c r="AT42">
        <f t="shared" si="54"/>
        <v>0.27428717868817604</v>
      </c>
      <c r="AU42">
        <f t="shared" si="55"/>
        <v>-26.386050048148824</v>
      </c>
      <c r="AW42">
        <v>39</v>
      </c>
      <c r="AX42">
        <f>IF(Z42&gt;0, (R42*SUMPRODUCT(K42:$K$98, X42:$X$98)-K42*$AZ$3)/Z42, 0)</f>
        <v>437.76727912817051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7.1121990999999996E-2</v>
      </c>
      <c r="Q43" s="5">
        <f t="shared" si="60"/>
        <v>25</v>
      </c>
      <c r="R43">
        <f t="shared" si="40"/>
        <v>50000</v>
      </c>
      <c r="S43">
        <f t="shared" si="41"/>
        <v>410.80160083573634</v>
      </c>
      <c r="U43">
        <f t="shared" si="34"/>
        <v>7.1121990999999996E-2</v>
      </c>
      <c r="V43">
        <f t="shared" si="57"/>
        <v>0.01</v>
      </c>
      <c r="W43">
        <f t="shared" si="35"/>
        <v>0.39720392620689698</v>
      </c>
      <c r="X43">
        <f t="shared" si="36"/>
        <v>2.824993406485159E-2</v>
      </c>
      <c r="Y43">
        <f t="shared" si="37"/>
        <v>3.9720392620689699E-3</v>
      </c>
      <c r="Z43">
        <f t="shared" si="38"/>
        <v>0.36498195287997642</v>
      </c>
      <c r="AB43">
        <f t="shared" si="58"/>
        <v>173.88288203461991</v>
      </c>
      <c r="AC43">
        <f t="shared" si="27"/>
        <v>149.93517051924761</v>
      </c>
      <c r="AE43">
        <f t="shared" si="42"/>
        <v>0</v>
      </c>
      <c r="AF43">
        <f t="shared" si="43"/>
        <v>0</v>
      </c>
      <c r="AG43">
        <f t="shared" si="44"/>
        <v>-9.1245488219994098</v>
      </c>
      <c r="AH43">
        <f t="shared" si="45"/>
        <v>-1412.4967032425795</v>
      </c>
      <c r="AI43">
        <f t="shared" si="46"/>
        <v>-1421.621252064579</v>
      </c>
      <c r="AJ43">
        <f t="shared" si="47"/>
        <v>23.947711515372305</v>
      </c>
      <c r="AK43">
        <f t="shared" si="59"/>
        <v>12.171801742423394</v>
      </c>
      <c r="AL43">
        <f t="shared" si="39"/>
        <v>-1385.5017388067834</v>
      </c>
      <c r="AN43">
        <f t="shared" si="48"/>
        <v>0</v>
      </c>
      <c r="AO43">
        <f t="shared" si="49"/>
        <v>0</v>
      </c>
      <c r="AP43">
        <f t="shared" si="50"/>
        <v>-0.15984843629068377</v>
      </c>
      <c r="AQ43">
        <f t="shared" si="51"/>
        <v>-24.744827791890458</v>
      </c>
      <c r="AR43">
        <f t="shared" si="52"/>
        <v>-24.904676228181142</v>
      </c>
      <c r="AS43">
        <f t="shared" si="53"/>
        <v>0.41952805701946533</v>
      </c>
      <c r="AT43">
        <f t="shared" si="54"/>
        <v>0.21323174584540849</v>
      </c>
      <c r="AU43">
        <f t="shared" si="55"/>
        <v>-24.271916425316267</v>
      </c>
      <c r="AW43">
        <v>40</v>
      </c>
      <c r="AX43">
        <f>IF(Z43&gt;0, (R43*SUMPRODUCT(K43:$K$98, X43:$X$98)-K43*$AZ$3)/Z43, 0)</f>
        <v>410.80160083573634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7.9233461000000005E-2</v>
      </c>
      <c r="Q44" s="5">
        <f t="shared" si="60"/>
        <v>25</v>
      </c>
      <c r="R44">
        <f t="shared" si="40"/>
        <v>50000</v>
      </c>
      <c r="S44">
        <f t="shared" si="41"/>
        <v>384.73413496003809</v>
      </c>
      <c r="U44">
        <f t="shared" si="34"/>
        <v>7.9233461000000005E-2</v>
      </c>
      <c r="V44">
        <f t="shared" si="57"/>
        <v>0.01</v>
      </c>
      <c r="W44">
        <f t="shared" si="35"/>
        <v>0.36498195287997642</v>
      </c>
      <c r="X44">
        <f t="shared" si="36"/>
        <v>2.891878332921945E-2</v>
      </c>
      <c r="Y44">
        <f t="shared" si="37"/>
        <v>3.6498195287997643E-3</v>
      </c>
      <c r="Z44">
        <f t="shared" si="38"/>
        <v>0.33241335002195721</v>
      </c>
      <c r="AB44">
        <f t="shared" si="58"/>
        <v>149.93517051924761</v>
      </c>
      <c r="AC44">
        <f t="shared" si="27"/>
        <v>127.89076266986606</v>
      </c>
      <c r="AE44">
        <f t="shared" si="42"/>
        <v>0</v>
      </c>
      <c r="AF44">
        <f t="shared" si="43"/>
        <v>0</v>
      </c>
      <c r="AG44">
        <f t="shared" si="44"/>
        <v>-8.3103337505489296</v>
      </c>
      <c r="AH44">
        <f t="shared" si="45"/>
        <v>-1445.9391664609725</v>
      </c>
      <c r="AI44">
        <f t="shared" si="46"/>
        <v>-1454.2495002115215</v>
      </c>
      <c r="AJ44">
        <f t="shared" si="47"/>
        <v>22.044407849381543</v>
      </c>
      <c r="AK44">
        <f t="shared" si="59"/>
        <v>10.495461936347333</v>
      </c>
      <c r="AL44">
        <f t="shared" si="39"/>
        <v>-1421.7096304257927</v>
      </c>
      <c r="AN44">
        <f t="shared" si="48"/>
        <v>0</v>
      </c>
      <c r="AO44">
        <f t="shared" si="49"/>
        <v>0</v>
      </c>
      <c r="AP44">
        <f t="shared" si="50"/>
        <v>-0.1299862563259179</v>
      </c>
      <c r="AQ44">
        <f t="shared" si="51"/>
        <v>-22.616687219194421</v>
      </c>
      <c r="AR44">
        <f t="shared" si="52"/>
        <v>-22.746673475520343</v>
      </c>
      <c r="AS44">
        <f t="shared" si="53"/>
        <v>0.34480805889095734</v>
      </c>
      <c r="AT44">
        <f t="shared" si="54"/>
        <v>0.16416498379825525</v>
      </c>
      <c r="AU44">
        <f t="shared" si="55"/>
        <v>-22.237700432831133</v>
      </c>
      <c r="AW44">
        <v>41</v>
      </c>
      <c r="AX44">
        <f>IF(Z44&gt;0, (R44*SUMPRODUCT(K44:$K$98, X44:$X$98)-K44*$AZ$3)/Z44, 0)</f>
        <v>384.73413496003809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8.7905784000000001E-2</v>
      </c>
      <c r="Q45" s="5">
        <f t="shared" si="60"/>
        <v>25</v>
      </c>
      <c r="R45">
        <f t="shared" si="40"/>
        <v>50000</v>
      </c>
      <c r="S45">
        <f t="shared" si="41"/>
        <v>359.10836465609788</v>
      </c>
      <c r="U45">
        <f t="shared" si="34"/>
        <v>8.7905784000000001E-2</v>
      </c>
      <c r="V45">
        <f t="shared" si="57"/>
        <v>0.01</v>
      </c>
      <c r="W45">
        <f t="shared" si="35"/>
        <v>0.33241335002195721</v>
      </c>
      <c r="X45">
        <f t="shared" si="36"/>
        <v>2.9221056145746566E-2</v>
      </c>
      <c r="Y45">
        <f t="shared" si="37"/>
        <v>3.3241335002195723E-3</v>
      </c>
      <c r="Z45">
        <f t="shared" si="38"/>
        <v>0.29986816037599107</v>
      </c>
      <c r="AB45">
        <f t="shared" si="58"/>
        <v>127.89076266986606</v>
      </c>
      <c r="AC45">
        <f t="shared" si="27"/>
        <v>107.68516468505464</v>
      </c>
      <c r="AE45">
        <f t="shared" si="42"/>
        <v>0</v>
      </c>
      <c r="AF45">
        <f t="shared" si="43"/>
        <v>0</v>
      </c>
      <c r="AG45">
        <f t="shared" si="44"/>
        <v>-7.4967040093997763</v>
      </c>
      <c r="AH45">
        <f t="shared" si="45"/>
        <v>-1461.0528072873283</v>
      </c>
      <c r="AI45">
        <f t="shared" si="46"/>
        <v>-1468.549511296728</v>
      </c>
      <c r="AJ45">
        <f t="shared" si="47"/>
        <v>20.205597984811419</v>
      </c>
      <c r="AK45">
        <f t="shared" si="59"/>
        <v>8.9523533868906249</v>
      </c>
      <c r="AL45">
        <f t="shared" si="39"/>
        <v>-1439.3915599250261</v>
      </c>
      <c r="AN45">
        <f t="shared" si="48"/>
        <v>0</v>
      </c>
      <c r="AO45">
        <f t="shared" si="49"/>
        <v>0</v>
      </c>
      <c r="AP45">
        <f t="shared" si="50"/>
        <v>-0.10469629463491423</v>
      </c>
      <c r="AQ45">
        <f t="shared" si="51"/>
        <v>-20.40454244920495</v>
      </c>
      <c r="AR45">
        <f t="shared" si="52"/>
        <v>-20.509238743839866</v>
      </c>
      <c r="AS45">
        <f t="shared" si="53"/>
        <v>0.28218417550432529</v>
      </c>
      <c r="AT45">
        <f t="shared" si="54"/>
        <v>0.12502537471061451</v>
      </c>
      <c r="AU45">
        <f t="shared" si="55"/>
        <v>-20.102029193624926</v>
      </c>
      <c r="AW45">
        <v>42</v>
      </c>
      <c r="AX45">
        <f>IF(Z45&gt;0, (R45*SUMPRODUCT(K45:$K$98, X45:$X$98)-K45*$AZ$3)/Z45, 0)</f>
        <v>359.10836465609788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9.7118048999999998E-2</v>
      </c>
      <c r="Q46" s="5">
        <f t="shared" si="60"/>
        <v>25</v>
      </c>
      <c r="R46">
        <f t="shared" si="40"/>
        <v>50000</v>
      </c>
      <c r="S46">
        <f t="shared" si="41"/>
        <v>334.02213487086595</v>
      </c>
      <c r="U46">
        <f t="shared" si="34"/>
        <v>9.7118048999999998E-2</v>
      </c>
      <c r="V46">
        <f t="shared" si="57"/>
        <v>0.01</v>
      </c>
      <c r="W46">
        <f t="shared" si="35"/>
        <v>0.29986816037599107</v>
      </c>
      <c r="X46">
        <f t="shared" si="36"/>
        <v>2.9122610692935359E-2</v>
      </c>
      <c r="Y46">
        <f t="shared" si="37"/>
        <v>2.9986816037599106E-3</v>
      </c>
      <c r="Z46">
        <f t="shared" si="38"/>
        <v>0.26774686807929576</v>
      </c>
      <c r="AB46">
        <f t="shared" si="58"/>
        <v>107.68516468505464</v>
      </c>
      <c r="AC46">
        <f t="shared" si="27"/>
        <v>89.433380480834487</v>
      </c>
      <c r="AE46">
        <f t="shared" si="42"/>
        <v>0</v>
      </c>
      <c r="AF46">
        <f t="shared" si="43"/>
        <v>0</v>
      </c>
      <c r="AG46">
        <f t="shared" si="44"/>
        <v>-6.6936717019823941</v>
      </c>
      <c r="AH46">
        <f t="shared" si="45"/>
        <v>-1456.130534646768</v>
      </c>
      <c r="AI46">
        <f t="shared" si="46"/>
        <v>-1462.8242063487503</v>
      </c>
      <c r="AJ46">
        <f t="shared" si="47"/>
        <v>18.251784204220158</v>
      </c>
      <c r="AK46">
        <f t="shared" si="59"/>
        <v>7.5379615279538257</v>
      </c>
      <c r="AL46">
        <f t="shared" si="39"/>
        <v>-1437.0344606165763</v>
      </c>
      <c r="AN46">
        <f t="shared" si="48"/>
        <v>0</v>
      </c>
      <c r="AO46">
        <f t="shared" si="49"/>
        <v>0</v>
      </c>
      <c r="AP46">
        <f t="shared" si="50"/>
        <v>-8.346556412151164E-2</v>
      </c>
      <c r="AQ46">
        <f t="shared" si="51"/>
        <v>-18.156964057985782</v>
      </c>
      <c r="AR46">
        <f t="shared" si="52"/>
        <v>-18.240429622107293</v>
      </c>
      <c r="AS46">
        <f t="shared" si="53"/>
        <v>0.22758741878215552</v>
      </c>
      <c r="AT46">
        <f t="shared" si="54"/>
        <v>9.3993287879742621E-2</v>
      </c>
      <c r="AU46">
        <f t="shared" si="55"/>
        <v>-17.918848915445395</v>
      </c>
      <c r="AW46">
        <v>43</v>
      </c>
      <c r="AX46">
        <f>IF(Z46&gt;0, (R46*SUMPRODUCT(K46:$K$98, X46:$X$98)-K46*$AZ$3)/Z46, 0)</f>
        <v>334.02213487086595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0.107494799</v>
      </c>
      <c r="Q47" s="5">
        <f t="shared" si="60"/>
        <v>25</v>
      </c>
      <c r="R47">
        <f t="shared" si="40"/>
        <v>50000</v>
      </c>
      <c r="S47">
        <f t="shared" si="41"/>
        <v>309.78518110848586</v>
      </c>
      <c r="U47">
        <f t="shared" si="34"/>
        <v>0.107494799</v>
      </c>
      <c r="V47">
        <f t="shared" si="57"/>
        <v>0.01</v>
      </c>
      <c r="W47">
        <f t="shared" si="35"/>
        <v>0.26774686807929576</v>
      </c>
      <c r="X47">
        <f t="shared" si="36"/>
        <v>2.8781395767063414E-2</v>
      </c>
      <c r="Y47">
        <f t="shared" si="37"/>
        <v>2.6774686807929577E-3</v>
      </c>
      <c r="Z47">
        <f t="shared" si="38"/>
        <v>0.2362880036314394</v>
      </c>
      <c r="AB47">
        <f t="shared" si="58"/>
        <v>89.433380480834487</v>
      </c>
      <c r="AC47">
        <f t="shared" si="27"/>
        <v>73.198521998728012</v>
      </c>
      <c r="AE47">
        <f t="shared" si="42"/>
        <v>0</v>
      </c>
      <c r="AF47">
        <f t="shared" si="43"/>
        <v>0</v>
      </c>
      <c r="AG47">
        <f t="shared" si="44"/>
        <v>-5.9072000907859845</v>
      </c>
      <c r="AH47">
        <f t="shared" si="45"/>
        <v>-1439.0697883531707</v>
      </c>
      <c r="AI47">
        <f t="shared" si="46"/>
        <v>-1444.9769884439568</v>
      </c>
      <c r="AJ47">
        <f t="shared" si="47"/>
        <v>16.234858482106475</v>
      </c>
      <c r="AK47">
        <f t="shared" si="59"/>
        <v>6.2603366336584143</v>
      </c>
      <c r="AL47">
        <f t="shared" si="39"/>
        <v>-1422.4817933281918</v>
      </c>
      <c r="AN47">
        <f t="shared" si="48"/>
        <v>0</v>
      </c>
      <c r="AO47">
        <f t="shared" si="49"/>
        <v>0</v>
      </c>
      <c r="AP47">
        <f t="shared" si="50"/>
        <v>-6.5766780751458045E-2</v>
      </c>
      <c r="AQ47">
        <f t="shared" si="51"/>
        <v>-16.021632211899114</v>
      </c>
      <c r="AR47">
        <f t="shared" si="52"/>
        <v>-16.087398992650574</v>
      </c>
      <c r="AS47">
        <f t="shared" si="53"/>
        <v>0.18074796213337346</v>
      </c>
      <c r="AT47">
        <f t="shared" si="54"/>
        <v>6.9698364790171177E-2</v>
      </c>
      <c r="AU47">
        <f t="shared" si="55"/>
        <v>-15.836952665727027</v>
      </c>
      <c r="AW47">
        <v>44</v>
      </c>
      <c r="AX47">
        <f>IF(Z47&gt;0, (R47*SUMPRODUCT(K47:$K$98, X47:$X$98)-K47*$AZ$3)/Z47, 0)</f>
        <v>309.78518110848586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0.119195734</v>
      </c>
      <c r="Q48" s="5">
        <f t="shared" si="60"/>
        <v>25</v>
      </c>
      <c r="R48">
        <f t="shared" si="40"/>
        <v>50000</v>
      </c>
      <c r="S48">
        <f t="shared" si="41"/>
        <v>286.22124464598011</v>
      </c>
      <c r="U48">
        <f t="shared" si="34"/>
        <v>0.119195734</v>
      </c>
      <c r="V48">
        <f t="shared" si="57"/>
        <v>0.01</v>
      </c>
      <c r="W48">
        <f t="shared" si="35"/>
        <v>0.2362880036314394</v>
      </c>
      <c r="X48">
        <f t="shared" si="36"/>
        <v>2.8164522028244085E-2</v>
      </c>
      <c r="Y48">
        <f t="shared" si="37"/>
        <v>2.3628800363143941E-3</v>
      </c>
      <c r="Z48">
        <f t="shared" si="38"/>
        <v>0.20576060156688092</v>
      </c>
      <c r="AB48">
        <f t="shared" si="58"/>
        <v>73.198521998728012</v>
      </c>
      <c r="AC48">
        <f t="shared" si="27"/>
        <v>58.893055479578258</v>
      </c>
      <c r="AE48">
        <f t="shared" si="42"/>
        <v>0</v>
      </c>
      <c r="AF48">
        <f t="shared" si="43"/>
        <v>0</v>
      </c>
      <c r="AG48">
        <f t="shared" si="44"/>
        <v>-5.1440150391720234</v>
      </c>
      <c r="AH48">
        <f t="shared" si="45"/>
        <v>-1408.2261014122043</v>
      </c>
      <c r="AI48">
        <f t="shared" si="46"/>
        <v>-1413.3701164513764</v>
      </c>
      <c r="AJ48">
        <f t="shared" si="47"/>
        <v>14.305466519149753</v>
      </c>
      <c r="AK48">
        <f t="shared" si="59"/>
        <v>5.1238965399109615</v>
      </c>
      <c r="AL48">
        <f t="shared" si="39"/>
        <v>-1393.9407533923156</v>
      </c>
      <c r="AN48">
        <f t="shared" si="48"/>
        <v>0</v>
      </c>
      <c r="AO48">
        <f t="shared" si="49"/>
        <v>0</v>
      </c>
      <c r="AP48">
        <f t="shared" si="50"/>
        <v>-5.1133922535228887E-2</v>
      </c>
      <c r="AQ48">
        <f t="shared" si="51"/>
        <v>-13.998428043726989</v>
      </c>
      <c r="AR48">
        <f t="shared" si="52"/>
        <v>-14.049561966262218</v>
      </c>
      <c r="AS48">
        <f t="shared" si="53"/>
        <v>0.14220304786244459</v>
      </c>
      <c r="AT48">
        <f t="shared" si="54"/>
        <v>5.0933935215031284E-2</v>
      </c>
      <c r="AU48">
        <f t="shared" si="55"/>
        <v>-13.856424983184741</v>
      </c>
      <c r="AW48">
        <v>45</v>
      </c>
      <c r="AX48">
        <f>IF(Z48&gt;0, (R48*SUMPRODUCT(K48:$K$98, X48:$X$98)-K48*$AZ$3)/Z48, 0)</f>
        <v>286.22124464598011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0.13258683600000001</v>
      </c>
      <c r="Q49" s="5">
        <f t="shared" si="60"/>
        <v>25</v>
      </c>
      <c r="R49">
        <f t="shared" si="40"/>
        <v>50000</v>
      </c>
      <c r="S49">
        <f t="shared" si="41"/>
        <v>263.15855235500226</v>
      </c>
      <c r="U49">
        <f t="shared" si="34"/>
        <v>0.13258683600000001</v>
      </c>
      <c r="V49">
        <f t="shared" si="57"/>
        <v>0.01</v>
      </c>
      <c r="W49">
        <f t="shared" si="35"/>
        <v>0.20576060156688092</v>
      </c>
      <c r="X49">
        <f t="shared" si="36"/>
        <v>2.7281147135209387E-2</v>
      </c>
      <c r="Y49">
        <f t="shared" si="37"/>
        <v>2.0576060156688092E-3</v>
      </c>
      <c r="Z49">
        <f t="shared" si="38"/>
        <v>0.17642184841600272</v>
      </c>
      <c r="AB49">
        <f t="shared" si="58"/>
        <v>58.893055479578258</v>
      </c>
      <c r="AC49">
        <f t="shared" si="27"/>
        <v>46.426918232948928</v>
      </c>
      <c r="AE49">
        <f t="shared" si="42"/>
        <v>0</v>
      </c>
      <c r="AF49">
        <f t="shared" si="43"/>
        <v>0</v>
      </c>
      <c r="AG49">
        <f t="shared" si="44"/>
        <v>-4.4105462104000681</v>
      </c>
      <c r="AH49">
        <f t="shared" si="45"/>
        <v>-1364.0573567604695</v>
      </c>
      <c r="AI49">
        <f t="shared" si="46"/>
        <v>-1368.4679029708695</v>
      </c>
      <c r="AJ49">
        <f t="shared" si="47"/>
        <v>12.46613724662933</v>
      </c>
      <c r="AK49">
        <f t="shared" si="59"/>
        <v>4.1225138835704787</v>
      </c>
      <c r="AL49">
        <f t="shared" si="39"/>
        <v>-1351.8792518406697</v>
      </c>
      <c r="AN49">
        <f t="shared" si="48"/>
        <v>0</v>
      </c>
      <c r="AO49">
        <f t="shared" si="49"/>
        <v>0</v>
      </c>
      <c r="AP49">
        <f t="shared" si="50"/>
        <v>-3.9145444918447764E-2</v>
      </c>
      <c r="AQ49">
        <f t="shared" si="51"/>
        <v>-12.106580359312675</v>
      </c>
      <c r="AR49">
        <f t="shared" si="52"/>
        <v>-12.145725804231121</v>
      </c>
      <c r="AS49">
        <f t="shared" si="53"/>
        <v>0.1106421893467644</v>
      </c>
      <c r="AT49">
        <f t="shared" si="54"/>
        <v>3.6589037379160853E-2</v>
      </c>
      <c r="AU49">
        <f t="shared" si="55"/>
        <v>-11.998494577505197</v>
      </c>
      <c r="AW49">
        <v>46</v>
      </c>
      <c r="AX49">
        <f>IF(Z49&gt;0, (R49*SUMPRODUCT(K49:$K$98, X49:$X$98)-K49*$AZ$3)/Z49, 0)</f>
        <v>263.15855235500226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0.14803979</v>
      </c>
      <c r="Q50" s="5">
        <f t="shared" si="60"/>
        <v>25</v>
      </c>
      <c r="R50">
        <f t="shared" si="40"/>
        <v>50000</v>
      </c>
      <c r="S50">
        <f t="shared" si="41"/>
        <v>240.26129150941361</v>
      </c>
      <c r="U50">
        <f t="shared" si="34"/>
        <v>0.14803979</v>
      </c>
      <c r="V50">
        <f t="shared" si="57"/>
        <v>0.01</v>
      </c>
      <c r="W50">
        <f t="shared" si="35"/>
        <v>0.17642184841600272</v>
      </c>
      <c r="X50">
        <f t="shared" si="36"/>
        <v>2.6117453390916878E-2</v>
      </c>
      <c r="Y50">
        <f t="shared" si="37"/>
        <v>1.7642184841600273E-3</v>
      </c>
      <c r="Z50">
        <f t="shared" si="38"/>
        <v>0.14854017654092583</v>
      </c>
      <c r="AB50">
        <f t="shared" si="58"/>
        <v>46.426918232948928</v>
      </c>
      <c r="AC50">
        <f t="shared" si="27"/>
        <v>35.688454656759141</v>
      </c>
      <c r="AE50">
        <f t="shared" si="42"/>
        <v>0</v>
      </c>
      <c r="AF50">
        <f t="shared" si="43"/>
        <v>0</v>
      </c>
      <c r="AG50">
        <f t="shared" si="44"/>
        <v>-3.7135044135231459</v>
      </c>
      <c r="AH50">
        <f t="shared" si="45"/>
        <v>-1305.8726695458438</v>
      </c>
      <c r="AI50">
        <f t="shared" si="46"/>
        <v>-1309.586173959367</v>
      </c>
      <c r="AJ50">
        <f t="shared" si="47"/>
        <v>10.738463576189787</v>
      </c>
      <c r="AK50">
        <f t="shared" si="59"/>
        <v>3.2498842763064251</v>
      </c>
      <c r="AL50">
        <f t="shared" si="39"/>
        <v>-1295.5978261068708</v>
      </c>
      <c r="AN50">
        <f t="shared" si="48"/>
        <v>0</v>
      </c>
      <c r="AO50">
        <f t="shared" si="49"/>
        <v>0</v>
      </c>
      <c r="AP50">
        <f t="shared" si="50"/>
        <v>-2.9427595557214029E-2</v>
      </c>
      <c r="AQ50">
        <f t="shared" si="51"/>
        <v>-10.348363294970667</v>
      </c>
      <c r="AR50">
        <f t="shared" si="52"/>
        <v>-10.377790890527882</v>
      </c>
      <c r="AS50">
        <f t="shared" si="53"/>
        <v>8.5096751703111345E-2</v>
      </c>
      <c r="AT50">
        <f t="shared" si="54"/>
        <v>2.5753646540077984E-2</v>
      </c>
      <c r="AU50">
        <f t="shared" si="55"/>
        <v>-10.266940492284693</v>
      </c>
      <c r="AW50">
        <v>47</v>
      </c>
      <c r="AX50">
        <f>IF(Z50&gt;0, (R50*SUMPRODUCT(K50:$K$98, X50:$X$98)-K50*$AZ$3)/Z50, 0)</f>
        <v>240.26129150941361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0.16585403400000001</v>
      </c>
      <c r="Q51" s="5">
        <f t="shared" si="60"/>
        <v>25</v>
      </c>
      <c r="R51">
        <f t="shared" si="40"/>
        <v>50000</v>
      </c>
      <c r="S51">
        <f t="shared" si="41"/>
        <v>216.97343024642498</v>
      </c>
      <c r="U51">
        <f t="shared" si="34"/>
        <v>0.16585403400000001</v>
      </c>
      <c r="V51">
        <f t="shared" si="57"/>
        <v>0.01</v>
      </c>
      <c r="W51">
        <f t="shared" si="35"/>
        <v>0.14854017654092583</v>
      </c>
      <c r="X51">
        <f t="shared" si="36"/>
        <v>2.4635987490384717E-2</v>
      </c>
      <c r="Y51">
        <f t="shared" si="37"/>
        <v>1.4854017654092582E-3</v>
      </c>
      <c r="Z51">
        <f t="shared" si="38"/>
        <v>0.12241878728513185</v>
      </c>
      <c r="AB51">
        <f t="shared" si="58"/>
        <v>35.688454656759141</v>
      </c>
      <c r="AC51">
        <f t="shared" si="27"/>
        <v>26.561624203862493</v>
      </c>
      <c r="AE51">
        <f t="shared" si="42"/>
        <v>0</v>
      </c>
      <c r="AF51">
        <f t="shared" si="43"/>
        <v>0</v>
      </c>
      <c r="AG51">
        <f t="shared" si="44"/>
        <v>-3.0604696821282964</v>
      </c>
      <c r="AH51">
        <f t="shared" si="45"/>
        <v>-1231.7993745192359</v>
      </c>
      <c r="AI51">
        <f t="shared" si="46"/>
        <v>-1234.8598442013642</v>
      </c>
      <c r="AJ51">
        <f t="shared" si="47"/>
        <v>9.1268304528966482</v>
      </c>
      <c r="AK51">
        <f t="shared" si="59"/>
        <v>2.4981918259731399</v>
      </c>
      <c r="AL51">
        <f t="shared" si="39"/>
        <v>-1223.2348219224943</v>
      </c>
      <c r="AN51">
        <f t="shared" si="48"/>
        <v>0</v>
      </c>
      <c r="AO51">
        <f t="shared" si="49"/>
        <v>0</v>
      </c>
      <c r="AP51">
        <f t="shared" si="50"/>
        <v>-2.1654137649604877E-2</v>
      </c>
      <c r="AQ51">
        <f t="shared" si="51"/>
        <v>-8.7155097037221871</v>
      </c>
      <c r="AR51">
        <f t="shared" si="52"/>
        <v>-8.7371638413717925</v>
      </c>
      <c r="AS51">
        <f t="shared" si="53"/>
        <v>6.4576245955226139E-2</v>
      </c>
      <c r="AT51">
        <f t="shared" si="54"/>
        <v>1.7675780286482309E-2</v>
      </c>
      <c r="AU51">
        <f t="shared" si="55"/>
        <v>-8.6549118151300828</v>
      </c>
      <c r="AW51">
        <v>48</v>
      </c>
      <c r="AX51">
        <f>IF(Z51&gt;0, (R51*SUMPRODUCT(K51:$K$98, X51:$X$98)-K51*$AZ$3)/Z51, 0)</f>
        <v>216.97343024642498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0.18707617900000001</v>
      </c>
      <c r="Q52" s="5">
        <f t="shared" si="60"/>
        <v>25</v>
      </c>
      <c r="R52">
        <f t="shared" si="40"/>
        <v>50000</v>
      </c>
      <c r="S52">
        <f t="shared" si="41"/>
        <v>192.65640933884077</v>
      </c>
      <c r="U52">
        <f t="shared" si="34"/>
        <v>0.18707617900000001</v>
      </c>
      <c r="V52">
        <f t="shared" si="57"/>
        <v>0.01</v>
      </c>
      <c r="W52">
        <f t="shared" si="35"/>
        <v>0.12241878728513185</v>
      </c>
      <c r="X52">
        <f t="shared" si="36"/>
        <v>2.2901638963116252E-2</v>
      </c>
      <c r="Y52">
        <f t="shared" si="37"/>
        <v>1.2241878728513186E-3</v>
      </c>
      <c r="Z52">
        <f t="shared" si="38"/>
        <v>9.8292960449164274E-2</v>
      </c>
      <c r="AB52">
        <f t="shared" si="58"/>
        <v>26.561624203862493</v>
      </c>
      <c r="AC52">
        <f t="shared" si="27"/>
        <v>18.936768823420678</v>
      </c>
      <c r="AE52">
        <f t="shared" si="42"/>
        <v>0</v>
      </c>
      <c r="AF52">
        <f t="shared" si="43"/>
        <v>0</v>
      </c>
      <c r="AG52">
        <f t="shared" si="44"/>
        <v>-2.4573240112291068</v>
      </c>
      <c r="AH52">
        <f t="shared" si="45"/>
        <v>-1145.0819481558126</v>
      </c>
      <c r="AI52">
        <f t="shared" si="46"/>
        <v>-1147.5392721670416</v>
      </c>
      <c r="AJ52">
        <f t="shared" si="47"/>
        <v>7.6248553804418151</v>
      </c>
      <c r="AK52">
        <f t="shared" si="59"/>
        <v>1.8593136942703747</v>
      </c>
      <c r="AL52">
        <f t="shared" si="39"/>
        <v>-1138.0551030923293</v>
      </c>
      <c r="AN52">
        <f t="shared" si="48"/>
        <v>0</v>
      </c>
      <c r="AO52">
        <f t="shared" si="49"/>
        <v>0</v>
      </c>
      <c r="AP52">
        <f t="shared" si="50"/>
        <v>-1.5523770484000627E-2</v>
      </c>
      <c r="AQ52">
        <f t="shared" si="51"/>
        <v>-7.2338809482645017</v>
      </c>
      <c r="AR52">
        <f t="shared" si="52"/>
        <v>-7.2494047187485018</v>
      </c>
      <c r="AS52">
        <f t="shared" si="53"/>
        <v>4.8168863511194579E-2</v>
      </c>
      <c r="AT52">
        <f t="shared" si="54"/>
        <v>1.1745931312157572E-2</v>
      </c>
      <c r="AU52">
        <f t="shared" si="55"/>
        <v>-7.1894899239251489</v>
      </c>
      <c r="AW52">
        <v>49</v>
      </c>
      <c r="AX52">
        <f>IF(Z52&gt;0, (R52*SUMPRODUCT(K52:$K$98, X52:$X$98)-K52*$AZ$3)/Z52, 0)</f>
        <v>192.65640933884077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0.21155222800000001</v>
      </c>
      <c r="Q53" s="5">
        <f t="shared" si="60"/>
        <v>25</v>
      </c>
      <c r="R53">
        <f t="shared" si="40"/>
        <v>50000</v>
      </c>
      <c r="S53">
        <f t="shared" si="41"/>
        <v>165.67380639932162</v>
      </c>
      <c r="U53">
        <f t="shared" si="34"/>
        <v>0.21155222800000001</v>
      </c>
      <c r="V53">
        <f t="shared" si="57"/>
        <v>0.01</v>
      </c>
      <c r="W53">
        <f t="shared" si="35"/>
        <v>9.8292960449164274E-2</v>
      </c>
      <c r="X53">
        <f t="shared" si="36"/>
        <v>2.0794094779736583E-2</v>
      </c>
      <c r="Y53">
        <f t="shared" si="37"/>
        <v>9.8292960449164273E-4</v>
      </c>
      <c r="Z53">
        <f t="shared" si="38"/>
        <v>7.6515936064936049E-2</v>
      </c>
      <c r="AB53">
        <f t="shared" si="58"/>
        <v>18.936768823420678</v>
      </c>
      <c r="AC53">
        <f t="shared" si="27"/>
        <v>12.676686378085085</v>
      </c>
      <c r="AE53">
        <f t="shared" si="42"/>
        <v>0</v>
      </c>
      <c r="AF53">
        <f t="shared" si="43"/>
        <v>0</v>
      </c>
      <c r="AG53">
        <f t="shared" si="44"/>
        <v>-1.9128984016234012</v>
      </c>
      <c r="AH53">
        <f t="shared" si="45"/>
        <v>-1039.7047389868292</v>
      </c>
      <c r="AI53">
        <f t="shared" si="46"/>
        <v>-1041.6176373884525</v>
      </c>
      <c r="AJ53">
        <f t="shared" si="47"/>
        <v>6.260082445335593</v>
      </c>
      <c r="AK53">
        <f t="shared" si="59"/>
        <v>1.3255738176394476</v>
      </c>
      <c r="AL53">
        <f t="shared" si="39"/>
        <v>-1034.0319811254774</v>
      </c>
      <c r="AN53">
        <f t="shared" si="48"/>
        <v>0</v>
      </c>
      <c r="AO53">
        <f t="shared" si="49"/>
        <v>0</v>
      </c>
      <c r="AP53">
        <f t="shared" si="50"/>
        <v>-1.0789682630633615E-2</v>
      </c>
      <c r="AQ53">
        <f t="shared" si="51"/>
        <v>-5.8644432729481624</v>
      </c>
      <c r="AR53">
        <f t="shared" si="52"/>
        <v>-5.8752329555787961</v>
      </c>
      <c r="AS53">
        <f t="shared" si="53"/>
        <v>3.5309926951399867E-2</v>
      </c>
      <c r="AT53">
        <f t="shared" si="54"/>
        <v>7.4768847021195982E-3</v>
      </c>
      <c r="AU53">
        <f t="shared" si="55"/>
        <v>-5.8324461439252762</v>
      </c>
      <c r="AW53">
        <v>50</v>
      </c>
      <c r="AX53">
        <f>IF(Z53&gt;0, (R53*SUMPRODUCT(K53:$K$98, X53:$X$98)-K53*$AZ$3)/Z53, 0)</f>
        <v>165.67380639932162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0.23965956799999999</v>
      </c>
      <c r="Q54" s="5">
        <f t="shared" si="60"/>
        <v>25</v>
      </c>
      <c r="R54">
        <f t="shared" si="40"/>
        <v>50000</v>
      </c>
      <c r="S54">
        <f t="shared" si="41"/>
        <v>133.79732785882382</v>
      </c>
      <c r="U54">
        <f t="shared" si="34"/>
        <v>0.23965956799999999</v>
      </c>
      <c r="V54">
        <f t="shared" si="57"/>
        <v>0.01</v>
      </c>
      <c r="W54">
        <f t="shared" si="35"/>
        <v>7.6515936064936049E-2</v>
      </c>
      <c r="X54">
        <f t="shared" si="36"/>
        <v>1.8337776182438193E-2</v>
      </c>
      <c r="Y54">
        <f t="shared" si="37"/>
        <v>7.6515936064936048E-4</v>
      </c>
      <c r="Z54">
        <f t="shared" si="38"/>
        <v>5.7413000521848501E-2</v>
      </c>
      <c r="AB54">
        <f t="shared" si="58"/>
        <v>12.676686378085085</v>
      </c>
      <c r="AC54">
        <f t="shared" si="27"/>
        <v>7.6817060541805873</v>
      </c>
      <c r="AE54">
        <f t="shared" si="42"/>
        <v>0</v>
      </c>
      <c r="AF54">
        <f t="shared" si="43"/>
        <v>0</v>
      </c>
      <c r="AG54">
        <f t="shared" si="44"/>
        <v>-1.4353250130462125</v>
      </c>
      <c r="AH54">
        <f t="shared" si="45"/>
        <v>-916.88880912190962</v>
      </c>
      <c r="AI54">
        <f t="shared" si="46"/>
        <v>-918.32413413495578</v>
      </c>
      <c r="AJ54">
        <f t="shared" si="47"/>
        <v>4.9949803239044979</v>
      </c>
      <c r="AK54">
        <f t="shared" si="59"/>
        <v>0.88736804646595602</v>
      </c>
      <c r="AL54">
        <f t="shared" si="39"/>
        <v>-912.44178576458523</v>
      </c>
      <c r="AN54">
        <f t="shared" si="48"/>
        <v>0</v>
      </c>
      <c r="AO54">
        <f t="shared" si="49"/>
        <v>0</v>
      </c>
      <c r="AP54">
        <f t="shared" si="50"/>
        <v>-7.2285135055468967E-3</v>
      </c>
      <c r="AQ54">
        <f t="shared" si="51"/>
        <v>-4.6175904966334924</v>
      </c>
      <c r="AR54">
        <f t="shared" si="52"/>
        <v>-4.6248190101390394</v>
      </c>
      <c r="AS54">
        <f t="shared" si="53"/>
        <v>2.5155475173288977E-2</v>
      </c>
      <c r="AT54">
        <f t="shared" si="54"/>
        <v>4.4689194781442924E-3</v>
      </c>
      <c r="AU54">
        <f t="shared" si="55"/>
        <v>-4.5951946154876051</v>
      </c>
      <c r="AW54">
        <v>51</v>
      </c>
      <c r="AX54">
        <f>IF(Z54&gt;0, (R54*SUMPRODUCT(K54:$K$98, X54:$X$98)-K54*$AZ$3)/Z54, 0)</f>
        <v>133.79732785882382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0.27212731099999998</v>
      </c>
      <c r="Q55" s="5">
        <f t="shared" si="60"/>
        <v>25</v>
      </c>
      <c r="R55">
        <f t="shared" si="40"/>
        <v>50000</v>
      </c>
      <c r="S55">
        <f t="shared" si="41"/>
        <v>93.179686771031442</v>
      </c>
      <c r="U55">
        <f t="shared" si="34"/>
        <v>0.27212731099999998</v>
      </c>
      <c r="V55">
        <f t="shared" si="57"/>
        <v>0.01</v>
      </c>
      <c r="W55">
        <f t="shared" si="35"/>
        <v>5.7413000521848501E-2</v>
      </c>
      <c r="X55">
        <f t="shared" si="36"/>
        <v>1.5623645448452229E-2</v>
      </c>
      <c r="Y55">
        <f t="shared" si="37"/>
        <v>5.7413000521848499E-4</v>
      </c>
      <c r="Z55">
        <f t="shared" si="38"/>
        <v>4.1215225068177791E-2</v>
      </c>
      <c r="AB55">
        <f t="shared" si="58"/>
        <v>7.6817060541805873</v>
      </c>
      <c r="AC55">
        <f t="shared" si="27"/>
        <v>3.8404217620503696</v>
      </c>
      <c r="AE55">
        <f t="shared" si="42"/>
        <v>0</v>
      </c>
      <c r="AF55">
        <f t="shared" si="43"/>
        <v>0</v>
      </c>
      <c r="AG55">
        <f t="shared" si="44"/>
        <v>-1.0303806267044449</v>
      </c>
      <c r="AH55">
        <f t="shared" si="45"/>
        <v>-781.18227242261139</v>
      </c>
      <c r="AI55">
        <f t="shared" si="46"/>
        <v>-782.2126530493158</v>
      </c>
      <c r="AJ55">
        <f t="shared" si="47"/>
        <v>3.8412842921302177</v>
      </c>
      <c r="AK55">
        <f t="shared" si="59"/>
        <v>0.53771942379264115</v>
      </c>
      <c r="AL55">
        <f t="shared" si="39"/>
        <v>-777.83364933339294</v>
      </c>
      <c r="AN55">
        <f t="shared" si="48"/>
        <v>0</v>
      </c>
      <c r="AO55">
        <f t="shared" si="49"/>
        <v>0</v>
      </c>
      <c r="AP55">
        <f t="shared" si="50"/>
        <v>-4.6331718104462207E-3</v>
      </c>
      <c r="AQ55">
        <f t="shared" si="51"/>
        <v>-3.5126356121279647</v>
      </c>
      <c r="AR55">
        <f t="shared" si="52"/>
        <v>-3.5172687839384107</v>
      </c>
      <c r="AS55">
        <f t="shared" si="53"/>
        <v>1.727257834333544E-2</v>
      </c>
      <c r="AT55">
        <f t="shared" si="54"/>
        <v>2.4178894785839853E-3</v>
      </c>
      <c r="AU55">
        <f t="shared" si="55"/>
        <v>-3.4975783161164915</v>
      </c>
      <c r="AW55">
        <v>52</v>
      </c>
      <c r="AX55">
        <f>IF(Z55&gt;0, (R55*SUMPRODUCT(K55:$K$98, X55:$X$98)-K55*$AZ$3)/Z55, 0)</f>
        <v>93.179686771031442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0.30842977500000002</v>
      </c>
      <c r="Q56" s="5">
        <f t="shared" si="60"/>
        <v>25</v>
      </c>
      <c r="R56">
        <f t="shared" si="40"/>
        <v>50000</v>
      </c>
      <c r="S56">
        <f t="shared" si="41"/>
        <v>36.343104109161288</v>
      </c>
      <c r="U56">
        <f t="shared" si="34"/>
        <v>0.30842977500000002</v>
      </c>
      <c r="V56">
        <f t="shared" si="57"/>
        <v>0.01</v>
      </c>
      <c r="W56">
        <f t="shared" si="35"/>
        <v>4.1215225068177791E-2</v>
      </c>
      <c r="X56">
        <f t="shared" si="36"/>
        <v>1.2712002594352437E-2</v>
      </c>
      <c r="Y56">
        <f t="shared" si="37"/>
        <v>4.121522506817779E-4</v>
      </c>
      <c r="Z56">
        <f t="shared" si="38"/>
        <v>2.8091070223143579E-2</v>
      </c>
      <c r="AB56">
        <f t="shared" si="58"/>
        <v>3.8404217620503696</v>
      </c>
      <c r="AC56">
        <f t="shared" si="27"/>
        <v>1.0209166896574677</v>
      </c>
      <c r="AE56">
        <f t="shared" si="42"/>
        <v>0</v>
      </c>
      <c r="AF56">
        <f t="shared" si="43"/>
        <v>0</v>
      </c>
      <c r="AG56">
        <f t="shared" si="44"/>
        <v>-0.70227675557858948</v>
      </c>
      <c r="AH56">
        <f t="shared" si="45"/>
        <v>-635.60012971762183</v>
      </c>
      <c r="AI56">
        <f t="shared" si="46"/>
        <v>-636.30240647320045</v>
      </c>
      <c r="AJ56">
        <f t="shared" si="47"/>
        <v>2.8195050723929018</v>
      </c>
      <c r="AK56">
        <f t="shared" si="59"/>
        <v>0.26882952334352589</v>
      </c>
      <c r="AL56">
        <f t="shared" si="39"/>
        <v>-633.21407187746411</v>
      </c>
      <c r="AN56">
        <f t="shared" si="48"/>
        <v>0</v>
      </c>
      <c r="AO56">
        <f t="shared" si="49"/>
        <v>0</v>
      </c>
      <c r="AP56">
        <f t="shared" si="50"/>
        <v>-2.8194928154549001E-3</v>
      </c>
      <c r="AQ56">
        <f t="shared" si="51"/>
        <v>-2.551800248271912</v>
      </c>
      <c r="AR56">
        <f t="shared" si="52"/>
        <v>-2.5546197410873668</v>
      </c>
      <c r="AS56">
        <f t="shared" si="53"/>
        <v>1.131971723626388E-2</v>
      </c>
      <c r="AT56">
        <f t="shared" si="54"/>
        <v>1.0792937451343789E-3</v>
      </c>
      <c r="AU56">
        <f t="shared" si="55"/>
        <v>-2.5422207301059689</v>
      </c>
      <c r="AW56">
        <v>53</v>
      </c>
      <c r="AX56">
        <f>IF(Z56&gt;0, (R56*SUMPRODUCT(K56:$K$98, X56:$X$98)-K56*$AZ$3)/Z56, 0)</f>
        <v>36.343104109161288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0.34883407700000002</v>
      </c>
      <c r="Q57" s="5">
        <f t="shared" si="60"/>
        <v>25</v>
      </c>
      <c r="R57">
        <f t="shared" si="40"/>
        <v>50000</v>
      </c>
      <c r="S57">
        <f t="shared" si="41"/>
        <v>-50.636562842891941</v>
      </c>
      <c r="U57">
        <f t="shared" si="34"/>
        <v>0.34883407700000002</v>
      </c>
      <c r="V57">
        <f t="shared" si="57"/>
        <v>0.01</v>
      </c>
      <c r="W57">
        <f t="shared" si="35"/>
        <v>2.8091070223143579E-2</v>
      </c>
      <c r="X57">
        <f t="shared" si="36"/>
        <v>9.7991225532324758E-3</v>
      </c>
      <c r="Y57">
        <f t="shared" si="37"/>
        <v>2.8091070223143581E-4</v>
      </c>
      <c r="Z57">
        <f t="shared" si="38"/>
        <v>1.8011036967679667E-2</v>
      </c>
      <c r="AB57">
        <f t="shared" si="58"/>
        <v>1.0209166896574677</v>
      </c>
      <c r="AC57">
        <f t="shared" si="27"/>
        <v>-0.91201700527956131</v>
      </c>
      <c r="AE57">
        <f t="shared" si="42"/>
        <v>0</v>
      </c>
      <c r="AF57">
        <f t="shared" si="43"/>
        <v>0</v>
      </c>
      <c r="AG57">
        <f t="shared" si="44"/>
        <v>-0.45027592419199169</v>
      </c>
      <c r="AH57">
        <f t="shared" si="45"/>
        <v>-489.95612766162378</v>
      </c>
      <c r="AI57">
        <f t="shared" si="46"/>
        <v>-490.40640358581578</v>
      </c>
      <c r="AJ57">
        <f t="shared" si="47"/>
        <v>1.932933694937029</v>
      </c>
      <c r="AK57">
        <f t="shared" si="59"/>
        <v>7.1464168276022755E-2</v>
      </c>
      <c r="AL57">
        <f t="shared" si="39"/>
        <v>-488.40200572260272</v>
      </c>
      <c r="AN57">
        <f t="shared" si="48"/>
        <v>0</v>
      </c>
      <c r="AO57">
        <f t="shared" si="49"/>
        <v>0</v>
      </c>
      <c r="AP57">
        <f t="shared" si="50"/>
        <v>-1.6140738512616156E-3</v>
      </c>
      <c r="AQ57">
        <f t="shared" si="51"/>
        <v>-1.7563128105131098</v>
      </c>
      <c r="AR57">
        <f t="shared" si="52"/>
        <v>-1.7579268843643714</v>
      </c>
      <c r="AS57">
        <f t="shared" si="53"/>
        <v>6.9288575417815858E-3</v>
      </c>
      <c r="AT57">
        <f t="shared" si="54"/>
        <v>2.5617280231777432E-4</v>
      </c>
      <c r="AU57">
        <f t="shared" si="55"/>
        <v>-1.7507418540202719</v>
      </c>
      <c r="AW57">
        <v>54</v>
      </c>
      <c r="AX57">
        <f>IF(Z57&gt;0, (R57*SUMPRODUCT(K57:$K$98, X57:$X$98)-K57*$AZ$3)/Z57, 0)</f>
        <v>-50.636562842891941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0.39293336200000001</v>
      </c>
      <c r="Q58" s="5">
        <f t="shared" si="60"/>
        <v>25</v>
      </c>
      <c r="R58">
        <f t="shared" si="40"/>
        <v>50000</v>
      </c>
      <c r="S58">
        <f t="shared" si="41"/>
        <v>-196.74649895733216</v>
      </c>
      <c r="U58">
        <f t="shared" si="34"/>
        <v>0.39293336200000001</v>
      </c>
      <c r="V58">
        <f t="shared" si="57"/>
        <v>0.01</v>
      </c>
      <c r="W58">
        <f t="shared" si="35"/>
        <v>1.8011036967679667E-2</v>
      </c>
      <c r="X58">
        <f t="shared" si="36"/>
        <v>7.077137308816657E-3</v>
      </c>
      <c r="Y58">
        <f t="shared" si="37"/>
        <v>1.8011036967679667E-4</v>
      </c>
      <c r="Z58">
        <f t="shared" si="38"/>
        <v>1.0753789289186213E-2</v>
      </c>
      <c r="AB58">
        <f t="shared" si="58"/>
        <v>-0.91201700527956131</v>
      </c>
      <c r="AC58">
        <f t="shared" si="27"/>
        <v>-2.1157703931722449</v>
      </c>
      <c r="AE58">
        <f t="shared" si="42"/>
        <v>0</v>
      </c>
      <c r="AF58">
        <f t="shared" si="43"/>
        <v>0</v>
      </c>
      <c r="AG58">
        <f t="shared" si="44"/>
        <v>-0.26884473222965533</v>
      </c>
      <c r="AH58">
        <f t="shared" si="45"/>
        <v>-353.85686544083285</v>
      </c>
      <c r="AI58">
        <f t="shared" si="46"/>
        <v>-354.12571017306249</v>
      </c>
      <c r="AJ58">
        <f t="shared" si="47"/>
        <v>1.2037533878926836</v>
      </c>
      <c r="AK58">
        <f t="shared" si="59"/>
        <v>-6.3841190369569298E-2</v>
      </c>
      <c r="AL58">
        <f t="shared" si="39"/>
        <v>-352.98579797553936</v>
      </c>
      <c r="AN58">
        <f t="shared" si="48"/>
        <v>0</v>
      </c>
      <c r="AO58">
        <f t="shared" si="49"/>
        <v>0</v>
      </c>
      <c r="AP58">
        <f t="shared" si="50"/>
        <v>-8.6045504272900424E-4</v>
      </c>
      <c r="AQ58">
        <f t="shared" si="51"/>
        <v>-1.1325419015937759</v>
      </c>
      <c r="AR58">
        <f t="shared" si="52"/>
        <v>-1.1334023566365048</v>
      </c>
      <c r="AS58">
        <f t="shared" si="53"/>
        <v>3.8526909723103357E-3</v>
      </c>
      <c r="AT58">
        <f t="shared" si="54"/>
        <v>-2.0432788000619354E-4</v>
      </c>
      <c r="AU58">
        <f t="shared" si="55"/>
        <v>-1.1297539935442007</v>
      </c>
      <c r="AW58">
        <v>55</v>
      </c>
      <c r="AX58">
        <f>IF(Z58&gt;0, (R58*SUMPRODUCT(K58:$K$98, X58:$X$98)-K58*$AZ$3)/Z58, 0)</f>
        <v>-196.74649895733216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0.441408258</v>
      </c>
      <c r="Q59" s="5">
        <f t="shared" si="60"/>
        <v>25</v>
      </c>
      <c r="R59">
        <f t="shared" si="40"/>
        <v>50000</v>
      </c>
      <c r="S59">
        <f t="shared" si="41"/>
        <v>-466.985962697133</v>
      </c>
      <c r="U59">
        <f t="shared" si="34"/>
        <v>0.441408258</v>
      </c>
      <c r="V59">
        <f t="shared" si="57"/>
        <v>0.01</v>
      </c>
      <c r="W59">
        <f t="shared" si="35"/>
        <v>1.0753789289186213E-2</v>
      </c>
      <c r="X59">
        <f t="shared" si="36"/>
        <v>4.7468113970387448E-3</v>
      </c>
      <c r="Y59">
        <f t="shared" si="37"/>
        <v>1.0753789289186213E-4</v>
      </c>
      <c r="Z59">
        <f t="shared" si="38"/>
        <v>5.8994399992556056E-3</v>
      </c>
      <c r="AB59">
        <f t="shared" si="58"/>
        <v>-2.1157703931722449</v>
      </c>
      <c r="AC59">
        <f t="shared" si="27"/>
        <v>-2.7549556674263527</v>
      </c>
      <c r="AE59">
        <f t="shared" si="42"/>
        <v>0</v>
      </c>
      <c r="AF59">
        <f t="shared" si="43"/>
        <v>0</v>
      </c>
      <c r="AG59">
        <f t="shared" si="44"/>
        <v>-0.14748599998139014</v>
      </c>
      <c r="AH59">
        <f t="shared" si="45"/>
        <v>-237.34056985193723</v>
      </c>
      <c r="AI59">
        <f t="shared" si="46"/>
        <v>-237.48805585191863</v>
      </c>
      <c r="AJ59">
        <f t="shared" si="47"/>
        <v>0.63918527425410776</v>
      </c>
      <c r="AK59">
        <f t="shared" si="59"/>
        <v>-0.14810392752205717</v>
      </c>
      <c r="AL59">
        <f t="shared" si="39"/>
        <v>-236.99697450518656</v>
      </c>
      <c r="AN59">
        <f t="shared" si="48"/>
        <v>0</v>
      </c>
      <c r="AO59">
        <f t="shared" si="49"/>
        <v>0</v>
      </c>
      <c r="AP59">
        <f t="shared" si="50"/>
        <v>-4.214629739315971E-4</v>
      </c>
      <c r="AQ59">
        <f t="shared" si="51"/>
        <v>-0.67823564553272375</v>
      </c>
      <c r="AR59">
        <f t="shared" si="52"/>
        <v>-0.67865710850665539</v>
      </c>
      <c r="AS59">
        <f t="shared" si="53"/>
        <v>1.8265660917945561E-3</v>
      </c>
      <c r="AT59">
        <f t="shared" si="54"/>
        <v>-4.2322879291778308E-4</v>
      </c>
      <c r="AU59">
        <f t="shared" si="55"/>
        <v>-0.67725377120777852</v>
      </c>
      <c r="AW59">
        <v>56</v>
      </c>
      <c r="AX59">
        <f>IF(Z59&gt;0, (R59*SUMPRODUCT(K59:$K$98, X59:$X$98)-K59*$AZ$3)/Z59, 0)</f>
        <v>-466.985962697133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0.49593942699999999</v>
      </c>
      <c r="Q60" s="5">
        <f t="shared" si="60"/>
        <v>25</v>
      </c>
      <c r="R60">
        <f t="shared" si="40"/>
        <v>50000</v>
      </c>
      <c r="S60">
        <f t="shared" si="41"/>
        <v>-1026.7657509380001</v>
      </c>
      <c r="U60">
        <f t="shared" si="34"/>
        <v>0.49593942699999999</v>
      </c>
      <c r="V60">
        <f t="shared" si="57"/>
        <v>0.01</v>
      </c>
      <c r="W60">
        <f t="shared" si="35"/>
        <v>5.8994399992556056E-3</v>
      </c>
      <c r="X60">
        <f t="shared" si="36"/>
        <v>2.9257648928517053E-3</v>
      </c>
      <c r="Y60">
        <f t="shared" si="37"/>
        <v>5.8994399992556056E-5</v>
      </c>
      <c r="Z60">
        <f t="shared" si="38"/>
        <v>2.9146807064113441E-3</v>
      </c>
      <c r="AB60">
        <f t="shared" si="58"/>
        <v>-2.7549556674263527</v>
      </c>
      <c r="AC60">
        <f t="shared" si="27"/>
        <v>-2.9926943242629442</v>
      </c>
      <c r="AE60">
        <f t="shared" si="42"/>
        <v>0</v>
      </c>
      <c r="AF60">
        <f t="shared" si="43"/>
        <v>0</v>
      </c>
      <c r="AG60">
        <f t="shared" si="44"/>
        <v>-7.2867017660283598E-2</v>
      </c>
      <c r="AH60">
        <f t="shared" si="45"/>
        <v>-146.28824464258525</v>
      </c>
      <c r="AI60">
        <f t="shared" si="46"/>
        <v>-146.36111166024554</v>
      </c>
      <c r="AJ60">
        <f t="shared" si="47"/>
        <v>0.23773865683659157</v>
      </c>
      <c r="AK60">
        <f t="shared" si="59"/>
        <v>-0.1928468967198447</v>
      </c>
      <c r="AL60">
        <f t="shared" si="39"/>
        <v>-146.3162199001288</v>
      </c>
      <c r="AN60">
        <f t="shared" si="48"/>
        <v>0</v>
      </c>
      <c r="AO60">
        <f t="shared" si="49"/>
        <v>0</v>
      </c>
      <c r="AP60">
        <f t="shared" si="50"/>
        <v>-1.8591806999904365E-4</v>
      </c>
      <c r="AQ60">
        <f t="shared" si="51"/>
        <v>-0.37325018891670025</v>
      </c>
      <c r="AR60">
        <f t="shared" si="52"/>
        <v>-0.37343610698669932</v>
      </c>
      <c r="AS60">
        <f t="shared" si="53"/>
        <v>6.0658324798320044E-4</v>
      </c>
      <c r="AT60">
        <f t="shared" si="54"/>
        <v>-4.9204323155660891E-4</v>
      </c>
      <c r="AU60">
        <f t="shared" si="55"/>
        <v>-0.37332156697027274</v>
      </c>
      <c r="AW60">
        <v>57</v>
      </c>
      <c r="AX60">
        <f>IF(Z60&gt;0, (R60*SUMPRODUCT(K60:$K$98, X60:$X$98)-K60*$AZ$3)/Z60, 0)</f>
        <v>-1026.7657509380001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0.55722270799999996</v>
      </c>
      <c r="Q61" s="5">
        <f t="shared" si="60"/>
        <v>25</v>
      </c>
      <c r="R61">
        <f t="shared" si="40"/>
        <v>50000</v>
      </c>
      <c r="S61">
        <f t="shared" si="41"/>
        <v>-2356.6082651028819</v>
      </c>
      <c r="U61">
        <f t="shared" si="34"/>
        <v>0.55722270799999996</v>
      </c>
      <c r="V61">
        <f t="shared" si="57"/>
        <v>0.01</v>
      </c>
      <c r="W61">
        <f t="shared" si="35"/>
        <v>2.9146807064113441E-3</v>
      </c>
      <c r="X61">
        <f t="shared" si="36"/>
        <v>1.6241262761818821E-3</v>
      </c>
      <c r="Y61">
        <f t="shared" si="37"/>
        <v>2.9146807064113441E-5</v>
      </c>
      <c r="Z61">
        <f t="shared" si="38"/>
        <v>1.2614076231653485E-3</v>
      </c>
      <c r="AB61">
        <f t="shared" si="58"/>
        <v>-2.9926943242629442</v>
      </c>
      <c r="AC61">
        <f t="shared" si="27"/>
        <v>-2.9726436304152419</v>
      </c>
      <c r="AE61">
        <f t="shared" si="42"/>
        <v>0</v>
      </c>
      <c r="AF61">
        <f t="shared" si="43"/>
        <v>0</v>
      </c>
      <c r="AG61">
        <f t="shared" si="44"/>
        <v>-3.1535190579133711E-2</v>
      </c>
      <c r="AH61">
        <f t="shared" si="45"/>
        <v>-81.206313809094098</v>
      </c>
      <c r="AI61">
        <f t="shared" si="46"/>
        <v>-81.237848999673233</v>
      </c>
      <c r="AJ61">
        <f t="shared" si="47"/>
        <v>-2.0050693847702306E-2</v>
      </c>
      <c r="AK61">
        <f t="shared" si="59"/>
        <v>-0.20948860269840611</v>
      </c>
      <c r="AL61">
        <f t="shared" si="39"/>
        <v>-81.46738829621934</v>
      </c>
      <c r="AN61">
        <f t="shared" si="48"/>
        <v>0</v>
      </c>
      <c r="AO61">
        <f t="shared" si="49"/>
        <v>0</v>
      </c>
      <c r="AP61">
        <f t="shared" si="50"/>
        <v>-7.184028470361835E-5</v>
      </c>
      <c r="AQ61">
        <f t="shared" si="51"/>
        <v>-0.18499601862678688</v>
      </c>
      <c r="AR61">
        <f t="shared" si="52"/>
        <v>-0.18506785891149052</v>
      </c>
      <c r="AS61">
        <f t="shared" si="53"/>
        <v>-4.5677464701200876E-5</v>
      </c>
      <c r="AT61">
        <f t="shared" si="54"/>
        <v>-4.7723576688877938E-4</v>
      </c>
      <c r="AU61">
        <f t="shared" si="55"/>
        <v>-0.18559077214308051</v>
      </c>
      <c r="AW61">
        <v>58</v>
      </c>
      <c r="AX61">
        <f>IF(Z61&gt;0, (R61*SUMPRODUCT(K61:$K$98, X61:$X$98)-K61*$AZ$3)/Z61, 0)</f>
        <v>-2356.6082651028819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0.62633703200000002</v>
      </c>
      <c r="Q62" s="5">
        <f t="shared" si="60"/>
        <v>25</v>
      </c>
      <c r="R62">
        <f t="shared" si="40"/>
        <v>50000</v>
      </c>
      <c r="S62">
        <f t="shared" si="41"/>
        <v>-6117.9670646404556</v>
      </c>
      <c r="U62">
        <f t="shared" si="34"/>
        <v>0.62633703200000002</v>
      </c>
      <c r="V62">
        <f t="shared" si="57"/>
        <v>0.01</v>
      </c>
      <c r="W62">
        <f t="shared" si="35"/>
        <v>1.2614076231653485E-3</v>
      </c>
      <c r="X62">
        <f t="shared" si="36"/>
        <v>7.9006630683555888E-4</v>
      </c>
      <c r="Y62">
        <f t="shared" si="37"/>
        <v>1.2614076231653485E-5</v>
      </c>
      <c r="Z62">
        <f t="shared" si="38"/>
        <v>4.5872724009813617E-4</v>
      </c>
      <c r="AB62">
        <f t="shared" si="58"/>
        <v>-2.9726436304152419</v>
      </c>
      <c r="AC62">
        <f t="shared" si="27"/>
        <v>-2.8064781465738116</v>
      </c>
      <c r="AE62">
        <f t="shared" si="42"/>
        <v>0</v>
      </c>
      <c r="AF62">
        <f t="shared" si="43"/>
        <v>0</v>
      </c>
      <c r="AG62">
        <f t="shared" si="44"/>
        <v>-1.1468181002453405E-2</v>
      </c>
      <c r="AH62">
        <f t="shared" si="45"/>
        <v>-39.503315341777942</v>
      </c>
      <c r="AI62">
        <f t="shared" si="46"/>
        <v>-39.514783522780398</v>
      </c>
      <c r="AJ62">
        <f t="shared" si="47"/>
        <v>-0.16616548384143037</v>
      </c>
      <c r="AK62">
        <f t="shared" si="59"/>
        <v>-0.20808505412906694</v>
      </c>
      <c r="AL62">
        <f t="shared" si="39"/>
        <v>-39.889034060750895</v>
      </c>
      <c r="AN62">
        <f t="shared" si="48"/>
        <v>0</v>
      </c>
      <c r="AO62">
        <f t="shared" si="49"/>
        <v>0</v>
      </c>
      <c r="AP62">
        <f t="shared" si="50"/>
        <v>-2.3326474247573975E-5</v>
      </c>
      <c r="AQ62">
        <f t="shared" si="51"/>
        <v>-8.035041196303451E-2</v>
      </c>
      <c r="AR62">
        <f t="shared" si="52"/>
        <v>-8.0373738437282086E-2</v>
      </c>
      <c r="AS62">
        <f t="shared" si="53"/>
        <v>-3.3798340633388899E-4</v>
      </c>
      <c r="AT62">
        <f t="shared" si="54"/>
        <v>-4.2324852174972793E-4</v>
      </c>
      <c r="AU62">
        <f t="shared" si="55"/>
        <v>-8.1134970365365697E-2</v>
      </c>
      <c r="AW62">
        <v>59</v>
      </c>
      <c r="AX62">
        <f>IF(Z62&gt;0, (R62*SUMPRODUCT(K62:$K$98, X62:$X$98)-K62*$AZ$3)/Z62, 0)</f>
        <v>-6117.9670646404556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0.70099715600000001</v>
      </c>
      <c r="Q63" s="5">
        <f t="shared" si="60"/>
        <v>25</v>
      </c>
      <c r="R63">
        <f t="shared" si="40"/>
        <v>50000</v>
      </c>
      <c r="S63">
        <f t="shared" si="41"/>
        <v>-19410.304088155572</v>
      </c>
      <c r="U63">
        <f t="shared" si="34"/>
        <v>0.70099715600000001</v>
      </c>
      <c r="V63">
        <f t="shared" si="57"/>
        <v>0.01</v>
      </c>
      <c r="W63">
        <f t="shared" si="35"/>
        <v>4.5872724009813617E-4</v>
      </c>
      <c r="X63">
        <f t="shared" si="36"/>
        <v>3.215664906885226E-4</v>
      </c>
      <c r="Y63">
        <f t="shared" si="37"/>
        <v>4.5872724009813621E-6</v>
      </c>
      <c r="Z63">
        <f t="shared" si="38"/>
        <v>1.325734770086322E-4</v>
      </c>
      <c r="AB63">
        <f t="shared" si="58"/>
        <v>-2.8064781465738116</v>
      </c>
      <c r="AC63">
        <f t="shared" si="27"/>
        <v>-2.5732915027616521</v>
      </c>
      <c r="AE63">
        <f t="shared" si="42"/>
        <v>0</v>
      </c>
      <c r="AF63">
        <f t="shared" si="43"/>
        <v>0</v>
      </c>
      <c r="AG63">
        <f t="shared" si="44"/>
        <v>-3.3143369252158048E-3</v>
      </c>
      <c r="AH63">
        <f t="shared" si="45"/>
        <v>-16.07832453442613</v>
      </c>
      <c r="AI63">
        <f t="shared" si="46"/>
        <v>-16.081638871351345</v>
      </c>
      <c r="AJ63">
        <f t="shared" si="47"/>
        <v>-0.23318664381215948</v>
      </c>
      <c r="AK63">
        <f t="shared" si="59"/>
        <v>-0.19645347026016682</v>
      </c>
      <c r="AL63">
        <f t="shared" si="39"/>
        <v>-16.511278985423672</v>
      </c>
      <c r="AN63">
        <f t="shared" si="48"/>
        <v>0</v>
      </c>
      <c r="AO63">
        <f t="shared" si="49"/>
        <v>0</v>
      </c>
      <c r="AP63">
        <f t="shared" si="50"/>
        <v>-6.019122676822891E-6</v>
      </c>
      <c r="AQ63">
        <f t="shared" si="51"/>
        <v>-2.919962876260106E-2</v>
      </c>
      <c r="AR63">
        <f t="shared" si="52"/>
        <v>-2.920564788527788E-2</v>
      </c>
      <c r="AS63">
        <f t="shared" si="53"/>
        <v>-4.2348712498823602E-4</v>
      </c>
      <c r="AT63">
        <f t="shared" si="54"/>
        <v>-3.5677650295210331E-4</v>
      </c>
      <c r="AU63">
        <f t="shared" si="55"/>
        <v>-2.9985911513218222E-2</v>
      </c>
      <c r="AW63">
        <v>60</v>
      </c>
      <c r="AX63">
        <f>IF(Z63&gt;0, (R63*SUMPRODUCT(K63:$K$98, X63:$X$98)-K63*$AZ$3)/Z63, 0)</f>
        <v>-19410.304088155572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0.77900909500000004</v>
      </c>
      <c r="Q64" s="5">
        <f t="shared" si="60"/>
        <v>25</v>
      </c>
      <c r="R64">
        <f t="shared" si="40"/>
        <v>50000</v>
      </c>
      <c r="S64">
        <f t="shared" si="41"/>
        <v>-83031.750072175739</v>
      </c>
      <c r="U64">
        <f t="shared" si="34"/>
        <v>0.77900909500000004</v>
      </c>
      <c r="V64">
        <f t="shared" si="57"/>
        <v>0.01</v>
      </c>
      <c r="W64">
        <f t="shared" si="35"/>
        <v>1.325734770086322E-4</v>
      </c>
      <c r="X64">
        <f t="shared" si="36"/>
        <v>1.0327594434549788E-4</v>
      </c>
      <c r="Y64">
        <f t="shared" si="37"/>
        <v>1.325734770086322E-6</v>
      </c>
      <c r="Z64">
        <f t="shared" si="38"/>
        <v>2.7971797893047996E-5</v>
      </c>
      <c r="AB64">
        <f t="shared" si="58"/>
        <v>-2.5732915027616521</v>
      </c>
      <c r="AC64">
        <f t="shared" si="27"/>
        <v>-2.322547331724973</v>
      </c>
      <c r="AE64">
        <f t="shared" si="42"/>
        <v>0</v>
      </c>
      <c r="AF64">
        <f t="shared" si="43"/>
        <v>0</v>
      </c>
      <c r="AG64">
        <f t="shared" si="44"/>
        <v>-6.9929494732619984E-4</v>
      </c>
      <c r="AH64">
        <f t="shared" si="45"/>
        <v>-5.1637972172748938</v>
      </c>
      <c r="AI64">
        <f t="shared" si="46"/>
        <v>-5.1644965122222199</v>
      </c>
      <c r="AJ64">
        <f t="shared" si="47"/>
        <v>-0.25074417103667912</v>
      </c>
      <c r="AK64">
        <f t="shared" si="59"/>
        <v>-0.18013040519331566</v>
      </c>
      <c r="AL64">
        <f t="shared" si="39"/>
        <v>-5.5953710884522145</v>
      </c>
      <c r="AN64">
        <f t="shared" si="48"/>
        <v>0</v>
      </c>
      <c r="AO64">
        <f t="shared" si="49"/>
        <v>0</v>
      </c>
      <c r="AP64">
        <f t="shared" si="50"/>
        <v>-1.1339108400793606E-6</v>
      </c>
      <c r="AQ64">
        <f t="shared" si="51"/>
        <v>-8.3731273377960318E-3</v>
      </c>
      <c r="AR64">
        <f t="shared" si="52"/>
        <v>-8.3742612486361109E-3</v>
      </c>
      <c r="AS64">
        <f t="shared" si="53"/>
        <v>-4.0658313736188968E-4</v>
      </c>
      <c r="AT64">
        <f t="shared" si="54"/>
        <v>-2.9208250375261318E-4</v>
      </c>
      <c r="AU64">
        <f t="shared" si="55"/>
        <v>-9.0729268897506137E-3</v>
      </c>
      <c r="AW64">
        <v>61</v>
      </c>
      <c r="AX64">
        <f>IF(Z64&gt;0, (R64*SUMPRODUCT(K64:$K$98, X64:$X$98)-K64*$AZ$3)/Z64, 0)</f>
        <v>-83031.750072175739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0.78135831499999997</v>
      </c>
      <c r="Q65" s="5">
        <f t="shared" si="60"/>
        <v>25</v>
      </c>
      <c r="R65">
        <f t="shared" si="40"/>
        <v>50000</v>
      </c>
      <c r="S65">
        <f t="shared" si="41"/>
        <v>-356569.74409184785</v>
      </c>
      <c r="U65">
        <f t="shared" si="34"/>
        <v>0.78135831499999997</v>
      </c>
      <c r="V65">
        <f t="shared" si="57"/>
        <v>0.01</v>
      </c>
      <c r="W65">
        <f t="shared" si="35"/>
        <v>2.7971797893047996E-5</v>
      </c>
      <c r="X65">
        <f t="shared" si="36"/>
        <v>2.185599686923253E-5</v>
      </c>
      <c r="Y65">
        <f t="shared" si="37"/>
        <v>2.7971797893047998E-7</v>
      </c>
      <c r="Z65">
        <f t="shared" si="38"/>
        <v>5.8360830448849858E-6</v>
      </c>
      <c r="AB65">
        <f t="shared" si="58"/>
        <v>-2.322547331724973</v>
      </c>
      <c r="AC65">
        <f t="shared" si="27"/>
        <v>-2.0809706378134116</v>
      </c>
      <c r="AE65">
        <f t="shared" si="42"/>
        <v>0</v>
      </c>
      <c r="AF65">
        <f t="shared" si="43"/>
        <v>0</v>
      </c>
      <c r="AG65">
        <f t="shared" si="44"/>
        <v>-1.4590207612212464E-4</v>
      </c>
      <c r="AH65">
        <f t="shared" si="45"/>
        <v>-1.0927998434616264</v>
      </c>
      <c r="AI65">
        <f t="shared" si="46"/>
        <v>-1.0929457455377485</v>
      </c>
      <c r="AJ65">
        <f t="shared" si="47"/>
        <v>-0.24157669391156134</v>
      </c>
      <c r="AK65">
        <f t="shared" si="59"/>
        <v>-0.16257831322074812</v>
      </c>
      <c r="AL65">
        <f t="shared" si="39"/>
        <v>-1.4971007526700579</v>
      </c>
      <c r="AN65">
        <f t="shared" si="48"/>
        <v>0</v>
      </c>
      <c r="AO65">
        <f t="shared" si="49"/>
        <v>0</v>
      </c>
      <c r="AP65">
        <f t="shared" si="50"/>
        <v>-2.1123309670886017E-7</v>
      </c>
      <c r="AQ65">
        <f t="shared" si="51"/>
        <v>-1.5821261845797205E-3</v>
      </c>
      <c r="AR65">
        <f t="shared" si="52"/>
        <v>-1.5823374176764293E-3</v>
      </c>
      <c r="AS65">
        <f t="shared" si="53"/>
        <v>-3.4974823185459454E-4</v>
      </c>
      <c r="AT65">
        <f t="shared" si="54"/>
        <v>-2.3537650369400077E-4</v>
      </c>
      <c r="AU65">
        <f t="shared" si="55"/>
        <v>-2.1674621532250245E-3</v>
      </c>
      <c r="AW65">
        <v>62</v>
      </c>
      <c r="AX65">
        <f>IF(Z65&gt;0, (R65*SUMPRODUCT(K65:$K$98, X65:$X$98)-K65*$AZ$3)/Z65, 0)</f>
        <v>-356569.74409184785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0.78389590600000003</v>
      </c>
      <c r="Q66" s="5">
        <f t="shared" si="60"/>
        <v>25</v>
      </c>
      <c r="R66">
        <f t="shared" si="40"/>
        <v>50000</v>
      </c>
      <c r="S66">
        <f t="shared" si="41"/>
        <v>-1545826.8266294736</v>
      </c>
      <c r="U66">
        <f t="shared" si="34"/>
        <v>0.78389590600000003</v>
      </c>
      <c r="V66">
        <f t="shared" si="57"/>
        <v>0.01</v>
      </c>
      <c r="W66">
        <f t="shared" si="35"/>
        <v>5.8360830448849858E-6</v>
      </c>
      <c r="X66">
        <f t="shared" si="36"/>
        <v>4.5748816059613545E-6</v>
      </c>
      <c r="Y66">
        <f t="shared" si="37"/>
        <v>5.836083044884986E-8</v>
      </c>
      <c r="Z66">
        <f t="shared" si="38"/>
        <v>1.2028406084747813E-6</v>
      </c>
      <c r="AB66">
        <f t="shared" si="58"/>
        <v>-2.0809706378134116</v>
      </c>
      <c r="AC66">
        <f t="shared" si="27"/>
        <v>-1.8593832807396362</v>
      </c>
      <c r="AE66">
        <f t="shared" si="42"/>
        <v>0</v>
      </c>
      <c r="AF66">
        <f t="shared" si="43"/>
        <v>0</v>
      </c>
      <c r="AG66">
        <f t="shared" si="44"/>
        <v>-3.0071015211869532E-5</v>
      </c>
      <c r="AH66">
        <f t="shared" si="45"/>
        <v>-0.22874408029806773</v>
      </c>
      <c r="AI66">
        <f t="shared" si="46"/>
        <v>-0.22877415131327961</v>
      </c>
      <c r="AJ66">
        <f t="shared" si="47"/>
        <v>-0.22158735707377542</v>
      </c>
      <c r="AK66">
        <f t="shared" si="59"/>
        <v>-0.14566794464693883</v>
      </c>
      <c r="AL66">
        <f t="shared" si="39"/>
        <v>-0.59602945303399379</v>
      </c>
      <c r="AN66">
        <f t="shared" si="48"/>
        <v>0</v>
      </c>
      <c r="AO66">
        <f t="shared" si="49"/>
        <v>0</v>
      </c>
      <c r="AP66">
        <f t="shared" si="50"/>
        <v>-3.8871433946423224E-8</v>
      </c>
      <c r="AQ66">
        <f t="shared" si="51"/>
        <v>-2.9568707093174566E-4</v>
      </c>
      <c r="AR66">
        <f t="shared" si="52"/>
        <v>-2.9572594236569209E-4</v>
      </c>
      <c r="AS66">
        <f t="shared" si="53"/>
        <v>-2.8643590025706538E-4</v>
      </c>
      <c r="AT66">
        <f t="shared" si="54"/>
        <v>-1.8829832809301707E-4</v>
      </c>
      <c r="AU66">
        <f t="shared" si="55"/>
        <v>-7.7046017071577446E-4</v>
      </c>
      <c r="AW66">
        <v>63</v>
      </c>
      <c r="AX66">
        <f>IF(Z66&gt;0, (R66*SUMPRODUCT(K66:$K$98, X66:$X$98)-K66*$AZ$3)/Z66, 0)</f>
        <v>-1545826.8266294736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0.78669207100000005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-6789779.7821098231</v>
      </c>
      <c r="U67">
        <f t="shared" si="34"/>
        <v>0.78669207100000005</v>
      </c>
      <c r="V67">
        <f t="shared" si="57"/>
        <v>0.01</v>
      </c>
      <c r="W67">
        <f t="shared" si="35"/>
        <v>1.2028406084747813E-6</v>
      </c>
      <c r="X67">
        <f t="shared" si="36"/>
        <v>9.4626516936392592E-7</v>
      </c>
      <c r="Y67">
        <f t="shared" si="37"/>
        <v>1.2028406084747814E-8</v>
      </c>
      <c r="Z67">
        <f t="shared" si="38"/>
        <v>2.4454703302610755E-7</v>
      </c>
      <c r="AB67">
        <f t="shared" si="58"/>
        <v>-1.8593832807396362</v>
      </c>
      <c r="AC67">
        <f t="shared" si="27"/>
        <v>-1.6604205006156083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-6.1136758256526892E-6</v>
      </c>
      <c r="AH67">
        <f t="shared" ref="AH67:AH98" si="66">-X67*R67</f>
        <v>-4.7313258468196298E-2</v>
      </c>
      <c r="AI67">
        <f t="shared" ref="AI67:AI98" si="67">SUM(AE67:AH67)</f>
        <v>-4.7319372144021953E-2</v>
      </c>
      <c r="AJ67">
        <f t="shared" ref="AJ67:AJ98" si="68">AB67-AC67</f>
        <v>-0.1989627801240279</v>
      </c>
      <c r="AK67">
        <f t="shared" si="59"/>
        <v>-0.13015682965177455</v>
      </c>
      <c r="AL67">
        <f t="shared" si="39"/>
        <v>-0.37643898191982439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-7.0561345829532133E-9</v>
      </c>
      <c r="AQ67">
        <f t="shared" ref="AQ67:AQ98" si="72">AH67*$K67</f>
        <v>-5.4606872989377475E-5</v>
      </c>
      <c r="AR67">
        <f t="shared" ref="AR67:AR98" si="73">AI67*$K67</f>
        <v>-5.4613929123960434E-5</v>
      </c>
      <c r="AS67">
        <f t="shared" ref="AS67:AS98" si="74">AJ67*$K67</f>
        <v>-2.2963405217904073E-4</v>
      </c>
      <c r="AT67">
        <f t="shared" ref="AT67:AT98" si="75">AK67*$K67</f>
        <v>-1.5022126345984151E-4</v>
      </c>
      <c r="AU67">
        <f t="shared" ref="AU67:AU98" si="76">AL67*$K67</f>
        <v>-4.3446924476284263E-4</v>
      </c>
      <c r="AW67">
        <v>64</v>
      </c>
      <c r="AX67">
        <f>IF(Z67&gt;0, (R67*SUMPRODUCT(K67:$K$98, X67:$X$98)-K67*$AZ$3)/Z67, 0)</f>
        <v>-6789779.7821098231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0.78978433000000003</v>
      </c>
      <c r="Q68" s="5">
        <f t="shared" si="60"/>
        <v>25</v>
      </c>
      <c r="R68">
        <f t="shared" si="61"/>
        <v>50000</v>
      </c>
      <c r="S68">
        <f t="shared" si="62"/>
        <v>-30279834.942002993</v>
      </c>
      <c r="U68">
        <f t="shared" si="34"/>
        <v>0.78978433000000003</v>
      </c>
      <c r="V68">
        <f t="shared" ref="V68:V98" si="78">$C$10</f>
        <v>0.01</v>
      </c>
      <c r="W68">
        <f t="shared" si="35"/>
        <v>2.4454703302610755E-7</v>
      </c>
      <c r="X68">
        <f t="shared" si="36"/>
        <v>1.9313941463201224E-7</v>
      </c>
      <c r="Y68">
        <f t="shared" si="37"/>
        <v>2.4454703302610754E-9</v>
      </c>
      <c r="Z68">
        <f t="shared" si="38"/>
        <v>4.8962148063834235E-8</v>
      </c>
      <c r="AB68">
        <f t="shared" ref="AB68:AB98" si="79">AC67</f>
        <v>-1.6604205006156083</v>
      </c>
      <c r="AC68">
        <f t="shared" ref="AC68:AC98" si="80">S68*Z68</f>
        <v>-1.4825657617788122</v>
      </c>
      <c r="AE68">
        <f t="shared" si="63"/>
        <v>0</v>
      </c>
      <c r="AF68">
        <f t="shared" si="64"/>
        <v>0</v>
      </c>
      <c r="AG68">
        <f t="shared" si="65"/>
        <v>-1.2240537015958558E-6</v>
      </c>
      <c r="AH68">
        <f t="shared" si="66"/>
        <v>-9.6569707316006125E-3</v>
      </c>
      <c r="AI68">
        <f t="shared" si="67"/>
        <v>-9.6581947853022088E-3</v>
      </c>
      <c r="AJ68">
        <f t="shared" si="68"/>
        <v>-0.17785473883679614</v>
      </c>
      <c r="AK68">
        <f t="shared" ref="AK68:AK98" si="81">G68*SUM(AB68:AB68, AE68:AF68)</f>
        <v>-0.11622943504309259</v>
      </c>
      <c r="AL68">
        <f t="shared" si="39"/>
        <v>-0.30374236866519094</v>
      </c>
      <c r="AN68">
        <f t="shared" si="69"/>
        <v>0</v>
      </c>
      <c r="AO68">
        <f t="shared" si="70"/>
        <v>0</v>
      </c>
      <c r="AP68">
        <f t="shared" si="71"/>
        <v>-1.2613827795858458E-9</v>
      </c>
      <c r="AQ68">
        <f t="shared" si="72"/>
        <v>-9.9514723642634506E-6</v>
      </c>
      <c r="AR68">
        <f t="shared" si="73"/>
        <v>-9.9527337470430379E-6</v>
      </c>
      <c r="AS68">
        <f t="shared" si="74"/>
        <v>-1.832786458175702E-4</v>
      </c>
      <c r="AT68">
        <f t="shared" si="75"/>
        <v>-1.1977399982795413E-4</v>
      </c>
      <c r="AU68">
        <f t="shared" si="76"/>
        <v>-3.1300537939256737E-4</v>
      </c>
      <c r="AW68">
        <v>65</v>
      </c>
      <c r="AX68">
        <f>IF(Z68&gt;0, (R68*SUMPRODUCT(K68:$K$98, X68:$X$98)-K68*$AZ$3)/Z68, 0)</f>
        <v>-30279834.942002993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0.79285550900000001</v>
      </c>
      <c r="Q69" s="5">
        <f t="shared" ref="Q69:Q98" si="82">$C$8</f>
        <v>25</v>
      </c>
      <c r="R69">
        <f t="shared" si="61"/>
        <v>50000</v>
      </c>
      <c r="S69">
        <f t="shared" si="62"/>
        <v>-137136693.516469</v>
      </c>
      <c r="U69">
        <f t="shared" si="34"/>
        <v>0.79285550900000001</v>
      </c>
      <c r="V69">
        <f t="shared" si="78"/>
        <v>0.01</v>
      </c>
      <c r="W69">
        <f t="shared" si="35"/>
        <v>4.8962148063834235E-8</v>
      </c>
      <c r="X69">
        <f t="shared" si="36"/>
        <v>3.881990882488466E-8</v>
      </c>
      <c r="Y69">
        <f t="shared" si="37"/>
        <v>4.896214806383424E-10</v>
      </c>
      <c r="Z69">
        <f t="shared" si="38"/>
        <v>9.6526177583112331E-9</v>
      </c>
      <c r="AB69">
        <f t="shared" si="79"/>
        <v>-1.4825657617788122</v>
      </c>
      <c r="AC69">
        <f t="shared" si="80"/>
        <v>-1.3237280831531537</v>
      </c>
      <c r="AE69">
        <f t="shared" si="63"/>
        <v>0</v>
      </c>
      <c r="AF69">
        <f t="shared" si="64"/>
        <v>0</v>
      </c>
      <c r="AG69">
        <f t="shared" si="65"/>
        <v>-2.4131544395778084E-7</v>
      </c>
      <c r="AH69">
        <f t="shared" si="66"/>
        <v>-1.940995441244233E-3</v>
      </c>
      <c r="AI69">
        <f t="shared" si="67"/>
        <v>-1.9412367566881909E-3</v>
      </c>
      <c r="AJ69">
        <f t="shared" si="68"/>
        <v>-0.15883767862565845</v>
      </c>
      <c r="AK69">
        <f t="shared" si="81"/>
        <v>-0.10377960332451686</v>
      </c>
      <c r="AL69">
        <f t="shared" si="39"/>
        <v>-0.26455851870686353</v>
      </c>
      <c r="AN69">
        <f t="shared" si="69"/>
        <v>0</v>
      </c>
      <c r="AO69">
        <f t="shared" si="70"/>
        <v>0</v>
      </c>
      <c r="AP69">
        <f t="shared" si="71"/>
        <v>-2.2203095181930065E-10</v>
      </c>
      <c r="AQ69">
        <f t="shared" si="72"/>
        <v>-1.7858826531292335E-6</v>
      </c>
      <c r="AR69">
        <f t="shared" si="73"/>
        <v>-1.7861046840810528E-6</v>
      </c>
      <c r="AS69">
        <f t="shared" si="74"/>
        <v>-1.4614431795833681E-4</v>
      </c>
      <c r="AT69">
        <f t="shared" si="75"/>
        <v>-9.5486155911360903E-5</v>
      </c>
      <c r="AU69">
        <f t="shared" si="76"/>
        <v>-2.4341657855377879E-4</v>
      </c>
      <c r="AW69">
        <v>66</v>
      </c>
      <c r="AX69">
        <f>IF(Z69&gt;0, (R69*SUMPRODUCT(K69:$K$98, X69:$X$98)-K69*$AZ$3)/Z69, 0)</f>
        <v>-137136693.516469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0.79617230500000002</v>
      </c>
      <c r="Q70" s="5">
        <f t="shared" si="82"/>
        <v>25</v>
      </c>
      <c r="R70">
        <f t="shared" si="61"/>
        <v>50000</v>
      </c>
      <c r="S70">
        <f t="shared" si="62"/>
        <v>-631713838.97725964</v>
      </c>
      <c r="U70">
        <f t="shared" ref="U70:U89" si="84">M70</f>
        <v>0.79617230500000002</v>
      </c>
      <c r="V70">
        <f t="shared" si="78"/>
        <v>0.01</v>
      </c>
      <c r="W70">
        <f t="shared" ref="W70:W98" si="85">Z69</f>
        <v>9.6526177583112331E-9</v>
      </c>
      <c r="X70">
        <f t="shared" ref="X70:X98" si="86">U70*W70</f>
        <v>7.6851469299185879E-9</v>
      </c>
      <c r="Y70">
        <f t="shared" ref="Y70:Y98" si="87">V70*W70</f>
        <v>9.6526177583112338E-11</v>
      </c>
      <c r="Z70">
        <f t="shared" ref="Z70:Z98" si="88">MAX(0, W70-X70-Y70)</f>
        <v>1.8709446508095327E-9</v>
      </c>
      <c r="AB70">
        <f t="shared" si="79"/>
        <v>-1.3237280831531537</v>
      </c>
      <c r="AC70">
        <f t="shared" si="80"/>
        <v>-1.1819016278768584</v>
      </c>
      <c r="AE70">
        <f t="shared" si="63"/>
        <v>0</v>
      </c>
      <c r="AF70">
        <f t="shared" si="64"/>
        <v>0</v>
      </c>
      <c r="AG70">
        <f t="shared" si="65"/>
        <v>-4.677361627023832E-8</v>
      </c>
      <c r="AH70">
        <f t="shared" si="66"/>
        <v>-3.8425734649592938E-4</v>
      </c>
      <c r="AI70">
        <f t="shared" si="67"/>
        <v>-3.8430412011219962E-4</v>
      </c>
      <c r="AJ70">
        <f t="shared" si="68"/>
        <v>-0.14182645527629534</v>
      </c>
      <c r="AK70">
        <f t="shared" si="81"/>
        <v>-9.2660965820720767E-2</v>
      </c>
      <c r="AL70">
        <f t="shared" ref="AL70:AL98" si="89">SUM(AI70:AK70)</f>
        <v>-0.23487172521712829</v>
      </c>
      <c r="AN70">
        <f t="shared" si="69"/>
        <v>0</v>
      </c>
      <c r="AO70">
        <f t="shared" si="70"/>
        <v>0</v>
      </c>
      <c r="AP70">
        <f t="shared" si="71"/>
        <v>-3.8424774651599182E-11</v>
      </c>
      <c r="AQ70">
        <f t="shared" si="72"/>
        <v>-3.1566945480592236E-7</v>
      </c>
      <c r="AR70">
        <f t="shared" si="73"/>
        <v>-3.1570787958057395E-7</v>
      </c>
      <c r="AS70">
        <f t="shared" si="74"/>
        <v>-1.1651118767770638E-4</v>
      </c>
      <c r="AT70">
        <f t="shared" si="75"/>
        <v>-7.6121476477033324E-5</v>
      </c>
      <c r="AU70">
        <f t="shared" si="76"/>
        <v>-1.9294837203432026E-4</v>
      </c>
      <c r="AW70">
        <v>67</v>
      </c>
      <c r="AX70">
        <f>IF(Z70&gt;0, (R70*SUMPRODUCT(K70:$K$98, X70:$X$98)-K70*$AZ$3)/Z70, 0)</f>
        <v>-631713838.97725964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0.79964768799999997</v>
      </c>
      <c r="Q71" s="5">
        <f t="shared" si="82"/>
        <v>25</v>
      </c>
      <c r="R71">
        <f t="shared" si="61"/>
        <v>50000</v>
      </c>
      <c r="S71">
        <f t="shared" si="62"/>
        <v>-2963086470.056478</v>
      </c>
      <c r="U71">
        <f t="shared" si="84"/>
        <v>0.79964768799999997</v>
      </c>
      <c r="V71">
        <f t="shared" si="78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79"/>
        <v>-1.1819016278768584</v>
      </c>
      <c r="AC71">
        <f t="shared" si="80"/>
        <v>-1.0552695853686804</v>
      </c>
      <c r="AE71">
        <f t="shared" si="63"/>
        <v>0</v>
      </c>
      <c r="AF71">
        <f t="shared" si="64"/>
        <v>0</v>
      </c>
      <c r="AG71">
        <f t="shared" si="65"/>
        <v>-8.9034659976406841E-9</v>
      </c>
      <c r="AH71">
        <f t="shared" si="66"/>
        <v>-7.4804828219790504E-5</v>
      </c>
      <c r="AI71">
        <f t="shared" si="67"/>
        <v>-7.4813731685788147E-5</v>
      </c>
      <c r="AJ71">
        <f t="shared" si="68"/>
        <v>-0.12663204250817794</v>
      </c>
      <c r="AK71">
        <f t="shared" si="81"/>
        <v>-8.2733113951380097E-2</v>
      </c>
      <c r="AL71">
        <f t="shared" si="89"/>
        <v>-0.20943997019124383</v>
      </c>
      <c r="AN71">
        <f t="shared" si="69"/>
        <v>0</v>
      </c>
      <c r="AO71">
        <f t="shared" si="70"/>
        <v>0</v>
      </c>
      <c r="AP71">
        <f t="shared" si="71"/>
        <v>-6.5305756187597326E-12</v>
      </c>
      <c r="AQ71">
        <f t="shared" si="72"/>
        <v>-5.4868361092986223E-8</v>
      </c>
      <c r="AR71">
        <f t="shared" si="73"/>
        <v>-5.4874891668604989E-8</v>
      </c>
      <c r="AS71">
        <f t="shared" si="74"/>
        <v>-9.2882943516243361E-5</v>
      </c>
      <c r="AT71">
        <f t="shared" si="75"/>
        <v>-6.0683654767494531E-5</v>
      </c>
      <c r="AU71">
        <f t="shared" si="76"/>
        <v>-1.5362147317540649E-4</v>
      </c>
      <c r="AW71">
        <v>68</v>
      </c>
      <c r="AX71">
        <f>IF(Z71&gt;0, (R71*SUMPRODUCT(K71:$K$98, X71:$X$98)-K71*$AZ$3)/Z71, 0)</f>
        <v>-2963086470.056478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0.80323853099999998</v>
      </c>
      <c r="Q72" s="5">
        <f t="shared" si="82"/>
        <v>25</v>
      </c>
      <c r="R72">
        <f t="shared" si="61"/>
        <v>50000</v>
      </c>
      <c r="S72">
        <f t="shared" si="62"/>
        <v>-14165732728.673769</v>
      </c>
      <c r="U72">
        <f t="shared" si="84"/>
        <v>0.80323853099999998</v>
      </c>
      <c r="V72">
        <f t="shared" si="78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79"/>
        <v>-1.0552695853686804</v>
      </c>
      <c r="AC72">
        <f t="shared" si="80"/>
        <v>-0.9422050347212978</v>
      </c>
      <c r="AE72">
        <f t="shared" si="63"/>
        <v>0</v>
      </c>
      <c r="AF72">
        <f t="shared" si="64"/>
        <v>0</v>
      </c>
      <c r="AG72">
        <f t="shared" si="65"/>
        <v>-1.6628243889109247E-9</v>
      </c>
      <c r="AH72">
        <f t="shared" si="66"/>
        <v>-1.4303213897506705E-5</v>
      </c>
      <c r="AI72">
        <f t="shared" si="67"/>
        <v>-1.4304876721895615E-5</v>
      </c>
      <c r="AJ72">
        <f t="shared" si="68"/>
        <v>-0.11306455064738263</v>
      </c>
      <c r="AK72">
        <f t="shared" si="81"/>
        <v>-7.3868870975807632E-2</v>
      </c>
      <c r="AL72">
        <f t="shared" si="89"/>
        <v>-0.18694772649991215</v>
      </c>
      <c r="AN72">
        <f t="shared" si="69"/>
        <v>0</v>
      </c>
      <c r="AO72">
        <f t="shared" si="70"/>
        <v>0</v>
      </c>
      <c r="AP72">
        <f t="shared" si="71"/>
        <v>-1.0889820499778138E-12</v>
      </c>
      <c r="AQ72">
        <f t="shared" si="72"/>
        <v>-9.3671606546374702E-9</v>
      </c>
      <c r="AR72">
        <f t="shared" si="73"/>
        <v>-9.3682496366874471E-9</v>
      </c>
      <c r="AS72">
        <f t="shared" si="74"/>
        <v>-7.4045862548629459E-5</v>
      </c>
      <c r="AT72">
        <f t="shared" si="75"/>
        <v>-4.8376650644069179E-5</v>
      </c>
      <c r="AU72">
        <f t="shared" si="76"/>
        <v>-1.2243188144233532E-4</v>
      </c>
      <c r="AW72">
        <v>69</v>
      </c>
      <c r="AX72">
        <f>IF(Z72&gt;0, (R72*SUMPRODUCT(K72:$K$98, X72:$X$98)-K72*$AZ$3)/Z72, 0)</f>
        <v>-14165732728.673769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0.80709142899999997</v>
      </c>
      <c r="Q73" s="5">
        <f t="shared" si="82"/>
        <v>25</v>
      </c>
      <c r="R73">
        <f t="shared" si="61"/>
        <v>50000</v>
      </c>
      <c r="S73">
        <f t="shared" si="62"/>
        <v>-69149169468.512344</v>
      </c>
      <c r="U73">
        <f t="shared" si="84"/>
        <v>0.80709142899999997</v>
      </c>
      <c r="V73">
        <f t="shared" si="78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79"/>
        <v>-0.9422050347212978</v>
      </c>
      <c r="AC73">
        <f t="shared" si="80"/>
        <v>-0.84125450344940167</v>
      </c>
      <c r="AE73">
        <f t="shared" si="63"/>
        <v>0</v>
      </c>
      <c r="AF73">
        <f t="shared" si="64"/>
        <v>0</v>
      </c>
      <c r="AG73">
        <f t="shared" si="65"/>
        <v>-3.0414483279964552E-10</v>
      </c>
      <c r="AH73">
        <f t="shared" si="66"/>
        <v>-2.6841026244443396E-6</v>
      </c>
      <c r="AI73">
        <f t="shared" si="67"/>
        <v>-2.6844067692771394E-6</v>
      </c>
      <c r="AJ73">
        <f t="shared" si="68"/>
        <v>-0.10095053127189613</v>
      </c>
      <c r="AK73">
        <f t="shared" si="81"/>
        <v>-6.5954352430490845E-2</v>
      </c>
      <c r="AL73">
        <f t="shared" si="89"/>
        <v>-0.16690756810915625</v>
      </c>
      <c r="AN73">
        <f t="shared" si="69"/>
        <v>0</v>
      </c>
      <c r="AO73">
        <f t="shared" si="70"/>
        <v>0</v>
      </c>
      <c r="AP73">
        <f t="shared" si="71"/>
        <v>-1.778429916125826E-13</v>
      </c>
      <c r="AQ73">
        <f t="shared" si="72"/>
        <v>-1.5694787122713268E-9</v>
      </c>
      <c r="AR73">
        <f t="shared" si="73"/>
        <v>-1.5696565552629396E-9</v>
      </c>
      <c r="AS73">
        <f t="shared" si="74"/>
        <v>-5.9028931450235394E-5</v>
      </c>
      <c r="AT73">
        <f t="shared" si="75"/>
        <v>-3.8565571665772426E-5</v>
      </c>
      <c r="AU73">
        <f t="shared" si="76"/>
        <v>-9.7596072772563087E-5</v>
      </c>
      <c r="AW73">
        <v>70</v>
      </c>
      <c r="AX73">
        <f>IF(Z73&gt;0, (R73*SUMPRODUCT(K73:$K$98, X73:$X$98)-K73*$AZ$3)/Z73, 0)</f>
        <v>-69149169468.512344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0.81105379099999997</v>
      </c>
      <c r="Q74" s="5">
        <f t="shared" si="82"/>
        <v>25</v>
      </c>
      <c r="R74">
        <f t="shared" si="61"/>
        <v>50000</v>
      </c>
      <c r="S74">
        <f t="shared" si="62"/>
        <v>-345021726585.3642</v>
      </c>
      <c r="U74">
        <f t="shared" si="84"/>
        <v>0.81105379099999997</v>
      </c>
      <c r="V74">
        <f t="shared" si="78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79"/>
        <v>-0.84125450344940167</v>
      </c>
      <c r="AC74">
        <f t="shared" si="80"/>
        <v>-0.75112009373400834</v>
      </c>
      <c r="AE74">
        <f t="shared" si="63"/>
        <v>0</v>
      </c>
      <c r="AF74">
        <f t="shared" si="64"/>
        <v>0</v>
      </c>
      <c r="AG74">
        <f t="shared" si="65"/>
        <v>-5.442556481643545E-11</v>
      </c>
      <c r="AH74">
        <f t="shared" si="66"/>
        <v>-4.9335563931042723E-7</v>
      </c>
      <c r="AI74">
        <f t="shared" si="67"/>
        <v>-4.9341006487524369E-7</v>
      </c>
      <c r="AJ74">
        <f t="shared" si="68"/>
        <v>-9.0134409715393327E-2</v>
      </c>
      <c r="AK74">
        <f t="shared" si="81"/>
        <v>-5.888781524145812E-2</v>
      </c>
      <c r="AL74">
        <f t="shared" si="89"/>
        <v>-0.14902271836691633</v>
      </c>
      <c r="AN74">
        <f t="shared" si="69"/>
        <v>0</v>
      </c>
      <c r="AO74">
        <f t="shared" si="70"/>
        <v>0</v>
      </c>
      <c r="AP74">
        <f t="shared" si="71"/>
        <v>-2.8414579594902208E-14</v>
      </c>
      <c r="AQ74">
        <f t="shared" si="72"/>
        <v>-2.5757184383958272E-10</v>
      </c>
      <c r="AR74">
        <f t="shared" si="73"/>
        <v>-2.576002584191776E-10</v>
      </c>
      <c r="AS74">
        <f t="shared" si="74"/>
        <v>-4.7057506297558152E-5</v>
      </c>
      <c r="AT74">
        <f t="shared" si="75"/>
        <v>-3.0744237914514243E-5</v>
      </c>
      <c r="AU74">
        <f t="shared" si="76"/>
        <v>-7.7802001812330815E-5</v>
      </c>
      <c r="AW74">
        <v>71</v>
      </c>
      <c r="AX74">
        <f>IF(Z74&gt;0, (R74*SUMPRODUCT(K74:$K$98, X74:$X$98)-K74*$AZ$3)/Z74, 0)</f>
        <v>-345021726585.3642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0.81525055400000002</v>
      </c>
      <c r="Q75" s="5">
        <f t="shared" si="82"/>
        <v>25</v>
      </c>
      <c r="R75">
        <f t="shared" si="61"/>
        <v>50000</v>
      </c>
      <c r="S75">
        <f t="shared" si="62"/>
        <v>-1762838854011.9978</v>
      </c>
      <c r="U75">
        <f t="shared" si="84"/>
        <v>0.81525055400000002</v>
      </c>
      <c r="V75">
        <f t="shared" si="78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79"/>
        <v>-0.75112009373400834</v>
      </c>
      <c r="AC75">
        <f t="shared" si="80"/>
        <v>-0.67064294105865874</v>
      </c>
      <c r="AE75">
        <f t="shared" si="63"/>
        <v>0</v>
      </c>
      <c r="AF75">
        <f t="shared" si="64"/>
        <v>0</v>
      </c>
      <c r="AG75">
        <f t="shared" si="65"/>
        <v>-9.5108372999091829E-12</v>
      </c>
      <c r="AH75">
        <f t="shared" si="66"/>
        <v>-8.8740943736723825E-8</v>
      </c>
      <c r="AI75">
        <f t="shared" si="67"/>
        <v>-8.8750454574023736E-8</v>
      </c>
      <c r="AJ75">
        <f t="shared" si="68"/>
        <v>-8.0477152675349606E-2</v>
      </c>
      <c r="AK75">
        <f t="shared" si="81"/>
        <v>-5.2578406561380589E-2</v>
      </c>
      <c r="AL75">
        <f t="shared" si="89"/>
        <v>-0.13305564798718478</v>
      </c>
      <c r="AN75">
        <f t="shared" si="69"/>
        <v>0</v>
      </c>
      <c r="AO75">
        <f t="shared" si="70"/>
        <v>0</v>
      </c>
      <c r="AP75">
        <f t="shared" si="71"/>
        <v>-4.4334214665464852E-15</v>
      </c>
      <c r="AQ75">
        <f t="shared" si="72"/>
        <v>-4.1366074565037716E-11</v>
      </c>
      <c r="AR75">
        <f t="shared" si="73"/>
        <v>-4.1370507986504262E-11</v>
      </c>
      <c r="AS75">
        <f t="shared" si="74"/>
        <v>-3.7513956446383612E-5</v>
      </c>
      <c r="AT75">
        <f t="shared" si="75"/>
        <v>-2.4509118280076047E-5</v>
      </c>
      <c r="AU75">
        <f t="shared" si="76"/>
        <v>-6.202311609696765E-5</v>
      </c>
      <c r="AW75">
        <v>72</v>
      </c>
      <c r="AX75">
        <f>IF(Z75&gt;0, (R75*SUMPRODUCT(K75:$K$98, X75:$X$98)-K75*$AZ$3)/Z75, 0)</f>
        <v>-1762838854011.9978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0.81969331899999998</v>
      </c>
      <c r="Q76" s="5">
        <f t="shared" si="82"/>
        <v>25</v>
      </c>
      <c r="R76">
        <f t="shared" si="61"/>
        <v>50000</v>
      </c>
      <c r="S76">
        <f t="shared" si="62"/>
        <v>-9241934922128.1563</v>
      </c>
      <c r="U76">
        <f t="shared" si="84"/>
        <v>0.81969331899999998</v>
      </c>
      <c r="V76">
        <f t="shared" si="78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79"/>
        <v>-0.67064294105865874</v>
      </c>
      <c r="AC76">
        <f t="shared" si="80"/>
        <v>-0.59878834026705907</v>
      </c>
      <c r="AE76">
        <f t="shared" si="63"/>
        <v>0</v>
      </c>
      <c r="AF76">
        <f t="shared" si="64"/>
        <v>0</v>
      </c>
      <c r="AG76">
        <f t="shared" si="65"/>
        <v>-1.6197591340785353E-12</v>
      </c>
      <c r="AH76">
        <f t="shared" si="66"/>
        <v>-1.5591939585663113E-8</v>
      </c>
      <c r="AI76">
        <f t="shared" si="67"/>
        <v>-1.5593559344797191E-8</v>
      </c>
      <c r="AJ76">
        <f t="shared" si="68"/>
        <v>-7.1854600791599665E-2</v>
      </c>
      <c r="AK76">
        <f t="shared" si="81"/>
        <v>-4.6945005874106119E-2</v>
      </c>
      <c r="AL76">
        <f t="shared" si="89"/>
        <v>-0.11879962225926513</v>
      </c>
      <c r="AN76">
        <f t="shared" si="69"/>
        <v>0</v>
      </c>
      <c r="AO76">
        <f t="shared" si="70"/>
        <v>0</v>
      </c>
      <c r="AP76">
        <f t="shared" si="71"/>
        <v>-6.7414401378721847E-16</v>
      </c>
      <c r="AQ76">
        <f t="shared" si="72"/>
        <v>-6.4893677793559559E-12</v>
      </c>
      <c r="AR76">
        <f t="shared" si="73"/>
        <v>-6.4900419233697433E-12</v>
      </c>
      <c r="AS76">
        <f t="shared" si="74"/>
        <v>-2.9905896480271723E-5</v>
      </c>
      <c r="AT76">
        <f t="shared" si="75"/>
        <v>-1.9538519043597495E-5</v>
      </c>
      <c r="AU76">
        <f t="shared" si="76"/>
        <v>-4.9444422013911145E-5</v>
      </c>
      <c r="AW76">
        <v>73</v>
      </c>
      <c r="AX76">
        <f>IF(Z76&gt;0, (R76*SUMPRODUCT(K76:$K$98, X76:$X$98)-K76*$AZ$3)/Z76, 0)</f>
        <v>-9241934922128.1563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0.82421808699999999</v>
      </c>
      <c r="Q77" s="5">
        <f t="shared" si="82"/>
        <v>25</v>
      </c>
      <c r="R77">
        <f t="shared" si="61"/>
        <v>50000</v>
      </c>
      <c r="S77">
        <f t="shared" si="62"/>
        <v>-49774595188381.602</v>
      </c>
      <c r="U77">
        <f t="shared" si="84"/>
        <v>0.82421808699999999</v>
      </c>
      <c r="V77">
        <f t="shared" si="78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79"/>
        <v>-0.59878834026705907</v>
      </c>
      <c r="AC77">
        <f t="shared" si="80"/>
        <v>-0.53463244667268639</v>
      </c>
      <c r="AE77">
        <f t="shared" si="63"/>
        <v>0</v>
      </c>
      <c r="AF77">
        <f t="shared" si="64"/>
        <v>0</v>
      </c>
      <c r="AG77">
        <f t="shared" si="65"/>
        <v>-2.6852676784676312E-13</v>
      </c>
      <c r="AH77">
        <f t="shared" si="66"/>
        <v>-2.6700695497819737E-9</v>
      </c>
      <c r="AI77">
        <f t="shared" si="67"/>
        <v>-2.6703380765498204E-9</v>
      </c>
      <c r="AJ77">
        <f t="shared" si="68"/>
        <v>-6.4155893594372682E-2</v>
      </c>
      <c r="AK77">
        <f t="shared" si="81"/>
        <v>-4.1915183818694142E-2</v>
      </c>
      <c r="AL77">
        <f t="shared" si="89"/>
        <v>-0.10607108008340491</v>
      </c>
      <c r="AN77">
        <f t="shared" si="69"/>
        <v>0</v>
      </c>
      <c r="AO77">
        <f t="shared" si="70"/>
        <v>0</v>
      </c>
      <c r="AP77">
        <f t="shared" si="71"/>
        <v>-9.9786503788520945E-17</v>
      </c>
      <c r="AQ77">
        <f t="shared" si="72"/>
        <v>-9.9221730251107643E-13</v>
      </c>
      <c r="AR77">
        <f t="shared" si="73"/>
        <v>-9.9231708901486486E-13</v>
      </c>
      <c r="AS77">
        <f t="shared" si="74"/>
        <v>-2.3840797588060591E-5</v>
      </c>
      <c r="AT77">
        <f t="shared" si="75"/>
        <v>-1.5575987758909349E-5</v>
      </c>
      <c r="AU77">
        <f t="shared" si="76"/>
        <v>-3.941678633928703E-5</v>
      </c>
      <c r="AW77">
        <v>74</v>
      </c>
      <c r="AX77">
        <f>IF(Z77&gt;0, (R77*SUMPRODUCT(K77:$K$98, X77:$X$98)-K77*$AZ$3)/Z77, 0)</f>
        <v>-49774595188381.602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0.82894669600000004</v>
      </c>
      <c r="Q78" s="5">
        <f t="shared" si="82"/>
        <v>25</v>
      </c>
      <c r="R78">
        <f t="shared" si="61"/>
        <v>50000</v>
      </c>
      <c r="S78">
        <f t="shared" si="62"/>
        <v>-275943440730964.69</v>
      </c>
      <c r="U78">
        <f t="shared" si="84"/>
        <v>0.82894669600000004</v>
      </c>
      <c r="V78">
        <f t="shared" si="78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79"/>
        <v>-0.53463244667268639</v>
      </c>
      <c r="AC78">
        <f t="shared" si="80"/>
        <v>-0.47735039881576591</v>
      </c>
      <c r="AE78">
        <f t="shared" si="63"/>
        <v>0</v>
      </c>
      <c r="AF78">
        <f t="shared" si="64"/>
        <v>0</v>
      </c>
      <c r="AG78">
        <f t="shared" si="65"/>
        <v>-4.3247123174162167E-14</v>
      </c>
      <c r="AH78">
        <f t="shared" si="66"/>
        <v>-4.4518875398826668E-10</v>
      </c>
      <c r="AI78">
        <f t="shared" si="67"/>
        <v>-4.4523200111144086E-10</v>
      </c>
      <c r="AJ78">
        <f t="shared" si="68"/>
        <v>-5.7282047856920482E-2</v>
      </c>
      <c r="AK78">
        <f t="shared" si="81"/>
        <v>-3.7424271267088048E-2</v>
      </c>
      <c r="AL78">
        <f t="shared" si="89"/>
        <v>-9.4706319569240527E-2</v>
      </c>
      <c r="AN78">
        <f t="shared" si="69"/>
        <v>0</v>
      </c>
      <c r="AO78">
        <f t="shared" si="70"/>
        <v>0</v>
      </c>
      <c r="AP78">
        <f t="shared" si="71"/>
        <v>-1.4349059044419479E-17</v>
      </c>
      <c r="AQ78">
        <f t="shared" si="72"/>
        <v>-1.4771016539443916E-13</v>
      </c>
      <c r="AR78">
        <f t="shared" si="73"/>
        <v>-1.4772451445348358E-13</v>
      </c>
      <c r="AS78">
        <f t="shared" si="74"/>
        <v>-1.9005737874728307E-5</v>
      </c>
      <c r="AT78">
        <f t="shared" si="75"/>
        <v>-1.2417082078343843E-5</v>
      </c>
      <c r="AU78">
        <f t="shared" si="76"/>
        <v>-3.1422820100796665E-5</v>
      </c>
      <c r="AW78">
        <v>75</v>
      </c>
      <c r="AX78">
        <f>IF(Z78&gt;0, (R78*SUMPRODUCT(K78:$K$98, X78:$X$98)-K78*$AZ$3)/Z78, 0)</f>
        <v>-275943440730964.69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0.83370721699999994</v>
      </c>
      <c r="Q79" s="5">
        <f t="shared" si="82"/>
        <v>25</v>
      </c>
      <c r="R79">
        <f t="shared" si="61"/>
        <v>50000</v>
      </c>
      <c r="S79">
        <f t="shared" si="62"/>
        <v>-1576388028622492.5</v>
      </c>
      <c r="U79">
        <f t="shared" si="84"/>
        <v>0.83370721699999994</v>
      </c>
      <c r="V79">
        <f t="shared" si="78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79"/>
        <v>-0.47735039881576591</v>
      </c>
      <c r="AC79">
        <f t="shared" si="80"/>
        <v>-0.42620571322849155</v>
      </c>
      <c r="AE79">
        <f t="shared" si="63"/>
        <v>0</v>
      </c>
      <c r="AF79">
        <f t="shared" si="64"/>
        <v>0</v>
      </c>
      <c r="AG79">
        <f t="shared" si="65"/>
        <v>-6.7592132376336025E-15</v>
      </c>
      <c r="AH79">
        <f t="shared" si="66"/>
        <v>-7.2110877409573898E-11</v>
      </c>
      <c r="AI79">
        <f t="shared" si="67"/>
        <v>-7.2117636622811526E-11</v>
      </c>
      <c r="AJ79">
        <f t="shared" si="68"/>
        <v>-5.1144685587274363E-2</v>
      </c>
      <c r="AK79">
        <f t="shared" si="81"/>
        <v>-3.3414527917103615E-2</v>
      </c>
      <c r="AL79">
        <f t="shared" si="89"/>
        <v>-8.4559213576495623E-2</v>
      </c>
      <c r="AN79">
        <f t="shared" si="69"/>
        <v>0</v>
      </c>
      <c r="AO79">
        <f t="shared" si="70"/>
        <v>0</v>
      </c>
      <c r="AP79">
        <f t="shared" si="71"/>
        <v>-2.002369974538966E-18</v>
      </c>
      <c r="AQ79">
        <f t="shared" si="72"/>
        <v>-2.1362346575877931E-14</v>
      </c>
      <c r="AR79">
        <f t="shared" si="73"/>
        <v>-2.136434894585247E-14</v>
      </c>
      <c r="AS79">
        <f t="shared" si="74"/>
        <v>-1.515125787229164E-5</v>
      </c>
      <c r="AT79">
        <f t="shared" si="75"/>
        <v>-9.8988218099221976E-6</v>
      </c>
      <c r="AU79">
        <f t="shared" si="76"/>
        <v>-2.5050079703578189E-5</v>
      </c>
      <c r="AW79">
        <v>76</v>
      </c>
      <c r="AX79">
        <f>IF(Z79&gt;0, (R79*SUMPRODUCT(K79:$K$98, X79:$X$98)-K79*$AZ$3)/Z79, 0)</f>
        <v>-1576388028622492.5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0.83838979800000002</v>
      </c>
      <c r="Q80" s="5">
        <f t="shared" si="82"/>
        <v>25</v>
      </c>
      <c r="R80">
        <f t="shared" si="61"/>
        <v>50000</v>
      </c>
      <c r="S80">
        <f t="shared" si="62"/>
        <v>-9283605540411802</v>
      </c>
      <c r="U80">
        <f t="shared" si="84"/>
        <v>0.83838979800000002</v>
      </c>
      <c r="V80">
        <f t="shared" si="78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79"/>
        <v>-0.42620571322849155</v>
      </c>
      <c r="AC80">
        <f t="shared" si="80"/>
        <v>-0.38054081538260043</v>
      </c>
      <c r="AE80">
        <f t="shared" si="63"/>
        <v>0</v>
      </c>
      <c r="AF80">
        <f t="shared" si="64"/>
        <v>0</v>
      </c>
      <c r="AG80">
        <f t="shared" si="65"/>
        <v>-1.0247656843187039E-15</v>
      </c>
      <c r="AH80">
        <f t="shared" si="66"/>
        <v>-1.1333710841877125E-11</v>
      </c>
      <c r="AI80">
        <f t="shared" si="67"/>
        <v>-1.1334735607561443E-11</v>
      </c>
      <c r="AJ80">
        <f t="shared" si="68"/>
        <v>-4.5664897845891117E-2</v>
      </c>
      <c r="AK80">
        <f t="shared" si="81"/>
        <v>-2.9834399925994411E-2</v>
      </c>
      <c r="AL80">
        <f t="shared" si="89"/>
        <v>-7.5499297783220259E-2</v>
      </c>
      <c r="AN80">
        <f t="shared" si="69"/>
        <v>0</v>
      </c>
      <c r="AO80">
        <f t="shared" si="70"/>
        <v>0</v>
      </c>
      <c r="AP80">
        <f t="shared" si="71"/>
        <v>-2.7105331814159579E-19</v>
      </c>
      <c r="AQ80">
        <f t="shared" si="72"/>
        <v>-2.9977974258481943E-15</v>
      </c>
      <c r="AR80">
        <f t="shared" si="73"/>
        <v>-2.9980684791663358E-15</v>
      </c>
      <c r="AS80">
        <f t="shared" si="74"/>
        <v>-1.2078490013016805E-5</v>
      </c>
      <c r="AT80">
        <f t="shared" si="75"/>
        <v>-7.8912801418408767E-6</v>
      </c>
      <c r="AU80">
        <f t="shared" si="76"/>
        <v>-1.9969770157855751E-5</v>
      </c>
      <c r="AW80">
        <v>77</v>
      </c>
      <c r="AX80">
        <f>IF(Z80&gt;0, (R80*SUMPRODUCT(K80:$K$98, X80:$X$98)-K80*$AZ$3)/Z80, 0)</f>
        <v>-9283605540411802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0.84318435700000005</v>
      </c>
      <c r="Q81" s="5">
        <f t="shared" si="82"/>
        <v>25</v>
      </c>
      <c r="R81">
        <f t="shared" si="61"/>
        <v>50000</v>
      </c>
      <c r="S81">
        <f t="shared" si="62"/>
        <v>-5.6458108610571488E+16</v>
      </c>
      <c r="U81">
        <f t="shared" si="84"/>
        <v>0.84318435700000005</v>
      </c>
      <c r="V81">
        <f t="shared" si="78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79"/>
        <v>-0.38054081538260043</v>
      </c>
      <c r="AC81">
        <f t="shared" si="80"/>
        <v>-0.33976858516303876</v>
      </c>
      <c r="AE81">
        <f t="shared" si="63"/>
        <v>0</v>
      </c>
      <c r="AF81">
        <f t="shared" si="64"/>
        <v>0</v>
      </c>
      <c r="AG81">
        <f t="shared" si="65"/>
        <v>-1.504516328675855E-16</v>
      </c>
      <c r="AH81">
        <f t="shared" si="66"/>
        <v>-1.7281327892158628E-12</v>
      </c>
      <c r="AI81">
        <f t="shared" si="67"/>
        <v>-1.7282832408487305E-12</v>
      </c>
      <c r="AJ81">
        <f t="shared" si="68"/>
        <v>-4.0772230219561667E-2</v>
      </c>
      <c r="AK81">
        <f t="shared" si="81"/>
        <v>-2.6637857076782033E-2</v>
      </c>
      <c r="AL81">
        <f t="shared" si="89"/>
        <v>-6.7410087298071991E-2</v>
      </c>
      <c r="AN81">
        <f t="shared" si="69"/>
        <v>0</v>
      </c>
      <c r="AO81">
        <f t="shared" si="70"/>
        <v>0</v>
      </c>
      <c r="AP81">
        <f t="shared" si="71"/>
        <v>-3.5531131419858875E-20</v>
      </c>
      <c r="AQ81">
        <f t="shared" si="72"/>
        <v>-4.0812128173203196E-16</v>
      </c>
      <c r="AR81">
        <f t="shared" si="73"/>
        <v>-4.0815681286345183E-16</v>
      </c>
      <c r="AS81">
        <f t="shared" si="74"/>
        <v>-9.6288982884419267E-6</v>
      </c>
      <c r="AT81">
        <f t="shared" si="75"/>
        <v>-6.2908802151158039E-6</v>
      </c>
      <c r="AU81">
        <f t="shared" si="76"/>
        <v>-1.591977850396589E-5</v>
      </c>
      <c r="AW81">
        <v>78</v>
      </c>
      <c r="AX81">
        <f>IF(Z81&gt;0, (R81*SUMPRODUCT(K81:$K$98, X81:$X$98)-K81*$AZ$3)/Z81, 0)</f>
        <v>-5.6458108610571488E+16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0.84806285100000001</v>
      </c>
      <c r="Q82" s="5">
        <f t="shared" si="82"/>
        <v>25</v>
      </c>
      <c r="R82">
        <f t="shared" si="61"/>
        <v>50000</v>
      </c>
      <c r="S82">
        <f t="shared" si="62"/>
        <v>-3.551503316806311E+17</v>
      </c>
      <c r="U82">
        <f t="shared" si="84"/>
        <v>0.84806285100000001</v>
      </c>
      <c r="V82">
        <f t="shared" si="78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79"/>
        <v>-0.33976858516303876</v>
      </c>
      <c r="AC82">
        <f t="shared" si="80"/>
        <v>-0.30336480818128492</v>
      </c>
      <c r="AE82">
        <f t="shared" si="63"/>
        <v>0</v>
      </c>
      <c r="AF82">
        <f t="shared" si="64"/>
        <v>0</v>
      </c>
      <c r="AG82">
        <f t="shared" si="65"/>
        <v>-2.135467583161978E-17</v>
      </c>
      <c r="AH82">
        <f t="shared" si="66"/>
        <v>-2.5518488141457973E-13</v>
      </c>
      <c r="AI82">
        <f t="shared" si="67"/>
        <v>-2.5520623609041136E-13</v>
      </c>
      <c r="AJ82">
        <f t="shared" si="68"/>
        <v>-3.6403776981753844E-2</v>
      </c>
      <c r="AK82">
        <f t="shared" si="81"/>
        <v>-2.3783800961412714E-2</v>
      </c>
      <c r="AL82">
        <f t="shared" si="89"/>
        <v>-6.0187577943421763E-2</v>
      </c>
      <c r="AN82">
        <f t="shared" si="69"/>
        <v>0</v>
      </c>
      <c r="AO82">
        <f t="shared" si="70"/>
        <v>0</v>
      </c>
      <c r="AP82">
        <f t="shared" si="71"/>
        <v>-4.5028459772134732E-21</v>
      </c>
      <c r="AQ82">
        <f t="shared" si="72"/>
        <v>-5.3808272519966417E-17</v>
      </c>
      <c r="AR82">
        <f t="shared" si="73"/>
        <v>-5.3812775365943637E-17</v>
      </c>
      <c r="AS82">
        <f t="shared" si="74"/>
        <v>-7.6760987631078984E-6</v>
      </c>
      <c r="AT82">
        <f t="shared" si="75"/>
        <v>-5.0150511918972037E-6</v>
      </c>
      <c r="AU82">
        <f t="shared" si="76"/>
        <v>-1.2691149955058915E-5</v>
      </c>
      <c r="AW82">
        <v>79</v>
      </c>
      <c r="AX82">
        <f>IF(Z82&gt;0, (R82*SUMPRODUCT(K82:$K$98, X82:$X$98)-K82*$AZ$3)/Z82, 0)</f>
        <v>-3.551503316806311E+17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0.85299375700000002</v>
      </c>
      <c r="Q83" s="5">
        <f t="shared" si="82"/>
        <v>25</v>
      </c>
      <c r="R83">
        <f t="shared" si="61"/>
        <v>50000</v>
      </c>
      <c r="S83">
        <f t="shared" si="62"/>
        <v>-2.314482197932652E+18</v>
      </c>
      <c r="U83">
        <f t="shared" si="84"/>
        <v>0.85299375700000002</v>
      </c>
      <c r="V83">
        <f t="shared" si="78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79"/>
        <v>-0.30336480818128492</v>
      </c>
      <c r="AC83">
        <f t="shared" si="80"/>
        <v>-0.27086143587614731</v>
      </c>
      <c r="AE83">
        <f t="shared" si="63"/>
        <v>0</v>
      </c>
      <c r="AF83">
        <f t="shared" si="64"/>
        <v>0</v>
      </c>
      <c r="AG83">
        <f t="shared" si="65"/>
        <v>-2.925723906173127E-18</v>
      </c>
      <c r="AH83">
        <f t="shared" si="66"/>
        <v>-3.6430810334260915E-14</v>
      </c>
      <c r="AI83">
        <f t="shared" si="67"/>
        <v>-3.6433736058167087E-14</v>
      </c>
      <c r="AJ83">
        <f t="shared" si="68"/>
        <v>-3.2503372305137612E-2</v>
      </c>
      <c r="AK83">
        <f t="shared" si="81"/>
        <v>-2.1235536572689947E-2</v>
      </c>
      <c r="AL83">
        <f t="shared" si="89"/>
        <v>-5.3738908877863992E-2</v>
      </c>
      <c r="AN83">
        <f t="shared" si="69"/>
        <v>0</v>
      </c>
      <c r="AO83">
        <f t="shared" si="70"/>
        <v>0</v>
      </c>
      <c r="AP83">
        <f t="shared" si="71"/>
        <v>-5.5081965191578715E-22</v>
      </c>
      <c r="AQ83">
        <f t="shared" si="72"/>
        <v>-6.8587491201708166E-18</v>
      </c>
      <c r="AR83">
        <f t="shared" si="73"/>
        <v>-6.8592999398227321E-18</v>
      </c>
      <c r="AS83">
        <f t="shared" si="74"/>
        <v>-6.1193389374266252E-6</v>
      </c>
      <c r="AT83">
        <f t="shared" si="75"/>
        <v>-3.9979681057854023E-6</v>
      </c>
      <c r="AU83">
        <f t="shared" si="76"/>
        <v>-1.0117307043218887E-5</v>
      </c>
      <c r="AW83">
        <v>80</v>
      </c>
      <c r="AX83">
        <f>IF(Z83&gt;0, (R83*SUMPRODUCT(K83:$K$98, X83:$X$98)-K83*$AZ$3)/Z83, 0)</f>
        <v>-2.314482197932652E+18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0.85794593600000002</v>
      </c>
      <c r="Q84" s="5">
        <f t="shared" si="82"/>
        <v>25</v>
      </c>
      <c r="R84">
        <f t="shared" si="61"/>
        <v>50000</v>
      </c>
      <c r="S84">
        <f t="shared" si="62"/>
        <v>-1.5648908483724265E+19</v>
      </c>
      <c r="U84">
        <f t="shared" si="84"/>
        <v>0.85794593600000002</v>
      </c>
      <c r="V84">
        <f t="shared" si="78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79"/>
        <v>-0.27086143587614731</v>
      </c>
      <c r="AC84">
        <f t="shared" si="80"/>
        <v>-0.24184056774656007</v>
      </c>
      <c r="AE84">
        <f t="shared" si="63"/>
        <v>0</v>
      </c>
      <c r="AF84">
        <f t="shared" si="64"/>
        <v>0</v>
      </c>
      <c r="AG84">
        <f t="shared" si="65"/>
        <v>-3.8635373195211619E-19</v>
      </c>
      <c r="AH84">
        <f t="shared" si="66"/>
        <v>-5.0202258703185593E-15</v>
      </c>
      <c r="AI84">
        <f t="shared" si="67"/>
        <v>-5.0206122240505118E-15</v>
      </c>
      <c r="AJ84">
        <f t="shared" si="68"/>
        <v>-2.9020868129587235E-2</v>
      </c>
      <c r="AK84">
        <f t="shared" si="81"/>
        <v>-1.8960300511330314E-2</v>
      </c>
      <c r="AL84">
        <f t="shared" si="89"/>
        <v>-4.798116864092257E-2</v>
      </c>
      <c r="AN84">
        <f t="shared" si="69"/>
        <v>0</v>
      </c>
      <c r="AO84">
        <f t="shared" si="70"/>
        <v>0</v>
      </c>
      <c r="AP84">
        <f t="shared" si="71"/>
        <v>-6.4944619255843843E-23</v>
      </c>
      <c r="AQ84">
        <f t="shared" si="72"/>
        <v>-8.4388121755372187E-19</v>
      </c>
      <c r="AR84">
        <f t="shared" si="73"/>
        <v>-8.4394616217297774E-19</v>
      </c>
      <c r="AS84">
        <f t="shared" si="74"/>
        <v>-4.8782995355760858E-6</v>
      </c>
      <c r="AT84">
        <f t="shared" si="75"/>
        <v>-3.1871556965763737E-6</v>
      </c>
      <c r="AU84">
        <f t="shared" si="76"/>
        <v>-8.065455232153304E-6</v>
      </c>
      <c r="AW84">
        <v>81</v>
      </c>
      <c r="AX84">
        <f>IF(Z84&gt;0, (R84*SUMPRODUCT(K84:$K$98, X84:$X$98)-K84*$AZ$3)/Z84, 0)</f>
        <v>-1.5648908483724265E+19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0.86292441799999997</v>
      </c>
      <c r="Q85" s="5">
        <f t="shared" si="82"/>
        <v>25</v>
      </c>
      <c r="R85">
        <f t="shared" si="61"/>
        <v>50000</v>
      </c>
      <c r="S85">
        <f t="shared" si="62"/>
        <v>-1.0995219929514821E+20</v>
      </c>
      <c r="U85">
        <f t="shared" si="84"/>
        <v>0.86292441799999997</v>
      </c>
      <c r="V85">
        <f t="shared" si="78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79"/>
        <v>-0.24184056774656007</v>
      </c>
      <c r="AC85">
        <f t="shared" si="80"/>
        <v>-0.21592907834514291</v>
      </c>
      <c r="AE85">
        <f t="shared" si="63"/>
        <v>0</v>
      </c>
      <c r="AF85">
        <f t="shared" si="64"/>
        <v>0</v>
      </c>
      <c r="AG85">
        <f t="shared" si="65"/>
        <v>-4.9096125345687165E-20</v>
      </c>
      <c r="AH85">
        <f t="shared" si="66"/>
        <v>-6.6678813857381568E-16</v>
      </c>
      <c r="AI85">
        <f t="shared" si="67"/>
        <v>-6.668372346991614E-16</v>
      </c>
      <c r="AJ85">
        <f t="shared" si="68"/>
        <v>-2.5911489401417159E-2</v>
      </c>
      <c r="AK85">
        <f t="shared" si="81"/>
        <v>-1.6928839742259207E-2</v>
      </c>
      <c r="AL85">
        <f t="shared" si="89"/>
        <v>-4.2840329143677032E-2</v>
      </c>
      <c r="AN85">
        <f t="shared" si="69"/>
        <v>0</v>
      </c>
      <c r="AO85">
        <f t="shared" si="70"/>
        <v>0</v>
      </c>
      <c r="AP85">
        <f t="shared" si="71"/>
        <v>-7.3686386515221104E-24</v>
      </c>
      <c r="AQ85">
        <f t="shared" si="72"/>
        <v>-1.0007553173853685E-19</v>
      </c>
      <c r="AR85">
        <f t="shared" si="73"/>
        <v>-1.0008290037718836E-19</v>
      </c>
      <c r="AS85">
        <f t="shared" si="74"/>
        <v>-3.8889505226212396E-6</v>
      </c>
      <c r="AT85">
        <f t="shared" si="75"/>
        <v>-2.5407810081125423E-6</v>
      </c>
      <c r="AU85">
        <f t="shared" si="76"/>
        <v>-6.4297315307338823E-6</v>
      </c>
      <c r="AW85">
        <v>82</v>
      </c>
      <c r="AX85">
        <f>IF(Z85&gt;0, (R85*SUMPRODUCT(K85:$K$98, X85:$X$98)-K85*$AZ$3)/Z85, 0)</f>
        <v>-1.0995219929514821E+20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0.86793829099999997</v>
      </c>
      <c r="Q86" s="5">
        <f t="shared" si="82"/>
        <v>25</v>
      </c>
      <c r="R86">
        <f t="shared" si="61"/>
        <v>50000</v>
      </c>
      <c r="S86">
        <f t="shared" si="62"/>
        <v>-8.042784860035437E+20</v>
      </c>
      <c r="U86">
        <f t="shared" si="84"/>
        <v>0.86793829099999997</v>
      </c>
      <c r="V86">
        <f t="shared" si="78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79"/>
        <v>-0.21592907834514291</v>
      </c>
      <c r="AC86">
        <f t="shared" si="80"/>
        <v>-0.19279381995102046</v>
      </c>
      <c r="AE86">
        <f t="shared" si="63"/>
        <v>0</v>
      </c>
      <c r="AF86">
        <f t="shared" si="64"/>
        <v>0</v>
      </c>
      <c r="AG86">
        <f t="shared" si="65"/>
        <v>-5.9927569649727953E-21</v>
      </c>
      <c r="AH86">
        <f t="shared" si="66"/>
        <v>-8.5224814254514997E-17</v>
      </c>
      <c r="AI86">
        <f t="shared" si="67"/>
        <v>-8.5230807011479971E-17</v>
      </c>
      <c r="AJ86">
        <f t="shared" si="68"/>
        <v>-2.3135258394122449E-2</v>
      </c>
      <c r="AK86">
        <f t="shared" si="81"/>
        <v>-1.5115035484160004E-2</v>
      </c>
      <c r="AL86">
        <f t="shared" si="89"/>
        <v>-3.8250293878282542E-2</v>
      </c>
      <c r="AN86">
        <f t="shared" si="69"/>
        <v>0</v>
      </c>
      <c r="AO86">
        <f t="shared" si="70"/>
        <v>0</v>
      </c>
      <c r="AP86">
        <f t="shared" si="71"/>
        <v>-8.0306127393593284E-25</v>
      </c>
      <c r="AQ86">
        <f t="shared" si="72"/>
        <v>-1.1420577925354721E-20</v>
      </c>
      <c r="AR86">
        <f t="shared" si="73"/>
        <v>-1.1421380986628658E-20</v>
      </c>
      <c r="AS86">
        <f t="shared" si="74"/>
        <v>-3.1002475467324911E-6</v>
      </c>
      <c r="AT86">
        <f t="shared" si="75"/>
        <v>-2.025495063865228E-6</v>
      </c>
      <c r="AU86">
        <f t="shared" si="76"/>
        <v>-5.1257426105977309E-6</v>
      </c>
      <c r="AW86">
        <v>83</v>
      </c>
      <c r="AX86">
        <f>IF(Z86&gt;0, (R86*SUMPRODUCT(K86:$K$98, X86:$X$98)-K86*$AZ$3)/Z86, 0)</f>
        <v>-8.042784860035437E+20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0.872959127</v>
      </c>
      <c r="Q87" s="5">
        <f t="shared" si="82"/>
        <v>25</v>
      </c>
      <c r="R87">
        <f t="shared" si="61"/>
        <v>50000</v>
      </c>
      <c r="S87">
        <f t="shared" si="62"/>
        <v>-6.1355129423427357E+21</v>
      </c>
      <c r="U87">
        <f t="shared" si="84"/>
        <v>0.872959127</v>
      </c>
      <c r="V87">
        <f t="shared" si="78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79"/>
        <v>-0.19279381995102046</v>
      </c>
      <c r="AC87">
        <f t="shared" si="80"/>
        <v>-0.17213733924198255</v>
      </c>
      <c r="AE87">
        <f t="shared" si="63"/>
        <v>0</v>
      </c>
      <c r="AF87">
        <f t="shared" si="64"/>
        <v>0</v>
      </c>
      <c r="AG87">
        <f t="shared" si="65"/>
        <v>-7.0139750685724646E-22</v>
      </c>
      <c r="AH87">
        <f t="shared" si="66"/>
        <v>-1.0462863776931642E-17</v>
      </c>
      <c r="AI87">
        <f t="shared" si="67"/>
        <v>-1.04635651744385E-17</v>
      </c>
      <c r="AJ87">
        <f t="shared" si="68"/>
        <v>-2.0656480709037917E-2</v>
      </c>
      <c r="AK87">
        <f t="shared" si="81"/>
        <v>-1.3495567396571434E-2</v>
      </c>
      <c r="AL87">
        <f t="shared" si="89"/>
        <v>-3.4152048105609359E-2</v>
      </c>
      <c r="AN87">
        <f t="shared" si="69"/>
        <v>0</v>
      </c>
      <c r="AO87">
        <f t="shared" si="70"/>
        <v>0</v>
      </c>
      <c r="AP87">
        <f t="shared" si="71"/>
        <v>-8.3920529083887251E-26</v>
      </c>
      <c r="AQ87">
        <f t="shared" si="72"/>
        <v>-1.2518565511118209E-21</v>
      </c>
      <c r="AR87">
        <f t="shared" si="73"/>
        <v>-1.2519404716409048E-21</v>
      </c>
      <c r="AS87">
        <f t="shared" si="74"/>
        <v>-2.4714983631477146E-6</v>
      </c>
      <c r="AT87">
        <f t="shared" si="75"/>
        <v>-1.6147122639231728E-6</v>
      </c>
      <c r="AU87">
        <f t="shared" si="76"/>
        <v>-4.0862106270708887E-6</v>
      </c>
      <c r="AW87">
        <v>84</v>
      </c>
      <c r="AX87">
        <f>IF(Z87&gt;0, (R87*SUMPRODUCT(K87:$K$98, X87:$X$98)-K87*$AZ$3)/Z87, 0)</f>
        <v>-6.1355129423427357E+21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0.877957722</v>
      </c>
      <c r="Q88" s="5">
        <f t="shared" si="82"/>
        <v>25</v>
      </c>
      <c r="R88">
        <f t="shared" si="61"/>
        <v>50000</v>
      </c>
      <c r="S88">
        <f t="shared" si="62"/>
        <v>-4.8893477118192438E+22</v>
      </c>
      <c r="U88">
        <f t="shared" si="84"/>
        <v>0.877957722</v>
      </c>
      <c r="V88">
        <f t="shared" si="78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79"/>
        <v>-0.17213733924198255</v>
      </c>
      <c r="AC88">
        <f t="shared" si="80"/>
        <v>-0.15369405289462726</v>
      </c>
      <c r="AE88">
        <f t="shared" si="63"/>
        <v>0</v>
      </c>
      <c r="AF88">
        <f t="shared" si="64"/>
        <v>0</v>
      </c>
      <c r="AG88">
        <f t="shared" si="65"/>
        <v>-7.8586174451806525E-23</v>
      </c>
      <c r="AH88">
        <f t="shared" si="66"/>
        <v>-1.2315947146737349E-18</v>
      </c>
      <c r="AI88">
        <f t="shared" si="67"/>
        <v>-1.2316733008481866E-18</v>
      </c>
      <c r="AJ88">
        <f t="shared" si="68"/>
        <v>-1.8443286347355287E-2</v>
      </c>
      <c r="AK88">
        <f t="shared" si="81"/>
        <v>-1.2049613746938779E-2</v>
      </c>
      <c r="AL88">
        <f t="shared" si="89"/>
        <v>-3.0492900094294065E-2</v>
      </c>
      <c r="AN88">
        <f t="shared" si="69"/>
        <v>0</v>
      </c>
      <c r="AO88">
        <f t="shared" si="70"/>
        <v>0</v>
      </c>
      <c r="AP88">
        <f t="shared" si="71"/>
        <v>-8.3952207585035556E-27</v>
      </c>
      <c r="AQ88">
        <f t="shared" si="72"/>
        <v>-1.3156906525629357E-22</v>
      </c>
      <c r="AR88">
        <f t="shared" si="73"/>
        <v>-1.3157746047705205E-22</v>
      </c>
      <c r="AS88">
        <f t="shared" si="74"/>
        <v>-1.9702633634787267E-6</v>
      </c>
      <c r="AT88">
        <f t="shared" si="75"/>
        <v>-1.2872387308061005E-6</v>
      </c>
      <c r="AU88">
        <f t="shared" si="76"/>
        <v>-3.2575020942848274E-6</v>
      </c>
      <c r="AW88">
        <v>85</v>
      </c>
      <c r="AX88">
        <f>IF(Z88&gt;0, (R88*SUMPRODUCT(K88:$K$98, X88:$X$98)-K88*$AZ$3)/Z88, 0)</f>
        <v>-4.8893477118192438E+22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0.88376105100000002</v>
      </c>
      <c r="Q89" s="5">
        <f t="shared" si="82"/>
        <v>25</v>
      </c>
      <c r="R89">
        <f t="shared" si="61"/>
        <v>50000</v>
      </c>
      <c r="S89">
        <f t="shared" si="62"/>
        <v>-4.1091229436108601E+23</v>
      </c>
      <c r="U89">
        <f t="shared" si="84"/>
        <v>0.88376105100000002</v>
      </c>
      <c r="V89">
        <f t="shared" si="78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79"/>
        <v>-0.15369405289462726</v>
      </c>
      <c r="AC89">
        <f t="shared" si="80"/>
        <v>-0.13722683294163146</v>
      </c>
      <c r="AE89">
        <f t="shared" si="63"/>
        <v>0</v>
      </c>
      <c r="AF89">
        <f t="shared" si="64"/>
        <v>0</v>
      </c>
      <c r="AG89">
        <f t="shared" si="65"/>
        <v>-8.3489125796905717E-24</v>
      </c>
      <c r="AH89">
        <f t="shared" si="66"/>
        <v>-1.3890280025519579E-19</v>
      </c>
      <c r="AI89">
        <f t="shared" si="67"/>
        <v>-1.3891114916777549E-19</v>
      </c>
      <c r="AJ89">
        <f t="shared" si="68"/>
        <v>-1.6467219952995799E-2</v>
      </c>
      <c r="AK89">
        <f t="shared" si="81"/>
        <v>-1.0758583702623909E-2</v>
      </c>
      <c r="AL89">
        <f t="shared" si="89"/>
        <v>-2.7225803655619708E-2</v>
      </c>
      <c r="AN89">
        <f t="shared" si="69"/>
        <v>0</v>
      </c>
      <c r="AO89">
        <f t="shared" si="70"/>
        <v>0</v>
      </c>
      <c r="AP89">
        <f t="shared" si="71"/>
        <v>-7.9633877679142856E-28</v>
      </c>
      <c r="AQ89">
        <f t="shared" si="72"/>
        <v>-1.3248873430200215E-23</v>
      </c>
      <c r="AR89">
        <f t="shared" si="73"/>
        <v>-1.3249669768977007E-23</v>
      </c>
      <c r="AS89">
        <f t="shared" si="74"/>
        <v>-1.5706818905283224E-6</v>
      </c>
      <c r="AT89">
        <f t="shared" si="75"/>
        <v>-1.0261788351451694E-6</v>
      </c>
      <c r="AU89">
        <f t="shared" si="76"/>
        <v>-2.5968607256734918E-6</v>
      </c>
      <c r="AW89">
        <v>86</v>
      </c>
      <c r="AX89">
        <f>IF(Z89&gt;0, (R89*SUMPRODUCT(K89:$K$98, X89:$X$98)-K89*$AZ$3)/Z89, 0)</f>
        <v>-4.1091229436108601E+23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0.88953285599999998</v>
      </c>
      <c r="Q90" s="5">
        <f t="shared" si="82"/>
        <v>25</v>
      </c>
      <c r="R90">
        <f t="shared" si="61"/>
        <v>50000</v>
      </c>
      <c r="S90">
        <f t="shared" si="62"/>
        <v>-3.6518006036691216E+24</v>
      </c>
      <c r="U90">
        <f t="shared" ref="U90:U98" si="93">M90</f>
        <v>0.88953285599999998</v>
      </c>
      <c r="V90">
        <f t="shared" si="78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79"/>
        <v>-0.13722683294163146</v>
      </c>
      <c r="AC90">
        <f t="shared" si="80"/>
        <v>-0.12252395798359952</v>
      </c>
      <c r="AE90">
        <f t="shared" si="63"/>
        <v>0</v>
      </c>
      <c r="AF90">
        <f t="shared" si="64"/>
        <v>0</v>
      </c>
      <c r="AG90">
        <f t="shared" si="65"/>
        <v>-8.3879140238718408E-25</v>
      </c>
      <c r="AH90">
        <f t="shared" si="66"/>
        <v>-1.4853264103012965E-20</v>
      </c>
      <c r="AI90">
        <f t="shared" si="67"/>
        <v>-1.4854102894415352E-20</v>
      </c>
      <c r="AJ90">
        <f t="shared" si="68"/>
        <v>-1.4702874958031936E-2</v>
      </c>
      <c r="AK90">
        <f t="shared" si="81"/>
        <v>-9.6058783059142037E-3</v>
      </c>
      <c r="AL90">
        <f t="shared" si="89"/>
        <v>-2.4308753263946138E-2</v>
      </c>
      <c r="AN90">
        <f t="shared" si="69"/>
        <v>0</v>
      </c>
      <c r="AO90">
        <f t="shared" si="70"/>
        <v>0</v>
      </c>
      <c r="AP90">
        <f t="shared" si="71"/>
        <v>-7.1433823714900263E-29</v>
      </c>
      <c r="AQ90">
        <f t="shared" si="72"/>
        <v>-1.2649455472550464E-24</v>
      </c>
      <c r="AR90">
        <f t="shared" si="73"/>
        <v>-1.2650169810787613E-24</v>
      </c>
      <c r="AS90">
        <f t="shared" si="74"/>
        <v>-1.2521379867094384E-6</v>
      </c>
      <c r="AT90">
        <f t="shared" si="75"/>
        <v>-8.1806348465016676E-7</v>
      </c>
      <c r="AU90">
        <f t="shared" si="76"/>
        <v>-2.0702014713596049E-6</v>
      </c>
      <c r="AW90">
        <v>87</v>
      </c>
      <c r="AX90">
        <f>IF(Z90&gt;0, (R90*SUMPRODUCT(K90:$K$98, X90:$X$98)-K90*$AZ$3)/Z90, 0)</f>
        <v>-3.6518006036691216E+24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0.89526598199999996</v>
      </c>
      <c r="Q91" s="5">
        <f t="shared" si="82"/>
        <v>25</v>
      </c>
      <c r="R91">
        <f t="shared" si="61"/>
        <v>50000</v>
      </c>
      <c r="S91">
        <f t="shared" si="62"/>
        <v>-3.4417797556902948E+25</v>
      </c>
      <c r="U91">
        <f t="shared" si="93"/>
        <v>0.89526598199999996</v>
      </c>
      <c r="V91">
        <f t="shared" si="78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79"/>
        <v>-0.12252395798359952</v>
      </c>
      <c r="AC91">
        <f t="shared" si="80"/>
        <v>-0.10939639105678527</v>
      </c>
      <c r="AE91">
        <f t="shared" si="63"/>
        <v>0</v>
      </c>
      <c r="AF91">
        <f t="shared" si="64"/>
        <v>0</v>
      </c>
      <c r="AG91">
        <f t="shared" si="65"/>
        <v>-7.9462079811992762E-26</v>
      </c>
      <c r="AH91">
        <f t="shared" si="66"/>
        <v>-1.501882817102639E-21</v>
      </c>
      <c r="AI91">
        <f t="shared" si="67"/>
        <v>-1.5019622791824511E-21</v>
      </c>
      <c r="AJ91">
        <f t="shared" si="68"/>
        <v>-1.3127566926814258E-2</v>
      </c>
      <c r="AK91">
        <f t="shared" si="81"/>
        <v>-8.576677058851968E-3</v>
      </c>
      <c r="AL91">
        <f t="shared" si="89"/>
        <v>-2.1704243985666227E-2</v>
      </c>
      <c r="AN91">
        <f t="shared" si="69"/>
        <v>0</v>
      </c>
      <c r="AO91">
        <f t="shared" si="70"/>
        <v>0</v>
      </c>
      <c r="AP91">
        <f t="shared" si="71"/>
        <v>-6.0421545907287411E-30</v>
      </c>
      <c r="AQ91">
        <f t="shared" si="72"/>
        <v>-1.1420048631452692E-25</v>
      </c>
      <c r="AR91">
        <f t="shared" si="73"/>
        <v>-1.1420652846911766E-25</v>
      </c>
      <c r="AS91">
        <f t="shared" si="74"/>
        <v>-9.9819673685382726E-7</v>
      </c>
      <c r="AT91">
        <f t="shared" si="75"/>
        <v>-6.5215520141116609E-7</v>
      </c>
      <c r="AU91">
        <f t="shared" si="76"/>
        <v>-1.6503519382649935E-6</v>
      </c>
      <c r="AW91">
        <v>88</v>
      </c>
      <c r="AX91">
        <f>IF(Z91&gt;0, (R91*SUMPRODUCT(K91:$K$98, X91:$X$98)-K91*$AZ$3)/Z91, 0)</f>
        <v>-3.4417797556902948E+25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0.900953271</v>
      </c>
      <c r="Q92" s="5">
        <f t="shared" si="82"/>
        <v>25</v>
      </c>
      <c r="R92">
        <f t="shared" si="61"/>
        <v>50000</v>
      </c>
      <c r="S92">
        <f t="shared" si="62"/>
        <v>-3.451016868917434E+26</v>
      </c>
      <c r="U92">
        <f t="shared" si="93"/>
        <v>0.900953271</v>
      </c>
      <c r="V92">
        <f t="shared" si="78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79"/>
        <v>-0.10939639105678527</v>
      </c>
      <c r="AC92">
        <f t="shared" si="80"/>
        <v>-9.7675349157843983E-2</v>
      </c>
      <c r="AE92">
        <f t="shared" si="63"/>
        <v>0</v>
      </c>
      <c r="AF92">
        <f t="shared" si="64"/>
        <v>0</v>
      </c>
      <c r="AG92">
        <f t="shared" si="65"/>
        <v>-7.0758382867948883E-27</v>
      </c>
      <c r="AH92">
        <f t="shared" si="66"/>
        <v>-1.4318324145415589E-22</v>
      </c>
      <c r="AI92">
        <f t="shared" si="67"/>
        <v>-1.4319031729244269E-22</v>
      </c>
      <c r="AJ92">
        <f t="shared" si="68"/>
        <v>-1.1721041898941284E-2</v>
      </c>
      <c r="AK92">
        <f t="shared" si="81"/>
        <v>-7.6577473739749694E-3</v>
      </c>
      <c r="AL92">
        <f t="shared" si="89"/>
        <v>-1.9378789272916253E-2</v>
      </c>
      <c r="AN92">
        <f t="shared" si="69"/>
        <v>0</v>
      </c>
      <c r="AO92">
        <f t="shared" si="70"/>
        <v>0</v>
      </c>
      <c r="AP92">
        <f t="shared" si="71"/>
        <v>-4.8038759144350705E-31</v>
      </c>
      <c r="AQ92">
        <f t="shared" si="72"/>
        <v>-9.7208909685798663E-27</v>
      </c>
      <c r="AR92">
        <f t="shared" si="73"/>
        <v>-9.721371356171311E-27</v>
      </c>
      <c r="AS92">
        <f t="shared" si="74"/>
        <v>-7.9575632721127685E-7</v>
      </c>
      <c r="AT92">
        <f t="shared" si="75"/>
        <v>-5.1989413377803406E-7</v>
      </c>
      <c r="AU92">
        <f t="shared" si="76"/>
        <v>-1.3156504609893108E-6</v>
      </c>
      <c r="AW92">
        <v>89</v>
      </c>
      <c r="AX92">
        <f>IF(Z92&gt;0, (R92*SUMPRODUCT(K92:$K$98, X92:$X$98)-K92*$AZ$3)/Z92, 0)</f>
        <v>-3.451016868917434E+26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0.90658776299999999</v>
      </c>
      <c r="Q93" s="5">
        <f t="shared" si="82"/>
        <v>25</v>
      </c>
      <c r="R93">
        <f t="shared" si="61"/>
        <v>50000</v>
      </c>
      <c r="S93">
        <f t="shared" si="62"/>
        <v>-3.6940204127763904E+27</v>
      </c>
      <c r="U93">
        <f t="shared" si="93"/>
        <v>0.90658776299999999</v>
      </c>
      <c r="V93">
        <f t="shared" si="78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79"/>
        <v>-9.7675349157843983E-2</v>
      </c>
      <c r="AC93">
        <f t="shared" si="80"/>
        <v>-8.7210133176646401E-2</v>
      </c>
      <c r="AE93">
        <f t="shared" si="63"/>
        <v>0</v>
      </c>
      <c r="AF93">
        <f t="shared" si="64"/>
        <v>0</v>
      </c>
      <c r="AG93">
        <f t="shared" si="65"/>
        <v>-5.9021150015180951E-28</v>
      </c>
      <c r="AH93">
        <f t="shared" si="66"/>
        <v>-1.2829736807550259E-23</v>
      </c>
      <c r="AI93">
        <f t="shared" si="67"/>
        <v>-1.2830327019050411E-23</v>
      </c>
      <c r="AJ93">
        <f t="shared" si="68"/>
        <v>-1.0465215981197581E-2</v>
      </c>
      <c r="AK93">
        <f t="shared" si="81"/>
        <v>-6.8372744410490792E-3</v>
      </c>
      <c r="AL93">
        <f t="shared" si="89"/>
        <v>-1.7302490422246661E-2</v>
      </c>
      <c r="AN93">
        <f t="shared" si="69"/>
        <v>0</v>
      </c>
      <c r="AO93">
        <f t="shared" si="70"/>
        <v>0</v>
      </c>
      <c r="AP93">
        <f t="shared" si="71"/>
        <v>-3.5776967526200895E-32</v>
      </c>
      <c r="AQ93">
        <f t="shared" si="72"/>
        <v>-7.7770269982094098E-28</v>
      </c>
      <c r="AR93">
        <f t="shared" si="73"/>
        <v>-7.7773847678846709E-28</v>
      </c>
      <c r="AS93">
        <f t="shared" si="74"/>
        <v>-6.3437207207531672E-7</v>
      </c>
      <c r="AT93">
        <f t="shared" si="75"/>
        <v>-4.144564204225398E-7</v>
      </c>
      <c r="AU93">
        <f t="shared" si="76"/>
        <v>-1.0488284924978566E-6</v>
      </c>
      <c r="AW93">
        <v>90</v>
      </c>
      <c r="AX93">
        <f>IF(Z93&gt;0, (R93*SUMPRODUCT(K93:$K$98, X93:$X$98)-K93*$AZ$3)/Z93, 0)</f>
        <v>-3.6940204127763904E+27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0.91219363099999995</v>
      </c>
      <c r="Q94" s="5">
        <f t="shared" si="82"/>
        <v>25</v>
      </c>
      <c r="R94">
        <f t="shared" si="61"/>
        <v>50000</v>
      </c>
      <c r="S94">
        <f t="shared" si="62"/>
        <v>-4.2390263853689008E+28</v>
      </c>
      <c r="U94">
        <f t="shared" si="93"/>
        <v>0.91219363099999995</v>
      </c>
      <c r="V94">
        <f t="shared" si="78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79"/>
        <v>-8.7210133176646401E-2</v>
      </c>
      <c r="AC94">
        <f t="shared" si="80"/>
        <v>-7.7866190336291427E-2</v>
      </c>
      <c r="AE94">
        <f t="shared" si="63"/>
        <v>0</v>
      </c>
      <c r="AF94">
        <f t="shared" si="64"/>
        <v>0</v>
      </c>
      <c r="AG94">
        <f t="shared" si="65"/>
        <v>-4.592221376885528E-29</v>
      </c>
      <c r="AH94">
        <f t="shared" si="66"/>
        <v>-1.0767743427628723E-24</v>
      </c>
      <c r="AI94">
        <f t="shared" si="67"/>
        <v>-1.0768202649766411E-24</v>
      </c>
      <c r="AJ94">
        <f t="shared" si="68"/>
        <v>-9.343942840354974E-3</v>
      </c>
      <c r="AK94">
        <f t="shared" si="81"/>
        <v>-6.1047093223652489E-3</v>
      </c>
      <c r="AL94">
        <f t="shared" si="89"/>
        <v>-1.5448652162720223E-2</v>
      </c>
      <c r="AN94">
        <f t="shared" si="69"/>
        <v>0</v>
      </c>
      <c r="AO94">
        <f t="shared" si="70"/>
        <v>0</v>
      </c>
      <c r="AP94">
        <f t="shared" si="71"/>
        <v>-2.4854249437898267E-33</v>
      </c>
      <c r="AQ94">
        <f t="shared" si="72"/>
        <v>-5.827771770338264E-29</v>
      </c>
      <c r="AR94">
        <f t="shared" si="73"/>
        <v>-5.8280203128326428E-29</v>
      </c>
      <c r="AS94">
        <f t="shared" si="74"/>
        <v>-5.0571753194779656E-7</v>
      </c>
      <c r="AT94">
        <f t="shared" si="75"/>
        <v>-3.3040212087256041E-7</v>
      </c>
      <c r="AU94">
        <f t="shared" si="76"/>
        <v>-8.3611965282035697E-7</v>
      </c>
      <c r="AW94">
        <v>91</v>
      </c>
      <c r="AX94">
        <f>IF(Z94&gt;0, (R94*SUMPRODUCT(K94:$K$98, X94:$X$98)-K94*$AZ$3)/Z94, 0)</f>
        <v>-4.2390263853689008E+28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0.91779930600000004</v>
      </c>
      <c r="Q95" s="5">
        <f t="shared" si="82"/>
        <v>25</v>
      </c>
      <c r="R95">
        <f t="shared" si="61"/>
        <v>50000</v>
      </c>
      <c r="S95">
        <f t="shared" si="62"/>
        <v>-5.2421171837164337E+29</v>
      </c>
      <c r="U95">
        <f t="shared" si="93"/>
        <v>0.91779930600000004</v>
      </c>
      <c r="V95">
        <f t="shared" si="78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79"/>
        <v>-7.7866190336291427E-2</v>
      </c>
      <c r="AC95">
        <f t="shared" si="80"/>
        <v>-6.9523384228831628E-2</v>
      </c>
      <c r="AE95">
        <f t="shared" si="63"/>
        <v>0</v>
      </c>
      <c r="AF95">
        <f t="shared" si="64"/>
        <v>0</v>
      </c>
      <c r="AG95">
        <f t="shared" si="65"/>
        <v>-3.3156157041277053E-30</v>
      </c>
      <c r="AH95">
        <f t="shared" si="66"/>
        <v>-8.4294751854078047E-26</v>
      </c>
      <c r="AI95">
        <f t="shared" si="67"/>
        <v>-8.4298067469782177E-26</v>
      </c>
      <c r="AJ95">
        <f t="shared" si="68"/>
        <v>-8.3428061074597992E-3</v>
      </c>
      <c r="AK95">
        <f t="shared" si="81"/>
        <v>-5.4506333235404001E-3</v>
      </c>
      <c r="AL95">
        <f t="shared" si="89"/>
        <v>-1.3793439431000198E-2</v>
      </c>
      <c r="AN95">
        <f t="shared" si="69"/>
        <v>0</v>
      </c>
      <c r="AO95">
        <f t="shared" si="70"/>
        <v>0</v>
      </c>
      <c r="AP95">
        <f t="shared" si="71"/>
        <v>-1.6022268377369319E-34</v>
      </c>
      <c r="AQ95">
        <f t="shared" si="72"/>
        <v>-4.0734308723667715E-30</v>
      </c>
      <c r="AR95">
        <f t="shared" si="73"/>
        <v>-4.0735910950505451E-30</v>
      </c>
      <c r="AS95">
        <f t="shared" si="74"/>
        <v>-4.0315492023899602E-7</v>
      </c>
      <c r="AT95">
        <f t="shared" si="75"/>
        <v>-2.633945478894773E-7</v>
      </c>
      <c r="AU95">
        <f t="shared" si="76"/>
        <v>-6.6654946812847327E-7</v>
      </c>
      <c r="AW95">
        <v>92</v>
      </c>
      <c r="AX95">
        <f>IF(Z95&gt;0, (R95*SUMPRODUCT(K95:$K$98, X95:$X$98)-K95*$AZ$3)/Z95, 0)</f>
        <v>-5.2421171837164337E+29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0.92340517499999997</v>
      </c>
      <c r="Q96" s="5">
        <f t="shared" si="82"/>
        <v>25</v>
      </c>
      <c r="R96">
        <f t="shared" si="61"/>
        <v>50000</v>
      </c>
      <c r="S96">
        <f t="shared" si="62"/>
        <v>-7.0282664924419902E+30</v>
      </c>
      <c r="U96">
        <f t="shared" si="93"/>
        <v>0.92340517499999997</v>
      </c>
      <c r="V96">
        <f t="shared" si="78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79"/>
        <v>-6.9523384228831628E-2</v>
      </c>
      <c r="AC96">
        <f t="shared" si="80"/>
        <v>-6.2074450204313951E-2</v>
      </c>
      <c r="AE96">
        <f t="shared" si="63"/>
        <v>0</v>
      </c>
      <c r="AF96">
        <f t="shared" si="64"/>
        <v>0</v>
      </c>
      <c r="AG96">
        <f t="shared" si="65"/>
        <v>-2.2080284758363655E-31</v>
      </c>
      <c r="AH96">
        <f t="shared" si="66"/>
        <v>-6.1233133990055837E-27</v>
      </c>
      <c r="AI96">
        <f t="shared" si="67"/>
        <v>-6.1235342018531673E-27</v>
      </c>
      <c r="AJ96">
        <f t="shared" si="68"/>
        <v>-7.4489340245176769E-3</v>
      </c>
      <c r="AK96">
        <f t="shared" si="81"/>
        <v>-4.8666368960182142E-3</v>
      </c>
      <c r="AL96">
        <f t="shared" si="89"/>
        <v>-1.2315570920535892E-2</v>
      </c>
      <c r="AN96">
        <f t="shared" si="69"/>
        <v>0</v>
      </c>
      <c r="AO96">
        <f t="shared" si="70"/>
        <v>0</v>
      </c>
      <c r="AP96">
        <f t="shared" si="71"/>
        <v>-9.526787131195936E-36</v>
      </c>
      <c r="AQ96">
        <f t="shared" si="72"/>
        <v>-2.6419724169467288E-31</v>
      </c>
      <c r="AR96">
        <f t="shared" si="73"/>
        <v>-2.6420676848180406E-31</v>
      </c>
      <c r="AS96">
        <f t="shared" si="74"/>
        <v>-3.2139263411909751E-7</v>
      </c>
      <c r="AT96">
        <f t="shared" si="75"/>
        <v>-2.0997652095781033E-7</v>
      </c>
      <c r="AU96">
        <f t="shared" si="76"/>
        <v>-5.3136915507690787E-7</v>
      </c>
      <c r="AW96">
        <v>93</v>
      </c>
      <c r="AX96">
        <f>IF(Z96&gt;0, (R96*SUMPRODUCT(K96:$K$98, X96:$X$98)-K96*$AZ$3)/Z96, 0)</f>
        <v>-7.0282664924419902E+30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0.92901104300000004</v>
      </c>
      <c r="Q97" s="5">
        <f t="shared" si="82"/>
        <v>25</v>
      </c>
      <c r="R97">
        <f t="shared" si="61"/>
        <v>50000</v>
      </c>
      <c r="S97">
        <f t="shared" si="62"/>
        <v>-1.0289137982274983E+32</v>
      </c>
      <c r="U97">
        <f t="shared" si="93"/>
        <v>0.92901104300000004</v>
      </c>
      <c r="V97">
        <f t="shared" si="78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79"/>
        <v>-6.2074450204313951E-2</v>
      </c>
      <c r="AC97">
        <f t="shared" si="80"/>
        <v>-5.5423616253851747E-2</v>
      </c>
      <c r="AE97">
        <f t="shared" si="63"/>
        <v>0</v>
      </c>
      <c r="AF97">
        <f t="shared" si="64"/>
        <v>0</v>
      </c>
      <c r="AG97">
        <f t="shared" si="65"/>
        <v>-1.3466535376755947E-32</v>
      </c>
      <c r="AH97">
        <f t="shared" si="66"/>
        <v>-4.1025656746208855E-28</v>
      </c>
      <c r="AI97">
        <f t="shared" si="67"/>
        <v>-4.1027003399746531E-28</v>
      </c>
      <c r="AJ97">
        <f t="shared" si="68"/>
        <v>-6.6508339504622038E-3</v>
      </c>
      <c r="AK97">
        <f t="shared" si="81"/>
        <v>-4.3452115143019767E-3</v>
      </c>
      <c r="AL97">
        <f t="shared" si="89"/>
        <v>-1.0996045464764181E-2</v>
      </c>
      <c r="AN97">
        <f t="shared" si="69"/>
        <v>0</v>
      </c>
      <c r="AO97">
        <f t="shared" si="70"/>
        <v>0</v>
      </c>
      <c r="AP97">
        <f t="shared" si="71"/>
        <v>-5.1877572383273359E-37</v>
      </c>
      <c r="AQ97">
        <f t="shared" si="72"/>
        <v>-1.5804447230698782E-32</v>
      </c>
      <c r="AR97">
        <f t="shared" si="73"/>
        <v>-1.5804966006422614E-32</v>
      </c>
      <c r="AS97">
        <f t="shared" si="74"/>
        <v>-2.5621224020973945E-7</v>
      </c>
      <c r="AT97">
        <f t="shared" si="75"/>
        <v>-1.6739199693702991E-7</v>
      </c>
      <c r="AU97">
        <f t="shared" si="76"/>
        <v>-4.2360423714676939E-7</v>
      </c>
      <c r="AW97">
        <v>94</v>
      </c>
      <c r="AX97">
        <f>IF(Z97&gt;0, (R97*SUMPRODUCT(K97:$K$98, X97:$X$98)-K97*$AZ$3)/Z97, 0)</f>
        <v>-1.0289137982274983E+32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79"/>
        <v>-5.5423616253851747E-2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-2.6933070753511892E-29</v>
      </c>
      <c r="AI98">
        <f t="shared" si="67"/>
        <v>-2.6933070753511892E-29</v>
      </c>
      <c r="AJ98">
        <f t="shared" si="68"/>
        <v>-5.5423616253851747E-2</v>
      </c>
      <c r="AK98">
        <f t="shared" si="81"/>
        <v>-3.8796531377696228E-3</v>
      </c>
      <c r="AL98">
        <f t="shared" si="89"/>
        <v>-5.9303269391621373E-2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-9.2638522112988124E-34</v>
      </c>
      <c r="AR98">
        <f t="shared" si="73"/>
        <v>-9.2638522112988124E-34</v>
      </c>
      <c r="AS98">
        <f t="shared" si="74"/>
        <v>-1.9063410729891344E-6</v>
      </c>
      <c r="AT98">
        <f t="shared" si="75"/>
        <v>-1.3344387510923944E-7</v>
      </c>
      <c r="AU98">
        <f t="shared" si="76"/>
        <v>-2.039784948098374E-6</v>
      </c>
      <c r="AW98">
        <v>95</v>
      </c>
    </row>
    <row r="100" spans="5:50" x14ac:dyDescent="0.25">
      <c r="AN100" s="6">
        <f t="shared" ref="AN100:AP100" si="94">SUM(AN3:AN98)</f>
        <v>2995.2457390687346</v>
      </c>
      <c r="AO100" s="6">
        <f t="shared" si="94"/>
        <v>-299.52457390687346</v>
      </c>
      <c r="AP100" s="6">
        <f t="shared" si="94"/>
        <v>-1757.8512351271265</v>
      </c>
      <c r="AQ100" s="6">
        <f>SUM(AQ3:AQ98)</f>
        <v>-1438.7028048962586</v>
      </c>
      <c r="AR100" s="6">
        <f t="shared" ref="AR100:AU100" si="95">SUM(AR3:AR98)</f>
        <v>-500.83287486152483</v>
      </c>
      <c r="AS100" s="6">
        <f t="shared" si="95"/>
        <v>-284.08471731421764</v>
      </c>
      <c r="AT100" s="6">
        <f t="shared" si="95"/>
        <v>146.58339502338714</v>
      </c>
      <c r="AU100" s="6">
        <f t="shared" si="95"/>
        <v>-638.3341971523555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5700.5846076677699</v>
      </c>
      <c r="K3">
        <v>1</v>
      </c>
      <c r="L3" s="2">
        <v>0</v>
      </c>
      <c r="O3">
        <f>$C$3</f>
        <v>5700.5846076677699</v>
      </c>
      <c r="P3">
        <f>O3*C5</f>
        <v>570.05846076677699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5700.5846076677699</v>
      </c>
      <c r="AF3">
        <f t="shared" ref="AF3:AF34" si="3">-$Z3*P3</f>
        <v>-570.05846076677699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3608.0935599009927</v>
      </c>
      <c r="AJ3">
        <f t="shared" ref="AJ3:AJ34" si="7">AB3-AC3</f>
        <v>0</v>
      </c>
      <c r="AL3">
        <f t="shared" ref="AL3:AL23" si="8">SUM(AI3:AK3)</f>
        <v>3608.0935599009927</v>
      </c>
      <c r="AN3">
        <f t="shared" ref="AN3:AN34" si="9">AE3*$K3</f>
        <v>5700.5846076677699</v>
      </c>
      <c r="AO3">
        <f t="shared" ref="AO3:AO34" si="10">AF3*$K3</f>
        <v>-570.05846076677699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3608.0935599009927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3608.0935599009927</v>
      </c>
      <c r="AW3">
        <v>0</v>
      </c>
      <c r="AX3">
        <f>IF(Z3&gt;0, (R3*SUMPRODUCT(K3:$K$98, X3:$X$98)-K3*$AZ$3)/Z3, 0)</f>
        <v>0</v>
      </c>
      <c r="AZ3">
        <f>C6*SUMPRODUCT(X4:X89, K4:K89)/1</f>
        <v>3037.9838006431933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50000</v>
      </c>
      <c r="S4">
        <f t="shared" si="1"/>
        <v>151.34414873850127</v>
      </c>
      <c r="U4">
        <f t="shared" ref="U4:U35" si="20">M4</f>
        <v>1.4095469999999999E-3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1.4095469999999999E-3</v>
      </c>
      <c r="Y4">
        <f t="shared" ref="Y4:Y23" si="24">V4*W4</f>
        <v>0.01</v>
      </c>
      <c r="Z4">
        <f t="shared" ref="Z4:Z23" si="25">MAX(0, W4-X4-Y4)</f>
        <v>0.98859045300000004</v>
      </c>
      <c r="AB4">
        <f t="shared" ref="AB4:AB23" si="26">AC3</f>
        <v>0</v>
      </c>
      <c r="AC4">
        <f t="shared" ref="AC4:AC67" si="27">S4*Z4</f>
        <v>149.61738056029435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-149.61738056029435</v>
      </c>
      <c r="AK4">
        <f t="shared" ref="AK4:AK35" si="28">G4*SUM(AB4:AB4, AE4:AF4)</f>
        <v>0</v>
      </c>
      <c r="AL4">
        <f t="shared" si="8"/>
        <v>-220.09473056029435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-67.006417569880199</v>
      </c>
      <c r="AR4">
        <f t="shared" si="13"/>
        <v>-67.006417569880199</v>
      </c>
      <c r="AS4">
        <f t="shared" si="14"/>
        <v>-142.24888815392123</v>
      </c>
      <c r="AT4">
        <f t="shared" si="15"/>
        <v>0</v>
      </c>
      <c r="AU4">
        <f t="shared" si="16"/>
        <v>-209.25530572380143</v>
      </c>
      <c r="AW4">
        <v>1</v>
      </c>
      <c r="AX4">
        <f>IF(Z4&gt;0, (R4*SUMPRODUCT(K4:$K$98, X4:$X$98)-K4*$AZ$3)/Z4, 0)</f>
        <v>151.34414873850127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1.462746E-3</v>
      </c>
      <c r="Q5" s="5">
        <f t="shared" ref="Q5:Q36" si="30">$C$8</f>
        <v>25</v>
      </c>
      <c r="R5">
        <f t="shared" si="0"/>
        <v>50000</v>
      </c>
      <c r="S5">
        <f t="shared" si="1"/>
        <v>236.22384578000239</v>
      </c>
      <c r="U5">
        <f t="shared" si="20"/>
        <v>1.462746E-3</v>
      </c>
      <c r="V5">
        <f t="shared" si="21"/>
        <v>0.01</v>
      </c>
      <c r="W5">
        <f t="shared" si="22"/>
        <v>0.98859045300000004</v>
      </c>
      <c r="X5">
        <f t="shared" si="23"/>
        <v>1.4460567307639381E-3</v>
      </c>
      <c r="Y5">
        <f t="shared" si="24"/>
        <v>9.8859045300000014E-3</v>
      </c>
      <c r="Z5">
        <f t="shared" si="25"/>
        <v>0.97725849173923607</v>
      </c>
      <c r="AB5">
        <f t="shared" si="26"/>
        <v>149.61738056029435</v>
      </c>
      <c r="AC5">
        <f t="shared" si="27"/>
        <v>230.85175923980705</v>
      </c>
      <c r="AE5">
        <f t="shared" si="2"/>
        <v>0</v>
      </c>
      <c r="AF5">
        <f t="shared" si="3"/>
        <v>0</v>
      </c>
      <c r="AG5">
        <f t="shared" si="4"/>
        <v>-24.431462293480902</v>
      </c>
      <c r="AH5">
        <f t="shared" si="5"/>
        <v>-72.3028365381969</v>
      </c>
      <c r="AI5">
        <f t="shared" si="6"/>
        <v>-96.734298831677805</v>
      </c>
      <c r="AJ5">
        <f t="shared" si="7"/>
        <v>-81.234378679512702</v>
      </c>
      <c r="AK5">
        <f t="shared" si="28"/>
        <v>0.61343126029720685</v>
      </c>
      <c r="AL5">
        <f t="shared" si="8"/>
        <v>-177.35524625089329</v>
      </c>
      <c r="AN5">
        <f t="shared" si="9"/>
        <v>0</v>
      </c>
      <c r="AO5">
        <f t="shared" si="10"/>
        <v>0</v>
      </c>
      <c r="AP5">
        <f t="shared" si="11"/>
        <v>-22.03608717199732</v>
      </c>
      <c r="AQ5">
        <f t="shared" si="12"/>
        <v>-65.213927418643124</v>
      </c>
      <c r="AR5">
        <f t="shared" si="13"/>
        <v>-87.250014590640447</v>
      </c>
      <c r="AS5">
        <f t="shared" si="14"/>
        <v>-73.269779288750783</v>
      </c>
      <c r="AT5">
        <f t="shared" si="15"/>
        <v>0.5532875831809857</v>
      </c>
      <c r="AU5">
        <f t="shared" si="16"/>
        <v>-159.96650629621024</v>
      </c>
      <c r="AW5">
        <v>2</v>
      </c>
      <c r="AX5">
        <f>IF(Z5&gt;0, (R5*SUMPRODUCT(K5:$K$98, X5:$X$98)-K5*$AZ$3)/Z5, 0)</f>
        <v>236.22384578000239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1.535893E-3</v>
      </c>
      <c r="Q6" s="5">
        <f t="shared" si="30"/>
        <v>25</v>
      </c>
      <c r="R6">
        <f t="shared" si="0"/>
        <v>50000</v>
      </c>
      <c r="S6">
        <f t="shared" si="1"/>
        <v>324.69206390440422</v>
      </c>
      <c r="U6">
        <f t="shared" si="20"/>
        <v>1.535893E-3</v>
      </c>
      <c r="V6">
        <f t="shared" si="21"/>
        <v>0.01</v>
      </c>
      <c r="W6">
        <f t="shared" si="22"/>
        <v>0.97725849173923607</v>
      </c>
      <c r="X6">
        <f t="shared" si="23"/>
        <v>1.5009644766528505E-3</v>
      </c>
      <c r="Y6">
        <f t="shared" si="24"/>
        <v>9.7725849173923608E-3</v>
      </c>
      <c r="Z6">
        <f t="shared" si="25"/>
        <v>0.96598494234519083</v>
      </c>
      <c r="AB6">
        <f t="shared" si="26"/>
        <v>230.85175923980705</v>
      </c>
      <c r="AC6">
        <f t="shared" si="27"/>
        <v>313.64764463063693</v>
      </c>
      <c r="AE6">
        <f t="shared" si="2"/>
        <v>0</v>
      </c>
      <c r="AF6">
        <f t="shared" si="3"/>
        <v>0</v>
      </c>
      <c r="AG6">
        <f t="shared" si="4"/>
        <v>-24.14962355862977</v>
      </c>
      <c r="AH6">
        <f t="shared" si="5"/>
        <v>-75.04822383264252</v>
      </c>
      <c r="AI6">
        <f t="shared" si="6"/>
        <v>-99.19784739127229</v>
      </c>
      <c r="AJ6">
        <f t="shared" si="7"/>
        <v>-82.795885390829881</v>
      </c>
      <c r="AK6">
        <f t="shared" si="28"/>
        <v>1.6390474906026302</v>
      </c>
      <c r="AL6">
        <f t="shared" si="8"/>
        <v>-180.35468529149955</v>
      </c>
      <c r="AN6">
        <f t="shared" si="9"/>
        <v>0</v>
      </c>
      <c r="AO6">
        <f t="shared" si="10"/>
        <v>0</v>
      </c>
      <c r="AP6">
        <f t="shared" si="11"/>
        <v>-20.605317593645339</v>
      </c>
      <c r="AQ6">
        <f t="shared" si="12"/>
        <v>-64.033813328654773</v>
      </c>
      <c r="AR6">
        <f t="shared" si="13"/>
        <v>-84.639130922300112</v>
      </c>
      <c r="AS6">
        <f t="shared" si="14"/>
        <v>-70.64439368105451</v>
      </c>
      <c r="AT6">
        <f t="shared" si="15"/>
        <v>1.3984936043802614</v>
      </c>
      <c r="AU6">
        <f t="shared" si="16"/>
        <v>-153.88503099897437</v>
      </c>
      <c r="AW6">
        <v>3</v>
      </c>
      <c r="AX6">
        <f>IF(Z6&gt;0, (R6*SUMPRODUCT(K6:$K$98, X6:$X$98)-K6*$AZ$3)/Z6, 0)</f>
        <v>324.69206390440422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1.6204399999999999E-3</v>
      </c>
      <c r="Q7" s="5">
        <f t="shared" si="30"/>
        <v>25</v>
      </c>
      <c r="R7">
        <f t="shared" si="0"/>
        <v>50000</v>
      </c>
      <c r="S7">
        <f t="shared" si="1"/>
        <v>424.26646505734374</v>
      </c>
      <c r="U7">
        <f t="shared" si="20"/>
        <v>1.6204399999999999E-3</v>
      </c>
      <c r="V7">
        <f t="shared" si="21"/>
        <v>0.01</v>
      </c>
      <c r="W7">
        <f t="shared" si="22"/>
        <v>0.96598494234519083</v>
      </c>
      <c r="X7">
        <f t="shared" si="23"/>
        <v>1.5653206399738409E-3</v>
      </c>
      <c r="Y7">
        <f t="shared" si="24"/>
        <v>9.6598494234519088E-3</v>
      </c>
      <c r="Z7">
        <f t="shared" si="25"/>
        <v>0.95475977228176512</v>
      </c>
      <c r="AB7">
        <f t="shared" si="26"/>
        <v>313.64764463063693</v>
      </c>
      <c r="AC7">
        <f t="shared" si="27"/>
        <v>405.07255356493897</v>
      </c>
      <c r="AE7">
        <f t="shared" si="2"/>
        <v>0</v>
      </c>
      <c r="AF7">
        <f t="shared" si="3"/>
        <v>0</v>
      </c>
      <c r="AG7">
        <f t="shared" si="4"/>
        <v>-23.868994307044129</v>
      </c>
      <c r="AH7">
        <f t="shared" si="5"/>
        <v>-78.266031998692043</v>
      </c>
      <c r="AI7">
        <f t="shared" si="6"/>
        <v>-102.13502630573618</v>
      </c>
      <c r="AJ7">
        <f t="shared" si="7"/>
        <v>-91.424908934302039</v>
      </c>
      <c r="AK7">
        <f t="shared" si="28"/>
        <v>4.3283374959027894</v>
      </c>
      <c r="AL7">
        <f t="shared" si="8"/>
        <v>-189.23159774413543</v>
      </c>
      <c r="AN7">
        <f t="shared" si="9"/>
        <v>0</v>
      </c>
      <c r="AO7">
        <f t="shared" si="10"/>
        <v>0</v>
      </c>
      <c r="AP7">
        <f t="shared" si="11"/>
        <v>-19.144458297487724</v>
      </c>
      <c r="AQ7">
        <f t="shared" si="12"/>
        <v>-62.774357663934289</v>
      </c>
      <c r="AR7">
        <f t="shared" si="13"/>
        <v>-81.918815961422013</v>
      </c>
      <c r="AS7">
        <f t="shared" si="14"/>
        <v>-73.328617617032222</v>
      </c>
      <c r="AT7">
        <f t="shared" si="15"/>
        <v>3.4716031862016474</v>
      </c>
      <c r="AU7">
        <f t="shared" si="16"/>
        <v>-151.7758303922526</v>
      </c>
      <c r="AW7">
        <v>4</v>
      </c>
      <c r="AX7">
        <f>IF(Z7&gt;0, (R7*SUMPRODUCT(K7:$K$98, X7:$X$98)-K7*$AZ$3)/Z7, 0)</f>
        <v>424.26646505734374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1.706887E-3</v>
      </c>
      <c r="Q8" s="5">
        <f t="shared" si="30"/>
        <v>25</v>
      </c>
      <c r="R8">
        <f t="shared" si="0"/>
        <v>50000</v>
      </c>
      <c r="S8">
        <f t="shared" si="1"/>
        <v>535.30646627084923</v>
      </c>
      <c r="U8">
        <f t="shared" si="20"/>
        <v>1.706887E-3</v>
      </c>
      <c r="V8">
        <f t="shared" si="21"/>
        <v>0.01</v>
      </c>
      <c r="W8">
        <f t="shared" si="22"/>
        <v>0.95475977228176512</v>
      </c>
      <c r="X8">
        <f t="shared" si="23"/>
        <v>1.6296670434307052E-3</v>
      </c>
      <c r="Y8">
        <f t="shared" si="24"/>
        <v>9.5475977228176509E-3</v>
      </c>
      <c r="Z8">
        <f t="shared" si="25"/>
        <v>0.94358250751551676</v>
      </c>
      <c r="AB8">
        <f t="shared" si="26"/>
        <v>405.07255356493897</v>
      </c>
      <c r="AC8">
        <f t="shared" si="27"/>
        <v>505.10581773311833</v>
      </c>
      <c r="AE8">
        <f t="shared" si="2"/>
        <v>0</v>
      </c>
      <c r="AF8">
        <f t="shared" si="3"/>
        <v>0</v>
      </c>
      <c r="AG8">
        <f t="shared" si="4"/>
        <v>-23.58956268788792</v>
      </c>
      <c r="AH8">
        <f t="shared" si="5"/>
        <v>-81.483352171535259</v>
      </c>
      <c r="AI8">
        <f t="shared" si="6"/>
        <v>-105.07291485942318</v>
      </c>
      <c r="AJ8">
        <f t="shared" si="7"/>
        <v>-100.03326416817936</v>
      </c>
      <c r="AK8">
        <f t="shared" si="28"/>
        <v>8.7495671570026818</v>
      </c>
      <c r="AL8">
        <f t="shared" si="8"/>
        <v>-196.35661187059986</v>
      </c>
      <c r="AN8">
        <f t="shared" si="9"/>
        <v>0</v>
      </c>
      <c r="AO8">
        <f t="shared" si="10"/>
        <v>0</v>
      </c>
      <c r="AP8">
        <f t="shared" si="11"/>
        <v>-17.656155550133278</v>
      </c>
      <c r="AQ8">
        <f t="shared" si="12"/>
        <v>-60.988105617812472</v>
      </c>
      <c r="AR8">
        <f t="shared" si="13"/>
        <v>-78.644261167945743</v>
      </c>
      <c r="AS8">
        <f t="shared" si="14"/>
        <v>-74.872217671411377</v>
      </c>
      <c r="AT8">
        <f t="shared" si="15"/>
        <v>6.5488165577438417</v>
      </c>
      <c r="AU8">
        <f t="shared" si="16"/>
        <v>-146.96766228161329</v>
      </c>
      <c r="AW8">
        <v>5</v>
      </c>
      <c r="AX8">
        <f>IF(Z8&gt;0, (R8*SUMPRODUCT(K8:$K$98, X8:$X$98)-K8*$AZ$3)/Z8, 0)</f>
        <v>535.30646627084923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1.7980839999999999E-3</v>
      </c>
      <c r="Q9" s="5">
        <f t="shared" si="30"/>
        <v>25</v>
      </c>
      <c r="R9">
        <f t="shared" si="0"/>
        <v>50000</v>
      </c>
      <c r="S9">
        <f t="shared" si="1"/>
        <v>640.712479396915</v>
      </c>
      <c r="U9">
        <f t="shared" si="20"/>
        <v>1.7980839999999999E-3</v>
      </c>
      <c r="V9">
        <f t="shared" si="21"/>
        <v>0.01</v>
      </c>
      <c r="W9">
        <f t="shared" si="22"/>
        <v>0.94358250751551676</v>
      </c>
      <c r="X9">
        <f t="shared" si="23"/>
        <v>1.6966406094435303E-3</v>
      </c>
      <c r="Y9">
        <f t="shared" si="24"/>
        <v>9.4358250751551669E-3</v>
      </c>
      <c r="Z9">
        <f t="shared" si="25"/>
        <v>0.93245004183091806</v>
      </c>
      <c r="AB9">
        <f t="shared" si="26"/>
        <v>505.10581773311833</v>
      </c>
      <c r="AC9">
        <f t="shared" si="27"/>
        <v>597.43237821524463</v>
      </c>
      <c r="AE9">
        <f t="shared" si="2"/>
        <v>0</v>
      </c>
      <c r="AF9">
        <f t="shared" si="3"/>
        <v>0</v>
      </c>
      <c r="AG9">
        <f t="shared" si="4"/>
        <v>-23.311251045772952</v>
      </c>
      <c r="AH9">
        <f t="shared" si="5"/>
        <v>-84.832030472176513</v>
      </c>
      <c r="AI9">
        <f t="shared" si="6"/>
        <v>-108.14328151794946</v>
      </c>
      <c r="AJ9">
        <f t="shared" si="7"/>
        <v>-92.326560482126297</v>
      </c>
      <c r="AK9">
        <f t="shared" si="28"/>
        <v>11.263859735448539</v>
      </c>
      <c r="AL9">
        <f t="shared" si="8"/>
        <v>-189.20598226462721</v>
      </c>
      <c r="AN9">
        <f t="shared" si="9"/>
        <v>0</v>
      </c>
      <c r="AO9">
        <f t="shared" si="10"/>
        <v>0</v>
      </c>
      <c r="AP9">
        <f t="shared" si="11"/>
        <v>-16.271422870312168</v>
      </c>
      <c r="AQ9">
        <f t="shared" si="12"/>
        <v>-59.213374608236201</v>
      </c>
      <c r="AR9">
        <f t="shared" si="13"/>
        <v>-75.484797478548359</v>
      </c>
      <c r="AS9">
        <f t="shared" si="14"/>
        <v>-64.444611094287012</v>
      </c>
      <c r="AT9">
        <f t="shared" si="15"/>
        <v>7.862256064571012</v>
      </c>
      <c r="AU9">
        <f t="shared" si="16"/>
        <v>-132.06715250826437</v>
      </c>
      <c r="AW9">
        <v>6</v>
      </c>
      <c r="AX9">
        <f>IF(Z9&gt;0, (R9*SUMPRODUCT(K9:$K$98, X9:$X$98)-K9*$AZ$3)/Z9, 0)</f>
        <v>640.712479396915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1.9035300000000001E-3</v>
      </c>
      <c r="Q10" s="5">
        <f t="shared" si="30"/>
        <v>25</v>
      </c>
      <c r="R10">
        <f t="shared" si="0"/>
        <v>50000</v>
      </c>
      <c r="S10">
        <f t="shared" si="1"/>
        <v>702.70067626924163</v>
      </c>
      <c r="U10">
        <f t="shared" si="20"/>
        <v>1.9035300000000001E-3</v>
      </c>
      <c r="V10">
        <f t="shared" si="21"/>
        <v>0.01</v>
      </c>
      <c r="W10">
        <f t="shared" si="22"/>
        <v>0.93245004183091806</v>
      </c>
      <c r="X10">
        <f t="shared" si="23"/>
        <v>1.7749466281264076E-3</v>
      </c>
      <c r="Y10">
        <f t="shared" si="24"/>
        <v>9.3245004183091802E-3</v>
      </c>
      <c r="Z10">
        <f t="shared" si="25"/>
        <v>0.92135059478448245</v>
      </c>
      <c r="AB10">
        <f t="shared" si="26"/>
        <v>597.43237821524463</v>
      </c>
      <c r="AC10">
        <f t="shared" si="27"/>
        <v>647.43368603612385</v>
      </c>
      <c r="AE10">
        <f t="shared" si="2"/>
        <v>0</v>
      </c>
      <c r="AF10">
        <f t="shared" si="3"/>
        <v>0</v>
      </c>
      <c r="AG10">
        <f t="shared" si="4"/>
        <v>-23.03376486961206</v>
      </c>
      <c r="AH10">
        <f t="shared" si="5"/>
        <v>-88.747331406320384</v>
      </c>
      <c r="AI10">
        <f t="shared" si="6"/>
        <v>-111.78109627593244</v>
      </c>
      <c r="AJ10">
        <f t="shared" si="7"/>
        <v>-50.001307820879219</v>
      </c>
      <c r="AK10">
        <f t="shared" si="28"/>
        <v>2.5689592263255521</v>
      </c>
      <c r="AL10">
        <f t="shared" si="8"/>
        <v>-159.21344487048611</v>
      </c>
      <c r="AN10">
        <f t="shared" si="9"/>
        <v>0</v>
      </c>
      <c r="AO10">
        <f t="shared" si="10"/>
        <v>0</v>
      </c>
      <c r="AP10">
        <f t="shared" si="11"/>
        <v>-15.249677985424185</v>
      </c>
      <c r="AQ10">
        <f t="shared" si="12"/>
        <v>-58.755840987053631</v>
      </c>
      <c r="AR10">
        <f t="shared" si="13"/>
        <v>-74.005518972477816</v>
      </c>
      <c r="AS10">
        <f t="shared" si="14"/>
        <v>-33.103743458128051</v>
      </c>
      <c r="AT10">
        <f t="shared" si="15"/>
        <v>1.700798856848317</v>
      </c>
      <c r="AU10">
        <f t="shared" si="16"/>
        <v>-105.40846357375754</v>
      </c>
      <c r="AW10">
        <v>7</v>
      </c>
      <c r="AX10">
        <f>IF(Z10&gt;0, (R10*SUMPRODUCT(K10:$K$98, X10:$X$98)-K10*$AZ$3)/Z10, 0)</f>
        <v>702.70067626924163</v>
      </c>
    </row>
    <row r="11" spans="1:52" x14ac:dyDescent="0.25">
      <c r="A11" t="s">
        <v>33</v>
      </c>
      <c r="C11" s="25">
        <f>AU91</f>
        <v>-19.377562041282232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2.008026E-3</v>
      </c>
      <c r="Q11" s="5">
        <f t="shared" si="30"/>
        <v>25</v>
      </c>
      <c r="R11">
        <f t="shared" si="0"/>
        <v>50000</v>
      </c>
      <c r="S11">
        <f t="shared" si="1"/>
        <v>755.11292638629982</v>
      </c>
      <c r="U11">
        <f t="shared" si="20"/>
        <v>2.008026E-3</v>
      </c>
      <c r="V11">
        <f t="shared" si="21"/>
        <v>0.01</v>
      </c>
      <c r="W11">
        <f t="shared" si="22"/>
        <v>0.92135059478448245</v>
      </c>
      <c r="X11">
        <f t="shared" si="23"/>
        <v>1.8500959494427052E-3</v>
      </c>
      <c r="Y11">
        <f t="shared" si="24"/>
        <v>9.2135059478448255E-3</v>
      </c>
      <c r="Z11">
        <f t="shared" si="25"/>
        <v>0.91028699288719483</v>
      </c>
      <c r="AB11">
        <f t="shared" si="26"/>
        <v>647.43368603612385</v>
      </c>
      <c r="AC11">
        <f t="shared" si="27"/>
        <v>687.36947505043463</v>
      </c>
      <c r="AE11">
        <f t="shared" si="2"/>
        <v>0</v>
      </c>
      <c r="AF11">
        <f t="shared" si="3"/>
        <v>0</v>
      </c>
      <c r="AG11">
        <f t="shared" si="4"/>
        <v>-22.75717482217987</v>
      </c>
      <c r="AH11">
        <f t="shared" si="5"/>
        <v>-92.504797472135266</v>
      </c>
      <c r="AI11">
        <f t="shared" si="6"/>
        <v>-115.26197229431514</v>
      </c>
      <c r="AJ11">
        <f t="shared" si="7"/>
        <v>-39.935789014310785</v>
      </c>
      <c r="AK11">
        <f t="shared" si="28"/>
        <v>1.0358938976577983</v>
      </c>
      <c r="AL11">
        <f t="shared" si="8"/>
        <v>-154.16186741096814</v>
      </c>
      <c r="AN11">
        <f t="shared" si="9"/>
        <v>0</v>
      </c>
      <c r="AO11">
        <f t="shared" si="10"/>
        <v>0</v>
      </c>
      <c r="AP11">
        <f t="shared" si="11"/>
        <v>-14.327272209664875</v>
      </c>
      <c r="AQ11">
        <f t="shared" si="12"/>
        <v>-58.23839841452908</v>
      </c>
      <c r="AR11">
        <f t="shared" si="13"/>
        <v>-72.565670624193956</v>
      </c>
      <c r="AS11">
        <f t="shared" si="14"/>
        <v>-25.142440772486339</v>
      </c>
      <c r="AT11">
        <f t="shared" si="15"/>
        <v>0.65216943526790372</v>
      </c>
      <c r="AU11">
        <f t="shared" si="16"/>
        <v>-97.055941961412401</v>
      </c>
      <c r="AW11">
        <v>8</v>
      </c>
      <c r="AX11">
        <f>IF(Z11&gt;0, (R11*SUMPRODUCT(K11:$K$98, X11:$X$98)-K11*$AZ$3)/Z11, 0)</f>
        <v>755.11292638629982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2.1277219999999999E-3</v>
      </c>
      <c r="Q12" s="5">
        <f t="shared" si="30"/>
        <v>25</v>
      </c>
      <c r="R12">
        <f t="shared" si="0"/>
        <v>50000</v>
      </c>
      <c r="S12">
        <f t="shared" si="1"/>
        <v>840.62006211871994</v>
      </c>
      <c r="U12">
        <f t="shared" si="20"/>
        <v>2.1277219999999999E-3</v>
      </c>
      <c r="V12">
        <f t="shared" si="21"/>
        <v>0.01</v>
      </c>
      <c r="W12">
        <f t="shared" si="22"/>
        <v>0.91028699288719483</v>
      </c>
      <c r="X12">
        <f t="shared" si="23"/>
        <v>1.9368376610799278E-3</v>
      </c>
      <c r="Y12">
        <f t="shared" si="24"/>
        <v>9.1028699288719494E-3</v>
      </c>
      <c r="Z12">
        <f t="shared" si="25"/>
        <v>0.89924728529724296</v>
      </c>
      <c r="AB12">
        <f t="shared" si="26"/>
        <v>687.36947505043463</v>
      </c>
      <c r="AC12">
        <f t="shared" si="27"/>
        <v>755.92530882665869</v>
      </c>
      <c r="AE12">
        <f t="shared" si="2"/>
        <v>0</v>
      </c>
      <c r="AF12">
        <f t="shared" si="3"/>
        <v>0</v>
      </c>
      <c r="AG12">
        <f t="shared" si="4"/>
        <v>-22.481182132431073</v>
      </c>
      <c r="AH12">
        <f t="shared" si="5"/>
        <v>-96.841883053996398</v>
      </c>
      <c r="AI12">
        <f t="shared" si="6"/>
        <v>-119.32306518642747</v>
      </c>
      <c r="AJ12">
        <f t="shared" si="7"/>
        <v>-68.555833776224063</v>
      </c>
      <c r="AK12">
        <f t="shared" si="28"/>
        <v>14.434758976059127</v>
      </c>
      <c r="AL12">
        <f t="shared" si="8"/>
        <v>-173.4441399865924</v>
      </c>
      <c r="AN12">
        <f t="shared" si="9"/>
        <v>0</v>
      </c>
      <c r="AO12">
        <f t="shared" si="10"/>
        <v>0</v>
      </c>
      <c r="AP12">
        <f t="shared" si="11"/>
        <v>-13.215233459652413</v>
      </c>
      <c r="AQ12">
        <f t="shared" si="12"/>
        <v>-56.927081756288651</v>
      </c>
      <c r="AR12">
        <f t="shared" si="13"/>
        <v>-70.142315215941053</v>
      </c>
      <c r="AS12">
        <f t="shared" si="14"/>
        <v>-40.299542214329016</v>
      </c>
      <c r="AT12">
        <f t="shared" si="15"/>
        <v>8.4852615257828656</v>
      </c>
      <c r="AU12">
        <f t="shared" si="16"/>
        <v>-101.95659590448722</v>
      </c>
      <c r="AW12">
        <v>9</v>
      </c>
      <c r="AX12">
        <f>IF(Z12&gt;0, (R12*SUMPRODUCT(K12:$K$98, X12:$X$98)-K12*$AZ$3)/Z12, 0)</f>
        <v>840.62006211871994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2.2569180000000001E-3</v>
      </c>
      <c r="Q13" s="5">
        <f t="shared" si="30"/>
        <v>25</v>
      </c>
      <c r="R13">
        <f t="shared" si="0"/>
        <v>50000</v>
      </c>
      <c r="S13">
        <f t="shared" si="1"/>
        <v>1002.3781428427686</v>
      </c>
      <c r="U13">
        <f t="shared" si="20"/>
        <v>2.2569180000000001E-3</v>
      </c>
      <c r="V13">
        <f t="shared" si="21"/>
        <v>0.01</v>
      </c>
      <c r="W13">
        <f t="shared" si="22"/>
        <v>0.89924728529724296</v>
      </c>
      <c r="X13">
        <f t="shared" si="23"/>
        <v>2.0295273846384831E-3</v>
      </c>
      <c r="Y13">
        <f t="shared" si="24"/>
        <v>8.9924728529724302E-3</v>
      </c>
      <c r="Z13">
        <f t="shared" si="25"/>
        <v>0.88822528505963205</v>
      </c>
      <c r="AB13">
        <f t="shared" si="26"/>
        <v>755.92530882665869</v>
      </c>
      <c r="AC13">
        <f t="shared" si="27"/>
        <v>890.33761166406271</v>
      </c>
      <c r="AE13">
        <f t="shared" si="2"/>
        <v>0</v>
      </c>
      <c r="AF13">
        <f t="shared" si="3"/>
        <v>0</v>
      </c>
      <c r="AG13">
        <f t="shared" si="4"/>
        <v>-22.205632126490801</v>
      </c>
      <c r="AH13">
        <f t="shared" si="5"/>
        <v>-101.47636923192415</v>
      </c>
      <c r="AI13">
        <f t="shared" si="6"/>
        <v>-123.68200135841495</v>
      </c>
      <c r="AJ13">
        <f t="shared" si="7"/>
        <v>-134.41230283740401</v>
      </c>
      <c r="AK13">
        <f t="shared" si="28"/>
        <v>52.914771617866116</v>
      </c>
      <c r="AL13">
        <f t="shared" si="8"/>
        <v>-205.17953257795284</v>
      </c>
      <c r="AN13">
        <f t="shared" si="9"/>
        <v>0</v>
      </c>
      <c r="AO13">
        <f t="shared" si="10"/>
        <v>0</v>
      </c>
      <c r="AP13">
        <f t="shared" si="11"/>
        <v>-11.654692345345175</v>
      </c>
      <c r="AQ13">
        <f t="shared" si="12"/>
        <v>-53.260175480878218</v>
      </c>
      <c r="AR13">
        <f t="shared" si="13"/>
        <v>-64.9148678262234</v>
      </c>
      <c r="AS13">
        <f t="shared" si="14"/>
        <v>-70.546698606722913</v>
      </c>
      <c r="AT13">
        <f t="shared" si="15"/>
        <v>27.772475929415997</v>
      </c>
      <c r="AU13">
        <f t="shared" si="16"/>
        <v>-107.68909050353031</v>
      </c>
      <c r="AW13">
        <v>10</v>
      </c>
      <c r="AX13">
        <f>IF(Z13&gt;0, (R13*SUMPRODUCT(K13:$K$98, X13:$X$98)-K13*$AZ$3)/Z13, 0)</f>
        <v>1002.3781428427686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2.397513E-3</v>
      </c>
      <c r="Q14" s="5">
        <f t="shared" si="30"/>
        <v>25</v>
      </c>
      <c r="R14">
        <f t="shared" si="0"/>
        <v>50000</v>
      </c>
      <c r="S14">
        <f t="shared" si="1"/>
        <v>1148.9975608055975</v>
      </c>
      <c r="U14">
        <f t="shared" si="20"/>
        <v>2.397513E-3</v>
      </c>
      <c r="V14">
        <f t="shared" si="21"/>
        <v>0.01</v>
      </c>
      <c r="W14">
        <f t="shared" si="22"/>
        <v>0.88822528505963205</v>
      </c>
      <c r="X14">
        <f t="shared" si="23"/>
        <v>2.1295316678591738E-3</v>
      </c>
      <c r="Y14">
        <f t="shared" si="24"/>
        <v>8.882252850596321E-3</v>
      </c>
      <c r="Z14">
        <f t="shared" si="25"/>
        <v>0.87721350054117664</v>
      </c>
      <c r="AB14">
        <f t="shared" si="26"/>
        <v>890.33761166406271</v>
      </c>
      <c r="AC14">
        <f t="shared" si="27"/>
        <v>1007.9161724275516</v>
      </c>
      <c r="AE14">
        <f t="shared" si="2"/>
        <v>0</v>
      </c>
      <c r="AF14">
        <f t="shared" si="3"/>
        <v>0</v>
      </c>
      <c r="AG14">
        <f t="shared" si="4"/>
        <v>-21.930337513529416</v>
      </c>
      <c r="AH14">
        <f t="shared" si="5"/>
        <v>-106.47658339295869</v>
      </c>
      <c r="AI14">
        <f t="shared" si="6"/>
        <v>-128.4069209064881</v>
      </c>
      <c r="AJ14">
        <f t="shared" si="7"/>
        <v>-117.57856076348889</v>
      </c>
      <c r="AK14">
        <f t="shared" si="28"/>
        <v>62.323632816484398</v>
      </c>
      <c r="AL14">
        <f t="shared" si="8"/>
        <v>-183.66184885349259</v>
      </c>
      <c r="AN14">
        <f t="shared" si="9"/>
        <v>0</v>
      </c>
      <c r="AO14">
        <f t="shared" si="10"/>
        <v>0</v>
      </c>
      <c r="AP14">
        <f t="shared" si="11"/>
        <v>-10.276967094181034</v>
      </c>
      <c r="AQ14">
        <f t="shared" si="12"/>
        <v>-49.896922158867049</v>
      </c>
      <c r="AR14">
        <f t="shared" si="13"/>
        <v>-60.173889253048081</v>
      </c>
      <c r="AS14">
        <f t="shared" si="14"/>
        <v>-55.099516785917061</v>
      </c>
      <c r="AT14">
        <f t="shared" si="15"/>
        <v>29.206022171327319</v>
      </c>
      <c r="AU14">
        <f t="shared" si="16"/>
        <v>-86.067383867637815</v>
      </c>
      <c r="AW14">
        <v>11</v>
      </c>
      <c r="AX14">
        <f>IF(Z14&gt;0, (R14*SUMPRODUCT(K14:$K$98, X14:$X$98)-K14*$AZ$3)/Z14, 0)</f>
        <v>1148.9975608055975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2.5466569999999999E-3</v>
      </c>
      <c r="Q15" s="5">
        <f t="shared" si="30"/>
        <v>25</v>
      </c>
      <c r="R15">
        <f t="shared" si="0"/>
        <v>50000</v>
      </c>
      <c r="S15">
        <f t="shared" si="1"/>
        <v>1282.0876750093562</v>
      </c>
      <c r="U15">
        <f t="shared" si="20"/>
        <v>2.5466569999999999E-3</v>
      </c>
      <c r="V15">
        <f t="shared" si="21"/>
        <v>0.01</v>
      </c>
      <c r="W15">
        <f t="shared" si="22"/>
        <v>0.87721350054117664</v>
      </c>
      <c r="X15">
        <f t="shared" si="23"/>
        <v>2.233961901647691E-3</v>
      </c>
      <c r="Y15">
        <f t="shared" si="24"/>
        <v>8.7721350054117669E-3</v>
      </c>
      <c r="Z15">
        <f t="shared" si="25"/>
        <v>0.86620740363411719</v>
      </c>
      <c r="AB15">
        <f t="shared" si="26"/>
        <v>1007.9161724275516</v>
      </c>
      <c r="AC15">
        <f t="shared" si="27"/>
        <v>1110.5538362011562</v>
      </c>
      <c r="AE15">
        <f t="shared" si="2"/>
        <v>0</v>
      </c>
      <c r="AF15">
        <f t="shared" si="3"/>
        <v>0</v>
      </c>
      <c r="AG15">
        <f t="shared" si="4"/>
        <v>-21.655185090852928</v>
      </c>
      <c r="AH15">
        <f t="shared" si="5"/>
        <v>-111.69809508238455</v>
      </c>
      <c r="AI15">
        <f t="shared" si="6"/>
        <v>-133.35328017323749</v>
      </c>
      <c r="AJ15">
        <f t="shared" si="7"/>
        <v>-102.63766377360457</v>
      </c>
      <c r="AK15">
        <f t="shared" si="28"/>
        <v>70.554132069928613</v>
      </c>
      <c r="AL15">
        <f t="shared" si="8"/>
        <v>-165.43681187691345</v>
      </c>
      <c r="AN15">
        <f t="shared" si="9"/>
        <v>0</v>
      </c>
      <c r="AO15">
        <f t="shared" si="10"/>
        <v>0</v>
      </c>
      <c r="AP15">
        <f t="shared" si="11"/>
        <v>-9.0607370652232646</v>
      </c>
      <c r="AQ15">
        <f t="shared" si="12"/>
        <v>-46.735553909224613</v>
      </c>
      <c r="AR15">
        <f t="shared" si="13"/>
        <v>-55.796290974447885</v>
      </c>
      <c r="AS15">
        <f t="shared" si="14"/>
        <v>-42.944582581020711</v>
      </c>
      <c r="AT15">
        <f t="shared" si="15"/>
        <v>29.520525309233488</v>
      </c>
      <c r="AU15">
        <f t="shared" si="16"/>
        <v>-69.220348246235105</v>
      </c>
      <c r="AW15">
        <v>12</v>
      </c>
      <c r="AX15">
        <f>IF(Z15&gt;0, (R15*SUMPRODUCT(K15:$K$98, X15:$X$98)-K15*$AZ$3)/Z15, 0)</f>
        <v>1282.0876750093562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3.8442260000000001E-3</v>
      </c>
      <c r="Q16" s="5">
        <f t="shared" si="30"/>
        <v>25</v>
      </c>
      <c r="R16">
        <f t="shared" si="0"/>
        <v>50000</v>
      </c>
      <c r="S16">
        <f t="shared" si="1"/>
        <v>1404.8094088591245</v>
      </c>
      <c r="U16">
        <f t="shared" si="20"/>
        <v>3.8442260000000001E-3</v>
      </c>
      <c r="V16">
        <f t="shared" si="21"/>
        <v>0.01</v>
      </c>
      <c r="W16">
        <f t="shared" si="22"/>
        <v>0.86620740363411719</v>
      </c>
      <c r="X16">
        <f t="shared" si="23"/>
        <v>3.3298970224427678E-3</v>
      </c>
      <c r="Y16">
        <f t="shared" si="24"/>
        <v>8.6620740363411719E-3</v>
      </c>
      <c r="Z16">
        <f t="shared" si="25"/>
        <v>0.85421543257533328</v>
      </c>
      <c r="AB16">
        <f t="shared" si="26"/>
        <v>1110.5538362011562</v>
      </c>
      <c r="AC16">
        <f t="shared" si="27"/>
        <v>1200.0098768744951</v>
      </c>
      <c r="AE16">
        <f t="shared" si="2"/>
        <v>0</v>
      </c>
      <c r="AF16">
        <f t="shared" si="3"/>
        <v>0</v>
      </c>
      <c r="AG16">
        <f t="shared" si="4"/>
        <v>-21.355385814383332</v>
      </c>
      <c r="AH16">
        <f t="shared" si="5"/>
        <v>-166.49485112213839</v>
      </c>
      <c r="AI16">
        <f t="shared" si="6"/>
        <v>-187.85023693652172</v>
      </c>
      <c r="AJ16">
        <f t="shared" si="7"/>
        <v>-89.456040673338975</v>
      </c>
      <c r="AK16">
        <f t="shared" si="28"/>
        <v>77.738768534080933</v>
      </c>
      <c r="AL16">
        <f t="shared" si="8"/>
        <v>-199.56750907577975</v>
      </c>
      <c r="AN16">
        <f t="shared" si="9"/>
        <v>0</v>
      </c>
      <c r="AO16">
        <f t="shared" si="10"/>
        <v>0</v>
      </c>
      <c r="AP16">
        <f t="shared" si="11"/>
        <v>-7.9779447978265514</v>
      </c>
      <c r="AQ16">
        <f t="shared" si="12"/>
        <v>-62.199144652312448</v>
      </c>
      <c r="AR16">
        <f t="shared" si="13"/>
        <v>-70.177089450138993</v>
      </c>
      <c r="AS16">
        <f t="shared" si="14"/>
        <v>-33.418986691560903</v>
      </c>
      <c r="AT16">
        <f t="shared" si="15"/>
        <v>29.04164829455798</v>
      </c>
      <c r="AU16">
        <f t="shared" si="16"/>
        <v>-74.554427847141923</v>
      </c>
      <c r="AW16">
        <v>13</v>
      </c>
      <c r="AX16">
        <f>IF(Z16&gt;0, (R16*SUMPRODUCT(K16:$K$98, X16:$X$98)-K16*$AZ$3)/Z16, 0)</f>
        <v>1404.8094088591245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5.3300140000000001E-3</v>
      </c>
      <c r="Q17" s="5">
        <f t="shared" si="30"/>
        <v>25</v>
      </c>
      <c r="R17">
        <f t="shared" si="0"/>
        <v>50000</v>
      </c>
      <c r="S17">
        <f t="shared" si="1"/>
        <v>1497.3011270618715</v>
      </c>
      <c r="U17">
        <f t="shared" si="20"/>
        <v>5.3300140000000001E-3</v>
      </c>
      <c r="V17">
        <f t="shared" si="21"/>
        <v>0.01</v>
      </c>
      <c r="W17">
        <f t="shared" si="22"/>
        <v>0.85421543257533328</v>
      </c>
      <c r="X17">
        <f t="shared" si="23"/>
        <v>4.5529802146425822E-3</v>
      </c>
      <c r="Y17">
        <f t="shared" si="24"/>
        <v>8.5421543257533337E-3</v>
      </c>
      <c r="Z17">
        <f t="shared" si="25"/>
        <v>0.84112029803493737</v>
      </c>
      <c r="AB17">
        <f t="shared" si="26"/>
        <v>1200.0098768744951</v>
      </c>
      <c r="AC17">
        <f t="shared" si="27"/>
        <v>1259.410370242329</v>
      </c>
      <c r="AE17">
        <f t="shared" si="2"/>
        <v>0</v>
      </c>
      <c r="AF17">
        <f t="shared" si="3"/>
        <v>0</v>
      </c>
      <c r="AG17">
        <f t="shared" si="4"/>
        <v>-21.028007450873435</v>
      </c>
      <c r="AH17">
        <f t="shared" si="5"/>
        <v>-227.64901073212911</v>
      </c>
      <c r="AI17">
        <f t="shared" si="6"/>
        <v>-248.67701818300256</v>
      </c>
      <c r="AJ17">
        <f t="shared" si="7"/>
        <v>-59.40049336783386</v>
      </c>
      <c r="AK17">
        <f t="shared" si="28"/>
        <v>84.000691381214665</v>
      </c>
      <c r="AL17">
        <f t="shared" si="8"/>
        <v>-224.07682016962178</v>
      </c>
      <c r="AN17">
        <f t="shared" si="9"/>
        <v>0</v>
      </c>
      <c r="AO17">
        <f t="shared" si="10"/>
        <v>0</v>
      </c>
      <c r="AP17">
        <f t="shared" si="11"/>
        <v>-7.0139667789148596</v>
      </c>
      <c r="AQ17">
        <f t="shared" si="12"/>
        <v>-75.933138327933364</v>
      </c>
      <c r="AR17">
        <f t="shared" si="13"/>
        <v>-82.947105106848227</v>
      </c>
      <c r="AS17">
        <f t="shared" si="14"/>
        <v>-19.813246124555352</v>
      </c>
      <c r="AT17">
        <f t="shared" si="15"/>
        <v>28.018729788363608</v>
      </c>
      <c r="AU17">
        <f t="shared" si="16"/>
        <v>-74.741621443039975</v>
      </c>
      <c r="AW17">
        <v>14</v>
      </c>
      <c r="AX17">
        <f>IF(Z17&gt;0, (R17*SUMPRODUCT(K17:$K$98, X17:$X$98)-K17*$AZ$3)/Z17, 0)</f>
        <v>1497.3011270618715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6.9004050000000001E-3</v>
      </c>
      <c r="Q18" s="5">
        <f t="shared" si="30"/>
        <v>25</v>
      </c>
      <c r="R18">
        <f t="shared" si="0"/>
        <v>50000</v>
      </c>
      <c r="S18">
        <f t="shared" si="1"/>
        <v>1562.5111702687589</v>
      </c>
      <c r="U18">
        <f t="shared" si="20"/>
        <v>6.9004050000000001E-3</v>
      </c>
      <c r="V18">
        <f t="shared" si="21"/>
        <v>0.01</v>
      </c>
      <c r="W18">
        <f t="shared" si="22"/>
        <v>0.84112029803493737</v>
      </c>
      <c r="X18">
        <f t="shared" si="23"/>
        <v>5.804070710161772E-3</v>
      </c>
      <c r="Y18">
        <f t="shared" si="24"/>
        <v>8.4112029803493742E-3</v>
      </c>
      <c r="Z18">
        <f t="shared" si="25"/>
        <v>0.82690502434442625</v>
      </c>
      <c r="AB18">
        <f t="shared" si="26"/>
        <v>1259.410370242329</v>
      </c>
      <c r="AC18">
        <f t="shared" si="27"/>
        <v>1292.048337289526</v>
      </c>
      <c r="AE18">
        <f t="shared" si="2"/>
        <v>0</v>
      </c>
      <c r="AF18">
        <f t="shared" si="3"/>
        <v>0</v>
      </c>
      <c r="AG18">
        <f t="shared" si="4"/>
        <v>-20.672625608610655</v>
      </c>
      <c r="AH18">
        <f t="shared" si="5"/>
        <v>-290.20353550808858</v>
      </c>
      <c r="AI18">
        <f t="shared" si="6"/>
        <v>-310.87616111669922</v>
      </c>
      <c r="AJ18">
        <f t="shared" si="7"/>
        <v>-32.63796704719698</v>
      </c>
      <c r="AK18">
        <f t="shared" si="28"/>
        <v>88.158725916963036</v>
      </c>
      <c r="AL18">
        <f t="shared" si="8"/>
        <v>-255.35540224693318</v>
      </c>
      <c r="AN18">
        <f t="shared" si="9"/>
        <v>0</v>
      </c>
      <c r="AO18">
        <f t="shared" si="10"/>
        <v>0</v>
      </c>
      <c r="AP18">
        <f t="shared" si="11"/>
        <v>-6.1566320532987966</v>
      </c>
      <c r="AQ18">
        <f t="shared" si="12"/>
        <v>-86.427163269746401</v>
      </c>
      <c r="AR18">
        <f t="shared" si="13"/>
        <v>-92.583795323045194</v>
      </c>
      <c r="AS18">
        <f t="shared" si="14"/>
        <v>-9.7200983504285201</v>
      </c>
      <c r="AT18">
        <f t="shared" si="15"/>
        <v>26.255050908109361</v>
      </c>
      <c r="AU18">
        <f t="shared" si="16"/>
        <v>-76.048842765364356</v>
      </c>
      <c r="AW18">
        <v>15</v>
      </c>
      <c r="AX18">
        <f>IF(Z18&gt;0, (R18*SUMPRODUCT(K18:$K$98, X18:$X$98)-K18*$AZ$3)/Z18, 0)</f>
        <v>1562.5111702687589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8.6257439999999994E-3</v>
      </c>
      <c r="Q19" s="5">
        <f t="shared" si="30"/>
        <v>25</v>
      </c>
      <c r="R19">
        <f t="shared" si="0"/>
        <v>50000</v>
      </c>
      <c r="S19">
        <f t="shared" si="1"/>
        <v>1605.1193581940772</v>
      </c>
      <c r="U19">
        <f t="shared" si="20"/>
        <v>8.6257439999999994E-3</v>
      </c>
      <c r="V19">
        <f t="shared" si="21"/>
        <v>0.01</v>
      </c>
      <c r="W19">
        <f t="shared" si="22"/>
        <v>0.82690502434442625</v>
      </c>
      <c r="X19">
        <f t="shared" si="23"/>
        <v>7.1326710523087885E-3</v>
      </c>
      <c r="Y19">
        <f t="shared" si="24"/>
        <v>8.269050243444263E-3</v>
      </c>
      <c r="Z19">
        <f t="shared" si="25"/>
        <v>0.81150330304867324</v>
      </c>
      <c r="AB19">
        <f t="shared" si="26"/>
        <v>1292.048337289526</v>
      </c>
      <c r="AC19">
        <f t="shared" si="27"/>
        <v>1302.5596609618601</v>
      </c>
      <c r="AE19">
        <f t="shared" si="2"/>
        <v>0</v>
      </c>
      <c r="AF19">
        <f t="shared" si="3"/>
        <v>0</v>
      </c>
      <c r="AG19">
        <f t="shared" si="4"/>
        <v>-20.287582576216831</v>
      </c>
      <c r="AH19">
        <f t="shared" si="5"/>
        <v>-356.63355261543944</v>
      </c>
      <c r="AI19">
        <f t="shared" si="6"/>
        <v>-376.92113519165628</v>
      </c>
      <c r="AJ19">
        <f t="shared" si="7"/>
        <v>-10.511323672334129</v>
      </c>
      <c r="AK19">
        <f t="shared" si="28"/>
        <v>90.443383610266821</v>
      </c>
      <c r="AL19">
        <f t="shared" si="8"/>
        <v>-296.98907525372357</v>
      </c>
      <c r="AN19">
        <f t="shared" si="9"/>
        <v>0</v>
      </c>
      <c r="AO19">
        <f t="shared" si="10"/>
        <v>0</v>
      </c>
      <c r="AP19">
        <f t="shared" si="11"/>
        <v>-5.3946073221177313</v>
      </c>
      <c r="AQ19">
        <f t="shared" si="12"/>
        <v>-94.831307132053169</v>
      </c>
      <c r="AR19">
        <f t="shared" si="13"/>
        <v>-100.2259144541709</v>
      </c>
      <c r="AS19">
        <f t="shared" si="14"/>
        <v>-2.7950330422510699</v>
      </c>
      <c r="AT19">
        <f t="shared" si="15"/>
        <v>24.049515886285135</v>
      </c>
      <c r="AU19">
        <f t="shared" si="16"/>
        <v>-78.971431610136833</v>
      </c>
      <c r="AW19">
        <v>16</v>
      </c>
      <c r="AX19">
        <f>IF(Z19&gt;0, (R19*SUMPRODUCT(K19:$K$98, X19:$X$98)-K19*$AZ$3)/Z19, 0)</f>
        <v>1605.1193581940772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1.0476563E-2</v>
      </c>
      <c r="Q20" s="5">
        <f t="shared" si="30"/>
        <v>25</v>
      </c>
      <c r="R20">
        <f t="shared" si="0"/>
        <v>50000</v>
      </c>
      <c r="S20">
        <f t="shared" si="1"/>
        <v>1628.2583323820431</v>
      </c>
      <c r="U20">
        <f t="shared" si="20"/>
        <v>1.0476563E-2</v>
      </c>
      <c r="V20">
        <f t="shared" si="21"/>
        <v>0.01</v>
      </c>
      <c r="W20">
        <f t="shared" si="22"/>
        <v>0.81150330304867324</v>
      </c>
      <c r="X20">
        <f t="shared" si="23"/>
        <v>8.5017654790975165E-3</v>
      </c>
      <c r="Y20">
        <f t="shared" si="24"/>
        <v>8.1150330304867319E-3</v>
      </c>
      <c r="Z20">
        <f t="shared" si="25"/>
        <v>0.79488650453908893</v>
      </c>
      <c r="AB20">
        <f t="shared" si="26"/>
        <v>1302.5596609618601</v>
      </c>
      <c r="AC20">
        <f t="shared" si="27"/>
        <v>1294.2805743138083</v>
      </c>
      <c r="AE20">
        <f t="shared" si="2"/>
        <v>0</v>
      </c>
      <c r="AF20">
        <f t="shared" si="3"/>
        <v>0</v>
      </c>
      <c r="AG20">
        <f t="shared" si="4"/>
        <v>-19.872162613477222</v>
      </c>
      <c r="AH20">
        <f t="shared" si="5"/>
        <v>-425.08827395487583</v>
      </c>
      <c r="AI20">
        <f t="shared" si="6"/>
        <v>-444.96043656835303</v>
      </c>
      <c r="AJ20">
        <f t="shared" si="7"/>
        <v>8.2790866480518162</v>
      </c>
      <c r="AK20">
        <f t="shared" si="28"/>
        <v>91.17917626733022</v>
      </c>
      <c r="AL20">
        <f t="shared" si="8"/>
        <v>-345.50217365297101</v>
      </c>
      <c r="AN20">
        <f t="shared" si="9"/>
        <v>0</v>
      </c>
      <c r="AO20">
        <f t="shared" si="10"/>
        <v>0</v>
      </c>
      <c r="AP20">
        <f t="shared" si="11"/>
        <v>-4.7179859869876122</v>
      </c>
      <c r="AQ20">
        <f t="shared" si="12"/>
        <v>-100.92311334004945</v>
      </c>
      <c r="AR20">
        <f t="shared" si="13"/>
        <v>-105.64109932703707</v>
      </c>
      <c r="AS20">
        <f t="shared" si="14"/>
        <v>1.9655945631238922</v>
      </c>
      <c r="AT20">
        <f t="shared" si="15"/>
        <v>21.647471606466706</v>
      </c>
      <c r="AU20">
        <f t="shared" si="16"/>
        <v>-82.028033157446473</v>
      </c>
      <c r="AW20">
        <v>17</v>
      </c>
      <c r="AX20">
        <f>IF(Z20&gt;0, (R20*SUMPRODUCT(K20:$K$98, X20:$X$98)-K20*$AZ$3)/Z20, 0)</f>
        <v>1628.2583323820431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1.2607808E-2</v>
      </c>
      <c r="Q21" s="5">
        <f t="shared" si="30"/>
        <v>25</v>
      </c>
      <c r="R21">
        <f t="shared" si="0"/>
        <v>50000</v>
      </c>
      <c r="S21">
        <f t="shared" si="1"/>
        <v>1635.4875600738449</v>
      </c>
      <c r="U21">
        <f t="shared" si="20"/>
        <v>1.2607808E-2</v>
      </c>
      <c r="V21">
        <f t="shared" si="21"/>
        <v>0.01</v>
      </c>
      <c r="W21">
        <f t="shared" si="22"/>
        <v>0.79488650453908893</v>
      </c>
      <c r="X21">
        <f t="shared" si="23"/>
        <v>1.0021776431019962E-2</v>
      </c>
      <c r="Y21">
        <f t="shared" si="24"/>
        <v>7.9488650453908901E-3</v>
      </c>
      <c r="Z21">
        <f t="shared" si="25"/>
        <v>0.77691586306267801</v>
      </c>
      <c r="AB21">
        <f t="shared" si="26"/>
        <v>1294.2805743138083</v>
      </c>
      <c r="AC21">
        <f t="shared" si="27"/>
        <v>1270.6362292630447</v>
      </c>
      <c r="AE21">
        <f t="shared" si="2"/>
        <v>0</v>
      </c>
      <c r="AF21">
        <f t="shared" si="3"/>
        <v>0</v>
      </c>
      <c r="AG21">
        <f t="shared" si="4"/>
        <v>-19.422896576566949</v>
      </c>
      <c r="AH21">
        <f t="shared" si="5"/>
        <v>-501.08882155099809</v>
      </c>
      <c r="AI21">
        <f t="shared" si="6"/>
        <v>-520.51171812756502</v>
      </c>
      <c r="AJ21">
        <f t="shared" si="7"/>
        <v>23.644345050763604</v>
      </c>
      <c r="AK21">
        <f t="shared" si="28"/>
        <v>90.599640201966594</v>
      </c>
      <c r="AL21">
        <f t="shared" si="8"/>
        <v>-406.26773287483479</v>
      </c>
      <c r="AN21">
        <f t="shared" si="9"/>
        <v>0</v>
      </c>
      <c r="AO21">
        <f t="shared" si="10"/>
        <v>0</v>
      </c>
      <c r="AP21">
        <f t="shared" si="11"/>
        <v>-4.117252380042058</v>
      </c>
      <c r="AQ21">
        <f t="shared" si="12"/>
        <v>-106.22046691183984</v>
      </c>
      <c r="AR21">
        <f t="shared" si="13"/>
        <v>-110.3377192918819</v>
      </c>
      <c r="AS21">
        <f t="shared" si="14"/>
        <v>5.0121121507819373</v>
      </c>
      <c r="AT21">
        <f t="shared" si="15"/>
        <v>19.205249988435746</v>
      </c>
      <c r="AU21">
        <f t="shared" si="16"/>
        <v>-86.120357152664198</v>
      </c>
      <c r="AW21">
        <v>18</v>
      </c>
      <c r="AX21">
        <f>IF(Z21&gt;0, (R21*SUMPRODUCT(K21:$K$98, X21:$X$98)-K21*$AZ$3)/Z21, 0)</f>
        <v>1635.4875600738449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1.5033739000000001E-2</v>
      </c>
      <c r="Q22" s="5">
        <f t="shared" si="30"/>
        <v>25</v>
      </c>
      <c r="R22">
        <f t="shared" si="0"/>
        <v>50000</v>
      </c>
      <c r="S22">
        <f t="shared" si="1"/>
        <v>1628.3416478647887</v>
      </c>
      <c r="U22">
        <f t="shared" si="20"/>
        <v>1.5033739000000001E-2</v>
      </c>
      <c r="V22">
        <f t="shared" si="21"/>
        <v>0.01</v>
      </c>
      <c r="W22">
        <f t="shared" si="22"/>
        <v>0.77691586306267801</v>
      </c>
      <c r="X22">
        <f t="shared" si="23"/>
        <v>1.1679950310244042E-2</v>
      </c>
      <c r="Y22">
        <f t="shared" si="24"/>
        <v>7.7691586306267799E-3</v>
      </c>
      <c r="Z22">
        <f t="shared" si="25"/>
        <v>0.7574667541218072</v>
      </c>
      <c r="AB22">
        <f t="shared" si="26"/>
        <v>1270.6362292630447</v>
      </c>
      <c r="AC22">
        <f t="shared" si="27"/>
        <v>1233.4146626094962</v>
      </c>
      <c r="AE22">
        <f t="shared" si="2"/>
        <v>0</v>
      </c>
      <c r="AF22">
        <f t="shared" si="3"/>
        <v>0</v>
      </c>
      <c r="AG22">
        <f t="shared" si="4"/>
        <v>-18.93666885304518</v>
      </c>
      <c r="AH22">
        <f t="shared" si="5"/>
        <v>-583.99751551220209</v>
      </c>
      <c r="AI22">
        <f t="shared" si="6"/>
        <v>-602.93418436524723</v>
      </c>
      <c r="AJ22">
        <f t="shared" si="7"/>
        <v>37.221566653548507</v>
      </c>
      <c r="AK22">
        <f t="shared" si="28"/>
        <v>88.944536048413141</v>
      </c>
      <c r="AL22">
        <f t="shared" si="8"/>
        <v>-476.76808166328556</v>
      </c>
      <c r="AN22">
        <f t="shared" si="9"/>
        <v>0</v>
      </c>
      <c r="AO22">
        <f t="shared" si="10"/>
        <v>0</v>
      </c>
      <c r="AP22">
        <f t="shared" si="11"/>
        <v>-3.5840912130026394</v>
      </c>
      <c r="AQ22">
        <f t="shared" si="12"/>
        <v>-110.53160299764484</v>
      </c>
      <c r="AR22">
        <f t="shared" si="13"/>
        <v>-114.11569421064748</v>
      </c>
      <c r="AS22">
        <f t="shared" si="14"/>
        <v>7.0448235121206393</v>
      </c>
      <c r="AT22">
        <f t="shared" si="15"/>
        <v>16.834287623108043</v>
      </c>
      <c r="AU22">
        <f t="shared" si="16"/>
        <v>-90.236583075418778</v>
      </c>
      <c r="AW22">
        <v>19</v>
      </c>
      <c r="AX22">
        <f>IF(Z22&gt;0, (R22*SUMPRODUCT(K22:$K$98, X22:$X$98)-K22*$AZ$3)/Z22, 0)</f>
        <v>1628.3416478647887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1.7719183999999999E-2</v>
      </c>
      <c r="Q23" s="5">
        <f t="shared" si="30"/>
        <v>25</v>
      </c>
      <c r="R23">
        <f t="shared" si="0"/>
        <v>50000</v>
      </c>
      <c r="S23">
        <f t="shared" si="1"/>
        <v>1608.3324333792912</v>
      </c>
      <c r="U23">
        <f t="shared" si="20"/>
        <v>1.7719183999999999E-2</v>
      </c>
      <c r="V23">
        <f t="shared" si="21"/>
        <v>0.01</v>
      </c>
      <c r="W23">
        <f t="shared" si="22"/>
        <v>0.7574667541218072</v>
      </c>
      <c r="X23">
        <f t="shared" si="23"/>
        <v>1.3421692790167059E-2</v>
      </c>
      <c r="Y23">
        <f t="shared" si="24"/>
        <v>7.5746675412180723E-3</v>
      </c>
      <c r="Z23">
        <f t="shared" si="25"/>
        <v>0.73647039379042212</v>
      </c>
      <c r="AB23">
        <f t="shared" si="26"/>
        <v>1233.4146626094962</v>
      </c>
      <c r="AC23">
        <f t="shared" si="27"/>
        <v>1184.4892205567544</v>
      </c>
      <c r="AE23">
        <f t="shared" si="2"/>
        <v>0</v>
      </c>
      <c r="AF23">
        <f t="shared" si="3"/>
        <v>0</v>
      </c>
      <c r="AG23">
        <f t="shared" si="4"/>
        <v>-18.411759844760553</v>
      </c>
      <c r="AH23">
        <f t="shared" si="5"/>
        <v>-671.08463950835301</v>
      </c>
      <c r="AI23">
        <f t="shared" si="6"/>
        <v>-689.49639935311359</v>
      </c>
      <c r="AJ23">
        <f t="shared" si="7"/>
        <v>48.925442052741801</v>
      </c>
      <c r="AK23">
        <f t="shared" si="28"/>
        <v>86.339026382664741</v>
      </c>
      <c r="AL23">
        <f t="shared" si="8"/>
        <v>-554.23193091770702</v>
      </c>
      <c r="AN23">
        <f t="shared" si="9"/>
        <v>0</v>
      </c>
      <c r="AO23">
        <f t="shared" si="10"/>
        <v>0</v>
      </c>
      <c r="AP23">
        <f t="shared" si="11"/>
        <v>-3.111377793925568</v>
      </c>
      <c r="AQ23">
        <f t="shared" si="12"/>
        <v>-113.40566370710171</v>
      </c>
      <c r="AR23">
        <f t="shared" si="13"/>
        <v>-116.51704150102729</v>
      </c>
      <c r="AS23">
        <f t="shared" si="14"/>
        <v>8.2678426855655474</v>
      </c>
      <c r="AT23">
        <f t="shared" si="15"/>
        <v>14.590312479696069</v>
      </c>
      <c r="AU23">
        <f t="shared" si="16"/>
        <v>-93.658886335765672</v>
      </c>
      <c r="AW23">
        <v>20</v>
      </c>
      <c r="AX23">
        <f>IF(Z23&gt;0, (R23*SUMPRODUCT(K23:$K$98, X23:$X$98)-K23*$AZ$3)/Z23, 0)</f>
        <v>1608.3324333792912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2.0768709E-2</v>
      </c>
      <c r="Q24" s="5">
        <f t="shared" si="30"/>
        <v>25</v>
      </c>
      <c r="R24">
        <f t="shared" si="0"/>
        <v>50000</v>
      </c>
      <c r="S24">
        <f t="shared" si="1"/>
        <v>1577.5750132090025</v>
      </c>
      <c r="U24">
        <f t="shared" si="20"/>
        <v>2.0768709E-2</v>
      </c>
      <c r="V24">
        <f t="shared" si="21"/>
        <v>0.01</v>
      </c>
      <c r="W24">
        <f t="shared" ref="W24:W69" si="34">Z23</f>
        <v>0.73647039379042212</v>
      </c>
      <c r="X24">
        <f t="shared" ref="X24:X69" si="35">U24*W24</f>
        <v>1.5295539295748685E-2</v>
      </c>
      <c r="Y24">
        <f t="shared" ref="Y24:Y69" si="36">V24*W24</f>
        <v>7.3647039379042215E-3</v>
      </c>
      <c r="Z24">
        <f t="shared" ref="Z24:Z69" si="37">MAX(0, W24-X24-Y24)</f>
        <v>0.71381015055676922</v>
      </c>
      <c r="AB24">
        <f t="shared" ref="AB24:AB69" si="38">AC23</f>
        <v>1184.4892205567544</v>
      </c>
      <c r="AC24">
        <f t="shared" si="27"/>
        <v>1126.0890576933152</v>
      </c>
      <c r="AE24">
        <f t="shared" si="2"/>
        <v>0</v>
      </c>
      <c r="AF24">
        <f t="shared" si="3"/>
        <v>0</v>
      </c>
      <c r="AG24">
        <f t="shared" si="4"/>
        <v>-17.845253763919231</v>
      </c>
      <c r="AH24">
        <f t="shared" si="5"/>
        <v>-764.77696478743428</v>
      </c>
      <c r="AI24">
        <f t="shared" ref="AI24:AI69" si="39">SUM(AE24:AH24)</f>
        <v>-782.62221855135351</v>
      </c>
      <c r="AJ24">
        <f t="shared" si="7"/>
        <v>58.400162863439164</v>
      </c>
      <c r="AK24">
        <f t="shared" si="28"/>
        <v>82.914245438972813</v>
      </c>
      <c r="AL24">
        <f t="shared" ref="AL24:AL69" si="40">SUM(AI24:AK24)</f>
        <v>-641.30781024894156</v>
      </c>
      <c r="AN24">
        <f t="shared" si="9"/>
        <v>0</v>
      </c>
      <c r="AO24">
        <f t="shared" si="10"/>
        <v>0</v>
      </c>
      <c r="AP24">
        <f t="shared" si="11"/>
        <v>-2.6925399249957236</v>
      </c>
      <c r="AQ24">
        <f t="shared" si="12"/>
        <v>-115.39160712696804</v>
      </c>
      <c r="AR24">
        <f t="shared" si="13"/>
        <v>-118.08414705196375</v>
      </c>
      <c r="AS24">
        <f t="shared" si="14"/>
        <v>8.811573778457042</v>
      </c>
      <c r="AT24">
        <f t="shared" si="15"/>
        <v>12.510324546166499</v>
      </c>
      <c r="AU24">
        <f t="shared" si="16"/>
        <v>-96.762248727340221</v>
      </c>
      <c r="AW24">
        <v>21</v>
      </c>
      <c r="AX24">
        <f>IF(Z24&gt;0, (R24*SUMPRODUCT(K24:$K$98, X24:$X$98)-K24*$AZ$3)/Z24, 0)</f>
        <v>1577.5750132090025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2.4225090000000001E-2</v>
      </c>
      <c r="Q25" s="5">
        <f t="shared" si="30"/>
        <v>25</v>
      </c>
      <c r="R25">
        <f t="shared" si="0"/>
        <v>50000</v>
      </c>
      <c r="S25">
        <f t="shared" si="1"/>
        <v>1537.3373270069578</v>
      </c>
      <c r="U25">
        <f t="shared" si="20"/>
        <v>2.4225090000000001E-2</v>
      </c>
      <c r="V25">
        <f t="shared" si="21"/>
        <v>0.01</v>
      </c>
      <c r="W25">
        <f t="shared" si="34"/>
        <v>0.71381015055676922</v>
      </c>
      <c r="X25">
        <f t="shared" si="35"/>
        <v>1.7292115140151287E-2</v>
      </c>
      <c r="Y25">
        <f t="shared" si="36"/>
        <v>7.1381015055676927E-3</v>
      </c>
      <c r="Z25">
        <f t="shared" si="37"/>
        <v>0.68937993391105024</v>
      </c>
      <c r="AB25">
        <f t="shared" si="38"/>
        <v>1126.0890576933152</v>
      </c>
      <c r="AC25">
        <f t="shared" si="27"/>
        <v>1059.8095048910473</v>
      </c>
      <c r="AE25">
        <f t="shared" si="2"/>
        <v>0</v>
      </c>
      <c r="AF25">
        <f t="shared" si="3"/>
        <v>0</v>
      </c>
      <c r="AG25">
        <f t="shared" si="4"/>
        <v>-17.234498347776256</v>
      </c>
      <c r="AH25">
        <f t="shared" si="5"/>
        <v>-864.60575700756431</v>
      </c>
      <c r="AI25">
        <f t="shared" si="39"/>
        <v>-881.84025535534056</v>
      </c>
      <c r="AJ25">
        <f t="shared" si="7"/>
        <v>66.279552802267972</v>
      </c>
      <c r="AK25">
        <f t="shared" si="28"/>
        <v>78.826234038532078</v>
      </c>
      <c r="AL25">
        <f t="shared" si="40"/>
        <v>-736.73446851454048</v>
      </c>
      <c r="AN25">
        <f t="shared" si="9"/>
        <v>0</v>
      </c>
      <c r="AO25">
        <f t="shared" si="10"/>
        <v>0</v>
      </c>
      <c r="AP25">
        <f t="shared" si="11"/>
        <v>-2.3217745569054928</v>
      </c>
      <c r="AQ25">
        <f t="shared" si="12"/>
        <v>-116.47682502074046</v>
      </c>
      <c r="AR25">
        <f t="shared" si="13"/>
        <v>-118.79859957764596</v>
      </c>
      <c r="AS25">
        <f t="shared" si="14"/>
        <v>8.9289619131406663</v>
      </c>
      <c r="AT25">
        <f t="shared" si="15"/>
        <v>10.61920926935224</v>
      </c>
      <c r="AU25">
        <f t="shared" si="16"/>
        <v>-99.250428395153051</v>
      </c>
      <c r="AW25">
        <v>22</v>
      </c>
      <c r="AX25">
        <f>IF(Z25&gt;0, (R25*SUMPRODUCT(K25:$K$98, X25:$X$98)-K25*$AZ$3)/Z25, 0)</f>
        <v>1537.3373270069578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2.7828815E-2</v>
      </c>
      <c r="Q26" s="5">
        <f t="shared" si="30"/>
        <v>25</v>
      </c>
      <c r="R26">
        <f t="shared" si="0"/>
        <v>50000</v>
      </c>
      <c r="S26">
        <f t="shared" si="1"/>
        <v>1488.2865734175527</v>
      </c>
      <c r="U26">
        <f t="shared" si="20"/>
        <v>2.7828815E-2</v>
      </c>
      <c r="V26">
        <f t="shared" si="21"/>
        <v>0.01</v>
      </c>
      <c r="W26">
        <f t="shared" si="34"/>
        <v>0.68937993391105024</v>
      </c>
      <c r="X26">
        <f t="shared" si="35"/>
        <v>1.9184626645522843E-2</v>
      </c>
      <c r="Y26">
        <f t="shared" si="36"/>
        <v>6.8937993391105026E-3</v>
      </c>
      <c r="Z26">
        <f t="shared" si="37"/>
        <v>0.66330150792641684</v>
      </c>
      <c r="AB26">
        <f t="shared" si="38"/>
        <v>1059.8095048910473</v>
      </c>
      <c r="AC26">
        <f t="shared" si="27"/>
        <v>987.18272837450263</v>
      </c>
      <c r="AE26">
        <f t="shared" si="2"/>
        <v>0</v>
      </c>
      <c r="AF26">
        <f t="shared" si="3"/>
        <v>0</v>
      </c>
      <c r="AG26">
        <f t="shared" si="4"/>
        <v>-16.582537698160422</v>
      </c>
      <c r="AH26">
        <f t="shared" si="5"/>
        <v>-959.23133227614221</v>
      </c>
      <c r="AI26">
        <f t="shared" si="39"/>
        <v>-975.81386997430263</v>
      </c>
      <c r="AJ26">
        <f t="shared" si="7"/>
        <v>72.626776516544624</v>
      </c>
      <c r="AK26">
        <f t="shared" si="28"/>
        <v>74.186665342373317</v>
      </c>
      <c r="AL26">
        <f t="shared" si="40"/>
        <v>-829.00042811538469</v>
      </c>
      <c r="AN26">
        <f t="shared" si="9"/>
        <v>0</v>
      </c>
      <c r="AO26">
        <f t="shared" si="10"/>
        <v>0</v>
      </c>
      <c r="AP26">
        <f t="shared" si="11"/>
        <v>-1.9945933720719711</v>
      </c>
      <c r="AQ26">
        <f t="shared" si="12"/>
        <v>-115.37899038541057</v>
      </c>
      <c r="AR26">
        <f t="shared" si="13"/>
        <v>-117.37358375748255</v>
      </c>
      <c r="AS26">
        <f t="shared" si="14"/>
        <v>8.7357489976291305</v>
      </c>
      <c r="AT26">
        <f t="shared" si="15"/>
        <v>8.9233767280646354</v>
      </c>
      <c r="AU26">
        <f t="shared" si="16"/>
        <v>-99.71445803178878</v>
      </c>
      <c r="AW26">
        <v>23</v>
      </c>
      <c r="AX26">
        <f>IF(Z26&gt;0, (R26*SUMPRODUCT(K26:$K$98, X26:$X$98)-K26*$AZ$3)/Z26, 0)</f>
        <v>1488.2865734175527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3.1684449000000003E-2</v>
      </c>
      <c r="Q27" s="5">
        <f t="shared" si="30"/>
        <v>25</v>
      </c>
      <c r="R27">
        <f t="shared" si="0"/>
        <v>50000</v>
      </c>
      <c r="S27">
        <f t="shared" si="1"/>
        <v>1433.1038869961023</v>
      </c>
      <c r="U27">
        <f t="shared" si="20"/>
        <v>3.1684449000000003E-2</v>
      </c>
      <c r="V27">
        <f t="shared" si="21"/>
        <v>0.01</v>
      </c>
      <c r="W27">
        <f t="shared" si="34"/>
        <v>0.66330150792641684</v>
      </c>
      <c r="X27">
        <f t="shared" si="35"/>
        <v>2.1016342799517654E-2</v>
      </c>
      <c r="Y27">
        <f t="shared" si="36"/>
        <v>6.6330150792641689E-3</v>
      </c>
      <c r="Z27">
        <f t="shared" si="37"/>
        <v>0.63565215004763498</v>
      </c>
      <c r="AB27">
        <f t="shared" si="38"/>
        <v>987.18272837450263</v>
      </c>
      <c r="AC27">
        <f t="shared" si="27"/>
        <v>910.9555670106954</v>
      </c>
      <c r="AE27">
        <f t="shared" si="2"/>
        <v>0</v>
      </c>
      <c r="AF27">
        <f t="shared" si="3"/>
        <v>0</v>
      </c>
      <c r="AG27">
        <f t="shared" si="4"/>
        <v>-15.891303751190874</v>
      </c>
      <c r="AH27">
        <f t="shared" si="5"/>
        <v>-1050.8171399758826</v>
      </c>
      <c r="AI27">
        <f t="shared" si="39"/>
        <v>-1066.7084437270735</v>
      </c>
      <c r="AJ27">
        <f t="shared" si="7"/>
        <v>76.227161363807227</v>
      </c>
      <c r="AK27">
        <f t="shared" si="28"/>
        <v>69.102790986215197</v>
      </c>
      <c r="AL27">
        <f t="shared" si="40"/>
        <v>-921.37849137705109</v>
      </c>
      <c r="AN27">
        <f t="shared" si="9"/>
        <v>0</v>
      </c>
      <c r="AO27">
        <f t="shared" si="10"/>
        <v>0</v>
      </c>
      <c r="AP27">
        <f t="shared" si="11"/>
        <v>-1.7066516485518737</v>
      </c>
      <c r="AQ27">
        <f t="shared" si="12"/>
        <v>-112.85284280920069</v>
      </c>
      <c r="AR27">
        <f t="shared" si="13"/>
        <v>-114.55949445775258</v>
      </c>
      <c r="AS27">
        <f t="shared" si="14"/>
        <v>8.1864403728499795</v>
      </c>
      <c r="AT27">
        <f t="shared" si="15"/>
        <v>7.4213163377058899</v>
      </c>
      <c r="AU27">
        <f t="shared" si="16"/>
        <v>-98.951737747196702</v>
      </c>
      <c r="AW27">
        <v>24</v>
      </c>
      <c r="AX27">
        <f>IF(Z27&gt;0, (R27*SUMPRODUCT(K27:$K$98, X27:$X$98)-K27*$AZ$3)/Z27, 0)</f>
        <v>1433.1038869961023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3.5933631000000001E-2</v>
      </c>
      <c r="Q28" s="5">
        <f t="shared" si="30"/>
        <v>25</v>
      </c>
      <c r="R28">
        <f t="shared" si="0"/>
        <v>50000</v>
      </c>
      <c r="S28">
        <f t="shared" si="1"/>
        <v>1373.656120798895</v>
      </c>
      <c r="U28">
        <f t="shared" si="20"/>
        <v>3.5933631000000001E-2</v>
      </c>
      <c r="V28">
        <f t="shared" si="21"/>
        <v>0.01</v>
      </c>
      <c r="W28">
        <f t="shared" si="34"/>
        <v>0.63565215004763498</v>
      </c>
      <c r="X28">
        <f t="shared" si="35"/>
        <v>2.2841289804168347E-2</v>
      </c>
      <c r="Y28">
        <f t="shared" si="36"/>
        <v>6.35652150047635E-3</v>
      </c>
      <c r="Z28">
        <f t="shared" si="37"/>
        <v>0.60645433874299026</v>
      </c>
      <c r="AB28">
        <f t="shared" si="38"/>
        <v>910.9555670106954</v>
      </c>
      <c r="AC28">
        <f t="shared" si="27"/>
        <v>833.05971439935502</v>
      </c>
      <c r="AE28">
        <f t="shared" si="2"/>
        <v>0</v>
      </c>
      <c r="AF28">
        <f t="shared" si="3"/>
        <v>0</v>
      </c>
      <c r="AG28">
        <f t="shared" si="4"/>
        <v>-15.161358468574756</v>
      </c>
      <c r="AH28">
        <f t="shared" si="5"/>
        <v>-1142.0644902084173</v>
      </c>
      <c r="AI28">
        <f t="shared" si="39"/>
        <v>-1157.225848676992</v>
      </c>
      <c r="AJ28">
        <f t="shared" si="7"/>
        <v>77.895852611340388</v>
      </c>
      <c r="AK28">
        <f t="shared" si="28"/>
        <v>63.766889690748684</v>
      </c>
      <c r="AL28">
        <f t="shared" si="40"/>
        <v>-1015.5631063749029</v>
      </c>
      <c r="AN28">
        <f t="shared" si="9"/>
        <v>0</v>
      </c>
      <c r="AO28">
        <f t="shared" si="10"/>
        <v>0</v>
      </c>
      <c r="AP28">
        <f t="shared" si="11"/>
        <v>-1.4538026263229913</v>
      </c>
      <c r="AQ28">
        <f t="shared" si="12"/>
        <v>-109.51105461536555</v>
      </c>
      <c r="AR28">
        <f t="shared" si="13"/>
        <v>-110.96485724168853</v>
      </c>
      <c r="AS28">
        <f t="shared" si="14"/>
        <v>7.4693303598592973</v>
      </c>
      <c r="AT28">
        <f t="shared" si="15"/>
        <v>6.1145227782199916</v>
      </c>
      <c r="AU28">
        <f t="shared" si="16"/>
        <v>-97.381004103609243</v>
      </c>
      <c r="AW28">
        <v>25</v>
      </c>
      <c r="AX28">
        <f>IF(Z28&gt;0, (R28*SUMPRODUCT(K28:$K$98, X28:$X$98)-K28*$AZ$3)/Z28, 0)</f>
        <v>1373.656120798895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4.1016489000000003E-2</v>
      </c>
      <c r="Q29" s="5">
        <f t="shared" si="30"/>
        <v>25</v>
      </c>
      <c r="R29">
        <f t="shared" si="0"/>
        <v>50000</v>
      </c>
      <c r="S29">
        <f t="shared" si="1"/>
        <v>1311.4515491711302</v>
      </c>
      <c r="U29">
        <f t="shared" si="20"/>
        <v>4.1016489000000003E-2</v>
      </c>
      <c r="V29">
        <f t="shared" si="21"/>
        <v>0.01</v>
      </c>
      <c r="W29">
        <f t="shared" si="34"/>
        <v>0.60645433874299026</v>
      </c>
      <c r="X29">
        <f t="shared" si="35"/>
        <v>2.4874627714054135E-2</v>
      </c>
      <c r="Y29">
        <f t="shared" si="36"/>
        <v>6.0645433874299028E-3</v>
      </c>
      <c r="Z29">
        <f t="shared" si="37"/>
        <v>0.57551516764150623</v>
      </c>
      <c r="AB29">
        <f t="shared" si="38"/>
        <v>833.05971439935502</v>
      </c>
      <c r="AC29">
        <f t="shared" si="27"/>
        <v>754.76025817493598</v>
      </c>
      <c r="AE29">
        <f t="shared" si="2"/>
        <v>0</v>
      </c>
      <c r="AF29">
        <f t="shared" si="3"/>
        <v>0</v>
      </c>
      <c r="AG29">
        <f t="shared" si="4"/>
        <v>-14.387879191037655</v>
      </c>
      <c r="AH29">
        <f t="shared" si="5"/>
        <v>-1243.7313857027068</v>
      </c>
      <c r="AI29">
        <f t="shared" si="39"/>
        <v>-1258.1192648937445</v>
      </c>
      <c r="AJ29">
        <f t="shared" si="7"/>
        <v>78.299456224419032</v>
      </c>
      <c r="AK29">
        <f t="shared" si="28"/>
        <v>58.31418000795486</v>
      </c>
      <c r="AL29">
        <f t="shared" si="40"/>
        <v>-1121.5056286613708</v>
      </c>
      <c r="AN29">
        <f t="shared" si="9"/>
        <v>0</v>
      </c>
      <c r="AO29">
        <f t="shared" si="10"/>
        <v>0</v>
      </c>
      <c r="AP29">
        <f t="shared" si="11"/>
        <v>-1.2318167148473331</v>
      </c>
      <c r="AQ29">
        <f t="shared" si="12"/>
        <v>-106.48192755490729</v>
      </c>
      <c r="AR29">
        <f t="shared" si="13"/>
        <v>-107.71374426975463</v>
      </c>
      <c r="AS29">
        <f t="shared" si="14"/>
        <v>6.7035994436745332</v>
      </c>
      <c r="AT29">
        <f t="shared" si="15"/>
        <v>4.9925621902052146</v>
      </c>
      <c r="AU29">
        <f t="shared" si="16"/>
        <v>-96.017582635874888</v>
      </c>
      <c r="AW29">
        <v>26</v>
      </c>
      <c r="AX29">
        <f>IF(Z29&gt;0, (R29*SUMPRODUCT(K29:$K$98, X29:$X$98)-K29*$AZ$3)/Z29, 0)</f>
        <v>1311.4515491711302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4.6435859000000003E-2</v>
      </c>
      <c r="Q30" s="5">
        <f t="shared" si="30"/>
        <v>25</v>
      </c>
      <c r="R30">
        <f t="shared" si="0"/>
        <v>50000</v>
      </c>
      <c r="S30">
        <f t="shared" si="1"/>
        <v>1245.1227600686302</v>
      </c>
      <c r="U30">
        <f t="shared" si="20"/>
        <v>4.6435859000000003E-2</v>
      </c>
      <c r="V30">
        <f t="shared" si="21"/>
        <v>0.01</v>
      </c>
      <c r="W30">
        <f t="shared" si="34"/>
        <v>0.57551516764150623</v>
      </c>
      <c r="X30">
        <f t="shared" si="35"/>
        <v>2.6724541176962349E-2</v>
      </c>
      <c r="Y30">
        <f t="shared" si="36"/>
        <v>5.755151676415062E-3</v>
      </c>
      <c r="Z30">
        <f t="shared" si="37"/>
        <v>0.54303547478812886</v>
      </c>
      <c r="AB30">
        <f t="shared" si="38"/>
        <v>754.76025817493598</v>
      </c>
      <c r="AC30">
        <f t="shared" si="27"/>
        <v>676.14582918337408</v>
      </c>
      <c r="AE30">
        <f t="shared" si="2"/>
        <v>0</v>
      </c>
      <c r="AF30">
        <f t="shared" si="3"/>
        <v>0</v>
      </c>
      <c r="AG30">
        <f t="shared" si="4"/>
        <v>-13.575886869703222</v>
      </c>
      <c r="AH30">
        <f t="shared" si="5"/>
        <v>-1336.2270588481174</v>
      </c>
      <c r="AI30">
        <f t="shared" si="39"/>
        <v>-1349.8029457178206</v>
      </c>
      <c r="AJ30">
        <f t="shared" si="7"/>
        <v>78.614428991561908</v>
      </c>
      <c r="AK30">
        <f t="shared" si="28"/>
        <v>52.833218072245522</v>
      </c>
      <c r="AL30">
        <f t="shared" si="40"/>
        <v>-1218.3552986540133</v>
      </c>
      <c r="AN30">
        <f t="shared" si="9"/>
        <v>0</v>
      </c>
      <c r="AO30">
        <f t="shared" si="10"/>
        <v>0</v>
      </c>
      <c r="AP30">
        <f t="shared" si="11"/>
        <v>-1.0377661432271124</v>
      </c>
      <c r="AQ30">
        <f t="shared" si="12"/>
        <v>-102.14369157945352</v>
      </c>
      <c r="AR30">
        <f t="shared" si="13"/>
        <v>-103.18145772268063</v>
      </c>
      <c r="AS30">
        <f t="shared" si="14"/>
        <v>6.0094337526221864</v>
      </c>
      <c r="AT30">
        <f t="shared" si="15"/>
        <v>4.0386698474535683</v>
      </c>
      <c r="AU30">
        <f t="shared" si="16"/>
        <v>-93.133354122604885</v>
      </c>
      <c r="AW30">
        <v>27</v>
      </c>
      <c r="AX30">
        <f>IF(Z30&gt;0, (R30*SUMPRODUCT(K30:$K$98, X30:$X$98)-K30*$AZ$3)/Z30, 0)</f>
        <v>1245.1227600686302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5.1834316999999998E-2</v>
      </c>
      <c r="Q31" s="5">
        <f t="shared" si="30"/>
        <v>25</v>
      </c>
      <c r="R31">
        <f t="shared" si="0"/>
        <v>50000</v>
      </c>
      <c r="S31">
        <f t="shared" si="1"/>
        <v>1175.533052403036</v>
      </c>
      <c r="U31">
        <f t="shared" si="20"/>
        <v>5.1834316999999998E-2</v>
      </c>
      <c r="V31">
        <f t="shared" si="21"/>
        <v>0.01</v>
      </c>
      <c r="W31">
        <f t="shared" si="34"/>
        <v>0.54303547478812886</v>
      </c>
      <c r="X31">
        <f t="shared" si="35"/>
        <v>2.8147872942413377E-2</v>
      </c>
      <c r="Y31">
        <f t="shared" si="36"/>
        <v>5.4303547478812891E-3</v>
      </c>
      <c r="Z31">
        <f t="shared" si="37"/>
        <v>0.50945724709783413</v>
      </c>
      <c r="AB31">
        <f t="shared" si="38"/>
        <v>676.14582918337408</v>
      </c>
      <c r="AC31">
        <f t="shared" si="27"/>
        <v>598.88383274976468</v>
      </c>
      <c r="AE31">
        <f t="shared" si="2"/>
        <v>0</v>
      </c>
      <c r="AF31">
        <f t="shared" si="3"/>
        <v>0</v>
      </c>
      <c r="AG31">
        <f t="shared" si="4"/>
        <v>-12.736431177445853</v>
      </c>
      <c r="AH31">
        <f t="shared" si="5"/>
        <v>-1407.3936471206689</v>
      </c>
      <c r="AI31">
        <f t="shared" si="39"/>
        <v>-1420.1300782981148</v>
      </c>
      <c r="AJ31">
        <f t="shared" si="7"/>
        <v>77.261996433609397</v>
      </c>
      <c r="AK31">
        <f t="shared" si="28"/>
        <v>47.33020804283619</v>
      </c>
      <c r="AL31">
        <f t="shared" si="40"/>
        <v>-1295.5378738216691</v>
      </c>
      <c r="AN31">
        <f t="shared" si="9"/>
        <v>0</v>
      </c>
      <c r="AO31">
        <f t="shared" si="10"/>
        <v>0</v>
      </c>
      <c r="AP31">
        <f t="shared" si="11"/>
        <v>-0.86928266299548174</v>
      </c>
      <c r="AQ31">
        <f t="shared" si="12"/>
        <v>-96.056962928395606</v>
      </c>
      <c r="AR31">
        <f t="shared" si="13"/>
        <v>-96.926245591391094</v>
      </c>
      <c r="AS31">
        <f t="shared" si="14"/>
        <v>5.2732600735981103</v>
      </c>
      <c r="AT31">
        <f t="shared" si="15"/>
        <v>3.2303656114017993</v>
      </c>
      <c r="AU31">
        <f t="shared" si="16"/>
        <v>-88.422619906391176</v>
      </c>
      <c r="AW31">
        <v>28</v>
      </c>
      <c r="AX31">
        <f>IF(Z31&gt;0, (R31*SUMPRODUCT(K31:$K$98, X31:$X$98)-K31*$AZ$3)/Z31, 0)</f>
        <v>1175.533052403036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5.7772715000000002E-2</v>
      </c>
      <c r="Q32" s="5">
        <f t="shared" si="30"/>
        <v>25</v>
      </c>
      <c r="R32">
        <f t="shared" si="0"/>
        <v>50000</v>
      </c>
      <c r="S32">
        <f t="shared" si="1"/>
        <v>1105.5160306589885</v>
      </c>
      <c r="U32">
        <f t="shared" si="20"/>
        <v>5.7772715000000002E-2</v>
      </c>
      <c r="V32">
        <f t="shared" si="21"/>
        <v>0.01</v>
      </c>
      <c r="W32">
        <f t="shared" si="34"/>
        <v>0.50945724709783413</v>
      </c>
      <c r="X32">
        <f t="shared" si="35"/>
        <v>2.9432728341267748E-2</v>
      </c>
      <c r="Y32">
        <f t="shared" si="36"/>
        <v>5.0945724709783417E-3</v>
      </c>
      <c r="Z32">
        <f t="shared" si="37"/>
        <v>0.47492994628558804</v>
      </c>
      <c r="AB32">
        <f t="shared" si="38"/>
        <v>598.88383274976468</v>
      </c>
      <c r="AC32">
        <f t="shared" si="27"/>
        <v>525.04266905872987</v>
      </c>
      <c r="AE32">
        <f t="shared" si="2"/>
        <v>0</v>
      </c>
      <c r="AF32">
        <f t="shared" si="3"/>
        <v>0</v>
      </c>
      <c r="AG32">
        <f t="shared" si="4"/>
        <v>-11.873248657139701</v>
      </c>
      <c r="AH32">
        <f t="shared" si="5"/>
        <v>-1471.6364170633874</v>
      </c>
      <c r="AI32">
        <f t="shared" si="39"/>
        <v>-1483.5096657205272</v>
      </c>
      <c r="AJ32">
        <f t="shared" si="7"/>
        <v>73.841163691034808</v>
      </c>
      <c r="AK32">
        <f t="shared" si="28"/>
        <v>41.921868292483531</v>
      </c>
      <c r="AL32">
        <f t="shared" si="40"/>
        <v>-1367.7466337370088</v>
      </c>
      <c r="AN32">
        <f t="shared" si="9"/>
        <v>0</v>
      </c>
      <c r="AO32">
        <f t="shared" si="10"/>
        <v>0</v>
      </c>
      <c r="AP32">
        <f t="shared" si="11"/>
        <v>-0.72354376501950701</v>
      </c>
      <c r="AQ32">
        <f t="shared" si="12"/>
        <v>-89.680034899426801</v>
      </c>
      <c r="AR32">
        <f t="shared" si="13"/>
        <v>-90.403578664446314</v>
      </c>
      <c r="AS32">
        <f t="shared" si="14"/>
        <v>4.4998058352214976</v>
      </c>
      <c r="AT32">
        <f t="shared" si="15"/>
        <v>2.5546762555802958</v>
      </c>
      <c r="AU32">
        <f t="shared" si="16"/>
        <v>-83.349096573644516</v>
      </c>
      <c r="AW32">
        <v>29</v>
      </c>
      <c r="AX32">
        <f>IF(Z32&gt;0, (R32*SUMPRODUCT(K32:$K$98, X32:$X$98)-K32*$AZ$3)/Z32, 0)</f>
        <v>1105.5160306589885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6.4089452000000005E-2</v>
      </c>
      <c r="Q33" s="5">
        <f t="shared" si="30"/>
        <v>25</v>
      </c>
      <c r="R33">
        <f t="shared" si="0"/>
        <v>50000</v>
      </c>
      <c r="S33">
        <f t="shared" si="1"/>
        <v>1035.1467442998439</v>
      </c>
      <c r="U33">
        <f t="shared" si="20"/>
        <v>6.4089452000000005E-2</v>
      </c>
      <c r="V33">
        <f t="shared" si="21"/>
        <v>0.01</v>
      </c>
      <c r="W33">
        <f t="shared" si="34"/>
        <v>0.47492994628558804</v>
      </c>
      <c r="X33">
        <f t="shared" si="35"/>
        <v>3.0437999995832774E-2</v>
      </c>
      <c r="Y33">
        <f t="shared" si="36"/>
        <v>4.7492994628558806E-3</v>
      </c>
      <c r="Z33">
        <f t="shared" si="37"/>
        <v>0.43974264682689934</v>
      </c>
      <c r="AB33">
        <f t="shared" si="38"/>
        <v>525.04266905872987</v>
      </c>
      <c r="AC33">
        <f t="shared" si="27"/>
        <v>455.19816919266094</v>
      </c>
      <c r="AE33">
        <f t="shared" si="2"/>
        <v>0</v>
      </c>
      <c r="AF33">
        <f t="shared" si="3"/>
        <v>0</v>
      </c>
      <c r="AG33">
        <f t="shared" si="4"/>
        <v>-10.993566170672484</v>
      </c>
      <c r="AH33">
        <f t="shared" si="5"/>
        <v>-1521.8999997916387</v>
      </c>
      <c r="AI33">
        <f t="shared" si="39"/>
        <v>-1532.8935659623112</v>
      </c>
      <c r="AJ33">
        <f t="shared" si="7"/>
        <v>69.844499866068929</v>
      </c>
      <c r="AK33">
        <f t="shared" si="28"/>
        <v>36.752986834111091</v>
      </c>
      <c r="AL33">
        <f t="shared" si="40"/>
        <v>-1426.2960792621311</v>
      </c>
      <c r="AN33">
        <f t="shared" si="9"/>
        <v>0</v>
      </c>
      <c r="AO33">
        <f t="shared" si="10"/>
        <v>0</v>
      </c>
      <c r="AP33">
        <f t="shared" si="11"/>
        <v>-0.5981578606885668</v>
      </c>
      <c r="AQ33">
        <f t="shared" si="12"/>
        <v>-82.806291782351735</v>
      </c>
      <c r="AR33">
        <f t="shared" si="13"/>
        <v>-83.404449643040294</v>
      </c>
      <c r="AS33">
        <f t="shared" si="14"/>
        <v>3.8002260569642883</v>
      </c>
      <c r="AT33">
        <f t="shared" si="15"/>
        <v>1.9997230777810628</v>
      </c>
      <c r="AU33">
        <f t="shared" si="16"/>
        <v>-77.604500508294947</v>
      </c>
      <c r="AW33">
        <v>30</v>
      </c>
      <c r="AX33">
        <f>IF(Z33&gt;0, (R33*SUMPRODUCT(K33:$K$98, X33:$X$98)-K33*$AZ$3)/Z33, 0)</f>
        <v>1035.1467442998439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7.1121990999999996E-2</v>
      </c>
      <c r="Q34" s="5">
        <f t="shared" si="30"/>
        <v>25</v>
      </c>
      <c r="R34">
        <f t="shared" si="0"/>
        <v>50000</v>
      </c>
      <c r="S34">
        <f t="shared" si="1"/>
        <v>965.43253272201548</v>
      </c>
      <c r="U34">
        <f t="shared" si="20"/>
        <v>7.1121990999999996E-2</v>
      </c>
      <c r="V34">
        <f t="shared" si="21"/>
        <v>0.01</v>
      </c>
      <c r="W34">
        <f t="shared" si="34"/>
        <v>0.43974264682689934</v>
      </c>
      <c r="X34">
        <f t="shared" si="35"/>
        <v>3.1275372569938911E-2</v>
      </c>
      <c r="Y34">
        <f t="shared" si="36"/>
        <v>4.3974264682689933E-3</v>
      </c>
      <c r="Z34">
        <f t="shared" si="37"/>
        <v>0.40406984778869143</v>
      </c>
      <c r="AB34">
        <f t="shared" si="38"/>
        <v>455.19816919266094</v>
      </c>
      <c r="AC34">
        <f t="shared" si="27"/>
        <v>390.10217654723567</v>
      </c>
      <c r="AE34">
        <f t="shared" si="2"/>
        <v>0</v>
      </c>
      <c r="AF34">
        <f t="shared" si="3"/>
        <v>0</v>
      </c>
      <c r="AG34">
        <f t="shared" si="4"/>
        <v>-10.101746194717286</v>
      </c>
      <c r="AH34">
        <f t="shared" si="5"/>
        <v>-1563.7686284969457</v>
      </c>
      <c r="AI34">
        <f t="shared" si="39"/>
        <v>-1573.8703746916628</v>
      </c>
      <c r="AJ34">
        <f t="shared" si="7"/>
        <v>65.09599264542527</v>
      </c>
      <c r="AK34">
        <f t="shared" si="28"/>
        <v>31.863871843486269</v>
      </c>
      <c r="AL34">
        <f t="shared" si="40"/>
        <v>-1476.9105102027513</v>
      </c>
      <c r="AN34">
        <f t="shared" si="9"/>
        <v>0</v>
      </c>
      <c r="AO34">
        <f t="shared" si="10"/>
        <v>0</v>
      </c>
      <c r="AP34">
        <f t="shared" si="11"/>
        <v>-0.49074473580108002</v>
      </c>
      <c r="AQ34">
        <f t="shared" si="12"/>
        <v>-75.968174972270532</v>
      </c>
      <c r="AR34">
        <f t="shared" si="13"/>
        <v>-76.458919708071605</v>
      </c>
      <c r="AS34">
        <f t="shared" si="14"/>
        <v>3.1623756028630177</v>
      </c>
      <c r="AT34">
        <f t="shared" si="15"/>
        <v>1.5479529051728238</v>
      </c>
      <c r="AU34">
        <f t="shared" si="16"/>
        <v>-71.748591200035776</v>
      </c>
      <c r="AW34">
        <v>31</v>
      </c>
      <c r="AX34">
        <f>IF(Z34&gt;0, (R34*SUMPRODUCT(K34:$K$98, X34:$X$98)-K34*$AZ$3)/Z34, 0)</f>
        <v>965.43253272201548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7.9233461000000005E-2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896.56208496857619</v>
      </c>
      <c r="U35">
        <f t="shared" si="20"/>
        <v>7.9233461000000005E-2</v>
      </c>
      <c r="V35">
        <f t="shared" si="21"/>
        <v>0.01</v>
      </c>
      <c r="W35">
        <f t="shared" si="34"/>
        <v>0.40406984778869143</v>
      </c>
      <c r="X35">
        <f t="shared" si="35"/>
        <v>3.2015852526041222E-2</v>
      </c>
      <c r="Y35">
        <f t="shared" si="36"/>
        <v>4.0406984778869146E-3</v>
      </c>
      <c r="Z35">
        <f t="shared" si="37"/>
        <v>0.3680132967847633</v>
      </c>
      <c r="AB35">
        <f t="shared" si="38"/>
        <v>390.10217654723567</v>
      </c>
      <c r="AC35">
        <f t="shared" si="27"/>
        <v>329.94676866150678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-9.2003324196190821</v>
      </c>
      <c r="AH35">
        <f t="shared" ref="AH35:AH66" si="46">-X35*R35</f>
        <v>-1600.7926263020611</v>
      </c>
      <c r="AI35">
        <f t="shared" si="39"/>
        <v>-1609.9929587216802</v>
      </c>
      <c r="AJ35">
        <f t="shared" ref="AJ35:AJ66" si="47">AB35-AC35</f>
        <v>60.155407885728891</v>
      </c>
      <c r="AK35">
        <f t="shared" si="28"/>
        <v>27.307152358306499</v>
      </c>
      <c r="AL35">
        <f t="shared" si="40"/>
        <v>-1522.5303984776449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-0.39906596835537406</v>
      </c>
      <c r="AQ35">
        <f t="shared" ref="AQ35:AQ66" si="51">AH35*$K35</f>
        <v>-69.434649794732451</v>
      </c>
      <c r="AR35">
        <f t="shared" ref="AR35:AR66" si="52">AI35*$K35</f>
        <v>-69.833715763087838</v>
      </c>
      <c r="AS35">
        <f t="shared" ref="AS35:AS66" si="53">AJ35*$K35</f>
        <v>2.6092509492961145</v>
      </c>
      <c r="AT35">
        <f t="shared" ref="AT35:AT66" si="54">AK35*$K35</f>
        <v>1.1844523330110825</v>
      </c>
      <c r="AU35">
        <f t="shared" ref="AU35:AU66" si="55">AL35*$K35</f>
        <v>-66.040012480780632</v>
      </c>
      <c r="AW35">
        <v>32</v>
      </c>
      <c r="AX35">
        <f>IF(Z35&gt;0, (R35*SUMPRODUCT(K35:$K$98, X35:$X$98)-K35*$AZ$3)/Z35, 0)</f>
        <v>896.56208496857619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8.7905784000000001E-2</v>
      </c>
      <c r="Q36" s="5">
        <f t="shared" si="30"/>
        <v>25</v>
      </c>
      <c r="R36">
        <f t="shared" si="41"/>
        <v>50000</v>
      </c>
      <c r="S36">
        <f t="shared" si="42"/>
        <v>827.2439758762099</v>
      </c>
      <c r="U36">
        <f t="shared" ref="U36:U67" si="57">M36</f>
        <v>8.7905784000000001E-2</v>
      </c>
      <c r="V36">
        <f t="shared" ref="V36:V67" si="58">$C$10</f>
        <v>0.01</v>
      </c>
      <c r="W36">
        <f t="shared" si="34"/>
        <v>0.3680132967847633</v>
      </c>
      <c r="X36">
        <f t="shared" si="35"/>
        <v>3.2350497376289297E-2</v>
      </c>
      <c r="Y36">
        <f t="shared" si="36"/>
        <v>3.6801329678476332E-3</v>
      </c>
      <c r="Z36">
        <f t="shared" si="37"/>
        <v>0.33198266644062635</v>
      </c>
      <c r="AB36">
        <f t="shared" si="38"/>
        <v>329.94676866150678</v>
      </c>
      <c r="AC36">
        <f t="shared" si="27"/>
        <v>274.63066090832933</v>
      </c>
      <c r="AE36">
        <f t="shared" si="43"/>
        <v>0</v>
      </c>
      <c r="AF36">
        <f t="shared" si="44"/>
        <v>0</v>
      </c>
      <c r="AG36">
        <f t="shared" si="45"/>
        <v>-8.2995666610156587</v>
      </c>
      <c r="AH36">
        <f t="shared" si="46"/>
        <v>-1617.5248688144648</v>
      </c>
      <c r="AI36">
        <f t="shared" si="39"/>
        <v>-1625.8244354754804</v>
      </c>
      <c r="AJ36">
        <f t="shared" si="47"/>
        <v>55.316107753177448</v>
      </c>
      <c r="AK36">
        <f t="shared" ref="AK36:AK67" si="59">G36*SUM(AB36:AB36, AE36:AF36)</f>
        <v>23.096273806305476</v>
      </c>
      <c r="AL36">
        <f t="shared" si="40"/>
        <v>-1547.4120539159976</v>
      </c>
      <c r="AN36">
        <f t="shared" si="48"/>
        <v>0</v>
      </c>
      <c r="AO36">
        <f t="shared" si="49"/>
        <v>0</v>
      </c>
      <c r="AP36">
        <f t="shared" si="50"/>
        <v>-0.32142419808555528</v>
      </c>
      <c r="AQ36">
        <f t="shared" si="51"/>
        <v>-62.643226457139896</v>
      </c>
      <c r="AR36">
        <f t="shared" si="52"/>
        <v>-62.964650655225455</v>
      </c>
      <c r="AS36">
        <f t="shared" si="53"/>
        <v>2.1422727597688107</v>
      </c>
      <c r="AT36">
        <f t="shared" si="54"/>
        <v>0.89446854157174494</v>
      </c>
      <c r="AU36">
        <f t="shared" si="55"/>
        <v>-59.9279093538849</v>
      </c>
      <c r="AW36">
        <v>33</v>
      </c>
      <c r="AX36">
        <f>IF(Z36&gt;0, (R36*SUMPRODUCT(K36:$K$98, X36:$X$98)-K36*$AZ$3)/Z36, 0)</f>
        <v>827.2439758762099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9.7118048999999998E-2</v>
      </c>
      <c r="Q37" s="5">
        <f t="shared" ref="Q37:Q68" si="60">$C$8</f>
        <v>25</v>
      </c>
      <c r="R37">
        <f t="shared" si="41"/>
        <v>50000</v>
      </c>
      <c r="S37">
        <f t="shared" si="42"/>
        <v>757.68256916756138</v>
      </c>
      <c r="U37">
        <f t="shared" si="57"/>
        <v>9.7118048999999998E-2</v>
      </c>
      <c r="V37">
        <f t="shared" si="58"/>
        <v>0.01</v>
      </c>
      <c r="W37">
        <f t="shared" si="34"/>
        <v>0.33198266644062635</v>
      </c>
      <c r="X37">
        <f t="shared" si="35"/>
        <v>3.2241508866531404E-2</v>
      </c>
      <c r="Y37">
        <f t="shared" si="36"/>
        <v>3.3198266644062636E-3</v>
      </c>
      <c r="Z37">
        <f t="shared" si="37"/>
        <v>0.29642133090968864</v>
      </c>
      <c r="AB37">
        <f t="shared" si="38"/>
        <v>274.63066090832933</v>
      </c>
      <c r="AC37">
        <f t="shared" si="27"/>
        <v>224.59327555972075</v>
      </c>
      <c r="AE37">
        <f t="shared" si="43"/>
        <v>0</v>
      </c>
      <c r="AF37">
        <f t="shared" si="44"/>
        <v>0</v>
      </c>
      <c r="AG37">
        <f t="shared" si="45"/>
        <v>-7.4105332727422164</v>
      </c>
      <c r="AH37">
        <f t="shared" si="46"/>
        <v>-1612.0754433265702</v>
      </c>
      <c r="AI37">
        <f t="shared" si="39"/>
        <v>-1619.4859765993124</v>
      </c>
      <c r="AJ37">
        <f t="shared" si="47"/>
        <v>50.037385348608581</v>
      </c>
      <c r="AK37">
        <f t="shared" si="59"/>
        <v>19.224146263583055</v>
      </c>
      <c r="AL37">
        <f t="shared" si="40"/>
        <v>-1550.2244449871209</v>
      </c>
      <c r="AN37">
        <f t="shared" si="48"/>
        <v>0</v>
      </c>
      <c r="AO37">
        <f t="shared" si="49"/>
        <v>0</v>
      </c>
      <c r="AP37">
        <f t="shared" si="50"/>
        <v>-0.25624452239753664</v>
      </c>
      <c r="AQ37">
        <f t="shared" si="51"/>
        <v>-55.74301967760475</v>
      </c>
      <c r="AR37">
        <f t="shared" si="52"/>
        <v>-55.999264200002287</v>
      </c>
      <c r="AS37">
        <f t="shared" si="53"/>
        <v>1.730213661928689</v>
      </c>
      <c r="AT37">
        <f t="shared" si="54"/>
        <v>0.66474057891779303</v>
      </c>
      <c r="AU37">
        <f t="shared" si="55"/>
        <v>-53.604309959155813</v>
      </c>
      <c r="AW37">
        <v>34</v>
      </c>
      <c r="AX37">
        <f>IF(Z37&gt;0, (R37*SUMPRODUCT(K37:$K$98, X37:$X$98)-K37*$AZ$3)/Z37, 0)</f>
        <v>757.68256916756138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0.107494799</v>
      </c>
      <c r="Q38" s="5">
        <f t="shared" si="60"/>
        <v>25</v>
      </c>
      <c r="R38">
        <f t="shared" si="41"/>
        <v>50000</v>
      </c>
      <c r="S38">
        <f t="shared" si="42"/>
        <v>688.49403088251916</v>
      </c>
      <c r="U38">
        <f t="shared" si="57"/>
        <v>0.107494799</v>
      </c>
      <c r="V38">
        <f t="shared" si="58"/>
        <v>0.01</v>
      </c>
      <c r="W38">
        <f t="shared" si="34"/>
        <v>0.29642133090968864</v>
      </c>
      <c r="X38">
        <f t="shared" si="35"/>
        <v>3.1863751385449467E-2</v>
      </c>
      <c r="Y38">
        <f t="shared" si="36"/>
        <v>2.9642133090968864E-3</v>
      </c>
      <c r="Z38">
        <f t="shared" si="37"/>
        <v>0.26159336621514229</v>
      </c>
      <c r="AB38">
        <f t="shared" si="38"/>
        <v>224.59327555972075</v>
      </c>
      <c r="AC38">
        <f t="shared" si="27"/>
        <v>180.10547115759033</v>
      </c>
      <c r="AE38">
        <f t="shared" si="43"/>
        <v>0</v>
      </c>
      <c r="AF38">
        <f t="shared" si="44"/>
        <v>0</v>
      </c>
      <c r="AG38">
        <f t="shared" si="45"/>
        <v>-6.5398341553785571</v>
      </c>
      <c r="AH38">
        <f t="shared" si="46"/>
        <v>-1593.1875692724734</v>
      </c>
      <c r="AI38">
        <f t="shared" si="39"/>
        <v>-1599.7274034278519</v>
      </c>
      <c r="AJ38">
        <f t="shared" si="47"/>
        <v>44.487804402130422</v>
      </c>
      <c r="AK38">
        <f t="shared" si="59"/>
        <v>15.721529289180454</v>
      </c>
      <c r="AL38">
        <f t="shared" si="40"/>
        <v>-1539.5180697365411</v>
      </c>
      <c r="AN38">
        <f t="shared" si="48"/>
        <v>0</v>
      </c>
      <c r="AO38">
        <f t="shared" si="49"/>
        <v>0</v>
      </c>
      <c r="AP38">
        <f t="shared" si="50"/>
        <v>-0.20190814619963129</v>
      </c>
      <c r="AQ38">
        <f t="shared" si="51"/>
        <v>-49.187416839239638</v>
      </c>
      <c r="AR38">
        <f t="shared" si="52"/>
        <v>-49.389324985439266</v>
      </c>
      <c r="AS38">
        <f t="shared" si="53"/>
        <v>1.3734981502456773</v>
      </c>
      <c r="AT38">
        <f t="shared" si="54"/>
        <v>0.48538002016320064</v>
      </c>
      <c r="AU38">
        <f t="shared" si="55"/>
        <v>-47.530446815030388</v>
      </c>
      <c r="AW38">
        <v>35</v>
      </c>
      <c r="AX38">
        <f>IF(Z38&gt;0, (R38*SUMPRODUCT(K38:$K$98, X38:$X$98)-K38*$AZ$3)/Z38, 0)</f>
        <v>688.49403088251916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0.119195734</v>
      </c>
      <c r="Q39" s="5">
        <f t="shared" si="60"/>
        <v>25</v>
      </c>
      <c r="R39">
        <f t="shared" si="41"/>
        <v>50000</v>
      </c>
      <c r="S39">
        <f t="shared" si="42"/>
        <v>618.8298761016174</v>
      </c>
      <c r="U39">
        <f t="shared" si="57"/>
        <v>0.119195734</v>
      </c>
      <c r="V39">
        <f t="shared" si="58"/>
        <v>0.01</v>
      </c>
      <c r="W39">
        <f t="shared" si="34"/>
        <v>0.26159336621514229</v>
      </c>
      <c r="X39">
        <f t="shared" si="35"/>
        <v>3.1180813295544688E-2</v>
      </c>
      <c r="Y39">
        <f t="shared" si="36"/>
        <v>2.6159336621514231E-3</v>
      </c>
      <c r="Z39">
        <f t="shared" si="37"/>
        <v>0.22779661925744618</v>
      </c>
      <c r="AB39">
        <f t="shared" si="38"/>
        <v>180.10547115759033</v>
      </c>
      <c r="AC39">
        <f t="shared" si="27"/>
        <v>140.96735367145274</v>
      </c>
      <c r="AE39">
        <f t="shared" si="43"/>
        <v>0</v>
      </c>
      <c r="AF39">
        <f t="shared" si="44"/>
        <v>0</v>
      </c>
      <c r="AG39">
        <f t="shared" si="45"/>
        <v>-5.6949154814361549</v>
      </c>
      <c r="AH39">
        <f t="shared" si="46"/>
        <v>-1559.0406647772343</v>
      </c>
      <c r="AI39">
        <f t="shared" si="39"/>
        <v>-1564.7355802586703</v>
      </c>
      <c r="AJ39">
        <f t="shared" si="47"/>
        <v>39.138117486137588</v>
      </c>
      <c r="AK39">
        <f t="shared" si="59"/>
        <v>12.607382981031325</v>
      </c>
      <c r="AL39">
        <f t="shared" si="40"/>
        <v>-1512.9900797915013</v>
      </c>
      <c r="AN39">
        <f t="shared" si="48"/>
        <v>0</v>
      </c>
      <c r="AO39">
        <f t="shared" si="49"/>
        <v>0</v>
      </c>
      <c r="AP39">
        <f t="shared" si="50"/>
        <v>-0.1569843527239202</v>
      </c>
      <c r="AQ39">
        <f t="shared" si="51"/>
        <v>-42.976053012222067</v>
      </c>
      <c r="AR39">
        <f t="shared" si="52"/>
        <v>-43.133037364945984</v>
      </c>
      <c r="AS39">
        <f t="shared" si="53"/>
        <v>1.078869749765738</v>
      </c>
      <c r="AT39">
        <f t="shared" si="54"/>
        <v>0.34753138361250285</v>
      </c>
      <c r="AU39">
        <f t="shared" si="55"/>
        <v>-41.706636231567742</v>
      </c>
      <c r="AW39">
        <v>36</v>
      </c>
      <c r="AX39">
        <f>IF(Z39&gt;0, (R39*SUMPRODUCT(K39:$K$98, X39:$X$98)-K39*$AZ$3)/Z39, 0)</f>
        <v>618.8298761016174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0.13258683600000001</v>
      </c>
      <c r="Q40" s="5">
        <f t="shared" si="60"/>
        <v>25</v>
      </c>
      <c r="R40">
        <f t="shared" si="41"/>
        <v>50000</v>
      </c>
      <c r="S40">
        <f t="shared" si="42"/>
        <v>547.64580427328508</v>
      </c>
      <c r="U40">
        <f t="shared" si="57"/>
        <v>0.13258683600000001</v>
      </c>
      <c r="V40">
        <f t="shared" si="58"/>
        <v>0.01</v>
      </c>
      <c r="W40">
        <f t="shared" si="34"/>
        <v>0.22779661925744618</v>
      </c>
      <c r="X40">
        <f t="shared" si="35"/>
        <v>3.0202832998841463E-2</v>
      </c>
      <c r="Y40">
        <f t="shared" si="36"/>
        <v>2.2779661925744618E-3</v>
      </c>
      <c r="Z40">
        <f t="shared" si="37"/>
        <v>0.19531582006603027</v>
      </c>
      <c r="AB40">
        <f t="shared" si="38"/>
        <v>140.96735367145274</v>
      </c>
      <c r="AC40">
        <f t="shared" si="27"/>
        <v>106.96388936735738</v>
      </c>
      <c r="AE40">
        <f t="shared" si="43"/>
        <v>0</v>
      </c>
      <c r="AF40">
        <f t="shared" si="44"/>
        <v>0</v>
      </c>
      <c r="AG40">
        <f t="shared" si="45"/>
        <v>-4.8828955016507569</v>
      </c>
      <c r="AH40">
        <f t="shared" si="46"/>
        <v>-1510.1416499420732</v>
      </c>
      <c r="AI40">
        <f t="shared" si="39"/>
        <v>-1515.024545443724</v>
      </c>
      <c r="AJ40">
        <f t="shared" si="47"/>
        <v>34.00346430409536</v>
      </c>
      <c r="AK40">
        <f t="shared" si="59"/>
        <v>9.8677147570016928</v>
      </c>
      <c r="AL40">
        <f t="shared" si="40"/>
        <v>-1471.1533663826269</v>
      </c>
      <c r="AN40">
        <f t="shared" si="48"/>
        <v>0</v>
      </c>
      <c r="AO40">
        <f t="shared" si="49"/>
        <v>0</v>
      </c>
      <c r="AP40">
        <f t="shared" si="50"/>
        <v>-0.12017897372098965</v>
      </c>
      <c r="AQ40">
        <f t="shared" si="51"/>
        <v>-37.167961837808143</v>
      </c>
      <c r="AR40">
        <f t="shared" si="52"/>
        <v>-37.288140811529132</v>
      </c>
      <c r="AS40">
        <f t="shared" si="53"/>
        <v>0.83690126926594388</v>
      </c>
      <c r="AT40">
        <f t="shared" si="54"/>
        <v>0.24286651886509034</v>
      </c>
      <c r="AU40">
        <f t="shared" si="55"/>
        <v>-36.208373023398096</v>
      </c>
      <c r="AW40">
        <v>37</v>
      </c>
      <c r="AX40">
        <f>IF(Z40&gt;0, (R40*SUMPRODUCT(K40:$K$98, X40:$X$98)-K40*$AZ$3)/Z40, 0)</f>
        <v>547.64580427328508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0.14803979</v>
      </c>
      <c r="Q41" s="5">
        <f t="shared" si="60"/>
        <v>25</v>
      </c>
      <c r="R41">
        <f t="shared" si="41"/>
        <v>50000</v>
      </c>
      <c r="S41">
        <f t="shared" si="42"/>
        <v>473.14103550484054</v>
      </c>
      <c r="U41">
        <f t="shared" si="57"/>
        <v>0.14803979</v>
      </c>
      <c r="V41">
        <f t="shared" si="58"/>
        <v>0.01</v>
      </c>
      <c r="W41">
        <f t="shared" si="34"/>
        <v>0.19531582006603027</v>
      </c>
      <c r="X41">
        <f t="shared" si="35"/>
        <v>2.8914512986252909E-2</v>
      </c>
      <c r="Y41">
        <f t="shared" si="36"/>
        <v>1.9531582006603026E-3</v>
      </c>
      <c r="Z41">
        <f t="shared" si="37"/>
        <v>0.16444814887911705</v>
      </c>
      <c r="AB41">
        <f t="shared" si="38"/>
        <v>106.96388936735738</v>
      </c>
      <c r="AC41">
        <f t="shared" si="27"/>
        <v>77.807167447519618</v>
      </c>
      <c r="AE41">
        <f t="shared" si="43"/>
        <v>0</v>
      </c>
      <c r="AF41">
        <f t="shared" si="44"/>
        <v>0</v>
      </c>
      <c r="AG41">
        <f t="shared" si="45"/>
        <v>-4.1112037219779261</v>
      </c>
      <c r="AH41">
        <f t="shared" si="46"/>
        <v>-1445.7256493126454</v>
      </c>
      <c r="AI41">
        <f t="shared" si="39"/>
        <v>-1449.8368530346233</v>
      </c>
      <c r="AJ41">
        <f t="shared" si="47"/>
        <v>29.156721919837764</v>
      </c>
      <c r="AK41">
        <f t="shared" si="59"/>
        <v>7.4874722557150175</v>
      </c>
      <c r="AL41">
        <f t="shared" si="40"/>
        <v>-1413.1926588590707</v>
      </c>
      <c r="AN41">
        <f t="shared" si="48"/>
        <v>0</v>
      </c>
      <c r="AO41">
        <f t="shared" si="49"/>
        <v>0</v>
      </c>
      <c r="AP41">
        <f t="shared" si="50"/>
        <v>-9.0344566028311535E-2</v>
      </c>
      <c r="AQ41">
        <f t="shared" si="51"/>
        <v>-31.770125057269333</v>
      </c>
      <c r="AR41">
        <f t="shared" si="52"/>
        <v>-31.860469623297643</v>
      </c>
      <c r="AS41">
        <f t="shared" si="53"/>
        <v>0.64072509337693295</v>
      </c>
      <c r="AT41">
        <f t="shared" si="54"/>
        <v>0.16453877680042345</v>
      </c>
      <c r="AU41">
        <f t="shared" si="55"/>
        <v>-31.055205753120291</v>
      </c>
      <c r="AW41">
        <v>38</v>
      </c>
      <c r="AX41">
        <f>IF(Z41&gt;0, (R41*SUMPRODUCT(K41:$K$98, X41:$X$98)-K41*$AZ$3)/Z41, 0)</f>
        <v>473.14103550484054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0.16585403400000001</v>
      </c>
      <c r="Q42" s="5">
        <f t="shared" si="60"/>
        <v>25</v>
      </c>
      <c r="R42">
        <f t="shared" si="41"/>
        <v>50000</v>
      </c>
      <c r="S42">
        <f t="shared" si="42"/>
        <v>392.46084504395861</v>
      </c>
      <c r="U42">
        <f t="shared" si="57"/>
        <v>0.16585403400000001</v>
      </c>
      <c r="V42">
        <f t="shared" si="58"/>
        <v>0.01</v>
      </c>
      <c r="W42">
        <f t="shared" si="34"/>
        <v>0.16444814887911705</v>
      </c>
      <c r="X42">
        <f t="shared" si="35"/>
        <v>2.7274388875434142E-2</v>
      </c>
      <c r="Y42">
        <f t="shared" si="36"/>
        <v>1.6444814887911705E-3</v>
      </c>
      <c r="Z42">
        <f t="shared" si="37"/>
        <v>0.13552927851489172</v>
      </c>
      <c r="AB42">
        <f t="shared" si="38"/>
        <v>77.807167447519618</v>
      </c>
      <c r="AC42">
        <f t="shared" si="27"/>
        <v>53.189935174152424</v>
      </c>
      <c r="AE42">
        <f t="shared" si="43"/>
        <v>0</v>
      </c>
      <c r="AF42">
        <f t="shared" si="44"/>
        <v>0</v>
      </c>
      <c r="AG42">
        <f t="shared" si="45"/>
        <v>-3.3882319628722928</v>
      </c>
      <c r="AH42">
        <f t="shared" si="46"/>
        <v>-1363.7194437717071</v>
      </c>
      <c r="AI42">
        <f t="shared" si="39"/>
        <v>-1367.1076757345795</v>
      </c>
      <c r="AJ42">
        <f t="shared" si="47"/>
        <v>24.617232273367193</v>
      </c>
      <c r="AK42">
        <f t="shared" si="59"/>
        <v>5.4465017213263733</v>
      </c>
      <c r="AL42">
        <f t="shared" si="40"/>
        <v>-1337.0439417398861</v>
      </c>
      <c r="AN42">
        <f t="shared" si="48"/>
        <v>0</v>
      </c>
      <c r="AO42">
        <f t="shared" si="49"/>
        <v>0</v>
      </c>
      <c r="AP42">
        <f t="shared" si="50"/>
        <v>-6.6479562180583554E-2</v>
      </c>
      <c r="AQ42">
        <f t="shared" si="51"/>
        <v>-26.757162010312189</v>
      </c>
      <c r="AR42">
        <f t="shared" si="52"/>
        <v>-26.823641572492775</v>
      </c>
      <c r="AS42">
        <f t="shared" si="53"/>
        <v>0.48300790546932987</v>
      </c>
      <c r="AT42">
        <f t="shared" si="54"/>
        <v>0.10686430380717689</v>
      </c>
      <c r="AU42">
        <f t="shared" si="55"/>
        <v>-26.233769363216272</v>
      </c>
      <c r="AW42">
        <v>39</v>
      </c>
      <c r="AX42">
        <f>IF(Z42&gt;0, (R42*SUMPRODUCT(K42:$K$98, X42:$X$98)-K42*$AZ$3)/Z42, 0)</f>
        <v>392.46084504395861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0.18707617900000001</v>
      </c>
      <c r="Q43" s="5">
        <f t="shared" si="60"/>
        <v>25</v>
      </c>
      <c r="R43">
        <f t="shared" si="41"/>
        <v>50000</v>
      </c>
      <c r="S43">
        <f t="shared" si="42"/>
        <v>301.59326621301398</v>
      </c>
      <c r="U43">
        <f t="shared" si="57"/>
        <v>0.18707617900000001</v>
      </c>
      <c r="V43">
        <f t="shared" si="58"/>
        <v>0.01</v>
      </c>
      <c r="W43">
        <f t="shared" si="34"/>
        <v>0.13552927851489172</v>
      </c>
      <c r="X43">
        <f t="shared" si="35"/>
        <v>2.5354299567192738E-2</v>
      </c>
      <c r="Y43">
        <f t="shared" si="36"/>
        <v>1.3552927851489171E-3</v>
      </c>
      <c r="Z43">
        <f t="shared" si="37"/>
        <v>0.10881968616255007</v>
      </c>
      <c r="AB43">
        <f t="shared" si="38"/>
        <v>53.189935174152424</v>
      </c>
      <c r="AC43">
        <f t="shared" si="27"/>
        <v>32.819284578038598</v>
      </c>
      <c r="AE43">
        <f t="shared" si="43"/>
        <v>0</v>
      </c>
      <c r="AF43">
        <f t="shared" si="44"/>
        <v>0</v>
      </c>
      <c r="AG43">
        <f t="shared" si="45"/>
        <v>-2.7204921540637517</v>
      </c>
      <c r="AH43">
        <f t="shared" si="46"/>
        <v>-1267.7149783596369</v>
      </c>
      <c r="AI43">
        <f t="shared" si="39"/>
        <v>-1270.4354705137007</v>
      </c>
      <c r="AJ43">
        <f t="shared" si="47"/>
        <v>20.370650596113826</v>
      </c>
      <c r="AK43">
        <f t="shared" si="59"/>
        <v>3.72329546219067</v>
      </c>
      <c r="AL43">
        <f t="shared" si="40"/>
        <v>-1246.3415244553962</v>
      </c>
      <c r="AN43">
        <f t="shared" si="48"/>
        <v>0</v>
      </c>
      <c r="AO43">
        <f t="shared" si="49"/>
        <v>0</v>
      </c>
      <c r="AP43">
        <f t="shared" si="50"/>
        <v>-4.765895007539396E-2</v>
      </c>
      <c r="AQ43">
        <f t="shared" si="51"/>
        <v>-22.208468704172283</v>
      </c>
      <c r="AR43">
        <f t="shared" si="52"/>
        <v>-22.256127654247678</v>
      </c>
      <c r="AS43">
        <f t="shared" si="53"/>
        <v>0.35686330442573755</v>
      </c>
      <c r="AT43">
        <f t="shared" si="54"/>
        <v>6.5226562878860528E-2</v>
      </c>
      <c r="AU43">
        <f t="shared" si="55"/>
        <v>-21.834037786943078</v>
      </c>
      <c r="AW43">
        <v>40</v>
      </c>
      <c r="AX43">
        <f>IF(Z43&gt;0, (R43*SUMPRODUCT(K43:$K$98, X43:$X$98)-K43*$AZ$3)/Z43, 0)</f>
        <v>301.59326621301398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0.21155222800000001</v>
      </c>
      <c r="Q44" s="5">
        <f t="shared" si="60"/>
        <v>25</v>
      </c>
      <c r="R44">
        <f t="shared" si="41"/>
        <v>50000</v>
      </c>
      <c r="S44">
        <f t="shared" si="42"/>
        <v>192.57434828614143</v>
      </c>
      <c r="U44">
        <f t="shared" si="57"/>
        <v>0.21155222800000001</v>
      </c>
      <c r="V44">
        <f t="shared" si="58"/>
        <v>0.01</v>
      </c>
      <c r="W44">
        <f t="shared" si="34"/>
        <v>0.10881968616255007</v>
      </c>
      <c r="X44">
        <f t="shared" si="35"/>
        <v>2.3021047057948239E-2</v>
      </c>
      <c r="Y44">
        <f t="shared" si="36"/>
        <v>1.0881968616255008E-3</v>
      </c>
      <c r="Z44">
        <f t="shared" si="37"/>
        <v>8.471044224297633E-2</v>
      </c>
      <c r="AB44">
        <f t="shared" si="38"/>
        <v>32.819284578038598</v>
      </c>
      <c r="AC44">
        <f t="shared" si="27"/>
        <v>16.313058207971991</v>
      </c>
      <c r="AE44">
        <f t="shared" si="43"/>
        <v>0</v>
      </c>
      <c r="AF44">
        <f t="shared" si="44"/>
        <v>0</v>
      </c>
      <c r="AG44">
        <f t="shared" si="45"/>
        <v>-2.1177610560744085</v>
      </c>
      <c r="AH44">
        <f t="shared" si="46"/>
        <v>-1151.052352897412</v>
      </c>
      <c r="AI44">
        <f t="shared" si="39"/>
        <v>-1153.1701139534864</v>
      </c>
      <c r="AJ44">
        <f t="shared" si="47"/>
        <v>16.506226370066607</v>
      </c>
      <c r="AK44">
        <f t="shared" si="59"/>
        <v>2.2973499204627021</v>
      </c>
      <c r="AL44">
        <f t="shared" si="40"/>
        <v>-1134.3665376629572</v>
      </c>
      <c r="AN44">
        <f t="shared" si="48"/>
        <v>0</v>
      </c>
      <c r="AO44">
        <f t="shared" si="49"/>
        <v>0</v>
      </c>
      <c r="AP44">
        <f t="shared" si="50"/>
        <v>-3.3125003126830053E-2</v>
      </c>
      <c r="AQ44">
        <f t="shared" si="51"/>
        <v>-18.004209058197073</v>
      </c>
      <c r="AR44">
        <f t="shared" si="52"/>
        <v>-18.037334061323904</v>
      </c>
      <c r="AS44">
        <f t="shared" si="53"/>
        <v>0.25818247934643768</v>
      </c>
      <c r="AT44">
        <f t="shared" si="54"/>
        <v>3.5934046043802591E-2</v>
      </c>
      <c r="AU44">
        <f t="shared" si="55"/>
        <v>-17.743217535933663</v>
      </c>
      <c r="AW44">
        <v>41</v>
      </c>
      <c r="AX44">
        <f>IF(Z44&gt;0, (R44*SUMPRODUCT(K44:$K$98, X44:$X$98)-K44*$AZ$3)/Z44, 0)</f>
        <v>192.57434828614143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0.23965956799999999</v>
      </c>
      <c r="Q45" s="5">
        <f t="shared" si="60"/>
        <v>25</v>
      </c>
      <c r="R45">
        <f t="shared" si="41"/>
        <v>50000</v>
      </c>
      <c r="S45">
        <f t="shared" si="42"/>
        <v>53.49351200669927</v>
      </c>
      <c r="U45">
        <f t="shared" si="57"/>
        <v>0.23965956799999999</v>
      </c>
      <c r="V45">
        <f t="shared" si="58"/>
        <v>0.01</v>
      </c>
      <c r="W45">
        <f t="shared" si="34"/>
        <v>8.471044224297633E-2</v>
      </c>
      <c r="X45">
        <f t="shared" si="35"/>
        <v>2.0301667993040659E-2</v>
      </c>
      <c r="Y45">
        <f t="shared" si="36"/>
        <v>8.4710442242976337E-4</v>
      </c>
      <c r="Z45">
        <f t="shared" si="37"/>
        <v>6.3561669827505912E-2</v>
      </c>
      <c r="AB45">
        <f t="shared" si="38"/>
        <v>16.313058207971991</v>
      </c>
      <c r="AC45">
        <f t="shared" si="27"/>
        <v>3.4001369480835422</v>
      </c>
      <c r="AE45">
        <f t="shared" si="43"/>
        <v>0</v>
      </c>
      <c r="AF45">
        <f t="shared" si="44"/>
        <v>0</v>
      </c>
      <c r="AG45">
        <f t="shared" si="45"/>
        <v>-1.5890417456876478</v>
      </c>
      <c r="AH45">
        <f t="shared" si="46"/>
        <v>-1015.083399652033</v>
      </c>
      <c r="AI45">
        <f t="shared" si="39"/>
        <v>-1016.6724413977206</v>
      </c>
      <c r="AJ45">
        <f t="shared" si="47"/>
        <v>12.912921259888449</v>
      </c>
      <c r="AK45">
        <f t="shared" si="59"/>
        <v>1.1419140745580396</v>
      </c>
      <c r="AL45">
        <f t="shared" si="40"/>
        <v>-1002.6176060632741</v>
      </c>
      <c r="AN45">
        <f t="shared" si="48"/>
        <v>0</v>
      </c>
      <c r="AO45">
        <f t="shared" si="49"/>
        <v>0</v>
      </c>
      <c r="AP45">
        <f t="shared" si="50"/>
        <v>-2.2191990318024119E-2</v>
      </c>
      <c r="AQ45">
        <f t="shared" si="51"/>
        <v>-14.176292748883464</v>
      </c>
      <c r="AR45">
        <f t="shared" si="52"/>
        <v>-14.198484739201488</v>
      </c>
      <c r="AS45">
        <f t="shared" si="53"/>
        <v>0.18033725316186941</v>
      </c>
      <c r="AT45">
        <f t="shared" si="54"/>
        <v>1.594756472281424E-2</v>
      </c>
      <c r="AU45">
        <f t="shared" si="55"/>
        <v>-14.002199921316803</v>
      </c>
      <c r="AW45">
        <v>42</v>
      </c>
      <c r="AX45">
        <f>IF(Z45&gt;0, (R45*SUMPRODUCT(K45:$K$98, X45:$X$98)-K45*$AZ$3)/Z45, 0)</f>
        <v>53.49351200669927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0.27212731099999998</v>
      </c>
      <c r="Q46" s="5">
        <f t="shared" si="60"/>
        <v>25</v>
      </c>
      <c r="R46">
        <f t="shared" si="41"/>
        <v>50000</v>
      </c>
      <c r="S46">
        <f t="shared" si="42"/>
        <v>-136.54337400482061</v>
      </c>
      <c r="U46">
        <f t="shared" si="57"/>
        <v>0.27212731099999998</v>
      </c>
      <c r="V46">
        <f t="shared" si="58"/>
        <v>0.01</v>
      </c>
      <c r="W46">
        <f t="shared" si="34"/>
        <v>6.3561669827505912E-2</v>
      </c>
      <c r="X46">
        <f t="shared" si="35"/>
        <v>1.7296866292829016E-2</v>
      </c>
      <c r="Y46">
        <f t="shared" si="36"/>
        <v>6.3561669827505917E-4</v>
      </c>
      <c r="Z46">
        <f t="shared" si="37"/>
        <v>4.5629186836401832E-2</v>
      </c>
      <c r="AB46">
        <f t="shared" si="38"/>
        <v>3.4001369480835422</v>
      </c>
      <c r="AC46">
        <f t="shared" si="27"/>
        <v>-6.2303631237386528</v>
      </c>
      <c r="AE46">
        <f t="shared" si="43"/>
        <v>0</v>
      </c>
      <c r="AF46">
        <f t="shared" si="44"/>
        <v>0</v>
      </c>
      <c r="AG46">
        <f t="shared" si="45"/>
        <v>-1.1407296709100458</v>
      </c>
      <c r="AH46">
        <f t="shared" si="46"/>
        <v>-864.84331464145077</v>
      </c>
      <c r="AI46">
        <f t="shared" si="39"/>
        <v>-865.98404431236077</v>
      </c>
      <c r="AJ46">
        <f t="shared" si="47"/>
        <v>9.630500071822194</v>
      </c>
      <c r="AK46">
        <f t="shared" si="59"/>
        <v>0.23800958636584799</v>
      </c>
      <c r="AL46">
        <f t="shared" si="40"/>
        <v>-856.11553465417273</v>
      </c>
      <c r="AN46">
        <f t="shared" si="48"/>
        <v>0</v>
      </c>
      <c r="AO46">
        <f t="shared" si="49"/>
        <v>0</v>
      </c>
      <c r="AP46">
        <f t="shared" si="50"/>
        <v>-1.4224128360591016E-2</v>
      </c>
      <c r="AQ46">
        <f t="shared" si="51"/>
        <v>-10.784011876753459</v>
      </c>
      <c r="AR46">
        <f t="shared" si="52"/>
        <v>-10.798236005114049</v>
      </c>
      <c r="AS46">
        <f t="shared" si="53"/>
        <v>0.1200858298785165</v>
      </c>
      <c r="AT46">
        <f t="shared" si="54"/>
        <v>2.9678187513244429E-3</v>
      </c>
      <c r="AU46">
        <f t="shared" si="55"/>
        <v>-10.675182356484209</v>
      </c>
      <c r="AW46">
        <v>43</v>
      </c>
      <c r="AX46">
        <f>IF(Z46&gt;0, (R46*SUMPRODUCT(K46:$K$98, X46:$X$98)-K46*$AZ$3)/Z46, 0)</f>
        <v>-136.54337400482061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0.30842977500000002</v>
      </c>
      <c r="Q47" s="5">
        <f t="shared" si="60"/>
        <v>25</v>
      </c>
      <c r="R47">
        <f t="shared" si="41"/>
        <v>50000</v>
      </c>
      <c r="S47">
        <f t="shared" si="42"/>
        <v>-416.58655489644195</v>
      </c>
      <c r="U47">
        <f t="shared" si="57"/>
        <v>0.30842977500000002</v>
      </c>
      <c r="V47">
        <f t="shared" si="58"/>
        <v>0.01</v>
      </c>
      <c r="W47">
        <f t="shared" si="34"/>
        <v>4.5629186836401832E-2</v>
      </c>
      <c r="X47">
        <f t="shared" si="35"/>
        <v>1.4073399829384379E-2</v>
      </c>
      <c r="Y47">
        <f t="shared" si="36"/>
        <v>4.5629186836401833E-4</v>
      </c>
      <c r="Z47">
        <f t="shared" si="37"/>
        <v>3.1099495138653434E-2</v>
      </c>
      <c r="AB47">
        <f t="shared" si="38"/>
        <v>-6.2303631237386528</v>
      </c>
      <c r="AC47">
        <f t="shared" si="27"/>
        <v>-12.955631538830279</v>
      </c>
      <c r="AE47">
        <f t="shared" si="43"/>
        <v>0</v>
      </c>
      <c r="AF47">
        <f t="shared" si="44"/>
        <v>0</v>
      </c>
      <c r="AG47">
        <f t="shared" si="45"/>
        <v>-0.77748737846633587</v>
      </c>
      <c r="AH47">
        <f t="shared" si="46"/>
        <v>-703.66999146921899</v>
      </c>
      <c r="AI47">
        <f t="shared" si="39"/>
        <v>-704.44747884768537</v>
      </c>
      <c r="AJ47">
        <f t="shared" si="47"/>
        <v>6.7252684150916258</v>
      </c>
      <c r="AK47">
        <f t="shared" si="59"/>
        <v>-0.43612541866170573</v>
      </c>
      <c r="AL47">
        <f t="shared" si="40"/>
        <v>-698.15833585125552</v>
      </c>
      <c r="AN47">
        <f t="shared" si="48"/>
        <v>0</v>
      </c>
      <c r="AO47">
        <f t="shared" si="49"/>
        <v>0</v>
      </c>
      <c r="AP47">
        <f t="shared" si="50"/>
        <v>-8.6560199706758011E-3</v>
      </c>
      <c r="AQ47">
        <f t="shared" si="51"/>
        <v>-7.8341869818360808</v>
      </c>
      <c r="AR47">
        <f t="shared" si="52"/>
        <v>-7.8428430018067576</v>
      </c>
      <c r="AS47">
        <f t="shared" si="53"/>
        <v>7.4874601596775503E-2</v>
      </c>
      <c r="AT47">
        <f t="shared" si="54"/>
        <v>-4.8555261965818868E-3</v>
      </c>
      <c r="AU47">
        <f t="shared" si="55"/>
        <v>-7.7728239264065646</v>
      </c>
      <c r="AW47">
        <v>44</v>
      </c>
      <c r="AX47">
        <f>IF(Z47&gt;0, (R47*SUMPRODUCT(K47:$K$98, X47:$X$98)-K47*$AZ$3)/Z47, 0)</f>
        <v>-416.58655489644195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0.34883407700000002</v>
      </c>
      <c r="Q48" s="5">
        <f t="shared" si="60"/>
        <v>25</v>
      </c>
      <c r="R48">
        <f t="shared" si="41"/>
        <v>50000</v>
      </c>
      <c r="S48">
        <f t="shared" si="42"/>
        <v>-860.88240176896068</v>
      </c>
      <c r="U48">
        <f t="shared" si="57"/>
        <v>0.34883407700000002</v>
      </c>
      <c r="V48">
        <f t="shared" si="58"/>
        <v>0.01</v>
      </c>
      <c r="W48">
        <f t="shared" si="34"/>
        <v>3.1099495138653434E-2</v>
      </c>
      <c r="X48">
        <f t="shared" si="35"/>
        <v>1.0848563681858159E-2</v>
      </c>
      <c r="Y48">
        <f t="shared" si="36"/>
        <v>3.1099495138653437E-4</v>
      </c>
      <c r="Z48">
        <f t="shared" si="37"/>
        <v>1.9939936505408741E-2</v>
      </c>
      <c r="AB48">
        <f t="shared" si="38"/>
        <v>-12.955631538830279</v>
      </c>
      <c r="AC48">
        <f t="shared" si="27"/>
        <v>-17.165940429896853</v>
      </c>
      <c r="AE48">
        <f t="shared" si="43"/>
        <v>0</v>
      </c>
      <c r="AF48">
        <f t="shared" si="44"/>
        <v>0</v>
      </c>
      <c r="AG48">
        <f t="shared" si="45"/>
        <v>-0.49849841263521855</v>
      </c>
      <c r="AH48">
        <f t="shared" si="46"/>
        <v>-542.42818409290794</v>
      </c>
      <c r="AI48">
        <f t="shared" si="39"/>
        <v>-542.92668250554311</v>
      </c>
      <c r="AJ48">
        <f t="shared" si="47"/>
        <v>4.2103088910665747</v>
      </c>
      <c r="AK48">
        <f t="shared" si="59"/>
        <v>-0.90689420771811957</v>
      </c>
      <c r="AL48">
        <f t="shared" si="40"/>
        <v>-539.62326782219463</v>
      </c>
      <c r="AN48">
        <f t="shared" si="48"/>
        <v>0</v>
      </c>
      <c r="AO48">
        <f t="shared" si="49"/>
        <v>0</v>
      </c>
      <c r="AP48">
        <f t="shared" si="50"/>
        <v>-4.955308066075699E-3</v>
      </c>
      <c r="AQ48">
        <f t="shared" si="51"/>
        <v>-5.3919906017218935</v>
      </c>
      <c r="AR48">
        <f t="shared" si="52"/>
        <v>-5.3969459097879691</v>
      </c>
      <c r="AS48">
        <f t="shared" si="53"/>
        <v>4.185244542361146E-2</v>
      </c>
      <c r="AT48">
        <f t="shared" si="54"/>
        <v>-9.0149538467465817E-3</v>
      </c>
      <c r="AU48">
        <f t="shared" si="55"/>
        <v>-5.3641084182111038</v>
      </c>
      <c r="AW48">
        <v>45</v>
      </c>
      <c r="AX48">
        <f>IF(Z48&gt;0, (R48*SUMPRODUCT(K48:$K$98, X48:$X$98)-K48*$AZ$3)/Z48, 0)</f>
        <v>-860.88240176896068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0.39293336200000001</v>
      </c>
      <c r="Q49" s="5">
        <f t="shared" si="60"/>
        <v>25</v>
      </c>
      <c r="R49">
        <f t="shared" si="41"/>
        <v>50000</v>
      </c>
      <c r="S49">
        <f t="shared" si="42"/>
        <v>-1622.9786990285329</v>
      </c>
      <c r="U49">
        <f t="shared" si="57"/>
        <v>0.39293336200000001</v>
      </c>
      <c r="V49">
        <f t="shared" si="58"/>
        <v>0.01</v>
      </c>
      <c r="W49">
        <f t="shared" si="34"/>
        <v>1.9939936505408741E-2</v>
      </c>
      <c r="X49">
        <f t="shared" si="35"/>
        <v>7.8350662891367873E-3</v>
      </c>
      <c r="Y49">
        <f t="shared" si="36"/>
        <v>1.9939936505408742E-4</v>
      </c>
      <c r="Z49">
        <f t="shared" si="37"/>
        <v>1.1905470851217867E-2</v>
      </c>
      <c r="AB49">
        <f t="shared" si="38"/>
        <v>-17.165940429896853</v>
      </c>
      <c r="AC49">
        <f t="shared" si="27"/>
        <v>-19.322325593431692</v>
      </c>
      <c r="AE49">
        <f t="shared" si="43"/>
        <v>0</v>
      </c>
      <c r="AF49">
        <f t="shared" si="44"/>
        <v>0</v>
      </c>
      <c r="AG49">
        <f t="shared" si="45"/>
        <v>-0.29763677128044669</v>
      </c>
      <c r="AH49">
        <f t="shared" si="46"/>
        <v>-391.75331445683935</v>
      </c>
      <c r="AI49">
        <f t="shared" si="39"/>
        <v>-392.0509512281198</v>
      </c>
      <c r="AJ49">
        <f t="shared" si="47"/>
        <v>2.1563851635348392</v>
      </c>
      <c r="AK49">
        <f t="shared" si="59"/>
        <v>-1.2016158300927799</v>
      </c>
      <c r="AL49">
        <f t="shared" si="40"/>
        <v>-391.09618189467778</v>
      </c>
      <c r="AN49">
        <f t="shared" si="48"/>
        <v>0</v>
      </c>
      <c r="AO49">
        <f t="shared" si="49"/>
        <v>0</v>
      </c>
      <c r="AP49">
        <f t="shared" si="50"/>
        <v>-2.6416510064875892E-3</v>
      </c>
      <c r="AQ49">
        <f t="shared" si="51"/>
        <v>-3.4769747466943612</v>
      </c>
      <c r="AR49">
        <f t="shared" si="52"/>
        <v>-3.4796163977008487</v>
      </c>
      <c r="AS49">
        <f t="shared" si="53"/>
        <v>1.9138821500853109E-2</v>
      </c>
      <c r="AT49">
        <f t="shared" si="54"/>
        <v>-1.0664843773570879E-2</v>
      </c>
      <c r="AU49">
        <f t="shared" si="55"/>
        <v>-3.471142419973567</v>
      </c>
      <c r="AW49">
        <v>46</v>
      </c>
      <c r="AX49">
        <f>IF(Z49&gt;0, (R49*SUMPRODUCT(K49:$K$98, X49:$X$98)-K49*$AZ$3)/Z49, 0)</f>
        <v>-1622.9786990285329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0.441408258</v>
      </c>
      <c r="Q50" s="5">
        <f t="shared" si="60"/>
        <v>25</v>
      </c>
      <c r="R50">
        <f t="shared" si="41"/>
        <v>50000</v>
      </c>
      <c r="S50">
        <f t="shared" si="42"/>
        <v>-3048.4805009833667</v>
      </c>
      <c r="U50">
        <f t="shared" si="57"/>
        <v>0.441408258</v>
      </c>
      <c r="V50">
        <f t="shared" si="58"/>
        <v>0.01</v>
      </c>
      <c r="W50">
        <f t="shared" si="34"/>
        <v>1.1905470851217867E-2</v>
      </c>
      <c r="X50">
        <f t="shared" si="35"/>
        <v>5.2551731491058554E-3</v>
      </c>
      <c r="Y50">
        <f t="shared" si="36"/>
        <v>1.1905470851217867E-4</v>
      </c>
      <c r="Z50">
        <f t="shared" si="37"/>
        <v>6.5312429935998322E-3</v>
      </c>
      <c r="AB50">
        <f t="shared" si="38"/>
        <v>-19.322325593431692</v>
      </c>
      <c r="AC50">
        <f t="shared" si="27"/>
        <v>-19.91036691317332</v>
      </c>
      <c r="AE50">
        <f t="shared" si="43"/>
        <v>0</v>
      </c>
      <c r="AF50">
        <f t="shared" si="44"/>
        <v>0</v>
      </c>
      <c r="AG50">
        <f t="shared" si="45"/>
        <v>-0.16328107483999579</v>
      </c>
      <c r="AH50">
        <f t="shared" si="46"/>
        <v>-262.75865745529279</v>
      </c>
      <c r="AI50">
        <f t="shared" si="39"/>
        <v>-262.92193853013276</v>
      </c>
      <c r="AJ50">
        <f t="shared" si="47"/>
        <v>0.58804131974162743</v>
      </c>
      <c r="AK50">
        <f t="shared" si="59"/>
        <v>-1.3525627915402185</v>
      </c>
      <c r="AL50">
        <f t="shared" si="40"/>
        <v>-263.68646000193132</v>
      </c>
      <c r="AN50">
        <f t="shared" si="48"/>
        <v>0</v>
      </c>
      <c r="AO50">
        <f t="shared" si="49"/>
        <v>0</v>
      </c>
      <c r="AP50">
        <f t="shared" si="50"/>
        <v>-1.2939177923259636E-3</v>
      </c>
      <c r="AQ50">
        <f t="shared" si="51"/>
        <v>-2.0822260161029162</v>
      </c>
      <c r="AR50">
        <f t="shared" si="52"/>
        <v>-2.0835199338952419</v>
      </c>
      <c r="AS50">
        <f t="shared" si="53"/>
        <v>4.6599223270800969E-3</v>
      </c>
      <c r="AT50">
        <f t="shared" si="54"/>
        <v>-1.0718358284491603E-2</v>
      </c>
      <c r="AU50">
        <f t="shared" si="55"/>
        <v>-2.0895783698526533</v>
      </c>
      <c r="AW50">
        <v>47</v>
      </c>
      <c r="AX50">
        <f>IF(Z50&gt;0, (R50*SUMPRODUCT(K50:$K$98, X50:$X$98)-K50*$AZ$3)/Z50, 0)</f>
        <v>-3048.4805009833667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0.49593942699999999</v>
      </c>
      <c r="Q51" s="5">
        <f t="shared" si="60"/>
        <v>25</v>
      </c>
      <c r="R51">
        <f t="shared" si="41"/>
        <v>50000</v>
      </c>
      <c r="S51">
        <f t="shared" si="42"/>
        <v>-6016.1800139550442</v>
      </c>
      <c r="U51">
        <f t="shared" si="57"/>
        <v>0.49593942699999999</v>
      </c>
      <c r="V51">
        <f t="shared" si="58"/>
        <v>0.01</v>
      </c>
      <c r="W51">
        <f t="shared" si="34"/>
        <v>6.5312429935998322E-3</v>
      </c>
      <c r="X51">
        <f t="shared" si="35"/>
        <v>3.2391009078436652E-3</v>
      </c>
      <c r="Y51">
        <f t="shared" si="36"/>
        <v>6.531242993599833E-5</v>
      </c>
      <c r="Z51">
        <f t="shared" si="37"/>
        <v>3.2268296558201686E-3</v>
      </c>
      <c r="AB51">
        <f t="shared" si="38"/>
        <v>-19.91036691317332</v>
      </c>
      <c r="AC51">
        <f t="shared" si="27"/>
        <v>-19.413188083782732</v>
      </c>
      <c r="AE51">
        <f t="shared" si="43"/>
        <v>0</v>
      </c>
      <c r="AF51">
        <f t="shared" si="44"/>
        <v>0</v>
      </c>
      <c r="AG51">
        <f t="shared" si="45"/>
        <v>-8.0670741395504217E-2</v>
      </c>
      <c r="AH51">
        <f t="shared" si="46"/>
        <v>-161.95504539218325</v>
      </c>
      <c r="AI51">
        <f t="shared" si="39"/>
        <v>-162.03571613357875</v>
      </c>
      <c r="AJ51">
        <f t="shared" si="47"/>
        <v>-0.49717882939058811</v>
      </c>
      <c r="AK51">
        <f t="shared" si="59"/>
        <v>-1.3937256839221326</v>
      </c>
      <c r="AL51">
        <f t="shared" si="40"/>
        <v>-163.92662064689145</v>
      </c>
      <c r="AN51">
        <f t="shared" si="48"/>
        <v>0</v>
      </c>
      <c r="AO51">
        <f t="shared" si="49"/>
        <v>0</v>
      </c>
      <c r="AP51">
        <f t="shared" si="50"/>
        <v>-5.7078014811737558E-4</v>
      </c>
      <c r="AQ51">
        <f t="shared" si="51"/>
        <v>-1.1459015151986489</v>
      </c>
      <c r="AR51">
        <f t="shared" si="52"/>
        <v>-1.1464722953467661</v>
      </c>
      <c r="AS51">
        <f t="shared" si="53"/>
        <v>-3.517753784970152E-3</v>
      </c>
      <c r="AT51">
        <f t="shared" si="54"/>
        <v>-9.8612078994528649E-3</v>
      </c>
      <c r="AU51">
        <f t="shared" si="55"/>
        <v>-1.159851257031189</v>
      </c>
      <c r="AW51">
        <v>48</v>
      </c>
      <c r="AX51">
        <f>IF(Z51&gt;0, (R51*SUMPRODUCT(K51:$K$98, X51:$X$98)-K51*$AZ$3)/Z51, 0)</f>
        <v>-6016.1800139550442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0.55722270799999996</v>
      </c>
      <c r="Q52" s="5">
        <f t="shared" si="60"/>
        <v>25</v>
      </c>
      <c r="R52">
        <f t="shared" si="41"/>
        <v>50000</v>
      </c>
      <c r="S52">
        <f t="shared" si="42"/>
        <v>-13072.73029551436</v>
      </c>
      <c r="U52">
        <f t="shared" si="57"/>
        <v>0.55722270799999996</v>
      </c>
      <c r="V52">
        <f t="shared" si="58"/>
        <v>0.01</v>
      </c>
      <c r="W52">
        <f t="shared" si="34"/>
        <v>3.2268296558201686E-3</v>
      </c>
      <c r="X52">
        <f t="shared" si="35"/>
        <v>1.7980627590708223E-3</v>
      </c>
      <c r="Y52">
        <f t="shared" si="36"/>
        <v>3.2268296558201685E-5</v>
      </c>
      <c r="Z52">
        <f t="shared" si="37"/>
        <v>1.3964986001911448E-3</v>
      </c>
      <c r="AB52">
        <f t="shared" si="38"/>
        <v>-19.413188083782732</v>
      </c>
      <c r="AC52">
        <f t="shared" si="27"/>
        <v>-18.256049558362175</v>
      </c>
      <c r="AE52">
        <f t="shared" si="43"/>
        <v>0</v>
      </c>
      <c r="AF52">
        <f t="shared" si="44"/>
        <v>0</v>
      </c>
      <c r="AG52">
        <f t="shared" si="45"/>
        <v>-3.4912465004778619E-2</v>
      </c>
      <c r="AH52">
        <f t="shared" si="46"/>
        <v>-89.903137953541119</v>
      </c>
      <c r="AI52">
        <f t="shared" si="39"/>
        <v>-89.938050418545899</v>
      </c>
      <c r="AJ52">
        <f t="shared" si="47"/>
        <v>-1.1571385254205566</v>
      </c>
      <c r="AK52">
        <f t="shared" si="59"/>
        <v>-1.3589231658647913</v>
      </c>
      <c r="AL52">
        <f t="shared" si="40"/>
        <v>-92.454112109831257</v>
      </c>
      <c r="AN52">
        <f t="shared" si="48"/>
        <v>0</v>
      </c>
      <c r="AO52">
        <f t="shared" si="49"/>
        <v>0</v>
      </c>
      <c r="AP52">
        <f t="shared" si="50"/>
        <v>-2.2055418466928277E-4</v>
      </c>
      <c r="AQ52">
        <f t="shared" si="51"/>
        <v>-0.56794939251179488</v>
      </c>
      <c r="AR52">
        <f t="shared" si="52"/>
        <v>-0.56816994669646415</v>
      </c>
      <c r="AS52">
        <f t="shared" si="53"/>
        <v>-7.3100465403578658E-3</v>
      </c>
      <c r="AT52">
        <f t="shared" si="54"/>
        <v>-8.5847902986651379E-3</v>
      </c>
      <c r="AU52">
        <f t="shared" si="55"/>
        <v>-0.58406478353548719</v>
      </c>
      <c r="AW52">
        <v>49</v>
      </c>
      <c r="AX52">
        <f>IF(Z52&gt;0, (R52*SUMPRODUCT(K52:$K$98, X52:$X$98)-K52*$AZ$3)/Z52, 0)</f>
        <v>-13072.73029551436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0.62633703200000002</v>
      </c>
      <c r="Q53" s="5">
        <f t="shared" si="60"/>
        <v>25</v>
      </c>
      <c r="R53">
        <f t="shared" si="41"/>
        <v>50000</v>
      </c>
      <c r="S53">
        <f t="shared" si="42"/>
        <v>-33016.744845237445</v>
      </c>
      <c r="U53">
        <f t="shared" si="57"/>
        <v>0.62633703200000002</v>
      </c>
      <c r="V53">
        <f t="shared" si="58"/>
        <v>0.01</v>
      </c>
      <c r="W53">
        <f t="shared" si="34"/>
        <v>1.3964986001911448E-3</v>
      </c>
      <c r="X53">
        <f t="shared" si="35"/>
        <v>8.7467878843587631E-4</v>
      </c>
      <c r="Y53">
        <f t="shared" si="36"/>
        <v>1.3964986001911448E-5</v>
      </c>
      <c r="Z53">
        <f t="shared" si="37"/>
        <v>5.0785482575335704E-4</v>
      </c>
      <c r="AB53">
        <f t="shared" si="38"/>
        <v>-18.256049558362175</v>
      </c>
      <c r="AC53">
        <f t="shared" si="27"/>
        <v>-16.767713200321111</v>
      </c>
      <c r="AE53">
        <f t="shared" si="43"/>
        <v>0</v>
      </c>
      <c r="AF53">
        <f t="shared" si="44"/>
        <v>0</v>
      </c>
      <c r="AG53">
        <f t="shared" si="45"/>
        <v>-1.2696370643833926E-2</v>
      </c>
      <c r="AH53">
        <f t="shared" si="46"/>
        <v>-43.733939421793814</v>
      </c>
      <c r="AI53">
        <f t="shared" si="39"/>
        <v>-43.746635792437651</v>
      </c>
      <c r="AJ53">
        <f t="shared" si="47"/>
        <v>-1.4883363580410638</v>
      </c>
      <c r="AK53">
        <f t="shared" si="59"/>
        <v>-1.2779234690853525</v>
      </c>
      <c r="AL53">
        <f t="shared" si="40"/>
        <v>-46.512895619564063</v>
      </c>
      <c r="AN53">
        <f t="shared" si="48"/>
        <v>0</v>
      </c>
      <c r="AO53">
        <f t="shared" si="49"/>
        <v>0</v>
      </c>
      <c r="AP53">
        <f t="shared" si="50"/>
        <v>-7.1613740537188801E-5</v>
      </c>
      <c r="AQ53">
        <f t="shared" si="51"/>
        <v>-0.24668080968024728</v>
      </c>
      <c r="AR53">
        <f t="shared" si="52"/>
        <v>-0.24675242342078449</v>
      </c>
      <c r="AS53">
        <f t="shared" si="53"/>
        <v>-8.3949450411311948E-3</v>
      </c>
      <c r="AT53">
        <f t="shared" si="54"/>
        <v>-7.2081134293215058E-3</v>
      </c>
      <c r="AU53">
        <f t="shared" si="55"/>
        <v>-0.26235548189123714</v>
      </c>
      <c r="AW53">
        <v>50</v>
      </c>
      <c r="AX53">
        <f>IF(Z53&gt;0, (R53*SUMPRODUCT(K53:$K$98, X53:$X$98)-K53*$AZ$3)/Z53, 0)</f>
        <v>-33016.744845237445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0.70099715600000001</v>
      </c>
      <c r="Q54" s="5">
        <f t="shared" si="60"/>
        <v>25</v>
      </c>
      <c r="R54">
        <f t="shared" si="41"/>
        <v>50000</v>
      </c>
      <c r="S54">
        <f t="shared" si="42"/>
        <v>-103415.34786597706</v>
      </c>
      <c r="U54">
        <f t="shared" si="57"/>
        <v>0.70099715600000001</v>
      </c>
      <c r="V54">
        <f t="shared" si="58"/>
        <v>0.01</v>
      </c>
      <c r="W54">
        <f t="shared" si="34"/>
        <v>5.0785482575335704E-4</v>
      </c>
      <c r="X54">
        <f t="shared" si="35"/>
        <v>3.5600478851397887E-4</v>
      </c>
      <c r="Y54">
        <f t="shared" si="36"/>
        <v>5.0785482575335704E-6</v>
      </c>
      <c r="Z54">
        <f t="shared" si="37"/>
        <v>1.4677148898184459E-4</v>
      </c>
      <c r="AB54">
        <f t="shared" si="38"/>
        <v>-16.767713200321111</v>
      </c>
      <c r="AC54">
        <f t="shared" si="27"/>
        <v>-15.178424589864878</v>
      </c>
      <c r="AE54">
        <f t="shared" si="43"/>
        <v>0</v>
      </c>
      <c r="AF54">
        <f t="shared" si="44"/>
        <v>0</v>
      </c>
      <c r="AG54">
        <f t="shared" si="45"/>
        <v>-3.669287224546115E-3</v>
      </c>
      <c r="AH54">
        <f t="shared" si="46"/>
        <v>-17.800239425698944</v>
      </c>
      <c r="AI54">
        <f t="shared" si="39"/>
        <v>-17.803908712923491</v>
      </c>
      <c r="AJ54">
        <f t="shared" si="47"/>
        <v>-1.5892886104562329</v>
      </c>
      <c r="AK54">
        <f t="shared" si="59"/>
        <v>-1.173739924022478</v>
      </c>
      <c r="AL54">
        <f t="shared" si="40"/>
        <v>-20.566937247402201</v>
      </c>
      <c r="AN54">
        <f t="shared" si="48"/>
        <v>0</v>
      </c>
      <c r="AO54">
        <f t="shared" si="49"/>
        <v>0</v>
      </c>
      <c r="AP54">
        <f t="shared" si="50"/>
        <v>-1.8479084539933617E-5</v>
      </c>
      <c r="AQ54">
        <f t="shared" si="51"/>
        <v>-8.9644693655520136E-2</v>
      </c>
      <c r="AR54">
        <f t="shared" si="52"/>
        <v>-8.9663172740060068E-2</v>
      </c>
      <c r="AS54">
        <f t="shared" si="53"/>
        <v>-8.0038974312258149E-3</v>
      </c>
      <c r="AT54">
        <f t="shared" si="54"/>
        <v>-5.9111314968235016E-3</v>
      </c>
      <c r="AU54">
        <f t="shared" si="55"/>
        <v>-0.10357820166810938</v>
      </c>
      <c r="AW54">
        <v>51</v>
      </c>
      <c r="AX54">
        <f>IF(Z54&gt;0, (R54*SUMPRODUCT(K54:$K$98, X54:$X$98)-K54*$AZ$3)/Z54, 0)</f>
        <v>-103415.34786597706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0.77900909500000004</v>
      </c>
      <c r="Q55" s="5">
        <f t="shared" si="60"/>
        <v>25</v>
      </c>
      <c r="R55">
        <f t="shared" si="41"/>
        <v>50000</v>
      </c>
      <c r="S55">
        <f t="shared" si="42"/>
        <v>-440101.17674611247</v>
      </c>
      <c r="U55">
        <f t="shared" si="57"/>
        <v>0.77900909500000004</v>
      </c>
      <c r="V55">
        <f t="shared" si="58"/>
        <v>0.01</v>
      </c>
      <c r="W55">
        <f t="shared" si="34"/>
        <v>1.4677148898184459E-4</v>
      </c>
      <c r="X55">
        <f t="shared" si="35"/>
        <v>1.1433632480354923E-4</v>
      </c>
      <c r="Y55">
        <f t="shared" si="36"/>
        <v>1.4677148898184461E-6</v>
      </c>
      <c r="Z55">
        <f t="shared" si="37"/>
        <v>3.0967449288476909E-5</v>
      </c>
      <c r="AB55">
        <f t="shared" si="38"/>
        <v>-15.178424589864878</v>
      </c>
      <c r="AC55">
        <f t="shared" si="27"/>
        <v>-13.628810872684252</v>
      </c>
      <c r="AE55">
        <f t="shared" si="43"/>
        <v>0</v>
      </c>
      <c r="AF55">
        <f t="shared" si="44"/>
        <v>0</v>
      </c>
      <c r="AG55">
        <f t="shared" si="45"/>
        <v>-7.7418623221192271E-4</v>
      </c>
      <c r="AH55">
        <f t="shared" si="46"/>
        <v>-5.7168162401774616</v>
      </c>
      <c r="AI55">
        <f t="shared" si="39"/>
        <v>-5.7175904264096733</v>
      </c>
      <c r="AJ55">
        <f t="shared" si="47"/>
        <v>-1.5496137171806268</v>
      </c>
      <c r="AK55">
        <f t="shared" si="59"/>
        <v>-1.0624897212905415</v>
      </c>
      <c r="AL55">
        <f t="shared" si="40"/>
        <v>-8.3296938648808414</v>
      </c>
      <c r="AN55">
        <f t="shared" si="48"/>
        <v>0</v>
      </c>
      <c r="AO55">
        <f t="shared" si="49"/>
        <v>0</v>
      </c>
      <c r="AP55">
        <f t="shared" si="50"/>
        <v>-3.4811774737965182E-6</v>
      </c>
      <c r="AQ55">
        <f t="shared" si="51"/>
        <v>-2.57060266497896E-2</v>
      </c>
      <c r="AR55">
        <f t="shared" si="52"/>
        <v>-2.5709507827263396E-2</v>
      </c>
      <c r="AS55">
        <f t="shared" si="53"/>
        <v>-6.9679363193049168E-3</v>
      </c>
      <c r="AT55">
        <f t="shared" si="54"/>
        <v>-4.7775523898550831E-3</v>
      </c>
      <c r="AU55">
        <f t="shared" si="55"/>
        <v>-3.7454996536423396E-2</v>
      </c>
      <c r="AW55">
        <v>52</v>
      </c>
      <c r="AX55">
        <f>IF(Z55&gt;0, (R55*SUMPRODUCT(K55:$K$98, X55:$X$98)-K55*$AZ$3)/Z55, 0)</f>
        <v>-440101.17674611247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0.78135831499999997</v>
      </c>
      <c r="Q56" s="5">
        <f t="shared" si="60"/>
        <v>25</v>
      </c>
      <c r="R56">
        <f t="shared" si="41"/>
        <v>50000</v>
      </c>
      <c r="S56">
        <f t="shared" si="42"/>
        <v>-1886813.6709454565</v>
      </c>
      <c r="U56">
        <f t="shared" si="57"/>
        <v>0.78135831499999997</v>
      </c>
      <c r="V56">
        <f t="shared" si="58"/>
        <v>0.01</v>
      </c>
      <c r="W56">
        <f t="shared" si="34"/>
        <v>3.0967449288476909E-5</v>
      </c>
      <c r="X56">
        <f t="shared" si="35"/>
        <v>2.4196673995892267E-5</v>
      </c>
      <c r="Y56">
        <f t="shared" si="36"/>
        <v>3.0967449288476909E-7</v>
      </c>
      <c r="Z56">
        <f t="shared" si="37"/>
        <v>6.4611007996998736E-6</v>
      </c>
      <c r="AB56">
        <f t="shared" si="38"/>
        <v>-13.628810872684252</v>
      </c>
      <c r="AC56">
        <f t="shared" si="27"/>
        <v>-12.190893318230343</v>
      </c>
      <c r="AE56">
        <f t="shared" si="43"/>
        <v>0</v>
      </c>
      <c r="AF56">
        <f t="shared" si="44"/>
        <v>0</v>
      </c>
      <c r="AG56">
        <f t="shared" si="45"/>
        <v>-1.6152751999249683E-4</v>
      </c>
      <c r="AH56">
        <f t="shared" si="46"/>
        <v>-1.2098336997946133</v>
      </c>
      <c r="AI56">
        <f t="shared" si="39"/>
        <v>-1.2099952273146057</v>
      </c>
      <c r="AJ56">
        <f t="shared" si="47"/>
        <v>-1.4379175544539091</v>
      </c>
      <c r="AK56">
        <f t="shared" si="59"/>
        <v>-0.95401676108789768</v>
      </c>
      <c r="AL56">
        <f t="shared" si="40"/>
        <v>-3.6019295428564124</v>
      </c>
      <c r="AN56">
        <f t="shared" si="48"/>
        <v>0</v>
      </c>
      <c r="AO56">
        <f t="shared" si="49"/>
        <v>0</v>
      </c>
      <c r="AP56">
        <f t="shared" si="50"/>
        <v>-6.4849886956870432E-7</v>
      </c>
      <c r="AQ56">
        <f t="shared" si="51"/>
        <v>-4.85722672346715E-3</v>
      </c>
      <c r="AR56">
        <f t="shared" si="52"/>
        <v>-4.8578752223367187E-3</v>
      </c>
      <c r="AS56">
        <f t="shared" si="53"/>
        <v>-5.7729352164861518E-3</v>
      </c>
      <c r="AT56">
        <f t="shared" si="54"/>
        <v>-3.8301757566997674E-3</v>
      </c>
      <c r="AU56">
        <f t="shared" si="55"/>
        <v>-1.4460986195522638E-2</v>
      </c>
      <c r="AW56">
        <v>53</v>
      </c>
      <c r="AX56">
        <f>IF(Z56&gt;0, (R56*SUMPRODUCT(K56:$K$98, X56:$X$98)-K56*$AZ$3)/Z56, 0)</f>
        <v>-1886813.6709454565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0.78389590600000003</v>
      </c>
      <c r="Q57" s="5">
        <f t="shared" si="60"/>
        <v>25</v>
      </c>
      <c r="R57">
        <f t="shared" si="41"/>
        <v>50000</v>
      </c>
      <c r="S57">
        <f t="shared" si="42"/>
        <v>-8176974.0645309165</v>
      </c>
      <c r="U57">
        <f t="shared" si="57"/>
        <v>0.78389590600000003</v>
      </c>
      <c r="V57">
        <f t="shared" si="58"/>
        <v>0.01</v>
      </c>
      <c r="W57">
        <f t="shared" si="34"/>
        <v>6.4611007996998736E-6</v>
      </c>
      <c r="X57">
        <f t="shared" si="35"/>
        <v>5.0648304651380571E-6</v>
      </c>
      <c r="Y57">
        <f t="shared" si="36"/>
        <v>6.4611007996998735E-8</v>
      </c>
      <c r="Z57">
        <f t="shared" si="37"/>
        <v>1.3316593265648178E-6</v>
      </c>
      <c r="AB57">
        <f t="shared" si="38"/>
        <v>-12.190893318230343</v>
      </c>
      <c r="AC57">
        <f t="shared" si="27"/>
        <v>-10.888943776111221</v>
      </c>
      <c r="AE57">
        <f t="shared" si="43"/>
        <v>0</v>
      </c>
      <c r="AF57">
        <f t="shared" si="44"/>
        <v>0</v>
      </c>
      <c r="AG57">
        <f t="shared" si="45"/>
        <v>-3.3291483164120445E-5</v>
      </c>
      <c r="AH57">
        <f t="shared" si="46"/>
        <v>-0.25324152325690286</v>
      </c>
      <c r="AI57">
        <f t="shared" si="39"/>
        <v>-0.25327481474006697</v>
      </c>
      <c r="AJ57">
        <f t="shared" si="47"/>
        <v>-1.3019495421191216</v>
      </c>
      <c r="AK57">
        <f t="shared" si="59"/>
        <v>-0.85336253227612402</v>
      </c>
      <c r="AL57">
        <f t="shared" si="40"/>
        <v>-2.4085868891353126</v>
      </c>
      <c r="AN57">
        <f t="shared" si="48"/>
        <v>0</v>
      </c>
      <c r="AO57">
        <f t="shared" si="49"/>
        <v>0</v>
      </c>
      <c r="AP57">
        <f t="shared" si="50"/>
        <v>-1.1933774283257319E-7</v>
      </c>
      <c r="AQ57">
        <f t="shared" si="51"/>
        <v>-9.0777787303667021E-4</v>
      </c>
      <c r="AR57">
        <f t="shared" si="52"/>
        <v>-9.0789721077950275E-4</v>
      </c>
      <c r="AS57">
        <f t="shared" si="53"/>
        <v>-4.6670110452107592E-3</v>
      </c>
      <c r="AT57">
        <f t="shared" si="54"/>
        <v>-3.0589913317372644E-3</v>
      </c>
      <c r="AU57">
        <f t="shared" si="55"/>
        <v>-8.6338995877275268E-3</v>
      </c>
      <c r="AW57">
        <v>54</v>
      </c>
      <c r="AX57">
        <f>IF(Z57&gt;0, (R57*SUMPRODUCT(K57:$K$98, X57:$X$98)-K57*$AZ$3)/Z57, 0)</f>
        <v>-8176974.0645309165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0.78669207100000005</v>
      </c>
      <c r="Q58" s="5">
        <f t="shared" si="60"/>
        <v>25</v>
      </c>
      <c r="R58">
        <f t="shared" si="41"/>
        <v>50000</v>
      </c>
      <c r="S58">
        <f t="shared" si="42"/>
        <v>-35913315.852570765</v>
      </c>
      <c r="U58">
        <f t="shared" si="57"/>
        <v>0.78669207100000005</v>
      </c>
      <c r="V58">
        <f t="shared" si="58"/>
        <v>0.01</v>
      </c>
      <c r="W58">
        <f t="shared" si="34"/>
        <v>1.3316593265648178E-6</v>
      </c>
      <c r="X58">
        <f t="shared" si="35"/>
        <v>1.047605833481742E-6</v>
      </c>
      <c r="Y58">
        <f t="shared" si="36"/>
        <v>1.3316593265648179E-8</v>
      </c>
      <c r="Z58">
        <f t="shared" si="37"/>
        <v>2.7073689981742769E-7</v>
      </c>
      <c r="AB58">
        <f t="shared" si="38"/>
        <v>-10.888943776111221</v>
      </c>
      <c r="AC58">
        <f t="shared" si="27"/>
        <v>-9.723059796089089</v>
      </c>
      <c r="AE58">
        <f t="shared" si="43"/>
        <v>0</v>
      </c>
      <c r="AF58">
        <f t="shared" si="44"/>
        <v>0</v>
      </c>
      <c r="AG58">
        <f t="shared" si="45"/>
        <v>-6.768422495435692E-6</v>
      </c>
      <c r="AH58">
        <f t="shared" si="46"/>
        <v>-5.2380291674087101E-2</v>
      </c>
      <c r="AI58">
        <f t="shared" si="39"/>
        <v>-5.238706009658254E-2</v>
      </c>
      <c r="AJ58">
        <f t="shared" si="47"/>
        <v>-1.1658839800221319</v>
      </c>
      <c r="AK58">
        <f t="shared" si="59"/>
        <v>-0.7622260643277855</v>
      </c>
      <c r="AL58">
        <f t="shared" si="40"/>
        <v>-1.9804971044465001</v>
      </c>
      <c r="AN58">
        <f t="shared" si="48"/>
        <v>0</v>
      </c>
      <c r="AO58">
        <f t="shared" si="49"/>
        <v>0</v>
      </c>
      <c r="AP58">
        <f t="shared" si="50"/>
        <v>-2.1662776202522353E-8</v>
      </c>
      <c r="AQ58">
        <f t="shared" si="51"/>
        <v>-1.6764652867396859E-4</v>
      </c>
      <c r="AR58">
        <f t="shared" si="52"/>
        <v>-1.6766819145017114E-4</v>
      </c>
      <c r="AS58">
        <f t="shared" si="53"/>
        <v>-3.7314874705822727E-3</v>
      </c>
      <c r="AT58">
        <f t="shared" si="54"/>
        <v>-2.439554070154028E-3</v>
      </c>
      <c r="AU58">
        <f t="shared" si="55"/>
        <v>-6.3387097321864726E-3</v>
      </c>
      <c r="AW58">
        <v>55</v>
      </c>
      <c r="AX58">
        <f>IF(Z58&gt;0, (R58*SUMPRODUCT(K58:$K$98, X58:$X$98)-K58*$AZ$3)/Z58, 0)</f>
        <v>-35913315.852570765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0.78978433000000003</v>
      </c>
      <c r="Q59" s="5">
        <f t="shared" si="60"/>
        <v>25</v>
      </c>
      <c r="R59">
        <f t="shared" si="41"/>
        <v>50000</v>
      </c>
      <c r="S59">
        <f t="shared" si="42"/>
        <v>-160157288.06878084</v>
      </c>
      <c r="U59">
        <f t="shared" si="57"/>
        <v>0.78978433000000003</v>
      </c>
      <c r="V59">
        <f t="shared" si="58"/>
        <v>0.01</v>
      </c>
      <c r="W59">
        <f t="shared" si="34"/>
        <v>2.7073689981742769E-7</v>
      </c>
      <c r="X59">
        <f t="shared" si="35"/>
        <v>2.1382376102858427E-7</v>
      </c>
      <c r="Y59">
        <f t="shared" si="36"/>
        <v>2.7073689981742772E-9</v>
      </c>
      <c r="Z59">
        <f t="shared" si="37"/>
        <v>5.420576979066915E-8</v>
      </c>
      <c r="AB59">
        <f t="shared" si="38"/>
        <v>-9.723059796089089</v>
      </c>
      <c r="AC59">
        <f t="shared" si="27"/>
        <v>-8.6814490873542169</v>
      </c>
      <c r="AE59">
        <f t="shared" si="43"/>
        <v>0</v>
      </c>
      <c r="AF59">
        <f t="shared" si="44"/>
        <v>0</v>
      </c>
      <c r="AG59">
        <f t="shared" si="45"/>
        <v>-1.3551442447667287E-6</v>
      </c>
      <c r="AH59">
        <f t="shared" si="46"/>
        <v>-1.0691188051429214E-2</v>
      </c>
      <c r="AI59">
        <f t="shared" si="39"/>
        <v>-1.0692543195673981E-2</v>
      </c>
      <c r="AJ59">
        <f t="shared" si="47"/>
        <v>-1.041610708734872</v>
      </c>
      <c r="AK59">
        <f t="shared" si="59"/>
        <v>-0.68061418572623633</v>
      </c>
      <c r="AL59">
        <f t="shared" si="40"/>
        <v>-1.7329174376567824</v>
      </c>
      <c r="AN59">
        <f t="shared" si="48"/>
        <v>0</v>
      </c>
      <c r="AO59">
        <f t="shared" si="49"/>
        <v>0</v>
      </c>
      <c r="AP59">
        <f t="shared" si="50"/>
        <v>-3.8725243316500601E-9</v>
      </c>
      <c r="AQ59">
        <f t="shared" si="51"/>
        <v>-3.0551644980444751E-5</v>
      </c>
      <c r="AR59">
        <f t="shared" si="52"/>
        <v>-3.0555517504776406E-5</v>
      </c>
      <c r="AS59">
        <f t="shared" si="53"/>
        <v>-2.9765560598144303E-3</v>
      </c>
      <c r="AT59">
        <f t="shared" si="54"/>
        <v>-1.9449553100118471E-3</v>
      </c>
      <c r="AU59">
        <f t="shared" si="55"/>
        <v>-4.9520668873310539E-3</v>
      </c>
      <c r="AW59">
        <v>56</v>
      </c>
      <c r="AX59">
        <f>IF(Z59&gt;0, (R59*SUMPRODUCT(K59:$K$98, X59:$X$98)-K59*$AZ$3)/Z59, 0)</f>
        <v>-160157288.06878084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0.79285550900000001</v>
      </c>
      <c r="Q60" s="5">
        <f t="shared" si="60"/>
        <v>25</v>
      </c>
      <c r="R60">
        <f t="shared" si="41"/>
        <v>50000</v>
      </c>
      <c r="S60">
        <f t="shared" si="42"/>
        <v>-725346511.02234209</v>
      </c>
      <c r="U60">
        <f t="shared" si="57"/>
        <v>0.79285550900000001</v>
      </c>
      <c r="V60">
        <f t="shared" si="58"/>
        <v>0.01</v>
      </c>
      <c r="W60">
        <f t="shared" si="34"/>
        <v>5.420576979066915E-8</v>
      </c>
      <c r="X60">
        <f t="shared" si="35"/>
        <v>4.2977343198117812E-8</v>
      </c>
      <c r="Y60">
        <f t="shared" si="36"/>
        <v>5.4205769790669153E-10</v>
      </c>
      <c r="Z60">
        <f t="shared" si="37"/>
        <v>1.0686368894644646E-8</v>
      </c>
      <c r="AB60">
        <f t="shared" si="38"/>
        <v>-8.6814490873542169</v>
      </c>
      <c r="AC60">
        <f t="shared" si="27"/>
        <v>-7.7513203932281769</v>
      </c>
      <c r="AE60">
        <f t="shared" si="43"/>
        <v>0</v>
      </c>
      <c r="AF60">
        <f t="shared" si="44"/>
        <v>0</v>
      </c>
      <c r="AG60">
        <f t="shared" si="45"/>
        <v>-2.6715922236611618E-7</v>
      </c>
      <c r="AH60">
        <f t="shared" si="46"/>
        <v>-2.1488671599058907E-3</v>
      </c>
      <c r="AI60">
        <f t="shared" si="39"/>
        <v>-2.1491343191282568E-3</v>
      </c>
      <c r="AJ60">
        <f t="shared" si="47"/>
        <v>-0.93012869412604005</v>
      </c>
      <c r="AK60">
        <f t="shared" si="59"/>
        <v>-0.60770143611479521</v>
      </c>
      <c r="AL60">
        <f t="shared" si="40"/>
        <v>-1.5399792645599635</v>
      </c>
      <c r="AN60">
        <f t="shared" si="48"/>
        <v>0</v>
      </c>
      <c r="AO60">
        <f t="shared" si="49"/>
        <v>0</v>
      </c>
      <c r="AP60">
        <f t="shared" si="50"/>
        <v>-6.8164896272166631E-10</v>
      </c>
      <c r="AQ60">
        <f t="shared" si="51"/>
        <v>-5.4827718751523092E-6</v>
      </c>
      <c r="AR60">
        <f t="shared" si="52"/>
        <v>-5.483453524115031E-6</v>
      </c>
      <c r="AS60">
        <f t="shared" si="53"/>
        <v>-2.3731962308222612E-3</v>
      </c>
      <c r="AT60">
        <f t="shared" si="54"/>
        <v>-1.5505324873436041E-3</v>
      </c>
      <c r="AU60">
        <f t="shared" si="55"/>
        <v>-3.9292121716899804E-3</v>
      </c>
      <c r="AW60">
        <v>57</v>
      </c>
      <c r="AX60">
        <f>IF(Z60&gt;0, (R60*SUMPRODUCT(K60:$K$98, X60:$X$98)-K60*$AZ$3)/Z60, 0)</f>
        <v>-725346511.02234209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0.79617230500000002</v>
      </c>
      <c r="Q61" s="5">
        <f t="shared" si="60"/>
        <v>25</v>
      </c>
      <c r="R61">
        <f t="shared" si="41"/>
        <v>50000</v>
      </c>
      <c r="S61">
        <f t="shared" si="42"/>
        <v>-3341273081.4990778</v>
      </c>
      <c r="U61">
        <f t="shared" si="57"/>
        <v>0.79617230500000002</v>
      </c>
      <c r="V61">
        <f t="shared" si="58"/>
        <v>0.01</v>
      </c>
      <c r="W61">
        <f t="shared" si="34"/>
        <v>1.0686368894644646E-8</v>
      </c>
      <c r="X61">
        <f t="shared" si="35"/>
        <v>8.5081909549295312E-9</v>
      </c>
      <c r="Y61">
        <f t="shared" si="36"/>
        <v>1.0686368894644646E-10</v>
      </c>
      <c r="Z61">
        <f t="shared" si="37"/>
        <v>2.0713142507686688E-9</v>
      </c>
      <c r="AB61">
        <f t="shared" si="38"/>
        <v>-7.7513203932281769</v>
      </c>
      <c r="AC61">
        <f t="shared" si="27"/>
        <v>-6.9208265494187833</v>
      </c>
      <c r="AE61">
        <f t="shared" si="43"/>
        <v>0</v>
      </c>
      <c r="AF61">
        <f t="shared" si="44"/>
        <v>0</v>
      </c>
      <c r="AG61">
        <f t="shared" si="45"/>
        <v>-5.1782856269216718E-8</v>
      </c>
      <c r="AH61">
        <f t="shared" si="46"/>
        <v>-4.2540954774647656E-4</v>
      </c>
      <c r="AI61">
        <f t="shared" si="39"/>
        <v>-4.2546133060274578E-4</v>
      </c>
      <c r="AJ61">
        <f t="shared" si="47"/>
        <v>-0.83049384380939362</v>
      </c>
      <c r="AK61">
        <f t="shared" si="59"/>
        <v>-0.54259242752597248</v>
      </c>
      <c r="AL61">
        <f t="shared" si="40"/>
        <v>-1.3735117326659689</v>
      </c>
      <c r="AN61">
        <f t="shared" si="48"/>
        <v>0</v>
      </c>
      <c r="AO61">
        <f t="shared" si="49"/>
        <v>0</v>
      </c>
      <c r="AP61">
        <f t="shared" si="50"/>
        <v>-1.1796647075310842E-10</v>
      </c>
      <c r="AQ61">
        <f t="shared" si="51"/>
        <v>-9.691250461624431E-7</v>
      </c>
      <c r="AR61">
        <f t="shared" si="52"/>
        <v>-9.6924301263319623E-7</v>
      </c>
      <c r="AS61">
        <f t="shared" si="53"/>
        <v>-1.8919471577047359E-3</v>
      </c>
      <c r="AT61">
        <f t="shared" si="54"/>
        <v>-1.2360792421303982E-3</v>
      </c>
      <c r="AU61">
        <f t="shared" si="55"/>
        <v>-3.1289956428477675E-3</v>
      </c>
      <c r="AW61">
        <v>58</v>
      </c>
      <c r="AX61">
        <f>IF(Z61&gt;0, (R61*SUMPRODUCT(K61:$K$98, X61:$X$98)-K61*$AZ$3)/Z61, 0)</f>
        <v>-3341273081.4990778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0.79964768799999997</v>
      </c>
      <c r="Q62" s="5">
        <f t="shared" si="60"/>
        <v>25</v>
      </c>
      <c r="R62">
        <f t="shared" si="41"/>
        <v>50000</v>
      </c>
      <c r="S62">
        <f t="shared" si="42"/>
        <v>-15672412449.097315</v>
      </c>
      <c r="U62">
        <f t="shared" si="57"/>
        <v>0.79964768799999997</v>
      </c>
      <c r="V62">
        <f t="shared" si="58"/>
        <v>0.01</v>
      </c>
      <c r="W62">
        <f t="shared" si="34"/>
        <v>2.0713142507686688E-9</v>
      </c>
      <c r="X62">
        <f t="shared" si="35"/>
        <v>1.6563216517486181E-9</v>
      </c>
      <c r="Y62">
        <f t="shared" si="36"/>
        <v>2.0713142507686689E-11</v>
      </c>
      <c r="Z62">
        <f t="shared" si="37"/>
        <v>3.9427945651236405E-10</v>
      </c>
      <c r="AB62">
        <f t="shared" si="38"/>
        <v>-6.9208265494187833</v>
      </c>
      <c r="AC62">
        <f t="shared" si="27"/>
        <v>-6.1793102626676975</v>
      </c>
      <c r="AE62">
        <f t="shared" si="43"/>
        <v>0</v>
      </c>
      <c r="AF62">
        <f t="shared" si="44"/>
        <v>0</v>
      </c>
      <c r="AG62">
        <f t="shared" si="45"/>
        <v>-9.856986412809101E-9</v>
      </c>
      <c r="AH62">
        <f t="shared" si="46"/>
        <v>-8.28160825874309E-5</v>
      </c>
      <c r="AI62">
        <f t="shared" si="39"/>
        <v>-8.2825939573843703E-5</v>
      </c>
      <c r="AJ62">
        <f t="shared" si="47"/>
        <v>-0.74151628675108583</v>
      </c>
      <c r="AK62">
        <f t="shared" si="59"/>
        <v>-0.48445785845931488</v>
      </c>
      <c r="AL62">
        <f t="shared" si="40"/>
        <v>-1.2260569711499745</v>
      </c>
      <c r="AN62">
        <f t="shared" si="48"/>
        <v>0</v>
      </c>
      <c r="AO62">
        <f t="shared" si="49"/>
        <v>0</v>
      </c>
      <c r="AP62">
        <f t="shared" si="50"/>
        <v>-2.0049277184227305E-11</v>
      </c>
      <c r="AQ62">
        <f t="shared" si="51"/>
        <v>-1.6844931357007639E-7</v>
      </c>
      <c r="AR62">
        <f t="shared" si="52"/>
        <v>-1.684693628472606E-7</v>
      </c>
      <c r="AS62">
        <f t="shared" si="53"/>
        <v>-1.5082566767437241E-3</v>
      </c>
      <c r="AT62">
        <f t="shared" si="54"/>
        <v>-9.8539548311702384E-4</v>
      </c>
      <c r="AU62">
        <f t="shared" si="55"/>
        <v>-2.493820629223595E-3</v>
      </c>
      <c r="AW62">
        <v>59</v>
      </c>
      <c r="AX62">
        <f>IF(Z62&gt;0, (R62*SUMPRODUCT(K62:$K$98, X62:$X$98)-K62*$AZ$3)/Z62, 0)</f>
        <v>-15672412449.097315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0.80323853099999998</v>
      </c>
      <c r="Q63" s="5">
        <f t="shared" si="60"/>
        <v>25</v>
      </c>
      <c r="R63">
        <f t="shared" si="41"/>
        <v>50000</v>
      </c>
      <c r="S63">
        <f t="shared" si="42"/>
        <v>-74925657031.848282</v>
      </c>
      <c r="U63">
        <f t="shared" si="57"/>
        <v>0.80323853099999998</v>
      </c>
      <c r="V63">
        <f t="shared" si="58"/>
        <v>0.01</v>
      </c>
      <c r="W63">
        <f t="shared" si="34"/>
        <v>3.9427945651236405E-10</v>
      </c>
      <c r="X63">
        <f t="shared" si="35"/>
        <v>3.1670045145246969E-10</v>
      </c>
      <c r="Y63">
        <f t="shared" si="36"/>
        <v>3.9427945651236402E-12</v>
      </c>
      <c r="Z63">
        <f t="shared" si="37"/>
        <v>7.3636210494770716E-11</v>
      </c>
      <c r="AB63">
        <f t="shared" si="38"/>
        <v>-6.1793102626676975</v>
      </c>
      <c r="AC63">
        <f t="shared" si="27"/>
        <v>-5.5172414526561777</v>
      </c>
      <c r="AE63">
        <f t="shared" si="43"/>
        <v>0</v>
      </c>
      <c r="AF63">
        <f t="shared" si="44"/>
        <v>0</v>
      </c>
      <c r="AG63">
        <f t="shared" si="45"/>
        <v>-1.840905262369268E-9</v>
      </c>
      <c r="AH63">
        <f t="shared" si="46"/>
        <v>-1.5835022572623485E-5</v>
      </c>
      <c r="AI63">
        <f t="shared" si="39"/>
        <v>-1.5836863477885854E-5</v>
      </c>
      <c r="AJ63">
        <f t="shared" si="47"/>
        <v>-0.66206881001151974</v>
      </c>
      <c r="AK63">
        <f t="shared" si="59"/>
        <v>-0.43255171838673884</v>
      </c>
      <c r="AL63">
        <f t="shared" si="40"/>
        <v>-1.0946363652617364</v>
      </c>
      <c r="AN63">
        <f t="shared" si="48"/>
        <v>0</v>
      </c>
      <c r="AO63">
        <f t="shared" si="49"/>
        <v>0</v>
      </c>
      <c r="AP63">
        <f t="shared" si="50"/>
        <v>-3.3432432672450663E-12</v>
      </c>
      <c r="AQ63">
        <f t="shared" si="51"/>
        <v>-2.8757771344768851E-8</v>
      </c>
      <c r="AR63">
        <f t="shared" si="52"/>
        <v>-2.8761114588036095E-8</v>
      </c>
      <c r="AS63">
        <f t="shared" si="53"/>
        <v>-1.2023742539989373E-3</v>
      </c>
      <c r="AT63">
        <f t="shared" si="54"/>
        <v>-7.8555135334371692E-4</v>
      </c>
      <c r="AU63">
        <f t="shared" si="55"/>
        <v>-1.9879543684572418E-3</v>
      </c>
      <c r="AW63">
        <v>60</v>
      </c>
      <c r="AX63">
        <f>IF(Z63&gt;0, (R63*SUMPRODUCT(K63:$K$98, X63:$X$98)-K63*$AZ$3)/Z63, 0)</f>
        <v>-74925657031.848282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0.80709142899999997</v>
      </c>
      <c r="Q64" s="5">
        <f t="shared" si="60"/>
        <v>25</v>
      </c>
      <c r="R64">
        <f t="shared" si="41"/>
        <v>50000</v>
      </c>
      <c r="S64">
        <f t="shared" si="42"/>
        <v>-365745071642.73248</v>
      </c>
      <c r="U64">
        <f t="shared" si="57"/>
        <v>0.80709142899999997</v>
      </c>
      <c r="V64">
        <f t="shared" si="58"/>
        <v>0.01</v>
      </c>
      <c r="W64">
        <f t="shared" si="34"/>
        <v>7.3636210494770716E-11</v>
      </c>
      <c r="X64">
        <f t="shared" si="35"/>
        <v>5.9431154354369295E-11</v>
      </c>
      <c r="Y64">
        <f t="shared" si="36"/>
        <v>7.3636210494770723E-13</v>
      </c>
      <c r="Z64">
        <f t="shared" si="37"/>
        <v>1.3468694035453714E-11</v>
      </c>
      <c r="AB64">
        <f t="shared" si="38"/>
        <v>-5.5172414526561777</v>
      </c>
      <c r="AC64">
        <f t="shared" si="27"/>
        <v>-4.9261084649310627</v>
      </c>
      <c r="AE64">
        <f t="shared" si="43"/>
        <v>0</v>
      </c>
      <c r="AF64">
        <f t="shared" si="44"/>
        <v>0</v>
      </c>
      <c r="AG64">
        <f t="shared" si="45"/>
        <v>-3.3671735088634288E-10</v>
      </c>
      <c r="AH64">
        <f t="shared" si="46"/>
        <v>-2.9715577177184647E-6</v>
      </c>
      <c r="AI64">
        <f t="shared" si="39"/>
        <v>-2.9718944350693509E-6</v>
      </c>
      <c r="AJ64">
        <f t="shared" si="47"/>
        <v>-0.59113298772511502</v>
      </c>
      <c r="AK64">
        <f t="shared" si="59"/>
        <v>-0.38620690168593247</v>
      </c>
      <c r="AL64">
        <f t="shared" si="40"/>
        <v>-0.97734286130548265</v>
      </c>
      <c r="AN64">
        <f t="shared" si="48"/>
        <v>0</v>
      </c>
      <c r="AO64">
        <f t="shared" si="49"/>
        <v>0</v>
      </c>
      <c r="AP64">
        <f t="shared" si="50"/>
        <v>-5.459891504617555E-13</v>
      </c>
      <c r="AQ64">
        <f t="shared" si="51"/>
        <v>-4.8183981893847309E-9</v>
      </c>
      <c r="AR64">
        <f t="shared" si="52"/>
        <v>-4.8189441785351921E-9</v>
      </c>
      <c r="AS64">
        <f t="shared" si="53"/>
        <v>-9.5852559105841315E-4</v>
      </c>
      <c r="AT64">
        <f t="shared" si="54"/>
        <v>-6.2623674603909927E-4</v>
      </c>
      <c r="AU64">
        <f t="shared" si="55"/>
        <v>-1.584767156041691E-3</v>
      </c>
      <c r="AW64">
        <v>61</v>
      </c>
      <c r="AX64">
        <f>IF(Z64&gt;0, (R64*SUMPRODUCT(K64:$K$98, X64:$X$98)-K64*$AZ$3)/Z64, 0)</f>
        <v>-365745071642.73248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0.81105379099999997</v>
      </c>
      <c r="Q65" s="5">
        <f t="shared" si="60"/>
        <v>25</v>
      </c>
      <c r="R65">
        <f t="shared" si="41"/>
        <v>50000</v>
      </c>
      <c r="S65">
        <f t="shared" si="42"/>
        <v>-1824895323672.0496</v>
      </c>
      <c r="U65">
        <f t="shared" si="57"/>
        <v>0.81105379099999997</v>
      </c>
      <c r="V65">
        <f t="shared" si="58"/>
        <v>0.01</v>
      </c>
      <c r="W65">
        <f t="shared" si="34"/>
        <v>1.3468694035453714E-11</v>
      </c>
      <c r="X65">
        <f t="shared" si="35"/>
        <v>1.0923835357273823E-11</v>
      </c>
      <c r="Y65">
        <f t="shared" si="36"/>
        <v>1.3468694035453714E-13</v>
      </c>
      <c r="Z65">
        <f t="shared" si="37"/>
        <v>2.4101717378253544E-12</v>
      </c>
      <c r="AB65">
        <f t="shared" si="38"/>
        <v>-4.9261084649310627</v>
      </c>
      <c r="AC65">
        <f t="shared" si="27"/>
        <v>-4.3983111336040261</v>
      </c>
      <c r="AE65">
        <f t="shared" si="43"/>
        <v>0</v>
      </c>
      <c r="AF65">
        <f t="shared" si="44"/>
        <v>0</v>
      </c>
      <c r="AG65">
        <f t="shared" si="45"/>
        <v>-6.0254293445633863E-11</v>
      </c>
      <c r="AH65">
        <f t="shared" si="46"/>
        <v>-5.4619176786369117E-7</v>
      </c>
      <c r="AI65">
        <f t="shared" si="39"/>
        <v>-5.4625202215713678E-7</v>
      </c>
      <c r="AJ65">
        <f t="shared" si="47"/>
        <v>-0.52779733132703655</v>
      </c>
      <c r="AK65">
        <f t="shared" si="59"/>
        <v>-0.34482759254517442</v>
      </c>
      <c r="AL65">
        <f t="shared" si="40"/>
        <v>-0.87262547012423308</v>
      </c>
      <c r="AN65">
        <f t="shared" si="48"/>
        <v>0</v>
      </c>
      <c r="AO65">
        <f t="shared" si="49"/>
        <v>0</v>
      </c>
      <c r="AP65">
        <f t="shared" si="50"/>
        <v>-8.7234543419876562E-14</v>
      </c>
      <c r="AQ65">
        <f t="shared" si="51"/>
        <v>-7.9076173272656444E-10</v>
      </c>
      <c r="AR65">
        <f t="shared" si="52"/>
        <v>-7.9084896726998435E-10</v>
      </c>
      <c r="AS65">
        <f t="shared" si="53"/>
        <v>-7.6413076286565684E-4</v>
      </c>
      <c r="AT65">
        <f t="shared" si="54"/>
        <v>-4.9923210237947345E-4</v>
      </c>
      <c r="AU65">
        <f t="shared" si="55"/>
        <v>-1.2633636560940974E-3</v>
      </c>
      <c r="AW65">
        <v>62</v>
      </c>
      <c r="AX65">
        <f>IF(Z65&gt;0, (R65*SUMPRODUCT(K65:$K$98, X65:$X$98)-K65*$AZ$3)/Z65, 0)</f>
        <v>-1824895323672.0496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0.81525055400000002</v>
      </c>
      <c r="Q66" s="5">
        <f t="shared" si="60"/>
        <v>25</v>
      </c>
      <c r="R66">
        <f t="shared" si="41"/>
        <v>50000</v>
      </c>
      <c r="S66">
        <f t="shared" si="42"/>
        <v>-9324040002927.6035</v>
      </c>
      <c r="U66">
        <f t="shared" si="57"/>
        <v>0.81525055400000002</v>
      </c>
      <c r="V66">
        <f t="shared" si="58"/>
        <v>0.01</v>
      </c>
      <c r="W66">
        <f t="shared" si="34"/>
        <v>2.4101717378253544E-12</v>
      </c>
      <c r="X66">
        <f t="shared" si="35"/>
        <v>1.9648938444972629E-12</v>
      </c>
      <c r="Y66">
        <f t="shared" si="36"/>
        <v>2.4101717378253544E-14</v>
      </c>
      <c r="Z66">
        <f t="shared" si="37"/>
        <v>4.21176175949838E-13</v>
      </c>
      <c r="AB66">
        <f t="shared" si="38"/>
        <v>-4.3983111336040261</v>
      </c>
      <c r="AC66">
        <f t="shared" si="27"/>
        <v>-3.9270635128363645</v>
      </c>
      <c r="AE66">
        <f t="shared" si="43"/>
        <v>0</v>
      </c>
      <c r="AF66">
        <f t="shared" si="44"/>
        <v>0</v>
      </c>
      <c r="AG66">
        <f t="shared" si="45"/>
        <v>-1.0529404398745951E-11</v>
      </c>
      <c r="AH66">
        <f t="shared" si="46"/>
        <v>-9.8244692224863145E-8</v>
      </c>
      <c r="AI66">
        <f t="shared" si="39"/>
        <v>-9.8255221629261885E-8</v>
      </c>
      <c r="AJ66">
        <f t="shared" si="47"/>
        <v>-0.47124762076766169</v>
      </c>
      <c r="AK66">
        <f t="shared" si="59"/>
        <v>-0.30788177935228184</v>
      </c>
      <c r="AL66">
        <f t="shared" si="40"/>
        <v>-0.7791294983751651</v>
      </c>
      <c r="AN66">
        <f t="shared" si="48"/>
        <v>0</v>
      </c>
      <c r="AO66">
        <f t="shared" si="49"/>
        <v>0</v>
      </c>
      <c r="AP66">
        <f t="shared" si="50"/>
        <v>-1.3610882263112838E-14</v>
      </c>
      <c r="AQ66">
        <f t="shared" si="51"/>
        <v>-1.2699644616248467E-10</v>
      </c>
      <c r="AR66">
        <f t="shared" si="52"/>
        <v>-1.2701005704474779E-10</v>
      </c>
      <c r="AS66">
        <f t="shared" si="53"/>
        <v>-6.0916037034389225E-4</v>
      </c>
      <c r="AT66">
        <f t="shared" si="54"/>
        <v>-3.9798477587399774E-4</v>
      </c>
      <c r="AU66">
        <f t="shared" si="55"/>
        <v>-1.0071452732279469E-3</v>
      </c>
      <c r="AW66">
        <v>63</v>
      </c>
      <c r="AX66">
        <f>IF(Z66&gt;0, (R66*SUMPRODUCT(K66:$K$98, X66:$X$98)-K66*$AZ$3)/Z66, 0)</f>
        <v>-9324040002927.6035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0.81969331899999998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-48882613813388.148</v>
      </c>
      <c r="U67">
        <f t="shared" si="57"/>
        <v>0.81969331899999998</v>
      </c>
      <c r="V67">
        <f t="shared" si="58"/>
        <v>0.01</v>
      </c>
      <c r="W67">
        <f t="shared" si="34"/>
        <v>4.21176175949838E-13</v>
      </c>
      <c r="X67">
        <f t="shared" si="35"/>
        <v>3.4523529754805068E-13</v>
      </c>
      <c r="Y67">
        <f t="shared" si="36"/>
        <v>4.21176175949838E-15</v>
      </c>
      <c r="Z67">
        <f t="shared" si="37"/>
        <v>7.1729116642288929E-14</v>
      </c>
      <c r="AB67">
        <f t="shared" si="38"/>
        <v>-3.9270635128363645</v>
      </c>
      <c r="AC67">
        <f t="shared" si="27"/>
        <v>-3.5063067080004826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-1.7932279160572232E-12</v>
      </c>
      <c r="AH67">
        <f t="shared" ref="AH67:AH89" si="66">-X67*R67</f>
        <v>-1.7261764877402533E-8</v>
      </c>
      <c r="AI67">
        <f t="shared" si="39"/>
        <v>-1.7263558105318591E-8</v>
      </c>
      <c r="AJ67">
        <f t="shared" ref="AJ67:AJ89" si="67">AB67-AC67</f>
        <v>-0.42075680483588185</v>
      </c>
      <c r="AK67">
        <f t="shared" si="59"/>
        <v>-0.27489444589854556</v>
      </c>
      <c r="AL67">
        <f t="shared" si="40"/>
        <v>-0.69565126799798549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-2.0696644497433175E-15</v>
      </c>
      <c r="AQ67">
        <f t="shared" ref="AQ67:AQ89" si="71">AH67*$K67</f>
        <v>-1.992276652994498E-11</v>
      </c>
      <c r="AR67">
        <f t="shared" ref="AR67:AR89" si="72">AI67*$K67</f>
        <v>-1.9924836194394724E-11</v>
      </c>
      <c r="AS67">
        <f t="shared" ref="AS67:AS89" si="73">AJ67*$K67</f>
        <v>-4.8561891835316662E-4</v>
      </c>
      <c r="AT67">
        <f t="shared" ref="AT67:AT89" si="74">AK67*$K67</f>
        <v>-3.1727102674100469E-4</v>
      </c>
      <c r="AU67">
        <f t="shared" ref="AU67:AU89" si="75">AL67*$K67</f>
        <v>-8.0288996501900751E-4</v>
      </c>
      <c r="AW67">
        <v>64</v>
      </c>
      <c r="AX67">
        <f>IF(Z67&gt;0, (R67*SUMPRODUCT(K67:$K$98, X67:$X$98)-K67*$AZ$3)/Z67, 0)</f>
        <v>-48882613813388.148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0.82421808699999999</v>
      </c>
      <c r="Q68" s="5">
        <f t="shared" si="60"/>
        <v>25</v>
      </c>
      <c r="R68">
        <f t="shared" si="61"/>
        <v>50000</v>
      </c>
      <c r="S68">
        <f t="shared" si="62"/>
        <v>-263268713186181.47</v>
      </c>
      <c r="U68">
        <f t="shared" ref="U68:U89" si="77">M68</f>
        <v>0.82421808699999999</v>
      </c>
      <c r="V68">
        <f t="shared" ref="V68:V89" si="78">$C$10</f>
        <v>0.01</v>
      </c>
      <c r="W68">
        <f t="shared" si="34"/>
        <v>7.1729116642288929E-14</v>
      </c>
      <c r="X68">
        <f t="shared" si="35"/>
        <v>5.9120435301107244E-14</v>
      </c>
      <c r="Y68">
        <f t="shared" si="36"/>
        <v>7.1729116642288927E-16</v>
      </c>
      <c r="Z68">
        <f t="shared" si="37"/>
        <v>1.1891390174758796E-14</v>
      </c>
      <c r="AB68">
        <f t="shared" si="38"/>
        <v>-3.5063067080004826</v>
      </c>
      <c r="AC68">
        <f t="shared" ref="AC68:AC89" si="79">S68*Z68</f>
        <v>-3.1306309893035498</v>
      </c>
      <c r="AE68">
        <f t="shared" si="63"/>
        <v>0</v>
      </c>
      <c r="AF68">
        <f t="shared" si="64"/>
        <v>0</v>
      </c>
      <c r="AG68">
        <f t="shared" si="65"/>
        <v>-2.9728475436896992E-13</v>
      </c>
      <c r="AH68">
        <f t="shared" si="66"/>
        <v>-2.9560217650553622E-9</v>
      </c>
      <c r="AI68">
        <f t="shared" si="39"/>
        <v>-2.9563190498097312E-9</v>
      </c>
      <c r="AJ68">
        <f t="shared" si="67"/>
        <v>-0.37567571869693284</v>
      </c>
      <c r="AK68">
        <f t="shared" ref="AK68:AK89" si="80">G68*SUM(AB68:AB68, AE68:AF68)</f>
        <v>-0.24544146956003379</v>
      </c>
      <c r="AL68">
        <f t="shared" si="40"/>
        <v>-0.62111719121328568</v>
      </c>
      <c r="AN68">
        <f t="shared" si="68"/>
        <v>0</v>
      </c>
      <c r="AO68">
        <f t="shared" si="69"/>
        <v>0</v>
      </c>
      <c r="AP68">
        <f t="shared" si="70"/>
        <v>-3.0635083191655314E-16</v>
      </c>
      <c r="AQ68">
        <f t="shared" si="71"/>
        <v>-3.046169416963115E-12</v>
      </c>
      <c r="AR68">
        <f t="shared" si="72"/>
        <v>-3.0464757677950316E-12</v>
      </c>
      <c r="AS68">
        <f t="shared" si="73"/>
        <v>-3.8713242863041051E-4</v>
      </c>
      <c r="AT68">
        <f t="shared" si="74"/>
        <v>-2.5292652005025264E-4</v>
      </c>
      <c r="AU68">
        <f t="shared" si="75"/>
        <v>-6.4005895172713893E-4</v>
      </c>
      <c r="AW68">
        <v>65</v>
      </c>
      <c r="AX68">
        <f>IF(Z68&gt;0, (R68*SUMPRODUCT(K68:$K$98, X68:$X$98)-K68*$AZ$3)/Z68, 0)</f>
        <v>-263268713186181.47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0.82894669600000004</v>
      </c>
      <c r="Q69" s="5">
        <f t="shared" ref="Q69:Q89" si="81">$C$8</f>
        <v>25</v>
      </c>
      <c r="R69">
        <f t="shared" si="61"/>
        <v>50000</v>
      </c>
      <c r="S69">
        <f t="shared" si="62"/>
        <v>-1459525170991305</v>
      </c>
      <c r="U69">
        <f t="shared" si="77"/>
        <v>0.82894669600000004</v>
      </c>
      <c r="V69">
        <f t="shared" si="78"/>
        <v>0.01</v>
      </c>
      <c r="W69">
        <f t="shared" si="34"/>
        <v>1.1891390174758796E-14</v>
      </c>
      <c r="X69">
        <f t="shared" si="35"/>
        <v>9.8573285962131677E-15</v>
      </c>
      <c r="Y69">
        <f t="shared" si="36"/>
        <v>1.1891390174758798E-16</v>
      </c>
      <c r="Z69">
        <f t="shared" si="37"/>
        <v>1.9151476767980408E-15</v>
      </c>
      <c r="AB69">
        <f t="shared" si="38"/>
        <v>-3.1306309893035498</v>
      </c>
      <c r="AC69">
        <f t="shared" si="79"/>
        <v>-2.7952062404522611</v>
      </c>
      <c r="AE69">
        <f t="shared" si="63"/>
        <v>0</v>
      </c>
      <c r="AF69">
        <f t="shared" si="64"/>
        <v>0</v>
      </c>
      <c r="AG69">
        <f t="shared" si="65"/>
        <v>-4.7878691919951017E-14</v>
      </c>
      <c r="AH69">
        <f t="shared" si="66"/>
        <v>-4.9286642981065835E-10</v>
      </c>
      <c r="AI69">
        <f t="shared" si="39"/>
        <v>-4.9291430850257828E-10</v>
      </c>
      <c r="AJ69">
        <f t="shared" si="67"/>
        <v>-0.3354247488512887</v>
      </c>
      <c r="AK69">
        <f t="shared" si="80"/>
        <v>-0.21914416925124849</v>
      </c>
      <c r="AL69">
        <f t="shared" si="40"/>
        <v>-0.55456891859545154</v>
      </c>
      <c r="AN69">
        <f t="shared" si="68"/>
        <v>0</v>
      </c>
      <c r="AO69">
        <f t="shared" si="69"/>
        <v>0</v>
      </c>
      <c r="AP69">
        <f t="shared" si="70"/>
        <v>-4.4052512199383493E-17</v>
      </c>
      <c r="AQ69">
        <f t="shared" si="71"/>
        <v>-4.5347948202513938E-13</v>
      </c>
      <c r="AR69">
        <f t="shared" si="72"/>
        <v>-4.5352353453733873E-13</v>
      </c>
      <c r="AS69">
        <f t="shared" si="73"/>
        <v>-3.0861960191918409E-4</v>
      </c>
      <c r="AT69">
        <f t="shared" si="74"/>
        <v>-2.0163147325546777E-4</v>
      </c>
      <c r="AU69">
        <f t="shared" si="75"/>
        <v>-5.1025107562817547E-4</v>
      </c>
      <c r="AW69">
        <v>66</v>
      </c>
      <c r="AX69">
        <f>IF(Z69&gt;0, (R69*SUMPRODUCT(K69:$K$98, X69:$X$98)-K69*$AZ$3)/Z69, 0)</f>
        <v>-1459525170991305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0.83370721699999994</v>
      </c>
      <c r="Q70" s="5">
        <f t="shared" si="81"/>
        <v>25</v>
      </c>
      <c r="R70">
        <f t="shared" si="61"/>
        <v>50000</v>
      </c>
      <c r="S70">
        <f t="shared" si="62"/>
        <v>-8337860834556810</v>
      </c>
      <c r="U70">
        <f t="shared" si="77"/>
        <v>0.83370721699999994</v>
      </c>
      <c r="V70">
        <f t="shared" si="78"/>
        <v>0.01</v>
      </c>
      <c r="W70">
        <f t="shared" ref="W70:W89" si="83">Z69</f>
        <v>1.9151476767980408E-15</v>
      </c>
      <c r="X70">
        <f t="shared" ref="X70:X89" si="84">U70*W70</f>
        <v>1.59667243976731E-15</v>
      </c>
      <c r="Y70">
        <f t="shared" ref="Y70:Y89" si="85">V70*W70</f>
        <v>1.9151476767980408E-17</v>
      </c>
      <c r="Z70">
        <f t="shared" ref="Z70:Z89" si="86">MAX(0, W70-X70-Y70)</f>
        <v>2.9932376026275035E-16</v>
      </c>
      <c r="AB70">
        <f t="shared" ref="AB70:AB89" si="87">AC69</f>
        <v>-2.7952062404522611</v>
      </c>
      <c r="AC70">
        <f t="shared" si="79"/>
        <v>-2.4957198575470581</v>
      </c>
      <c r="AE70">
        <f t="shared" si="63"/>
        <v>0</v>
      </c>
      <c r="AF70">
        <f t="shared" si="64"/>
        <v>0</v>
      </c>
      <c r="AG70">
        <f t="shared" si="65"/>
        <v>-7.4830940065687595E-15</v>
      </c>
      <c r="AH70">
        <f t="shared" si="66"/>
        <v>-7.9833621988365505E-11</v>
      </c>
      <c r="AI70">
        <f t="shared" ref="AI70:AI89" si="88">SUM(AE70:AH70)</f>
        <v>-7.9841105082372071E-11</v>
      </c>
      <c r="AJ70">
        <f t="shared" si="67"/>
        <v>-0.29948638290520302</v>
      </c>
      <c r="AK70">
        <f t="shared" si="80"/>
        <v>-0.19566443683165829</v>
      </c>
      <c r="AL70">
        <f t="shared" ref="AL70:AL89" si="89">SUM(AI70:AK70)</f>
        <v>-0.49515081981670239</v>
      </c>
      <c r="AN70">
        <f t="shared" si="68"/>
        <v>0</v>
      </c>
      <c r="AO70">
        <f t="shared" si="69"/>
        <v>0</v>
      </c>
      <c r="AP70">
        <f t="shared" si="70"/>
        <v>-6.1474015444491945E-18</v>
      </c>
      <c r="AQ70">
        <f t="shared" si="71"/>
        <v>-6.558374526358314E-14</v>
      </c>
      <c r="AR70">
        <f t="shared" si="72"/>
        <v>-6.5589892665127588E-14</v>
      </c>
      <c r="AS70">
        <f t="shared" si="73"/>
        <v>-2.460296571440688E-4</v>
      </c>
      <c r="AT70">
        <f t="shared" si="74"/>
        <v>-1.6073937600100436E-4</v>
      </c>
      <c r="AU70">
        <f t="shared" si="75"/>
        <v>-4.0676903321066303E-4</v>
      </c>
      <c r="AW70">
        <v>67</v>
      </c>
      <c r="AX70">
        <f>IF(Z70&gt;0, (R70*SUMPRODUCT(K70:$K$98, X70:$X$98)-K70*$AZ$3)/Z70, 0)</f>
        <v>-8337860834556810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0.83838979800000002</v>
      </c>
      <c r="Q71" s="5">
        <f t="shared" si="81"/>
        <v>25</v>
      </c>
      <c r="R71">
        <f t="shared" si="61"/>
        <v>50000</v>
      </c>
      <c r="S71">
        <f t="shared" si="62"/>
        <v>-4.910301882114144E+16</v>
      </c>
      <c r="U71">
        <f t="shared" si="77"/>
        <v>0.83838979800000002</v>
      </c>
      <c r="V71">
        <f t="shared" si="78"/>
        <v>0.01</v>
      </c>
      <c r="W71">
        <f t="shared" si="83"/>
        <v>2.9932376026275035E-16</v>
      </c>
      <c r="X71">
        <f t="shared" si="84"/>
        <v>2.5094998690328768E-16</v>
      </c>
      <c r="Y71">
        <f t="shared" si="85"/>
        <v>2.9932376026275037E-18</v>
      </c>
      <c r="Z71">
        <f t="shared" si="86"/>
        <v>4.5380535756835167E-17</v>
      </c>
      <c r="AB71">
        <f t="shared" si="87"/>
        <v>-2.4957198575470581</v>
      </c>
      <c r="AC71">
        <f t="shared" si="79"/>
        <v>-2.2283213013813592</v>
      </c>
      <c r="AE71">
        <f t="shared" si="63"/>
        <v>0</v>
      </c>
      <c r="AF71">
        <f t="shared" si="64"/>
        <v>0</v>
      </c>
      <c r="AG71">
        <f t="shared" si="65"/>
        <v>-1.1345133939208793E-15</v>
      </c>
      <c r="AH71">
        <f t="shared" si="66"/>
        <v>-1.2547499345164383E-11</v>
      </c>
      <c r="AI71">
        <f t="shared" si="88"/>
        <v>-1.2548633858558304E-11</v>
      </c>
      <c r="AJ71">
        <f t="shared" si="67"/>
        <v>-0.26739855616569885</v>
      </c>
      <c r="AK71">
        <f t="shared" si="80"/>
        <v>-0.17470039002829407</v>
      </c>
      <c r="AL71">
        <f t="shared" si="89"/>
        <v>-0.44209894620654155</v>
      </c>
      <c r="AN71">
        <f t="shared" si="68"/>
        <v>0</v>
      </c>
      <c r="AO71">
        <f t="shared" si="69"/>
        <v>0</v>
      </c>
      <c r="AP71">
        <f t="shared" si="70"/>
        <v>-8.3215070529379877E-19</v>
      </c>
      <c r="AQ71">
        <f t="shared" si="71"/>
        <v>-9.2034263197779416E-15</v>
      </c>
      <c r="AR71">
        <f t="shared" si="72"/>
        <v>-9.2042584704832354E-15</v>
      </c>
      <c r="AS71">
        <f t="shared" si="73"/>
        <v>-1.9613333637147695E-4</v>
      </c>
      <c r="AT71">
        <f t="shared" si="74"/>
        <v>-1.2814044642939245E-4</v>
      </c>
      <c r="AU71">
        <f t="shared" si="75"/>
        <v>-3.2427378281007368E-4</v>
      </c>
      <c r="AW71">
        <v>68</v>
      </c>
      <c r="AX71">
        <f>IF(Z71&gt;0, (R71*SUMPRODUCT(K71:$K$98, X71:$X$98)-K71*$AZ$3)/Z71, 0)</f>
        <v>-4.910301882114144E+16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0.84318435700000005</v>
      </c>
      <c r="Q72" s="5">
        <f t="shared" si="81"/>
        <v>25</v>
      </c>
      <c r="R72">
        <f t="shared" si="61"/>
        <v>50000</v>
      </c>
      <c r="S72">
        <f t="shared" si="62"/>
        <v>-2.986192764915728E+17</v>
      </c>
      <c r="U72">
        <f t="shared" si="77"/>
        <v>0.84318435700000005</v>
      </c>
      <c r="V72">
        <f t="shared" si="78"/>
        <v>0.01</v>
      </c>
      <c r="W72">
        <f t="shared" si="83"/>
        <v>4.5380535756835167E-17</v>
      </c>
      <c r="X72">
        <f t="shared" si="84"/>
        <v>3.826415786244257E-17</v>
      </c>
      <c r="Y72">
        <f t="shared" si="85"/>
        <v>4.5380535756835166E-19</v>
      </c>
      <c r="Z72">
        <f t="shared" si="86"/>
        <v>6.6625725368242457E-18</v>
      </c>
      <c r="AB72">
        <f t="shared" si="87"/>
        <v>-2.2283213013813592</v>
      </c>
      <c r="AC72">
        <f t="shared" si="79"/>
        <v>-1.9895725905190791</v>
      </c>
      <c r="AE72">
        <f t="shared" si="63"/>
        <v>0</v>
      </c>
      <c r="AF72">
        <f t="shared" si="64"/>
        <v>0</v>
      </c>
      <c r="AG72">
        <f t="shared" si="65"/>
        <v>-1.6656431342060615E-16</v>
      </c>
      <c r="AH72">
        <f t="shared" si="66"/>
        <v>-1.9132078931221286E-12</v>
      </c>
      <c r="AI72">
        <f t="shared" si="88"/>
        <v>-1.9133744574355492E-12</v>
      </c>
      <c r="AJ72">
        <f t="shared" si="67"/>
        <v>-0.23874871086228011</v>
      </c>
      <c r="AK72">
        <f t="shared" si="80"/>
        <v>-0.15598249109669515</v>
      </c>
      <c r="AL72">
        <f t="shared" si="89"/>
        <v>-0.39473120196088862</v>
      </c>
      <c r="AN72">
        <f t="shared" si="68"/>
        <v>0</v>
      </c>
      <c r="AO72">
        <f t="shared" si="69"/>
        <v>0</v>
      </c>
      <c r="AP72">
        <f t="shared" si="70"/>
        <v>-1.090828043487612E-19</v>
      </c>
      <c r="AQ72">
        <f t="shared" si="71"/>
        <v>-1.2529579595897288E-15</v>
      </c>
      <c r="AR72">
        <f t="shared" si="72"/>
        <v>-1.2530670423940775E-15</v>
      </c>
      <c r="AS72">
        <f t="shared" si="73"/>
        <v>-1.5635629493902838E-4</v>
      </c>
      <c r="AT72">
        <f t="shared" si="74"/>
        <v>-1.0215277936016879E-4</v>
      </c>
      <c r="AU72">
        <f t="shared" si="75"/>
        <v>-2.5850907430045021E-4</v>
      </c>
      <c r="AW72">
        <v>69</v>
      </c>
      <c r="AX72">
        <f>IF(Z72&gt;0, (R72*SUMPRODUCT(K72:$K$98, X72:$X$98)-K72*$AZ$3)/Z72, 0)</f>
        <v>-2.986192764915728E+17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0.84806285100000001</v>
      </c>
      <c r="Q73" s="5">
        <f t="shared" si="81"/>
        <v>25</v>
      </c>
      <c r="R73">
        <f t="shared" si="61"/>
        <v>50000</v>
      </c>
      <c r="S73">
        <f t="shared" si="62"/>
        <v>-1.8784677294760445E+18</v>
      </c>
      <c r="U73">
        <f t="shared" si="77"/>
        <v>0.84806285100000001</v>
      </c>
      <c r="V73">
        <f t="shared" si="78"/>
        <v>0.01</v>
      </c>
      <c r="W73">
        <f t="shared" si="83"/>
        <v>6.6625725368242457E-18</v>
      </c>
      <c r="X73">
        <f t="shared" si="84"/>
        <v>5.6502802605734724E-18</v>
      </c>
      <c r="Y73">
        <f t="shared" si="85"/>
        <v>6.6625725368242461E-20</v>
      </c>
      <c r="Z73">
        <f t="shared" si="86"/>
        <v>9.4566655088253072E-19</v>
      </c>
      <c r="AB73">
        <f t="shared" si="87"/>
        <v>-1.9895725905190791</v>
      </c>
      <c r="AC73">
        <f t="shared" si="79"/>
        <v>-1.7764040986777498</v>
      </c>
      <c r="AE73">
        <f t="shared" si="63"/>
        <v>0</v>
      </c>
      <c r="AF73">
        <f t="shared" si="64"/>
        <v>0</v>
      </c>
      <c r="AG73">
        <f t="shared" si="65"/>
        <v>-2.3641663772063268E-17</v>
      </c>
      <c r="AH73">
        <f t="shared" si="66"/>
        <v>-2.8251401302867359E-13</v>
      </c>
      <c r="AI73">
        <f t="shared" si="88"/>
        <v>-2.8253765469244565E-13</v>
      </c>
      <c r="AJ73">
        <f t="shared" si="67"/>
        <v>-0.21316849184132924</v>
      </c>
      <c r="AK73">
        <f t="shared" si="80"/>
        <v>-0.13927008133633556</v>
      </c>
      <c r="AL73">
        <f t="shared" si="89"/>
        <v>-0.35243857317794736</v>
      </c>
      <c r="AN73">
        <f t="shared" si="68"/>
        <v>0</v>
      </c>
      <c r="AO73">
        <f t="shared" si="69"/>
        <v>0</v>
      </c>
      <c r="AP73">
        <f t="shared" si="70"/>
        <v>-1.3824019869810677E-20</v>
      </c>
      <c r="AQ73">
        <f t="shared" si="71"/>
        <v>-1.6519477509122428E-16</v>
      </c>
      <c r="AR73">
        <f t="shared" si="72"/>
        <v>-1.6520859911109409E-16</v>
      </c>
      <c r="AS73">
        <f t="shared" si="73"/>
        <v>-1.2464628104195952E-4</v>
      </c>
      <c r="AT73">
        <f t="shared" si="74"/>
        <v>-8.1435570280747154E-5</v>
      </c>
      <c r="AU73">
        <f t="shared" si="75"/>
        <v>-2.0608185132287189E-4</v>
      </c>
      <c r="AW73">
        <v>70</v>
      </c>
      <c r="AX73">
        <f>IF(Z73&gt;0, (R73*SUMPRODUCT(K73:$K$98, X73:$X$98)-K73*$AZ$3)/Z73, 0)</f>
        <v>-1.8784677294760445E+18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0.85299375700000002</v>
      </c>
      <c r="Q74" s="5">
        <f t="shared" si="81"/>
        <v>25</v>
      </c>
      <c r="R74">
        <f t="shared" si="61"/>
        <v>50000</v>
      </c>
      <c r="S74">
        <f t="shared" si="62"/>
        <v>-1.22418022212997E+19</v>
      </c>
      <c r="U74">
        <f t="shared" si="77"/>
        <v>0.85299375700000002</v>
      </c>
      <c r="V74">
        <f t="shared" si="78"/>
        <v>0.01</v>
      </c>
      <c r="W74">
        <f t="shared" si="83"/>
        <v>9.4566655088253072E-19</v>
      </c>
      <c r="X74">
        <f t="shared" si="84"/>
        <v>8.0664766410652161E-19</v>
      </c>
      <c r="Y74">
        <f t="shared" si="85"/>
        <v>9.4566655088253081E-21</v>
      </c>
      <c r="Z74">
        <f t="shared" si="86"/>
        <v>1.2956222126718381E-19</v>
      </c>
      <c r="AB74">
        <f t="shared" si="87"/>
        <v>-1.7764040986777498</v>
      </c>
      <c r="AC74">
        <f t="shared" si="79"/>
        <v>-1.586075088105134</v>
      </c>
      <c r="AE74">
        <f t="shared" si="63"/>
        <v>0</v>
      </c>
      <c r="AF74">
        <f t="shared" si="64"/>
        <v>0</v>
      </c>
      <c r="AG74">
        <f t="shared" si="65"/>
        <v>-3.2390555316795952E-18</v>
      </c>
      <c r="AH74">
        <f t="shared" si="66"/>
        <v>-4.0332383205326083E-14</v>
      </c>
      <c r="AI74">
        <f t="shared" si="88"/>
        <v>-4.0335622260857761E-14</v>
      </c>
      <c r="AJ74">
        <f t="shared" si="67"/>
        <v>-0.19032901057261586</v>
      </c>
      <c r="AK74">
        <f t="shared" si="80"/>
        <v>-0.1243482869074425</v>
      </c>
      <c r="AL74">
        <f t="shared" si="89"/>
        <v>-0.31467729748009871</v>
      </c>
      <c r="AN74">
        <f t="shared" si="68"/>
        <v>0</v>
      </c>
      <c r="AO74">
        <f t="shared" si="69"/>
        <v>0</v>
      </c>
      <c r="AP74">
        <f t="shared" si="70"/>
        <v>-1.6910509156429547E-21</v>
      </c>
      <c r="AQ74">
        <f t="shared" si="71"/>
        <v>-2.1056790438557969E-17</v>
      </c>
      <c r="AR74">
        <f t="shared" si="72"/>
        <v>-2.1058481489473611E-17</v>
      </c>
      <c r="AS74">
        <f t="shared" si="73"/>
        <v>-9.9367252106154189E-5</v>
      </c>
      <c r="AT74">
        <f t="shared" si="74"/>
        <v>-6.4919938042687478E-5</v>
      </c>
      <c r="AU74">
        <f t="shared" si="75"/>
        <v>-1.6428719014886274E-4</v>
      </c>
      <c r="AW74">
        <v>71</v>
      </c>
      <c r="AX74">
        <f>IF(Z74&gt;0, (R74*SUMPRODUCT(K74:$K$98, X74:$X$98)-K74*$AZ$3)/Z74, 0)</f>
        <v>-1.22418022212997E+19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0.85794593600000002</v>
      </c>
      <c r="Q75" s="5">
        <f t="shared" si="81"/>
        <v>25</v>
      </c>
      <c r="R75">
        <f t="shared" si="61"/>
        <v>50000</v>
      </c>
      <c r="S75">
        <f t="shared" si="62"/>
        <v>-8.2770497352749924E+19</v>
      </c>
      <c r="U75">
        <f t="shared" si="77"/>
        <v>0.85794593600000002</v>
      </c>
      <c r="V75">
        <f t="shared" si="78"/>
        <v>0.01</v>
      </c>
      <c r="W75">
        <f t="shared" si="83"/>
        <v>1.2956222126718381E-19</v>
      </c>
      <c r="X75">
        <f t="shared" si="84"/>
        <v>1.1115738119531312E-19</v>
      </c>
      <c r="Y75">
        <f t="shared" si="85"/>
        <v>1.2956222126718382E-21</v>
      </c>
      <c r="Z75">
        <f t="shared" si="86"/>
        <v>1.7109217859198859E-20</v>
      </c>
      <c r="AB75">
        <f t="shared" si="87"/>
        <v>-1.586075088105134</v>
      </c>
      <c r="AC75">
        <f t="shared" si="79"/>
        <v>-1.4161384715224408</v>
      </c>
      <c r="AE75">
        <f t="shared" si="63"/>
        <v>0</v>
      </c>
      <c r="AF75">
        <f t="shared" si="64"/>
        <v>0</v>
      </c>
      <c r="AG75">
        <f t="shared" si="65"/>
        <v>-4.2773044647997145E-19</v>
      </c>
      <c r="AH75">
        <f t="shared" si="66"/>
        <v>-5.5578690597656561E-15</v>
      </c>
      <c r="AI75">
        <f t="shared" si="88"/>
        <v>-5.5582967902121359E-15</v>
      </c>
      <c r="AJ75">
        <f t="shared" si="67"/>
        <v>-0.16993661658269321</v>
      </c>
      <c r="AK75">
        <f t="shared" si="80"/>
        <v>-0.11102525616735939</v>
      </c>
      <c r="AL75">
        <f t="shared" si="89"/>
        <v>-0.28096187275005813</v>
      </c>
      <c r="AN75">
        <f t="shared" si="68"/>
        <v>0</v>
      </c>
      <c r="AO75">
        <f t="shared" si="69"/>
        <v>0</v>
      </c>
      <c r="AP75">
        <f t="shared" si="70"/>
        <v>-1.9938405878711912E-22</v>
      </c>
      <c r="AQ75">
        <f t="shared" si="71"/>
        <v>-2.590768322580271E-18</v>
      </c>
      <c r="AR75">
        <f t="shared" si="72"/>
        <v>-2.5909677066390581E-18</v>
      </c>
      <c r="AS75">
        <f t="shared" si="73"/>
        <v>-7.9214965008095084E-5</v>
      </c>
      <c r="AT75">
        <f t="shared" si="74"/>
        <v>-5.175377713862204E-5</v>
      </c>
      <c r="AU75">
        <f t="shared" si="75"/>
        <v>-1.309687421467197E-4</v>
      </c>
      <c r="AW75">
        <v>72</v>
      </c>
      <c r="AX75">
        <f>IF(Z75&gt;0, (R75*SUMPRODUCT(K75:$K$98, X75:$X$98)-K75*$AZ$3)/Z75, 0)</f>
        <v>-8.2770497352749924E+19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0.86292441799999997</v>
      </c>
      <c r="Q76" s="5">
        <f t="shared" si="81"/>
        <v>25</v>
      </c>
      <c r="R76">
        <f t="shared" si="61"/>
        <v>50000</v>
      </c>
      <c r="S76">
        <f t="shared" si="62"/>
        <v>-5.8156121432708409E+20</v>
      </c>
      <c r="U76">
        <f t="shared" si="77"/>
        <v>0.86292441799999997</v>
      </c>
      <c r="V76">
        <f t="shared" si="78"/>
        <v>0.01</v>
      </c>
      <c r="W76">
        <f t="shared" si="83"/>
        <v>1.7109217859198859E-20</v>
      </c>
      <c r="X76">
        <f t="shared" si="84"/>
        <v>1.4763961863584379E-20</v>
      </c>
      <c r="Y76">
        <f t="shared" si="85"/>
        <v>1.7109217859198858E-22</v>
      </c>
      <c r="Z76">
        <f t="shared" si="86"/>
        <v>2.1741638170224908E-21</v>
      </c>
      <c r="AB76">
        <f t="shared" si="87"/>
        <v>-1.4161384715224408</v>
      </c>
      <c r="AC76">
        <f t="shared" si="79"/>
        <v>-1.264409349573608</v>
      </c>
      <c r="AE76">
        <f t="shared" si="63"/>
        <v>0</v>
      </c>
      <c r="AF76">
        <f t="shared" si="64"/>
        <v>0</v>
      </c>
      <c r="AG76">
        <f t="shared" si="65"/>
        <v>-5.4354095425562276E-20</v>
      </c>
      <c r="AH76">
        <f t="shared" si="66"/>
        <v>-7.3819809317921899E-16</v>
      </c>
      <c r="AI76">
        <f t="shared" si="88"/>
        <v>-7.382524472746446E-16</v>
      </c>
      <c r="AJ76">
        <f t="shared" si="67"/>
        <v>-0.15172912194883281</v>
      </c>
      <c r="AK76">
        <f t="shared" si="80"/>
        <v>-9.912969300657086E-2</v>
      </c>
      <c r="AL76">
        <f t="shared" si="89"/>
        <v>-0.25085881495540441</v>
      </c>
      <c r="AN76">
        <f t="shared" si="68"/>
        <v>0</v>
      </c>
      <c r="AO76">
        <f t="shared" si="69"/>
        <v>0</v>
      </c>
      <c r="AP76">
        <f t="shared" si="70"/>
        <v>-2.2622183314192321E-23</v>
      </c>
      <c r="AQ76">
        <f t="shared" si="71"/>
        <v>-3.0723816587027241E-19</v>
      </c>
      <c r="AR76">
        <f t="shared" si="72"/>
        <v>-3.0726078805358661E-19</v>
      </c>
      <c r="AS76">
        <f t="shared" si="73"/>
        <v>-6.3149685114871547E-5</v>
      </c>
      <c r="AT76">
        <f t="shared" si="74"/>
        <v>-4.1257794275049447E-5</v>
      </c>
      <c r="AU76">
        <f t="shared" si="75"/>
        <v>-1.0440747938992129E-4</v>
      </c>
      <c r="AW76">
        <v>73</v>
      </c>
      <c r="AX76">
        <f>IF(Z76&gt;0, (R76*SUMPRODUCT(K76:$K$98, X76:$X$98)-K76*$AZ$3)/Z76, 0)</f>
        <v>-5.8156121432708409E+20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0.86793829099999997</v>
      </c>
      <c r="Q77" s="5">
        <f t="shared" si="81"/>
        <v>25</v>
      </c>
      <c r="R77">
        <f t="shared" si="61"/>
        <v>50000</v>
      </c>
      <c r="S77">
        <f t="shared" si="62"/>
        <v>-4.2540047036422443E+21</v>
      </c>
      <c r="U77">
        <f t="shared" si="77"/>
        <v>0.86793829099999997</v>
      </c>
      <c r="V77">
        <f t="shared" si="78"/>
        <v>0.01</v>
      </c>
      <c r="W77">
        <f t="shared" si="83"/>
        <v>2.1741638170224908E-21</v>
      </c>
      <c r="X77">
        <f t="shared" si="84"/>
        <v>1.8870400277005374E-21</v>
      </c>
      <c r="Y77">
        <f t="shared" si="85"/>
        <v>2.1741638170224907E-23</v>
      </c>
      <c r="Z77">
        <f t="shared" si="86"/>
        <v>2.6538215115172846E-22</v>
      </c>
      <c r="AB77">
        <f t="shared" si="87"/>
        <v>-1.264409349573608</v>
      </c>
      <c r="AC77">
        <f t="shared" si="79"/>
        <v>-1.1289369192621499</v>
      </c>
      <c r="AE77">
        <f t="shared" si="63"/>
        <v>0</v>
      </c>
      <c r="AF77">
        <f t="shared" si="64"/>
        <v>0</v>
      </c>
      <c r="AG77">
        <f t="shared" si="65"/>
        <v>-6.6345537787932118E-21</v>
      </c>
      <c r="AH77">
        <f t="shared" si="66"/>
        <v>-9.4352001385026873E-17</v>
      </c>
      <c r="AI77">
        <f t="shared" si="88"/>
        <v>-9.4358635938805669E-17</v>
      </c>
      <c r="AJ77">
        <f t="shared" si="67"/>
        <v>-0.13547243031145806</v>
      </c>
      <c r="AK77">
        <f t="shared" si="80"/>
        <v>-8.8508654470152562E-2</v>
      </c>
      <c r="AL77">
        <f t="shared" si="89"/>
        <v>-0.22398108478161072</v>
      </c>
      <c r="AN77">
        <f t="shared" si="68"/>
        <v>0</v>
      </c>
      <c r="AO77">
        <f t="shared" si="69"/>
        <v>0</v>
      </c>
      <c r="AP77">
        <f t="shared" si="70"/>
        <v>-2.4654485327157123E-24</v>
      </c>
      <c r="AQ77">
        <f t="shared" si="71"/>
        <v>-3.5061891293587133E-20</v>
      </c>
      <c r="AR77">
        <f t="shared" si="72"/>
        <v>-3.5064356742119851E-20</v>
      </c>
      <c r="AS77">
        <f t="shared" si="73"/>
        <v>-5.0342542342850466E-5</v>
      </c>
      <c r="AT77">
        <f t="shared" si="74"/>
        <v>-3.2890460997328959E-5</v>
      </c>
      <c r="AU77">
        <f t="shared" si="75"/>
        <v>-8.3233003340179459E-5</v>
      </c>
      <c r="AW77">
        <v>74</v>
      </c>
      <c r="AX77">
        <f>IF(Z77&gt;0, (R77*SUMPRODUCT(K77:$K$98, X77:$X$98)-K77*$AZ$3)/Z77, 0)</f>
        <v>-4.2540047036422443E+21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0.872959127</v>
      </c>
      <c r="Q78" s="5">
        <f t="shared" si="81"/>
        <v>25</v>
      </c>
      <c r="R78">
        <f t="shared" si="61"/>
        <v>50000</v>
      </c>
      <c r="S78">
        <f t="shared" si="62"/>
        <v>-3.2452068991273317E+22</v>
      </c>
      <c r="U78">
        <f t="shared" si="77"/>
        <v>0.872959127</v>
      </c>
      <c r="V78">
        <f t="shared" si="78"/>
        <v>0.01</v>
      </c>
      <c r="W78">
        <f t="shared" si="83"/>
        <v>2.6538215115172846E-22</v>
      </c>
      <c r="X78">
        <f t="shared" si="84"/>
        <v>2.3166777099079491E-22</v>
      </c>
      <c r="Y78">
        <f t="shared" si="85"/>
        <v>2.6538215115172845E-24</v>
      </c>
      <c r="Z78">
        <f t="shared" si="86"/>
        <v>3.106055864941627E-23</v>
      </c>
      <c r="AB78">
        <f t="shared" si="87"/>
        <v>-1.1289369192621499</v>
      </c>
      <c r="AC78">
        <f t="shared" si="79"/>
        <v>-1.007979392198348</v>
      </c>
      <c r="AE78">
        <f t="shared" si="63"/>
        <v>0</v>
      </c>
      <c r="AF78">
        <f t="shared" si="64"/>
        <v>0</v>
      </c>
      <c r="AG78">
        <f t="shared" si="65"/>
        <v>-7.7651396623540671E-22</v>
      </c>
      <c r="AH78">
        <f t="shared" si="66"/>
        <v>-1.1583388549539745E-17</v>
      </c>
      <c r="AI78">
        <f t="shared" si="88"/>
        <v>-1.1584165063505981E-17</v>
      </c>
      <c r="AJ78">
        <f t="shared" si="67"/>
        <v>-0.12095752706380192</v>
      </c>
      <c r="AK78">
        <f t="shared" si="80"/>
        <v>-7.9025584348350497E-2</v>
      </c>
      <c r="AL78">
        <f t="shared" si="89"/>
        <v>-0.19998311141215241</v>
      </c>
      <c r="AN78">
        <f t="shared" si="68"/>
        <v>0</v>
      </c>
      <c r="AO78">
        <f t="shared" si="69"/>
        <v>0</v>
      </c>
      <c r="AP78">
        <f t="shared" si="70"/>
        <v>-2.576412933978715E-25</v>
      </c>
      <c r="AQ78">
        <f t="shared" si="71"/>
        <v>-3.84327821211239E-21</v>
      </c>
      <c r="AR78">
        <f t="shared" si="72"/>
        <v>-3.8435358534057881E-21</v>
      </c>
      <c r="AS78">
        <f t="shared" si="73"/>
        <v>-4.013276653607342E-5</v>
      </c>
      <c r="AT78">
        <f t="shared" si="74"/>
        <v>-2.6220074136901272E-5</v>
      </c>
      <c r="AU78">
        <f t="shared" si="75"/>
        <v>-6.6352840672974692E-5</v>
      </c>
      <c r="AW78">
        <v>75</v>
      </c>
      <c r="AX78">
        <f>IF(Z78&gt;0, (R78*SUMPRODUCT(K78:$K$98, X78:$X$98)-K78*$AZ$3)/Z78, 0)</f>
        <v>-3.2452068991273317E+22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0.877957722</v>
      </c>
      <c r="Q79" s="5">
        <f t="shared" si="81"/>
        <v>25</v>
      </c>
      <c r="R79">
        <f t="shared" si="61"/>
        <v>50000</v>
      </c>
      <c r="S79">
        <f t="shared" si="62"/>
        <v>-2.586082871266788E+23</v>
      </c>
      <c r="U79">
        <f t="shared" si="77"/>
        <v>0.877957722</v>
      </c>
      <c r="V79">
        <f t="shared" si="78"/>
        <v>0.01</v>
      </c>
      <c r="W79">
        <f t="shared" si="83"/>
        <v>3.106055864941627E-23</v>
      </c>
      <c r="X79">
        <f t="shared" si="84"/>
        <v>2.7269857315888904E-23</v>
      </c>
      <c r="Y79">
        <f t="shared" si="85"/>
        <v>3.1060558649416272E-25</v>
      </c>
      <c r="Z79">
        <f t="shared" si="86"/>
        <v>3.4800957470332035E-24</v>
      </c>
      <c r="AB79">
        <f t="shared" si="87"/>
        <v>-1.007979392198348</v>
      </c>
      <c r="AC79">
        <f t="shared" si="79"/>
        <v>-0.89998160017709639</v>
      </c>
      <c r="AE79">
        <f t="shared" si="63"/>
        <v>0</v>
      </c>
      <c r="AF79">
        <f t="shared" si="64"/>
        <v>0</v>
      </c>
      <c r="AG79">
        <f t="shared" si="65"/>
        <v>-8.7002393675830094E-23</v>
      </c>
      <c r="AH79">
        <f t="shared" si="66"/>
        <v>-1.3634928657944452E-18</v>
      </c>
      <c r="AI79">
        <f t="shared" si="88"/>
        <v>-1.363579868188121E-18</v>
      </c>
      <c r="AJ79">
        <f t="shared" si="67"/>
        <v>-0.10799779202125159</v>
      </c>
      <c r="AK79">
        <f t="shared" si="80"/>
        <v>-7.0558557453884369E-2</v>
      </c>
      <c r="AL79">
        <f t="shared" si="89"/>
        <v>-0.17855634947513596</v>
      </c>
      <c r="AN79">
        <f t="shared" si="68"/>
        <v>0</v>
      </c>
      <c r="AO79">
        <f t="shared" si="69"/>
        <v>0</v>
      </c>
      <c r="AP79">
        <f t="shared" si="70"/>
        <v>-2.5773854838539193E-26</v>
      </c>
      <c r="AQ79">
        <f t="shared" si="71"/>
        <v>-4.0392529115130161E-22</v>
      </c>
      <c r="AR79">
        <f t="shared" si="72"/>
        <v>-4.0395106500614015E-22</v>
      </c>
      <c r="AS79">
        <f t="shared" si="73"/>
        <v>-3.1993595771742165E-5</v>
      </c>
      <c r="AT79">
        <f t="shared" si="74"/>
        <v>-2.0902482570871546E-5</v>
      </c>
      <c r="AU79">
        <f t="shared" si="75"/>
        <v>-5.289607834261371E-5</v>
      </c>
      <c r="AW79">
        <v>76</v>
      </c>
      <c r="AX79">
        <f>IF(Z79&gt;0, (R79*SUMPRODUCT(K79:$K$98, X79:$X$98)-K79*$AZ$3)/Z79, 0)</f>
        <v>-2.586082871266788E+23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0.88376105100000002</v>
      </c>
      <c r="Q80" s="5">
        <f t="shared" si="81"/>
        <v>25</v>
      </c>
      <c r="R80">
        <f t="shared" si="61"/>
        <v>50000</v>
      </c>
      <c r="S80">
        <f t="shared" si="62"/>
        <v>-2.173404937986596E+24</v>
      </c>
      <c r="U80">
        <f t="shared" si="77"/>
        <v>0.88376105100000002</v>
      </c>
      <c r="V80">
        <f t="shared" si="78"/>
        <v>0.01</v>
      </c>
      <c r="W80">
        <f t="shared" si="83"/>
        <v>3.4800957470332035E-24</v>
      </c>
      <c r="X80">
        <f t="shared" si="84"/>
        <v>3.0755730749786942E-24</v>
      </c>
      <c r="Y80">
        <f t="shared" si="85"/>
        <v>3.4800957470332035E-26</v>
      </c>
      <c r="Z80">
        <f t="shared" si="86"/>
        <v>3.6972171458417728E-25</v>
      </c>
      <c r="AB80">
        <f t="shared" si="87"/>
        <v>-0.89998160017709639</v>
      </c>
      <c r="AC80">
        <f t="shared" si="79"/>
        <v>-0.80355500015812176</v>
      </c>
      <c r="AE80">
        <f t="shared" si="63"/>
        <v>0</v>
      </c>
      <c r="AF80">
        <f t="shared" si="64"/>
        <v>0</v>
      </c>
      <c r="AG80">
        <f t="shared" si="65"/>
        <v>-9.2430428646044321E-24</v>
      </c>
      <c r="AH80">
        <f t="shared" si="66"/>
        <v>-1.537786537489347E-19</v>
      </c>
      <c r="AI80">
        <f t="shared" si="88"/>
        <v>-1.5378789679179931E-19</v>
      </c>
      <c r="AJ80">
        <f t="shared" si="67"/>
        <v>-9.6426600018974629E-2</v>
      </c>
      <c r="AK80">
        <f t="shared" si="80"/>
        <v>-6.2998712012396749E-2</v>
      </c>
      <c r="AL80">
        <f t="shared" si="89"/>
        <v>-0.15942531203137139</v>
      </c>
      <c r="AN80">
        <f t="shared" si="68"/>
        <v>0</v>
      </c>
      <c r="AO80">
        <f t="shared" si="69"/>
        <v>0</v>
      </c>
      <c r="AP80">
        <f t="shared" si="70"/>
        <v>-2.4448100443972925E-27</v>
      </c>
      <c r="AQ80">
        <f t="shared" si="71"/>
        <v>-4.0674873286480054E-23</v>
      </c>
      <c r="AR80">
        <f t="shared" si="72"/>
        <v>-4.0677318096524453E-23</v>
      </c>
      <c r="AS80">
        <f t="shared" si="73"/>
        <v>-2.5505098670075064E-5</v>
      </c>
      <c r="AT80">
        <f t="shared" si="74"/>
        <v>-1.6663331131115708E-5</v>
      </c>
      <c r="AU80">
        <f t="shared" si="75"/>
        <v>-4.2168429801190772E-5</v>
      </c>
      <c r="AW80">
        <v>77</v>
      </c>
      <c r="AX80">
        <f>IF(Z80&gt;0, (R80*SUMPRODUCT(K80:$K$98, X80:$X$98)-K80*$AZ$3)/Z80, 0)</f>
        <v>-2.173404937986596E+24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0.88953285599999998</v>
      </c>
      <c r="Q81" s="5">
        <f t="shared" si="81"/>
        <v>25</v>
      </c>
      <c r="R81">
        <f t="shared" si="61"/>
        <v>50000</v>
      </c>
      <c r="S81">
        <f t="shared" si="62"/>
        <v>-1.9315171566958409E+25</v>
      </c>
      <c r="U81">
        <f t="shared" si="77"/>
        <v>0.88953285599999998</v>
      </c>
      <c r="V81">
        <f t="shared" si="78"/>
        <v>0.01</v>
      </c>
      <c r="W81">
        <f t="shared" si="83"/>
        <v>3.6972171458417728E-25</v>
      </c>
      <c r="X81">
        <f t="shared" si="84"/>
        <v>3.2887961269928005E-25</v>
      </c>
      <c r="Y81">
        <f t="shared" si="85"/>
        <v>3.6972171458417731E-27</v>
      </c>
      <c r="Z81">
        <f t="shared" si="86"/>
        <v>3.7144884739055462E-26</v>
      </c>
      <c r="AB81">
        <f t="shared" si="87"/>
        <v>-0.80355500015812176</v>
      </c>
      <c r="AC81">
        <f t="shared" si="79"/>
        <v>-0.71745982156975141</v>
      </c>
      <c r="AE81">
        <f t="shared" si="63"/>
        <v>0</v>
      </c>
      <c r="AF81">
        <f t="shared" si="64"/>
        <v>0</v>
      </c>
      <c r="AG81">
        <f t="shared" si="65"/>
        <v>-9.2862211847638649E-25</v>
      </c>
      <c r="AH81">
        <f t="shared" si="66"/>
        <v>-1.6443980634964001E-20</v>
      </c>
      <c r="AI81">
        <f t="shared" si="88"/>
        <v>-1.6444909257082478E-20</v>
      </c>
      <c r="AJ81">
        <f t="shared" si="67"/>
        <v>-8.6095178588370347E-2</v>
      </c>
      <c r="AK81">
        <f t="shared" si="80"/>
        <v>-5.6248850011068531E-2</v>
      </c>
      <c r="AL81">
        <f t="shared" si="89"/>
        <v>-0.14234402859943887</v>
      </c>
      <c r="AN81">
        <f t="shared" si="68"/>
        <v>0</v>
      </c>
      <c r="AO81">
        <f t="shared" si="69"/>
        <v>0</v>
      </c>
      <c r="AP81">
        <f t="shared" si="70"/>
        <v>-2.1930632391349042E-28</v>
      </c>
      <c r="AQ81">
        <f t="shared" si="71"/>
        <v>-3.8834622520896601E-24</v>
      </c>
      <c r="AR81">
        <f t="shared" si="72"/>
        <v>-3.8836815584135736E-24</v>
      </c>
      <c r="AS81">
        <f t="shared" si="73"/>
        <v>-2.0332508506118545E-5</v>
      </c>
      <c r="AT81">
        <f t="shared" si="74"/>
        <v>-1.3283905557330761E-5</v>
      </c>
      <c r="AU81">
        <f t="shared" si="75"/>
        <v>-3.3616414063449304E-5</v>
      </c>
      <c r="AW81">
        <v>78</v>
      </c>
      <c r="AX81">
        <f>IF(Z81&gt;0, (R81*SUMPRODUCT(K81:$K$98, X81:$X$98)-K81*$AZ$3)/Z81, 0)</f>
        <v>-1.9315171566958409E+25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0.89526598199999996</v>
      </c>
      <c r="Q82" s="5">
        <f t="shared" si="81"/>
        <v>25</v>
      </c>
      <c r="R82">
        <f t="shared" si="61"/>
        <v>50000</v>
      </c>
      <c r="S82">
        <f t="shared" si="62"/>
        <v>-1.8204325397736224E+26</v>
      </c>
      <c r="U82">
        <f t="shared" si="77"/>
        <v>0.89526598199999996</v>
      </c>
      <c r="V82">
        <f t="shared" si="78"/>
        <v>0.01</v>
      </c>
      <c r="W82">
        <f t="shared" si="83"/>
        <v>3.7144884739055462E-26</v>
      </c>
      <c r="X82">
        <f t="shared" si="84"/>
        <v>3.3254551712187302E-26</v>
      </c>
      <c r="Y82">
        <f t="shared" si="85"/>
        <v>3.7144884739055461E-28</v>
      </c>
      <c r="Z82">
        <f t="shared" si="86"/>
        <v>3.5188841794776059E-27</v>
      </c>
      <c r="AB82">
        <f t="shared" si="87"/>
        <v>-0.71745982156975141</v>
      </c>
      <c r="AC82">
        <f t="shared" si="79"/>
        <v>-0.64058912640156374</v>
      </c>
      <c r="AE82">
        <f t="shared" si="63"/>
        <v>0</v>
      </c>
      <c r="AF82">
        <f t="shared" si="64"/>
        <v>0</v>
      </c>
      <c r="AG82">
        <f t="shared" si="65"/>
        <v>-8.7972104486940151E-26</v>
      </c>
      <c r="AH82">
        <f t="shared" si="66"/>
        <v>-1.6627275856093651E-21</v>
      </c>
      <c r="AI82">
        <f t="shared" si="88"/>
        <v>-1.6628155577138521E-21</v>
      </c>
      <c r="AJ82">
        <f t="shared" si="67"/>
        <v>-7.6870695168187675E-2</v>
      </c>
      <c r="AK82">
        <f t="shared" si="80"/>
        <v>-5.0222187509882603E-2</v>
      </c>
      <c r="AL82">
        <f t="shared" si="89"/>
        <v>-0.12709288267807028</v>
      </c>
      <c r="AN82">
        <f t="shared" si="68"/>
        <v>0</v>
      </c>
      <c r="AO82">
        <f t="shared" si="69"/>
        <v>0</v>
      </c>
      <c r="AP82">
        <f t="shared" si="70"/>
        <v>-1.8549793961727174E-29</v>
      </c>
      <c r="AQ82">
        <f t="shared" si="71"/>
        <v>-3.5060266328075192E-25</v>
      </c>
      <c r="AR82">
        <f t="shared" si="72"/>
        <v>-3.5062121307471368E-25</v>
      </c>
      <c r="AS82">
        <f t="shared" si="73"/>
        <v>-1.6208951296331718E-5</v>
      </c>
      <c r="AT82">
        <f t="shared" si="74"/>
        <v>-1.0589848180270054E-5</v>
      </c>
      <c r="AU82">
        <f t="shared" si="75"/>
        <v>-2.6798799476601776E-5</v>
      </c>
      <c r="AW82">
        <v>79</v>
      </c>
      <c r="AX82">
        <f>IF(Z82&gt;0, (R82*SUMPRODUCT(K82:$K$98, X82:$X$98)-K82*$AZ$3)/Z82, 0)</f>
        <v>-1.8204325397736224E+26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0.900953271</v>
      </c>
      <c r="Q83" s="5">
        <f t="shared" si="81"/>
        <v>25</v>
      </c>
      <c r="R83">
        <f t="shared" si="61"/>
        <v>50000</v>
      </c>
      <c r="S83">
        <f t="shared" si="62"/>
        <v>-1.8253182508550643E+27</v>
      </c>
      <c r="U83">
        <f t="shared" si="77"/>
        <v>0.900953271</v>
      </c>
      <c r="V83">
        <f t="shared" si="78"/>
        <v>0.01</v>
      </c>
      <c r="W83">
        <f t="shared" si="83"/>
        <v>3.5188841794776059E-27</v>
      </c>
      <c r="X83">
        <f t="shared" si="84"/>
        <v>3.1703502117705003E-27</v>
      </c>
      <c r="Y83">
        <f t="shared" si="85"/>
        <v>3.5188841794776057E-29</v>
      </c>
      <c r="Z83">
        <f t="shared" si="86"/>
        <v>3.1334512591232961E-28</v>
      </c>
      <c r="AB83">
        <f t="shared" si="87"/>
        <v>-0.64058912640156374</v>
      </c>
      <c r="AC83">
        <f t="shared" si="79"/>
        <v>-0.57195457714425335</v>
      </c>
      <c r="AE83">
        <f t="shared" si="63"/>
        <v>0</v>
      </c>
      <c r="AF83">
        <f t="shared" si="64"/>
        <v>0</v>
      </c>
      <c r="AG83">
        <f t="shared" si="65"/>
        <v>-7.8336281478082406E-27</v>
      </c>
      <c r="AH83">
        <f t="shared" si="66"/>
        <v>-1.5851751058852501E-22</v>
      </c>
      <c r="AI83">
        <f t="shared" si="88"/>
        <v>-1.5852534421667281E-22</v>
      </c>
      <c r="AJ83">
        <f t="shared" si="67"/>
        <v>-6.8634549257310384E-2</v>
      </c>
      <c r="AK83">
        <f t="shared" si="80"/>
        <v>-4.4841238848109463E-2</v>
      </c>
      <c r="AL83">
        <f t="shared" si="89"/>
        <v>-0.11347578810541985</v>
      </c>
      <c r="AN83">
        <f t="shared" si="68"/>
        <v>0</v>
      </c>
      <c r="AO83">
        <f t="shared" si="69"/>
        <v>0</v>
      </c>
      <c r="AP83">
        <f t="shared" si="70"/>
        <v>-1.4748200677819244E-30</v>
      </c>
      <c r="AQ83">
        <f t="shared" si="71"/>
        <v>-2.984374561820383E-26</v>
      </c>
      <c r="AR83">
        <f t="shared" si="72"/>
        <v>-2.9845220438271612E-26</v>
      </c>
      <c r="AS83">
        <f t="shared" si="73"/>
        <v>-1.2921676734958314E-5</v>
      </c>
      <c r="AT83">
        <f t="shared" si="74"/>
        <v>-8.4421621335061005E-6</v>
      </c>
      <c r="AU83">
        <f t="shared" si="75"/>
        <v>-2.1363838868464413E-5</v>
      </c>
      <c r="AW83">
        <v>80</v>
      </c>
      <c r="AX83">
        <f>IF(Z83&gt;0, (R83*SUMPRODUCT(K83:$K$98, X83:$X$98)-K83*$AZ$3)/Z83, 0)</f>
        <v>-1.8253182508550643E+27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0.90658776299999999</v>
      </c>
      <c r="Q84" s="5">
        <f t="shared" si="81"/>
        <v>25</v>
      </c>
      <c r="R84">
        <f t="shared" si="61"/>
        <v>50000</v>
      </c>
      <c r="S84">
        <f t="shared" si="62"/>
        <v>-1.9538481365311539E+28</v>
      </c>
      <c r="U84">
        <f t="shared" si="77"/>
        <v>0.90658776299999999</v>
      </c>
      <c r="V84">
        <f t="shared" si="78"/>
        <v>0.01</v>
      </c>
      <c r="W84">
        <f t="shared" si="83"/>
        <v>3.1334512591232961E-28</v>
      </c>
      <c r="X84">
        <f t="shared" si="84"/>
        <v>2.8407485674781222E-28</v>
      </c>
      <c r="Y84">
        <f t="shared" si="85"/>
        <v>3.133451259123296E-30</v>
      </c>
      <c r="Z84">
        <f t="shared" si="86"/>
        <v>2.6136817905394086E-29</v>
      </c>
      <c r="AB84">
        <f t="shared" si="87"/>
        <v>-0.57195457714425335</v>
      </c>
      <c r="AC84">
        <f t="shared" si="79"/>
        <v>-0.51067372959308333</v>
      </c>
      <c r="AE84">
        <f t="shared" si="63"/>
        <v>0</v>
      </c>
      <c r="AF84">
        <f t="shared" si="64"/>
        <v>0</v>
      </c>
      <c r="AG84">
        <f t="shared" si="65"/>
        <v>-6.5342044763485217E-28</v>
      </c>
      <c r="AH84">
        <f t="shared" si="66"/>
        <v>-1.4203742837390613E-23</v>
      </c>
      <c r="AI84">
        <f t="shared" si="88"/>
        <v>-1.4204396257838248E-23</v>
      </c>
      <c r="AJ84">
        <f t="shared" si="67"/>
        <v>-6.1280847551170026E-2</v>
      </c>
      <c r="AK84">
        <f t="shared" si="80"/>
        <v>-4.003682040009774E-2</v>
      </c>
      <c r="AL84">
        <f t="shared" si="89"/>
        <v>-0.10131766795126776</v>
      </c>
      <c r="AN84">
        <f t="shared" si="68"/>
        <v>0</v>
      </c>
      <c r="AO84">
        <f t="shared" si="69"/>
        <v>0</v>
      </c>
      <c r="AP84">
        <f t="shared" si="70"/>
        <v>-1.0983753663051961E-31</v>
      </c>
      <c r="AQ84">
        <f t="shared" si="71"/>
        <v>-2.3875961179962915E-27</v>
      </c>
      <c r="AR84">
        <f t="shared" si="72"/>
        <v>-2.387705955532922E-27</v>
      </c>
      <c r="AS84">
        <f t="shared" si="73"/>
        <v>-1.0301081580802233E-5</v>
      </c>
      <c r="AT84">
        <f t="shared" si="74"/>
        <v>-6.7300399661241245E-6</v>
      </c>
      <c r="AU84">
        <f t="shared" si="75"/>
        <v>-1.7031121546926356E-5</v>
      </c>
      <c r="AW84">
        <v>81</v>
      </c>
      <c r="AX84">
        <f>IF(Z84&gt;0, (R84*SUMPRODUCT(K84:$K$98, X84:$X$98)-K84*$AZ$3)/Z84, 0)</f>
        <v>-1.9538481365311539E+28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0.91219363099999995</v>
      </c>
      <c r="Q85" s="5">
        <f t="shared" si="81"/>
        <v>25</v>
      </c>
      <c r="R85">
        <f t="shared" si="61"/>
        <v>50000</v>
      </c>
      <c r="S85">
        <f t="shared" si="62"/>
        <v>-2.2421137076322854E+29</v>
      </c>
      <c r="U85">
        <f t="shared" si="77"/>
        <v>0.91219363099999995</v>
      </c>
      <c r="V85">
        <f t="shared" si="78"/>
        <v>0.01</v>
      </c>
      <c r="W85">
        <f t="shared" si="83"/>
        <v>2.6136817905394086E-29</v>
      </c>
      <c r="X85">
        <f t="shared" si="84"/>
        <v>2.3841838827907243E-29</v>
      </c>
      <c r="Y85">
        <f t="shared" si="85"/>
        <v>2.6136817905394088E-31</v>
      </c>
      <c r="Z85">
        <f t="shared" si="86"/>
        <v>2.0336108984329013E-30</v>
      </c>
      <c r="AB85">
        <f t="shared" si="87"/>
        <v>-0.51067372959308333</v>
      </c>
      <c r="AC85">
        <f t="shared" si="79"/>
        <v>-0.45595868713668153</v>
      </c>
      <c r="AE85">
        <f t="shared" si="63"/>
        <v>0</v>
      </c>
      <c r="AF85">
        <f t="shared" si="64"/>
        <v>0</v>
      </c>
      <c r="AG85">
        <f t="shared" si="65"/>
        <v>-5.0840272460822532E-29</v>
      </c>
      <c r="AH85">
        <f t="shared" si="66"/>
        <v>-1.1920919413953622E-24</v>
      </c>
      <c r="AI85">
        <f t="shared" si="88"/>
        <v>-1.192142781667823E-24</v>
      </c>
      <c r="AJ85">
        <f t="shared" si="67"/>
        <v>-5.4715042456401797E-2</v>
      </c>
      <c r="AK85">
        <f t="shared" si="80"/>
        <v>-3.5747161071515834E-2</v>
      </c>
      <c r="AL85">
        <f t="shared" si="89"/>
        <v>-9.0462203527917631E-2</v>
      </c>
      <c r="AN85">
        <f t="shared" si="68"/>
        <v>0</v>
      </c>
      <c r="AO85">
        <f t="shared" si="69"/>
        <v>0</v>
      </c>
      <c r="AP85">
        <f t="shared" si="70"/>
        <v>-7.6304106295761014E-33</v>
      </c>
      <c r="AQ85">
        <f t="shared" si="71"/>
        <v>-1.7891625242694497E-28</v>
      </c>
      <c r="AR85">
        <f t="shared" si="72"/>
        <v>-1.7892388283757455E-28</v>
      </c>
      <c r="AS85">
        <f t="shared" si="73"/>
        <v>-8.2119591683691264E-6</v>
      </c>
      <c r="AT85">
        <f t="shared" si="74"/>
        <v>-5.3651466566678282E-6</v>
      </c>
      <c r="AU85">
        <f t="shared" si="75"/>
        <v>-1.3577105825036953E-5</v>
      </c>
      <c r="AW85">
        <v>82</v>
      </c>
      <c r="AX85">
        <f>IF(Z85&gt;0, (R85*SUMPRODUCT(K85:$K$98, X85:$X$98)-K85*$AZ$3)/Z85, 0)</f>
        <v>-2.2421137076322854E+29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0.91779930600000004</v>
      </c>
      <c r="Q86" s="5">
        <f t="shared" si="81"/>
        <v>25</v>
      </c>
      <c r="R86">
        <f t="shared" si="61"/>
        <v>50000</v>
      </c>
      <c r="S86">
        <f t="shared" si="62"/>
        <v>-2.7726703554364678E+30</v>
      </c>
      <c r="U86">
        <f t="shared" si="77"/>
        <v>0.91779930600000004</v>
      </c>
      <c r="V86">
        <f t="shared" si="78"/>
        <v>0.01</v>
      </c>
      <c r="W86">
        <f t="shared" si="83"/>
        <v>2.0336108984329013E-30</v>
      </c>
      <c r="X86">
        <f t="shared" si="84"/>
        <v>1.8664466712557532E-30</v>
      </c>
      <c r="Y86">
        <f t="shared" si="85"/>
        <v>2.0336108984329015E-32</v>
      </c>
      <c r="Z86">
        <f t="shared" si="86"/>
        <v>1.4682811819281906E-31</v>
      </c>
      <c r="AB86">
        <f t="shared" si="87"/>
        <v>-0.45595868713668153</v>
      </c>
      <c r="AC86">
        <f t="shared" si="79"/>
        <v>-0.40710597065775134</v>
      </c>
      <c r="AE86">
        <f t="shared" si="63"/>
        <v>0</v>
      </c>
      <c r="AF86">
        <f t="shared" si="64"/>
        <v>0</v>
      </c>
      <c r="AG86">
        <f t="shared" si="65"/>
        <v>-3.6707029548204762E-30</v>
      </c>
      <c r="AH86">
        <f t="shared" si="66"/>
        <v>-9.3322333562787665E-26</v>
      </c>
      <c r="AI86">
        <f t="shared" si="88"/>
        <v>-9.3326004265742487E-26</v>
      </c>
      <c r="AJ86">
        <f t="shared" si="67"/>
        <v>-4.8852716478930192E-2</v>
      </c>
      <c r="AK86">
        <f t="shared" si="80"/>
        <v>-3.1917108099567708E-2</v>
      </c>
      <c r="AL86">
        <f t="shared" si="89"/>
        <v>-8.0769824578497906E-2</v>
      </c>
      <c r="AN86">
        <f t="shared" si="68"/>
        <v>0</v>
      </c>
      <c r="AO86">
        <f t="shared" si="69"/>
        <v>0</v>
      </c>
      <c r="AP86">
        <f t="shared" si="70"/>
        <v>-4.9189369907176047E-34</v>
      </c>
      <c r="AQ86">
        <f t="shared" si="71"/>
        <v>-1.2505688536285659E-29</v>
      </c>
      <c r="AR86">
        <f t="shared" si="72"/>
        <v>-1.2506180429984731E-29</v>
      </c>
      <c r="AS86">
        <f t="shared" si="73"/>
        <v>-6.5465235717228384E-6</v>
      </c>
      <c r="AT86">
        <f t="shared" si="74"/>
        <v>-4.2770620668589189E-6</v>
      </c>
      <c r="AU86">
        <f t="shared" si="75"/>
        <v>-1.0823585638581757E-5</v>
      </c>
      <c r="AW86">
        <v>83</v>
      </c>
      <c r="AX86">
        <f>IF(Z86&gt;0, (R86*SUMPRODUCT(K86:$K$98, X86:$X$98)-K86*$AZ$3)/Z86, 0)</f>
        <v>-2.7726703554364678E+30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0.92340517499999997</v>
      </c>
      <c r="Q87" s="5">
        <f t="shared" si="81"/>
        <v>25</v>
      </c>
      <c r="R87">
        <f t="shared" si="61"/>
        <v>50000</v>
      </c>
      <c r="S87">
        <f t="shared" si="62"/>
        <v>-3.717403764691479E+31</v>
      </c>
      <c r="U87">
        <f t="shared" si="77"/>
        <v>0.92340517499999997</v>
      </c>
      <c r="V87">
        <f t="shared" si="78"/>
        <v>0.01</v>
      </c>
      <c r="W87">
        <f t="shared" si="83"/>
        <v>1.4682811819281906E-31</v>
      </c>
      <c r="X87">
        <f t="shared" si="84"/>
        <v>1.3558184417476076E-31</v>
      </c>
      <c r="Y87">
        <f t="shared" si="85"/>
        <v>1.4682811819281907E-33</v>
      </c>
      <c r="Z87">
        <f t="shared" si="86"/>
        <v>9.7779928361301053E-33</v>
      </c>
      <c r="AB87">
        <f t="shared" si="87"/>
        <v>-0.40710597065775134</v>
      </c>
      <c r="AC87">
        <f t="shared" si="79"/>
        <v>-0.36348747380156365</v>
      </c>
      <c r="AE87">
        <f t="shared" si="63"/>
        <v>0</v>
      </c>
      <c r="AF87">
        <f t="shared" si="64"/>
        <v>0</v>
      </c>
      <c r="AG87">
        <f t="shared" si="65"/>
        <v>-2.4444982090325263E-31</v>
      </c>
      <c r="AH87">
        <f t="shared" si="66"/>
        <v>-6.7790922087380385E-27</v>
      </c>
      <c r="AI87">
        <f t="shared" si="88"/>
        <v>-6.7793366585589418E-27</v>
      </c>
      <c r="AJ87">
        <f t="shared" si="67"/>
        <v>-4.3618496856187683E-2</v>
      </c>
      <c r="AK87">
        <f t="shared" si="80"/>
        <v>-2.8497417946042596E-2</v>
      </c>
      <c r="AL87">
        <f t="shared" si="89"/>
        <v>-7.2115914802230285E-2</v>
      </c>
      <c r="AN87">
        <f t="shared" si="68"/>
        <v>0</v>
      </c>
      <c r="AO87">
        <f t="shared" si="69"/>
        <v>0</v>
      </c>
      <c r="AP87">
        <f t="shared" si="70"/>
        <v>-2.9247834650255858E-35</v>
      </c>
      <c r="AQ87">
        <f t="shared" si="71"/>
        <v>-8.1110212012992185E-31</v>
      </c>
      <c r="AR87">
        <f t="shared" si="72"/>
        <v>-8.1113136796457212E-31</v>
      </c>
      <c r="AS87">
        <f t="shared" si="73"/>
        <v>-5.2188485106208861E-6</v>
      </c>
      <c r="AT87">
        <f t="shared" si="74"/>
        <v>-3.4096476936056426E-6</v>
      </c>
      <c r="AU87">
        <f t="shared" si="75"/>
        <v>-8.6284962042265295E-6</v>
      </c>
      <c r="AW87">
        <v>84</v>
      </c>
      <c r="AX87">
        <f>IF(Z87&gt;0, (R87*SUMPRODUCT(K87:$K$98, X87:$X$98)-K87*$AZ$3)/Z87, 0)</f>
        <v>-3.717403764691479E+31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0.92901104300000004</v>
      </c>
      <c r="Q88" s="5">
        <f t="shared" si="81"/>
        <v>25</v>
      </c>
      <c r="R88">
        <f t="shared" si="61"/>
        <v>50000</v>
      </c>
      <c r="S88">
        <f t="shared" si="62"/>
        <v>-5.442149968540732E+32</v>
      </c>
      <c r="U88">
        <f t="shared" si="77"/>
        <v>0.92901104300000004</v>
      </c>
      <c r="V88">
        <f t="shared" si="78"/>
        <v>0.01</v>
      </c>
      <c r="W88">
        <f t="shared" si="83"/>
        <v>9.7779928361301053E-33</v>
      </c>
      <c r="X88">
        <f t="shared" si="84"/>
        <v>9.0838633231397572E-33</v>
      </c>
      <c r="Y88">
        <f t="shared" si="85"/>
        <v>9.777992836130105E-35</v>
      </c>
      <c r="Z88">
        <f t="shared" si="86"/>
        <v>5.9634958462904705E-34</v>
      </c>
      <c r="AB88">
        <f t="shared" si="87"/>
        <v>-0.36348747380156365</v>
      </c>
      <c r="AC88">
        <f t="shared" si="79"/>
        <v>-0.3245423873228247</v>
      </c>
      <c r="AE88">
        <f t="shared" si="63"/>
        <v>0</v>
      </c>
      <c r="AF88">
        <f t="shared" si="64"/>
        <v>0</v>
      </c>
      <c r="AG88">
        <f t="shared" si="65"/>
        <v>-1.4908739615726177E-32</v>
      </c>
      <c r="AH88">
        <f t="shared" si="66"/>
        <v>-4.5419316615698784E-28</v>
      </c>
      <c r="AI88">
        <f t="shared" si="88"/>
        <v>-4.5420807489660358E-28</v>
      </c>
      <c r="AJ88">
        <f t="shared" si="67"/>
        <v>-3.8945086478738955E-2</v>
      </c>
      <c r="AK88">
        <f t="shared" si="80"/>
        <v>-2.5444123166109459E-2</v>
      </c>
      <c r="AL88">
        <f t="shared" si="89"/>
        <v>-6.4389209644848414E-2</v>
      </c>
      <c r="AN88">
        <f t="shared" si="68"/>
        <v>0</v>
      </c>
      <c r="AO88">
        <f t="shared" si="69"/>
        <v>0</v>
      </c>
      <c r="AP88">
        <f t="shared" si="70"/>
        <v>-1.5926740444888969E-36</v>
      </c>
      <c r="AQ88">
        <f t="shared" si="71"/>
        <v>-4.8520645310581662E-32</v>
      </c>
      <c r="AR88">
        <f t="shared" si="72"/>
        <v>-4.8522237984626155E-32</v>
      </c>
      <c r="AS88">
        <f t="shared" si="73"/>
        <v>-4.1604340805332267E-6</v>
      </c>
      <c r="AT88">
        <f t="shared" si="74"/>
        <v>-2.7181502659483753E-6</v>
      </c>
      <c r="AU88">
        <f t="shared" si="75"/>
        <v>-6.878584346481602E-6</v>
      </c>
      <c r="AW88">
        <v>85</v>
      </c>
      <c r="AX88">
        <f>IF(Z88&gt;0, (R88*SUMPRODUCT(K88:$K$98, X88:$X$98)-K88*$AZ$3)/Z88, 0)</f>
        <v>-5.442149968540732E+32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5.9634958462904705E-34</v>
      </c>
      <c r="X89">
        <f t="shared" si="84"/>
        <v>5.9634958462904705E-34</v>
      </c>
      <c r="Y89">
        <f t="shared" si="85"/>
        <v>5.9634958462904707E-36</v>
      </c>
      <c r="Z89">
        <f t="shared" si="86"/>
        <v>0</v>
      </c>
      <c r="AB89">
        <f t="shared" si="87"/>
        <v>-0.3245423873228247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-2.9817479231452352E-29</v>
      </c>
      <c r="AI89">
        <f t="shared" si="88"/>
        <v>-2.9817479231452352E-29</v>
      </c>
      <c r="AJ89">
        <f t="shared" si="67"/>
        <v>-0.3245423873228247</v>
      </c>
      <c r="AK89">
        <f t="shared" si="80"/>
        <v>-2.2717967112597732E-2</v>
      </c>
      <c r="AL89">
        <f t="shared" si="89"/>
        <v>-0.34726035443542241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-2.8440607937301729E-33</v>
      </c>
      <c r="AR89">
        <f t="shared" si="72"/>
        <v>-2.8440607937301729E-33</v>
      </c>
      <c r="AS89">
        <f t="shared" si="73"/>
        <v>-3.0955610718253181E-5</v>
      </c>
      <c r="AT89">
        <f t="shared" si="74"/>
        <v>-2.1668927502777227E-6</v>
      </c>
      <c r="AU89">
        <f t="shared" si="75"/>
        <v>-3.3122503468530896E-5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5700.5846076677699</v>
      </c>
      <c r="AO91" s="6">
        <f t="shared" ref="AO91:AU91" si="93">SUM(AO3:AO89)</f>
        <v>-570.05846076677699</v>
      </c>
      <c r="AP91" s="6">
        <f t="shared" si="93"/>
        <v>-1750.873403941549</v>
      </c>
      <c r="AQ91" s="6">
        <f t="shared" si="93"/>
        <v>-3037.9838006431946</v>
      </c>
      <c r="AR91" s="6">
        <f t="shared" si="93"/>
        <v>341.66894231624946</v>
      </c>
      <c r="AS91" s="6">
        <f t="shared" si="93"/>
        <v>-725.93359209857738</v>
      </c>
      <c r="AT91" s="6">
        <f t="shared" si="93"/>
        <v>364.88708774104634</v>
      </c>
      <c r="AU91" s="6">
        <f t="shared" si="93"/>
        <v>-19.377562041282232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13585.460426981848</v>
      </c>
      <c r="K3">
        <v>1</v>
      </c>
      <c r="L3" s="2">
        <v>0</v>
      </c>
      <c r="O3">
        <f>$C$3</f>
        <v>13585.460426981848</v>
      </c>
      <c r="P3">
        <f>O3*C5</f>
        <v>1358.5460426981849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13585.460426981848</v>
      </c>
      <c r="AF3">
        <f t="shared" ref="AF3:AF34" si="3">-$Z3*P3</f>
        <v>-1358.5460426981849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10704.481797283664</v>
      </c>
      <c r="AJ3">
        <f t="shared" ref="AJ3:AJ34" si="7">AB3-AC3</f>
        <v>0</v>
      </c>
      <c r="AL3">
        <f t="shared" ref="AL3:AL23" si="8">SUM(AI3:AK3)</f>
        <v>10704.481797283664</v>
      </c>
      <c r="AN3">
        <f t="shared" ref="AN3:AN34" si="9">AE3*$K3</f>
        <v>13585.460426981848</v>
      </c>
      <c r="AO3">
        <f t="shared" ref="AO3:AO34" si="10">AF3*$K3</f>
        <v>-1358.5460426981849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10704.481797283664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10704.481797283664</v>
      </c>
      <c r="AW3">
        <v>0</v>
      </c>
      <c r="AX3">
        <f>IF(Z3&gt;0, (R3*SUMPRODUCT(K3:$K$98, X3:$X$98)-K3*$AZ$3)/Z3, 0)</f>
        <v>0</v>
      </c>
      <c r="AZ3">
        <f>C6*ABS(SUMPRODUCT(X4:X79, K4:K79))/1</f>
        <v>8113.1527086717906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50000</v>
      </c>
      <c r="S4">
        <f t="shared" si="1"/>
        <v>404.57968214387125</v>
      </c>
      <c r="U4">
        <f t="shared" ref="U4:U35" si="20">M4</f>
        <v>2.397513E-3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2.397513E-3</v>
      </c>
      <c r="Y4">
        <f t="shared" ref="Y4:Y23" si="24">V4*W4</f>
        <v>0.01</v>
      </c>
      <c r="Z4">
        <f t="shared" ref="Z4:Z23" si="25">MAX(0, W4-X4-Y4)</f>
        <v>0.98760248699999997</v>
      </c>
      <c r="AB4">
        <f t="shared" ref="AB4:AB23" si="26">AC3</f>
        <v>0</v>
      </c>
      <c r="AC4">
        <f t="shared" ref="AC4:AC67" si="27">S4*Z4</f>
        <v>399.56390027495672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-399.56390027495672</v>
      </c>
      <c r="AK4">
        <f t="shared" ref="AK4:AK35" si="28">G4*SUM(AB4:AB4, AE4:AF4)</f>
        <v>0</v>
      </c>
      <c r="AL4">
        <f t="shared" si="8"/>
        <v>-519.43955027495667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-113.97190530519109</v>
      </c>
      <c r="AR4">
        <f t="shared" si="13"/>
        <v>-113.97190530519109</v>
      </c>
      <c r="AS4">
        <f t="shared" si="14"/>
        <v>-379.8858150551024</v>
      </c>
      <c r="AT4">
        <f t="shared" si="15"/>
        <v>0</v>
      </c>
      <c r="AU4">
        <f t="shared" si="16"/>
        <v>-493.85772036029346</v>
      </c>
      <c r="AW4">
        <v>1</v>
      </c>
      <c r="AX4">
        <f>IF(Z4&gt;0, (R4*SUMPRODUCT(K4:$K$98, X4:$X$98)-K4*$AZ$3)/Z4, 0)</f>
        <v>404.57968214387125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2.5466569999999999E-3</v>
      </c>
      <c r="Q5" s="5">
        <f t="shared" ref="Q5:Q36" si="30">$C$8</f>
        <v>25</v>
      </c>
      <c r="R5">
        <f t="shared" si="0"/>
        <v>50000</v>
      </c>
      <c r="S5">
        <f t="shared" si="1"/>
        <v>698.80196679517621</v>
      </c>
      <c r="U5">
        <f t="shared" si="20"/>
        <v>2.5466569999999999E-3</v>
      </c>
      <c r="V5">
        <f t="shared" si="21"/>
        <v>0.01</v>
      </c>
      <c r="W5">
        <f t="shared" si="22"/>
        <v>0.98760248699999997</v>
      </c>
      <c r="X5">
        <f t="shared" si="23"/>
        <v>2.5150847867359588E-3</v>
      </c>
      <c r="Y5">
        <f t="shared" si="24"/>
        <v>9.8760248699999997E-3</v>
      </c>
      <c r="Z5">
        <f t="shared" si="25"/>
        <v>0.97521137734326402</v>
      </c>
      <c r="AB5">
        <f t="shared" si="26"/>
        <v>399.56390027495672</v>
      </c>
      <c r="AC5">
        <f t="shared" si="27"/>
        <v>681.4796285285056</v>
      </c>
      <c r="AE5">
        <f t="shared" si="2"/>
        <v>0</v>
      </c>
      <c r="AF5">
        <f t="shared" si="3"/>
        <v>0</v>
      </c>
      <c r="AG5">
        <f t="shared" si="4"/>
        <v>-24.3802844335816</v>
      </c>
      <c r="AH5">
        <f t="shared" si="5"/>
        <v>-125.75423933679794</v>
      </c>
      <c r="AI5">
        <f t="shared" si="6"/>
        <v>-150.13452377037953</v>
      </c>
      <c r="AJ5">
        <f t="shared" si="7"/>
        <v>-281.91572825354888</v>
      </c>
      <c r="AK5">
        <f t="shared" si="28"/>
        <v>1.6382119911273227</v>
      </c>
      <c r="AL5">
        <f t="shared" si="8"/>
        <v>-430.41204003280109</v>
      </c>
      <c r="AN5">
        <f t="shared" si="9"/>
        <v>0</v>
      </c>
      <c r="AO5">
        <f t="shared" si="10"/>
        <v>0</v>
      </c>
      <c r="AP5">
        <f t="shared" si="11"/>
        <v>-21.989927029453657</v>
      </c>
      <c r="AQ5">
        <f t="shared" si="12"/>
        <v>-113.42470405520183</v>
      </c>
      <c r="AR5">
        <f t="shared" si="13"/>
        <v>-135.4146310846555</v>
      </c>
      <c r="AS5">
        <f t="shared" si="14"/>
        <v>-254.27538836305993</v>
      </c>
      <c r="AT5">
        <f t="shared" si="15"/>
        <v>1.4775940060012522</v>
      </c>
      <c r="AU5">
        <f t="shared" si="16"/>
        <v>-388.21242544171417</v>
      </c>
      <c r="AW5">
        <v>2</v>
      </c>
      <c r="AX5">
        <f>IF(Z5&gt;0, (R5*SUMPRODUCT(K5:$K$98, X5:$X$98)-K5*$AZ$3)/Z5, 0)</f>
        <v>698.80196679517621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3.8442260000000001E-3</v>
      </c>
      <c r="Q6" s="5">
        <f t="shared" si="30"/>
        <v>25</v>
      </c>
      <c r="R6">
        <f t="shared" si="0"/>
        <v>50000</v>
      </c>
      <c r="S6">
        <f t="shared" si="1"/>
        <v>1001.6796841732603</v>
      </c>
      <c r="U6">
        <f t="shared" si="20"/>
        <v>3.8442260000000001E-3</v>
      </c>
      <c r="V6">
        <f t="shared" si="21"/>
        <v>0.01</v>
      </c>
      <c r="W6">
        <f t="shared" si="22"/>
        <v>0.97521137734326402</v>
      </c>
      <c r="X6">
        <f t="shared" si="23"/>
        <v>3.7489329322787867E-3</v>
      </c>
      <c r="Y6">
        <f t="shared" si="24"/>
        <v>9.7521137734326406E-3</v>
      </c>
      <c r="Z6">
        <f t="shared" si="25"/>
        <v>0.96171033063755262</v>
      </c>
      <c r="AB6">
        <f t="shared" si="26"/>
        <v>681.4796285285056</v>
      </c>
      <c r="AC6">
        <f t="shared" si="27"/>
        <v>963.3257002591854</v>
      </c>
      <c r="AE6">
        <f t="shared" si="2"/>
        <v>0</v>
      </c>
      <c r="AF6">
        <f t="shared" si="3"/>
        <v>0</v>
      </c>
      <c r="AG6">
        <f t="shared" si="4"/>
        <v>-24.042758265938815</v>
      </c>
      <c r="AH6">
        <f t="shared" si="5"/>
        <v>-187.44664661393932</v>
      </c>
      <c r="AI6">
        <f t="shared" si="6"/>
        <v>-211.48940487987812</v>
      </c>
      <c r="AJ6">
        <f t="shared" si="7"/>
        <v>-281.8460717306798</v>
      </c>
      <c r="AK6">
        <f t="shared" si="28"/>
        <v>4.8385053625523904</v>
      </c>
      <c r="AL6">
        <f t="shared" si="8"/>
        <v>-488.49697124800554</v>
      </c>
      <c r="AN6">
        <f t="shared" si="9"/>
        <v>0</v>
      </c>
      <c r="AO6">
        <f t="shared" si="10"/>
        <v>0</v>
      </c>
      <c r="AP6">
        <f t="shared" si="11"/>
        <v>-20.514136325734928</v>
      </c>
      <c r="AQ6">
        <f t="shared" si="12"/>
        <v>-159.9361445931861</v>
      </c>
      <c r="AR6">
        <f t="shared" si="13"/>
        <v>-180.45028091892101</v>
      </c>
      <c r="AS6">
        <f t="shared" si="14"/>
        <v>-240.48109099641457</v>
      </c>
      <c r="AT6">
        <f t="shared" si="15"/>
        <v>4.1283848351466776</v>
      </c>
      <c r="AU6">
        <f t="shared" si="16"/>
        <v>-416.80298708018893</v>
      </c>
      <c r="AW6">
        <v>3</v>
      </c>
      <c r="AX6">
        <f>IF(Z6&gt;0, (R6*SUMPRODUCT(K6:$K$98, X6:$X$98)-K6*$AZ$3)/Z6, 0)</f>
        <v>1001.6796841732603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5.3300140000000001E-3</v>
      </c>
      <c r="Q7" s="5">
        <f t="shared" si="30"/>
        <v>25</v>
      </c>
      <c r="R7">
        <f t="shared" si="0"/>
        <v>50000</v>
      </c>
      <c r="S7">
        <f t="shared" si="1"/>
        <v>1286.7954141224643</v>
      </c>
      <c r="U7">
        <f t="shared" si="20"/>
        <v>5.3300140000000001E-3</v>
      </c>
      <c r="V7">
        <f t="shared" si="21"/>
        <v>0.01</v>
      </c>
      <c r="W7">
        <f t="shared" si="22"/>
        <v>0.96171033063755262</v>
      </c>
      <c r="X7">
        <f t="shared" si="23"/>
        <v>5.1259295262427841E-3</v>
      </c>
      <c r="Y7">
        <f t="shared" si="24"/>
        <v>9.6171033063755258E-3</v>
      </c>
      <c r="Z7">
        <f t="shared" si="25"/>
        <v>0.94696729780493427</v>
      </c>
      <c r="AB7">
        <f t="shared" si="26"/>
        <v>963.3257002591854</v>
      </c>
      <c r="AC7">
        <f t="shared" si="27"/>
        <v>1218.5531761393313</v>
      </c>
      <c r="AE7">
        <f t="shared" si="2"/>
        <v>0</v>
      </c>
      <c r="AF7">
        <f t="shared" si="3"/>
        <v>0</v>
      </c>
      <c r="AG7">
        <f t="shared" si="4"/>
        <v>-23.674182445123357</v>
      </c>
      <c r="AH7">
        <f t="shared" si="5"/>
        <v>-256.29647631213919</v>
      </c>
      <c r="AI7">
        <f t="shared" si="6"/>
        <v>-279.97065875726253</v>
      </c>
      <c r="AJ7">
        <f t="shared" si="7"/>
        <v>-255.2274758801459</v>
      </c>
      <c r="AK7">
        <f t="shared" si="28"/>
        <v>13.293894663576758</v>
      </c>
      <c r="AL7">
        <f t="shared" si="8"/>
        <v>-521.90423997383164</v>
      </c>
      <c r="AN7">
        <f t="shared" si="9"/>
        <v>0</v>
      </c>
      <c r="AO7">
        <f t="shared" si="10"/>
        <v>0</v>
      </c>
      <c r="AP7">
        <f t="shared" si="11"/>
        <v>-18.988206738732377</v>
      </c>
      <c r="AQ7">
        <f t="shared" si="12"/>
        <v>-205.56614742259015</v>
      </c>
      <c r="AR7">
        <f t="shared" si="13"/>
        <v>-224.55435416132252</v>
      </c>
      <c r="AS7">
        <f t="shared" si="14"/>
        <v>-204.70874078337317</v>
      </c>
      <c r="AT7">
        <f t="shared" si="15"/>
        <v>10.662552796492621</v>
      </c>
      <c r="AU7">
        <f t="shared" si="16"/>
        <v>-418.60054214820303</v>
      </c>
      <c r="AW7">
        <v>4</v>
      </c>
      <c r="AX7">
        <f>IF(Z7&gt;0, (R7*SUMPRODUCT(K7:$K$98, X7:$X$98)-K7*$AZ$3)/Z7, 0)</f>
        <v>1286.7954141224643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6.9004050000000001E-3</v>
      </c>
      <c r="Q8" s="5">
        <f t="shared" si="30"/>
        <v>25</v>
      </c>
      <c r="R8">
        <f t="shared" si="0"/>
        <v>50000</v>
      </c>
      <c r="S8">
        <f t="shared" si="1"/>
        <v>1555.1382285956488</v>
      </c>
      <c r="U8">
        <f t="shared" si="20"/>
        <v>6.9004050000000001E-3</v>
      </c>
      <c r="V8">
        <f t="shared" si="21"/>
        <v>0.01</v>
      </c>
      <c r="W8">
        <f t="shared" si="22"/>
        <v>0.94696729780493427</v>
      </c>
      <c r="X8">
        <f t="shared" si="23"/>
        <v>6.5344578766096577E-3</v>
      </c>
      <c r="Y8">
        <f t="shared" si="24"/>
        <v>9.4696729780493431E-3</v>
      </c>
      <c r="Z8">
        <f t="shared" si="25"/>
        <v>0.93096316695027526</v>
      </c>
      <c r="AB8">
        <f t="shared" si="26"/>
        <v>1218.5531761393313</v>
      </c>
      <c r="AC8">
        <f t="shared" si="27"/>
        <v>1447.7764103388463</v>
      </c>
      <c r="AE8">
        <f t="shared" si="2"/>
        <v>0</v>
      </c>
      <c r="AF8">
        <f t="shared" si="3"/>
        <v>0</v>
      </c>
      <c r="AG8">
        <f t="shared" si="4"/>
        <v>-23.274079173756881</v>
      </c>
      <c r="AH8">
        <f t="shared" si="5"/>
        <v>-326.72289383048286</v>
      </c>
      <c r="AI8">
        <f t="shared" si="6"/>
        <v>-349.99697300423975</v>
      </c>
      <c r="AJ8">
        <f t="shared" si="7"/>
        <v>-229.22323419951499</v>
      </c>
      <c r="AK8">
        <f t="shared" si="28"/>
        <v>26.320748604609559</v>
      </c>
      <c r="AL8">
        <f t="shared" si="8"/>
        <v>-552.89945859914519</v>
      </c>
      <c r="AN8">
        <f t="shared" si="9"/>
        <v>0</v>
      </c>
      <c r="AO8">
        <f t="shared" si="10"/>
        <v>0</v>
      </c>
      <c r="AP8">
        <f t="shared" si="11"/>
        <v>-17.420024593714135</v>
      </c>
      <c r="AQ8">
        <f t="shared" si="12"/>
        <v>-244.54333094621606</v>
      </c>
      <c r="AR8">
        <f t="shared" si="13"/>
        <v>-261.96335553993021</v>
      </c>
      <c r="AS8">
        <f t="shared" si="14"/>
        <v>-171.56744837874021</v>
      </c>
      <c r="AT8">
        <f t="shared" si="15"/>
        <v>19.700375022108922</v>
      </c>
      <c r="AU8">
        <f t="shared" si="16"/>
        <v>-413.8304288965615</v>
      </c>
      <c r="AW8">
        <v>5</v>
      </c>
      <c r="AX8">
        <f>IF(Z8&gt;0, (R8*SUMPRODUCT(K8:$K$98, X8:$X$98)-K8*$AZ$3)/Z8, 0)</f>
        <v>1555.1382285956488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8.6257439999999994E-3</v>
      </c>
      <c r="Q9" s="5">
        <f t="shared" si="30"/>
        <v>25</v>
      </c>
      <c r="R9">
        <f t="shared" si="0"/>
        <v>50000</v>
      </c>
      <c r="S9">
        <f t="shared" si="1"/>
        <v>1765.1376345729198</v>
      </c>
      <c r="U9">
        <f t="shared" si="20"/>
        <v>8.6257439999999994E-3</v>
      </c>
      <c r="V9">
        <f t="shared" si="21"/>
        <v>0.01</v>
      </c>
      <c r="W9">
        <f t="shared" si="22"/>
        <v>0.93096316695027526</v>
      </c>
      <c r="X9">
        <f t="shared" si="23"/>
        <v>8.0302499515423342E-3</v>
      </c>
      <c r="Y9">
        <f t="shared" si="24"/>
        <v>9.3096316695027524E-3</v>
      </c>
      <c r="Z9">
        <f t="shared" si="25"/>
        <v>0.91362328532923021</v>
      </c>
      <c r="AB9">
        <f t="shared" si="26"/>
        <v>1447.7764103388463</v>
      </c>
      <c r="AC9">
        <f t="shared" si="27"/>
        <v>1612.6708447567771</v>
      </c>
      <c r="AE9">
        <f t="shared" si="2"/>
        <v>0</v>
      </c>
      <c r="AF9">
        <f t="shared" si="3"/>
        <v>0</v>
      </c>
      <c r="AG9">
        <f t="shared" si="4"/>
        <v>-22.840582133230754</v>
      </c>
      <c r="AH9">
        <f t="shared" si="5"/>
        <v>-401.51249757711673</v>
      </c>
      <c r="AI9">
        <f t="shared" si="6"/>
        <v>-424.35307971034752</v>
      </c>
      <c r="AJ9">
        <f t="shared" si="7"/>
        <v>-164.89443441793082</v>
      </c>
      <c r="AK9">
        <f t="shared" si="28"/>
        <v>32.285413950556276</v>
      </c>
      <c r="AL9">
        <f t="shared" si="8"/>
        <v>-556.96210017772205</v>
      </c>
      <c r="AN9">
        <f t="shared" si="9"/>
        <v>0</v>
      </c>
      <c r="AO9">
        <f t="shared" si="10"/>
        <v>0</v>
      </c>
      <c r="AP9">
        <f t="shared" si="11"/>
        <v>-15.942892544211425</v>
      </c>
      <c r="AQ9">
        <f t="shared" si="12"/>
        <v>-280.25864519086474</v>
      </c>
      <c r="AR9">
        <f t="shared" si="13"/>
        <v>-296.20153773507616</v>
      </c>
      <c r="AS9">
        <f t="shared" si="14"/>
        <v>-115.09751519155949</v>
      </c>
      <c r="AT9">
        <f t="shared" si="15"/>
        <v>22.535453884523942</v>
      </c>
      <c r="AU9">
        <f t="shared" si="16"/>
        <v>-388.76359904211171</v>
      </c>
      <c r="AW9">
        <v>6</v>
      </c>
      <c r="AX9">
        <f>IF(Z9&gt;0, (R9*SUMPRODUCT(K9:$K$98, X9:$X$98)-K9*$AZ$3)/Z9, 0)</f>
        <v>1765.1376345729198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1.0476563E-2</v>
      </c>
      <c r="Q10" s="5">
        <f t="shared" si="30"/>
        <v>25</v>
      </c>
      <c r="R10">
        <f t="shared" si="0"/>
        <v>50000</v>
      </c>
      <c r="S10">
        <f t="shared" si="1"/>
        <v>1814.7835780260068</v>
      </c>
      <c r="U10">
        <f t="shared" si="20"/>
        <v>1.0476563E-2</v>
      </c>
      <c r="V10">
        <f t="shared" si="21"/>
        <v>0.01</v>
      </c>
      <c r="W10">
        <f t="shared" si="22"/>
        <v>0.91362328532923021</v>
      </c>
      <c r="X10">
        <f t="shared" si="23"/>
        <v>9.5716319070186552E-3</v>
      </c>
      <c r="Y10">
        <f t="shared" si="24"/>
        <v>9.1362328532923025E-3</v>
      </c>
      <c r="Z10">
        <f t="shared" si="25"/>
        <v>0.89491542056891915</v>
      </c>
      <c r="AB10">
        <f t="shared" si="26"/>
        <v>1612.6708447567771</v>
      </c>
      <c r="AC10">
        <f t="shared" si="27"/>
        <v>1624.0778089707119</v>
      </c>
      <c r="AE10">
        <f t="shared" si="2"/>
        <v>0</v>
      </c>
      <c r="AF10">
        <f t="shared" si="3"/>
        <v>0</v>
      </c>
      <c r="AG10">
        <f t="shared" si="4"/>
        <v>-22.372885514222979</v>
      </c>
      <c r="AH10">
        <f t="shared" si="5"/>
        <v>-478.58159535093279</v>
      </c>
      <c r="AI10">
        <f t="shared" si="6"/>
        <v>-500.95448086515574</v>
      </c>
      <c r="AJ10">
        <f t="shared" si="7"/>
        <v>-11.406964213934771</v>
      </c>
      <c r="AK10">
        <f t="shared" si="28"/>
        <v>6.9344846324541418</v>
      </c>
      <c r="AL10">
        <f t="shared" si="8"/>
        <v>-505.42696044663643</v>
      </c>
      <c r="AN10">
        <f t="shared" si="9"/>
        <v>0</v>
      </c>
      <c r="AO10">
        <f t="shared" si="10"/>
        <v>0</v>
      </c>
      <c r="AP10">
        <f t="shared" si="11"/>
        <v>-14.812137817156072</v>
      </c>
      <c r="AQ10">
        <f t="shared" si="12"/>
        <v>-316.84855950234521</v>
      </c>
      <c r="AR10">
        <f t="shared" si="13"/>
        <v>-331.66069731950125</v>
      </c>
      <c r="AS10">
        <f t="shared" si="14"/>
        <v>-7.5520668044699164</v>
      </c>
      <c r="AT10">
        <f t="shared" si="15"/>
        <v>4.5910279208984255</v>
      </c>
      <c r="AU10">
        <f t="shared" si="16"/>
        <v>-334.62173620307277</v>
      </c>
      <c r="AW10">
        <v>7</v>
      </c>
      <c r="AX10">
        <f>IF(Z10&gt;0, (R10*SUMPRODUCT(K10:$K$98, X10:$X$98)-K10*$AZ$3)/Z10, 0)</f>
        <v>1814.7835780260068</v>
      </c>
    </row>
    <row r="11" spans="1:52" x14ac:dyDescent="0.25">
      <c r="A11" t="s">
        <v>33</v>
      </c>
      <c r="C11" s="25">
        <f>AU81</f>
        <v>1768.683444868994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1.2607808E-2</v>
      </c>
      <c r="Q11" s="5">
        <f t="shared" si="30"/>
        <v>25</v>
      </c>
      <c r="R11">
        <f t="shared" si="0"/>
        <v>50000</v>
      </c>
      <c r="S11">
        <f t="shared" si="1"/>
        <v>1795.8410956179862</v>
      </c>
      <c r="U11">
        <f t="shared" si="20"/>
        <v>1.2607808E-2</v>
      </c>
      <c r="V11">
        <f t="shared" si="21"/>
        <v>0.01</v>
      </c>
      <c r="W11">
        <f t="shared" si="22"/>
        <v>0.89491542056891915</v>
      </c>
      <c r="X11">
        <f t="shared" si="23"/>
        <v>1.1282921798772183E-2</v>
      </c>
      <c r="Y11">
        <f t="shared" si="24"/>
        <v>8.9491542056891922E-3</v>
      </c>
      <c r="Z11">
        <f t="shared" si="25"/>
        <v>0.87468334456445773</v>
      </c>
      <c r="AB11">
        <f t="shared" si="26"/>
        <v>1624.0778089707119</v>
      </c>
      <c r="AC11">
        <f t="shared" si="27"/>
        <v>1570.7922958214403</v>
      </c>
      <c r="AE11">
        <f t="shared" si="2"/>
        <v>0</v>
      </c>
      <c r="AF11">
        <f t="shared" si="3"/>
        <v>0</v>
      </c>
      <c r="AG11">
        <f t="shared" si="4"/>
        <v>-21.867083614111444</v>
      </c>
      <c r="AH11">
        <f t="shared" si="5"/>
        <v>-564.14608993860918</v>
      </c>
      <c r="AI11">
        <f t="shared" si="6"/>
        <v>-586.01317355272067</v>
      </c>
      <c r="AJ11">
        <f t="shared" si="7"/>
        <v>53.285513149271537</v>
      </c>
      <c r="AK11">
        <f t="shared" si="28"/>
        <v>2.5985244943531391</v>
      </c>
      <c r="AL11">
        <f t="shared" si="8"/>
        <v>-530.12913590909602</v>
      </c>
      <c r="AN11">
        <f t="shared" si="9"/>
        <v>0</v>
      </c>
      <c r="AO11">
        <f t="shared" si="10"/>
        <v>0</v>
      </c>
      <c r="AP11">
        <f t="shared" si="11"/>
        <v>-13.7668960149451</v>
      </c>
      <c r="AQ11">
        <f t="shared" si="12"/>
        <v>-355.17038734926371</v>
      </c>
      <c r="AR11">
        <f t="shared" si="13"/>
        <v>-368.93728336420884</v>
      </c>
      <c r="AS11">
        <f t="shared" si="14"/>
        <v>33.547048686255252</v>
      </c>
      <c r="AT11">
        <f t="shared" si="15"/>
        <v>1.635957365753234</v>
      </c>
      <c r="AU11">
        <f t="shared" si="16"/>
        <v>-333.75427731220037</v>
      </c>
      <c r="AW11">
        <v>8</v>
      </c>
      <c r="AX11">
        <f>IF(Z11&gt;0, (R11*SUMPRODUCT(K11:$K$98, X11:$X$98)-K11*$AZ$3)/Z11, 0)</f>
        <v>1795.8410956179862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1.5033739000000001E-2</v>
      </c>
      <c r="Q12" s="5">
        <f t="shared" si="30"/>
        <v>25</v>
      </c>
      <c r="R12">
        <f t="shared" si="0"/>
        <v>50000</v>
      </c>
      <c r="S12">
        <f t="shared" si="1"/>
        <v>1822.5364793822193</v>
      </c>
      <c r="U12">
        <f t="shared" si="20"/>
        <v>1.5033739000000001E-2</v>
      </c>
      <c r="V12">
        <f t="shared" si="21"/>
        <v>0.01</v>
      </c>
      <c r="W12">
        <f t="shared" si="22"/>
        <v>0.87468334456445773</v>
      </c>
      <c r="X12">
        <f t="shared" si="23"/>
        <v>1.3149761109829126E-2</v>
      </c>
      <c r="Y12">
        <f t="shared" si="24"/>
        <v>8.7468334456445775E-3</v>
      </c>
      <c r="Z12">
        <f t="shared" si="25"/>
        <v>0.85278675000898407</v>
      </c>
      <c r="AB12">
        <f t="shared" si="26"/>
        <v>1570.7922958214403</v>
      </c>
      <c r="AC12">
        <f t="shared" si="27"/>
        <v>1554.2349610251786</v>
      </c>
      <c r="AE12">
        <f t="shared" si="2"/>
        <v>0</v>
      </c>
      <c r="AF12">
        <f t="shared" si="3"/>
        <v>0</v>
      </c>
      <c r="AG12">
        <f t="shared" si="4"/>
        <v>-21.319668750224601</v>
      </c>
      <c r="AH12">
        <f t="shared" si="5"/>
        <v>-657.48805549145629</v>
      </c>
      <c r="AI12">
        <f t="shared" si="6"/>
        <v>-678.80772424168094</v>
      </c>
      <c r="AJ12">
        <f t="shared" si="7"/>
        <v>16.557334796261785</v>
      </c>
      <c r="AK12">
        <f t="shared" si="28"/>
        <v>32.986638212250249</v>
      </c>
      <c r="AL12">
        <f t="shared" si="8"/>
        <v>-629.26375123316893</v>
      </c>
      <c r="AN12">
        <f t="shared" si="9"/>
        <v>0</v>
      </c>
      <c r="AO12">
        <f t="shared" si="10"/>
        <v>0</v>
      </c>
      <c r="AP12">
        <f t="shared" si="11"/>
        <v>-12.532454839651566</v>
      </c>
      <c r="AQ12">
        <f t="shared" si="12"/>
        <v>-386.4947180743693</v>
      </c>
      <c r="AR12">
        <f t="shared" si="13"/>
        <v>-399.02717291402087</v>
      </c>
      <c r="AS12">
        <f t="shared" si="14"/>
        <v>9.7329866157960936</v>
      </c>
      <c r="AT12">
        <f t="shared" si="15"/>
        <v>19.390711860970903</v>
      </c>
      <c r="AU12">
        <f t="shared" si="16"/>
        <v>-369.90347443725392</v>
      </c>
      <c r="AW12">
        <v>9</v>
      </c>
      <c r="AX12">
        <f>IF(Z12&gt;0, (R12*SUMPRODUCT(K12:$K$98, X12:$X$98)-K12*$AZ$3)/Z12, 0)</f>
        <v>1822.5364793822193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1.7719183999999999E-2</v>
      </c>
      <c r="Q13" s="5">
        <f t="shared" si="30"/>
        <v>25</v>
      </c>
      <c r="R13">
        <f t="shared" si="0"/>
        <v>50000</v>
      </c>
      <c r="S13">
        <f t="shared" si="1"/>
        <v>2024.6389492918308</v>
      </c>
      <c r="U13">
        <f t="shared" si="20"/>
        <v>1.7719183999999999E-2</v>
      </c>
      <c r="V13">
        <f t="shared" si="21"/>
        <v>0.01</v>
      </c>
      <c r="W13">
        <f t="shared" si="22"/>
        <v>0.85278675000898407</v>
      </c>
      <c r="X13">
        <f t="shared" si="23"/>
        <v>1.511068533617119E-2</v>
      </c>
      <c r="Y13">
        <f t="shared" si="24"/>
        <v>8.5278675000898408E-3</v>
      </c>
      <c r="Z13">
        <f t="shared" si="25"/>
        <v>0.82914819717272303</v>
      </c>
      <c r="AB13">
        <f t="shared" si="26"/>
        <v>1554.2349610251786</v>
      </c>
      <c r="AC13">
        <f t="shared" si="27"/>
        <v>1678.7257347309978</v>
      </c>
      <c r="AE13">
        <f t="shared" si="2"/>
        <v>0</v>
      </c>
      <c r="AF13">
        <f t="shared" si="3"/>
        <v>0</v>
      </c>
      <c r="AG13">
        <f t="shared" si="4"/>
        <v>-20.728704929318077</v>
      </c>
      <c r="AH13">
        <f t="shared" si="5"/>
        <v>-755.53426680855955</v>
      </c>
      <c r="AI13">
        <f t="shared" si="6"/>
        <v>-776.26297173787759</v>
      </c>
      <c r="AJ13">
        <f t="shared" si="7"/>
        <v>-124.49077370581927</v>
      </c>
      <c r="AK13">
        <f t="shared" si="28"/>
        <v>108.7964472717625</v>
      </c>
      <c r="AL13">
        <f t="shared" si="8"/>
        <v>-791.95729817193433</v>
      </c>
      <c r="AN13">
        <f t="shared" si="9"/>
        <v>0</v>
      </c>
      <c r="AO13">
        <f t="shared" si="10"/>
        <v>0</v>
      </c>
      <c r="AP13">
        <f t="shared" si="11"/>
        <v>-10.879522694624619</v>
      </c>
      <c r="AQ13">
        <f t="shared" si="12"/>
        <v>-396.54441656335104</v>
      </c>
      <c r="AR13">
        <f t="shared" si="13"/>
        <v>-407.42393925797563</v>
      </c>
      <c r="AS13">
        <f t="shared" si="14"/>
        <v>-65.339354408398862</v>
      </c>
      <c r="AT13">
        <f t="shared" si="15"/>
        <v>57.102140303688046</v>
      </c>
      <c r="AU13">
        <f t="shared" si="16"/>
        <v>-415.66115336268643</v>
      </c>
      <c r="AW13">
        <v>10</v>
      </c>
      <c r="AX13">
        <f>IF(Z13&gt;0, (R13*SUMPRODUCT(K13:$K$98, X13:$X$98)-K13*$AZ$3)/Z13, 0)</f>
        <v>2024.6389492918308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2.0768709E-2</v>
      </c>
      <c r="Q14" s="5">
        <f t="shared" si="30"/>
        <v>25</v>
      </c>
      <c r="R14">
        <f t="shared" si="0"/>
        <v>50000</v>
      </c>
      <c r="S14">
        <f t="shared" si="1"/>
        <v>2163.1902349212237</v>
      </c>
      <c r="U14">
        <f t="shared" si="20"/>
        <v>2.0768709E-2</v>
      </c>
      <c r="V14">
        <f t="shared" si="21"/>
        <v>0.01</v>
      </c>
      <c r="W14">
        <f t="shared" si="22"/>
        <v>0.82914819717272303</v>
      </c>
      <c r="X14">
        <f t="shared" si="23"/>
        <v>1.7220337624954906E-2</v>
      </c>
      <c r="Y14">
        <f t="shared" si="24"/>
        <v>8.2914819717272298E-3</v>
      </c>
      <c r="Z14">
        <f t="shared" si="25"/>
        <v>0.80363637757604089</v>
      </c>
      <c r="AB14">
        <f t="shared" si="26"/>
        <v>1678.7257347309978</v>
      </c>
      <c r="AC14">
        <f t="shared" si="27"/>
        <v>1738.4183643999572</v>
      </c>
      <c r="AE14">
        <f t="shared" si="2"/>
        <v>0</v>
      </c>
      <c r="AF14">
        <f t="shared" si="3"/>
        <v>0</v>
      </c>
      <c r="AG14">
        <f t="shared" si="4"/>
        <v>-20.090909439401024</v>
      </c>
      <c r="AH14">
        <f t="shared" si="5"/>
        <v>-861.01688124774535</v>
      </c>
      <c r="AI14">
        <f t="shared" si="6"/>
        <v>-881.10779068714635</v>
      </c>
      <c r="AJ14">
        <f t="shared" si="7"/>
        <v>-59.692629668959398</v>
      </c>
      <c r="AK14">
        <f t="shared" si="28"/>
        <v>117.51080143116985</v>
      </c>
      <c r="AL14">
        <f t="shared" si="8"/>
        <v>-823.28961892493589</v>
      </c>
      <c r="AN14">
        <f t="shared" si="9"/>
        <v>0</v>
      </c>
      <c r="AO14">
        <f t="shared" si="10"/>
        <v>0</v>
      </c>
      <c r="AP14">
        <f t="shared" si="11"/>
        <v>-9.414976631048944</v>
      </c>
      <c r="AQ14">
        <f t="shared" si="12"/>
        <v>-403.48864447063306</v>
      </c>
      <c r="AR14">
        <f t="shared" si="13"/>
        <v>-412.90362110168201</v>
      </c>
      <c r="AS14">
        <f t="shared" si="14"/>
        <v>-27.973084796099045</v>
      </c>
      <c r="AT14">
        <f t="shared" si="15"/>
        <v>55.067763493103534</v>
      </c>
      <c r="AU14">
        <f t="shared" si="16"/>
        <v>-385.80894240467751</v>
      </c>
      <c r="AW14">
        <v>11</v>
      </c>
      <c r="AX14">
        <f>IF(Z14&gt;0, (R14*SUMPRODUCT(K14:$K$98, X14:$X$98)-K14*$AZ$3)/Z14, 0)</f>
        <v>2163.1902349212237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2.4225090000000001E-2</v>
      </c>
      <c r="Q15" s="5">
        <f t="shared" si="30"/>
        <v>25</v>
      </c>
      <c r="R15">
        <f t="shared" si="0"/>
        <v>50000</v>
      </c>
      <c r="S15">
        <f t="shared" si="1"/>
        <v>2244.8302114982721</v>
      </c>
      <c r="U15">
        <f t="shared" si="20"/>
        <v>2.4225090000000001E-2</v>
      </c>
      <c r="V15">
        <f t="shared" si="21"/>
        <v>0.01</v>
      </c>
      <c r="W15">
        <f t="shared" si="22"/>
        <v>0.80363637757604089</v>
      </c>
      <c r="X15">
        <f t="shared" si="23"/>
        <v>1.9468163574053572E-2</v>
      </c>
      <c r="Y15">
        <f t="shared" si="24"/>
        <v>8.0363637757604085E-3</v>
      </c>
      <c r="Z15">
        <f t="shared" si="25"/>
        <v>0.77613185022622688</v>
      </c>
      <c r="AB15">
        <f t="shared" si="26"/>
        <v>1738.4183643999572</v>
      </c>
      <c r="AC15">
        <f t="shared" si="27"/>
        <v>1742.2842254938862</v>
      </c>
      <c r="AE15">
        <f t="shared" si="2"/>
        <v>0</v>
      </c>
      <c r="AF15">
        <f t="shared" si="3"/>
        <v>0</v>
      </c>
      <c r="AG15">
        <f t="shared" si="4"/>
        <v>-19.403296255655672</v>
      </c>
      <c r="AH15">
        <f t="shared" si="5"/>
        <v>-973.40817870267858</v>
      </c>
      <c r="AI15">
        <f t="shared" si="6"/>
        <v>-992.8114749583342</v>
      </c>
      <c r="AJ15">
        <f t="shared" si="7"/>
        <v>-3.8658610939289701</v>
      </c>
      <c r="AK15">
        <f t="shared" si="28"/>
        <v>121.68928550799701</v>
      </c>
      <c r="AL15">
        <f t="shared" si="8"/>
        <v>-874.98805054426612</v>
      </c>
      <c r="AN15">
        <f t="shared" si="9"/>
        <v>0</v>
      </c>
      <c r="AO15">
        <f t="shared" si="10"/>
        <v>0</v>
      </c>
      <c r="AP15">
        <f t="shared" si="11"/>
        <v>-8.1185251861637457</v>
      </c>
      <c r="AQ15">
        <f t="shared" si="12"/>
        <v>-407.28331470545965</v>
      </c>
      <c r="AR15">
        <f t="shared" si="13"/>
        <v>-415.40183989162335</v>
      </c>
      <c r="AS15">
        <f t="shared" si="14"/>
        <v>-1.6175133463792135</v>
      </c>
      <c r="AT15">
        <f t="shared" si="15"/>
        <v>50.915963775741481</v>
      </c>
      <c r="AU15">
        <f t="shared" si="16"/>
        <v>-366.10338946226108</v>
      </c>
      <c r="AW15">
        <v>12</v>
      </c>
      <c r="AX15">
        <f>IF(Z15&gt;0, (R15*SUMPRODUCT(K15:$K$98, X15:$X$98)-K15*$AZ$3)/Z15, 0)</f>
        <v>2244.8302114982721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2.7828815E-2</v>
      </c>
      <c r="Q16" s="5">
        <f t="shared" si="30"/>
        <v>25</v>
      </c>
      <c r="R16">
        <f t="shared" si="0"/>
        <v>50000</v>
      </c>
      <c r="S16">
        <f t="shared" si="1"/>
        <v>2274.7384322373064</v>
      </c>
      <c r="U16">
        <f t="shared" si="20"/>
        <v>2.7828815E-2</v>
      </c>
      <c r="V16">
        <f t="shared" si="21"/>
        <v>0.01</v>
      </c>
      <c r="W16">
        <f t="shared" si="22"/>
        <v>0.77613185022622688</v>
      </c>
      <c r="X16">
        <f t="shared" si="23"/>
        <v>2.1598829675553377E-2</v>
      </c>
      <c r="Y16">
        <f t="shared" si="24"/>
        <v>7.7613185022622688E-3</v>
      </c>
      <c r="Z16">
        <f t="shared" si="25"/>
        <v>0.74677170204841126</v>
      </c>
      <c r="AB16">
        <f t="shared" si="26"/>
        <v>1742.2842254938862</v>
      </c>
      <c r="AC16">
        <f t="shared" si="27"/>
        <v>1698.7102907567878</v>
      </c>
      <c r="AE16">
        <f t="shared" si="2"/>
        <v>0</v>
      </c>
      <c r="AF16">
        <f t="shared" si="3"/>
        <v>0</v>
      </c>
      <c r="AG16">
        <f t="shared" si="4"/>
        <v>-18.669292551210283</v>
      </c>
      <c r="AH16">
        <f t="shared" si="5"/>
        <v>-1079.941483777669</v>
      </c>
      <c r="AI16">
        <f t="shared" si="6"/>
        <v>-1098.6107763288792</v>
      </c>
      <c r="AJ16">
        <f t="shared" si="7"/>
        <v>43.573934737098398</v>
      </c>
      <c r="AK16">
        <f t="shared" si="28"/>
        <v>121.95989578457204</v>
      </c>
      <c r="AL16">
        <f t="shared" si="8"/>
        <v>-933.07694580720874</v>
      </c>
      <c r="AN16">
        <f t="shared" si="9"/>
        <v>0</v>
      </c>
      <c r="AO16">
        <f t="shared" si="10"/>
        <v>0</v>
      </c>
      <c r="AP16">
        <f t="shared" si="11"/>
        <v>-6.9744741060924262</v>
      </c>
      <c r="AQ16">
        <f t="shared" si="12"/>
        <v>-403.4445276403419</v>
      </c>
      <c r="AR16">
        <f t="shared" si="13"/>
        <v>-410.41900174643428</v>
      </c>
      <c r="AS16">
        <f t="shared" si="14"/>
        <v>16.278350060176898</v>
      </c>
      <c r="AT16">
        <f t="shared" si="15"/>
        <v>45.561776526775027</v>
      </c>
      <c r="AU16">
        <f t="shared" si="16"/>
        <v>-348.57887515948238</v>
      </c>
      <c r="AW16">
        <v>13</v>
      </c>
      <c r="AX16">
        <f>IF(Z16&gt;0, (R16*SUMPRODUCT(K16:$K$98, X16:$X$98)-K16*$AZ$3)/Z16, 0)</f>
        <v>2274.7384322373064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3.1684449000000003E-2</v>
      </c>
      <c r="Q17" s="5">
        <f t="shared" si="30"/>
        <v>25</v>
      </c>
      <c r="R17">
        <f t="shared" si="0"/>
        <v>50000</v>
      </c>
      <c r="S17">
        <f t="shared" si="1"/>
        <v>2263.7075019462081</v>
      </c>
      <c r="U17">
        <f t="shared" si="20"/>
        <v>3.1684449000000003E-2</v>
      </c>
      <c r="V17">
        <f t="shared" si="21"/>
        <v>0.01</v>
      </c>
      <c r="W17">
        <f t="shared" si="22"/>
        <v>0.74677170204841126</v>
      </c>
      <c r="X17">
        <f t="shared" si="23"/>
        <v>2.3661049908196084E-2</v>
      </c>
      <c r="Y17">
        <f t="shared" si="24"/>
        <v>7.4677170204841131E-3</v>
      </c>
      <c r="Z17">
        <f t="shared" si="25"/>
        <v>0.71564293511973109</v>
      </c>
      <c r="AB17">
        <f t="shared" si="26"/>
        <v>1698.7102907567878</v>
      </c>
      <c r="AC17">
        <f t="shared" si="27"/>
        <v>1620.0062809453389</v>
      </c>
      <c r="AE17">
        <f t="shared" si="2"/>
        <v>0</v>
      </c>
      <c r="AF17">
        <f t="shared" si="3"/>
        <v>0</v>
      </c>
      <c r="AG17">
        <f t="shared" si="4"/>
        <v>-17.891073377993276</v>
      </c>
      <c r="AH17">
        <f t="shared" si="5"/>
        <v>-1183.0524954098041</v>
      </c>
      <c r="AI17">
        <f t="shared" si="6"/>
        <v>-1200.9435687877974</v>
      </c>
      <c r="AJ17">
        <f t="shared" si="7"/>
        <v>78.704009811448941</v>
      </c>
      <c r="AK17">
        <f t="shared" si="28"/>
        <v>118.90972035297516</v>
      </c>
      <c r="AL17">
        <f t="shared" si="8"/>
        <v>-1003.3298386233733</v>
      </c>
      <c r="AN17">
        <f t="shared" si="9"/>
        <v>0</v>
      </c>
      <c r="AO17">
        <f t="shared" si="10"/>
        <v>0</v>
      </c>
      <c r="AP17">
        <f t="shared" si="11"/>
        <v>-5.9676312463528518</v>
      </c>
      <c r="AQ17">
        <f t="shared" si="12"/>
        <v>-394.61137342197503</v>
      </c>
      <c r="AR17">
        <f t="shared" si="13"/>
        <v>-400.57900466832791</v>
      </c>
      <c r="AS17">
        <f t="shared" si="14"/>
        <v>26.252002786025386</v>
      </c>
      <c r="AT17">
        <f t="shared" si="15"/>
        <v>39.662760734430925</v>
      </c>
      <c r="AU17">
        <f t="shared" si="16"/>
        <v>-334.66424114787156</v>
      </c>
      <c r="AW17">
        <v>14</v>
      </c>
      <c r="AX17">
        <f>IF(Z17&gt;0, (R17*SUMPRODUCT(K17:$K$98, X17:$X$98)-K17*$AZ$3)/Z17, 0)</f>
        <v>2263.7075019462081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3.5933631000000001E-2</v>
      </c>
      <c r="Q18" s="5">
        <f t="shared" si="30"/>
        <v>25</v>
      </c>
      <c r="R18">
        <f t="shared" si="0"/>
        <v>50000</v>
      </c>
      <c r="S18">
        <f t="shared" si="1"/>
        <v>2219.4002332867208</v>
      </c>
      <c r="U18">
        <f t="shared" si="20"/>
        <v>3.5933631000000001E-2</v>
      </c>
      <c r="V18">
        <f t="shared" si="21"/>
        <v>0.01</v>
      </c>
      <c r="W18">
        <f t="shared" si="22"/>
        <v>0.71564293511973109</v>
      </c>
      <c r="X18">
        <f t="shared" si="23"/>
        <v>2.5715649158349358E-2</v>
      </c>
      <c r="Y18">
        <f t="shared" si="24"/>
        <v>7.1564293511973114E-3</v>
      </c>
      <c r="Z18">
        <f t="shared" si="25"/>
        <v>0.68277085661018444</v>
      </c>
      <c r="AB18">
        <f t="shared" si="26"/>
        <v>1620.0062809453389</v>
      </c>
      <c r="AC18">
        <f t="shared" si="27"/>
        <v>1515.3417984420175</v>
      </c>
      <c r="AE18">
        <f t="shared" si="2"/>
        <v>0</v>
      </c>
      <c r="AF18">
        <f t="shared" si="3"/>
        <v>0</v>
      </c>
      <c r="AG18">
        <f t="shared" si="4"/>
        <v>-17.069271415254612</v>
      </c>
      <c r="AH18">
        <f t="shared" si="5"/>
        <v>-1285.7824579174678</v>
      </c>
      <c r="AI18">
        <f t="shared" si="6"/>
        <v>-1302.8517293327225</v>
      </c>
      <c r="AJ18">
        <f t="shared" si="7"/>
        <v>104.66448250332132</v>
      </c>
      <c r="AK18">
        <f t="shared" si="28"/>
        <v>113.40043966617372</v>
      </c>
      <c r="AL18">
        <f t="shared" si="8"/>
        <v>-1084.7868071632274</v>
      </c>
      <c r="AN18">
        <f t="shared" si="9"/>
        <v>0</v>
      </c>
      <c r="AO18">
        <f t="shared" si="10"/>
        <v>0</v>
      </c>
      <c r="AP18">
        <f t="shared" si="11"/>
        <v>-5.0834966738739382</v>
      </c>
      <c r="AQ18">
        <f t="shared" si="12"/>
        <v>-382.92617705448833</v>
      </c>
      <c r="AR18">
        <f t="shared" si="13"/>
        <v>-388.00967372836232</v>
      </c>
      <c r="AS18">
        <f t="shared" si="14"/>
        <v>31.170724030017688</v>
      </c>
      <c r="AT18">
        <f t="shared" si="15"/>
        <v>33.772429053043886</v>
      </c>
      <c r="AU18">
        <f t="shared" si="16"/>
        <v>-323.06652064530073</v>
      </c>
      <c r="AW18">
        <v>15</v>
      </c>
      <c r="AX18">
        <f>IF(Z18&gt;0, (R18*SUMPRODUCT(K18:$K$98, X18:$X$98)-K18*$AZ$3)/Z18, 0)</f>
        <v>2219.4002332867208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4.1016489000000003E-2</v>
      </c>
      <c r="Q19" s="5">
        <f t="shared" si="30"/>
        <v>25</v>
      </c>
      <c r="R19">
        <f t="shared" si="0"/>
        <v>50000</v>
      </c>
      <c r="S19">
        <f t="shared" si="1"/>
        <v>2147.2674278024911</v>
      </c>
      <c r="U19">
        <f t="shared" si="20"/>
        <v>4.1016489000000003E-2</v>
      </c>
      <c r="V19">
        <f t="shared" si="21"/>
        <v>0.01</v>
      </c>
      <c r="W19">
        <f t="shared" si="22"/>
        <v>0.68277085661018444</v>
      </c>
      <c r="X19">
        <f t="shared" si="23"/>
        <v>2.8004863329672211E-2</v>
      </c>
      <c r="Y19">
        <f t="shared" si="24"/>
        <v>6.8277085661018443E-3</v>
      </c>
      <c r="Z19">
        <f t="shared" si="25"/>
        <v>0.6479382847144104</v>
      </c>
      <c r="AB19">
        <f t="shared" si="26"/>
        <v>1515.3417984420175</v>
      </c>
      <c r="AC19">
        <f t="shared" si="27"/>
        <v>1391.2967739934702</v>
      </c>
      <c r="AE19">
        <f t="shared" si="2"/>
        <v>0</v>
      </c>
      <c r="AF19">
        <f t="shared" si="3"/>
        <v>0</v>
      </c>
      <c r="AG19">
        <f t="shared" si="4"/>
        <v>-16.198457117860261</v>
      </c>
      <c r="AH19">
        <f t="shared" si="5"/>
        <v>-1400.2431664836106</v>
      </c>
      <c r="AI19">
        <f t="shared" si="6"/>
        <v>-1416.4416236014708</v>
      </c>
      <c r="AJ19">
        <f t="shared" si="7"/>
        <v>124.04502444854734</v>
      </c>
      <c r="AK19">
        <f t="shared" si="28"/>
        <v>106.07392589094124</v>
      </c>
      <c r="AL19">
        <f t="shared" si="8"/>
        <v>-1186.3226732619823</v>
      </c>
      <c r="AN19">
        <f t="shared" si="9"/>
        <v>0</v>
      </c>
      <c r="AO19">
        <f t="shared" si="10"/>
        <v>0</v>
      </c>
      <c r="AP19">
        <f t="shared" si="11"/>
        <v>-4.3072808229729569</v>
      </c>
      <c r="AQ19">
        <f t="shared" si="12"/>
        <v>-372.33425965265531</v>
      </c>
      <c r="AR19">
        <f t="shared" si="13"/>
        <v>-376.64154047562823</v>
      </c>
      <c r="AS19">
        <f t="shared" si="14"/>
        <v>32.984422596849001</v>
      </c>
      <c r="AT19">
        <f t="shared" si="15"/>
        <v>28.205784259770216</v>
      </c>
      <c r="AU19">
        <f t="shared" si="16"/>
        <v>-315.45133361900906</v>
      </c>
      <c r="AW19">
        <v>16</v>
      </c>
      <c r="AX19">
        <f>IF(Z19&gt;0, (R19*SUMPRODUCT(K19:$K$98, X19:$X$98)-K19*$AZ$3)/Z19, 0)</f>
        <v>2147.2674278024911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4.6435859000000003E-2</v>
      </c>
      <c r="Q20" s="5">
        <f t="shared" si="30"/>
        <v>25</v>
      </c>
      <c r="R20">
        <f t="shared" si="0"/>
        <v>50000</v>
      </c>
      <c r="S20">
        <f t="shared" si="1"/>
        <v>2044.7579680822571</v>
      </c>
      <c r="U20">
        <f t="shared" si="20"/>
        <v>4.6435859000000003E-2</v>
      </c>
      <c r="V20">
        <f t="shared" si="21"/>
        <v>0.01</v>
      </c>
      <c r="W20">
        <f t="shared" si="22"/>
        <v>0.6479382847144104</v>
      </c>
      <c r="X20">
        <f t="shared" si="23"/>
        <v>3.0087570829700219E-2</v>
      </c>
      <c r="Y20">
        <f t="shared" si="24"/>
        <v>6.4793828471441037E-3</v>
      </c>
      <c r="Z20">
        <f t="shared" si="25"/>
        <v>0.61137133103756602</v>
      </c>
      <c r="AB20">
        <f t="shared" si="26"/>
        <v>1391.2967739934702</v>
      </c>
      <c r="AC20">
        <f t="shared" si="27"/>
        <v>1250.1064005961184</v>
      </c>
      <c r="AE20">
        <f t="shared" si="2"/>
        <v>0</v>
      </c>
      <c r="AF20">
        <f t="shared" si="3"/>
        <v>0</v>
      </c>
      <c r="AG20">
        <f t="shared" si="4"/>
        <v>-15.284283275939151</v>
      </c>
      <c r="AH20">
        <f t="shared" si="5"/>
        <v>-1504.3785414850111</v>
      </c>
      <c r="AI20">
        <f t="shared" si="6"/>
        <v>-1519.6628247609501</v>
      </c>
      <c r="AJ20">
        <f t="shared" si="7"/>
        <v>141.19037339735178</v>
      </c>
      <c r="AK20">
        <f t="shared" si="28"/>
        <v>97.390774179542916</v>
      </c>
      <c r="AL20">
        <f t="shared" si="8"/>
        <v>-1281.0816771840555</v>
      </c>
      <c r="AN20">
        <f t="shared" si="9"/>
        <v>0</v>
      </c>
      <c r="AO20">
        <f t="shared" si="10"/>
        <v>0</v>
      </c>
      <c r="AP20">
        <f t="shared" si="11"/>
        <v>-3.6287461872984377</v>
      </c>
      <c r="AQ20">
        <f t="shared" si="12"/>
        <v>-357.16479458745744</v>
      </c>
      <c r="AR20">
        <f t="shared" si="13"/>
        <v>-360.79354077475585</v>
      </c>
      <c r="AS20">
        <f t="shared" si="14"/>
        <v>33.520971830941271</v>
      </c>
      <c r="AT20">
        <f t="shared" si="15"/>
        <v>23.122209533920341</v>
      </c>
      <c r="AU20">
        <f t="shared" si="16"/>
        <v>-304.15035940989429</v>
      </c>
      <c r="AW20">
        <v>17</v>
      </c>
      <c r="AX20">
        <f>IF(Z20&gt;0, (R20*SUMPRODUCT(K20:$K$98, X20:$X$98)-K20*$AZ$3)/Z20, 0)</f>
        <v>2044.7579680822571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5.1834316999999998E-2</v>
      </c>
      <c r="Q21" s="5">
        <f t="shared" si="30"/>
        <v>25</v>
      </c>
      <c r="R21">
        <f t="shared" si="0"/>
        <v>50000</v>
      </c>
      <c r="S21">
        <f t="shared" si="1"/>
        <v>1916.635582931076</v>
      </c>
      <c r="U21">
        <f t="shared" si="20"/>
        <v>5.1834316999999998E-2</v>
      </c>
      <c r="V21">
        <f t="shared" si="21"/>
        <v>0.01</v>
      </c>
      <c r="W21">
        <f t="shared" si="22"/>
        <v>0.61137133103756602</v>
      </c>
      <c r="X21">
        <f t="shared" si="23"/>
        <v>3.1690015377713134E-2</v>
      </c>
      <c r="Y21">
        <f t="shared" si="24"/>
        <v>6.1137133103756607E-3</v>
      </c>
      <c r="Z21">
        <f t="shared" si="25"/>
        <v>0.57356760234947723</v>
      </c>
      <c r="AB21">
        <f t="shared" si="26"/>
        <v>1250.1064005961184</v>
      </c>
      <c r="AC21">
        <f t="shared" si="27"/>
        <v>1099.3200758794699</v>
      </c>
      <c r="AE21">
        <f t="shared" si="2"/>
        <v>0</v>
      </c>
      <c r="AF21">
        <f t="shared" si="3"/>
        <v>0</v>
      </c>
      <c r="AG21">
        <f t="shared" si="4"/>
        <v>-14.33919005873693</v>
      </c>
      <c r="AH21">
        <f t="shared" si="5"/>
        <v>-1584.5007688856567</v>
      </c>
      <c r="AI21">
        <f t="shared" si="6"/>
        <v>-1598.8399589443936</v>
      </c>
      <c r="AJ21">
        <f t="shared" si="7"/>
        <v>150.78632471664855</v>
      </c>
      <c r="AK21">
        <f t="shared" si="28"/>
        <v>87.507448041728296</v>
      </c>
      <c r="AL21">
        <f t="shared" si="8"/>
        <v>-1360.5461861860167</v>
      </c>
      <c r="AN21">
        <f t="shared" si="9"/>
        <v>0</v>
      </c>
      <c r="AO21">
        <f t="shared" si="10"/>
        <v>0</v>
      </c>
      <c r="AP21">
        <f t="shared" si="11"/>
        <v>-3.0396117368218611</v>
      </c>
      <c r="AQ21">
        <f t="shared" si="12"/>
        <v>-335.88139318744385</v>
      </c>
      <c r="AR21">
        <f t="shared" si="13"/>
        <v>-338.92100492426573</v>
      </c>
      <c r="AS21">
        <f t="shared" si="14"/>
        <v>31.963582356012751</v>
      </c>
      <c r="AT21">
        <f t="shared" si="15"/>
        <v>18.549769201566477</v>
      </c>
      <c r="AU21">
        <f t="shared" si="16"/>
        <v>-288.40765336668647</v>
      </c>
      <c r="AW21">
        <v>18</v>
      </c>
      <c r="AX21">
        <f>IF(Z21&gt;0, (R21*SUMPRODUCT(K21:$K$98, X21:$X$98)-K21*$AZ$3)/Z21, 0)</f>
        <v>1916.635582931076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5.7772715000000002E-2</v>
      </c>
      <c r="Q22" s="5">
        <f t="shared" si="30"/>
        <v>25</v>
      </c>
      <c r="R22">
        <f t="shared" si="0"/>
        <v>50000</v>
      </c>
      <c r="S22">
        <f t="shared" si="1"/>
        <v>1772.420763524339</v>
      </c>
      <c r="U22">
        <f t="shared" si="20"/>
        <v>5.7772715000000002E-2</v>
      </c>
      <c r="V22">
        <f t="shared" si="21"/>
        <v>0.01</v>
      </c>
      <c r="W22">
        <f t="shared" si="22"/>
        <v>0.57356760234947723</v>
      </c>
      <c r="X22">
        <f t="shared" si="23"/>
        <v>3.3136557623769679E-2</v>
      </c>
      <c r="Y22">
        <f t="shared" si="24"/>
        <v>5.7356760234947724E-3</v>
      </c>
      <c r="Z22">
        <f t="shared" si="25"/>
        <v>0.53469536870221279</v>
      </c>
      <c r="AB22">
        <f t="shared" si="26"/>
        <v>1099.3200758794699</v>
      </c>
      <c r="AC22">
        <f t="shared" si="27"/>
        <v>947.70517364810394</v>
      </c>
      <c r="AE22">
        <f t="shared" si="2"/>
        <v>0</v>
      </c>
      <c r="AF22">
        <f t="shared" si="3"/>
        <v>0</v>
      </c>
      <c r="AG22">
        <f t="shared" si="4"/>
        <v>-13.367384217555319</v>
      </c>
      <c r="AH22">
        <f t="shared" si="5"/>
        <v>-1656.8278811884838</v>
      </c>
      <c r="AI22">
        <f t="shared" si="6"/>
        <v>-1670.1952654060392</v>
      </c>
      <c r="AJ22">
        <f t="shared" si="7"/>
        <v>151.61490223136593</v>
      </c>
      <c r="AK22">
        <f t="shared" si="28"/>
        <v>76.952405311562899</v>
      </c>
      <c r="AL22">
        <f t="shared" si="8"/>
        <v>-1441.6279578631104</v>
      </c>
      <c r="AN22">
        <f t="shared" si="9"/>
        <v>0</v>
      </c>
      <c r="AO22">
        <f t="shared" si="10"/>
        <v>0</v>
      </c>
      <c r="AP22">
        <f t="shared" si="11"/>
        <v>-2.5300080329210517</v>
      </c>
      <c r="AQ22">
        <f t="shared" si="12"/>
        <v>-313.58325461082921</v>
      </c>
      <c r="AR22">
        <f t="shared" si="13"/>
        <v>-316.11326264375032</v>
      </c>
      <c r="AS22">
        <f t="shared" si="14"/>
        <v>28.695735404398185</v>
      </c>
      <c r="AT22">
        <f t="shared" si="15"/>
        <v>14.564570032719271</v>
      </c>
      <c r="AU22">
        <f t="shared" si="16"/>
        <v>-272.85295720663282</v>
      </c>
      <c r="AW22">
        <v>19</v>
      </c>
      <c r="AX22">
        <f>IF(Z22&gt;0, (R22*SUMPRODUCT(K22:$K$98, X22:$X$98)-K22*$AZ$3)/Z22, 0)</f>
        <v>1772.420763524339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6.4089452000000005E-2</v>
      </c>
      <c r="Q23" s="5">
        <f t="shared" si="30"/>
        <v>25</v>
      </c>
      <c r="R23">
        <f t="shared" si="0"/>
        <v>50000</v>
      </c>
      <c r="S23">
        <f t="shared" si="1"/>
        <v>1613.164417149032</v>
      </c>
      <c r="U23">
        <f t="shared" si="20"/>
        <v>6.4089452000000005E-2</v>
      </c>
      <c r="V23">
        <f t="shared" si="21"/>
        <v>0.01</v>
      </c>
      <c r="W23">
        <f t="shared" si="22"/>
        <v>0.53469536870221279</v>
      </c>
      <c r="X23">
        <f t="shared" si="23"/>
        <v>3.4268333167062771E-2</v>
      </c>
      <c r="Y23">
        <f t="shared" si="24"/>
        <v>5.3469536870221282E-3</v>
      </c>
      <c r="Z23">
        <f t="shared" si="25"/>
        <v>0.49508008184812785</v>
      </c>
      <c r="AB23">
        <f t="shared" si="26"/>
        <v>947.70517364810394</v>
      </c>
      <c r="AC23">
        <f t="shared" si="27"/>
        <v>798.6455716766302</v>
      </c>
      <c r="AE23">
        <f t="shared" si="2"/>
        <v>0</v>
      </c>
      <c r="AF23">
        <f t="shared" si="3"/>
        <v>0</v>
      </c>
      <c r="AG23">
        <f t="shared" si="4"/>
        <v>-12.377002046203197</v>
      </c>
      <c r="AH23">
        <f t="shared" si="5"/>
        <v>-1713.4166583531385</v>
      </c>
      <c r="AI23">
        <f t="shared" si="6"/>
        <v>-1725.7936603993417</v>
      </c>
      <c r="AJ23">
        <f t="shared" si="7"/>
        <v>149.05960197147374</v>
      </c>
      <c r="AK23">
        <f t="shared" si="28"/>
        <v>66.339362155367283</v>
      </c>
      <c r="AL23">
        <f t="shared" si="8"/>
        <v>-1510.3946962725006</v>
      </c>
      <c r="AN23">
        <f t="shared" si="9"/>
        <v>0</v>
      </c>
      <c r="AO23">
        <f t="shared" si="10"/>
        <v>0</v>
      </c>
      <c r="AP23">
        <f t="shared" si="11"/>
        <v>-2.0915724323270828</v>
      </c>
      <c r="AQ23">
        <f t="shared" si="12"/>
        <v>-289.54790783126458</v>
      </c>
      <c r="AR23">
        <f t="shared" si="13"/>
        <v>-291.63948026359168</v>
      </c>
      <c r="AS23">
        <f t="shared" si="14"/>
        <v>25.189375673798267</v>
      </c>
      <c r="AT23">
        <f t="shared" si="15"/>
        <v>11.210596923581605</v>
      </c>
      <c r="AU23">
        <f t="shared" si="16"/>
        <v>-255.23950766621178</v>
      </c>
      <c r="AW23">
        <v>20</v>
      </c>
      <c r="AX23">
        <f>IF(Z23&gt;0, (R23*SUMPRODUCT(K23:$K$98, X23:$X$98)-K23*$AZ$3)/Z23, 0)</f>
        <v>1613.164417149032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7.1121990999999996E-2</v>
      </c>
      <c r="Q24" s="5">
        <f t="shared" si="30"/>
        <v>25</v>
      </c>
      <c r="R24">
        <f t="shared" si="0"/>
        <v>50000</v>
      </c>
      <c r="S24">
        <f t="shared" si="1"/>
        <v>1442.0038204924679</v>
      </c>
      <c r="U24">
        <f t="shared" si="20"/>
        <v>7.1121990999999996E-2</v>
      </c>
      <c r="V24">
        <f t="shared" si="21"/>
        <v>0.01</v>
      </c>
      <c r="W24">
        <f t="shared" ref="W24:W69" si="34">Z23</f>
        <v>0.49508008184812785</v>
      </c>
      <c r="X24">
        <f t="shared" ref="X24:X69" si="35">U24*W24</f>
        <v>3.5211081125481811E-2</v>
      </c>
      <c r="Y24">
        <f t="shared" ref="Y24:Y69" si="36">V24*W24</f>
        <v>4.9508008184812784E-3</v>
      </c>
      <c r="Z24">
        <f t="shared" ref="Z24:Z69" si="37">MAX(0, W24-X24-Y24)</f>
        <v>0.45491819990416477</v>
      </c>
      <c r="AB24">
        <f t="shared" ref="AB24:AB69" si="38">AC23</f>
        <v>798.6455716766302</v>
      </c>
      <c r="AC24">
        <f t="shared" si="27"/>
        <v>655.99378227336183</v>
      </c>
      <c r="AE24">
        <f t="shared" si="2"/>
        <v>0</v>
      </c>
      <c r="AF24">
        <f t="shared" si="3"/>
        <v>0</v>
      </c>
      <c r="AG24">
        <f t="shared" si="4"/>
        <v>-11.372954997604118</v>
      </c>
      <c r="AH24">
        <f t="shared" si="5"/>
        <v>-1760.5540562740905</v>
      </c>
      <c r="AI24">
        <f t="shared" ref="AI24:AI69" si="39">SUM(AE24:AH24)</f>
        <v>-1771.9270112716947</v>
      </c>
      <c r="AJ24">
        <f t="shared" si="7"/>
        <v>142.65178940326837</v>
      </c>
      <c r="AK24">
        <f t="shared" si="28"/>
        <v>55.90519001736412</v>
      </c>
      <c r="AL24">
        <f t="shared" ref="AL24:AL69" si="40">SUM(AI24:AK24)</f>
        <v>-1573.3700318510623</v>
      </c>
      <c r="AN24">
        <f t="shared" si="9"/>
        <v>0</v>
      </c>
      <c r="AO24">
        <f t="shared" si="10"/>
        <v>0</v>
      </c>
      <c r="AP24">
        <f t="shared" si="11"/>
        <v>-1.7159820645499975</v>
      </c>
      <c r="AQ24">
        <f t="shared" si="12"/>
        <v>-265.63713519252661</v>
      </c>
      <c r="AR24">
        <f t="shared" si="13"/>
        <v>-267.35311725707658</v>
      </c>
      <c r="AS24">
        <f t="shared" si="14"/>
        <v>21.523685985176243</v>
      </c>
      <c r="AT24">
        <f t="shared" si="15"/>
        <v>8.435125559299756</v>
      </c>
      <c r="AU24">
        <f t="shared" si="16"/>
        <v>-237.39430571260061</v>
      </c>
      <c r="AW24">
        <v>21</v>
      </c>
      <c r="AX24">
        <f>IF(Z24&gt;0, (R24*SUMPRODUCT(K24:$K$98, X24:$X$98)-K24*$AZ$3)/Z24, 0)</f>
        <v>1442.0038204924679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7.9233461000000005E-2</v>
      </c>
      <c r="Q25" s="5">
        <f t="shared" si="30"/>
        <v>25</v>
      </c>
      <c r="R25">
        <f t="shared" si="0"/>
        <v>50000</v>
      </c>
      <c r="S25">
        <f t="shared" si="1"/>
        <v>1258.7094887536473</v>
      </c>
      <c r="U25">
        <f t="shared" si="20"/>
        <v>7.9233461000000005E-2</v>
      </c>
      <c r="V25">
        <f t="shared" si="21"/>
        <v>0.01</v>
      </c>
      <c r="W25">
        <f t="shared" si="34"/>
        <v>0.45491819990416477</v>
      </c>
      <c r="X25">
        <f t="shared" si="35"/>
        <v>3.6044743450296846E-2</v>
      </c>
      <c r="Y25">
        <f t="shared" si="36"/>
        <v>4.5491819990416474E-3</v>
      </c>
      <c r="Z25">
        <f t="shared" si="37"/>
        <v>0.41432427445482628</v>
      </c>
      <c r="AB25">
        <f t="shared" si="38"/>
        <v>655.99378227336183</v>
      </c>
      <c r="AC25">
        <f t="shared" si="27"/>
        <v>521.51389567726028</v>
      </c>
      <c r="AE25">
        <f t="shared" si="2"/>
        <v>0</v>
      </c>
      <c r="AF25">
        <f t="shared" si="3"/>
        <v>0</v>
      </c>
      <c r="AG25">
        <f t="shared" si="4"/>
        <v>-10.358106861370658</v>
      </c>
      <c r="AH25">
        <f t="shared" si="5"/>
        <v>-1802.2371725148423</v>
      </c>
      <c r="AI25">
        <f t="shared" si="39"/>
        <v>-1812.5952793762131</v>
      </c>
      <c r="AJ25">
        <f t="shared" si="7"/>
        <v>134.47988659610155</v>
      </c>
      <c r="AK25">
        <f t="shared" si="28"/>
        <v>45.919564759135334</v>
      </c>
      <c r="AL25">
        <f t="shared" si="40"/>
        <v>-1632.1958280209763</v>
      </c>
      <c r="AN25">
        <f t="shared" si="9"/>
        <v>0</v>
      </c>
      <c r="AO25">
        <f t="shared" si="10"/>
        <v>0</v>
      </c>
      <c r="AP25">
        <f t="shared" si="11"/>
        <v>-1.3954098624252465</v>
      </c>
      <c r="AQ25">
        <f t="shared" si="12"/>
        <v>-242.79142497896737</v>
      </c>
      <c r="AR25">
        <f t="shared" si="13"/>
        <v>-244.18683484139262</v>
      </c>
      <c r="AS25">
        <f t="shared" si="14"/>
        <v>18.116685082084299</v>
      </c>
      <c r="AT25">
        <f t="shared" si="15"/>
        <v>6.1861317324441236</v>
      </c>
      <c r="AU25">
        <f t="shared" si="16"/>
        <v>-219.88401802686423</v>
      </c>
      <c r="AW25">
        <v>22</v>
      </c>
      <c r="AX25">
        <f>IF(Z25&gt;0, (R25*SUMPRODUCT(K25:$K$98, X25:$X$98)-K25*$AZ$3)/Z25, 0)</f>
        <v>1258.7094887536473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8.7905784000000001E-2</v>
      </c>
      <c r="Q26" s="5">
        <f t="shared" si="30"/>
        <v>25</v>
      </c>
      <c r="R26">
        <f t="shared" si="0"/>
        <v>50000</v>
      </c>
      <c r="S26">
        <f t="shared" si="1"/>
        <v>1059.0423080862424</v>
      </c>
      <c r="U26">
        <f t="shared" si="20"/>
        <v>8.7905784000000001E-2</v>
      </c>
      <c r="V26">
        <f t="shared" si="21"/>
        <v>0.01</v>
      </c>
      <c r="W26">
        <f t="shared" si="34"/>
        <v>0.41432427445482628</v>
      </c>
      <c r="X26">
        <f t="shared" si="35"/>
        <v>3.6421500176182675E-2</v>
      </c>
      <c r="Y26">
        <f t="shared" si="36"/>
        <v>4.1432427445482626E-3</v>
      </c>
      <c r="Z26">
        <f t="shared" si="37"/>
        <v>0.37375953153409536</v>
      </c>
      <c r="AB26">
        <f t="shared" si="38"/>
        <v>521.51389567726028</v>
      </c>
      <c r="AC26">
        <f t="shared" si="27"/>
        <v>395.82715694510108</v>
      </c>
      <c r="AE26">
        <f t="shared" si="2"/>
        <v>0</v>
      </c>
      <c r="AF26">
        <f t="shared" si="3"/>
        <v>0</v>
      </c>
      <c r="AG26">
        <f t="shared" si="4"/>
        <v>-9.3439882883523833</v>
      </c>
      <c r="AH26">
        <f t="shared" si="5"/>
        <v>-1821.0750088091338</v>
      </c>
      <c r="AI26">
        <f t="shared" si="39"/>
        <v>-1830.4189970974862</v>
      </c>
      <c r="AJ26">
        <f t="shared" si="7"/>
        <v>125.6867387321592</v>
      </c>
      <c r="AK26">
        <f t="shared" si="28"/>
        <v>36.505972697408225</v>
      </c>
      <c r="AL26">
        <f t="shared" si="40"/>
        <v>-1668.2262856679188</v>
      </c>
      <c r="AN26">
        <f t="shared" si="9"/>
        <v>0</v>
      </c>
      <c r="AO26">
        <f t="shared" si="10"/>
        <v>0</v>
      </c>
      <c r="AP26">
        <f t="shared" si="11"/>
        <v>-1.1239206837885449</v>
      </c>
      <c r="AQ26">
        <f t="shared" si="12"/>
        <v>-219.04392492468466</v>
      </c>
      <c r="AR26">
        <f t="shared" si="13"/>
        <v>-220.16784560847321</v>
      </c>
      <c r="AS26">
        <f t="shared" si="14"/>
        <v>15.117947602212711</v>
      </c>
      <c r="AT26">
        <f t="shared" si="15"/>
        <v>4.391039086337698</v>
      </c>
      <c r="AU26">
        <f t="shared" si="16"/>
        <v>-200.65885891992278</v>
      </c>
      <c r="AW26">
        <v>23</v>
      </c>
      <c r="AX26">
        <f>IF(Z26&gt;0, (R26*SUMPRODUCT(K26:$K$98, X26:$X$98)-K26*$AZ$3)/Z26, 0)</f>
        <v>1059.0423080862424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9.7118048999999998E-2</v>
      </c>
      <c r="Q27" s="5">
        <f t="shared" si="30"/>
        <v>25</v>
      </c>
      <c r="R27">
        <f t="shared" si="0"/>
        <v>50000</v>
      </c>
      <c r="S27">
        <f t="shared" si="1"/>
        <v>843.03709905499193</v>
      </c>
      <c r="U27">
        <f t="shared" si="20"/>
        <v>9.7118048999999998E-2</v>
      </c>
      <c r="V27">
        <f t="shared" si="21"/>
        <v>0.01</v>
      </c>
      <c r="W27">
        <f t="shared" si="34"/>
        <v>0.37375953153409536</v>
      </c>
      <c r="X27">
        <f t="shared" si="35"/>
        <v>3.6298796497745318E-2</v>
      </c>
      <c r="Y27">
        <f t="shared" si="36"/>
        <v>3.7375953153409537E-3</v>
      </c>
      <c r="Z27">
        <f t="shared" si="37"/>
        <v>0.33372313972100909</v>
      </c>
      <c r="AB27">
        <f t="shared" si="38"/>
        <v>395.82715694510108</v>
      </c>
      <c r="AC27">
        <f t="shared" si="27"/>
        <v>281.34098759792323</v>
      </c>
      <c r="AE27">
        <f t="shared" si="2"/>
        <v>0</v>
      </c>
      <c r="AF27">
        <f t="shared" si="3"/>
        <v>0</v>
      </c>
      <c r="AG27">
        <f t="shared" si="4"/>
        <v>-8.343078493025228</v>
      </c>
      <c r="AH27">
        <f t="shared" si="5"/>
        <v>-1814.939824887266</v>
      </c>
      <c r="AI27">
        <f t="shared" si="39"/>
        <v>-1823.2829033802911</v>
      </c>
      <c r="AJ27">
        <f t="shared" si="7"/>
        <v>114.48616934717785</v>
      </c>
      <c r="AK27">
        <f t="shared" si="28"/>
        <v>27.707900986157078</v>
      </c>
      <c r="AL27">
        <f t="shared" si="40"/>
        <v>-1681.0888330469563</v>
      </c>
      <c r="AN27">
        <f t="shared" si="9"/>
        <v>0</v>
      </c>
      <c r="AO27">
        <f t="shared" si="10"/>
        <v>0</v>
      </c>
      <c r="AP27">
        <f t="shared" si="11"/>
        <v>-0.89600758295568772</v>
      </c>
      <c r="AQ27">
        <f t="shared" si="12"/>
        <v>-194.91604292908826</v>
      </c>
      <c r="AR27">
        <f t="shared" si="13"/>
        <v>-195.81205051204392</v>
      </c>
      <c r="AS27">
        <f t="shared" si="14"/>
        <v>12.295278770825078</v>
      </c>
      <c r="AT27">
        <f t="shared" si="15"/>
        <v>2.9756988876632215</v>
      </c>
      <c r="AU27">
        <f t="shared" si="16"/>
        <v>-180.54107285355565</v>
      </c>
      <c r="AW27">
        <v>24</v>
      </c>
      <c r="AX27">
        <f>IF(Z27&gt;0, (R27*SUMPRODUCT(K27:$K$98, X27:$X$98)-K27*$AZ$3)/Z27, 0)</f>
        <v>843.03709905499193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0.107494799</v>
      </c>
      <c r="Q28" s="5">
        <f t="shared" si="30"/>
        <v>25</v>
      </c>
      <c r="R28">
        <f t="shared" si="0"/>
        <v>50000</v>
      </c>
      <c r="S28">
        <f t="shared" si="1"/>
        <v>610.43297195916932</v>
      </c>
      <c r="U28">
        <f t="shared" si="20"/>
        <v>0.107494799</v>
      </c>
      <c r="V28">
        <f t="shared" si="21"/>
        <v>0.01</v>
      </c>
      <c r="W28">
        <f t="shared" si="34"/>
        <v>0.33372313972100909</v>
      </c>
      <c r="X28">
        <f t="shared" si="35"/>
        <v>3.587350182595879E-2</v>
      </c>
      <c r="Y28">
        <f t="shared" si="36"/>
        <v>3.3372313972100907E-3</v>
      </c>
      <c r="Z28">
        <f t="shared" si="37"/>
        <v>0.29451240649784022</v>
      </c>
      <c r="AB28">
        <f t="shared" si="38"/>
        <v>281.34098759792323</v>
      </c>
      <c r="AC28">
        <f t="shared" si="27"/>
        <v>179.78008357732358</v>
      </c>
      <c r="AE28">
        <f t="shared" si="2"/>
        <v>0</v>
      </c>
      <c r="AF28">
        <f t="shared" si="3"/>
        <v>0</v>
      </c>
      <c r="AG28">
        <f t="shared" si="4"/>
        <v>-7.3628101624460056</v>
      </c>
      <c r="AH28">
        <f t="shared" si="5"/>
        <v>-1793.6750912979394</v>
      </c>
      <c r="AI28">
        <f t="shared" si="39"/>
        <v>-1801.0379014603855</v>
      </c>
      <c r="AJ28">
        <f t="shared" si="7"/>
        <v>101.56090402059965</v>
      </c>
      <c r="AK28">
        <f t="shared" si="28"/>
        <v>19.69386913185463</v>
      </c>
      <c r="AL28">
        <f t="shared" si="40"/>
        <v>-1679.7831283079313</v>
      </c>
      <c r="AN28">
        <f t="shared" si="9"/>
        <v>0</v>
      </c>
      <c r="AO28">
        <f t="shared" si="10"/>
        <v>0</v>
      </c>
      <c r="AP28">
        <f t="shared" si="11"/>
        <v>-0.70601013579806537</v>
      </c>
      <c r="AQ28">
        <f t="shared" si="12"/>
        <v>-171.99313398624545</v>
      </c>
      <c r="AR28">
        <f t="shared" si="13"/>
        <v>-172.69914412204352</v>
      </c>
      <c r="AS28">
        <f t="shared" si="14"/>
        <v>9.7385408637966737</v>
      </c>
      <c r="AT28">
        <f t="shared" si="15"/>
        <v>1.888419083665595</v>
      </c>
      <c r="AU28">
        <f t="shared" si="16"/>
        <v>-161.07218417458128</v>
      </c>
      <c r="AW28">
        <v>25</v>
      </c>
      <c r="AX28">
        <f>IF(Z28&gt;0, (R28*SUMPRODUCT(K28:$K$98, X28:$X$98)-K28*$AZ$3)/Z28, 0)</f>
        <v>610.43297195916932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0.119195734</v>
      </c>
      <c r="Q29" s="5">
        <f t="shared" si="30"/>
        <v>25</v>
      </c>
      <c r="R29">
        <f t="shared" si="0"/>
        <v>50000</v>
      </c>
      <c r="S29">
        <f t="shared" si="1"/>
        <v>355.37240469715061</v>
      </c>
      <c r="U29">
        <f t="shared" si="20"/>
        <v>0.119195734</v>
      </c>
      <c r="V29">
        <f t="shared" si="21"/>
        <v>0.01</v>
      </c>
      <c r="W29">
        <f t="shared" si="34"/>
        <v>0.29451240649784022</v>
      </c>
      <c r="X29">
        <f t="shared" si="35"/>
        <v>3.5104622464616431E-2</v>
      </c>
      <c r="Y29">
        <f t="shared" si="36"/>
        <v>2.9451240649784024E-3</v>
      </c>
      <c r="Z29">
        <f t="shared" si="37"/>
        <v>0.25646265996824541</v>
      </c>
      <c r="AB29">
        <f t="shared" si="38"/>
        <v>179.78008357732358</v>
      </c>
      <c r="AC29">
        <f t="shared" si="27"/>
        <v>91.139752187943031</v>
      </c>
      <c r="AE29">
        <f t="shared" si="2"/>
        <v>0</v>
      </c>
      <c r="AF29">
        <f t="shared" si="3"/>
        <v>0</v>
      </c>
      <c r="AG29">
        <f t="shared" si="4"/>
        <v>-6.4115664992061356</v>
      </c>
      <c r="AH29">
        <f t="shared" si="5"/>
        <v>-1755.2311232308216</v>
      </c>
      <c r="AI29">
        <f t="shared" si="39"/>
        <v>-1761.6426897300278</v>
      </c>
      <c r="AJ29">
        <f t="shared" si="7"/>
        <v>88.640331389380549</v>
      </c>
      <c r="AK29">
        <f t="shared" si="28"/>
        <v>12.584605850412652</v>
      </c>
      <c r="AL29">
        <f t="shared" si="40"/>
        <v>-1660.4177524902348</v>
      </c>
      <c r="AN29">
        <f t="shared" si="9"/>
        <v>0</v>
      </c>
      <c r="AO29">
        <f t="shared" si="10"/>
        <v>0</v>
      </c>
      <c r="AP29">
        <f t="shared" si="11"/>
        <v>-0.54892556972517381</v>
      </c>
      <c r="AQ29">
        <f t="shared" si="12"/>
        <v>-150.2739220498037</v>
      </c>
      <c r="AR29">
        <f t="shared" si="13"/>
        <v>-150.82284761952886</v>
      </c>
      <c r="AS29">
        <f t="shared" si="14"/>
        <v>7.5889323482129543</v>
      </c>
      <c r="AT29">
        <f t="shared" si="15"/>
        <v>1.0774296635712746</v>
      </c>
      <c r="AU29">
        <f t="shared" si="16"/>
        <v>-142.15648560774466</v>
      </c>
      <c r="AW29">
        <v>26</v>
      </c>
      <c r="AX29">
        <f>IF(Z29&gt;0, (R29*SUMPRODUCT(K29:$K$98, X29:$X$98)-K29*$AZ$3)/Z29, 0)</f>
        <v>355.37240469715061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0.13258683600000001</v>
      </c>
      <c r="Q30" s="5">
        <f t="shared" si="30"/>
        <v>25</v>
      </c>
      <c r="R30">
        <f t="shared" si="0"/>
        <v>50000</v>
      </c>
      <c r="S30">
        <f t="shared" si="1"/>
        <v>69.524149280856761</v>
      </c>
      <c r="U30">
        <f t="shared" si="20"/>
        <v>0.13258683600000001</v>
      </c>
      <c r="V30">
        <f t="shared" si="21"/>
        <v>0.01</v>
      </c>
      <c r="W30">
        <f t="shared" si="34"/>
        <v>0.25646265996824541</v>
      </c>
      <c r="X30">
        <f t="shared" si="35"/>
        <v>3.4003572637333522E-2</v>
      </c>
      <c r="Y30">
        <f t="shared" si="36"/>
        <v>2.5646265996824543E-3</v>
      </c>
      <c r="Z30">
        <f t="shared" si="37"/>
        <v>0.21989446073122942</v>
      </c>
      <c r="AB30">
        <f t="shared" si="38"/>
        <v>91.139752187943031</v>
      </c>
      <c r="AC30">
        <f t="shared" si="27"/>
        <v>15.28797531391149</v>
      </c>
      <c r="AE30">
        <f t="shared" si="2"/>
        <v>0</v>
      </c>
      <c r="AF30">
        <f t="shared" si="3"/>
        <v>0</v>
      </c>
      <c r="AG30">
        <f t="shared" si="4"/>
        <v>-5.4973615182807354</v>
      </c>
      <c r="AH30">
        <f t="shared" si="5"/>
        <v>-1700.1786318666761</v>
      </c>
      <c r="AI30">
        <f t="shared" si="39"/>
        <v>-1705.6759933849569</v>
      </c>
      <c r="AJ30">
        <f t="shared" si="7"/>
        <v>75.851776874031543</v>
      </c>
      <c r="AK30">
        <f t="shared" si="28"/>
        <v>6.3797826531560125</v>
      </c>
      <c r="AL30">
        <f t="shared" si="40"/>
        <v>-1623.4444338577694</v>
      </c>
      <c r="AN30">
        <f t="shared" si="9"/>
        <v>0</v>
      </c>
      <c r="AO30">
        <f t="shared" si="10"/>
        <v>0</v>
      </c>
      <c r="AP30">
        <f t="shared" si="11"/>
        <v>-0.42022857994514629</v>
      </c>
      <c r="AQ30">
        <f t="shared" si="12"/>
        <v>-129.96482944528248</v>
      </c>
      <c r="AR30">
        <f t="shared" si="13"/>
        <v>-130.38505802522764</v>
      </c>
      <c r="AS30">
        <f t="shared" si="14"/>
        <v>5.7982514659248912</v>
      </c>
      <c r="AT30">
        <f t="shared" si="15"/>
        <v>0.48768249928247104</v>
      </c>
      <c r="AU30">
        <f t="shared" si="16"/>
        <v>-124.09912406002027</v>
      </c>
      <c r="AW30">
        <v>27</v>
      </c>
      <c r="AX30">
        <f>IF(Z30&gt;0, (R30*SUMPRODUCT(K30:$K$98, X30:$X$98)-K30*$AZ$3)/Z30, 0)</f>
        <v>69.524149280856761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0.14803979</v>
      </c>
      <c r="Q31" s="5">
        <f t="shared" si="30"/>
        <v>25</v>
      </c>
      <c r="R31">
        <f t="shared" si="0"/>
        <v>50000</v>
      </c>
      <c r="S31">
        <f t="shared" si="1"/>
        <v>-260.49415900440709</v>
      </c>
      <c r="U31">
        <f t="shared" si="20"/>
        <v>0.14803979</v>
      </c>
      <c r="V31">
        <f t="shared" si="21"/>
        <v>0.01</v>
      </c>
      <c r="W31">
        <f t="shared" si="34"/>
        <v>0.21989446073122942</v>
      </c>
      <c r="X31">
        <f t="shared" si="35"/>
        <v>3.2553129788814451E-2</v>
      </c>
      <c r="Y31">
        <f t="shared" si="36"/>
        <v>2.1989446073122942E-3</v>
      </c>
      <c r="Z31">
        <f t="shared" si="37"/>
        <v>0.18514238633510269</v>
      </c>
      <c r="AB31">
        <f t="shared" si="38"/>
        <v>15.28797531391149</v>
      </c>
      <c r="AC31">
        <f t="shared" si="27"/>
        <v>-48.228510224431609</v>
      </c>
      <c r="AE31">
        <f t="shared" si="2"/>
        <v>0</v>
      </c>
      <c r="AF31">
        <f t="shared" si="3"/>
        <v>0</v>
      </c>
      <c r="AG31">
        <f t="shared" si="4"/>
        <v>-4.6285596583775668</v>
      </c>
      <c r="AH31">
        <f t="shared" si="5"/>
        <v>-1627.6564894407227</v>
      </c>
      <c r="AI31">
        <f t="shared" si="39"/>
        <v>-1632.2850490991002</v>
      </c>
      <c r="AJ31">
        <f t="shared" si="7"/>
        <v>63.516485538343098</v>
      </c>
      <c r="AK31">
        <f t="shared" si="28"/>
        <v>1.0701582719738043</v>
      </c>
      <c r="AL31">
        <f t="shared" si="40"/>
        <v>-1567.6984052887833</v>
      </c>
      <c r="AN31">
        <f t="shared" si="9"/>
        <v>0</v>
      </c>
      <c r="AO31">
        <f t="shared" si="10"/>
        <v>0</v>
      </c>
      <c r="AP31">
        <f t="shared" si="11"/>
        <v>-0.31590691376662239</v>
      </c>
      <c r="AQ31">
        <f t="shared" si="12"/>
        <v>-111.09026915549583</v>
      </c>
      <c r="AR31">
        <f t="shared" si="13"/>
        <v>-111.40617606926246</v>
      </c>
      <c r="AS31">
        <f t="shared" si="14"/>
        <v>4.3351060374478774</v>
      </c>
      <c r="AT31">
        <f t="shared" si="15"/>
        <v>7.3040086310471999E-2</v>
      </c>
      <c r="AU31">
        <f t="shared" si="16"/>
        <v>-106.9980299455041</v>
      </c>
      <c r="AW31">
        <v>28</v>
      </c>
      <c r="AX31">
        <f>IF(Z31&gt;0, (R31*SUMPRODUCT(K31:$K$98, X31:$X$98)-K31*$AZ$3)/Z31, 0)</f>
        <v>-260.49415900440709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0.16585403400000001</v>
      </c>
      <c r="Q32" s="5">
        <f t="shared" si="30"/>
        <v>25</v>
      </c>
      <c r="R32">
        <f t="shared" si="0"/>
        <v>50000</v>
      </c>
      <c r="S32">
        <f t="shared" si="1"/>
        <v>-655.3090165883018</v>
      </c>
      <c r="U32">
        <f t="shared" si="20"/>
        <v>0.16585403400000001</v>
      </c>
      <c r="V32">
        <f t="shared" si="21"/>
        <v>0.01</v>
      </c>
      <c r="W32">
        <f t="shared" si="34"/>
        <v>0.18514238633510269</v>
      </c>
      <c r="X32">
        <f t="shared" si="35"/>
        <v>3.070661163806326E-2</v>
      </c>
      <c r="Y32">
        <f t="shared" si="36"/>
        <v>1.851423863351027E-3</v>
      </c>
      <c r="Z32">
        <f t="shared" si="37"/>
        <v>0.1525843508336884</v>
      </c>
      <c r="AB32">
        <f t="shared" si="38"/>
        <v>-48.228510224431609</v>
      </c>
      <c r="AC32">
        <f t="shared" si="27"/>
        <v>-99.989900891588775</v>
      </c>
      <c r="AE32">
        <f t="shared" si="2"/>
        <v>0</v>
      </c>
      <c r="AF32">
        <f t="shared" si="3"/>
        <v>0</v>
      </c>
      <c r="AG32">
        <f t="shared" si="4"/>
        <v>-3.8146087708422103</v>
      </c>
      <c r="AH32">
        <f t="shared" si="5"/>
        <v>-1535.330581903163</v>
      </c>
      <c r="AI32">
        <f t="shared" si="39"/>
        <v>-1539.1451906740051</v>
      </c>
      <c r="AJ32">
        <f t="shared" si="7"/>
        <v>51.761390667157166</v>
      </c>
      <c r="AK32">
        <f t="shared" si="28"/>
        <v>-3.375995715710213</v>
      </c>
      <c r="AL32">
        <f t="shared" si="40"/>
        <v>-1490.759795722558</v>
      </c>
      <c r="AN32">
        <f t="shared" si="9"/>
        <v>0</v>
      </c>
      <c r="AO32">
        <f t="shared" si="10"/>
        <v>0</v>
      </c>
      <c r="AP32">
        <f t="shared" si="11"/>
        <v>-0.23245840054667119</v>
      </c>
      <c r="AQ32">
        <f t="shared" si="12"/>
        <v>-93.561492886936549</v>
      </c>
      <c r="AR32">
        <f t="shared" si="13"/>
        <v>-93.79395128748321</v>
      </c>
      <c r="AS32">
        <f t="shared" si="14"/>
        <v>3.1542867977787865</v>
      </c>
      <c r="AT32">
        <f t="shared" si="15"/>
        <v>-0.20572976456328518</v>
      </c>
      <c r="AU32">
        <f t="shared" si="16"/>
        <v>-90.845394254267703</v>
      </c>
      <c r="AW32">
        <v>29</v>
      </c>
      <c r="AX32">
        <f>IF(Z32&gt;0, (R32*SUMPRODUCT(K32:$K$98, X32:$X$98)-K32*$AZ$3)/Z32, 0)</f>
        <v>-655.3090165883018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0.18707617900000001</v>
      </c>
      <c r="Q33" s="5">
        <f t="shared" si="30"/>
        <v>25</v>
      </c>
      <c r="R33">
        <f t="shared" si="0"/>
        <v>50000</v>
      </c>
      <c r="S33">
        <f t="shared" si="1"/>
        <v>-1147.4576648821348</v>
      </c>
      <c r="U33">
        <f t="shared" si="20"/>
        <v>0.18707617900000001</v>
      </c>
      <c r="V33">
        <f t="shared" si="21"/>
        <v>0.01</v>
      </c>
      <c r="W33">
        <f t="shared" si="34"/>
        <v>0.1525843508336884</v>
      </c>
      <c r="X33">
        <f t="shared" si="35"/>
        <v>2.8544897329161892E-2</v>
      </c>
      <c r="Y33">
        <f t="shared" si="36"/>
        <v>1.5258435083368841E-3</v>
      </c>
      <c r="Z33">
        <f t="shared" si="37"/>
        <v>0.12251360999618963</v>
      </c>
      <c r="AB33">
        <f t="shared" si="38"/>
        <v>-99.989900891588775</v>
      </c>
      <c r="AC33">
        <f t="shared" si="27"/>
        <v>-140.57918084250832</v>
      </c>
      <c r="AE33">
        <f t="shared" si="2"/>
        <v>0</v>
      </c>
      <c r="AF33">
        <f t="shared" si="3"/>
        <v>0</v>
      </c>
      <c r="AG33">
        <f t="shared" si="4"/>
        <v>-3.0628402499047405</v>
      </c>
      <c r="AH33">
        <f t="shared" si="5"/>
        <v>-1427.2448664580945</v>
      </c>
      <c r="AI33">
        <f t="shared" si="39"/>
        <v>-1430.3077067079992</v>
      </c>
      <c r="AJ33">
        <f t="shared" si="7"/>
        <v>40.589279950919547</v>
      </c>
      <c r="AK33">
        <f t="shared" si="28"/>
        <v>-6.9992930624112146</v>
      </c>
      <c r="AL33">
        <f t="shared" si="40"/>
        <v>-1396.7177198194909</v>
      </c>
      <c r="AN33">
        <f t="shared" si="9"/>
        <v>0</v>
      </c>
      <c r="AO33">
        <f t="shared" si="10"/>
        <v>0</v>
      </c>
      <c r="AP33">
        <f t="shared" si="11"/>
        <v>-0.16664855999150152</v>
      </c>
      <c r="AQ33">
        <f t="shared" si="12"/>
        <v>-77.656123840576342</v>
      </c>
      <c r="AR33">
        <f t="shared" si="13"/>
        <v>-77.822772400567843</v>
      </c>
      <c r="AS33">
        <f t="shared" si="14"/>
        <v>2.2084550622981536</v>
      </c>
      <c r="AT33">
        <f t="shared" si="15"/>
        <v>-0.38083021464982164</v>
      </c>
      <c r="AU33">
        <f t="shared" si="16"/>
        <v>-75.995147552919505</v>
      </c>
      <c r="AW33">
        <v>30</v>
      </c>
      <c r="AX33">
        <f>IF(Z33&gt;0, (R33*SUMPRODUCT(K33:$K$98, X33:$X$98)-K33*$AZ$3)/Z33, 0)</f>
        <v>-1147.4576648821348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0.21155222800000001</v>
      </c>
      <c r="Q34" s="5">
        <f t="shared" si="30"/>
        <v>25</v>
      </c>
      <c r="R34">
        <f t="shared" si="0"/>
        <v>50000</v>
      </c>
      <c r="S34">
        <f t="shared" si="1"/>
        <v>-1792.3653692643129</v>
      </c>
      <c r="U34">
        <f t="shared" si="20"/>
        <v>0.21155222800000001</v>
      </c>
      <c r="V34">
        <f t="shared" si="21"/>
        <v>0.01</v>
      </c>
      <c r="W34">
        <f t="shared" si="34"/>
        <v>0.12251360999618963</v>
      </c>
      <c r="X34">
        <f t="shared" si="35"/>
        <v>2.5918027155016989E-2</v>
      </c>
      <c r="Y34">
        <f t="shared" si="36"/>
        <v>1.2251360999618963E-3</v>
      </c>
      <c r="Z34">
        <f t="shared" si="37"/>
        <v>9.5370446741210743E-2</v>
      </c>
      <c r="AB34">
        <f t="shared" si="38"/>
        <v>-140.57918084250832</v>
      </c>
      <c r="AC34">
        <f t="shared" si="27"/>
        <v>-170.93868599021269</v>
      </c>
      <c r="AE34">
        <f t="shared" si="2"/>
        <v>0</v>
      </c>
      <c r="AF34">
        <f t="shared" si="3"/>
        <v>0</v>
      </c>
      <c r="AG34">
        <f t="shared" si="4"/>
        <v>-2.3842611685302684</v>
      </c>
      <c r="AH34">
        <f t="shared" si="5"/>
        <v>-1295.9013577508495</v>
      </c>
      <c r="AI34">
        <f t="shared" si="39"/>
        <v>-1298.2856189193797</v>
      </c>
      <c r="AJ34">
        <f t="shared" si="7"/>
        <v>30.359505147704368</v>
      </c>
      <c r="AK34">
        <f t="shared" si="28"/>
        <v>-9.8405426589755827</v>
      </c>
      <c r="AL34">
        <f t="shared" si="40"/>
        <v>-1277.766656430651</v>
      </c>
      <c r="AN34">
        <f t="shared" si="9"/>
        <v>0</v>
      </c>
      <c r="AO34">
        <f t="shared" si="10"/>
        <v>0</v>
      </c>
      <c r="AP34">
        <f t="shared" si="11"/>
        <v>-0.1158278573503506</v>
      </c>
      <c r="AQ34">
        <f t="shared" si="12"/>
        <v>-62.955132427131801</v>
      </c>
      <c r="AR34">
        <f t="shared" si="13"/>
        <v>-63.070960284482148</v>
      </c>
      <c r="AS34">
        <f t="shared" si="14"/>
        <v>1.4748704872978324</v>
      </c>
      <c r="AT34">
        <f t="shared" si="15"/>
        <v>-0.47805541875954671</v>
      </c>
      <c r="AU34">
        <f t="shared" si="16"/>
        <v>-62.074145215943865</v>
      </c>
      <c r="AW34">
        <v>31</v>
      </c>
      <c r="AX34">
        <f>IF(Z34&gt;0, (R34*SUMPRODUCT(K34:$K$98, X34:$X$98)-K34*$AZ$3)/Z34, 0)</f>
        <v>-1792.3653692643129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0.23965956799999999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-2678.3661984513419</v>
      </c>
      <c r="U35">
        <f t="shared" si="20"/>
        <v>0.23965956799999999</v>
      </c>
      <c r="V35">
        <f t="shared" si="21"/>
        <v>0.01</v>
      </c>
      <c r="W35">
        <f t="shared" si="34"/>
        <v>9.5370446741210743E-2</v>
      </c>
      <c r="X35">
        <f t="shared" si="35"/>
        <v>2.2856440065965572E-2</v>
      </c>
      <c r="Y35">
        <f t="shared" si="36"/>
        <v>9.5370446741210749E-4</v>
      </c>
      <c r="Z35">
        <f t="shared" si="37"/>
        <v>7.1560302207833063E-2</v>
      </c>
      <c r="AB35">
        <f t="shared" si="38"/>
        <v>-170.93868599021269</v>
      </c>
      <c r="AC35">
        <f t="shared" si="27"/>
        <v>-191.66469458442302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-1.7890075551958267</v>
      </c>
      <c r="AH35">
        <f t="shared" ref="AH35:AH66" si="46">-X35*R35</f>
        <v>-1142.8220032982786</v>
      </c>
      <c r="AI35">
        <f t="shared" si="39"/>
        <v>-1144.6110108534745</v>
      </c>
      <c r="AJ35">
        <f t="shared" ref="AJ35:AJ66" si="47">AB35-AC35</f>
        <v>20.726008594210327</v>
      </c>
      <c r="AK35">
        <f t="shared" si="28"/>
        <v>-11.965708019314889</v>
      </c>
      <c r="AL35">
        <f t="shared" si="40"/>
        <v>-1135.8507102785791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-7.7598504037407548E-2</v>
      </c>
      <c r="AQ35">
        <f t="shared" ref="AQ35:AQ66" si="51">AH35*$K35</f>
        <v>-49.570096883840442</v>
      </c>
      <c r="AR35">
        <f t="shared" ref="AR35:AR66" si="52">AI35*$K35</f>
        <v>-49.647695387877853</v>
      </c>
      <c r="AS35">
        <f t="shared" ref="AS35:AS66" si="53">AJ35*$K35</f>
        <v>0.89899411375103255</v>
      </c>
      <c r="AT35">
        <f t="shared" ref="AT35:AT66" si="54">AK35*$K35</f>
        <v>-0.51901460077713835</v>
      </c>
      <c r="AU35">
        <f t="shared" ref="AU35:AU66" si="55">AL35*$K35</f>
        <v>-49.267715874903956</v>
      </c>
      <c r="AW35">
        <v>32</v>
      </c>
      <c r="AX35">
        <f>IF(Z35&gt;0, (R35*SUMPRODUCT(K35:$K$98, X35:$X$98)-K35*$AZ$3)/Z35, 0)</f>
        <v>-2678.3661984513419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0.27212731099999998</v>
      </c>
      <c r="Q36" s="5">
        <f t="shared" si="30"/>
        <v>25</v>
      </c>
      <c r="R36">
        <f t="shared" si="41"/>
        <v>50000</v>
      </c>
      <c r="S36">
        <f t="shared" si="42"/>
        <v>-3961.9528027409965</v>
      </c>
      <c r="U36">
        <f t="shared" ref="U36:U67" si="57">M36</f>
        <v>0.27212731099999998</v>
      </c>
      <c r="V36">
        <f t="shared" ref="V36:V67" si="58">$C$10</f>
        <v>0.01</v>
      </c>
      <c r="W36">
        <f t="shared" si="34"/>
        <v>7.1560302207833063E-2</v>
      </c>
      <c r="X36">
        <f t="shared" si="35"/>
        <v>1.9473512614164974E-2</v>
      </c>
      <c r="Y36">
        <f t="shared" si="36"/>
        <v>7.1560302207833069E-4</v>
      </c>
      <c r="Z36">
        <f t="shared" si="37"/>
        <v>5.1371186571589761E-2</v>
      </c>
      <c r="AB36">
        <f t="shared" si="38"/>
        <v>-191.66469458442302</v>
      </c>
      <c r="AC36">
        <f t="shared" si="27"/>
        <v>-203.53021661744069</v>
      </c>
      <c r="AE36">
        <f t="shared" si="43"/>
        <v>0</v>
      </c>
      <c r="AF36">
        <f t="shared" si="44"/>
        <v>0</v>
      </c>
      <c r="AG36">
        <f t="shared" si="45"/>
        <v>-1.284279664289744</v>
      </c>
      <c r="AH36">
        <f t="shared" si="46"/>
        <v>-973.67563070824872</v>
      </c>
      <c r="AI36">
        <f t="shared" si="39"/>
        <v>-974.9599103725385</v>
      </c>
      <c r="AJ36">
        <f t="shared" si="47"/>
        <v>11.865522033017669</v>
      </c>
      <c r="AK36">
        <f t="shared" ref="AK36:AK67" si="59">G36*SUM(AB36:AB36, AE36:AF36)</f>
        <v>-13.416528620909613</v>
      </c>
      <c r="AL36">
        <f t="shared" si="40"/>
        <v>-976.51091696043045</v>
      </c>
      <c r="AN36">
        <f t="shared" si="48"/>
        <v>0</v>
      </c>
      <c r="AO36">
        <f t="shared" si="49"/>
        <v>0</v>
      </c>
      <c r="AP36">
        <f t="shared" si="50"/>
        <v>-4.9737363174742061E-2</v>
      </c>
      <c r="AQ36">
        <f t="shared" si="51"/>
        <v>-37.708343288075632</v>
      </c>
      <c r="AR36">
        <f t="shared" si="52"/>
        <v>-37.758080651250374</v>
      </c>
      <c r="AS36">
        <f t="shared" si="53"/>
        <v>0.45952590780956154</v>
      </c>
      <c r="AT36">
        <f t="shared" si="54"/>
        <v>-0.51959302566045584</v>
      </c>
      <c r="AU36">
        <f t="shared" si="55"/>
        <v>-37.818147769101273</v>
      </c>
      <c r="AW36">
        <v>33</v>
      </c>
      <c r="AX36">
        <f>IF(Z36&gt;0, (R36*SUMPRODUCT(K36:$K$98, X36:$X$98)-K36*$AZ$3)/Z36, 0)</f>
        <v>-3961.9528027409965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0.30842977500000002</v>
      </c>
      <c r="Q37" s="5">
        <f t="shared" ref="Q37:Q68" si="60">$C$8</f>
        <v>25</v>
      </c>
      <c r="R37">
        <f t="shared" si="41"/>
        <v>50000</v>
      </c>
      <c r="S37">
        <f t="shared" si="42"/>
        <v>-5928.4648240217166</v>
      </c>
      <c r="U37">
        <f t="shared" si="57"/>
        <v>0.30842977500000002</v>
      </c>
      <c r="V37">
        <f t="shared" si="58"/>
        <v>0.01</v>
      </c>
      <c r="W37">
        <f t="shared" si="34"/>
        <v>5.1371186571589761E-2</v>
      </c>
      <c r="X37">
        <f t="shared" si="35"/>
        <v>1.5844403515758453E-2</v>
      </c>
      <c r="Y37">
        <f t="shared" si="36"/>
        <v>5.1371186571589765E-4</v>
      </c>
      <c r="Z37">
        <f t="shared" si="37"/>
        <v>3.5013071190115409E-2</v>
      </c>
      <c r="AB37">
        <f t="shared" si="38"/>
        <v>-203.53021661744069</v>
      </c>
      <c r="AC37">
        <f t="shared" si="27"/>
        <v>-207.57376093156739</v>
      </c>
      <c r="AE37">
        <f t="shared" si="43"/>
        <v>0</v>
      </c>
      <c r="AF37">
        <f t="shared" si="44"/>
        <v>0</v>
      </c>
      <c r="AG37">
        <f t="shared" si="45"/>
        <v>-0.8753267797528852</v>
      </c>
      <c r="AH37">
        <f t="shared" si="46"/>
        <v>-792.2201757879227</v>
      </c>
      <c r="AI37">
        <f t="shared" si="39"/>
        <v>-793.09550256767557</v>
      </c>
      <c r="AJ37">
        <f t="shared" si="47"/>
        <v>4.0435443141267058</v>
      </c>
      <c r="AK37">
        <f t="shared" si="59"/>
        <v>-14.247115163220849</v>
      </c>
      <c r="AL37">
        <f t="shared" si="40"/>
        <v>-803.29907341676972</v>
      </c>
      <c r="AN37">
        <f t="shared" si="48"/>
        <v>0</v>
      </c>
      <c r="AO37">
        <f t="shared" si="49"/>
        <v>0</v>
      </c>
      <c r="AP37">
        <f t="shared" si="50"/>
        <v>-3.0267415901710403E-2</v>
      </c>
      <c r="AQ37">
        <f t="shared" si="51"/>
        <v>-27.393720951926749</v>
      </c>
      <c r="AR37">
        <f t="shared" si="52"/>
        <v>-27.423988367828461</v>
      </c>
      <c r="AS37">
        <f t="shared" si="53"/>
        <v>0.13981936838173828</v>
      </c>
      <c r="AT37">
        <f t="shared" si="54"/>
        <v>-0.49264271357779027</v>
      </c>
      <c r="AU37">
        <f t="shared" si="55"/>
        <v>-27.776811713024511</v>
      </c>
      <c r="AW37">
        <v>34</v>
      </c>
      <c r="AX37">
        <f>IF(Z37&gt;0, (R37*SUMPRODUCT(K37:$K$98, X37:$X$98)-K37*$AZ$3)/Z37, 0)</f>
        <v>-5928.4648240217166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0.34883407700000002</v>
      </c>
      <c r="Q38" s="5">
        <f t="shared" si="60"/>
        <v>25</v>
      </c>
      <c r="R38">
        <f t="shared" si="41"/>
        <v>50000</v>
      </c>
      <c r="S38">
        <f t="shared" si="42"/>
        <v>-9127.7076339266878</v>
      </c>
      <c r="U38">
        <f t="shared" si="57"/>
        <v>0.34883407700000002</v>
      </c>
      <c r="V38">
        <f t="shared" si="58"/>
        <v>0.01</v>
      </c>
      <c r="W38">
        <f t="shared" si="34"/>
        <v>3.5013071190115409E-2</v>
      </c>
      <c r="X38">
        <f t="shared" si="35"/>
        <v>1.2213752371539202E-2</v>
      </c>
      <c r="Y38">
        <f t="shared" si="36"/>
        <v>3.5013071190115411E-4</v>
      </c>
      <c r="Z38">
        <f t="shared" si="37"/>
        <v>2.2449188106675053E-2</v>
      </c>
      <c r="AB38">
        <f t="shared" si="38"/>
        <v>-207.57376093156739</v>
      </c>
      <c r="AC38">
        <f t="shared" si="27"/>
        <v>-204.90962565675409</v>
      </c>
      <c r="AE38">
        <f t="shared" si="43"/>
        <v>0</v>
      </c>
      <c r="AF38">
        <f t="shared" si="44"/>
        <v>0</v>
      </c>
      <c r="AG38">
        <f t="shared" si="45"/>
        <v>-0.56122970266687633</v>
      </c>
      <c r="AH38">
        <f t="shared" si="46"/>
        <v>-610.68761857696006</v>
      </c>
      <c r="AI38">
        <f t="shared" si="39"/>
        <v>-611.24884827962694</v>
      </c>
      <c r="AJ38">
        <f t="shared" si="47"/>
        <v>-2.6641352748133045</v>
      </c>
      <c r="AK38">
        <f t="shared" si="59"/>
        <v>-14.530163265209719</v>
      </c>
      <c r="AL38">
        <f t="shared" si="40"/>
        <v>-628.44314681964988</v>
      </c>
      <c r="AN38">
        <f t="shared" si="48"/>
        <v>0</v>
      </c>
      <c r="AO38">
        <f t="shared" si="49"/>
        <v>0</v>
      </c>
      <c r="AP38">
        <f t="shared" si="50"/>
        <v>-1.7327174690575917E-2</v>
      </c>
      <c r="AQ38">
        <f t="shared" si="51"/>
        <v>-18.854118016514771</v>
      </c>
      <c r="AR38">
        <f t="shared" si="52"/>
        <v>-18.871445191205346</v>
      </c>
      <c r="AS38">
        <f t="shared" si="53"/>
        <v>-8.225141521673078E-2</v>
      </c>
      <c r="AT38">
        <f t="shared" si="54"/>
        <v>-0.44859827621831427</v>
      </c>
      <c r="AU38">
        <f t="shared" si="55"/>
        <v>-19.40229488264039</v>
      </c>
      <c r="AW38">
        <v>35</v>
      </c>
      <c r="AX38">
        <f>IF(Z38&gt;0, (R38*SUMPRODUCT(K38:$K$98, X38:$X$98)-K38*$AZ$3)/Z38, 0)</f>
        <v>-9127.7076339266878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0.39293336200000001</v>
      </c>
      <c r="Q39" s="5">
        <f t="shared" si="60"/>
        <v>25</v>
      </c>
      <c r="R39">
        <f t="shared" si="41"/>
        <v>50000</v>
      </c>
      <c r="S39">
        <f t="shared" si="42"/>
        <v>-14691.983637513556</v>
      </c>
      <c r="U39">
        <f t="shared" si="57"/>
        <v>0.39293336200000001</v>
      </c>
      <c r="V39">
        <f t="shared" si="58"/>
        <v>0.01</v>
      </c>
      <c r="W39">
        <f t="shared" si="34"/>
        <v>2.2449188106675053E-2</v>
      </c>
      <c r="X39">
        <f t="shared" si="35"/>
        <v>8.8210349569262433E-3</v>
      </c>
      <c r="Y39">
        <f t="shared" si="36"/>
        <v>2.2449188106675054E-4</v>
      </c>
      <c r="Z39">
        <f t="shared" si="37"/>
        <v>1.3403661268682058E-2</v>
      </c>
      <c r="AB39">
        <f t="shared" si="38"/>
        <v>-204.90962565675409</v>
      </c>
      <c r="AC39">
        <f t="shared" si="27"/>
        <v>-196.92637204225099</v>
      </c>
      <c r="AE39">
        <f t="shared" si="43"/>
        <v>0</v>
      </c>
      <c r="AF39">
        <f t="shared" si="44"/>
        <v>0</v>
      </c>
      <c r="AG39">
        <f t="shared" si="45"/>
        <v>-0.33509153171705147</v>
      </c>
      <c r="AH39">
        <f t="shared" si="46"/>
        <v>-441.05174784631214</v>
      </c>
      <c r="AI39">
        <f t="shared" si="39"/>
        <v>-441.38683937802921</v>
      </c>
      <c r="AJ39">
        <f t="shared" si="47"/>
        <v>-7.9832536145030986</v>
      </c>
      <c r="AK39">
        <f t="shared" si="59"/>
        <v>-14.343673795972787</v>
      </c>
      <c r="AL39">
        <f t="shared" si="40"/>
        <v>-463.7137667885051</v>
      </c>
      <c r="AN39">
        <f t="shared" si="48"/>
        <v>0</v>
      </c>
      <c r="AO39">
        <f t="shared" si="49"/>
        <v>0</v>
      </c>
      <c r="AP39">
        <f t="shared" si="50"/>
        <v>-9.2370338736971879E-3</v>
      </c>
      <c r="AQ39">
        <f t="shared" si="51"/>
        <v>-12.157901794873757</v>
      </c>
      <c r="AR39">
        <f t="shared" si="52"/>
        <v>-12.167138828747454</v>
      </c>
      <c r="AS39">
        <f t="shared" si="53"/>
        <v>-0.22006400365183632</v>
      </c>
      <c r="AT39">
        <f t="shared" si="54"/>
        <v>-0.39539346174387768</v>
      </c>
      <c r="AU39">
        <f t="shared" si="55"/>
        <v>-12.782596294143168</v>
      </c>
      <c r="AW39">
        <v>36</v>
      </c>
      <c r="AX39">
        <f>IF(Z39&gt;0, (R39*SUMPRODUCT(K39:$K$98, X39:$X$98)-K39*$AZ$3)/Z39, 0)</f>
        <v>-14691.983637513556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0.441408258</v>
      </c>
      <c r="Q40" s="5">
        <f t="shared" si="60"/>
        <v>25</v>
      </c>
      <c r="R40">
        <f t="shared" si="41"/>
        <v>50000</v>
      </c>
      <c r="S40">
        <f t="shared" si="42"/>
        <v>-25175.964028835817</v>
      </c>
      <c r="U40">
        <f t="shared" si="57"/>
        <v>0.441408258</v>
      </c>
      <c r="V40">
        <f t="shared" si="58"/>
        <v>0.01</v>
      </c>
      <c r="W40">
        <f t="shared" si="34"/>
        <v>1.3403661268682058E-2</v>
      </c>
      <c r="X40">
        <f t="shared" si="35"/>
        <v>5.9164867714310175E-3</v>
      </c>
      <c r="Y40">
        <f t="shared" si="36"/>
        <v>1.3403661268682058E-4</v>
      </c>
      <c r="Z40">
        <f t="shared" si="37"/>
        <v>7.3531378845642205E-3</v>
      </c>
      <c r="AB40">
        <f t="shared" si="38"/>
        <v>-196.92637204225099</v>
      </c>
      <c r="AC40">
        <f t="shared" si="27"/>
        <v>-185.12233488085872</v>
      </c>
      <c r="AE40">
        <f t="shared" si="43"/>
        <v>0</v>
      </c>
      <c r="AF40">
        <f t="shared" si="44"/>
        <v>0</v>
      </c>
      <c r="AG40">
        <f t="shared" si="45"/>
        <v>-0.18382844711410551</v>
      </c>
      <c r="AH40">
        <f t="shared" si="46"/>
        <v>-295.82433857155087</v>
      </c>
      <c r="AI40">
        <f t="shared" si="39"/>
        <v>-296.00816701866495</v>
      </c>
      <c r="AJ40">
        <f t="shared" si="47"/>
        <v>-11.804037161392273</v>
      </c>
      <c r="AK40">
        <f t="shared" si="59"/>
        <v>-13.78484604295757</v>
      </c>
      <c r="AL40">
        <f t="shared" si="40"/>
        <v>-321.59705022301478</v>
      </c>
      <c r="AN40">
        <f t="shared" si="48"/>
        <v>0</v>
      </c>
      <c r="AO40">
        <f t="shared" si="49"/>
        <v>0</v>
      </c>
      <c r="AP40">
        <f t="shared" si="50"/>
        <v>-4.5244290211469175E-3</v>
      </c>
      <c r="AQ40">
        <f t="shared" si="51"/>
        <v>-7.280898270135121</v>
      </c>
      <c r="AR40">
        <f t="shared" si="52"/>
        <v>-7.2854226991562667</v>
      </c>
      <c r="AS40">
        <f t="shared" si="53"/>
        <v>-0.29052374177185714</v>
      </c>
      <c r="AT40">
        <f t="shared" si="54"/>
        <v>-0.33927587632879386</v>
      </c>
      <c r="AU40">
        <f t="shared" si="55"/>
        <v>-7.9152223172569176</v>
      </c>
      <c r="AW40">
        <v>37</v>
      </c>
      <c r="AX40">
        <f>IF(Z40&gt;0, (R40*SUMPRODUCT(K40:$K$98, X40:$X$98)-K40*$AZ$3)/Z40, 0)</f>
        <v>-25175.964028835817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0.49593942699999999</v>
      </c>
      <c r="Q41" s="5">
        <f t="shared" si="60"/>
        <v>25</v>
      </c>
      <c r="R41">
        <f t="shared" si="41"/>
        <v>50000</v>
      </c>
      <c r="S41">
        <f t="shared" si="42"/>
        <v>-47072.271695121039</v>
      </c>
      <c r="U41">
        <f t="shared" si="57"/>
        <v>0.49593942699999999</v>
      </c>
      <c r="V41">
        <f t="shared" si="58"/>
        <v>0.01</v>
      </c>
      <c r="W41">
        <f t="shared" si="34"/>
        <v>7.3531378845642205E-3</v>
      </c>
      <c r="X41">
        <f t="shared" si="35"/>
        <v>3.6467109891227716E-3</v>
      </c>
      <c r="Y41">
        <f t="shared" si="36"/>
        <v>7.3531378845642206E-5</v>
      </c>
      <c r="Z41">
        <f t="shared" si="37"/>
        <v>3.6328955165958066E-3</v>
      </c>
      <c r="AB41">
        <f t="shared" si="38"/>
        <v>-185.12233488085872</v>
      </c>
      <c r="AC41">
        <f t="shared" si="27"/>
        <v>-171.0086447971849</v>
      </c>
      <c r="AE41">
        <f t="shared" si="43"/>
        <v>0</v>
      </c>
      <c r="AF41">
        <f t="shared" si="44"/>
        <v>0</v>
      </c>
      <c r="AG41">
        <f t="shared" si="45"/>
        <v>-9.0822387914895164E-2</v>
      </c>
      <c r="AH41">
        <f t="shared" si="46"/>
        <v>-182.33554945613858</v>
      </c>
      <c r="AI41">
        <f t="shared" si="39"/>
        <v>-182.42637184405348</v>
      </c>
      <c r="AJ41">
        <f t="shared" si="47"/>
        <v>-14.113690083673816</v>
      </c>
      <c r="AK41">
        <f t="shared" si="59"/>
        <v>-12.958563441660111</v>
      </c>
      <c r="AL41">
        <f t="shared" si="40"/>
        <v>-209.49862536938741</v>
      </c>
      <c r="AN41">
        <f t="shared" si="48"/>
        <v>0</v>
      </c>
      <c r="AO41">
        <f t="shared" si="49"/>
        <v>0</v>
      </c>
      <c r="AP41">
        <f t="shared" si="50"/>
        <v>-1.9958410666836386E-3</v>
      </c>
      <c r="AQ41">
        <f t="shared" si="51"/>
        <v>-4.0068620290174524</v>
      </c>
      <c r="AR41">
        <f t="shared" si="52"/>
        <v>-4.0088578700841362</v>
      </c>
      <c r="AS41">
        <f t="shared" si="53"/>
        <v>-0.31015130650206224</v>
      </c>
      <c r="AT41">
        <f t="shared" si="54"/>
        <v>-0.28476715571853917</v>
      </c>
      <c r="AU41">
        <f t="shared" si="55"/>
        <v>-4.6037763323047374</v>
      </c>
      <c r="AW41">
        <v>38</v>
      </c>
      <c r="AX41">
        <f>IF(Z41&gt;0, (R41*SUMPRODUCT(K41:$K$98, X41:$X$98)-K41*$AZ$3)/Z41, 0)</f>
        <v>-47072.271695121039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0.55722270799999996</v>
      </c>
      <c r="Q42" s="5">
        <f t="shared" si="60"/>
        <v>25</v>
      </c>
      <c r="R42">
        <f t="shared" si="41"/>
        <v>50000</v>
      </c>
      <c r="S42">
        <f t="shared" si="42"/>
        <v>-99166.617683339733</v>
      </c>
      <c r="U42">
        <f t="shared" si="57"/>
        <v>0.55722270799999996</v>
      </c>
      <c r="V42">
        <f t="shared" si="58"/>
        <v>0.01</v>
      </c>
      <c r="W42">
        <f t="shared" si="34"/>
        <v>3.6328955165958066E-3</v>
      </c>
      <c r="X42">
        <f t="shared" si="35"/>
        <v>2.0243318776385741E-3</v>
      </c>
      <c r="Y42">
        <f t="shared" si="36"/>
        <v>3.6328955165958068E-5</v>
      </c>
      <c r="Z42">
        <f t="shared" si="37"/>
        <v>1.5722346837912745E-3</v>
      </c>
      <c r="AB42">
        <f t="shared" si="38"/>
        <v>-171.0086447971849</v>
      </c>
      <c r="AC42">
        <f t="shared" si="27"/>
        <v>-155.91319579601586</v>
      </c>
      <c r="AE42">
        <f t="shared" si="43"/>
        <v>0</v>
      </c>
      <c r="AF42">
        <f t="shared" si="44"/>
        <v>0</v>
      </c>
      <c r="AG42">
        <f t="shared" si="45"/>
        <v>-3.9305867094781864E-2</v>
      </c>
      <c r="AH42">
        <f t="shared" si="46"/>
        <v>-101.2165938819287</v>
      </c>
      <c r="AI42">
        <f t="shared" si="39"/>
        <v>-101.25589974902348</v>
      </c>
      <c r="AJ42">
        <f t="shared" si="47"/>
        <v>-15.095449001169044</v>
      </c>
      <c r="AK42">
        <f t="shared" si="59"/>
        <v>-11.970605135802945</v>
      </c>
      <c r="AL42">
        <f t="shared" si="40"/>
        <v>-128.32195388599547</v>
      </c>
      <c r="AN42">
        <f t="shared" si="48"/>
        <v>0</v>
      </c>
      <c r="AO42">
        <f t="shared" si="49"/>
        <v>0</v>
      </c>
      <c r="AP42">
        <f t="shared" si="50"/>
        <v>-7.7120954651940777E-4</v>
      </c>
      <c r="AQ42">
        <f t="shared" si="51"/>
        <v>-1.9859427927054742</v>
      </c>
      <c r="AR42">
        <f t="shared" si="52"/>
        <v>-1.9867140022519936</v>
      </c>
      <c r="AS42">
        <f t="shared" si="53"/>
        <v>-0.29618362954888106</v>
      </c>
      <c r="AT42">
        <f t="shared" si="54"/>
        <v>-0.23487193237803108</v>
      </c>
      <c r="AU42">
        <f t="shared" si="55"/>
        <v>-2.5177695641789057</v>
      </c>
      <c r="AW42">
        <v>39</v>
      </c>
      <c r="AX42">
        <f>IF(Z42&gt;0, (R42*SUMPRODUCT(K42:$K$98, X42:$X$98)-K42*$AZ$3)/Z42, 0)</f>
        <v>-99166.617683339733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0.62633703200000002</v>
      </c>
      <c r="Q43" s="5">
        <f t="shared" si="60"/>
        <v>25</v>
      </c>
      <c r="R43">
        <f t="shared" si="41"/>
        <v>50000</v>
      </c>
      <c r="S43">
        <f t="shared" si="42"/>
        <v>-246331.73677730735</v>
      </c>
      <c r="U43">
        <f t="shared" si="57"/>
        <v>0.62633703200000002</v>
      </c>
      <c r="V43">
        <f t="shared" si="58"/>
        <v>0.01</v>
      </c>
      <c r="W43">
        <f t="shared" si="34"/>
        <v>1.5722346837912745E-3</v>
      </c>
      <c r="X43">
        <f t="shared" si="35"/>
        <v>9.8474880545328537E-4</v>
      </c>
      <c r="Y43">
        <f t="shared" si="36"/>
        <v>1.5722346837912746E-5</v>
      </c>
      <c r="Z43">
        <f t="shared" si="37"/>
        <v>5.7176353150007635E-4</v>
      </c>
      <c r="AB43">
        <f t="shared" si="38"/>
        <v>-155.91319579601586</v>
      </c>
      <c r="AC43">
        <f t="shared" si="27"/>
        <v>-140.84350374034048</v>
      </c>
      <c r="AE43">
        <f t="shared" si="43"/>
        <v>0</v>
      </c>
      <c r="AF43">
        <f t="shared" si="44"/>
        <v>0</v>
      </c>
      <c r="AG43">
        <f t="shared" si="45"/>
        <v>-1.4294088287501909E-2</v>
      </c>
      <c r="AH43">
        <f t="shared" si="46"/>
        <v>-49.237440272664266</v>
      </c>
      <c r="AI43">
        <f t="shared" si="39"/>
        <v>-49.251734360951765</v>
      </c>
      <c r="AJ43">
        <f t="shared" si="47"/>
        <v>-15.069692055675375</v>
      </c>
      <c r="AK43">
        <f t="shared" si="59"/>
        <v>-10.91392370572111</v>
      </c>
      <c r="AL43">
        <f t="shared" si="40"/>
        <v>-75.235350122348251</v>
      </c>
      <c r="AN43">
        <f t="shared" si="48"/>
        <v>0</v>
      </c>
      <c r="AO43">
        <f t="shared" si="49"/>
        <v>0</v>
      </c>
      <c r="AP43">
        <f t="shared" si="50"/>
        <v>-2.5041102914034094E-4</v>
      </c>
      <c r="AQ43">
        <f t="shared" si="51"/>
        <v>-0.86256624717327091</v>
      </c>
      <c r="AR43">
        <f t="shared" si="52"/>
        <v>-0.86281665820241116</v>
      </c>
      <c r="AS43">
        <f t="shared" si="53"/>
        <v>-0.26399844611210127</v>
      </c>
      <c r="AT43">
        <f t="shared" si="54"/>
        <v>-0.19119560563357979</v>
      </c>
      <c r="AU43">
        <f t="shared" si="55"/>
        <v>-1.3180107099480922</v>
      </c>
      <c r="AW43">
        <v>40</v>
      </c>
      <c r="AX43">
        <f>IF(Z43&gt;0, (R43*SUMPRODUCT(K43:$K$98, X43:$X$98)-K43*$AZ$3)/Z43, 0)</f>
        <v>-246331.73677730735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0.70099715600000001</v>
      </c>
      <c r="Q44" s="5">
        <f t="shared" si="60"/>
        <v>25</v>
      </c>
      <c r="R44">
        <f t="shared" si="41"/>
        <v>50000</v>
      </c>
      <c r="S44">
        <f t="shared" si="42"/>
        <v>-765412.97343900928</v>
      </c>
      <c r="U44">
        <f t="shared" si="57"/>
        <v>0.70099715600000001</v>
      </c>
      <c r="V44">
        <f t="shared" si="58"/>
        <v>0.01</v>
      </c>
      <c r="W44">
        <f t="shared" si="34"/>
        <v>5.7176353150007635E-4</v>
      </c>
      <c r="X44">
        <f t="shared" si="35"/>
        <v>4.0080460948606995E-4</v>
      </c>
      <c r="Y44">
        <f t="shared" si="36"/>
        <v>5.7176353150007636E-6</v>
      </c>
      <c r="Z44">
        <f t="shared" si="37"/>
        <v>1.6524128669900563E-4</v>
      </c>
      <c r="AB44">
        <f t="shared" si="38"/>
        <v>-140.84350374034048</v>
      </c>
      <c r="AC44">
        <f t="shared" si="27"/>
        <v>-126.47782458717371</v>
      </c>
      <c r="AE44">
        <f t="shared" si="43"/>
        <v>0</v>
      </c>
      <c r="AF44">
        <f t="shared" si="44"/>
        <v>0</v>
      </c>
      <c r="AG44">
        <f t="shared" si="45"/>
        <v>-4.1310321674751403E-3</v>
      </c>
      <c r="AH44">
        <f t="shared" si="46"/>
        <v>-20.040230474303499</v>
      </c>
      <c r="AI44">
        <f t="shared" si="39"/>
        <v>-20.044361506470974</v>
      </c>
      <c r="AJ44">
        <f t="shared" si="47"/>
        <v>-14.365679153166766</v>
      </c>
      <c r="AK44">
        <f t="shared" si="59"/>
        <v>-9.8590452618238338</v>
      </c>
      <c r="AL44">
        <f t="shared" si="40"/>
        <v>-44.269085921461581</v>
      </c>
      <c r="AN44">
        <f t="shared" si="48"/>
        <v>0</v>
      </c>
      <c r="AO44">
        <f t="shared" si="49"/>
        <v>0</v>
      </c>
      <c r="AP44">
        <f t="shared" si="50"/>
        <v>-6.4615624634397663E-5</v>
      </c>
      <c r="AQ44">
        <f t="shared" si="51"/>
        <v>-0.3134596772471645</v>
      </c>
      <c r="AR44">
        <f t="shared" si="52"/>
        <v>-0.31352429287179889</v>
      </c>
      <c r="AS44">
        <f t="shared" si="53"/>
        <v>-0.22470106601628187</v>
      </c>
      <c r="AT44">
        <f t="shared" si="54"/>
        <v>-0.15421045929083274</v>
      </c>
      <c r="AU44">
        <f t="shared" si="55"/>
        <v>-0.69243581817891364</v>
      </c>
      <c r="AW44">
        <v>41</v>
      </c>
      <c r="AX44">
        <f>IF(Z44&gt;0, (R44*SUMPRODUCT(K44:$K$98, X44:$X$98)-K44*$AZ$3)/Z44, 0)</f>
        <v>-765412.97343900928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0.77900909500000004</v>
      </c>
      <c r="Q45" s="5">
        <f t="shared" si="60"/>
        <v>25</v>
      </c>
      <c r="R45">
        <f t="shared" si="41"/>
        <v>50000</v>
      </c>
      <c r="S45">
        <f t="shared" si="42"/>
        <v>-3246710.3574407091</v>
      </c>
      <c r="U45">
        <f t="shared" si="57"/>
        <v>0.77900909500000004</v>
      </c>
      <c r="V45">
        <f t="shared" si="58"/>
        <v>0.01</v>
      </c>
      <c r="W45">
        <f t="shared" si="34"/>
        <v>1.6524128669900563E-4</v>
      </c>
      <c r="X45">
        <f t="shared" si="35"/>
        <v>1.2872446520802793E-4</v>
      </c>
      <c r="Y45">
        <f t="shared" si="36"/>
        <v>1.6524128669900563E-6</v>
      </c>
      <c r="Z45">
        <f t="shared" si="37"/>
        <v>3.4864408623987644E-5</v>
      </c>
      <c r="AB45">
        <f t="shared" si="38"/>
        <v>-126.47782458717371</v>
      </c>
      <c r="AC45">
        <f t="shared" si="27"/>
        <v>-113.19463658554587</v>
      </c>
      <c r="AE45">
        <f t="shared" si="43"/>
        <v>0</v>
      </c>
      <c r="AF45">
        <f t="shared" si="44"/>
        <v>0</v>
      </c>
      <c r="AG45">
        <f t="shared" si="45"/>
        <v>-8.7161021559969108E-4</v>
      </c>
      <c r="AH45">
        <f t="shared" si="46"/>
        <v>-6.4362232604013965</v>
      </c>
      <c r="AI45">
        <f t="shared" si="39"/>
        <v>-6.4370948706169964</v>
      </c>
      <c r="AJ45">
        <f t="shared" si="47"/>
        <v>-13.283188001627849</v>
      </c>
      <c r="AK45">
        <f t="shared" si="59"/>
        <v>-8.8534477211021603</v>
      </c>
      <c r="AL45">
        <f t="shared" si="40"/>
        <v>-28.573730593347005</v>
      </c>
      <c r="AN45">
        <f t="shared" si="48"/>
        <v>0</v>
      </c>
      <c r="AO45">
        <f t="shared" si="49"/>
        <v>0</v>
      </c>
      <c r="AP45">
        <f t="shared" si="50"/>
        <v>-1.2172597427457011E-5</v>
      </c>
      <c r="AQ45">
        <f t="shared" si="51"/>
        <v>-8.9885998695181865E-2</v>
      </c>
      <c r="AR45">
        <f t="shared" si="52"/>
        <v>-8.9898171292609325E-2</v>
      </c>
      <c r="AS45">
        <f t="shared" si="53"/>
        <v>-0.18550826642823975</v>
      </c>
      <c r="AT45">
        <f t="shared" si="54"/>
        <v>-0.12364409345508305</v>
      </c>
      <c r="AU45">
        <f t="shared" si="55"/>
        <v>-0.39905053117593209</v>
      </c>
      <c r="AW45">
        <v>42</v>
      </c>
      <c r="AX45">
        <f>IF(Z45&gt;0, (R45*SUMPRODUCT(K45:$K$98, X45:$X$98)-K45*$AZ$3)/Z45, 0)</f>
        <v>-3246710.3574407091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0.78135831499999997</v>
      </c>
      <c r="Q46" s="5">
        <f t="shared" si="60"/>
        <v>25</v>
      </c>
      <c r="R46">
        <f t="shared" si="41"/>
        <v>50000</v>
      </c>
      <c r="S46">
        <f t="shared" si="42"/>
        <v>-13904634.208510097</v>
      </c>
      <c r="U46">
        <f t="shared" si="57"/>
        <v>0.78135831499999997</v>
      </c>
      <c r="V46">
        <f t="shared" si="58"/>
        <v>0.01</v>
      </c>
      <c r="W46">
        <f t="shared" si="34"/>
        <v>3.4864408623987644E-5</v>
      </c>
      <c r="X46">
        <f t="shared" si="35"/>
        <v>2.7241595575910454E-5</v>
      </c>
      <c r="Y46">
        <f t="shared" si="36"/>
        <v>3.4864408623987642E-7</v>
      </c>
      <c r="Z46">
        <f t="shared" si="37"/>
        <v>7.2741689618373134E-6</v>
      </c>
      <c r="AB46">
        <f t="shared" si="38"/>
        <v>-113.19463658554587</v>
      </c>
      <c r="AC46">
        <f t="shared" si="27"/>
        <v>-101.14465858524548</v>
      </c>
      <c r="AE46">
        <f t="shared" si="43"/>
        <v>0</v>
      </c>
      <c r="AF46">
        <f t="shared" si="44"/>
        <v>0</v>
      </c>
      <c r="AG46">
        <f t="shared" si="45"/>
        <v>-1.8185422404593283E-4</v>
      </c>
      <c r="AH46">
        <f t="shared" si="46"/>
        <v>-1.3620797787955228</v>
      </c>
      <c r="AI46">
        <f t="shared" si="39"/>
        <v>-1.3622616330195687</v>
      </c>
      <c r="AJ46">
        <f t="shared" si="47"/>
        <v>-12.049978000300385</v>
      </c>
      <c r="AK46">
        <f t="shared" si="59"/>
        <v>-7.9236245609882117</v>
      </c>
      <c r="AL46">
        <f t="shared" si="40"/>
        <v>-21.335864194308165</v>
      </c>
      <c r="AN46">
        <f t="shared" si="48"/>
        <v>0</v>
      </c>
      <c r="AO46">
        <f t="shared" si="49"/>
        <v>0</v>
      </c>
      <c r="AP46">
        <f t="shared" si="50"/>
        <v>-2.267599319724371E-6</v>
      </c>
      <c r="AQ46">
        <f t="shared" si="51"/>
        <v>-1.6984214669805615E-2</v>
      </c>
      <c r="AR46">
        <f t="shared" si="52"/>
        <v>-1.6986482269125341E-2</v>
      </c>
      <c r="AS46">
        <f t="shared" si="53"/>
        <v>-0.15025508513496585</v>
      </c>
      <c r="AT46">
        <f t="shared" si="54"/>
        <v>-9.8802245361702026E-2</v>
      </c>
      <c r="AU46">
        <f t="shared" si="55"/>
        <v>-0.2660438127657932</v>
      </c>
      <c r="AW46">
        <v>43</v>
      </c>
      <c r="AX46">
        <f>IF(Z46&gt;0, (R46*SUMPRODUCT(K46:$K$98, X46:$X$98)-K46*$AZ$3)/Z46, 0)</f>
        <v>-13904634.208510097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0.78389590600000003</v>
      </c>
      <c r="Q47" s="5">
        <f t="shared" si="60"/>
        <v>25</v>
      </c>
      <c r="R47">
        <f t="shared" si="41"/>
        <v>50000</v>
      </c>
      <c r="S47">
        <f t="shared" si="42"/>
        <v>-60245670.665124312</v>
      </c>
      <c r="U47">
        <f t="shared" si="57"/>
        <v>0.78389590600000003</v>
      </c>
      <c r="V47">
        <f t="shared" si="58"/>
        <v>0.01</v>
      </c>
      <c r="W47">
        <f t="shared" si="34"/>
        <v>7.2741689618373134E-6</v>
      </c>
      <c r="X47">
        <f t="shared" si="35"/>
        <v>5.7021912687365404E-6</v>
      </c>
      <c r="Y47">
        <f t="shared" si="36"/>
        <v>7.2741689618373135E-8</v>
      </c>
      <c r="Z47">
        <f t="shared" si="37"/>
        <v>1.4992360034823999E-6</v>
      </c>
      <c r="AB47">
        <f t="shared" si="38"/>
        <v>-101.14465858524548</v>
      </c>
      <c r="AC47">
        <f t="shared" si="27"/>
        <v>-90.322478515097828</v>
      </c>
      <c r="AE47">
        <f t="shared" si="43"/>
        <v>0</v>
      </c>
      <c r="AF47">
        <f t="shared" si="44"/>
        <v>0</v>
      </c>
      <c r="AG47">
        <f t="shared" si="45"/>
        <v>-3.748090008706E-5</v>
      </c>
      <c r="AH47">
        <f t="shared" si="46"/>
        <v>-0.28510956343682703</v>
      </c>
      <c r="AI47">
        <f t="shared" si="39"/>
        <v>-0.28514704433691407</v>
      </c>
      <c r="AJ47">
        <f t="shared" si="47"/>
        <v>-10.822180070147652</v>
      </c>
      <c r="AK47">
        <f t="shared" si="59"/>
        <v>-7.0801261009671839</v>
      </c>
      <c r="AL47">
        <f t="shared" si="40"/>
        <v>-18.18745321545175</v>
      </c>
      <c r="AN47">
        <f t="shared" si="48"/>
        <v>0</v>
      </c>
      <c r="AO47">
        <f t="shared" si="49"/>
        <v>0</v>
      </c>
      <c r="AP47">
        <f t="shared" si="50"/>
        <v>-4.1728705655964982E-7</v>
      </c>
      <c r="AQ47">
        <f t="shared" si="51"/>
        <v>-3.1742175413934279E-3</v>
      </c>
      <c r="AR47">
        <f t="shared" si="52"/>
        <v>-3.1746348284499874E-3</v>
      </c>
      <c r="AS47">
        <f t="shared" si="53"/>
        <v>-0.12048685214444779</v>
      </c>
      <c r="AT47">
        <f t="shared" si="54"/>
        <v>-7.8825347680584287E-2</v>
      </c>
      <c r="AU47">
        <f t="shared" si="55"/>
        <v>-0.20248683465348205</v>
      </c>
      <c r="AW47">
        <v>44</v>
      </c>
      <c r="AX47">
        <f>IF(Z47&gt;0, (R47*SUMPRODUCT(K47:$K$98, X47:$X$98)-K47*$AZ$3)/Z47, 0)</f>
        <v>-60245670.665124312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0.78669207100000005</v>
      </c>
      <c r="Q48" s="5">
        <f t="shared" si="60"/>
        <v>25</v>
      </c>
      <c r="R48">
        <f t="shared" si="41"/>
        <v>50000</v>
      </c>
      <c r="S48">
        <f t="shared" si="42"/>
        <v>-264586909.28238064</v>
      </c>
      <c r="U48">
        <f t="shared" si="57"/>
        <v>0.78669207100000005</v>
      </c>
      <c r="V48">
        <f t="shared" si="58"/>
        <v>0.01</v>
      </c>
      <c r="W48">
        <f t="shared" si="34"/>
        <v>1.4992360034823999E-6</v>
      </c>
      <c r="X48">
        <f t="shared" si="35"/>
        <v>1.1794370764973325E-6</v>
      </c>
      <c r="Y48">
        <f t="shared" si="36"/>
        <v>1.4992360034823998E-8</v>
      </c>
      <c r="Z48">
        <f t="shared" si="37"/>
        <v>3.0480656695024335E-7</v>
      </c>
      <c r="AB48">
        <f t="shared" si="38"/>
        <v>-90.322478515097828</v>
      </c>
      <c r="AC48">
        <f t="shared" si="27"/>
        <v>-80.647827478337916</v>
      </c>
      <c r="AE48">
        <f t="shared" si="43"/>
        <v>0</v>
      </c>
      <c r="AF48">
        <f t="shared" si="44"/>
        <v>0</v>
      </c>
      <c r="AG48">
        <f t="shared" si="45"/>
        <v>-7.6201641737560835E-6</v>
      </c>
      <c r="AH48">
        <f t="shared" si="46"/>
        <v>-5.8971853824866624E-2</v>
      </c>
      <c r="AI48">
        <f t="shared" si="39"/>
        <v>-5.8979473989040382E-2</v>
      </c>
      <c r="AJ48">
        <f t="shared" si="47"/>
        <v>-9.6746510367599114</v>
      </c>
      <c r="AK48">
        <f t="shared" si="59"/>
        <v>-6.3225734960568483</v>
      </c>
      <c r="AL48">
        <f t="shared" si="40"/>
        <v>-16.0562040068058</v>
      </c>
      <c r="AN48">
        <f t="shared" si="48"/>
        <v>0</v>
      </c>
      <c r="AO48">
        <f t="shared" si="49"/>
        <v>0</v>
      </c>
      <c r="AP48">
        <f t="shared" si="50"/>
        <v>-7.5748006488971613E-8</v>
      </c>
      <c r="AQ48">
        <f t="shared" si="51"/>
        <v>-5.8620789058286618E-4</v>
      </c>
      <c r="AR48">
        <f t="shared" si="52"/>
        <v>-5.8628363858935517E-4</v>
      </c>
      <c r="AS48">
        <f t="shared" si="53"/>
        <v>-9.6170569662385783E-2</v>
      </c>
      <c r="AT48">
        <f t="shared" si="54"/>
        <v>-6.2849346455779401E-2</v>
      </c>
      <c r="AU48">
        <f t="shared" si="55"/>
        <v>-0.15960619975675452</v>
      </c>
      <c r="AW48">
        <v>45</v>
      </c>
      <c r="AX48">
        <f>IF(Z48&gt;0, (R48*SUMPRODUCT(K48:$K$98, X48:$X$98)-K48*$AZ$3)/Z48, 0)</f>
        <v>-264586909.28238064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0.78978433000000003</v>
      </c>
      <c r="Q49" s="5">
        <f t="shared" si="60"/>
        <v>25</v>
      </c>
      <c r="R49">
        <f t="shared" si="41"/>
        <v>50000</v>
      </c>
      <c r="S49">
        <f t="shared" si="42"/>
        <v>-1179927541.5461164</v>
      </c>
      <c r="U49">
        <f t="shared" si="57"/>
        <v>0.78978433000000003</v>
      </c>
      <c r="V49">
        <f t="shared" si="58"/>
        <v>0.01</v>
      </c>
      <c r="W49">
        <f t="shared" si="34"/>
        <v>3.0480656695024335E-7</v>
      </c>
      <c r="X49">
        <f t="shared" si="35"/>
        <v>2.4073145025839813E-7</v>
      </c>
      <c r="Y49">
        <f t="shared" si="36"/>
        <v>3.0480656695024336E-9</v>
      </c>
      <c r="Z49">
        <f t="shared" si="37"/>
        <v>6.1027051022342791E-8</v>
      </c>
      <c r="AB49">
        <f t="shared" si="38"/>
        <v>-80.647827478337916</v>
      </c>
      <c r="AC49">
        <f t="shared" si="27"/>
        <v>-72.007498280602334</v>
      </c>
      <c r="AE49">
        <f t="shared" si="43"/>
        <v>0</v>
      </c>
      <c r="AF49">
        <f t="shared" si="44"/>
        <v>0</v>
      </c>
      <c r="AG49">
        <f t="shared" si="45"/>
        <v>-1.5256762755585698E-6</v>
      </c>
      <c r="AH49">
        <f t="shared" si="46"/>
        <v>-1.2036572512919907E-2</v>
      </c>
      <c r="AI49">
        <f t="shared" si="39"/>
        <v>-1.2038098189195465E-2</v>
      </c>
      <c r="AJ49">
        <f t="shared" si="47"/>
        <v>-8.6403291977355821</v>
      </c>
      <c r="AK49">
        <f t="shared" si="59"/>
        <v>-5.645347923483655</v>
      </c>
      <c r="AL49">
        <f t="shared" si="40"/>
        <v>-14.297715219408433</v>
      </c>
      <c r="AN49">
        <f t="shared" si="48"/>
        <v>0</v>
      </c>
      <c r="AO49">
        <f t="shared" si="49"/>
        <v>0</v>
      </c>
      <c r="AP49">
        <f t="shared" si="50"/>
        <v>-1.3541015955673028E-8</v>
      </c>
      <c r="AQ49">
        <f t="shared" si="51"/>
        <v>-1.0682962241737163E-4</v>
      </c>
      <c r="AR49">
        <f t="shared" si="52"/>
        <v>-1.068431634333273E-4</v>
      </c>
      <c r="AS49">
        <f t="shared" si="53"/>
        <v>-7.6686540521822208E-2</v>
      </c>
      <c r="AT49">
        <f t="shared" si="54"/>
        <v>-5.0104827303046787E-2</v>
      </c>
      <c r="AU49">
        <f t="shared" si="55"/>
        <v>-0.12689821098830234</v>
      </c>
      <c r="AW49">
        <v>46</v>
      </c>
      <c r="AX49">
        <f>IF(Z49&gt;0, (R49*SUMPRODUCT(K49:$K$98, X49:$X$98)-K49*$AZ$3)/Z49, 0)</f>
        <v>-1179927541.5461164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0.79285550900000001</v>
      </c>
      <c r="Q50" s="5">
        <f t="shared" si="60"/>
        <v>25</v>
      </c>
      <c r="R50">
        <f t="shared" si="41"/>
        <v>50000</v>
      </c>
      <c r="S50">
        <f t="shared" si="42"/>
        <v>-5343838168.1251287</v>
      </c>
      <c r="U50">
        <f t="shared" si="57"/>
        <v>0.79285550900000001</v>
      </c>
      <c r="V50">
        <f t="shared" si="58"/>
        <v>0.01</v>
      </c>
      <c r="W50">
        <f t="shared" si="34"/>
        <v>6.1027051022342791E-8</v>
      </c>
      <c r="X50">
        <f t="shared" si="35"/>
        <v>4.8385633601088566E-8</v>
      </c>
      <c r="Y50">
        <f t="shared" si="36"/>
        <v>6.1027051022342789E-10</v>
      </c>
      <c r="Z50">
        <f t="shared" si="37"/>
        <v>1.2031146911030797E-8</v>
      </c>
      <c r="AB50">
        <f t="shared" si="38"/>
        <v>-72.007498280602334</v>
      </c>
      <c r="AC50">
        <f t="shared" si="27"/>
        <v>-64.292502069487114</v>
      </c>
      <c r="AE50">
        <f t="shared" si="43"/>
        <v>0</v>
      </c>
      <c r="AF50">
        <f t="shared" si="44"/>
        <v>0</v>
      </c>
      <c r="AG50">
        <f t="shared" si="45"/>
        <v>-3.0077867277576992E-7</v>
      </c>
      <c r="AH50">
        <f t="shared" si="46"/>
        <v>-2.4192816800544283E-3</v>
      </c>
      <c r="AI50">
        <f t="shared" si="39"/>
        <v>-2.4195824587272042E-3</v>
      </c>
      <c r="AJ50">
        <f t="shared" si="47"/>
        <v>-7.7149962111152206</v>
      </c>
      <c r="AK50">
        <f t="shared" si="59"/>
        <v>-5.040524879642164</v>
      </c>
      <c r="AL50">
        <f t="shared" si="40"/>
        <v>-12.757940673216112</v>
      </c>
      <c r="AN50">
        <f t="shared" si="48"/>
        <v>0</v>
      </c>
      <c r="AO50">
        <f t="shared" si="49"/>
        <v>0</v>
      </c>
      <c r="AP50">
        <f t="shared" si="50"/>
        <v>-2.3835149091107469E-9</v>
      </c>
      <c r="AQ50">
        <f t="shared" si="51"/>
        <v>-1.9171551960557606E-5</v>
      </c>
      <c r="AR50">
        <f t="shared" si="52"/>
        <v>-1.9173935475466717E-5</v>
      </c>
      <c r="AS50">
        <f t="shared" si="53"/>
        <v>-6.1137341697876574E-2</v>
      </c>
      <c r="AT50">
        <f t="shared" si="54"/>
        <v>-3.9943544166535026E-2</v>
      </c>
      <c r="AU50">
        <f t="shared" si="55"/>
        <v>-0.10110005979988707</v>
      </c>
      <c r="AW50">
        <v>47</v>
      </c>
      <c r="AX50">
        <f>IF(Z50&gt;0, (R50*SUMPRODUCT(K50:$K$98, X50:$X$98)-K50*$AZ$3)/Z50, 0)</f>
        <v>-5343838168.1251287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0.79617230500000002</v>
      </c>
      <c r="Q51" s="5">
        <f t="shared" si="60"/>
        <v>25</v>
      </c>
      <c r="R51">
        <f t="shared" si="41"/>
        <v>50000</v>
      </c>
      <c r="S51">
        <f t="shared" si="42"/>
        <v>-24616118274.256577</v>
      </c>
      <c r="U51">
        <f t="shared" si="57"/>
        <v>0.79617230500000002</v>
      </c>
      <c r="V51">
        <f t="shared" si="58"/>
        <v>0.01</v>
      </c>
      <c r="W51">
        <f t="shared" si="34"/>
        <v>1.2031146911030797E-8</v>
      </c>
      <c r="X51">
        <f t="shared" si="35"/>
        <v>9.578865967949019E-9</v>
      </c>
      <c r="Y51">
        <f t="shared" si="36"/>
        <v>1.2031146911030796E-10</v>
      </c>
      <c r="Z51">
        <f t="shared" si="37"/>
        <v>2.33196947397147E-9</v>
      </c>
      <c r="AB51">
        <f t="shared" si="38"/>
        <v>-64.292502069487114</v>
      </c>
      <c r="AC51">
        <f t="shared" si="27"/>
        <v>-57.404036383237596</v>
      </c>
      <c r="AE51">
        <f t="shared" si="43"/>
        <v>0</v>
      </c>
      <c r="AF51">
        <f t="shared" si="44"/>
        <v>0</v>
      </c>
      <c r="AG51">
        <f t="shared" si="45"/>
        <v>-5.829923684928675E-8</v>
      </c>
      <c r="AH51">
        <f t="shared" si="46"/>
        <v>-4.7894329839745097E-4</v>
      </c>
      <c r="AI51">
        <f t="shared" si="39"/>
        <v>-4.7900159763430023E-4</v>
      </c>
      <c r="AJ51">
        <f t="shared" si="47"/>
        <v>-6.8884656862495177</v>
      </c>
      <c r="AK51">
        <f t="shared" si="59"/>
        <v>-4.5004751448640983</v>
      </c>
      <c r="AL51">
        <f t="shared" si="40"/>
        <v>-11.389419832711251</v>
      </c>
      <c r="AN51">
        <f t="shared" si="48"/>
        <v>0</v>
      </c>
      <c r="AO51">
        <f t="shared" si="49"/>
        <v>0</v>
      </c>
      <c r="AP51">
        <f t="shared" si="50"/>
        <v>-4.1249214359917023E-10</v>
      </c>
      <c r="AQ51">
        <f t="shared" si="51"/>
        <v>-3.3887295699795871E-6</v>
      </c>
      <c r="AR51">
        <f t="shared" si="52"/>
        <v>-3.3891420621231863E-6</v>
      </c>
      <c r="AS51">
        <f t="shared" si="53"/>
        <v>-4.8738853724208844E-2</v>
      </c>
      <c r="AT51">
        <f t="shared" si="54"/>
        <v>-3.1842794864003265E-2</v>
      </c>
      <c r="AU51">
        <f t="shared" si="55"/>
        <v>-8.0585037730274242E-2</v>
      </c>
      <c r="AW51">
        <v>48</v>
      </c>
      <c r="AX51">
        <f>IF(Z51&gt;0, (R51*SUMPRODUCT(K51:$K$98, X51:$X$98)-K51*$AZ$3)/Z51, 0)</f>
        <v>-24616118274.256577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0.79964768799999997</v>
      </c>
      <c r="Q52" s="5">
        <f t="shared" si="60"/>
        <v>25</v>
      </c>
      <c r="R52">
        <f t="shared" si="41"/>
        <v>50000</v>
      </c>
      <c r="S52">
        <f t="shared" si="42"/>
        <v>-115463153898.77948</v>
      </c>
      <c r="U52">
        <f t="shared" si="57"/>
        <v>0.79964768799999997</v>
      </c>
      <c r="V52">
        <f t="shared" si="58"/>
        <v>0.01</v>
      </c>
      <c r="W52">
        <f t="shared" si="34"/>
        <v>2.33196947397147E-9</v>
      </c>
      <c r="X52">
        <f t="shared" si="35"/>
        <v>1.8647539983478621E-9</v>
      </c>
      <c r="Y52">
        <f t="shared" si="36"/>
        <v>2.33196947397147E-11</v>
      </c>
      <c r="Z52">
        <f t="shared" si="37"/>
        <v>4.4389578088389321E-10</v>
      </c>
      <c r="AB52">
        <f t="shared" si="38"/>
        <v>-57.404036383237596</v>
      </c>
      <c r="AC52">
        <f t="shared" si="27"/>
        <v>-51.253606863215857</v>
      </c>
      <c r="AE52">
        <f t="shared" si="43"/>
        <v>0</v>
      </c>
      <c r="AF52">
        <f t="shared" si="44"/>
        <v>0</v>
      </c>
      <c r="AG52">
        <f t="shared" si="45"/>
        <v>-1.1097394522097329E-8</v>
      </c>
      <c r="AH52">
        <f t="shared" si="46"/>
        <v>-9.3237699917393102E-5</v>
      </c>
      <c r="AI52">
        <f t="shared" si="39"/>
        <v>-9.3248797311915193E-5</v>
      </c>
      <c r="AJ52">
        <f t="shared" si="47"/>
        <v>-6.1504295200217385</v>
      </c>
      <c r="AK52">
        <f t="shared" si="59"/>
        <v>-4.0182825468266321</v>
      </c>
      <c r="AL52">
        <f t="shared" si="40"/>
        <v>-10.168805315645683</v>
      </c>
      <c r="AN52">
        <f t="shared" si="48"/>
        <v>0</v>
      </c>
      <c r="AO52">
        <f t="shared" si="49"/>
        <v>0</v>
      </c>
      <c r="AP52">
        <f t="shared" si="50"/>
        <v>-7.0106101085658981E-11</v>
      </c>
      <c r="AQ52">
        <f t="shared" si="51"/>
        <v>-5.8901498026292931E-7</v>
      </c>
      <c r="AR52">
        <f t="shared" si="52"/>
        <v>-5.8908508636401495E-7</v>
      </c>
      <c r="AS52">
        <f t="shared" si="53"/>
        <v>-3.8854402516940938E-2</v>
      </c>
      <c r="AT52">
        <f t="shared" si="54"/>
        <v>-2.5384888485097006E-2</v>
      </c>
      <c r="AU52">
        <f t="shared" si="55"/>
        <v>-6.4239880087124307E-2</v>
      </c>
      <c r="AW52">
        <v>49</v>
      </c>
      <c r="AX52">
        <f>IF(Z52&gt;0, (R52*SUMPRODUCT(K52:$K$98, X52:$X$98)-K52*$AZ$3)/Z52, 0)</f>
        <v>-115463153898.77948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0.80323853099999998</v>
      </c>
      <c r="Q53" s="5">
        <f t="shared" si="60"/>
        <v>25</v>
      </c>
      <c r="R53">
        <f t="shared" si="41"/>
        <v>50000</v>
      </c>
      <c r="S53">
        <f t="shared" si="42"/>
        <v>-551998778993.10095</v>
      </c>
      <c r="U53">
        <f t="shared" si="57"/>
        <v>0.80323853099999998</v>
      </c>
      <c r="V53">
        <f t="shared" si="58"/>
        <v>0.01</v>
      </c>
      <c r="W53">
        <f t="shared" si="34"/>
        <v>4.4389578088389321E-10</v>
      </c>
      <c r="X53">
        <f t="shared" si="35"/>
        <v>3.5655419495427624E-10</v>
      </c>
      <c r="Y53">
        <f t="shared" si="36"/>
        <v>4.438957808838932E-12</v>
      </c>
      <c r="Z53">
        <f t="shared" si="37"/>
        <v>8.2902628120778035E-11</v>
      </c>
      <c r="AB53">
        <f t="shared" si="38"/>
        <v>-51.253606863215857</v>
      </c>
      <c r="AC53">
        <f t="shared" si="27"/>
        <v>-45.762149497988588</v>
      </c>
      <c r="AE53">
        <f t="shared" si="43"/>
        <v>0</v>
      </c>
      <c r="AF53">
        <f t="shared" si="44"/>
        <v>0</v>
      </c>
      <c r="AG53">
        <f t="shared" si="45"/>
        <v>-2.0725657030194511E-9</v>
      </c>
      <c r="AH53">
        <f t="shared" si="46"/>
        <v>-1.7827709747713811E-5</v>
      </c>
      <c r="AI53">
        <f t="shared" si="39"/>
        <v>-1.7829782313416831E-5</v>
      </c>
      <c r="AJ53">
        <f t="shared" si="47"/>
        <v>-5.4914573652272693</v>
      </c>
      <c r="AK53">
        <f t="shared" si="59"/>
        <v>-3.5877524804251104</v>
      </c>
      <c r="AL53">
        <f t="shared" si="40"/>
        <v>-9.0792276754346943</v>
      </c>
      <c r="AN53">
        <f t="shared" si="48"/>
        <v>0</v>
      </c>
      <c r="AO53">
        <f t="shared" si="49"/>
        <v>0</v>
      </c>
      <c r="AP53">
        <f t="shared" si="50"/>
        <v>-1.1690284307696581E-11</v>
      </c>
      <c r="AQ53">
        <f t="shared" si="51"/>
        <v>-1.0055700294675396E-7</v>
      </c>
      <c r="AR53">
        <f t="shared" si="52"/>
        <v>-1.0056869323106167E-7</v>
      </c>
      <c r="AS53">
        <f t="shared" si="53"/>
        <v>-3.0974505546229564E-2</v>
      </c>
      <c r="AT53">
        <f t="shared" si="54"/>
        <v>-2.023667884724209E-2</v>
      </c>
      <c r="AU53">
        <f t="shared" si="55"/>
        <v>-5.1211284962164892E-2</v>
      </c>
      <c r="AW53">
        <v>50</v>
      </c>
      <c r="AX53">
        <f>IF(Z53&gt;0, (R53*SUMPRODUCT(K53:$K$98, X53:$X$98)-K53*$AZ$3)/Z53, 0)</f>
        <v>-551998778993.10095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0.80709142899999997</v>
      </c>
      <c r="Q54" s="5">
        <f t="shared" si="60"/>
        <v>25</v>
      </c>
      <c r="R54">
        <f t="shared" si="41"/>
        <v>50000</v>
      </c>
      <c r="S54">
        <f t="shared" si="42"/>
        <v>-2694548708323.6631</v>
      </c>
      <c r="U54">
        <f t="shared" si="57"/>
        <v>0.80709142899999997</v>
      </c>
      <c r="V54">
        <f t="shared" si="58"/>
        <v>0.01</v>
      </c>
      <c r="W54">
        <f t="shared" si="34"/>
        <v>8.2902628120778035E-11</v>
      </c>
      <c r="X54">
        <f t="shared" si="35"/>
        <v>6.6910000597854331E-11</v>
      </c>
      <c r="Y54">
        <f t="shared" si="36"/>
        <v>8.2902628120778039E-13</v>
      </c>
      <c r="Z54">
        <f t="shared" si="37"/>
        <v>1.5163601241715924E-11</v>
      </c>
      <c r="AB54">
        <f t="shared" si="38"/>
        <v>-45.762149497988588</v>
      </c>
      <c r="AC54">
        <f t="shared" si="27"/>
        <v>-40.859062139400734</v>
      </c>
      <c r="AE54">
        <f t="shared" si="43"/>
        <v>0</v>
      </c>
      <c r="AF54">
        <f t="shared" si="44"/>
        <v>0</v>
      </c>
      <c r="AG54">
        <f t="shared" si="45"/>
        <v>-3.7909003104289811E-10</v>
      </c>
      <c r="AH54">
        <f t="shared" si="46"/>
        <v>-3.3455000298927164E-6</v>
      </c>
      <c r="AI54">
        <f t="shared" si="39"/>
        <v>-3.3458791199237591E-6</v>
      </c>
      <c r="AJ54">
        <f t="shared" si="47"/>
        <v>-4.9030873585878538</v>
      </c>
      <c r="AK54">
        <f t="shared" si="59"/>
        <v>-3.2033504648592013</v>
      </c>
      <c r="AL54">
        <f t="shared" si="40"/>
        <v>-8.1064411693261746</v>
      </c>
      <c r="AN54">
        <f t="shared" si="48"/>
        <v>0</v>
      </c>
      <c r="AO54">
        <f t="shared" si="49"/>
        <v>0</v>
      </c>
      <c r="AP54">
        <f t="shared" si="50"/>
        <v>-1.9091546404504515E-12</v>
      </c>
      <c r="AQ54">
        <f t="shared" si="51"/>
        <v>-1.6848443334491265E-8</v>
      </c>
      <c r="AR54">
        <f t="shared" si="52"/>
        <v>-1.6850352489131714E-8</v>
      </c>
      <c r="AS54">
        <f t="shared" si="53"/>
        <v>-2.4692688323747235E-2</v>
      </c>
      <c r="AT54">
        <f t="shared" si="54"/>
        <v>-1.61325566598268E-2</v>
      </c>
      <c r="AU54">
        <f t="shared" si="55"/>
        <v>-4.0825261833926527E-2</v>
      </c>
      <c r="AW54">
        <v>51</v>
      </c>
      <c r="AX54">
        <f>IF(Z54&gt;0, (R54*SUMPRODUCT(K54:$K$98, X54:$X$98)-K54*$AZ$3)/Z54, 0)</f>
        <v>-2694548708323.6631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0.81105379099999997</v>
      </c>
      <c r="Q55" s="5">
        <f t="shared" si="60"/>
        <v>25</v>
      </c>
      <c r="R55">
        <f t="shared" si="41"/>
        <v>50000</v>
      </c>
      <c r="S55">
        <f t="shared" si="42"/>
        <v>-13444526572630.986</v>
      </c>
      <c r="U55">
        <f t="shared" si="57"/>
        <v>0.81105379099999997</v>
      </c>
      <c r="V55">
        <f t="shared" si="58"/>
        <v>0.01</v>
      </c>
      <c r="W55">
        <f t="shared" si="34"/>
        <v>1.5163601241715924E-11</v>
      </c>
      <c r="X55">
        <f t="shared" si="35"/>
        <v>1.2298496272306008E-11</v>
      </c>
      <c r="Y55">
        <f t="shared" si="36"/>
        <v>1.5163601241715925E-13</v>
      </c>
      <c r="Z55">
        <f t="shared" si="37"/>
        <v>2.713468956992757E-12</v>
      </c>
      <c r="AB55">
        <f t="shared" si="38"/>
        <v>-40.859062139400734</v>
      </c>
      <c r="AC55">
        <f t="shared" si="27"/>
        <v>-36.481305496298411</v>
      </c>
      <c r="AE55">
        <f t="shared" si="43"/>
        <v>0</v>
      </c>
      <c r="AF55">
        <f t="shared" si="44"/>
        <v>0</v>
      </c>
      <c r="AG55">
        <f t="shared" si="45"/>
        <v>-6.7836723924818928E-11</v>
      </c>
      <c r="AH55">
        <f t="shared" si="46"/>
        <v>-6.1492481361530034E-7</v>
      </c>
      <c r="AI55">
        <f t="shared" si="39"/>
        <v>-6.1499265033922511E-7</v>
      </c>
      <c r="AJ55">
        <f t="shared" si="47"/>
        <v>-4.3777566431023232</v>
      </c>
      <c r="AK55">
        <f t="shared" si="59"/>
        <v>-2.8601343497580518</v>
      </c>
      <c r="AL55">
        <f t="shared" si="40"/>
        <v>-7.237891607853026</v>
      </c>
      <c r="AN55">
        <f t="shared" si="48"/>
        <v>0</v>
      </c>
      <c r="AO55">
        <f t="shared" si="49"/>
        <v>0</v>
      </c>
      <c r="AP55">
        <f t="shared" si="50"/>
        <v>-3.0503212973514844E-13</v>
      </c>
      <c r="AQ55">
        <f t="shared" si="51"/>
        <v>-2.7650484084688935E-9</v>
      </c>
      <c r="AR55">
        <f t="shared" si="52"/>
        <v>-2.7653534405986283E-9</v>
      </c>
      <c r="AS55">
        <f t="shared" si="53"/>
        <v>-1.96848602799219E-2</v>
      </c>
      <c r="AT55">
        <f t="shared" si="54"/>
        <v>-1.2860775426039727E-2</v>
      </c>
      <c r="AU55">
        <f t="shared" si="55"/>
        <v>-3.2545638471315072E-2</v>
      </c>
      <c r="AW55">
        <v>52</v>
      </c>
      <c r="AX55">
        <f>IF(Z55&gt;0, (R55*SUMPRODUCT(K55:$K$98, X55:$X$98)-K55*$AZ$3)/Z55, 0)</f>
        <v>-13444526572630.986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0.81525055400000002</v>
      </c>
      <c r="Q56" s="5">
        <f t="shared" si="60"/>
        <v>25</v>
      </c>
      <c r="R56">
        <f t="shared" si="41"/>
        <v>50000</v>
      </c>
      <c r="S56">
        <f t="shared" si="42"/>
        <v>-68692873473231.414</v>
      </c>
      <c r="U56">
        <f t="shared" si="57"/>
        <v>0.81525055400000002</v>
      </c>
      <c r="V56">
        <f t="shared" si="58"/>
        <v>0.01</v>
      </c>
      <c r="W56">
        <f t="shared" si="34"/>
        <v>2.713468956992757E-12</v>
      </c>
      <c r="X56">
        <f t="shared" si="35"/>
        <v>2.2121570704501472E-12</v>
      </c>
      <c r="Y56">
        <f t="shared" si="36"/>
        <v>2.713468956992757E-14</v>
      </c>
      <c r="Z56">
        <f t="shared" si="37"/>
        <v>4.7417719697268224E-13</v>
      </c>
      <c r="AB56">
        <f t="shared" si="38"/>
        <v>-36.481305496298411</v>
      </c>
      <c r="AC56">
        <f t="shared" si="27"/>
        <v>-32.572594195535991</v>
      </c>
      <c r="AE56">
        <f t="shared" si="43"/>
        <v>0</v>
      </c>
      <c r="AF56">
        <f t="shared" si="44"/>
        <v>0</v>
      </c>
      <c r="AG56">
        <f t="shared" si="45"/>
        <v>-1.1854429924317056E-11</v>
      </c>
      <c r="AH56">
        <f t="shared" si="46"/>
        <v>-1.1060785352250736E-7</v>
      </c>
      <c r="AI56">
        <f t="shared" si="39"/>
        <v>-1.1061970795243168E-7</v>
      </c>
      <c r="AJ56">
        <f t="shared" si="47"/>
        <v>-3.9087113007624197</v>
      </c>
      <c r="AK56">
        <f t="shared" si="59"/>
        <v>-2.5536913847408891</v>
      </c>
      <c r="AL56">
        <f t="shared" si="40"/>
        <v>-6.4624027961230173</v>
      </c>
      <c r="AN56">
        <f t="shared" si="48"/>
        <v>0</v>
      </c>
      <c r="AO56">
        <f t="shared" si="49"/>
        <v>0</v>
      </c>
      <c r="AP56">
        <f t="shared" si="50"/>
        <v>-4.7593031860194049E-14</v>
      </c>
      <c r="AQ56">
        <f t="shared" si="51"/>
        <v>-4.4406716563282076E-10</v>
      </c>
      <c r="AR56">
        <f t="shared" si="52"/>
        <v>-4.4411475866468098E-10</v>
      </c>
      <c r="AS56">
        <f t="shared" si="53"/>
        <v>-1.5692650144895393E-2</v>
      </c>
      <c r="AT56">
        <f t="shared" si="54"/>
        <v>-1.0252531434326067E-2</v>
      </c>
      <c r="AU56">
        <f t="shared" si="55"/>
        <v>-2.5945182023336223E-2</v>
      </c>
      <c r="AW56">
        <v>53</v>
      </c>
      <c r="AX56">
        <f>IF(Z56&gt;0, (R56*SUMPRODUCT(K56:$K$98, X56:$X$98)-K56*$AZ$3)/Z56, 0)</f>
        <v>-68692873473231.414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0.81969331899999998</v>
      </c>
      <c r="Q57" s="5">
        <f t="shared" si="60"/>
        <v>25</v>
      </c>
      <c r="R57">
        <f t="shared" si="41"/>
        <v>50000</v>
      </c>
      <c r="S57">
        <f t="shared" si="42"/>
        <v>-360132217859228.88</v>
      </c>
      <c r="U57">
        <f t="shared" si="57"/>
        <v>0.81969331899999998</v>
      </c>
      <c r="V57">
        <f t="shared" si="58"/>
        <v>0.01</v>
      </c>
      <c r="W57">
        <f t="shared" si="34"/>
        <v>4.7417719697268224E-13</v>
      </c>
      <c r="X57">
        <f t="shared" si="35"/>
        <v>3.8867988038065463E-13</v>
      </c>
      <c r="Y57">
        <f t="shared" si="36"/>
        <v>4.7417719697268224E-15</v>
      </c>
      <c r="Z57">
        <f t="shared" si="37"/>
        <v>8.0755544622300784E-14</v>
      </c>
      <c r="AB57">
        <f t="shared" si="38"/>
        <v>-32.572594195535991</v>
      </c>
      <c r="AC57">
        <f t="shared" si="27"/>
        <v>-29.082673389259107</v>
      </c>
      <c r="AE57">
        <f t="shared" si="43"/>
        <v>0</v>
      </c>
      <c r="AF57">
        <f t="shared" si="44"/>
        <v>0</v>
      </c>
      <c r="AG57">
        <f t="shared" si="45"/>
        <v>-2.0188886155575198E-12</v>
      </c>
      <c r="AH57">
        <f t="shared" si="46"/>
        <v>-1.9433994019032733E-8</v>
      </c>
      <c r="AI57">
        <f t="shared" si="39"/>
        <v>-1.9436012907648289E-8</v>
      </c>
      <c r="AJ57">
        <f t="shared" si="47"/>
        <v>-3.4899208062768849</v>
      </c>
      <c r="AK57">
        <f t="shared" si="59"/>
        <v>-2.2800815936875196</v>
      </c>
      <c r="AL57">
        <f t="shared" si="40"/>
        <v>-5.7700024194004174</v>
      </c>
      <c r="AN57">
        <f t="shared" si="48"/>
        <v>0</v>
      </c>
      <c r="AO57">
        <f t="shared" si="49"/>
        <v>0</v>
      </c>
      <c r="AP57">
        <f t="shared" si="50"/>
        <v>-7.2369743703900946E-15</v>
      </c>
      <c r="AQ57">
        <f t="shared" si="51"/>
        <v>-6.9663732583491425E-11</v>
      </c>
      <c r="AR57">
        <f t="shared" si="52"/>
        <v>-6.9670969557861811E-11</v>
      </c>
      <c r="AS57">
        <f t="shared" si="53"/>
        <v>-1.2510084625318635E-2</v>
      </c>
      <c r="AT57">
        <f t="shared" si="54"/>
        <v>-8.1732552894494531E-3</v>
      </c>
      <c r="AU57">
        <f t="shared" si="55"/>
        <v>-2.0683339984439057E-2</v>
      </c>
      <c r="AW57">
        <v>54</v>
      </c>
      <c r="AX57">
        <f>IF(Z57&gt;0, (R57*SUMPRODUCT(K57:$K$98, X57:$X$98)-K57*$AZ$3)/Z57, 0)</f>
        <v>-360132217859228.88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0.82421808699999999</v>
      </c>
      <c r="Q58" s="5">
        <f t="shared" si="60"/>
        <v>25</v>
      </c>
      <c r="R58">
        <f t="shared" si="41"/>
        <v>50000</v>
      </c>
      <c r="S58">
        <f t="shared" si="42"/>
        <v>-1939576020511664.3</v>
      </c>
      <c r="U58">
        <f t="shared" si="57"/>
        <v>0.82421808699999999</v>
      </c>
      <c r="V58">
        <f t="shared" si="58"/>
        <v>0.01</v>
      </c>
      <c r="W58">
        <f t="shared" si="34"/>
        <v>8.0755544622300784E-14</v>
      </c>
      <c r="X58">
        <f t="shared" si="35"/>
        <v>6.6560180503235893E-14</v>
      </c>
      <c r="Y58">
        <f t="shared" si="36"/>
        <v>8.0755544622300783E-16</v>
      </c>
      <c r="Z58">
        <f t="shared" si="37"/>
        <v>1.3387808672841883E-14</v>
      </c>
      <c r="AB58">
        <f t="shared" si="38"/>
        <v>-29.082673389259107</v>
      </c>
      <c r="AC58">
        <f t="shared" si="27"/>
        <v>-25.966672669042204</v>
      </c>
      <c r="AE58">
        <f t="shared" si="43"/>
        <v>0</v>
      </c>
      <c r="AF58">
        <f t="shared" si="44"/>
        <v>0</v>
      </c>
      <c r="AG58">
        <f t="shared" si="45"/>
        <v>-3.3469521682104707E-13</v>
      </c>
      <c r="AH58">
        <f t="shared" si="46"/>
        <v>-3.3280090251617945E-9</v>
      </c>
      <c r="AI58">
        <f t="shared" si="39"/>
        <v>-3.3283437203786156E-9</v>
      </c>
      <c r="AJ58">
        <f t="shared" si="47"/>
        <v>-3.1160007202169027</v>
      </c>
      <c r="AK58">
        <f t="shared" si="59"/>
        <v>-2.0357871372481378</v>
      </c>
      <c r="AL58">
        <f t="shared" si="40"/>
        <v>-5.1517878607933838</v>
      </c>
      <c r="AN58">
        <f t="shared" si="48"/>
        <v>0</v>
      </c>
      <c r="AO58">
        <f t="shared" si="49"/>
        <v>0</v>
      </c>
      <c r="AP58">
        <f t="shared" si="50"/>
        <v>-1.0712137995136071E-15</v>
      </c>
      <c r="AQ58">
        <f t="shared" si="51"/>
        <v>-1.0651509234340987E-11</v>
      </c>
      <c r="AR58">
        <f t="shared" si="52"/>
        <v>-1.0652580448140501E-11</v>
      </c>
      <c r="AS58">
        <f t="shared" si="53"/>
        <v>-9.9729628719951967E-3</v>
      </c>
      <c r="AT58">
        <f t="shared" si="54"/>
        <v>-6.5156690764974542E-3</v>
      </c>
      <c r="AU58">
        <f t="shared" si="55"/>
        <v>-1.6488631959145229E-2</v>
      </c>
      <c r="AW58">
        <v>55</v>
      </c>
      <c r="AX58">
        <f>IF(Z58&gt;0, (R58*SUMPRODUCT(K58:$K$98, X58:$X$98)-K58*$AZ$3)/Z58, 0)</f>
        <v>-1939576020511664.3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0.82894669600000004</v>
      </c>
      <c r="Q59" s="5">
        <f t="shared" si="60"/>
        <v>25</v>
      </c>
      <c r="R59">
        <f t="shared" si="41"/>
        <v>50000</v>
      </c>
      <c r="S59">
        <f t="shared" si="42"/>
        <v>-1.0752739999851028E+16</v>
      </c>
      <c r="U59">
        <f t="shared" si="57"/>
        <v>0.82894669600000004</v>
      </c>
      <c r="V59">
        <f t="shared" si="58"/>
        <v>0.01</v>
      </c>
      <c r="W59">
        <f t="shared" si="34"/>
        <v>1.3387808672841883E-14</v>
      </c>
      <c r="X59">
        <f t="shared" si="35"/>
        <v>1.1097779766032424E-14</v>
      </c>
      <c r="Y59">
        <f t="shared" si="36"/>
        <v>1.3387808672841884E-16</v>
      </c>
      <c r="Z59">
        <f t="shared" si="37"/>
        <v>2.1561508200810397E-15</v>
      </c>
      <c r="AB59">
        <f t="shared" si="38"/>
        <v>-25.966672669042204</v>
      </c>
      <c r="AC59">
        <f t="shared" si="27"/>
        <v>-23.184529168796992</v>
      </c>
      <c r="AE59">
        <f t="shared" si="43"/>
        <v>0</v>
      </c>
      <c r="AF59">
        <f t="shared" si="44"/>
        <v>0</v>
      </c>
      <c r="AG59">
        <f t="shared" si="45"/>
        <v>-5.3903770502025993E-14</v>
      </c>
      <c r="AH59">
        <f t="shared" si="46"/>
        <v>-5.5488898830162117E-10</v>
      </c>
      <c r="AI59">
        <f t="shared" si="39"/>
        <v>-5.5494289207212321E-10</v>
      </c>
      <c r="AJ59">
        <f t="shared" si="47"/>
        <v>-2.782143500245212</v>
      </c>
      <c r="AK59">
        <f t="shared" si="59"/>
        <v>-1.8176670868329545</v>
      </c>
      <c r="AL59">
        <f t="shared" si="40"/>
        <v>-4.599810587633109</v>
      </c>
      <c r="AN59">
        <f t="shared" si="48"/>
        <v>0</v>
      </c>
      <c r="AO59">
        <f t="shared" si="49"/>
        <v>0</v>
      </c>
      <c r="AP59">
        <f t="shared" si="50"/>
        <v>-1.5403796580541067E-16</v>
      </c>
      <c r="AQ59">
        <f t="shared" si="51"/>
        <v>-1.585677035386448E-12</v>
      </c>
      <c r="AR59">
        <f t="shared" si="52"/>
        <v>-1.5858310733522535E-12</v>
      </c>
      <c r="AS59">
        <f t="shared" si="53"/>
        <v>-7.9503849427455184E-3</v>
      </c>
      <c r="AT59">
        <f t="shared" si="54"/>
        <v>-5.1942514959444543E-3</v>
      </c>
      <c r="AU59">
        <f t="shared" si="55"/>
        <v>-1.3144636440275803E-2</v>
      </c>
      <c r="AW59">
        <v>56</v>
      </c>
      <c r="AX59">
        <f>IF(Z59&gt;0, (R59*SUMPRODUCT(K59:$K$98, X59:$X$98)-K59*$AZ$3)/Z59, 0)</f>
        <v>-1.0752739999851028E+16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0.83370721699999994</v>
      </c>
      <c r="Q60" s="5">
        <f t="shared" si="60"/>
        <v>25</v>
      </c>
      <c r="R60">
        <f t="shared" si="41"/>
        <v>50000</v>
      </c>
      <c r="S60">
        <f t="shared" si="42"/>
        <v>-6.1427409057994336E+16</v>
      </c>
      <c r="U60">
        <f t="shared" si="57"/>
        <v>0.83370721699999994</v>
      </c>
      <c r="V60">
        <f t="shared" si="58"/>
        <v>0.01</v>
      </c>
      <c r="W60">
        <f t="shared" si="34"/>
        <v>2.1561508200810397E-15</v>
      </c>
      <c r="X60">
        <f t="shared" si="35"/>
        <v>1.7975984996420312E-15</v>
      </c>
      <c r="Y60">
        <f t="shared" si="36"/>
        <v>2.1561508200810398E-17</v>
      </c>
      <c r="Z60">
        <f t="shared" si="37"/>
        <v>3.3699081223819805E-16</v>
      </c>
      <c r="AB60">
        <f t="shared" si="38"/>
        <v>-23.184529168796992</v>
      </c>
      <c r="AC60">
        <f t="shared" si="27"/>
        <v>-20.700472472141556</v>
      </c>
      <c r="AE60">
        <f t="shared" si="43"/>
        <v>0</v>
      </c>
      <c r="AF60">
        <f t="shared" si="44"/>
        <v>0</v>
      </c>
      <c r="AG60">
        <f t="shared" si="45"/>
        <v>-8.4247703059549514E-15</v>
      </c>
      <c r="AH60">
        <f t="shared" si="46"/>
        <v>-8.9879924982101562E-11</v>
      </c>
      <c r="AI60">
        <f t="shared" si="39"/>
        <v>-8.9888349752407514E-11</v>
      </c>
      <c r="AJ60">
        <f t="shared" si="47"/>
        <v>-2.4840566966554363</v>
      </c>
      <c r="AK60">
        <f t="shared" si="59"/>
        <v>-1.6229170418157897</v>
      </c>
      <c r="AL60">
        <f t="shared" si="40"/>
        <v>-4.1069737385611145</v>
      </c>
      <c r="AN60">
        <f t="shared" si="48"/>
        <v>0</v>
      </c>
      <c r="AO60">
        <f t="shared" si="49"/>
        <v>0</v>
      </c>
      <c r="AP60">
        <f t="shared" si="50"/>
        <v>-2.1495555681595066E-17</v>
      </c>
      <c r="AQ60">
        <f t="shared" si="51"/>
        <v>-2.2932600675708944E-13</v>
      </c>
      <c r="AR60">
        <f t="shared" si="52"/>
        <v>-2.2934750231277099E-13</v>
      </c>
      <c r="AS60">
        <f t="shared" si="53"/>
        <v>-6.3379982005507688E-3</v>
      </c>
      <c r="AT60">
        <f t="shared" si="54"/>
        <v>-4.1408254910288104E-3</v>
      </c>
      <c r="AU60">
        <f t="shared" si="55"/>
        <v>-1.0478823691808928E-2</v>
      </c>
      <c r="AW60">
        <v>57</v>
      </c>
      <c r="AX60">
        <f>IF(Z60&gt;0, (R60*SUMPRODUCT(K60:$K$98, X60:$X$98)-K60*$AZ$3)/Z60, 0)</f>
        <v>-6.1427409057994336E+16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0.83838979800000002</v>
      </c>
      <c r="Q61" s="5">
        <f t="shared" si="60"/>
        <v>25</v>
      </c>
      <c r="R61">
        <f t="shared" si="41"/>
        <v>50000</v>
      </c>
      <c r="S61">
        <f t="shared" si="42"/>
        <v>-3.6175600468257677E+17</v>
      </c>
      <c r="U61">
        <f t="shared" si="57"/>
        <v>0.83838979800000002</v>
      </c>
      <c r="V61">
        <f t="shared" si="58"/>
        <v>0.01</v>
      </c>
      <c r="W61">
        <f t="shared" si="34"/>
        <v>3.3699081223819805E-16</v>
      </c>
      <c r="X61">
        <f t="shared" si="35"/>
        <v>2.825296590002388E-16</v>
      </c>
      <c r="Y61">
        <f t="shared" si="36"/>
        <v>3.3699081223819807E-18</v>
      </c>
      <c r="Z61">
        <f t="shared" si="37"/>
        <v>5.1091245115577274E-17</v>
      </c>
      <c r="AB61">
        <f t="shared" si="38"/>
        <v>-20.700472472141556</v>
      </c>
      <c r="AC61">
        <f t="shared" si="27"/>
        <v>-18.48256470726945</v>
      </c>
      <c r="AE61">
        <f t="shared" si="43"/>
        <v>0</v>
      </c>
      <c r="AF61">
        <f t="shared" si="44"/>
        <v>0</v>
      </c>
      <c r="AG61">
        <f t="shared" si="45"/>
        <v>-1.2772811278894318E-15</v>
      </c>
      <c r="AH61">
        <f t="shared" si="46"/>
        <v>-1.412648295001194E-11</v>
      </c>
      <c r="AI61">
        <f t="shared" si="39"/>
        <v>-1.412776023113983E-11</v>
      </c>
      <c r="AJ61">
        <f t="shared" si="47"/>
        <v>-2.2179077648721055</v>
      </c>
      <c r="AK61">
        <f t="shared" si="59"/>
        <v>-1.449033073049909</v>
      </c>
      <c r="AL61">
        <f t="shared" si="40"/>
        <v>-3.6669408379361421</v>
      </c>
      <c r="AN61">
        <f t="shared" si="48"/>
        <v>0</v>
      </c>
      <c r="AO61">
        <f t="shared" si="49"/>
        <v>0</v>
      </c>
      <c r="AP61">
        <f t="shared" si="50"/>
        <v>-2.9097728026686384E-18</v>
      </c>
      <c r="AQ61">
        <f t="shared" si="51"/>
        <v>-3.2181526046054001E-14</v>
      </c>
      <c r="AR61">
        <f t="shared" si="52"/>
        <v>-3.218443581885667E-14</v>
      </c>
      <c r="AS61">
        <f t="shared" si="53"/>
        <v>-5.0526133614111467E-3</v>
      </c>
      <c r="AT61">
        <f t="shared" si="54"/>
        <v>-3.3010407294555861E-3</v>
      </c>
      <c r="AU61">
        <f t="shared" si="55"/>
        <v>-8.3536540908989172E-3</v>
      </c>
      <c r="AW61">
        <v>58</v>
      </c>
      <c r="AX61">
        <f>IF(Z61&gt;0, (R61*SUMPRODUCT(K61:$K$98, X61:$X$98)-K61*$AZ$3)/Z61, 0)</f>
        <v>-3.6175600468257677E+17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0.84318435700000005</v>
      </c>
      <c r="Q62" s="5">
        <f t="shared" si="60"/>
        <v>25</v>
      </c>
      <c r="R62">
        <f t="shared" si="41"/>
        <v>50000</v>
      </c>
      <c r="S62">
        <f t="shared" si="42"/>
        <v>-2.2000137461666895E+18</v>
      </c>
      <c r="U62">
        <f t="shared" si="57"/>
        <v>0.84318435700000005</v>
      </c>
      <c r="V62">
        <f t="shared" si="58"/>
        <v>0.01</v>
      </c>
      <c r="W62">
        <f t="shared" si="34"/>
        <v>5.1091245115577274E-17</v>
      </c>
      <c r="X62">
        <f t="shared" si="35"/>
        <v>4.3079338661107416E-17</v>
      </c>
      <c r="Y62">
        <f t="shared" si="36"/>
        <v>5.1091245115577277E-19</v>
      </c>
      <c r="Z62">
        <f t="shared" si="37"/>
        <v>7.500994003314085E-18</v>
      </c>
      <c r="AB62">
        <f t="shared" si="38"/>
        <v>-18.48256470726945</v>
      </c>
      <c r="AC62">
        <f t="shared" si="27"/>
        <v>-16.502289917204894</v>
      </c>
      <c r="AE62">
        <f t="shared" si="43"/>
        <v>0</v>
      </c>
      <c r="AF62">
        <f t="shared" si="44"/>
        <v>0</v>
      </c>
      <c r="AG62">
        <f t="shared" si="45"/>
        <v>-1.8752485008285212E-16</v>
      </c>
      <c r="AH62">
        <f t="shared" si="46"/>
        <v>-2.153966933055371E-12</v>
      </c>
      <c r="AI62">
        <f t="shared" si="39"/>
        <v>-2.1541544579054538E-12</v>
      </c>
      <c r="AJ62">
        <f t="shared" si="47"/>
        <v>-1.9802747900645556</v>
      </c>
      <c r="AK62">
        <f t="shared" si="59"/>
        <v>-1.2937795295088617</v>
      </c>
      <c r="AL62">
        <f t="shared" si="40"/>
        <v>-3.2740543195755714</v>
      </c>
      <c r="AN62">
        <f t="shared" si="48"/>
        <v>0</v>
      </c>
      <c r="AO62">
        <f t="shared" si="49"/>
        <v>0</v>
      </c>
      <c r="AP62">
        <f t="shared" si="50"/>
        <v>-3.814287187568823E-19</v>
      </c>
      <c r="AQ62">
        <f t="shared" si="51"/>
        <v>-4.3812051957754362E-15</v>
      </c>
      <c r="AR62">
        <f t="shared" si="52"/>
        <v>-4.3815866244941935E-15</v>
      </c>
      <c r="AS62">
        <f t="shared" si="53"/>
        <v>-4.0279124373498046E-3</v>
      </c>
      <c r="AT62">
        <f t="shared" si="54"/>
        <v>-2.6315694590685768E-3</v>
      </c>
      <c r="AU62">
        <f t="shared" si="55"/>
        <v>-6.6594818964227625E-3</v>
      </c>
      <c r="AW62">
        <v>59</v>
      </c>
      <c r="AX62">
        <f>IF(Z62&gt;0, (R62*SUMPRODUCT(K62:$K$98, X62:$X$98)-K62*$AZ$3)/Z62, 0)</f>
        <v>-2.2000137461666895E+18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0.84806285100000001</v>
      </c>
      <c r="Q63" s="5">
        <f t="shared" si="60"/>
        <v>25</v>
      </c>
      <c r="R63">
        <f t="shared" si="41"/>
        <v>50000</v>
      </c>
      <c r="S63">
        <f t="shared" si="42"/>
        <v>-1.3839209829759435E+19</v>
      </c>
      <c r="U63">
        <f t="shared" si="57"/>
        <v>0.84806285100000001</v>
      </c>
      <c r="V63">
        <f t="shared" si="58"/>
        <v>0.01</v>
      </c>
      <c r="W63">
        <f t="shared" si="34"/>
        <v>7.500994003314085E-18</v>
      </c>
      <c r="X63">
        <f t="shared" si="35"/>
        <v>6.3613143597844462E-18</v>
      </c>
      <c r="Y63">
        <f t="shared" si="36"/>
        <v>7.5009940033140854E-20</v>
      </c>
      <c r="Z63">
        <f t="shared" si="37"/>
        <v>1.064669703496498E-18</v>
      </c>
      <c r="AB63">
        <f t="shared" si="38"/>
        <v>-16.502289917204894</v>
      </c>
      <c r="AC63">
        <f t="shared" si="27"/>
        <v>-14.734187426075797</v>
      </c>
      <c r="AE63">
        <f t="shared" si="43"/>
        <v>0</v>
      </c>
      <c r="AF63">
        <f t="shared" si="44"/>
        <v>0</v>
      </c>
      <c r="AG63">
        <f t="shared" si="45"/>
        <v>-2.661674258741245E-17</v>
      </c>
      <c r="AH63">
        <f t="shared" si="46"/>
        <v>-3.1806571798922232E-13</v>
      </c>
      <c r="AI63">
        <f t="shared" si="39"/>
        <v>-3.1809233473180973E-13</v>
      </c>
      <c r="AJ63">
        <f t="shared" si="47"/>
        <v>-1.7681024911290972</v>
      </c>
      <c r="AK63">
        <f t="shared" si="59"/>
        <v>-1.1551602942043426</v>
      </c>
      <c r="AL63">
        <f t="shared" si="40"/>
        <v>-2.9232627853337583</v>
      </c>
      <c r="AN63">
        <f t="shared" si="48"/>
        <v>0</v>
      </c>
      <c r="AO63">
        <f t="shared" si="49"/>
        <v>0</v>
      </c>
      <c r="AP63">
        <f t="shared" si="50"/>
        <v>-4.8338307934888132E-20</v>
      </c>
      <c r="AQ63">
        <f t="shared" si="51"/>
        <v>-5.7763486907542641E-16</v>
      </c>
      <c r="AR63">
        <f t="shared" si="52"/>
        <v>-5.7768320738336126E-16</v>
      </c>
      <c r="AS63">
        <f t="shared" si="53"/>
        <v>-3.2110271343669256E-3</v>
      </c>
      <c r="AT63">
        <f t="shared" si="54"/>
        <v>-2.0978710611197233E-3</v>
      </c>
      <c r="AU63">
        <f t="shared" si="55"/>
        <v>-5.3088981954872274E-3</v>
      </c>
      <c r="AW63">
        <v>60</v>
      </c>
      <c r="AX63">
        <f>IF(Z63&gt;0, (R63*SUMPRODUCT(K63:$K$98, X63:$X$98)-K63*$AZ$3)/Z63, 0)</f>
        <v>-1.3839209829759435E+19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0.85299375700000002</v>
      </c>
      <c r="Q64" s="5">
        <f t="shared" si="60"/>
        <v>25</v>
      </c>
      <c r="R64">
        <f t="shared" si="41"/>
        <v>50000</v>
      </c>
      <c r="S64">
        <f t="shared" si="42"/>
        <v>-9.0188863495800652E+19</v>
      </c>
      <c r="U64">
        <f t="shared" si="57"/>
        <v>0.85299375700000002</v>
      </c>
      <c r="V64">
        <f t="shared" si="58"/>
        <v>0.01</v>
      </c>
      <c r="W64">
        <f t="shared" si="34"/>
        <v>1.064669703496498E-18</v>
      </c>
      <c r="X64">
        <f t="shared" si="35"/>
        <v>9.0815661034955385E-19</v>
      </c>
      <c r="Y64">
        <f t="shared" si="36"/>
        <v>1.0646697034964981E-20</v>
      </c>
      <c r="Z64">
        <f t="shared" si="37"/>
        <v>1.4586639611197917E-19</v>
      </c>
      <c r="AB64">
        <f t="shared" si="38"/>
        <v>-14.734187426075797</v>
      </c>
      <c r="AC64">
        <f t="shared" si="27"/>
        <v>-13.155524487567677</v>
      </c>
      <c r="AE64">
        <f t="shared" si="43"/>
        <v>0</v>
      </c>
      <c r="AF64">
        <f t="shared" si="44"/>
        <v>0</v>
      </c>
      <c r="AG64">
        <f t="shared" si="45"/>
        <v>-3.6466599027994793E-18</v>
      </c>
      <c r="AH64">
        <f t="shared" si="46"/>
        <v>-4.5407830517477695E-14</v>
      </c>
      <c r="AI64">
        <f t="shared" si="39"/>
        <v>-4.5411477177380491E-14</v>
      </c>
      <c r="AJ64">
        <f t="shared" si="47"/>
        <v>-1.5786629385081206</v>
      </c>
      <c r="AK64">
        <f t="shared" si="59"/>
        <v>-1.0313931198253059</v>
      </c>
      <c r="AL64">
        <f t="shared" si="40"/>
        <v>-2.610056058333472</v>
      </c>
      <c r="AN64">
        <f t="shared" si="48"/>
        <v>0</v>
      </c>
      <c r="AO64">
        <f t="shared" si="49"/>
        <v>0</v>
      </c>
      <c r="AP64">
        <f t="shared" si="50"/>
        <v>-5.9130803242286711E-21</v>
      </c>
      <c r="AQ64">
        <f t="shared" si="51"/>
        <v>-7.3629062307862742E-17</v>
      </c>
      <c r="AR64">
        <f t="shared" si="52"/>
        <v>-7.3634975388186968E-17</v>
      </c>
      <c r="AS64">
        <f t="shared" si="53"/>
        <v>-2.5598111721675076E-3</v>
      </c>
      <c r="AT64">
        <f t="shared" si="54"/>
        <v>-1.6724099658161056E-3</v>
      </c>
      <c r="AU64">
        <f t="shared" si="55"/>
        <v>-4.2322211379836874E-3</v>
      </c>
      <c r="AW64">
        <v>61</v>
      </c>
      <c r="AX64">
        <f>IF(Z64&gt;0, (R64*SUMPRODUCT(K64:$K$98, X64:$X$98)-K64*$AZ$3)/Z64, 0)</f>
        <v>-9.0188863495800652E+19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0.85794593600000002</v>
      </c>
      <c r="Q65" s="5">
        <f t="shared" si="60"/>
        <v>25</v>
      </c>
      <c r="R65">
        <f t="shared" si="41"/>
        <v>50000</v>
      </c>
      <c r="S65">
        <f t="shared" si="42"/>
        <v>-6.0979396270904207E+20</v>
      </c>
      <c r="U65">
        <f t="shared" si="57"/>
        <v>0.85794593600000002</v>
      </c>
      <c r="V65">
        <f t="shared" si="58"/>
        <v>0.01</v>
      </c>
      <c r="W65">
        <f t="shared" si="34"/>
        <v>1.4586639611197917E-19</v>
      </c>
      <c r="X65">
        <f t="shared" si="35"/>
        <v>1.2514548174323874E-19</v>
      </c>
      <c r="Y65">
        <f t="shared" si="36"/>
        <v>1.4586639611197918E-21</v>
      </c>
      <c r="Z65">
        <f t="shared" si="37"/>
        <v>1.9262250407620641E-20</v>
      </c>
      <c r="AB65">
        <f t="shared" si="38"/>
        <v>-13.155524487567677</v>
      </c>
      <c r="AC65">
        <f t="shared" si="27"/>
        <v>-11.746004006756852</v>
      </c>
      <c r="AE65">
        <f t="shared" si="43"/>
        <v>0</v>
      </c>
      <c r="AF65">
        <f t="shared" si="44"/>
        <v>0</v>
      </c>
      <c r="AG65">
        <f t="shared" si="45"/>
        <v>-4.8155626019051604E-19</v>
      </c>
      <c r="AH65">
        <f t="shared" si="46"/>
        <v>-6.2572740871619373E-15</v>
      </c>
      <c r="AI65">
        <f t="shared" si="39"/>
        <v>-6.2577556434221277E-15</v>
      </c>
      <c r="AJ65">
        <f t="shared" si="47"/>
        <v>-1.4095204808108246</v>
      </c>
      <c r="AK65">
        <f t="shared" si="59"/>
        <v>-0.92088671412973744</v>
      </c>
      <c r="AL65">
        <f t="shared" si="40"/>
        <v>-2.3304071949405682</v>
      </c>
      <c r="AN65">
        <f t="shared" si="48"/>
        <v>0</v>
      </c>
      <c r="AO65">
        <f t="shared" si="49"/>
        <v>0</v>
      </c>
      <c r="AP65">
        <f t="shared" si="50"/>
        <v>-6.9718418533288683E-22</v>
      </c>
      <c r="AQ65">
        <f t="shared" si="51"/>
        <v>-9.0591129168099117E-18</v>
      </c>
      <c r="AR65">
        <f t="shared" si="52"/>
        <v>-9.0598101009952438E-18</v>
      </c>
      <c r="AS65">
        <f t="shared" si="53"/>
        <v>-2.0406657941386417E-3</v>
      </c>
      <c r="AT65">
        <f t="shared" si="54"/>
        <v>-1.3332349855039107E-3</v>
      </c>
      <c r="AU65">
        <f t="shared" si="55"/>
        <v>-3.3739007796425614E-3</v>
      </c>
      <c r="AW65">
        <v>62</v>
      </c>
      <c r="AX65">
        <f>IF(Z65&gt;0, (R65*SUMPRODUCT(K65:$K$98, X65:$X$98)-K65*$AZ$3)/Z65, 0)</f>
        <v>-6.0979396270904207E+20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0.86292441799999997</v>
      </c>
      <c r="Q66" s="5">
        <f t="shared" si="60"/>
        <v>25</v>
      </c>
      <c r="R66">
        <f t="shared" si="41"/>
        <v>50000</v>
      </c>
      <c r="S66">
        <f t="shared" si="42"/>
        <v>-4.2845280478505305E+21</v>
      </c>
      <c r="U66">
        <f t="shared" si="57"/>
        <v>0.86292441799999997</v>
      </c>
      <c r="V66">
        <f t="shared" si="58"/>
        <v>0.01</v>
      </c>
      <c r="W66">
        <f t="shared" si="34"/>
        <v>1.9262250407620641E-20</v>
      </c>
      <c r="X66">
        <f t="shared" si="35"/>
        <v>1.6621866222366303E-20</v>
      </c>
      <c r="Y66">
        <f t="shared" si="36"/>
        <v>1.9262250407620643E-22</v>
      </c>
      <c r="Z66">
        <f t="shared" si="37"/>
        <v>2.4477616811781319E-21</v>
      </c>
      <c r="AB66">
        <f t="shared" si="38"/>
        <v>-11.746004006756852</v>
      </c>
      <c r="AC66">
        <f t="shared" si="27"/>
        <v>-10.487503577461474</v>
      </c>
      <c r="AE66">
        <f t="shared" si="43"/>
        <v>0</v>
      </c>
      <c r="AF66">
        <f t="shared" si="44"/>
        <v>0</v>
      </c>
      <c r="AG66">
        <f t="shared" si="45"/>
        <v>-6.1194042029453297E-20</v>
      </c>
      <c r="AH66">
        <f t="shared" si="46"/>
        <v>-8.3109331111831521E-16</v>
      </c>
      <c r="AI66">
        <f t="shared" si="39"/>
        <v>-8.3115450516034464E-16</v>
      </c>
      <c r="AJ66">
        <f t="shared" si="47"/>
        <v>-1.2585004292953776</v>
      </c>
      <c r="AK66">
        <f t="shared" si="59"/>
        <v>-0.82222028047297968</v>
      </c>
      <c r="AL66">
        <f t="shared" si="40"/>
        <v>-2.0807207097683582</v>
      </c>
      <c r="AN66">
        <f t="shared" si="48"/>
        <v>0</v>
      </c>
      <c r="AO66">
        <f t="shared" si="49"/>
        <v>0</v>
      </c>
      <c r="AP66">
        <f t="shared" si="50"/>
        <v>-7.910275545747546E-23</v>
      </c>
      <c r="AQ66">
        <f t="shared" si="51"/>
        <v>-1.0743165310128312E-18</v>
      </c>
      <c r="AR66">
        <f t="shared" si="52"/>
        <v>-1.0743956337682886E-18</v>
      </c>
      <c r="AS66">
        <f t="shared" si="53"/>
        <v>-1.6268062772151141E-3</v>
      </c>
      <c r="AT66">
        <f t="shared" si="54"/>
        <v>-1.0628467677805409E-3</v>
      </c>
      <c r="AU66">
        <f t="shared" si="55"/>
        <v>-2.6896530449956563E-3</v>
      </c>
      <c r="AW66">
        <v>63</v>
      </c>
      <c r="AX66">
        <f>IF(Z66&gt;0, (R66*SUMPRODUCT(K66:$K$98, X66:$X$98)-K66*$AZ$3)/Z66, 0)</f>
        <v>-4.2845280478505305E+21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0.86793829099999997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-3.1340471165245739E+22</v>
      </c>
      <c r="U67">
        <f t="shared" si="57"/>
        <v>0.86793829099999997</v>
      </c>
      <c r="V67">
        <f t="shared" si="58"/>
        <v>0.01</v>
      </c>
      <c r="W67">
        <f t="shared" si="34"/>
        <v>2.4477616811781319E-21</v>
      </c>
      <c r="X67">
        <f t="shared" si="35"/>
        <v>2.1245060903370347E-21</v>
      </c>
      <c r="Y67">
        <f t="shared" si="36"/>
        <v>2.447761681178132E-23</v>
      </c>
      <c r="Z67">
        <f t="shared" si="37"/>
        <v>2.9877797402931592E-22</v>
      </c>
      <c r="AB67">
        <f t="shared" si="38"/>
        <v>-10.487503577461474</v>
      </c>
      <c r="AC67">
        <f t="shared" si="27"/>
        <v>-9.3638424798763165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-7.4694493507328986E-21</v>
      </c>
      <c r="AH67">
        <f t="shared" ref="AH67:AH79" si="66">-X67*R67</f>
        <v>-1.0622530451685173E-16</v>
      </c>
      <c r="AI67">
        <f t="shared" si="39"/>
        <v>-1.0623277396620246E-16</v>
      </c>
      <c r="AJ67">
        <f t="shared" ref="AJ67:AJ79" si="67">AB67-AC67</f>
        <v>-1.123661097585158</v>
      </c>
      <c r="AK67">
        <f t="shared" si="59"/>
        <v>-0.73412525042230325</v>
      </c>
      <c r="AL67">
        <f t="shared" si="40"/>
        <v>-1.8577863480074612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-8.62090849798976E-24</v>
      </c>
      <c r="AQ67">
        <f t="shared" ref="AQ67:AQ79" si="71">AH67*$K67</f>
        <v>-1.226005542592003E-19</v>
      </c>
      <c r="AR67">
        <f t="shared" ref="AR67:AR79" si="72">AI67*$K67</f>
        <v>-1.2260917516769829E-19</v>
      </c>
      <c r="AS67">
        <f t="shared" ref="AS67:AS79" si="73">AJ67*$K67</f>
        <v>-1.2968800041574561E-3</v>
      </c>
      <c r="AT67">
        <f t="shared" ref="AT67:AT79" si="74">AK67*$K67</f>
        <v>-8.4729493604953807E-4</v>
      </c>
      <c r="AU67">
        <f t="shared" ref="AU67:AU79" si="75">AL67*$K67</f>
        <v>-2.1441749402069943E-3</v>
      </c>
      <c r="AW67">
        <v>64</v>
      </c>
      <c r="AX67">
        <f>IF(Z67&gt;0, (R67*SUMPRODUCT(K67:$K$98, X67:$X$98)-K67*$AZ$3)/Z67, 0)</f>
        <v>-3.1340471165245739E+22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0.872959127</v>
      </c>
      <c r="Q68" s="5">
        <f t="shared" si="60"/>
        <v>25</v>
      </c>
      <c r="R68">
        <f t="shared" si="61"/>
        <v>50000</v>
      </c>
      <c r="S68">
        <f t="shared" si="62"/>
        <v>-2.390836878019355E+23</v>
      </c>
      <c r="U68">
        <f t="shared" ref="U68:U79" si="77">M68</f>
        <v>0.872959127</v>
      </c>
      <c r="V68">
        <f t="shared" ref="V68:V79" si="78">$C$10</f>
        <v>0.01</v>
      </c>
      <c r="W68">
        <f t="shared" si="34"/>
        <v>2.9877797402931592E-22</v>
      </c>
      <c r="X68">
        <f t="shared" si="35"/>
        <v>2.608209593754603E-22</v>
      </c>
      <c r="Y68">
        <f t="shared" si="36"/>
        <v>2.9877797402931591E-24</v>
      </c>
      <c r="Z68">
        <f t="shared" si="37"/>
        <v>3.4969234913562458E-23</v>
      </c>
      <c r="AB68">
        <f t="shared" si="38"/>
        <v>-9.3638424798763165</v>
      </c>
      <c r="AC68">
        <f t="shared" ref="AC68:AC79" si="79">S68*Z68</f>
        <v>-8.3605736427467097</v>
      </c>
      <c r="AE68">
        <f t="shared" si="63"/>
        <v>0</v>
      </c>
      <c r="AF68">
        <f t="shared" si="64"/>
        <v>0</v>
      </c>
      <c r="AG68">
        <f t="shared" si="65"/>
        <v>-8.7423087283906141E-22</v>
      </c>
      <c r="AH68">
        <f t="shared" si="66"/>
        <v>-1.3041047968773015E-17</v>
      </c>
      <c r="AI68">
        <f t="shared" si="39"/>
        <v>-1.3041922199645855E-17</v>
      </c>
      <c r="AJ68">
        <f t="shared" si="67"/>
        <v>-1.0032688371296068</v>
      </c>
      <c r="AK68">
        <f t="shared" ref="AK68:AK79" si="80">G68*SUM(AB68:AB68, AE68:AF68)</f>
        <v>-0.65546897359134226</v>
      </c>
      <c r="AL68">
        <f t="shared" si="40"/>
        <v>-1.6587378107209489</v>
      </c>
      <c r="AN68">
        <f t="shared" si="68"/>
        <v>0</v>
      </c>
      <c r="AO68">
        <f t="shared" si="69"/>
        <v>0</v>
      </c>
      <c r="AP68">
        <f t="shared" si="70"/>
        <v>-9.0089165773021418E-25</v>
      </c>
      <c r="AQ68">
        <f t="shared" si="71"/>
        <v>-1.3438751350628608E-20</v>
      </c>
      <c r="AR68">
        <f t="shared" si="72"/>
        <v>-1.3439652242286338E-20</v>
      </c>
      <c r="AS68">
        <f t="shared" si="73"/>
        <v>-1.0338647992326673E-3</v>
      </c>
      <c r="AT68">
        <f t="shared" si="74"/>
        <v>-6.7545833549867505E-4</v>
      </c>
      <c r="AU68">
        <f t="shared" si="75"/>
        <v>-1.7093231347313422E-3</v>
      </c>
      <c r="AW68">
        <v>65</v>
      </c>
      <c r="AX68">
        <f>IF(Z68&gt;0, (R68*SUMPRODUCT(K68:$K$98, X68:$X$98)-K68*$AZ$3)/Z68, 0)</f>
        <v>-2.390836878019355E+23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0.877957722</v>
      </c>
      <c r="Q69" s="5">
        <f t="shared" ref="Q69:Q79" si="81">$C$8</f>
        <v>25</v>
      </c>
      <c r="R69">
        <f t="shared" si="61"/>
        <v>50000</v>
      </c>
      <c r="S69">
        <f t="shared" si="62"/>
        <v>-1.9052413268015241E+24</v>
      </c>
      <c r="U69">
        <f t="shared" si="77"/>
        <v>0.877957722</v>
      </c>
      <c r="V69">
        <f t="shared" si="78"/>
        <v>0.01</v>
      </c>
      <c r="W69">
        <f t="shared" si="34"/>
        <v>3.4969234913562458E-23</v>
      </c>
      <c r="X69">
        <f t="shared" si="35"/>
        <v>3.0701509824794161E-23</v>
      </c>
      <c r="Y69">
        <f t="shared" si="36"/>
        <v>3.4969234913562456E-25</v>
      </c>
      <c r="Z69">
        <f t="shared" si="37"/>
        <v>3.9180327396326716E-24</v>
      </c>
      <c r="AB69">
        <f t="shared" si="38"/>
        <v>-8.3605736427467097</v>
      </c>
      <c r="AC69">
        <f t="shared" si="79"/>
        <v>-7.4647978953095615</v>
      </c>
      <c r="AE69">
        <f t="shared" si="63"/>
        <v>0</v>
      </c>
      <c r="AF69">
        <f t="shared" si="64"/>
        <v>0</v>
      </c>
      <c r="AG69">
        <f t="shared" si="65"/>
        <v>-9.7950818490816793E-23</v>
      </c>
      <c r="AH69">
        <f t="shared" si="66"/>
        <v>-1.5350754912397082E-18</v>
      </c>
      <c r="AI69">
        <f t="shared" si="39"/>
        <v>-1.535173442058199E-18</v>
      </c>
      <c r="AJ69">
        <f t="shared" si="67"/>
        <v>-0.89577574743714816</v>
      </c>
      <c r="AK69">
        <f t="shared" si="80"/>
        <v>-0.58524015499226978</v>
      </c>
      <c r="AL69">
        <f t="shared" si="40"/>
        <v>-1.4810159024294181</v>
      </c>
      <c r="AN69">
        <f t="shared" si="68"/>
        <v>0</v>
      </c>
      <c r="AO69">
        <f t="shared" si="69"/>
        <v>0</v>
      </c>
      <c r="AP69">
        <f t="shared" si="70"/>
        <v>-9.0123172824365648E-26</v>
      </c>
      <c r="AQ69">
        <f t="shared" si="71"/>
        <v>-1.4124014064100403E-21</v>
      </c>
      <c r="AR69">
        <f t="shared" si="72"/>
        <v>-1.4124915295828647E-21</v>
      </c>
      <c r="AS69">
        <f t="shared" si="73"/>
        <v>-8.2419068816379649E-4</v>
      </c>
      <c r="AT69">
        <f t="shared" si="74"/>
        <v>-5.3847124960034679E-4</v>
      </c>
      <c r="AU69">
        <f t="shared" si="75"/>
        <v>-1.3626619377641433E-3</v>
      </c>
      <c r="AW69">
        <v>66</v>
      </c>
      <c r="AX69">
        <f>IF(Z69&gt;0, (R69*SUMPRODUCT(K69:$K$98, X69:$X$98)-K69*$AZ$3)/Z69, 0)</f>
        <v>-1.9052413268015241E+24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0.88376105100000002</v>
      </c>
      <c r="Q70" s="5">
        <f t="shared" si="81"/>
        <v>25</v>
      </c>
      <c r="R70">
        <f t="shared" si="61"/>
        <v>50000</v>
      </c>
      <c r="S70">
        <f t="shared" si="62"/>
        <v>-1.6012096726421499E+25</v>
      </c>
      <c r="U70">
        <f t="shared" si="77"/>
        <v>0.88376105100000002</v>
      </c>
      <c r="V70">
        <f t="shared" si="78"/>
        <v>0.01</v>
      </c>
      <c r="W70">
        <f t="shared" ref="W70:W79" si="83">Z69</f>
        <v>3.9180327396326716E-24</v>
      </c>
      <c r="X70">
        <f t="shared" ref="X70:X79" si="84">U70*W70</f>
        <v>3.4626047318301791E-24</v>
      </c>
      <c r="Y70">
        <f t="shared" ref="Y70:Y79" si="85">V70*W70</f>
        <v>3.9180327396326718E-26</v>
      </c>
      <c r="Z70">
        <f t="shared" ref="Z70:Z79" si="86">MAX(0, W70-X70-Y70)</f>
        <v>4.162476804061657E-25</v>
      </c>
      <c r="AB70">
        <f t="shared" ref="AB70:AB79" si="87">AC69</f>
        <v>-7.4647978953095615</v>
      </c>
      <c r="AC70">
        <f t="shared" si="79"/>
        <v>-6.6649981208121085</v>
      </c>
      <c r="AE70">
        <f t="shared" si="63"/>
        <v>0</v>
      </c>
      <c r="AF70">
        <f t="shared" si="64"/>
        <v>0</v>
      </c>
      <c r="AG70">
        <f t="shared" si="65"/>
        <v>-1.0406192010154142E-23</v>
      </c>
      <c r="AH70">
        <f t="shared" si="66"/>
        <v>-1.7313023659150895E-19</v>
      </c>
      <c r="AI70">
        <f t="shared" ref="AI70:AI79" si="88">SUM(AE70:AH70)</f>
        <v>-1.731406427835191E-19</v>
      </c>
      <c r="AJ70">
        <f t="shared" si="67"/>
        <v>-0.79979977449745299</v>
      </c>
      <c r="AK70">
        <f t="shared" si="80"/>
        <v>-0.52253585267166935</v>
      </c>
      <c r="AL70">
        <f t="shared" ref="AL70:AL79" si="89">SUM(AI70:AK70)</f>
        <v>-1.3223356271691222</v>
      </c>
      <c r="AN70">
        <f t="shared" si="68"/>
        <v>0</v>
      </c>
      <c r="AO70">
        <f t="shared" si="69"/>
        <v>0</v>
      </c>
      <c r="AP70">
        <f t="shared" si="70"/>
        <v>-8.5487421083981848E-27</v>
      </c>
      <c r="AQ70">
        <f t="shared" si="71"/>
        <v>-1.4222741059770716E-22</v>
      </c>
      <c r="AR70">
        <f t="shared" si="72"/>
        <v>-1.4223595933981555E-22</v>
      </c>
      <c r="AS70">
        <f t="shared" si="73"/>
        <v>-6.5703977053874023E-4</v>
      </c>
      <c r="AT70">
        <f t="shared" si="74"/>
        <v>-4.2926598341864368E-4</v>
      </c>
      <c r="AU70">
        <f t="shared" si="75"/>
        <v>-1.0863057539573838E-3</v>
      </c>
      <c r="AW70">
        <v>67</v>
      </c>
      <c r="AX70">
        <f>IF(Z70&gt;0, (R70*SUMPRODUCT(K70:$K$98, X70:$X$98)-K70*$AZ$3)/Z70, 0)</f>
        <v>-1.6012096726421499E+25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0.88953285599999998</v>
      </c>
      <c r="Q71" s="5">
        <f t="shared" si="81"/>
        <v>25</v>
      </c>
      <c r="R71">
        <f t="shared" si="61"/>
        <v>50000</v>
      </c>
      <c r="S71">
        <f t="shared" si="62"/>
        <v>-1.4230040155520803E+26</v>
      </c>
      <c r="U71">
        <f t="shared" si="77"/>
        <v>0.88953285599999998</v>
      </c>
      <c r="V71">
        <f t="shared" si="78"/>
        <v>0.01</v>
      </c>
      <c r="W71">
        <f t="shared" si="83"/>
        <v>4.162476804061657E-25</v>
      </c>
      <c r="X71">
        <f t="shared" si="84"/>
        <v>3.7026598795507182E-25</v>
      </c>
      <c r="Y71">
        <f t="shared" si="85"/>
        <v>4.1624768040616569E-27</v>
      </c>
      <c r="Z71">
        <f t="shared" si="86"/>
        <v>4.1819215647032228E-26</v>
      </c>
      <c r="AB71">
        <f t="shared" si="87"/>
        <v>-6.6649981208121085</v>
      </c>
      <c r="AC71">
        <f t="shared" si="79"/>
        <v>-5.9508911792965247</v>
      </c>
      <c r="AE71">
        <f t="shared" si="63"/>
        <v>0</v>
      </c>
      <c r="AF71">
        <f t="shared" si="64"/>
        <v>0</v>
      </c>
      <c r="AG71">
        <f t="shared" si="65"/>
        <v>-1.0454803911758058E-24</v>
      </c>
      <c r="AH71">
        <f t="shared" si="66"/>
        <v>-1.8513299397753591E-20</v>
      </c>
      <c r="AI71">
        <f t="shared" si="88"/>
        <v>-1.8514344878144768E-20</v>
      </c>
      <c r="AJ71">
        <f t="shared" si="67"/>
        <v>-0.71410694151558385</v>
      </c>
      <c r="AK71">
        <f t="shared" si="80"/>
        <v>-0.46654986845684765</v>
      </c>
      <c r="AL71">
        <f t="shared" si="89"/>
        <v>-1.1806568099724315</v>
      </c>
      <c r="AN71">
        <f t="shared" si="68"/>
        <v>0</v>
      </c>
      <c r="AO71">
        <f t="shared" si="69"/>
        <v>0</v>
      </c>
      <c r="AP71">
        <f t="shared" si="70"/>
        <v>-7.6684616466366442E-28</v>
      </c>
      <c r="AQ71">
        <f t="shared" si="71"/>
        <v>-1.3579262469448034E-23</v>
      </c>
      <c r="AR71">
        <f t="shared" si="72"/>
        <v>-1.3580029315612698E-23</v>
      </c>
      <c r="AS71">
        <f t="shared" si="73"/>
        <v>-5.2378808238101159E-4</v>
      </c>
      <c r="AT71">
        <f t="shared" si="74"/>
        <v>-3.4220821382226056E-4</v>
      </c>
      <c r="AU71">
        <f t="shared" si="75"/>
        <v>-8.6599629620327226E-4</v>
      </c>
      <c r="AW71">
        <v>68</v>
      </c>
      <c r="AX71">
        <f>IF(Z71&gt;0, (R71*SUMPRODUCT(K71:$K$98, X71:$X$98)-K71*$AZ$3)/Z71, 0)</f>
        <v>-1.4230040155520803E+26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0.89526598199999996</v>
      </c>
      <c r="Q72" s="5">
        <f t="shared" si="81"/>
        <v>25</v>
      </c>
      <c r="R72">
        <f t="shared" si="61"/>
        <v>50000</v>
      </c>
      <c r="S72">
        <f t="shared" si="62"/>
        <v>-1.3411647963670985E+27</v>
      </c>
      <c r="U72">
        <f t="shared" si="77"/>
        <v>0.89526598199999996</v>
      </c>
      <c r="V72">
        <f t="shared" si="78"/>
        <v>0.01</v>
      </c>
      <c r="W72">
        <f t="shared" si="83"/>
        <v>4.1819215647032228E-26</v>
      </c>
      <c r="X72">
        <f t="shared" si="84"/>
        <v>3.7439321162710069E-26</v>
      </c>
      <c r="Y72">
        <f t="shared" si="85"/>
        <v>4.1819215647032225E-28</v>
      </c>
      <c r="Z72">
        <f t="shared" si="86"/>
        <v>3.9617023278518367E-27</v>
      </c>
      <c r="AB72">
        <f t="shared" si="87"/>
        <v>-5.9508911792965247</v>
      </c>
      <c r="AC72">
        <f t="shared" si="79"/>
        <v>-5.3132956958004689</v>
      </c>
      <c r="AE72">
        <f t="shared" si="63"/>
        <v>0</v>
      </c>
      <c r="AF72">
        <f t="shared" si="64"/>
        <v>0</v>
      </c>
      <c r="AG72">
        <f t="shared" si="65"/>
        <v>-9.9042558196295913E-26</v>
      </c>
      <c r="AH72">
        <f t="shared" si="66"/>
        <v>-1.8719660581355034E-21</v>
      </c>
      <c r="AI72">
        <f t="shared" si="88"/>
        <v>-1.8720651006936996E-21</v>
      </c>
      <c r="AJ72">
        <f t="shared" si="67"/>
        <v>-0.63759548349605577</v>
      </c>
      <c r="AK72">
        <f t="shared" si="80"/>
        <v>-0.41656238255075678</v>
      </c>
      <c r="AL72">
        <f t="shared" si="89"/>
        <v>-1.0541578660468125</v>
      </c>
      <c r="AN72">
        <f t="shared" si="68"/>
        <v>0</v>
      </c>
      <c r="AO72">
        <f t="shared" si="69"/>
        <v>0</v>
      </c>
      <c r="AP72">
        <f t="shared" si="70"/>
        <v>-6.486287354149875E-29</v>
      </c>
      <c r="AQ72">
        <f t="shared" si="71"/>
        <v>-1.2259487225902662E-24</v>
      </c>
      <c r="AR72">
        <f t="shared" si="72"/>
        <v>-1.2260135854638075E-24</v>
      </c>
      <c r="AS72">
        <f t="shared" si="73"/>
        <v>-4.1756065240833111E-4</v>
      </c>
      <c r="AT72">
        <f t="shared" si="74"/>
        <v>-2.7280629290677653E-4</v>
      </c>
      <c r="AU72">
        <f t="shared" si="75"/>
        <v>-6.9036694531510764E-4</v>
      </c>
      <c r="AW72">
        <v>69</v>
      </c>
      <c r="AX72">
        <f>IF(Z72&gt;0, (R72*SUMPRODUCT(K72:$K$98, X72:$X$98)-K72*$AZ$3)/Z72, 0)</f>
        <v>-1.3411647963670985E+27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0.900953271</v>
      </c>
      <c r="Q73" s="5">
        <f t="shared" si="81"/>
        <v>25</v>
      </c>
      <c r="R73">
        <f t="shared" si="61"/>
        <v>50000</v>
      </c>
      <c r="S73">
        <f t="shared" si="62"/>
        <v>-1.3447642396666911E+28</v>
      </c>
      <c r="U73">
        <f t="shared" si="77"/>
        <v>0.900953271</v>
      </c>
      <c r="V73">
        <f t="shared" si="78"/>
        <v>0.01</v>
      </c>
      <c r="W73">
        <f t="shared" si="83"/>
        <v>3.9617023278518367E-27</v>
      </c>
      <c r="X73">
        <f t="shared" si="84"/>
        <v>3.5693086710064266E-27</v>
      </c>
      <c r="Y73">
        <f t="shared" si="85"/>
        <v>3.9617023278518366E-29</v>
      </c>
      <c r="Z73">
        <f t="shared" si="86"/>
        <v>3.5277663356689174E-28</v>
      </c>
      <c r="AB73">
        <f t="shared" si="87"/>
        <v>-5.3132956958004689</v>
      </c>
      <c r="AC73">
        <f t="shared" si="79"/>
        <v>-4.7440140141075604</v>
      </c>
      <c r="AE73">
        <f t="shared" si="63"/>
        <v>0</v>
      </c>
      <c r="AF73">
        <f t="shared" si="64"/>
        <v>0</v>
      </c>
      <c r="AG73">
        <f t="shared" si="65"/>
        <v>-8.8194158391722941E-27</v>
      </c>
      <c r="AH73">
        <f t="shared" si="66"/>
        <v>-1.7846543355032134E-22</v>
      </c>
      <c r="AI73">
        <f t="shared" si="88"/>
        <v>-1.7847425296616052E-22</v>
      </c>
      <c r="AJ73">
        <f t="shared" si="67"/>
        <v>-0.56928168169290849</v>
      </c>
      <c r="AK73">
        <f t="shared" si="80"/>
        <v>-0.37193069870603285</v>
      </c>
      <c r="AL73">
        <f t="shared" si="89"/>
        <v>-0.9412123803989414</v>
      </c>
      <c r="AN73">
        <f t="shared" si="68"/>
        <v>0</v>
      </c>
      <c r="AO73">
        <f t="shared" si="69"/>
        <v>0</v>
      </c>
      <c r="AP73">
        <f t="shared" si="70"/>
        <v>-5.1569881450099211E-30</v>
      </c>
      <c r="AQ73">
        <f t="shared" si="71"/>
        <v>-1.0435431800655833E-25</v>
      </c>
      <c r="AR73">
        <f t="shared" si="72"/>
        <v>-1.0435947499470333E-25</v>
      </c>
      <c r="AS73">
        <f t="shared" si="73"/>
        <v>-3.3287679560613221E-4</v>
      </c>
      <c r="AT73">
        <f t="shared" si="74"/>
        <v>-2.1747950646267263E-4</v>
      </c>
      <c r="AU73">
        <f t="shared" si="75"/>
        <v>-5.5035630206880487E-4</v>
      </c>
      <c r="AW73">
        <v>70</v>
      </c>
      <c r="AX73">
        <f>IF(Z73&gt;0, (R73*SUMPRODUCT(K73:$K$98, X73:$X$98)-K73*$AZ$3)/Z73, 0)</f>
        <v>-1.3447642396666911E+28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0.90658776299999999</v>
      </c>
      <c r="Q74" s="5">
        <f t="shared" si="81"/>
        <v>25</v>
      </c>
      <c r="R74">
        <f t="shared" si="61"/>
        <v>50000</v>
      </c>
      <c r="S74">
        <f t="shared" si="62"/>
        <v>-1.4394558880434536E+29</v>
      </c>
      <c r="U74">
        <f t="shared" si="77"/>
        <v>0.90658776299999999</v>
      </c>
      <c r="V74">
        <f t="shared" si="78"/>
        <v>0.01</v>
      </c>
      <c r="W74">
        <f t="shared" si="83"/>
        <v>3.5277663356689174E-28</v>
      </c>
      <c r="X74">
        <f t="shared" si="84"/>
        <v>3.198229790640791E-28</v>
      </c>
      <c r="Y74">
        <f t="shared" si="85"/>
        <v>3.5277663356689173E-30</v>
      </c>
      <c r="Z74">
        <f t="shared" si="86"/>
        <v>2.9425888167143719E-29</v>
      </c>
      <c r="AB74">
        <f t="shared" si="87"/>
        <v>-4.7440140141075604</v>
      </c>
      <c r="AC74">
        <f t="shared" si="79"/>
        <v>-4.2357267983103215</v>
      </c>
      <c r="AE74">
        <f t="shared" si="63"/>
        <v>0</v>
      </c>
      <c r="AF74">
        <f t="shared" si="64"/>
        <v>0</v>
      </c>
      <c r="AG74">
        <f t="shared" si="65"/>
        <v>-7.3564720417859296E-28</v>
      </c>
      <c r="AH74">
        <f t="shared" si="66"/>
        <v>-1.5991148953203954E-23</v>
      </c>
      <c r="AI74">
        <f t="shared" si="88"/>
        <v>-1.5991884600408134E-23</v>
      </c>
      <c r="AJ74">
        <f t="shared" si="67"/>
        <v>-0.5082872157972389</v>
      </c>
      <c r="AK74">
        <f t="shared" si="80"/>
        <v>-0.33208098098752925</v>
      </c>
      <c r="AL74">
        <f t="shared" si="89"/>
        <v>-0.84036819678476815</v>
      </c>
      <c r="AN74">
        <f t="shared" si="68"/>
        <v>0</v>
      </c>
      <c r="AO74">
        <f t="shared" si="69"/>
        <v>0</v>
      </c>
      <c r="AP74">
        <f t="shared" si="70"/>
        <v>-3.8406778335514081E-31</v>
      </c>
      <c r="AQ74">
        <f t="shared" si="71"/>
        <v>-8.3486827610751132E-27</v>
      </c>
      <c r="AR74">
        <f t="shared" si="72"/>
        <v>-8.3490668288584691E-27</v>
      </c>
      <c r="AS74">
        <f t="shared" si="73"/>
        <v>-2.6536734343601056E-4</v>
      </c>
      <c r="AT74">
        <f t="shared" si="74"/>
        <v>-1.7337333104486014E-4</v>
      </c>
      <c r="AU74">
        <f t="shared" si="75"/>
        <v>-4.387406744808707E-4</v>
      </c>
      <c r="AW74">
        <v>71</v>
      </c>
      <c r="AX74">
        <f>IF(Z74&gt;0, (R74*SUMPRODUCT(K74:$K$98, X74:$X$98)-K74*$AZ$3)/Z74, 0)</f>
        <v>-1.4394558880434536E+29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0.91219363099999995</v>
      </c>
      <c r="Q75" s="5">
        <f t="shared" si="81"/>
        <v>25</v>
      </c>
      <c r="R75">
        <f t="shared" si="61"/>
        <v>50000</v>
      </c>
      <c r="S75">
        <f t="shared" si="62"/>
        <v>-1.651829391328322E+30</v>
      </c>
      <c r="U75">
        <f t="shared" si="77"/>
        <v>0.91219363099999995</v>
      </c>
      <c r="V75">
        <f t="shared" si="78"/>
        <v>0.01</v>
      </c>
      <c r="W75">
        <f t="shared" si="83"/>
        <v>2.9425888167143719E-29</v>
      </c>
      <c r="X75">
        <f t="shared" si="84"/>
        <v>2.6842107772586762E-29</v>
      </c>
      <c r="Y75">
        <f t="shared" si="85"/>
        <v>2.942588816714372E-31</v>
      </c>
      <c r="Z75">
        <f t="shared" si="86"/>
        <v>2.28952151288552E-30</v>
      </c>
      <c r="AB75">
        <f t="shared" si="87"/>
        <v>-4.2357267983103215</v>
      </c>
      <c r="AC75">
        <f t="shared" si="79"/>
        <v>-3.7818989270627874</v>
      </c>
      <c r="AE75">
        <f t="shared" si="63"/>
        <v>0</v>
      </c>
      <c r="AF75">
        <f t="shared" si="64"/>
        <v>0</v>
      </c>
      <c r="AG75">
        <f t="shared" si="65"/>
        <v>-5.7238037822138002E-29</v>
      </c>
      <c r="AH75">
        <f t="shared" si="66"/>
        <v>-1.3421053886293381E-24</v>
      </c>
      <c r="AI75">
        <f t="shared" si="88"/>
        <v>-1.3421626266671601E-24</v>
      </c>
      <c r="AJ75">
        <f t="shared" si="67"/>
        <v>-0.4538278712475341</v>
      </c>
      <c r="AK75">
        <f t="shared" si="80"/>
        <v>-0.29650087588172253</v>
      </c>
      <c r="AL75">
        <f t="shared" si="89"/>
        <v>-0.75032874712925657</v>
      </c>
      <c r="AN75">
        <f t="shared" si="68"/>
        <v>0</v>
      </c>
      <c r="AO75">
        <f t="shared" si="69"/>
        <v>0</v>
      </c>
      <c r="AP75">
        <f t="shared" si="70"/>
        <v>-2.6681178279234084E-32</v>
      </c>
      <c r="AQ75">
        <f t="shared" si="71"/>
        <v>-6.2561461758722716E-28</v>
      </c>
      <c r="AR75">
        <f t="shared" si="72"/>
        <v>-6.256412987655064E-28</v>
      </c>
      <c r="AS75">
        <f t="shared" si="73"/>
        <v>-2.1154922148916629E-4</v>
      </c>
      <c r="AT75">
        <f t="shared" si="74"/>
        <v>-1.3821215803958876E-4</v>
      </c>
      <c r="AU75">
        <f t="shared" si="75"/>
        <v>-3.4976137952875502E-4</v>
      </c>
      <c r="AW75">
        <v>72</v>
      </c>
      <c r="AX75">
        <f>IF(Z75&gt;0, (R75*SUMPRODUCT(K75:$K$98, X75:$X$98)-K75*$AZ$3)/Z75, 0)</f>
        <v>-1.651829391328322E+30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0.91779930600000004</v>
      </c>
      <c r="Q76" s="5">
        <f t="shared" si="81"/>
        <v>25</v>
      </c>
      <c r="R76">
        <f t="shared" si="61"/>
        <v>50000</v>
      </c>
      <c r="S76">
        <f t="shared" si="62"/>
        <v>-2.0427056709854611E+31</v>
      </c>
      <c r="U76">
        <f t="shared" si="77"/>
        <v>0.91779930600000004</v>
      </c>
      <c r="V76">
        <f t="shared" si="78"/>
        <v>0.01</v>
      </c>
      <c r="W76">
        <f t="shared" si="83"/>
        <v>2.28952151288552E-30</v>
      </c>
      <c r="X76">
        <f t="shared" si="84"/>
        <v>2.1013212555984004E-30</v>
      </c>
      <c r="Y76">
        <f t="shared" si="85"/>
        <v>2.2895215128855201E-32</v>
      </c>
      <c r="Z76">
        <f t="shared" si="86"/>
        <v>1.6530504215826441E-31</v>
      </c>
      <c r="AB76">
        <f t="shared" si="87"/>
        <v>-3.7818989270627874</v>
      </c>
      <c r="AC76">
        <f t="shared" si="79"/>
        <v>-3.3766954705917747</v>
      </c>
      <c r="AE76">
        <f t="shared" si="63"/>
        <v>0</v>
      </c>
      <c r="AF76">
        <f t="shared" si="64"/>
        <v>0</v>
      </c>
      <c r="AG76">
        <f t="shared" si="65"/>
        <v>-4.1326260539566105E-30</v>
      </c>
      <c r="AH76">
        <f t="shared" si="66"/>
        <v>-1.0506606277992002E-25</v>
      </c>
      <c r="AI76">
        <f t="shared" si="88"/>
        <v>-1.0507019540597399E-25</v>
      </c>
      <c r="AJ76">
        <f t="shared" si="67"/>
        <v>-0.40520345647101275</v>
      </c>
      <c r="AK76">
        <f t="shared" si="80"/>
        <v>-0.26473292489439515</v>
      </c>
      <c r="AL76">
        <f t="shared" si="89"/>
        <v>-0.6699363813654079</v>
      </c>
      <c r="AN76">
        <f t="shared" si="68"/>
        <v>0</v>
      </c>
      <c r="AO76">
        <f t="shared" si="69"/>
        <v>0</v>
      </c>
      <c r="AP76">
        <f t="shared" si="70"/>
        <v>-1.71999963258788E-33</v>
      </c>
      <c r="AQ76">
        <f t="shared" si="71"/>
        <v>-4.3728512335613068E-29</v>
      </c>
      <c r="AR76">
        <f t="shared" si="72"/>
        <v>-4.3730232335245654E-29</v>
      </c>
      <c r="AS76">
        <f t="shared" si="73"/>
        <v>-1.6864574417184818E-4</v>
      </c>
      <c r="AT76">
        <f t="shared" si="74"/>
        <v>-1.1018188619227421E-4</v>
      </c>
      <c r="AU76">
        <f t="shared" si="75"/>
        <v>-2.7882763036412238E-4</v>
      </c>
      <c r="AW76">
        <v>73</v>
      </c>
      <c r="AX76">
        <f>IF(Z76&gt;0, (R76*SUMPRODUCT(K76:$K$98, X76:$X$98)-K76*$AZ$3)/Z76, 0)</f>
        <v>-2.0427056709854611E+31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0.92340517499999997</v>
      </c>
      <c r="Q77" s="5">
        <f t="shared" si="81"/>
        <v>25</v>
      </c>
      <c r="R77">
        <f t="shared" si="61"/>
        <v>50000</v>
      </c>
      <c r="S77">
        <f t="shared" si="62"/>
        <v>-2.7387178344475892E+32</v>
      </c>
      <c r="U77">
        <f t="shared" si="77"/>
        <v>0.92340517499999997</v>
      </c>
      <c r="V77">
        <f t="shared" si="78"/>
        <v>0.01</v>
      </c>
      <c r="W77">
        <f t="shared" si="83"/>
        <v>1.6530504215826441E-31</v>
      </c>
      <c r="X77">
        <f t="shared" si="84"/>
        <v>1.5264353138253453E-31</v>
      </c>
      <c r="Y77">
        <f t="shared" si="85"/>
        <v>1.6530504215826443E-33</v>
      </c>
      <c r="Z77">
        <f t="shared" si="86"/>
        <v>1.100846035414724E-32</v>
      </c>
      <c r="AB77">
        <f t="shared" si="87"/>
        <v>-3.3766954705917747</v>
      </c>
      <c r="AC77">
        <f t="shared" si="79"/>
        <v>-3.0149066701712268</v>
      </c>
      <c r="AE77">
        <f t="shared" si="63"/>
        <v>0</v>
      </c>
      <c r="AF77">
        <f t="shared" si="64"/>
        <v>0</v>
      </c>
      <c r="AG77">
        <f t="shared" si="65"/>
        <v>-2.75211508853681E-31</v>
      </c>
      <c r="AH77">
        <f t="shared" si="66"/>
        <v>-7.6321765691267271E-27</v>
      </c>
      <c r="AI77">
        <f t="shared" si="88"/>
        <v>-7.6324517806355811E-27</v>
      </c>
      <c r="AJ77">
        <f t="shared" si="67"/>
        <v>-0.36178880042054784</v>
      </c>
      <c r="AK77">
        <f t="shared" si="80"/>
        <v>-0.23636868294142424</v>
      </c>
      <c r="AL77">
        <f t="shared" si="89"/>
        <v>-0.59815748336197205</v>
      </c>
      <c r="AN77">
        <f t="shared" si="68"/>
        <v>0</v>
      </c>
      <c r="AO77">
        <f t="shared" si="69"/>
        <v>0</v>
      </c>
      <c r="AP77">
        <f t="shared" si="70"/>
        <v>-1.0227060226094121E-34</v>
      </c>
      <c r="AQ77">
        <f t="shared" si="71"/>
        <v>-2.8361724316602626E-30</v>
      </c>
      <c r="AR77">
        <f t="shared" si="72"/>
        <v>-2.8362747022625235E-30</v>
      </c>
      <c r="AS77">
        <f t="shared" si="73"/>
        <v>-1.3444335472883332E-4</v>
      </c>
      <c r="AT77">
        <f t="shared" si="74"/>
        <v>-8.7836325089504297E-5</v>
      </c>
      <c r="AU77">
        <f t="shared" si="75"/>
        <v>-2.2227967981833761E-4</v>
      </c>
      <c r="AW77">
        <v>74</v>
      </c>
      <c r="AX77">
        <f>IF(Z77&gt;0, (R77*SUMPRODUCT(K77:$K$98, X77:$X$98)-K77*$AZ$3)/Z77, 0)</f>
        <v>-2.7387178344475892E+32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0.92901104300000004</v>
      </c>
      <c r="Q78" s="5">
        <f t="shared" si="81"/>
        <v>25</v>
      </c>
      <c r="R78">
        <f t="shared" si="61"/>
        <v>50000</v>
      </c>
      <c r="S78">
        <f t="shared" si="62"/>
        <v>-4.0093877663078858E+33</v>
      </c>
      <c r="U78">
        <f t="shared" si="77"/>
        <v>0.92901104300000004</v>
      </c>
      <c r="V78">
        <f t="shared" si="78"/>
        <v>0.01</v>
      </c>
      <c r="W78">
        <f t="shared" si="83"/>
        <v>1.100846035414724E-32</v>
      </c>
      <c r="X78">
        <f t="shared" si="84"/>
        <v>1.0226981235430477E-32</v>
      </c>
      <c r="Y78">
        <f t="shared" si="85"/>
        <v>1.1008460354147239E-34</v>
      </c>
      <c r="Z78">
        <f t="shared" si="86"/>
        <v>6.7139451517529046E-34</v>
      </c>
      <c r="AB78">
        <f t="shared" si="87"/>
        <v>-3.0149066701712268</v>
      </c>
      <c r="AC78">
        <f t="shared" si="79"/>
        <v>-2.6918809555100238</v>
      </c>
      <c r="AE78">
        <f t="shared" si="63"/>
        <v>0</v>
      </c>
      <c r="AF78">
        <f t="shared" si="64"/>
        <v>0</v>
      </c>
      <c r="AG78">
        <f t="shared" si="65"/>
        <v>-1.6784862879382261E-32</v>
      </c>
      <c r="AH78">
        <f t="shared" si="66"/>
        <v>-5.1134906177152387E-28</v>
      </c>
      <c r="AI78">
        <f t="shared" si="88"/>
        <v>-5.1136584663440328E-28</v>
      </c>
      <c r="AJ78">
        <f t="shared" si="67"/>
        <v>-0.323025714661203</v>
      </c>
      <c r="AK78">
        <f t="shared" si="80"/>
        <v>-0.21104346691198589</v>
      </c>
      <c r="AL78">
        <f t="shared" si="89"/>
        <v>-0.53406918157318883</v>
      </c>
      <c r="AN78">
        <f t="shared" si="68"/>
        <v>0</v>
      </c>
      <c r="AO78">
        <f t="shared" si="69"/>
        <v>0</v>
      </c>
      <c r="AP78">
        <f t="shared" si="70"/>
        <v>-5.5690869318362871E-36</v>
      </c>
      <c r="AQ78">
        <f t="shared" si="71"/>
        <v>-1.6966164084763418E-31</v>
      </c>
      <c r="AR78">
        <f t="shared" si="72"/>
        <v>-1.6966720993456602E-31</v>
      </c>
      <c r="AS78">
        <f t="shared" si="73"/>
        <v>-1.0717741926724579E-4</v>
      </c>
      <c r="AT78">
        <f t="shared" si="74"/>
        <v>-7.0022580587933891E-5</v>
      </c>
      <c r="AU78">
        <f t="shared" si="75"/>
        <v>-1.7719999985517967E-4</v>
      </c>
      <c r="AW78">
        <v>75</v>
      </c>
      <c r="AX78">
        <f>IF(Z78&gt;0, (R78*SUMPRODUCT(K78:$K$98, X78:$X$98)-K78*$AZ$3)/Z78, 0)</f>
        <v>-4.0093877663078858E+33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6.7139451517529046E-34</v>
      </c>
      <c r="X79">
        <f t="shared" si="84"/>
        <v>6.7139451517529046E-34</v>
      </c>
      <c r="Y79">
        <f t="shared" si="85"/>
        <v>6.7139451517529049E-36</v>
      </c>
      <c r="Z79">
        <f t="shared" si="86"/>
        <v>0</v>
      </c>
      <c r="AB79">
        <f t="shared" si="87"/>
        <v>-2.6918809555100238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-3.3569725758764525E-29</v>
      </c>
      <c r="AI79">
        <f t="shared" si="88"/>
        <v>-3.3569725758764525E-29</v>
      </c>
      <c r="AJ79">
        <f t="shared" si="67"/>
        <v>-2.6918809555100238</v>
      </c>
      <c r="AK79">
        <f t="shared" si="80"/>
        <v>-0.18843166688570168</v>
      </c>
      <c r="AL79">
        <f t="shared" si="89"/>
        <v>-2.8803126223957256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-9.944798092564799E-33</v>
      </c>
      <c r="AR79">
        <f t="shared" si="72"/>
        <v>-9.944798092564799E-33</v>
      </c>
      <c r="AS79">
        <f t="shared" si="73"/>
        <v>-7.9745103621462604E-4</v>
      </c>
      <c r="AT79">
        <f t="shared" si="74"/>
        <v>-5.5821572535023826E-5</v>
      </c>
      <c r="AU79">
        <f t="shared" si="75"/>
        <v>-8.5327260874964984E-4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13585.460426981848</v>
      </c>
      <c r="AO81" s="6">
        <f t="shared" ref="AO81:AU81" si="90">SUM(AO3:AO79)</f>
        <v>-1358.5460426981849</v>
      </c>
      <c r="AP81" s="6">
        <f t="shared" si="90"/>
        <v>-1728.2642238125582</v>
      </c>
      <c r="AQ81" s="6">
        <f t="shared" si="90"/>
        <v>-8113.1527086717897</v>
      </c>
      <c r="AR81" s="6">
        <f t="shared" si="90"/>
        <v>2385.4974517993182</v>
      </c>
      <c r="AS81" s="6">
        <f t="shared" si="90"/>
        <v>-1098.9312555170031</v>
      </c>
      <c r="AT81" s="6">
        <f t="shared" si="90"/>
        <v>482.1172485866789</v>
      </c>
      <c r="AU81" s="6">
        <f t="shared" si="90"/>
        <v>1768.683444868994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27195.668852490977</v>
      </c>
      <c r="K3">
        <v>1</v>
      </c>
      <c r="L3" s="2">
        <v>0</v>
      </c>
      <c r="O3">
        <f>$C$3</f>
        <v>27195.668852490977</v>
      </c>
      <c r="P3" s="2">
        <f>O3*C5</f>
        <v>2719.566885249098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27195.668852490977</v>
      </c>
      <c r="AF3">
        <f t="shared" ref="AF3:AF34" si="3">-$Z3*P3</f>
        <v>-2719.566885249098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22953.669380241878</v>
      </c>
      <c r="AJ3">
        <f t="shared" ref="AJ3:AJ34" si="7">AB3-AC3</f>
        <v>0</v>
      </c>
      <c r="AL3">
        <f t="shared" ref="AL3:AL23" si="8">SUM(AI3:AK3)</f>
        <v>22953.669380241878</v>
      </c>
      <c r="AN3">
        <f t="shared" ref="AN3:AN34" si="9">AE3*$K3</f>
        <v>27195.668852490977</v>
      </c>
      <c r="AO3">
        <f t="shared" ref="AO3:AO34" si="10">AF3*$K3</f>
        <v>-2719.566885249098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22953.669380241878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22953.669380241878</v>
      </c>
      <c r="AW3">
        <v>0</v>
      </c>
      <c r="AX3">
        <f>IF(Z3&gt;0, (R3*SUMPRODUCT(K3:$K$98, X3:$X$98)-K3*$AZ$3)/Z3, 0)</f>
        <v>0</v>
      </c>
      <c r="AZ3">
        <f>C6*ABS(SUMPRODUCT(X4:X69, K4:K69))/1</f>
        <v>18347.544560570623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50000</v>
      </c>
      <c r="S4">
        <f t="shared" si="1"/>
        <v>932.2816106520479</v>
      </c>
      <c r="U4">
        <f t="shared" ref="U4:U35" si="20">M4</f>
        <v>2.0768709E-2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2.0768709E-2</v>
      </c>
      <c r="Y4">
        <f t="shared" ref="Y4:Y23" si="24">V4*W4</f>
        <v>0.01</v>
      </c>
      <c r="Z4">
        <f t="shared" ref="Z4:Z23" si="25">MAX(0, W4-X4-Y4)</f>
        <v>0.96923129099999994</v>
      </c>
      <c r="AB4">
        <f t="shared" ref="AB4:AB23" si="26">AC3</f>
        <v>0</v>
      </c>
      <c r="AC4">
        <f>S4*Z4</f>
        <v>903.59650906784373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-903.59650906784373</v>
      </c>
      <c r="AK4">
        <f t="shared" ref="AK4:AK35" si="27">G4*SUM(AB4:AB4, AE4:AF4)</f>
        <v>0</v>
      </c>
      <c r="AL4">
        <f t="shared" si="8"/>
        <v>-1942.0319590678437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-987.29363947518527</v>
      </c>
      <c r="AR4">
        <f t="shared" si="13"/>
        <v>-987.29363947518527</v>
      </c>
      <c r="AS4">
        <f t="shared" si="14"/>
        <v>-859.09536895592669</v>
      </c>
      <c r="AT4">
        <f t="shared" si="15"/>
        <v>0</v>
      </c>
      <c r="AU4">
        <f t="shared" si="16"/>
        <v>-1846.389008431112</v>
      </c>
      <c r="AW4">
        <v>1</v>
      </c>
      <c r="AX4">
        <f>IF(Z4&gt;0, (R4*SUMPRODUCT(K4:$K$98, X4:$X$98)-K4*$AZ$3)/Z4, 0)</f>
        <v>932.2816106520479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2.4225090000000001E-2</v>
      </c>
      <c r="Q5" s="5">
        <f t="shared" ref="Q5:Q36" si="29">$C$8</f>
        <v>25</v>
      </c>
      <c r="R5">
        <f t="shared" si="0"/>
        <v>50000</v>
      </c>
      <c r="S5">
        <f t="shared" si="1"/>
        <v>867.02380119500094</v>
      </c>
      <c r="U5">
        <f t="shared" si="20"/>
        <v>2.4225090000000001E-2</v>
      </c>
      <c r="V5">
        <f t="shared" si="21"/>
        <v>0.01</v>
      </c>
      <c r="W5">
        <f t="shared" si="22"/>
        <v>0.96923129099999994</v>
      </c>
      <c r="X5">
        <f t="shared" si="23"/>
        <v>2.3479715255291189E-2</v>
      </c>
      <c r="Y5">
        <f t="shared" si="24"/>
        <v>9.6923129099999988E-3</v>
      </c>
      <c r="Z5">
        <f t="shared" si="25"/>
        <v>0.93605926283470886</v>
      </c>
      <c r="AB5">
        <f t="shared" si="26"/>
        <v>903.59650906784373</v>
      </c>
      <c r="AC5">
        <f>S5*Z5</f>
        <v>811.5856602067397</v>
      </c>
      <c r="AE5">
        <f t="shared" si="2"/>
        <v>0</v>
      </c>
      <c r="AF5">
        <f t="shared" si="3"/>
        <v>0</v>
      </c>
      <c r="AG5">
        <f t="shared" si="4"/>
        <v>-23.401481570867723</v>
      </c>
      <c r="AH5">
        <f t="shared" si="5"/>
        <v>-1173.9857627645595</v>
      </c>
      <c r="AI5">
        <f t="shared" si="6"/>
        <v>-1197.3872443354271</v>
      </c>
      <c r="AJ5">
        <f t="shared" si="7"/>
        <v>92.010848861104023</v>
      </c>
      <c r="AK5">
        <f t="shared" si="27"/>
        <v>3.7047456871781597</v>
      </c>
      <c r="AL5">
        <f t="shared" si="8"/>
        <v>-1101.671649787145</v>
      </c>
      <c r="AN5">
        <f t="shared" si="9"/>
        <v>0</v>
      </c>
      <c r="AO5">
        <f t="shared" si="10"/>
        <v>0</v>
      </c>
      <c r="AP5">
        <f t="shared" si="11"/>
        <v>-21.107090588970973</v>
      </c>
      <c r="AQ5">
        <f t="shared" si="12"/>
        <v>-1058.8826938069344</v>
      </c>
      <c r="AR5">
        <f t="shared" si="13"/>
        <v>-1079.9897843959052</v>
      </c>
      <c r="AS5">
        <f t="shared" si="14"/>
        <v>82.989673803265418</v>
      </c>
      <c r="AT5">
        <f t="shared" si="15"/>
        <v>3.3415150485905509</v>
      </c>
      <c r="AU5">
        <f t="shared" si="16"/>
        <v>-993.65859554404938</v>
      </c>
      <c r="AW5">
        <v>2</v>
      </c>
      <c r="AX5">
        <f>IF(Z5&gt;0, (R5*SUMPRODUCT(K5:$K$98, X5:$X$98)-K5*$AZ$3)/Z5, 0)</f>
        <v>867.02380119500094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25</v>
      </c>
      <c r="R6">
        <f t="shared" si="0"/>
        <v>50000</v>
      </c>
      <c r="S6">
        <f t="shared" si="1"/>
        <v>717.91628059947072</v>
      </c>
      <c r="U6">
        <f t="shared" si="20"/>
        <v>2.7828815E-2</v>
      </c>
      <c r="V6">
        <f t="shared" si="21"/>
        <v>0.01</v>
      </c>
      <c r="W6">
        <f t="shared" si="22"/>
        <v>0.93605926283470886</v>
      </c>
      <c r="X6">
        <f t="shared" si="23"/>
        <v>2.6049420054463489E-2</v>
      </c>
      <c r="Y6">
        <f t="shared" si="24"/>
        <v>9.3605926283470888E-3</v>
      </c>
      <c r="Z6">
        <f t="shared" si="25"/>
        <v>0.90064925015189823</v>
      </c>
      <c r="AB6">
        <f t="shared" si="26"/>
        <v>811.5856602067397</v>
      </c>
      <c r="AC6">
        <f t="shared" ref="AC6:AC69" si="30">S6*Z6</f>
        <v>646.59075979375302</v>
      </c>
      <c r="AE6">
        <f t="shared" si="2"/>
        <v>0</v>
      </c>
      <c r="AF6">
        <f t="shared" si="3"/>
        <v>0</v>
      </c>
      <c r="AG6">
        <f t="shared" si="4"/>
        <v>-22.516231253797457</v>
      </c>
      <c r="AH6">
        <f t="shared" si="5"/>
        <v>-1302.4710027231745</v>
      </c>
      <c r="AI6">
        <f t="shared" si="6"/>
        <v>-1324.987233976972</v>
      </c>
      <c r="AJ6">
        <f t="shared" si="7"/>
        <v>164.99490041298668</v>
      </c>
      <c r="AK6">
        <f t="shared" si="27"/>
        <v>5.762258187467852</v>
      </c>
      <c r="AL6">
        <f t="shared" si="8"/>
        <v>-1154.2300753765176</v>
      </c>
      <c r="AN6">
        <f t="shared" si="9"/>
        <v>0</v>
      </c>
      <c r="AO6">
        <f t="shared" si="10"/>
        <v>0</v>
      </c>
      <c r="AP6">
        <f t="shared" si="11"/>
        <v>-19.211649194865718</v>
      </c>
      <c r="AQ6">
        <f t="shared" si="12"/>
        <v>-1111.3145760830846</v>
      </c>
      <c r="AR6">
        <f t="shared" si="13"/>
        <v>-1130.5262252779503</v>
      </c>
      <c r="AS6">
        <f t="shared" si="14"/>
        <v>140.77951633853027</v>
      </c>
      <c r="AT6">
        <f t="shared" si="15"/>
        <v>4.9165635945049511</v>
      </c>
      <c r="AU6">
        <f t="shared" si="16"/>
        <v>-984.83014534491519</v>
      </c>
      <c r="AW6">
        <v>3</v>
      </c>
      <c r="AX6">
        <f>IF(Z6&gt;0, (R6*SUMPRODUCT(K6:$K$98, X6:$X$98)-K6*$AZ$3)/Z6, 0)</f>
        <v>717.91628059947072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25</v>
      </c>
      <c r="R7">
        <f t="shared" si="0"/>
        <v>50000</v>
      </c>
      <c r="S7">
        <f t="shared" si="1"/>
        <v>549.35394524961964</v>
      </c>
      <c r="U7">
        <f t="shared" si="20"/>
        <v>3.1684449000000003E-2</v>
      </c>
      <c r="V7">
        <f t="shared" si="21"/>
        <v>0.01</v>
      </c>
      <c r="W7">
        <f t="shared" si="22"/>
        <v>0.90064925015189823</v>
      </c>
      <c r="X7">
        <f t="shared" si="23"/>
        <v>2.8536575233326065E-2</v>
      </c>
      <c r="Y7">
        <f t="shared" si="24"/>
        <v>9.0064925015189822E-3</v>
      </c>
      <c r="Z7">
        <f t="shared" si="25"/>
        <v>0.86310618241705317</v>
      </c>
      <c r="AB7">
        <f t="shared" si="26"/>
        <v>646.59075979375302</v>
      </c>
      <c r="AC7">
        <f t="shared" si="30"/>
        <v>474.15078648014605</v>
      </c>
      <c r="AE7">
        <f t="shared" si="2"/>
        <v>0</v>
      </c>
      <c r="AF7">
        <f t="shared" si="3"/>
        <v>0</v>
      </c>
      <c r="AG7">
        <f t="shared" si="4"/>
        <v>-21.577654560426328</v>
      </c>
      <c r="AH7">
        <f t="shared" si="5"/>
        <v>-1426.8287616663033</v>
      </c>
      <c r="AI7">
        <f t="shared" si="6"/>
        <v>-1448.4064162267296</v>
      </c>
      <c r="AJ7">
        <f t="shared" si="7"/>
        <v>172.43997331360697</v>
      </c>
      <c r="AK7">
        <f t="shared" si="27"/>
        <v>8.9229524851537914</v>
      </c>
      <c r="AL7">
        <f t="shared" si="8"/>
        <v>-1267.0434904279689</v>
      </c>
      <c r="AN7">
        <f t="shared" si="9"/>
        <v>0</v>
      </c>
      <c r="AO7">
        <f t="shared" si="10"/>
        <v>0</v>
      </c>
      <c r="AP7">
        <f t="shared" si="11"/>
        <v>-17.306657439176952</v>
      </c>
      <c r="AQ7">
        <f t="shared" si="12"/>
        <v>-1144.4078193656962</v>
      </c>
      <c r="AR7">
        <f t="shared" si="13"/>
        <v>-1161.7144768048734</v>
      </c>
      <c r="AS7">
        <f t="shared" si="14"/>
        <v>138.30787487129217</v>
      </c>
      <c r="AT7">
        <f t="shared" si="15"/>
        <v>7.1567779331229691</v>
      </c>
      <c r="AU7">
        <f t="shared" si="16"/>
        <v>-1016.2498240004581</v>
      </c>
      <c r="AW7">
        <v>4</v>
      </c>
      <c r="AX7">
        <f>IF(Z7&gt;0, (R7*SUMPRODUCT(K7:$K$98, X7:$X$98)-K7*$AZ$3)/Z7, 0)</f>
        <v>549.35394524961964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25</v>
      </c>
      <c r="R8">
        <f t="shared" si="0"/>
        <v>50000</v>
      </c>
      <c r="S8">
        <f t="shared" si="1"/>
        <v>380.10366056674985</v>
      </c>
      <c r="U8">
        <f t="shared" si="20"/>
        <v>3.5933631000000001E-2</v>
      </c>
      <c r="V8">
        <f t="shared" si="21"/>
        <v>0.01</v>
      </c>
      <c r="W8">
        <f t="shared" si="22"/>
        <v>0.86310618241705317</v>
      </c>
      <c r="X8">
        <f t="shared" si="23"/>
        <v>3.1014539072793078E-2</v>
      </c>
      <c r="Y8">
        <f t="shared" si="24"/>
        <v>8.6310618241705311E-3</v>
      </c>
      <c r="Z8">
        <f t="shared" si="25"/>
        <v>0.82346058152008961</v>
      </c>
      <c r="AB8">
        <f t="shared" si="26"/>
        <v>474.15078648014605</v>
      </c>
      <c r="AC8">
        <f t="shared" si="30"/>
        <v>313.00038136821058</v>
      </c>
      <c r="AE8">
        <f t="shared" si="2"/>
        <v>0</v>
      </c>
      <c r="AF8">
        <f t="shared" si="3"/>
        <v>0</v>
      </c>
      <c r="AG8">
        <f t="shared" si="4"/>
        <v>-20.586514538002241</v>
      </c>
      <c r="AH8">
        <f t="shared" si="5"/>
        <v>-1550.7269536396539</v>
      </c>
      <c r="AI8">
        <f t="shared" si="6"/>
        <v>-1571.3134681776562</v>
      </c>
      <c r="AJ8">
        <f t="shared" si="7"/>
        <v>161.15040511193547</v>
      </c>
      <c r="AK8">
        <f t="shared" si="27"/>
        <v>10.241656987971155</v>
      </c>
      <c r="AL8">
        <f t="shared" si="8"/>
        <v>-1399.9214060777497</v>
      </c>
      <c r="AN8">
        <f t="shared" si="9"/>
        <v>0</v>
      </c>
      <c r="AO8">
        <f t="shared" si="10"/>
        <v>0</v>
      </c>
      <c r="AP8">
        <f t="shared" si="11"/>
        <v>-15.408454481637174</v>
      </c>
      <c r="AQ8">
        <f t="shared" si="12"/>
        <v>-1160.6775704792637</v>
      </c>
      <c r="AR8">
        <f t="shared" si="13"/>
        <v>-1176.0860249609011</v>
      </c>
      <c r="AS8">
        <f t="shared" si="14"/>
        <v>120.61675993189333</v>
      </c>
      <c r="AT8">
        <f t="shared" si="15"/>
        <v>7.6656058131834124</v>
      </c>
      <c r="AU8">
        <f t="shared" si="16"/>
        <v>-1047.8036592158244</v>
      </c>
      <c r="AW8">
        <v>5</v>
      </c>
      <c r="AX8">
        <f>IF(Z8&gt;0, (R8*SUMPRODUCT(K8:$K$98, X8:$X$98)-K8*$AZ$3)/Z8, 0)</f>
        <v>380.10366056674985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25</v>
      </c>
      <c r="R9">
        <f t="shared" si="0"/>
        <v>50000</v>
      </c>
      <c r="S9">
        <f t="shared" si="1"/>
        <v>100.13255882770078</v>
      </c>
      <c r="U9">
        <f t="shared" si="20"/>
        <v>4.1016489000000003E-2</v>
      </c>
      <c r="V9">
        <f t="shared" si="21"/>
        <v>0.01</v>
      </c>
      <c r="W9">
        <f t="shared" si="22"/>
        <v>0.82346058152008961</v>
      </c>
      <c r="X9">
        <f t="shared" si="23"/>
        <v>3.3775461883852359E-2</v>
      </c>
      <c r="Y9">
        <f t="shared" si="24"/>
        <v>8.2346058152008954E-3</v>
      </c>
      <c r="Z9">
        <f t="shared" si="25"/>
        <v>0.78145051382103636</v>
      </c>
      <c r="AB9">
        <f t="shared" si="26"/>
        <v>313.00038136821058</v>
      </c>
      <c r="AC9">
        <f t="shared" si="30"/>
        <v>78.248639546121922</v>
      </c>
      <c r="AE9">
        <f t="shared" si="2"/>
        <v>0</v>
      </c>
      <c r="AF9">
        <f t="shared" si="3"/>
        <v>0</v>
      </c>
      <c r="AG9">
        <f t="shared" si="4"/>
        <v>-19.536262845525908</v>
      </c>
      <c r="AH9">
        <f t="shared" si="5"/>
        <v>-1688.7730941926179</v>
      </c>
      <c r="AI9">
        <f t="shared" si="6"/>
        <v>-1708.3093570381438</v>
      </c>
      <c r="AJ9">
        <f t="shared" si="7"/>
        <v>234.75174182208866</v>
      </c>
      <c r="AK9">
        <f t="shared" si="27"/>
        <v>6.979908504511096</v>
      </c>
      <c r="AL9">
        <f t="shared" si="8"/>
        <v>-1466.5777067115441</v>
      </c>
      <c r="AN9">
        <f t="shared" si="9"/>
        <v>0</v>
      </c>
      <c r="AO9">
        <f t="shared" si="10"/>
        <v>0</v>
      </c>
      <c r="AP9">
        <f t="shared" si="11"/>
        <v>-13.636453635239883</v>
      </c>
      <c r="AQ9">
        <f t="shared" si="12"/>
        <v>-1178.7759092661975</v>
      </c>
      <c r="AR9">
        <f t="shared" si="13"/>
        <v>-1192.4123629014373</v>
      </c>
      <c r="AS9">
        <f t="shared" si="14"/>
        <v>163.85842412443961</v>
      </c>
      <c r="AT9">
        <f t="shared" si="15"/>
        <v>4.8720269302570332</v>
      </c>
      <c r="AU9">
        <f t="shared" si="16"/>
        <v>-1023.6819118467407</v>
      </c>
      <c r="AW9">
        <v>6</v>
      </c>
      <c r="AX9">
        <f>IF(Z9&gt;0, (R9*SUMPRODUCT(K9:$K$98, X9:$X$98)-K9*$AZ$3)/Z9, 0)</f>
        <v>100.13255882770078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25</v>
      </c>
      <c r="R10">
        <f t="shared" si="0"/>
        <v>50000</v>
      </c>
      <c r="S10">
        <f t="shared" si="1"/>
        <v>-598.00484786199252</v>
      </c>
      <c r="U10">
        <f t="shared" si="20"/>
        <v>4.6435859000000003E-2</v>
      </c>
      <c r="V10">
        <f t="shared" si="21"/>
        <v>0.01</v>
      </c>
      <c r="W10">
        <f t="shared" si="22"/>
        <v>0.78145051382103636</v>
      </c>
      <c r="X10">
        <f t="shared" si="23"/>
        <v>3.6287325875271198E-2</v>
      </c>
      <c r="Y10">
        <f t="shared" si="24"/>
        <v>7.8145051382103644E-3</v>
      </c>
      <c r="Z10">
        <f t="shared" si="25"/>
        <v>0.73734868280755483</v>
      </c>
      <c r="AB10">
        <f t="shared" si="26"/>
        <v>78.248639546121922</v>
      </c>
      <c r="AC10">
        <f t="shared" si="30"/>
        <v>-440.9380868835724</v>
      </c>
      <c r="AE10">
        <f t="shared" si="2"/>
        <v>0</v>
      </c>
      <c r="AF10">
        <f t="shared" si="3"/>
        <v>0</v>
      </c>
      <c r="AG10">
        <f t="shared" si="4"/>
        <v>-18.43371707018887</v>
      </c>
      <c r="AH10">
        <f t="shared" si="5"/>
        <v>-1814.36629376356</v>
      </c>
      <c r="AI10">
        <f t="shared" si="6"/>
        <v>-1832.8000108337487</v>
      </c>
      <c r="AJ10">
        <f t="shared" si="7"/>
        <v>519.18672642969432</v>
      </c>
      <c r="AK10">
        <f t="shared" si="27"/>
        <v>0.33646915004832428</v>
      </c>
      <c r="AL10">
        <f t="shared" si="8"/>
        <v>-1313.2768152540061</v>
      </c>
      <c r="AN10">
        <f t="shared" si="9"/>
        <v>0</v>
      </c>
      <c r="AO10">
        <f t="shared" si="10"/>
        <v>0</v>
      </c>
      <c r="AP10">
        <f t="shared" si="11"/>
        <v>-12.204181599754765</v>
      </c>
      <c r="AQ10">
        <f t="shared" si="12"/>
        <v>-1201.2149070777516</v>
      </c>
      <c r="AR10">
        <f t="shared" si="13"/>
        <v>-1213.4190886775064</v>
      </c>
      <c r="AS10">
        <f t="shared" si="14"/>
        <v>343.73149318740553</v>
      </c>
      <c r="AT10">
        <f t="shared" si="15"/>
        <v>0.2227619418411097</v>
      </c>
      <c r="AU10">
        <f t="shared" si="16"/>
        <v>-869.46483354825966</v>
      </c>
      <c r="AW10">
        <v>7</v>
      </c>
      <c r="AX10">
        <f>IF(Z10&gt;0, (R10*SUMPRODUCT(K10:$K$98, X10:$X$98)-K10*$AZ$3)/Z10, 0)</f>
        <v>-598.00484786199252</v>
      </c>
    </row>
    <row r="11" spans="1:52" x14ac:dyDescent="0.25">
      <c r="A11" t="s">
        <v>33</v>
      </c>
      <c r="C11" s="25">
        <f>AU71</f>
        <v>4751.5837671414829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25</v>
      </c>
      <c r="R11">
        <f t="shared" si="0"/>
        <v>50000</v>
      </c>
      <c r="S11">
        <f t="shared" si="1"/>
        <v>-1512.2640174202795</v>
      </c>
      <c r="U11">
        <f t="shared" si="20"/>
        <v>5.1834316999999998E-2</v>
      </c>
      <c r="V11">
        <f t="shared" si="21"/>
        <v>0.01</v>
      </c>
      <c r="W11">
        <f t="shared" si="22"/>
        <v>0.73734868280755483</v>
      </c>
      <c r="X11">
        <f t="shared" si="23"/>
        <v>3.8219965364179244E-2</v>
      </c>
      <c r="Y11">
        <f t="shared" si="24"/>
        <v>7.3734868280755485E-3</v>
      </c>
      <c r="Z11">
        <f t="shared" si="25"/>
        <v>0.69175523061529998</v>
      </c>
      <c r="AB11">
        <f t="shared" si="26"/>
        <v>-440.9380868835724</v>
      </c>
      <c r="AC11">
        <f t="shared" si="30"/>
        <v>-1046.1165441217854</v>
      </c>
      <c r="AE11">
        <f t="shared" si="2"/>
        <v>0</v>
      </c>
      <c r="AF11">
        <f t="shared" si="3"/>
        <v>0</v>
      </c>
      <c r="AG11">
        <f t="shared" si="4"/>
        <v>-17.2938807653825</v>
      </c>
      <c r="AH11">
        <f t="shared" si="5"/>
        <v>-1910.9982682089621</v>
      </c>
      <c r="AI11">
        <f t="shared" si="6"/>
        <v>-1928.2921489743446</v>
      </c>
      <c r="AJ11">
        <f t="shared" si="7"/>
        <v>605.17845723821301</v>
      </c>
      <c r="AK11">
        <f t="shared" si="27"/>
        <v>-0.70550093901371591</v>
      </c>
      <c r="AL11">
        <f t="shared" si="8"/>
        <v>-1323.8191926751454</v>
      </c>
      <c r="AN11">
        <f t="shared" si="9"/>
        <v>0</v>
      </c>
      <c r="AO11">
        <f t="shared" si="10"/>
        <v>0</v>
      </c>
      <c r="AP11">
        <f t="shared" si="11"/>
        <v>-10.887737130077939</v>
      </c>
      <c r="AQ11">
        <f t="shared" si="12"/>
        <v>-1203.1103418928406</v>
      </c>
      <c r="AR11">
        <f t="shared" si="13"/>
        <v>-1213.9980790229185</v>
      </c>
      <c r="AS11">
        <f t="shared" si="14"/>
        <v>381.00320272735746</v>
      </c>
      <c r="AT11">
        <f t="shared" si="15"/>
        <v>-0.444163393584875</v>
      </c>
      <c r="AU11">
        <f t="shared" si="16"/>
        <v>-833.43903968914594</v>
      </c>
      <c r="AW11">
        <v>8</v>
      </c>
      <c r="AX11">
        <f>IF(Z11&gt;0, (R11*SUMPRODUCT(K11:$K$98, X11:$X$98)-K11*$AZ$3)/Z11, 0)</f>
        <v>-1512.2640174202795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25</v>
      </c>
      <c r="R12">
        <f t="shared" si="0"/>
        <v>50000</v>
      </c>
      <c r="S12">
        <f t="shared" si="1"/>
        <v>-2300.4031123069399</v>
      </c>
      <c r="U12">
        <f t="shared" si="20"/>
        <v>5.7772715000000002E-2</v>
      </c>
      <c r="V12">
        <f t="shared" si="21"/>
        <v>0.01</v>
      </c>
      <c r="W12">
        <f t="shared" si="22"/>
        <v>0.69175523061529998</v>
      </c>
      <c r="X12">
        <f t="shared" si="23"/>
        <v>3.9964577788096999E-2</v>
      </c>
      <c r="Y12">
        <f t="shared" si="24"/>
        <v>6.9175523061530001E-3</v>
      </c>
      <c r="Z12">
        <f t="shared" si="25"/>
        <v>0.64487310052104996</v>
      </c>
      <c r="AB12">
        <f t="shared" si="26"/>
        <v>-1046.1165441217854</v>
      </c>
      <c r="AC12">
        <f t="shared" si="30"/>
        <v>-1483.4680874816495</v>
      </c>
      <c r="AE12">
        <f t="shared" si="2"/>
        <v>0</v>
      </c>
      <c r="AF12">
        <f t="shared" si="3"/>
        <v>0</v>
      </c>
      <c r="AG12">
        <f t="shared" si="4"/>
        <v>-16.121827513026251</v>
      </c>
      <c r="AH12">
        <f t="shared" si="5"/>
        <v>-1998.22888940485</v>
      </c>
      <c r="AI12">
        <f t="shared" si="6"/>
        <v>-2014.3507169178763</v>
      </c>
      <c r="AJ12">
        <f t="shared" si="7"/>
        <v>437.35154335986408</v>
      </c>
      <c r="AK12">
        <f t="shared" si="27"/>
        <v>-21.968447426557496</v>
      </c>
      <c r="AL12">
        <f t="shared" si="8"/>
        <v>-1598.9676209845697</v>
      </c>
      <c r="AN12">
        <f t="shared" si="9"/>
        <v>0</v>
      </c>
      <c r="AO12">
        <f t="shared" si="10"/>
        <v>0</v>
      </c>
      <c r="AP12">
        <f t="shared" si="11"/>
        <v>-9.476980041611812</v>
      </c>
      <c r="AQ12">
        <f t="shared" si="12"/>
        <v>-1174.6295690213085</v>
      </c>
      <c r="AR12">
        <f t="shared" si="13"/>
        <v>-1184.1065490629205</v>
      </c>
      <c r="AS12">
        <f t="shared" si="14"/>
        <v>257.09069547113239</v>
      </c>
      <c r="AT12">
        <f t="shared" si="15"/>
        <v>-12.913829876821657</v>
      </c>
      <c r="AU12">
        <f t="shared" si="16"/>
        <v>-939.92968346860982</v>
      </c>
      <c r="AW12">
        <v>9</v>
      </c>
      <c r="AX12">
        <f>IF(Z12&gt;0, (R12*SUMPRODUCT(K12:$K$98, X12:$X$98)-K12*$AZ$3)/Z12, 0)</f>
        <v>-2300.4031123069399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25</v>
      </c>
      <c r="R13">
        <f t="shared" si="0"/>
        <v>50000</v>
      </c>
      <c r="S13">
        <f t="shared" si="1"/>
        <v>-2516.3944052212696</v>
      </c>
      <c r="U13">
        <f t="shared" si="20"/>
        <v>6.4089452000000005E-2</v>
      </c>
      <c r="V13">
        <f t="shared" si="21"/>
        <v>0.01</v>
      </c>
      <c r="W13">
        <f t="shared" si="22"/>
        <v>0.64487310052104996</v>
      </c>
      <c r="X13">
        <f t="shared" si="23"/>
        <v>4.132956362193501E-2</v>
      </c>
      <c r="Y13">
        <f t="shared" si="24"/>
        <v>6.4487310052104996E-3</v>
      </c>
      <c r="Z13">
        <f t="shared" si="25"/>
        <v>0.59709480589390451</v>
      </c>
      <c r="AB13">
        <f t="shared" si="26"/>
        <v>-1483.4680874816495</v>
      </c>
      <c r="AC13">
        <f t="shared" si="30"/>
        <v>-1502.5260289381013</v>
      </c>
      <c r="AE13">
        <f t="shared" si="2"/>
        <v>0</v>
      </c>
      <c r="AF13">
        <f t="shared" si="3"/>
        <v>0</v>
      </c>
      <c r="AG13">
        <f t="shared" si="4"/>
        <v>-14.927370147347613</v>
      </c>
      <c r="AH13">
        <f t="shared" si="5"/>
        <v>-2066.4781810967506</v>
      </c>
      <c r="AI13">
        <f t="shared" si="6"/>
        <v>-2081.4055512440982</v>
      </c>
      <c r="AJ13">
        <f t="shared" si="7"/>
        <v>19.057941456451772</v>
      </c>
      <c r="AK13">
        <f t="shared" si="27"/>
        <v>-103.84276612371548</v>
      </c>
      <c r="AL13">
        <f t="shared" si="8"/>
        <v>-2166.190375911362</v>
      </c>
      <c r="AN13">
        <f t="shared" si="9"/>
        <v>0</v>
      </c>
      <c r="AO13">
        <f t="shared" si="10"/>
        <v>0</v>
      </c>
      <c r="AP13">
        <f t="shared" si="11"/>
        <v>-7.8346748068873699</v>
      </c>
      <c r="AQ13">
        <f t="shared" si="12"/>
        <v>-1084.5972455032825</v>
      </c>
      <c r="AR13">
        <f t="shared" si="13"/>
        <v>-1092.4319203101697</v>
      </c>
      <c r="AS13">
        <f t="shared" si="14"/>
        <v>10.00261749565632</v>
      </c>
      <c r="AT13">
        <f t="shared" si="15"/>
        <v>-54.502185957486411</v>
      </c>
      <c r="AU13">
        <f t="shared" si="16"/>
        <v>-1136.931488772</v>
      </c>
      <c r="AW13">
        <v>10</v>
      </c>
      <c r="AX13">
        <f>IF(Z13&gt;0, (R13*SUMPRODUCT(K13:$K$98, X13:$X$98)-K13*$AZ$3)/Z13, 0)</f>
        <v>-2516.3944052212696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25</v>
      </c>
      <c r="R14">
        <f t="shared" si="0"/>
        <v>50000</v>
      </c>
      <c r="S14">
        <f t="shared" si="1"/>
        <v>-2834.8532520626677</v>
      </c>
      <c r="U14">
        <f t="shared" si="20"/>
        <v>7.1121990999999996E-2</v>
      </c>
      <c r="V14">
        <f t="shared" si="21"/>
        <v>0.01</v>
      </c>
      <c r="W14">
        <f t="shared" si="22"/>
        <v>0.59709480589390451</v>
      </c>
      <c r="X14">
        <f t="shared" si="23"/>
        <v>4.2466571410933018E-2</v>
      </c>
      <c r="Y14">
        <f t="shared" si="24"/>
        <v>5.9709480589390448E-3</v>
      </c>
      <c r="Z14">
        <f t="shared" si="25"/>
        <v>0.54865728642403244</v>
      </c>
      <c r="AB14">
        <f t="shared" si="26"/>
        <v>-1502.5260289381013</v>
      </c>
      <c r="AC14">
        <f t="shared" si="30"/>
        <v>-1555.362892687047</v>
      </c>
      <c r="AE14">
        <f t="shared" si="2"/>
        <v>0</v>
      </c>
      <c r="AF14">
        <f t="shared" si="3"/>
        <v>0</v>
      </c>
      <c r="AG14">
        <f t="shared" si="4"/>
        <v>-13.71643216060081</v>
      </c>
      <c r="AH14">
        <f t="shared" si="5"/>
        <v>-2123.328570546651</v>
      </c>
      <c r="AI14">
        <f t="shared" si="6"/>
        <v>-2137.045002707252</v>
      </c>
      <c r="AJ14">
        <f t="shared" si="7"/>
        <v>52.836863748945689</v>
      </c>
      <c r="AK14">
        <f t="shared" si="27"/>
        <v>-105.17682202566709</v>
      </c>
      <c r="AL14">
        <f t="shared" si="8"/>
        <v>-2189.3849609839735</v>
      </c>
      <c r="AN14">
        <f t="shared" si="9"/>
        <v>0</v>
      </c>
      <c r="AO14">
        <f t="shared" si="10"/>
        <v>0</v>
      </c>
      <c r="AP14">
        <f t="shared" si="11"/>
        <v>-6.4277771318885044</v>
      </c>
      <c r="AQ14">
        <f t="shared" si="12"/>
        <v>-995.03155554173247</v>
      </c>
      <c r="AR14">
        <f t="shared" si="13"/>
        <v>-1001.4593326736211</v>
      </c>
      <c r="AS14">
        <f t="shared" si="14"/>
        <v>24.760344421176764</v>
      </c>
      <c r="AT14">
        <f t="shared" si="15"/>
        <v>-49.287829626948522</v>
      </c>
      <c r="AU14">
        <f t="shared" si="16"/>
        <v>-1025.9868178793929</v>
      </c>
      <c r="AW14">
        <v>11</v>
      </c>
      <c r="AX14">
        <f>IF(Z14&gt;0, (R14*SUMPRODUCT(K14:$K$98, X14:$X$98)-K14*$AZ$3)/Z14, 0)</f>
        <v>-2834.8532520626677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25</v>
      </c>
      <c r="R15">
        <f t="shared" si="0"/>
        <v>50000</v>
      </c>
      <c r="S15">
        <f t="shared" si="1"/>
        <v>-3260.324328761591</v>
      </c>
      <c r="U15">
        <f t="shared" si="20"/>
        <v>7.9233461000000005E-2</v>
      </c>
      <c r="V15">
        <f t="shared" si="21"/>
        <v>0.01</v>
      </c>
      <c r="W15">
        <f t="shared" si="22"/>
        <v>0.54865728642403244</v>
      </c>
      <c r="X15">
        <f t="shared" si="23"/>
        <v>4.3472015706244406E-2</v>
      </c>
      <c r="Y15">
        <f t="shared" si="24"/>
        <v>5.4865728642403246E-3</v>
      </c>
      <c r="Z15">
        <f t="shared" si="25"/>
        <v>0.49969869785354776</v>
      </c>
      <c r="AB15">
        <f t="shared" si="26"/>
        <v>-1555.362892687047</v>
      </c>
      <c r="AC15">
        <f t="shared" si="30"/>
        <v>-1629.1798216624093</v>
      </c>
      <c r="AE15">
        <f t="shared" si="2"/>
        <v>0</v>
      </c>
      <c r="AF15">
        <f t="shared" si="3"/>
        <v>0</v>
      </c>
      <c r="AG15">
        <f t="shared" si="4"/>
        <v>-12.492467446338694</v>
      </c>
      <c r="AH15">
        <f t="shared" si="5"/>
        <v>-2173.6007853122205</v>
      </c>
      <c r="AI15">
        <f t="shared" si="6"/>
        <v>-2186.0932527585592</v>
      </c>
      <c r="AJ15">
        <f t="shared" si="7"/>
        <v>73.816928975362316</v>
      </c>
      <c r="AK15">
        <f t="shared" si="27"/>
        <v>-108.8754024880933</v>
      </c>
      <c r="AL15">
        <f t="shared" si="8"/>
        <v>-2221.15172627129</v>
      </c>
      <c r="AN15">
        <f t="shared" si="9"/>
        <v>0</v>
      </c>
      <c r="AO15">
        <f t="shared" si="10"/>
        <v>0</v>
      </c>
      <c r="AP15">
        <f t="shared" si="11"/>
        <v>-5.2269681534584285</v>
      </c>
      <c r="AQ15">
        <f t="shared" si="12"/>
        <v>-909.45540838603529</v>
      </c>
      <c r="AR15">
        <f t="shared" si="13"/>
        <v>-914.68237653949359</v>
      </c>
      <c r="AS15">
        <f t="shared" si="14"/>
        <v>30.885710817153548</v>
      </c>
      <c r="AT15">
        <f t="shared" si="15"/>
        <v>-45.554512264670443</v>
      </c>
      <c r="AU15">
        <f t="shared" si="16"/>
        <v>-929.35117798701049</v>
      </c>
      <c r="AW15">
        <v>12</v>
      </c>
      <c r="AX15">
        <f>IF(Z15&gt;0, (R15*SUMPRODUCT(K15:$K$98, X15:$X$98)-K15*$AZ$3)/Z15, 0)</f>
        <v>-3260.324328761591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25</v>
      </c>
      <c r="R16">
        <f t="shared" si="0"/>
        <v>50000</v>
      </c>
      <c r="S16">
        <f t="shared" si="1"/>
        <v>-3807.0456639661347</v>
      </c>
      <c r="U16">
        <f t="shared" si="20"/>
        <v>8.7905784000000001E-2</v>
      </c>
      <c r="V16">
        <f t="shared" si="21"/>
        <v>0.01</v>
      </c>
      <c r="W16">
        <f t="shared" si="22"/>
        <v>0.49969869785354776</v>
      </c>
      <c r="X16">
        <f t="shared" si="23"/>
        <v>4.3926405798595233E-2</v>
      </c>
      <c r="Y16">
        <f t="shared" si="24"/>
        <v>4.9969869785354776E-3</v>
      </c>
      <c r="Z16">
        <f t="shared" si="25"/>
        <v>0.45077530507641705</v>
      </c>
      <c r="AB16">
        <f t="shared" si="26"/>
        <v>-1629.1798216624093</v>
      </c>
      <c r="AC16">
        <f t="shared" si="30"/>
        <v>-1716.1221706141851</v>
      </c>
      <c r="AE16">
        <f t="shared" si="2"/>
        <v>0</v>
      </c>
      <c r="AF16">
        <f t="shared" si="3"/>
        <v>0</v>
      </c>
      <c r="AG16">
        <f t="shared" si="4"/>
        <v>-11.269382626910426</v>
      </c>
      <c r="AH16">
        <f t="shared" si="5"/>
        <v>-2196.3202899297617</v>
      </c>
      <c r="AI16">
        <f t="shared" si="6"/>
        <v>-2207.5896725566722</v>
      </c>
      <c r="AJ16">
        <f t="shared" si="7"/>
        <v>86.942348951775784</v>
      </c>
      <c r="AK16">
        <f t="shared" si="27"/>
        <v>-114.04258751636866</v>
      </c>
      <c r="AL16">
        <f t="shared" si="8"/>
        <v>-2234.6899111212651</v>
      </c>
      <c r="AN16">
        <f t="shared" si="9"/>
        <v>0</v>
      </c>
      <c r="AO16">
        <f t="shared" si="10"/>
        <v>0</v>
      </c>
      <c r="AP16">
        <f t="shared" si="11"/>
        <v>-4.2100158379027217</v>
      </c>
      <c r="AQ16">
        <f t="shared" si="12"/>
        <v>-820.50130977284903</v>
      </c>
      <c r="AR16">
        <f t="shared" si="13"/>
        <v>-824.71132561075183</v>
      </c>
      <c r="AS16">
        <f t="shared" si="14"/>
        <v>32.479921765846576</v>
      </c>
      <c r="AT16">
        <f t="shared" si="15"/>
        <v>-42.604028590956418</v>
      </c>
      <c r="AU16">
        <f t="shared" si="16"/>
        <v>-834.83543243586166</v>
      </c>
      <c r="AW16">
        <v>13</v>
      </c>
      <c r="AX16">
        <f>IF(Z16&gt;0, (R16*SUMPRODUCT(K16:$K$98, X16:$X$98)-K16*$AZ$3)/Z16, 0)</f>
        <v>-3807.0456639661347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25</v>
      </c>
      <c r="R17">
        <f t="shared" si="0"/>
        <v>50000</v>
      </c>
      <c r="S17">
        <f t="shared" si="1"/>
        <v>-4477.7278901847485</v>
      </c>
      <c r="U17">
        <f t="shared" si="20"/>
        <v>9.7118048999999998E-2</v>
      </c>
      <c r="V17">
        <f t="shared" si="21"/>
        <v>0.01</v>
      </c>
      <c r="W17">
        <f t="shared" si="22"/>
        <v>0.45077530507641705</v>
      </c>
      <c r="X17">
        <f t="shared" si="23"/>
        <v>4.377841816640142E-2</v>
      </c>
      <c r="Y17">
        <f t="shared" si="24"/>
        <v>4.5077530507641704E-3</v>
      </c>
      <c r="Z17">
        <f t="shared" si="25"/>
        <v>0.40248913385925145</v>
      </c>
      <c r="AB17">
        <f t="shared" si="26"/>
        <v>-1716.1221706141851</v>
      </c>
      <c r="AC17">
        <f t="shared" si="30"/>
        <v>-1802.2368201778729</v>
      </c>
      <c r="AE17">
        <f t="shared" si="2"/>
        <v>0</v>
      </c>
      <c r="AF17">
        <f t="shared" si="3"/>
        <v>0</v>
      </c>
      <c r="AG17">
        <f t="shared" si="4"/>
        <v>-10.062228346481286</v>
      </c>
      <c r="AH17">
        <f t="shared" si="5"/>
        <v>-2188.9209083200708</v>
      </c>
      <c r="AI17">
        <f t="shared" si="6"/>
        <v>-2198.9831366665521</v>
      </c>
      <c r="AJ17">
        <f t="shared" si="7"/>
        <v>86.114649563687863</v>
      </c>
      <c r="AK17">
        <f t="shared" si="27"/>
        <v>-120.12855194299297</v>
      </c>
      <c r="AL17">
        <f t="shared" si="8"/>
        <v>-2232.9970390458575</v>
      </c>
      <c r="AN17">
        <f t="shared" si="9"/>
        <v>0</v>
      </c>
      <c r="AO17">
        <f t="shared" si="10"/>
        <v>0</v>
      </c>
      <c r="AP17">
        <f t="shared" si="11"/>
        <v>-3.3562921027566799</v>
      </c>
      <c r="AQ17">
        <f t="shared" si="12"/>
        <v>-730.12236506466525</v>
      </c>
      <c r="AR17">
        <f t="shared" si="13"/>
        <v>-733.47865716742194</v>
      </c>
      <c r="AS17">
        <f t="shared" si="14"/>
        <v>28.723848069233647</v>
      </c>
      <c r="AT17">
        <f t="shared" si="15"/>
        <v>-40.069306352290781</v>
      </c>
      <c r="AU17">
        <f t="shared" si="16"/>
        <v>-744.82411545047921</v>
      </c>
      <c r="AW17">
        <v>14</v>
      </c>
      <c r="AX17">
        <f>IF(Z17&gt;0, (R17*SUMPRODUCT(K17:$K$98, X17:$X$98)-K17*$AZ$3)/Z17, 0)</f>
        <v>-4477.7278901847485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25</v>
      </c>
      <c r="R18">
        <f t="shared" si="0"/>
        <v>50000</v>
      </c>
      <c r="S18">
        <f t="shared" si="1"/>
        <v>-5283.3991928319001</v>
      </c>
      <c r="U18">
        <f t="shared" si="20"/>
        <v>0.107494799</v>
      </c>
      <c r="V18">
        <f t="shared" si="21"/>
        <v>0.01</v>
      </c>
      <c r="W18">
        <f t="shared" si="22"/>
        <v>0.40248913385925145</v>
      </c>
      <c r="X18">
        <f t="shared" si="23"/>
        <v>4.3265488543884331E-2</v>
      </c>
      <c r="Y18">
        <f t="shared" si="24"/>
        <v>4.0248913385925143E-3</v>
      </c>
      <c r="Z18">
        <f t="shared" si="25"/>
        <v>0.35519875397677458</v>
      </c>
      <c r="AB18">
        <f t="shared" si="26"/>
        <v>-1802.2368201778729</v>
      </c>
      <c r="AC18">
        <f t="shared" si="30"/>
        <v>-1876.6568100557874</v>
      </c>
      <c r="AE18">
        <f t="shared" si="2"/>
        <v>0</v>
      </c>
      <c r="AF18">
        <f t="shared" si="3"/>
        <v>0</v>
      </c>
      <c r="AG18">
        <f t="shared" si="4"/>
        <v>-8.8799688494193649</v>
      </c>
      <c r="AH18">
        <f t="shared" si="5"/>
        <v>-2163.2744271942165</v>
      </c>
      <c r="AI18">
        <f t="shared" si="6"/>
        <v>-2172.1543960436361</v>
      </c>
      <c r="AJ18">
        <f t="shared" si="7"/>
        <v>74.419989877914531</v>
      </c>
      <c r="AK18">
        <f t="shared" si="27"/>
        <v>-126.15657741245111</v>
      </c>
      <c r="AL18">
        <f t="shared" si="8"/>
        <v>-2223.8909835781724</v>
      </c>
      <c r="AN18">
        <f t="shared" si="9"/>
        <v>0</v>
      </c>
      <c r="AO18">
        <f t="shared" si="10"/>
        <v>0</v>
      </c>
      <c r="AP18">
        <f t="shared" si="11"/>
        <v>-2.6445939613910685</v>
      </c>
      <c r="AQ18">
        <f t="shared" si="12"/>
        <v>-644.25704459127985</v>
      </c>
      <c r="AR18">
        <f t="shared" si="13"/>
        <v>-646.90163855267099</v>
      </c>
      <c r="AS18">
        <f t="shared" si="14"/>
        <v>22.163439892110215</v>
      </c>
      <c r="AT18">
        <f t="shared" si="15"/>
        <v>-37.571406890301013</v>
      </c>
      <c r="AU18">
        <f t="shared" si="16"/>
        <v>-662.30960555086165</v>
      </c>
      <c r="AW18">
        <v>15</v>
      </c>
      <c r="AX18">
        <f>IF(Z18&gt;0, (R18*SUMPRODUCT(K18:$K$98, X18:$X$98)-K18*$AZ$3)/Z18, 0)</f>
        <v>-5283.3991928319001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25</v>
      </c>
      <c r="R19">
        <f t="shared" si="0"/>
        <v>50000</v>
      </c>
      <c r="S19">
        <f t="shared" si="1"/>
        <v>-6257.3926701034334</v>
      </c>
      <c r="U19">
        <f t="shared" si="20"/>
        <v>0.119195734</v>
      </c>
      <c r="V19">
        <f t="shared" si="21"/>
        <v>0.01</v>
      </c>
      <c r="W19">
        <f t="shared" si="22"/>
        <v>0.35519875397677458</v>
      </c>
      <c r="X19">
        <f t="shared" si="23"/>
        <v>4.2338176196147062E-2</v>
      </c>
      <c r="Y19">
        <f t="shared" si="24"/>
        <v>3.5519875397677461E-3</v>
      </c>
      <c r="Z19">
        <f t="shared" si="25"/>
        <v>0.30930859024085977</v>
      </c>
      <c r="AB19">
        <f t="shared" si="26"/>
        <v>-1876.6568100557874</v>
      </c>
      <c r="AC19">
        <f t="shared" si="30"/>
        <v>-1935.4653053731822</v>
      </c>
      <c r="AE19">
        <f t="shared" si="2"/>
        <v>0</v>
      </c>
      <c r="AF19">
        <f t="shared" si="3"/>
        <v>0</v>
      </c>
      <c r="AG19">
        <f t="shared" si="4"/>
        <v>-7.7327147560214939</v>
      </c>
      <c r="AH19">
        <f t="shared" si="5"/>
        <v>-2116.908809807353</v>
      </c>
      <c r="AI19">
        <f t="shared" si="6"/>
        <v>-2124.6415245633743</v>
      </c>
      <c r="AJ19">
        <f t="shared" si="7"/>
        <v>58.808495317394772</v>
      </c>
      <c r="AK19">
        <f t="shared" si="27"/>
        <v>-131.36597670390515</v>
      </c>
      <c r="AL19">
        <f t="shared" si="8"/>
        <v>-2197.1990059498848</v>
      </c>
      <c r="AN19">
        <f t="shared" si="9"/>
        <v>0</v>
      </c>
      <c r="AO19">
        <f t="shared" si="10"/>
        <v>0</v>
      </c>
      <c r="AP19">
        <f t="shared" si="11"/>
        <v>-2.0561818780510546</v>
      </c>
      <c r="AQ19">
        <f t="shared" si="12"/>
        <v>-562.9005684999571</v>
      </c>
      <c r="AR19">
        <f t="shared" si="13"/>
        <v>-564.95675037800811</v>
      </c>
      <c r="AS19">
        <f t="shared" si="14"/>
        <v>15.637582163872763</v>
      </c>
      <c r="AT19">
        <f t="shared" si="15"/>
        <v>-34.931114002454223</v>
      </c>
      <c r="AU19">
        <f t="shared" si="16"/>
        <v>-584.25028221658954</v>
      </c>
      <c r="AW19">
        <v>16</v>
      </c>
      <c r="AX19">
        <f>IF(Z19&gt;0, (R19*SUMPRODUCT(K19:$K$98, X19:$X$98)-K19*$AZ$3)/Z19, 0)</f>
        <v>-6257.3926701034334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25</v>
      </c>
      <c r="R20">
        <f t="shared" si="0"/>
        <v>50000</v>
      </c>
      <c r="S20">
        <f t="shared" si="1"/>
        <v>-7449.4901690360575</v>
      </c>
      <c r="U20">
        <f t="shared" si="20"/>
        <v>0.13258683600000001</v>
      </c>
      <c r="V20">
        <f t="shared" si="21"/>
        <v>0.01</v>
      </c>
      <c r="W20">
        <f t="shared" si="22"/>
        <v>0.30930859024085977</v>
      </c>
      <c r="X20">
        <f t="shared" si="23"/>
        <v>4.1010247327656082E-2</v>
      </c>
      <c r="Y20">
        <f t="shared" si="24"/>
        <v>3.0930859024085977E-3</v>
      </c>
      <c r="Z20">
        <f t="shared" si="25"/>
        <v>0.26520525701079511</v>
      </c>
      <c r="AB20">
        <f t="shared" si="26"/>
        <v>-1935.4653053731822</v>
      </c>
      <c r="AC20">
        <f t="shared" si="30"/>
        <v>-1975.6439548785993</v>
      </c>
      <c r="AE20">
        <f t="shared" si="2"/>
        <v>0</v>
      </c>
      <c r="AF20">
        <f t="shared" si="3"/>
        <v>0</v>
      </c>
      <c r="AG20">
        <f t="shared" si="4"/>
        <v>-6.6301314252698775</v>
      </c>
      <c r="AH20">
        <f t="shared" si="5"/>
        <v>-2050.512366382804</v>
      </c>
      <c r="AI20">
        <f t="shared" si="6"/>
        <v>-2057.142497808074</v>
      </c>
      <c r="AJ20">
        <f t="shared" si="7"/>
        <v>40.17864950541707</v>
      </c>
      <c r="AK20">
        <f t="shared" si="27"/>
        <v>-135.48257137612276</v>
      </c>
      <c r="AL20">
        <f t="shared" si="8"/>
        <v>-2152.4464196787799</v>
      </c>
      <c r="AN20">
        <f t="shared" si="9"/>
        <v>0</v>
      </c>
      <c r="AO20">
        <f t="shared" si="10"/>
        <v>0</v>
      </c>
      <c r="AP20">
        <f t="shared" si="11"/>
        <v>-1.5741048301957294</v>
      </c>
      <c r="AQ20">
        <f t="shared" si="12"/>
        <v>-486.82615973451288</v>
      </c>
      <c r="AR20">
        <f t="shared" si="13"/>
        <v>-488.40026456470866</v>
      </c>
      <c r="AS20">
        <f t="shared" si="14"/>
        <v>9.5390878702896718</v>
      </c>
      <c r="AT20">
        <f t="shared" si="15"/>
        <v>-32.165843530290452</v>
      </c>
      <c r="AU20">
        <f t="shared" si="16"/>
        <v>-511.02702022470947</v>
      </c>
      <c r="AW20">
        <v>17</v>
      </c>
      <c r="AX20">
        <f>IF(Z20&gt;0, (R20*SUMPRODUCT(K20:$K$98, X20:$X$98)-K20*$AZ$3)/Z20, 0)</f>
        <v>-7449.4901690360575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25</v>
      </c>
      <c r="R21">
        <f t="shared" si="0"/>
        <v>50000</v>
      </c>
      <c r="S21">
        <f t="shared" si="1"/>
        <v>-8937.8556668312594</v>
      </c>
      <c r="U21">
        <f t="shared" si="20"/>
        <v>0.14803979</v>
      </c>
      <c r="V21">
        <f t="shared" si="21"/>
        <v>0.01</v>
      </c>
      <c r="W21">
        <f t="shared" si="22"/>
        <v>0.26520525701079511</v>
      </c>
      <c r="X21">
        <f t="shared" si="23"/>
        <v>3.9260930554774136E-2</v>
      </c>
      <c r="Y21">
        <f t="shared" si="24"/>
        <v>2.6520525701079511E-3</v>
      </c>
      <c r="Z21">
        <f t="shared" si="25"/>
        <v>0.22329227388591302</v>
      </c>
      <c r="AB21">
        <f t="shared" si="26"/>
        <v>-1975.6439548785993</v>
      </c>
      <c r="AC21">
        <f t="shared" si="30"/>
        <v>-1995.7541155108454</v>
      </c>
      <c r="AE21">
        <f t="shared" si="2"/>
        <v>0</v>
      </c>
      <c r="AF21">
        <f t="shared" si="3"/>
        <v>0</v>
      </c>
      <c r="AG21">
        <f t="shared" si="4"/>
        <v>-5.5823068471478257</v>
      </c>
      <c r="AH21">
        <f t="shared" si="5"/>
        <v>-1963.0465277387068</v>
      </c>
      <c r="AI21">
        <f t="shared" si="6"/>
        <v>-1968.6288345858545</v>
      </c>
      <c r="AJ21">
        <f t="shared" si="7"/>
        <v>20.110160632246107</v>
      </c>
      <c r="AK21">
        <f t="shared" si="27"/>
        <v>-138.29507684150195</v>
      </c>
      <c r="AL21">
        <f t="shared" si="8"/>
        <v>-2086.8137507951105</v>
      </c>
      <c r="AN21">
        <f t="shared" si="9"/>
        <v>0</v>
      </c>
      <c r="AO21">
        <f t="shared" si="10"/>
        <v>0</v>
      </c>
      <c r="AP21">
        <f t="shared" si="11"/>
        <v>-1.1833336012442952</v>
      </c>
      <c r="AQ21">
        <f t="shared" si="12"/>
        <v>-416.12526517885971</v>
      </c>
      <c r="AR21">
        <f t="shared" si="13"/>
        <v>-417.30859878010398</v>
      </c>
      <c r="AS21">
        <f t="shared" si="14"/>
        <v>4.2629381462102325</v>
      </c>
      <c r="AT21">
        <f t="shared" si="15"/>
        <v>-29.315696143938151</v>
      </c>
      <c r="AU21">
        <f t="shared" si="16"/>
        <v>-442.36135677783193</v>
      </c>
      <c r="AW21">
        <v>18</v>
      </c>
      <c r="AX21">
        <f>IF(Z21&gt;0, (R21*SUMPRODUCT(K21:$K$98, X21:$X$98)-K21*$AZ$3)/Z21, 0)</f>
        <v>-8937.8556668312594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25</v>
      </c>
      <c r="R22">
        <f t="shared" si="0"/>
        <v>50000</v>
      </c>
      <c r="S22">
        <f t="shared" si="1"/>
        <v>-10841.809755917198</v>
      </c>
      <c r="U22">
        <f t="shared" si="20"/>
        <v>0.16585403400000001</v>
      </c>
      <c r="V22">
        <f t="shared" si="21"/>
        <v>0.01</v>
      </c>
      <c r="W22">
        <f t="shared" si="22"/>
        <v>0.22329227388591302</v>
      </c>
      <c r="X22">
        <f t="shared" si="23"/>
        <v>3.7033924385011532E-2</v>
      </c>
      <c r="Y22">
        <f t="shared" si="24"/>
        <v>2.2329227388591302E-3</v>
      </c>
      <c r="Z22">
        <f t="shared" si="25"/>
        <v>0.18402542676204234</v>
      </c>
      <c r="AB22">
        <f t="shared" si="26"/>
        <v>-1995.7541155108454</v>
      </c>
      <c r="AC22">
        <f t="shared" si="30"/>
        <v>-1995.1686672055364</v>
      </c>
      <c r="AE22">
        <f t="shared" si="2"/>
        <v>0</v>
      </c>
      <c r="AF22">
        <f t="shared" si="3"/>
        <v>0</v>
      </c>
      <c r="AG22">
        <f t="shared" si="4"/>
        <v>-4.6006356690510586</v>
      </c>
      <c r="AH22">
        <f t="shared" si="5"/>
        <v>-1851.6962192505766</v>
      </c>
      <c r="AI22">
        <f t="shared" si="6"/>
        <v>-1856.2968549196278</v>
      </c>
      <c r="AJ22">
        <f t="shared" si="7"/>
        <v>-0.58544830530900072</v>
      </c>
      <c r="AK22">
        <f t="shared" si="27"/>
        <v>-139.70278808575918</v>
      </c>
      <c r="AL22">
        <f t="shared" si="8"/>
        <v>-1996.585091310696</v>
      </c>
      <c r="AN22">
        <f t="shared" si="9"/>
        <v>0</v>
      </c>
      <c r="AO22">
        <f t="shared" si="10"/>
        <v>0</v>
      </c>
      <c r="AP22">
        <f t="shared" si="11"/>
        <v>-0.87074965526583781</v>
      </c>
      <c r="AQ22">
        <f t="shared" si="12"/>
        <v>-350.46544881091745</v>
      </c>
      <c r="AR22">
        <f t="shared" si="13"/>
        <v>-351.3361984661833</v>
      </c>
      <c r="AS22">
        <f t="shared" si="14"/>
        <v>-0.11080618999089965</v>
      </c>
      <c r="AT22">
        <f t="shared" si="15"/>
        <v>-26.441162334082914</v>
      </c>
      <c r="AU22">
        <f t="shared" si="16"/>
        <v>-377.88816699025716</v>
      </c>
      <c r="AW22">
        <v>19</v>
      </c>
      <c r="AX22">
        <f>IF(Z22&gt;0, (R22*SUMPRODUCT(K22:$K$98, X22:$X$98)-K22*$AZ$3)/Z22, 0)</f>
        <v>-10841.809755917198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25</v>
      </c>
      <c r="R23">
        <f t="shared" si="0"/>
        <v>50000</v>
      </c>
      <c r="S23">
        <f t="shared" si="1"/>
        <v>-13356.743134596196</v>
      </c>
      <c r="U23">
        <f t="shared" si="20"/>
        <v>0.18707617900000001</v>
      </c>
      <c r="V23">
        <f t="shared" si="21"/>
        <v>0.01</v>
      </c>
      <c r="W23">
        <f t="shared" si="22"/>
        <v>0.18402542676204234</v>
      </c>
      <c r="X23">
        <f t="shared" si="23"/>
        <v>3.4426773677487227E-2</v>
      </c>
      <c r="Y23">
        <f t="shared" si="24"/>
        <v>1.8402542676204234E-3</v>
      </c>
      <c r="Z23">
        <f t="shared" si="25"/>
        <v>0.1477583988169347</v>
      </c>
      <c r="AB23">
        <f t="shared" si="26"/>
        <v>-1995.1686672055364</v>
      </c>
      <c r="AC23">
        <f t="shared" si="30"/>
        <v>-1973.5709789770192</v>
      </c>
      <c r="AE23">
        <f t="shared" si="2"/>
        <v>0</v>
      </c>
      <c r="AF23">
        <f t="shared" si="3"/>
        <v>0</v>
      </c>
      <c r="AG23">
        <f t="shared" si="4"/>
        <v>-3.6939599704233674</v>
      </c>
      <c r="AH23">
        <f t="shared" si="5"/>
        <v>-1721.3386838743613</v>
      </c>
      <c r="AI23">
        <f t="shared" si="6"/>
        <v>-1725.0326438447846</v>
      </c>
      <c r="AJ23">
        <f t="shared" si="7"/>
        <v>-21.5976882285172</v>
      </c>
      <c r="AK23">
        <f t="shared" si="27"/>
        <v>-139.66180670438757</v>
      </c>
      <c r="AL23">
        <f t="shared" si="8"/>
        <v>-1886.2921387776894</v>
      </c>
      <c r="AN23">
        <f t="shared" si="9"/>
        <v>0</v>
      </c>
      <c r="AO23">
        <f t="shared" si="10"/>
        <v>0</v>
      </c>
      <c r="AP23">
        <f t="shared" si="11"/>
        <v>-0.62423717887542784</v>
      </c>
      <c r="AQ23">
        <f t="shared" si="12"/>
        <v>-290.88663995125029</v>
      </c>
      <c r="AR23">
        <f t="shared" si="13"/>
        <v>-291.51087713012572</v>
      </c>
      <c r="AS23">
        <f t="shared" si="14"/>
        <v>-3.6497634186478267</v>
      </c>
      <c r="AT23">
        <f t="shared" si="15"/>
        <v>-23.601255268556745</v>
      </c>
      <c r="AU23">
        <f t="shared" si="16"/>
        <v>-318.7618958173303</v>
      </c>
      <c r="AW23">
        <v>20</v>
      </c>
      <c r="AX23">
        <f>IF(Z23&gt;0, (R23*SUMPRODUCT(K23:$K$98, X23:$X$98)-K23*$AZ$3)/Z23, 0)</f>
        <v>-13356.743134596196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0.21155222800000001</v>
      </c>
      <c r="Q24" s="5">
        <f t="shared" si="29"/>
        <v>25</v>
      </c>
      <c r="R24">
        <f t="shared" si="0"/>
        <v>50000</v>
      </c>
      <c r="S24">
        <f t="shared" si="1"/>
        <v>-16799.004459045253</v>
      </c>
      <c r="U24">
        <f t="shared" si="20"/>
        <v>0.21155222800000001</v>
      </c>
      <c r="V24">
        <f t="shared" si="21"/>
        <v>0.01</v>
      </c>
      <c r="W24">
        <f t="shared" ref="W24:W69" si="34">Z23</f>
        <v>0.1477583988169347</v>
      </c>
      <c r="X24">
        <f t="shared" ref="X24:X69" si="35">U24*W24</f>
        <v>3.1258618475435103E-2</v>
      </c>
      <c r="Y24">
        <f t="shared" ref="Y24:Y69" si="36">V24*W24</f>
        <v>1.4775839881693471E-3</v>
      </c>
      <c r="Z24">
        <f t="shared" ref="Z24:Z69" si="37">MAX(0, W24-X24-Y24)</f>
        <v>0.11502219635333026</v>
      </c>
      <c r="AB24">
        <f t="shared" ref="AB24:AB69" si="38">AC23</f>
        <v>-1973.5709789770192</v>
      </c>
      <c r="AC24">
        <f t="shared" si="30"/>
        <v>-1932.2583894287736</v>
      </c>
      <c r="AE24">
        <f t="shared" si="2"/>
        <v>0</v>
      </c>
      <c r="AF24">
        <f t="shared" si="3"/>
        <v>0</v>
      </c>
      <c r="AG24">
        <f t="shared" si="4"/>
        <v>-2.8755549088332564</v>
      </c>
      <c r="AH24">
        <f t="shared" si="5"/>
        <v>-1562.930923771755</v>
      </c>
      <c r="AI24">
        <f t="shared" ref="AI24:AI69" si="39">SUM(AE24:AH24)</f>
        <v>-1565.8064786805883</v>
      </c>
      <c r="AJ24">
        <f t="shared" si="7"/>
        <v>-41.312589548245569</v>
      </c>
      <c r="AK24">
        <f t="shared" si="27"/>
        <v>-138.14996852839135</v>
      </c>
      <c r="AL24">
        <f t="shared" ref="AL24:AL69" si="40">SUM(AI24:AK24)</f>
        <v>-1745.2690367572252</v>
      </c>
      <c r="AN24">
        <f t="shared" si="9"/>
        <v>0</v>
      </c>
      <c r="AO24">
        <f t="shared" si="10"/>
        <v>0</v>
      </c>
      <c r="AP24">
        <f t="shared" si="11"/>
        <v>-0.43387146526351994</v>
      </c>
      <c r="AQ24">
        <f t="shared" si="12"/>
        <v>-235.81922498487734</v>
      </c>
      <c r="AR24">
        <f t="shared" si="13"/>
        <v>-236.25309645014087</v>
      </c>
      <c r="AS24">
        <f t="shared" si="14"/>
        <v>-6.2333547191419871</v>
      </c>
      <c r="AT24">
        <f t="shared" si="15"/>
        <v>-20.844439133260174</v>
      </c>
      <c r="AU24">
        <f t="shared" si="16"/>
        <v>-263.33089030254303</v>
      </c>
      <c r="AW24">
        <v>21</v>
      </c>
      <c r="AX24">
        <f>IF(Z24&gt;0, (R24*SUMPRODUCT(K24:$K$98, X24:$X$98)-K24*$AZ$3)/Z24, 0)</f>
        <v>-16799.004459045253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0.23965956799999999</v>
      </c>
      <c r="Q25" s="5">
        <f t="shared" si="29"/>
        <v>25</v>
      </c>
      <c r="R25">
        <f t="shared" si="0"/>
        <v>50000</v>
      </c>
      <c r="S25">
        <f t="shared" si="1"/>
        <v>-21684.186484516064</v>
      </c>
      <c r="U25">
        <f t="shared" si="20"/>
        <v>0.23965956799999999</v>
      </c>
      <c r="V25">
        <f t="shared" si="21"/>
        <v>0.01</v>
      </c>
      <c r="W25">
        <f t="shared" si="34"/>
        <v>0.11502219635333026</v>
      </c>
      <c r="X25">
        <f t="shared" si="35"/>
        <v>2.7566169888450304E-2</v>
      </c>
      <c r="Y25">
        <f t="shared" si="36"/>
        <v>1.1502219635333027E-3</v>
      </c>
      <c r="Z25">
        <f t="shared" si="37"/>
        <v>8.6305804501346658E-2</v>
      </c>
      <c r="AB25">
        <f t="shared" si="38"/>
        <v>-1932.2583894287736</v>
      </c>
      <c r="AC25">
        <f t="shared" si="30"/>
        <v>-1871.4711595033868</v>
      </c>
      <c r="AE25">
        <f t="shared" si="2"/>
        <v>0</v>
      </c>
      <c r="AF25">
        <f t="shared" si="3"/>
        <v>0</v>
      </c>
      <c r="AG25">
        <f t="shared" si="4"/>
        <v>-2.1576451125336664</v>
      </c>
      <c r="AH25">
        <f t="shared" si="5"/>
        <v>-1378.3084944225152</v>
      </c>
      <c r="AI25">
        <f t="shared" si="39"/>
        <v>-1380.4661395350488</v>
      </c>
      <c r="AJ25">
        <f t="shared" si="7"/>
        <v>-60.787229925386782</v>
      </c>
      <c r="AK25">
        <f t="shared" si="27"/>
        <v>-135.25808726001418</v>
      </c>
      <c r="AL25">
        <f t="shared" si="40"/>
        <v>-1576.5114567204498</v>
      </c>
      <c r="AN25">
        <f t="shared" si="9"/>
        <v>0</v>
      </c>
      <c r="AO25">
        <f t="shared" si="10"/>
        <v>0</v>
      </c>
      <c r="AP25">
        <f t="shared" si="11"/>
        <v>-0.29067080596277017</v>
      </c>
      <c r="AQ25">
        <f t="shared" si="12"/>
        <v>-185.6811570224682</v>
      </c>
      <c r="AR25">
        <f t="shared" si="13"/>
        <v>-185.97182782843097</v>
      </c>
      <c r="AS25">
        <f t="shared" si="14"/>
        <v>-8.1890543593186482</v>
      </c>
      <c r="AT25">
        <f t="shared" si="15"/>
        <v>-18.221521699035925</v>
      </c>
      <c r="AU25">
        <f t="shared" si="16"/>
        <v>-212.38240388678554</v>
      </c>
      <c r="AW25">
        <v>22</v>
      </c>
      <c r="AX25">
        <f>IF(Z25&gt;0, (R25*SUMPRODUCT(K25:$K$98, X25:$X$98)-K25*$AZ$3)/Z25, 0)</f>
        <v>-21684.186484516064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0.27212731099999998</v>
      </c>
      <c r="Q26" s="5">
        <f t="shared" si="29"/>
        <v>25</v>
      </c>
      <c r="R26">
        <f t="shared" si="0"/>
        <v>50000</v>
      </c>
      <c r="S26">
        <f t="shared" si="1"/>
        <v>-28928.729216192682</v>
      </c>
      <c r="U26">
        <f t="shared" si="20"/>
        <v>0.27212731099999998</v>
      </c>
      <c r="V26">
        <f t="shared" si="21"/>
        <v>0.01</v>
      </c>
      <c r="W26">
        <f t="shared" si="34"/>
        <v>8.6305804501346658E-2</v>
      </c>
      <c r="X26">
        <f t="shared" si="35"/>
        <v>2.3486166502643159E-2</v>
      </c>
      <c r="Y26">
        <f t="shared" si="36"/>
        <v>8.6305804501346658E-4</v>
      </c>
      <c r="Z26">
        <f t="shared" si="37"/>
        <v>6.1956579953690027E-2</v>
      </c>
      <c r="AB26">
        <f t="shared" si="38"/>
        <v>-1871.4711595033868</v>
      </c>
      <c r="AC26">
        <f t="shared" si="30"/>
        <v>-1792.3251246416905</v>
      </c>
      <c r="AE26">
        <f t="shared" si="2"/>
        <v>0</v>
      </c>
      <c r="AF26">
        <f t="shared" si="3"/>
        <v>0</v>
      </c>
      <c r="AG26">
        <f t="shared" si="4"/>
        <v>-1.5489144988422507</v>
      </c>
      <c r="AH26">
        <f t="shared" si="5"/>
        <v>-1174.308325132158</v>
      </c>
      <c r="AI26">
        <f t="shared" si="39"/>
        <v>-1175.8572396310003</v>
      </c>
      <c r="AJ26">
        <f t="shared" si="7"/>
        <v>-79.146034861696307</v>
      </c>
      <c r="AK26">
        <f t="shared" si="27"/>
        <v>-131.00298116523709</v>
      </c>
      <c r="AL26">
        <f t="shared" si="40"/>
        <v>-1386.0062556579337</v>
      </c>
      <c r="AN26">
        <f t="shared" si="9"/>
        <v>0</v>
      </c>
      <c r="AO26">
        <f t="shared" si="10"/>
        <v>0</v>
      </c>
      <c r="AP26">
        <f t="shared" si="11"/>
        <v>-0.18630770811633129</v>
      </c>
      <c r="AQ26">
        <f t="shared" si="12"/>
        <v>-141.2490443086632</v>
      </c>
      <c r="AR26">
        <f t="shared" si="13"/>
        <v>-141.43535201677955</v>
      </c>
      <c r="AS26">
        <f t="shared" si="14"/>
        <v>-9.5199033727165432</v>
      </c>
      <c r="AT26">
        <f t="shared" si="15"/>
        <v>-15.75739990525323</v>
      </c>
      <c r="AU26">
        <f t="shared" si="16"/>
        <v>-166.71265529474931</v>
      </c>
      <c r="AW26">
        <v>23</v>
      </c>
      <c r="AX26">
        <f>IF(Z26&gt;0, (R26*SUMPRODUCT(K26:$K$98, X26:$X$98)-K26*$AZ$3)/Z26, 0)</f>
        <v>-28928.729216192682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0.30842977500000002</v>
      </c>
      <c r="Q27" s="5">
        <f t="shared" si="29"/>
        <v>25</v>
      </c>
      <c r="R27">
        <f t="shared" si="0"/>
        <v>50000</v>
      </c>
      <c r="S27">
        <f t="shared" si="1"/>
        <v>-40189.707279208713</v>
      </c>
      <c r="U27">
        <f t="shared" si="20"/>
        <v>0.30842977500000002</v>
      </c>
      <c r="V27">
        <f t="shared" si="21"/>
        <v>0.01</v>
      </c>
      <c r="W27">
        <f t="shared" si="34"/>
        <v>6.1956579953690027E-2</v>
      </c>
      <c r="X27">
        <f t="shared" si="35"/>
        <v>1.9109254014886126E-2</v>
      </c>
      <c r="Y27">
        <f t="shared" si="36"/>
        <v>6.1956579953690032E-4</v>
      </c>
      <c r="Z27">
        <f t="shared" si="37"/>
        <v>4.2227760139267004E-2</v>
      </c>
      <c r="AB27">
        <f t="shared" si="38"/>
        <v>-1792.3251246416905</v>
      </c>
      <c r="AC27">
        <f t="shared" si="30"/>
        <v>-1697.1213190537787</v>
      </c>
      <c r="AE27">
        <f t="shared" si="2"/>
        <v>0</v>
      </c>
      <c r="AF27">
        <f t="shared" si="3"/>
        <v>0</v>
      </c>
      <c r="AG27">
        <f t="shared" si="4"/>
        <v>-1.0556940034816751</v>
      </c>
      <c r="AH27">
        <f t="shared" si="5"/>
        <v>-955.46270074430629</v>
      </c>
      <c r="AI27">
        <f t="shared" si="39"/>
        <v>-956.51839474778797</v>
      </c>
      <c r="AJ27">
        <f t="shared" si="7"/>
        <v>-95.203805587911802</v>
      </c>
      <c r="AK27">
        <f t="shared" si="27"/>
        <v>-125.46275872491834</v>
      </c>
      <c r="AL27">
        <f t="shared" si="40"/>
        <v>-1177.184959060618</v>
      </c>
      <c r="AN27">
        <f t="shared" si="9"/>
        <v>0</v>
      </c>
      <c r="AO27">
        <f t="shared" si="10"/>
        <v>0</v>
      </c>
      <c r="AP27">
        <f t="shared" si="11"/>
        <v>-0.11337659512507343</v>
      </c>
      <c r="AQ27">
        <f t="shared" si="12"/>
        <v>-102.61222231265309</v>
      </c>
      <c r="AR27">
        <f t="shared" si="13"/>
        <v>-102.72559890777816</v>
      </c>
      <c r="AS27">
        <f t="shared" si="14"/>
        <v>-10.224443148212163</v>
      </c>
      <c r="AT27">
        <f t="shared" si="15"/>
        <v>-13.474113097467029</v>
      </c>
      <c r="AU27">
        <f t="shared" si="16"/>
        <v>-126.42415515345733</v>
      </c>
      <c r="AW27">
        <v>24</v>
      </c>
      <c r="AX27">
        <f>IF(Z27&gt;0, (R27*SUMPRODUCT(K27:$K$98, X27:$X$98)-K27*$AZ$3)/Z27, 0)</f>
        <v>-40189.707279208713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0.34883407700000002</v>
      </c>
      <c r="Q28" s="5">
        <f t="shared" si="29"/>
        <v>25</v>
      </c>
      <c r="R28">
        <f t="shared" si="0"/>
        <v>50000</v>
      </c>
      <c r="S28">
        <f t="shared" si="1"/>
        <v>-58674.603069272787</v>
      </c>
      <c r="U28">
        <f t="shared" si="20"/>
        <v>0.34883407700000002</v>
      </c>
      <c r="V28">
        <f t="shared" si="21"/>
        <v>0.01</v>
      </c>
      <c r="W28">
        <f t="shared" si="34"/>
        <v>4.2227760139267004E-2</v>
      </c>
      <c r="X28">
        <f t="shared" si="35"/>
        <v>1.4730481731958598E-2</v>
      </c>
      <c r="Y28">
        <f t="shared" si="36"/>
        <v>4.2227760139267002E-4</v>
      </c>
      <c r="Z28">
        <f t="shared" si="37"/>
        <v>2.7075000805915735E-2</v>
      </c>
      <c r="AB28">
        <f t="shared" si="38"/>
        <v>-1697.1213190537787</v>
      </c>
      <c r="AC28">
        <f t="shared" si="30"/>
        <v>-1588.6149253873466</v>
      </c>
      <c r="AE28">
        <f t="shared" si="2"/>
        <v>0</v>
      </c>
      <c r="AF28">
        <f t="shared" si="3"/>
        <v>0</v>
      </c>
      <c r="AG28">
        <f t="shared" si="4"/>
        <v>-0.67687502014789336</v>
      </c>
      <c r="AH28">
        <f t="shared" si="5"/>
        <v>-736.52408659792991</v>
      </c>
      <c r="AI28">
        <f t="shared" si="39"/>
        <v>-737.20096161807783</v>
      </c>
      <c r="AJ28">
        <f t="shared" si="7"/>
        <v>-108.50639366643213</v>
      </c>
      <c r="AK28">
        <f t="shared" si="27"/>
        <v>-118.79849233376453</v>
      </c>
      <c r="AL28">
        <f t="shared" si="40"/>
        <v>-964.50584761827452</v>
      </c>
      <c r="AN28">
        <f t="shared" si="9"/>
        <v>0</v>
      </c>
      <c r="AO28">
        <f t="shared" si="10"/>
        <v>0</v>
      </c>
      <c r="AP28">
        <f t="shared" si="11"/>
        <v>-6.4904651124968751E-2</v>
      </c>
      <c r="AQ28">
        <f t="shared" si="12"/>
        <v>-70.624321274745881</v>
      </c>
      <c r="AR28">
        <f t="shared" si="13"/>
        <v>-70.689225925870844</v>
      </c>
      <c r="AS28">
        <f t="shared" si="14"/>
        <v>-10.404534686786837</v>
      </c>
      <c r="AT28">
        <f t="shared" si="15"/>
        <v>-11.391430425975159</v>
      </c>
      <c r="AU28">
        <f t="shared" si="16"/>
        <v>-92.485191038632848</v>
      </c>
      <c r="AW28">
        <v>25</v>
      </c>
      <c r="AX28">
        <f>IF(Z28&gt;0, (R28*SUMPRODUCT(K28:$K$98, X28:$X$98)-K28*$AZ$3)/Z28, 0)</f>
        <v>-58674.603069272787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0.39293336200000001</v>
      </c>
      <c r="Q29" s="5">
        <f t="shared" si="29"/>
        <v>25</v>
      </c>
      <c r="R29">
        <f t="shared" si="0"/>
        <v>50000</v>
      </c>
      <c r="S29">
        <f t="shared" si="1"/>
        <v>-90979.755086477526</v>
      </c>
      <c r="U29">
        <f t="shared" si="20"/>
        <v>0.39293336200000001</v>
      </c>
      <c r="V29">
        <f t="shared" si="21"/>
        <v>0.01</v>
      </c>
      <c r="W29">
        <f t="shared" si="34"/>
        <v>2.7075000805915735E-2</v>
      </c>
      <c r="X29">
        <f t="shared" si="35"/>
        <v>1.063867109282118E-2</v>
      </c>
      <c r="Y29">
        <f t="shared" si="36"/>
        <v>2.7075000805915734E-4</v>
      </c>
      <c r="Z29">
        <f t="shared" si="37"/>
        <v>1.6165579705035397E-2</v>
      </c>
      <c r="AB29">
        <f t="shared" si="38"/>
        <v>-1588.6149253873466</v>
      </c>
      <c r="AC29">
        <f t="shared" si="30"/>
        <v>-1470.7404823950521</v>
      </c>
      <c r="AE29">
        <f t="shared" si="2"/>
        <v>0</v>
      </c>
      <c r="AF29">
        <f t="shared" si="3"/>
        <v>0</v>
      </c>
      <c r="AG29">
        <f t="shared" si="4"/>
        <v>-0.40413949262588494</v>
      </c>
      <c r="AH29">
        <f t="shared" si="5"/>
        <v>-531.933554641059</v>
      </c>
      <c r="AI29">
        <f t="shared" si="39"/>
        <v>-532.33769413368486</v>
      </c>
      <c r="AJ29">
        <f t="shared" si="7"/>
        <v>-117.87444299229446</v>
      </c>
      <c r="AK29">
        <f t="shared" si="27"/>
        <v>-111.20304477711427</v>
      </c>
      <c r="AL29">
        <f t="shared" si="40"/>
        <v>-761.41518190309364</v>
      </c>
      <c r="AN29">
        <f t="shared" si="9"/>
        <v>0</v>
      </c>
      <c r="AO29">
        <f t="shared" si="10"/>
        <v>0</v>
      </c>
      <c r="AP29">
        <f t="shared" si="11"/>
        <v>-3.4600358783703572E-2</v>
      </c>
      <c r="AQ29">
        <f t="shared" si="12"/>
        <v>-45.541433528519732</v>
      </c>
      <c r="AR29">
        <f t="shared" si="13"/>
        <v>-45.576033887303439</v>
      </c>
      <c r="AS29">
        <f t="shared" si="14"/>
        <v>-10.091807639146266</v>
      </c>
      <c r="AT29">
        <f t="shared" si="15"/>
        <v>-9.5206366052679261</v>
      </c>
      <c r="AU29">
        <f t="shared" si="16"/>
        <v>-65.188478131717631</v>
      </c>
      <c r="AW29">
        <v>26</v>
      </c>
      <c r="AX29">
        <f>IF(Z29&gt;0, (R29*SUMPRODUCT(K29:$K$98, X29:$X$98)-K29*$AZ$3)/Z29, 0)</f>
        <v>-90979.755086477526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0.441408258</v>
      </c>
      <c r="Q30" s="5">
        <f t="shared" si="29"/>
        <v>25</v>
      </c>
      <c r="R30">
        <f t="shared" si="0"/>
        <v>50000</v>
      </c>
      <c r="S30">
        <f t="shared" si="1"/>
        <v>-151999.69680137548</v>
      </c>
      <c r="U30">
        <f t="shared" si="20"/>
        <v>0.441408258</v>
      </c>
      <c r="V30">
        <f t="shared" si="21"/>
        <v>0.01</v>
      </c>
      <c r="W30">
        <f t="shared" si="34"/>
        <v>1.6165579705035397E-2</v>
      </c>
      <c r="X30">
        <f t="shared" si="35"/>
        <v>7.1356203771598282E-3</v>
      </c>
      <c r="Y30">
        <f t="shared" si="36"/>
        <v>1.6165579705035399E-4</v>
      </c>
      <c r="Z30">
        <f t="shared" si="37"/>
        <v>8.8683035308252146E-3</v>
      </c>
      <c r="AB30">
        <f t="shared" si="38"/>
        <v>-1470.7404823950521</v>
      </c>
      <c r="AC30">
        <f t="shared" si="30"/>
        <v>-1347.9794478280003</v>
      </c>
      <c r="AE30">
        <f t="shared" si="2"/>
        <v>0</v>
      </c>
      <c r="AF30">
        <f t="shared" si="3"/>
        <v>0</v>
      </c>
      <c r="AG30">
        <f t="shared" si="4"/>
        <v>-0.22170758827063036</v>
      </c>
      <c r="AH30">
        <f t="shared" si="5"/>
        <v>-356.7810188579914</v>
      </c>
      <c r="AI30">
        <f t="shared" si="39"/>
        <v>-357.00272644626205</v>
      </c>
      <c r="AJ30">
        <f t="shared" si="7"/>
        <v>-122.76103456705187</v>
      </c>
      <c r="AK30">
        <f t="shared" si="27"/>
        <v>-102.95183376765365</v>
      </c>
      <c r="AL30">
        <f t="shared" si="40"/>
        <v>-582.71559478096754</v>
      </c>
      <c r="AN30">
        <f t="shared" si="9"/>
        <v>0</v>
      </c>
      <c r="AO30">
        <f t="shared" si="10"/>
        <v>0</v>
      </c>
      <c r="AP30">
        <f t="shared" si="11"/>
        <v>-1.6947742052657984E-2</v>
      </c>
      <c r="AQ30">
        <f t="shared" si="12"/>
        <v>-27.273007315874271</v>
      </c>
      <c r="AR30">
        <f t="shared" si="13"/>
        <v>-27.289955057926928</v>
      </c>
      <c r="AS30">
        <f t="shared" si="14"/>
        <v>-9.384082719894133</v>
      </c>
      <c r="AT30">
        <f t="shared" si="15"/>
        <v>-7.8698304201140061</v>
      </c>
      <c r="AU30">
        <f t="shared" si="16"/>
        <v>-44.543868197935062</v>
      </c>
      <c r="AW30">
        <v>27</v>
      </c>
      <c r="AX30">
        <f>IF(Z30&gt;0, (R30*SUMPRODUCT(K30:$K$98, X30:$X$98)-K30*$AZ$3)/Z30, 0)</f>
        <v>-151999.69680137548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0.49593942699999999</v>
      </c>
      <c r="Q31" s="5">
        <f t="shared" si="29"/>
        <v>25</v>
      </c>
      <c r="R31">
        <f t="shared" si="0"/>
        <v>50000</v>
      </c>
      <c r="S31">
        <f t="shared" si="1"/>
        <v>-279581.93105168553</v>
      </c>
      <c r="U31">
        <f t="shared" si="20"/>
        <v>0.49593942699999999</v>
      </c>
      <c r="V31">
        <f t="shared" si="21"/>
        <v>0.01</v>
      </c>
      <c r="W31">
        <f t="shared" si="34"/>
        <v>8.8683035308252146E-3</v>
      </c>
      <c r="X31">
        <f t="shared" si="35"/>
        <v>4.3981413715395339E-3</v>
      </c>
      <c r="Y31">
        <f t="shared" si="36"/>
        <v>8.8683035308252149E-5</v>
      </c>
      <c r="Z31">
        <f t="shared" si="37"/>
        <v>4.3814791239774288E-3</v>
      </c>
      <c r="AB31">
        <f t="shared" si="38"/>
        <v>-1347.9794478280003</v>
      </c>
      <c r="AC31">
        <f t="shared" si="30"/>
        <v>-1224.982394344257</v>
      </c>
      <c r="AE31">
        <f t="shared" si="2"/>
        <v>0</v>
      </c>
      <c r="AF31">
        <f t="shared" si="3"/>
        <v>0</v>
      </c>
      <c r="AG31">
        <f t="shared" si="4"/>
        <v>-0.10953697809943572</v>
      </c>
      <c r="AH31">
        <f t="shared" si="5"/>
        <v>-219.90706857697668</v>
      </c>
      <c r="AI31">
        <f t="shared" si="39"/>
        <v>-220.01660555507613</v>
      </c>
      <c r="AJ31">
        <f t="shared" si="7"/>
        <v>-122.99705348374323</v>
      </c>
      <c r="AK31">
        <f t="shared" si="27"/>
        <v>-94.358561347960034</v>
      </c>
      <c r="AL31">
        <f t="shared" si="40"/>
        <v>-437.37222038677942</v>
      </c>
      <c r="AN31">
        <f t="shared" si="9"/>
        <v>0</v>
      </c>
      <c r="AO31">
        <f t="shared" si="10"/>
        <v>0</v>
      </c>
      <c r="AP31">
        <f t="shared" si="11"/>
        <v>-7.4760813835646417E-3</v>
      </c>
      <c r="AQ31">
        <f t="shared" si="12"/>
        <v>-15.009024075962508</v>
      </c>
      <c r="AR31">
        <f t="shared" si="13"/>
        <v>-15.016500157346071</v>
      </c>
      <c r="AS31">
        <f t="shared" si="14"/>
        <v>-8.3947539701924132</v>
      </c>
      <c r="AT31">
        <f t="shared" si="15"/>
        <v>-6.4401291336798367</v>
      </c>
      <c r="AU31">
        <f t="shared" si="16"/>
        <v>-29.851383261218324</v>
      </c>
      <c r="AW31">
        <v>28</v>
      </c>
      <c r="AX31">
        <f>IF(Z31&gt;0, (R31*SUMPRODUCT(K31:$K$98, X31:$X$98)-K31*$AZ$3)/Z31, 0)</f>
        <v>-279581.93105168553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0.55722270799999996</v>
      </c>
      <c r="Q32" s="5">
        <f t="shared" si="29"/>
        <v>25</v>
      </c>
      <c r="R32">
        <f t="shared" si="0"/>
        <v>50000</v>
      </c>
      <c r="S32">
        <f t="shared" si="1"/>
        <v>-583176.35149789718</v>
      </c>
      <c r="U32">
        <f t="shared" si="20"/>
        <v>0.55722270799999996</v>
      </c>
      <c r="V32">
        <f t="shared" si="21"/>
        <v>0.01</v>
      </c>
      <c r="W32">
        <f t="shared" si="34"/>
        <v>4.3814791239774288E-3</v>
      </c>
      <c r="X32">
        <f t="shared" si="35"/>
        <v>2.4414596625081703E-3</v>
      </c>
      <c r="Y32">
        <f t="shared" si="36"/>
        <v>4.3814791239774287E-5</v>
      </c>
      <c r="Z32">
        <f t="shared" si="37"/>
        <v>1.8962046702294842E-3</v>
      </c>
      <c r="AB32">
        <f t="shared" si="38"/>
        <v>-1224.982394344257</v>
      </c>
      <c r="AC32">
        <f t="shared" si="30"/>
        <v>-1105.8217212777038</v>
      </c>
      <c r="AE32">
        <f t="shared" si="2"/>
        <v>0</v>
      </c>
      <c r="AF32">
        <f t="shared" si="3"/>
        <v>0</v>
      </c>
      <c r="AG32">
        <f t="shared" si="4"/>
        <v>-4.7405116755737102E-2</v>
      </c>
      <c r="AH32">
        <f t="shared" si="5"/>
        <v>-122.07298312540851</v>
      </c>
      <c r="AI32">
        <f t="shared" si="39"/>
        <v>-122.12038824216425</v>
      </c>
      <c r="AJ32">
        <f t="shared" si="7"/>
        <v>-119.16067306655327</v>
      </c>
      <c r="AK32">
        <f t="shared" si="27"/>
        <v>-85.748767604098006</v>
      </c>
      <c r="AL32">
        <f t="shared" si="40"/>
        <v>-327.02982891281556</v>
      </c>
      <c r="AN32">
        <f t="shared" si="9"/>
        <v>0</v>
      </c>
      <c r="AO32">
        <f t="shared" si="10"/>
        <v>0</v>
      </c>
      <c r="AP32">
        <f t="shared" si="11"/>
        <v>-2.8888198713845708E-3</v>
      </c>
      <c r="AQ32">
        <f t="shared" si="12"/>
        <v>-7.4390041317469207</v>
      </c>
      <c r="AR32">
        <f t="shared" si="13"/>
        <v>-7.4418929516183061</v>
      </c>
      <c r="AS32">
        <f t="shared" si="14"/>
        <v>-7.2615309021585563</v>
      </c>
      <c r="AT32">
        <f t="shared" si="15"/>
        <v>-5.2254431747913994</v>
      </c>
      <c r="AU32">
        <f t="shared" si="16"/>
        <v>-19.928867028568263</v>
      </c>
      <c r="AW32">
        <v>29</v>
      </c>
      <c r="AX32">
        <f>IF(Z32&gt;0, (R32*SUMPRODUCT(K32:$K$98, X32:$X$98)-K32*$AZ$3)/Z32, 0)</f>
        <v>-583176.35149789718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0.62633703200000002</v>
      </c>
      <c r="Q33" s="5">
        <f t="shared" si="29"/>
        <v>25</v>
      </c>
      <c r="R33">
        <f t="shared" si="0"/>
        <v>50000</v>
      </c>
      <c r="S33">
        <f t="shared" si="1"/>
        <v>-1440684.461543133</v>
      </c>
      <c r="U33">
        <f t="shared" si="20"/>
        <v>0.62633703200000002</v>
      </c>
      <c r="V33">
        <f t="shared" si="21"/>
        <v>0.01</v>
      </c>
      <c r="W33">
        <f t="shared" si="34"/>
        <v>1.8962046702294842E-3</v>
      </c>
      <c r="X33">
        <f t="shared" si="35"/>
        <v>1.187663205216074E-3</v>
      </c>
      <c r="Y33">
        <f t="shared" si="36"/>
        <v>1.8962046702294842E-5</v>
      </c>
      <c r="Z33">
        <f t="shared" si="37"/>
        <v>6.895794183111153E-4</v>
      </c>
      <c r="AB33">
        <f t="shared" si="38"/>
        <v>-1105.8217212777038</v>
      </c>
      <c r="AC33">
        <f t="shared" si="30"/>
        <v>-993.46635296077602</v>
      </c>
      <c r="AE33">
        <f t="shared" si="2"/>
        <v>0</v>
      </c>
      <c r="AF33">
        <f t="shared" si="3"/>
        <v>0</v>
      </c>
      <c r="AG33">
        <f t="shared" si="4"/>
        <v>-1.7239485457777884E-2</v>
      </c>
      <c r="AH33">
        <f t="shared" si="5"/>
        <v>-59.383160260803699</v>
      </c>
      <c r="AI33">
        <f t="shared" si="39"/>
        <v>-59.400399746261478</v>
      </c>
      <c r="AJ33">
        <f t="shared" si="7"/>
        <v>-112.35536831692775</v>
      </c>
      <c r="AK33">
        <f t="shared" si="27"/>
        <v>-77.407520489439278</v>
      </c>
      <c r="AL33">
        <f t="shared" si="40"/>
        <v>-249.1632885526285</v>
      </c>
      <c r="AN33">
        <f t="shared" si="9"/>
        <v>0</v>
      </c>
      <c r="AO33">
        <f t="shared" si="10"/>
        <v>0</v>
      </c>
      <c r="AP33">
        <f t="shared" si="11"/>
        <v>-9.3799715039740274E-4</v>
      </c>
      <c r="AQ33">
        <f t="shared" si="12"/>
        <v>-3.2310265432600604</v>
      </c>
      <c r="AR33">
        <f t="shared" si="13"/>
        <v>-3.2319645404104578</v>
      </c>
      <c r="AS33">
        <f t="shared" si="14"/>
        <v>-6.1132343869103609</v>
      </c>
      <c r="AT33">
        <f t="shared" si="15"/>
        <v>-4.2117285818216965</v>
      </c>
      <c r="AU33">
        <f t="shared" si="16"/>
        <v>-13.556927509142515</v>
      </c>
      <c r="AW33">
        <v>30</v>
      </c>
      <c r="AX33">
        <f>IF(Z33&gt;0, (R33*SUMPRODUCT(K33:$K$98, X33:$X$98)-K33*$AZ$3)/Z33, 0)</f>
        <v>-1440684.461543133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0.70099715600000001</v>
      </c>
      <c r="Q34" s="5">
        <f t="shared" si="29"/>
        <v>25</v>
      </c>
      <c r="R34">
        <f t="shared" si="0"/>
        <v>50000</v>
      </c>
      <c r="S34">
        <f t="shared" si="1"/>
        <v>-4464530.4545589229</v>
      </c>
      <c r="U34">
        <f t="shared" si="20"/>
        <v>0.70099715600000001</v>
      </c>
      <c r="V34">
        <f t="shared" si="21"/>
        <v>0.01</v>
      </c>
      <c r="W34">
        <f t="shared" si="34"/>
        <v>6.895794183111153E-4</v>
      </c>
      <c r="X34">
        <f t="shared" si="35"/>
        <v>4.8339321107222614E-4</v>
      </c>
      <c r="Y34">
        <f t="shared" si="36"/>
        <v>6.8957941831111535E-6</v>
      </c>
      <c r="Z34">
        <f t="shared" si="37"/>
        <v>1.99290413055778E-4</v>
      </c>
      <c r="AB34">
        <f t="shared" si="38"/>
        <v>-993.46635296077602</v>
      </c>
      <c r="AC34">
        <f t="shared" si="30"/>
        <v>-889.7381183891481</v>
      </c>
      <c r="AE34">
        <f t="shared" si="2"/>
        <v>0</v>
      </c>
      <c r="AF34">
        <f t="shared" si="3"/>
        <v>0</v>
      </c>
      <c r="AG34">
        <f t="shared" si="4"/>
        <v>-4.9822603263944502E-3</v>
      </c>
      <c r="AH34">
        <f t="shared" si="5"/>
        <v>-24.169660553611308</v>
      </c>
      <c r="AI34">
        <f t="shared" si="39"/>
        <v>-24.174642813937702</v>
      </c>
      <c r="AJ34">
        <f t="shared" si="7"/>
        <v>-103.72823457162792</v>
      </c>
      <c r="AK34">
        <f t="shared" si="27"/>
        <v>-69.542644707254325</v>
      </c>
      <c r="AL34">
        <f t="shared" si="40"/>
        <v>-197.44552209281994</v>
      </c>
      <c r="AN34">
        <f t="shared" si="9"/>
        <v>0</v>
      </c>
      <c r="AO34">
        <f t="shared" si="10"/>
        <v>0</v>
      </c>
      <c r="AP34">
        <f t="shared" si="11"/>
        <v>-2.4203914654352243E-4</v>
      </c>
      <c r="AQ34">
        <f t="shared" si="12"/>
        <v>-1.1741666692226491</v>
      </c>
      <c r="AR34">
        <f t="shared" si="13"/>
        <v>-1.1744087083691928</v>
      </c>
      <c r="AS34">
        <f t="shared" si="14"/>
        <v>-5.0391372034853061</v>
      </c>
      <c r="AT34">
        <f t="shared" si="15"/>
        <v>-3.3783947988731882</v>
      </c>
      <c r="AU34">
        <f t="shared" si="16"/>
        <v>-9.5919407107276875</v>
      </c>
      <c r="AW34">
        <v>31</v>
      </c>
      <c r="AX34">
        <f>IF(Z34&gt;0, (R34*SUMPRODUCT(K34:$K$98, X34:$X$98)-K34*$AZ$3)/Z34, 0)</f>
        <v>-4464530.4545589229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0.77900909500000004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-18916575.246772286</v>
      </c>
      <c r="U35">
        <f t="shared" si="20"/>
        <v>0.77900909500000004</v>
      </c>
      <c r="V35">
        <f t="shared" si="21"/>
        <v>0.01</v>
      </c>
      <c r="W35">
        <f t="shared" si="34"/>
        <v>1.99290413055778E-4</v>
      </c>
      <c r="X35">
        <f t="shared" si="35"/>
        <v>1.552490443167578E-4</v>
      </c>
      <c r="Y35">
        <f t="shared" si="36"/>
        <v>1.99290413055778E-6</v>
      </c>
      <c r="Z35">
        <f t="shared" si="37"/>
        <v>4.2048464608462422E-5</v>
      </c>
      <c r="AB35">
        <f t="shared" si="38"/>
        <v>-889.7381183891481</v>
      </c>
      <c r="AC35">
        <f t="shared" si="30"/>
        <v>-795.41294477722079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-1.0512116152115605E-3</v>
      </c>
      <c r="AH35">
        <f t="shared" ref="AH35:AH69" si="46">-X35*R35</f>
        <v>-7.7624522158378904</v>
      </c>
      <c r="AI35">
        <f t="shared" si="39"/>
        <v>-7.7635034274531023</v>
      </c>
      <c r="AJ35">
        <f t="shared" ref="AJ35:AJ69" si="47">AB35-AC35</f>
        <v>-94.325173611927312</v>
      </c>
      <c r="AK35">
        <f t="shared" si="27"/>
        <v>-62.281668287240372</v>
      </c>
      <c r="AL35">
        <f t="shared" si="40"/>
        <v>-164.37034532662079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-4.5596480870219121E-5</v>
      </c>
      <c r="AQ35">
        <f t="shared" ref="AQ35:AQ69" si="51">AH35*$K35</f>
        <v>-0.33669767232757458</v>
      </c>
      <c r="AR35">
        <f t="shared" ref="AR35:AR69" si="52">AI35*$K35</f>
        <v>-0.3367432688084448</v>
      </c>
      <c r="AS35">
        <f t="shared" ref="AS35:AS69" si="53">AJ35*$K35</f>
        <v>-4.09137029304111</v>
      </c>
      <c r="AT35">
        <f t="shared" ref="AT35:AT69" si="54">AK35*$K35</f>
        <v>-2.7014778523475145</v>
      </c>
      <c r="AU35">
        <f t="shared" ref="AU35:AU69" si="55">AL35*$K35</f>
        <v>-7.12959141419707</v>
      </c>
      <c r="AW35">
        <v>32</v>
      </c>
      <c r="AX35">
        <f>IF(Z35&gt;0, (R35*SUMPRODUCT(K35:$K$98, X35:$X$98)-K35*$AZ$3)/Z35, 0)</f>
        <v>-18916575.246772286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0.78135831499999997</v>
      </c>
      <c r="Q36" s="5">
        <f t="shared" si="29"/>
        <v>25</v>
      </c>
      <c r="R36">
        <f t="shared" si="41"/>
        <v>50000</v>
      </c>
      <c r="S36">
        <f t="shared" si="42"/>
        <v>-80984533.477121115</v>
      </c>
      <c r="U36">
        <f t="shared" ref="U36:U69" si="57">M36</f>
        <v>0.78135831499999997</v>
      </c>
      <c r="V36">
        <f t="shared" ref="V36:V69" si="58">$C$10</f>
        <v>0.01</v>
      </c>
      <c r="W36">
        <f t="shared" si="34"/>
        <v>4.2048464608462422E-5</v>
      </c>
      <c r="X36">
        <f t="shared" si="35"/>
        <v>3.2854917454805331E-5</v>
      </c>
      <c r="Y36">
        <f t="shared" si="36"/>
        <v>4.2048464608462424E-7</v>
      </c>
      <c r="Z36">
        <f t="shared" si="37"/>
        <v>8.7730625075724659E-6</v>
      </c>
      <c r="AB36">
        <f t="shared" si="38"/>
        <v>-795.41294477722079</v>
      </c>
      <c r="AC36">
        <f t="shared" si="30"/>
        <v>-710.48237434137843</v>
      </c>
      <c r="AE36">
        <f t="shared" si="43"/>
        <v>0</v>
      </c>
      <c r="AF36">
        <f t="shared" si="44"/>
        <v>0</v>
      </c>
      <c r="AG36">
        <f t="shared" si="45"/>
        <v>-2.1932656268931164E-4</v>
      </c>
      <c r="AH36">
        <f t="shared" si="46"/>
        <v>-1.6427458727402666</v>
      </c>
      <c r="AI36">
        <f t="shared" si="39"/>
        <v>-1.6429651993029559</v>
      </c>
      <c r="AJ36">
        <f t="shared" si="47"/>
        <v>-84.930570435842355</v>
      </c>
      <c r="AK36">
        <f t="shared" ref="AK36:AK69" si="59">G36*SUM(AB36:AB36, AE36:AF36)</f>
        <v>-55.678906134405459</v>
      </c>
      <c r="AL36">
        <f t="shared" si="40"/>
        <v>-142.25244176955076</v>
      </c>
      <c r="AN36">
        <f t="shared" si="48"/>
        <v>0</v>
      </c>
      <c r="AO36">
        <f t="shared" si="49"/>
        <v>0</v>
      </c>
      <c r="AP36">
        <f t="shared" si="50"/>
        <v>-8.4940416061006994E-6</v>
      </c>
      <c r="AQ36">
        <f t="shared" si="51"/>
        <v>-6.3619981183364538E-2</v>
      </c>
      <c r="AR36">
        <f t="shared" si="52"/>
        <v>-6.3628475224970643E-2</v>
      </c>
      <c r="AS36">
        <f t="shared" si="53"/>
        <v>-3.2891766052697404</v>
      </c>
      <c r="AT36">
        <f t="shared" si="54"/>
        <v>-2.1563231534237826</v>
      </c>
      <c r="AU36">
        <f t="shared" si="55"/>
        <v>-5.509128233918493</v>
      </c>
      <c r="AW36">
        <v>33</v>
      </c>
      <c r="AX36">
        <f>IF(Z36&gt;0, (R36*SUMPRODUCT(K36:$K$98, X36:$X$98)-K36*$AZ$3)/Z36, 0)</f>
        <v>-80984533.477121115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0.78389590600000003</v>
      </c>
      <c r="Q37" s="5">
        <f t="shared" ref="Q37:Q69" si="60">$C$8</f>
        <v>25</v>
      </c>
      <c r="R37">
        <f t="shared" si="41"/>
        <v>50000</v>
      </c>
      <c r="S37">
        <f t="shared" si="42"/>
        <v>-350861133.14355397</v>
      </c>
      <c r="U37">
        <f t="shared" si="57"/>
        <v>0.78389590600000003</v>
      </c>
      <c r="V37">
        <f t="shared" si="58"/>
        <v>0.01</v>
      </c>
      <c r="W37">
        <f t="shared" si="34"/>
        <v>8.7730625075724659E-6</v>
      </c>
      <c r="X37">
        <f t="shared" si="35"/>
        <v>6.8771677827681507E-6</v>
      </c>
      <c r="Y37">
        <f t="shared" si="36"/>
        <v>8.7730625075724662E-8</v>
      </c>
      <c r="Z37">
        <f t="shared" si="37"/>
        <v>1.8081640997285906E-6</v>
      </c>
      <c r="AB37">
        <f t="shared" si="38"/>
        <v>-710.48237434137843</v>
      </c>
      <c r="AC37">
        <f t="shared" si="30"/>
        <v>-634.41450494026742</v>
      </c>
      <c r="AE37">
        <f t="shared" si="43"/>
        <v>0</v>
      </c>
      <c r="AF37">
        <f t="shared" si="44"/>
        <v>0</v>
      </c>
      <c r="AG37">
        <f t="shared" si="45"/>
        <v>-4.5204102493214765E-5</v>
      </c>
      <c r="AH37">
        <f t="shared" si="46"/>
        <v>-0.34385838913840755</v>
      </c>
      <c r="AI37">
        <f t="shared" si="39"/>
        <v>-0.34390359324090075</v>
      </c>
      <c r="AJ37">
        <f t="shared" si="47"/>
        <v>-76.067869401111011</v>
      </c>
      <c r="AK37">
        <f t="shared" si="59"/>
        <v>-49.733766203896494</v>
      </c>
      <c r="AL37">
        <f t="shared" si="40"/>
        <v>-126.1455391982484</v>
      </c>
      <c r="AN37">
        <f t="shared" si="48"/>
        <v>0</v>
      </c>
      <c r="AO37">
        <f t="shared" si="49"/>
        <v>0</v>
      </c>
      <c r="AP37">
        <f t="shared" si="50"/>
        <v>-1.5630863835925793E-6</v>
      </c>
      <c r="AQ37">
        <f t="shared" si="51"/>
        <v>-1.1890079357885721E-2</v>
      </c>
      <c r="AR37">
        <f t="shared" si="52"/>
        <v>-1.1891642444269313E-2</v>
      </c>
      <c r="AS37">
        <f t="shared" si="53"/>
        <v>-2.6303066388193965</v>
      </c>
      <c r="AT37">
        <f t="shared" si="54"/>
        <v>-1.7197149920133041</v>
      </c>
      <c r="AU37">
        <f t="shared" si="55"/>
        <v>-4.3619132732769694</v>
      </c>
      <c r="AW37">
        <v>34</v>
      </c>
      <c r="AX37">
        <f>IF(Z37&gt;0, (R37*SUMPRODUCT(K37:$K$98, X37:$X$98)-K37*$AZ$3)/Z37, 0)</f>
        <v>-350861133.14355397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0.78669207100000005</v>
      </c>
      <c r="Q38" s="5">
        <f t="shared" si="60"/>
        <v>25</v>
      </c>
      <c r="R38">
        <f t="shared" si="41"/>
        <v>50000</v>
      </c>
      <c r="S38">
        <f t="shared" si="42"/>
        <v>-1540887178.6512842</v>
      </c>
      <c r="U38">
        <f t="shared" si="57"/>
        <v>0.78669207100000005</v>
      </c>
      <c r="V38">
        <f t="shared" si="58"/>
        <v>0.01</v>
      </c>
      <c r="W38">
        <f t="shared" si="34"/>
        <v>1.8081640997285906E-6</v>
      </c>
      <c r="X38">
        <f t="shared" si="35"/>
        <v>1.4224683603233357E-6</v>
      </c>
      <c r="Y38">
        <f t="shared" si="36"/>
        <v>1.8081640997285905E-8</v>
      </c>
      <c r="Z38">
        <f t="shared" si="37"/>
        <v>3.6761409840796906E-7</v>
      </c>
      <c r="AB38">
        <f t="shared" si="38"/>
        <v>-634.41450494026742</v>
      </c>
      <c r="AC38">
        <f t="shared" si="30"/>
        <v>-566.45185092829104</v>
      </c>
      <c r="AE38">
        <f t="shared" si="43"/>
        <v>0</v>
      </c>
      <c r="AF38">
        <f t="shared" si="44"/>
        <v>0</v>
      </c>
      <c r="AG38">
        <f t="shared" si="45"/>
        <v>-9.1903524601992273E-6</v>
      </c>
      <c r="AH38">
        <f t="shared" si="46"/>
        <v>-7.1123418016166784E-2</v>
      </c>
      <c r="AI38">
        <f t="shared" si="39"/>
        <v>-7.113260836862699E-2</v>
      </c>
      <c r="AJ38">
        <f t="shared" si="47"/>
        <v>-67.962654011976383</v>
      </c>
      <c r="AK38">
        <f t="shared" si="59"/>
        <v>-44.409015345818723</v>
      </c>
      <c r="AL38">
        <f t="shared" si="40"/>
        <v>-112.44280196616373</v>
      </c>
      <c r="AN38">
        <f t="shared" si="48"/>
        <v>0</v>
      </c>
      <c r="AO38">
        <f t="shared" si="49"/>
        <v>0</v>
      </c>
      <c r="AP38">
        <f t="shared" si="50"/>
        <v>-2.8373915669313101E-7</v>
      </c>
      <c r="AQ38">
        <f t="shared" si="51"/>
        <v>-2.1958351147506193E-3</v>
      </c>
      <c r="AR38">
        <f t="shared" si="52"/>
        <v>-2.1961188539073124E-3</v>
      </c>
      <c r="AS38">
        <f t="shared" si="53"/>
        <v>-2.098250988685932</v>
      </c>
      <c r="AT38">
        <f t="shared" si="54"/>
        <v>-1.3710656493713806</v>
      </c>
      <c r="AU38">
        <f t="shared" si="55"/>
        <v>-3.4715127569112201</v>
      </c>
      <c r="AW38">
        <v>35</v>
      </c>
      <c r="AX38">
        <f>IF(Z38&gt;0, (R38*SUMPRODUCT(K38:$K$98, X38:$X$98)-K38*$AZ$3)/Z38, 0)</f>
        <v>-1540887178.6512842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0.78978433000000003</v>
      </c>
      <c r="Q39" s="5">
        <f t="shared" si="60"/>
        <v>25</v>
      </c>
      <c r="R39">
        <f t="shared" si="41"/>
        <v>50000</v>
      </c>
      <c r="S39">
        <f t="shared" si="42"/>
        <v>-6871576610.2694292</v>
      </c>
      <c r="U39">
        <f t="shared" si="57"/>
        <v>0.78978433000000003</v>
      </c>
      <c r="V39">
        <f t="shared" si="58"/>
        <v>0.01</v>
      </c>
      <c r="W39">
        <f t="shared" si="34"/>
        <v>3.6761409840796906E-7</v>
      </c>
      <c r="X39">
        <f t="shared" si="35"/>
        <v>2.9033585440969193E-7</v>
      </c>
      <c r="Y39">
        <f t="shared" si="36"/>
        <v>3.6761409840796907E-9</v>
      </c>
      <c r="Z39">
        <f t="shared" si="37"/>
        <v>7.3602103014197439E-8</v>
      </c>
      <c r="AB39">
        <f t="shared" si="38"/>
        <v>-566.45185092829104</v>
      </c>
      <c r="AC39">
        <f t="shared" si="30"/>
        <v>-505.76248953900017</v>
      </c>
      <c r="AE39">
        <f t="shared" si="43"/>
        <v>0</v>
      </c>
      <c r="AF39">
        <f t="shared" si="44"/>
        <v>0</v>
      </c>
      <c r="AG39">
        <f t="shared" si="45"/>
        <v>-1.840052575354936E-6</v>
      </c>
      <c r="AH39">
        <f t="shared" si="46"/>
        <v>-1.4516792720484596E-2</v>
      </c>
      <c r="AI39">
        <f t="shared" si="39"/>
        <v>-1.4518632773059951E-2</v>
      </c>
      <c r="AJ39">
        <f t="shared" si="47"/>
        <v>-60.689361389290866</v>
      </c>
      <c r="AK39">
        <f t="shared" si="59"/>
        <v>-39.651629564980375</v>
      </c>
      <c r="AL39">
        <f t="shared" si="40"/>
        <v>-100.35550958704431</v>
      </c>
      <c r="AN39">
        <f t="shared" si="48"/>
        <v>0</v>
      </c>
      <c r="AO39">
        <f t="shared" si="49"/>
        <v>0</v>
      </c>
      <c r="AP39">
        <f t="shared" si="50"/>
        <v>-5.0722344073705524E-8</v>
      </c>
      <c r="AQ39">
        <f t="shared" si="51"/>
        <v>-4.0016560672080263E-4</v>
      </c>
      <c r="AR39">
        <f t="shared" si="52"/>
        <v>-4.0021632906487632E-4</v>
      </c>
      <c r="AS39">
        <f t="shared" si="53"/>
        <v>-1.6729449534382363</v>
      </c>
      <c r="AT39">
        <f t="shared" si="54"/>
        <v>-1.0930250715744332</v>
      </c>
      <c r="AU39">
        <f t="shared" si="55"/>
        <v>-2.7663702413417348</v>
      </c>
      <c r="AW39">
        <v>36</v>
      </c>
      <c r="AX39">
        <f>IF(Z39&gt;0, (R39*SUMPRODUCT(K39:$K$98, X39:$X$98)-K39*$AZ$3)/Z39, 0)</f>
        <v>-6871576610.2694292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0.79285550900000001</v>
      </c>
      <c r="Q40" s="5">
        <f t="shared" si="60"/>
        <v>25</v>
      </c>
      <c r="R40">
        <f t="shared" si="41"/>
        <v>50000</v>
      </c>
      <c r="S40">
        <f t="shared" si="42"/>
        <v>-31121036938.520653</v>
      </c>
      <c r="U40">
        <f t="shared" si="57"/>
        <v>0.79285550900000001</v>
      </c>
      <c r="V40">
        <f t="shared" si="58"/>
        <v>0.01</v>
      </c>
      <c r="W40">
        <f t="shared" si="34"/>
        <v>7.3602103014197439E-8</v>
      </c>
      <c r="X40">
        <f t="shared" si="35"/>
        <v>5.8355832848791946E-8</v>
      </c>
      <c r="Y40">
        <f t="shared" si="36"/>
        <v>7.3602103014197443E-10</v>
      </c>
      <c r="Z40">
        <f t="shared" si="37"/>
        <v>1.4510249135263519E-8</v>
      </c>
      <c r="AB40">
        <f t="shared" si="38"/>
        <v>-505.76248953900017</v>
      </c>
      <c r="AC40">
        <f t="shared" si="30"/>
        <v>-451.57399932567336</v>
      </c>
      <c r="AE40">
        <f t="shared" si="43"/>
        <v>0</v>
      </c>
      <c r="AF40">
        <f t="shared" si="44"/>
        <v>0</v>
      </c>
      <c r="AG40">
        <f t="shared" si="45"/>
        <v>-3.62756228381588E-7</v>
      </c>
      <c r="AH40">
        <f t="shared" si="46"/>
        <v>-2.9177916424395975E-3</v>
      </c>
      <c r="AI40">
        <f t="shared" si="39"/>
        <v>-2.9181543986679789E-3</v>
      </c>
      <c r="AJ40">
        <f t="shared" si="47"/>
        <v>-54.188490213326816</v>
      </c>
      <c r="AK40">
        <f t="shared" si="59"/>
        <v>-35.403374267730015</v>
      </c>
      <c r="AL40">
        <f t="shared" si="40"/>
        <v>-89.594782635455502</v>
      </c>
      <c r="AN40">
        <f t="shared" si="48"/>
        <v>0</v>
      </c>
      <c r="AO40">
        <f t="shared" si="49"/>
        <v>0</v>
      </c>
      <c r="AP40">
        <f t="shared" si="50"/>
        <v>-8.9282417006585184E-9</v>
      </c>
      <c r="AQ40">
        <f t="shared" si="51"/>
        <v>-7.1813374871840938E-5</v>
      </c>
      <c r="AR40">
        <f t="shared" si="52"/>
        <v>-7.1822303113541595E-5</v>
      </c>
      <c r="AS40">
        <f t="shared" si="53"/>
        <v>-1.3336998793289543</v>
      </c>
      <c r="AT40">
        <f t="shared" si="54"/>
        <v>-0.87135618288728267</v>
      </c>
      <c r="AU40">
        <f t="shared" si="55"/>
        <v>-2.2051278845193507</v>
      </c>
      <c r="AW40">
        <v>37</v>
      </c>
      <c r="AX40">
        <f>IF(Z40&gt;0, (R40*SUMPRODUCT(K40:$K$98, X40:$X$98)-K40*$AZ$3)/Z40, 0)</f>
        <v>-31121036938.520653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0.79617230500000002</v>
      </c>
      <c r="Q41" s="5">
        <f t="shared" si="60"/>
        <v>25</v>
      </c>
      <c r="R41">
        <f t="shared" si="41"/>
        <v>50000</v>
      </c>
      <c r="S41">
        <f t="shared" si="42"/>
        <v>-143357451726.40469</v>
      </c>
      <c r="U41">
        <f t="shared" si="57"/>
        <v>0.79617230500000002</v>
      </c>
      <c r="V41">
        <f t="shared" si="58"/>
        <v>0.01</v>
      </c>
      <c r="W41">
        <f t="shared" si="34"/>
        <v>1.4510249135263519E-8</v>
      </c>
      <c r="X41">
        <f t="shared" si="35"/>
        <v>1.1552658500147013E-8</v>
      </c>
      <c r="Y41">
        <f t="shared" si="36"/>
        <v>1.451024913526352E-10</v>
      </c>
      <c r="Z41">
        <f t="shared" si="37"/>
        <v>2.8124881437638712E-9</v>
      </c>
      <c r="AB41">
        <f t="shared" si="38"/>
        <v>-451.57399932567336</v>
      </c>
      <c r="AC41">
        <f t="shared" si="30"/>
        <v>-403.19113330071468</v>
      </c>
      <c r="AE41">
        <f t="shared" si="43"/>
        <v>0</v>
      </c>
      <c r="AF41">
        <f t="shared" si="44"/>
        <v>0</v>
      </c>
      <c r="AG41">
        <f t="shared" si="45"/>
        <v>-7.0312203594096782E-8</v>
      </c>
      <c r="AH41">
        <f t="shared" si="46"/>
        <v>-5.7763292500735068E-4</v>
      </c>
      <c r="AI41">
        <f t="shared" si="39"/>
        <v>-5.7770323721094473E-4</v>
      </c>
      <c r="AJ41">
        <f t="shared" si="47"/>
        <v>-48.382866024958673</v>
      </c>
      <c r="AK41">
        <f t="shared" si="59"/>
        <v>-31.610179952797139</v>
      </c>
      <c r="AL41">
        <f t="shared" si="40"/>
        <v>-79.993623680993025</v>
      </c>
      <c r="AN41">
        <f t="shared" si="48"/>
        <v>0</v>
      </c>
      <c r="AO41">
        <f t="shared" si="49"/>
        <v>0</v>
      </c>
      <c r="AP41">
        <f t="shared" si="50"/>
        <v>-1.5451254546799292E-9</v>
      </c>
      <c r="AQ41">
        <f t="shared" si="51"/>
        <v>-1.2693604954304309E-5</v>
      </c>
      <c r="AR41">
        <f t="shared" si="52"/>
        <v>-1.2695150079758987E-5</v>
      </c>
      <c r="AS41">
        <f t="shared" si="53"/>
        <v>-1.063223651716255</v>
      </c>
      <c r="AT41">
        <f t="shared" si="54"/>
        <v>-0.69464034940558561</v>
      </c>
      <c r="AU41">
        <f t="shared" si="55"/>
        <v>-1.7578766962719203</v>
      </c>
      <c r="AW41">
        <v>38</v>
      </c>
      <c r="AX41">
        <f>IF(Z41&gt;0, (R41*SUMPRODUCT(K41:$K$98, X41:$X$98)-K41*$AZ$3)/Z41, 0)</f>
        <v>-143357451726.40469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0.79964768799999997</v>
      </c>
      <c r="Q42" s="5">
        <f t="shared" si="60"/>
        <v>25</v>
      </c>
      <c r="R42">
        <f t="shared" si="41"/>
        <v>50000</v>
      </c>
      <c r="S42">
        <f t="shared" si="42"/>
        <v>-672425395517.00464</v>
      </c>
      <c r="U42">
        <f t="shared" si="57"/>
        <v>0.79964768799999997</v>
      </c>
      <c r="V42">
        <f t="shared" si="58"/>
        <v>0.01</v>
      </c>
      <c r="W42">
        <f t="shared" si="34"/>
        <v>2.8124881437638712E-9</v>
      </c>
      <c r="X42">
        <f t="shared" si="35"/>
        <v>2.2489996416881913E-9</v>
      </c>
      <c r="Y42">
        <f t="shared" si="36"/>
        <v>2.8124881437638714E-11</v>
      </c>
      <c r="Z42">
        <f t="shared" si="37"/>
        <v>5.3536362063804121E-10</v>
      </c>
      <c r="AB42">
        <f t="shared" si="38"/>
        <v>-403.19113330071468</v>
      </c>
      <c r="AC42">
        <f t="shared" si="30"/>
        <v>-359.99209435295052</v>
      </c>
      <c r="AE42">
        <f t="shared" si="43"/>
        <v>0</v>
      </c>
      <c r="AF42">
        <f t="shared" si="44"/>
        <v>0</v>
      </c>
      <c r="AG42">
        <f t="shared" si="45"/>
        <v>-1.338409051595103E-8</v>
      </c>
      <c r="AH42">
        <f t="shared" si="46"/>
        <v>-1.1244998208440957E-4</v>
      </c>
      <c r="AI42">
        <f t="shared" si="39"/>
        <v>-1.1246336617492552E-4</v>
      </c>
      <c r="AJ42">
        <f t="shared" si="47"/>
        <v>-43.199038947764166</v>
      </c>
      <c r="AK42">
        <f t="shared" si="59"/>
        <v>-28.22337933105003</v>
      </c>
      <c r="AL42">
        <f t="shared" si="40"/>
        <v>-71.422530742180371</v>
      </c>
      <c r="AN42">
        <f t="shared" si="48"/>
        <v>0</v>
      </c>
      <c r="AO42">
        <f t="shared" si="49"/>
        <v>0</v>
      </c>
      <c r="AP42">
        <f t="shared" si="50"/>
        <v>-2.6260553806104968E-10</v>
      </c>
      <c r="AQ42">
        <f t="shared" si="51"/>
        <v>-2.206349995544204E-6</v>
      </c>
      <c r="AR42">
        <f t="shared" si="52"/>
        <v>-2.2066126010822647E-6</v>
      </c>
      <c r="AS42">
        <f t="shared" si="53"/>
        <v>-0.84759639462074887</v>
      </c>
      <c r="AT42">
        <f t="shared" si="54"/>
        <v>-0.55376311945129253</v>
      </c>
      <c r="AU42">
        <f t="shared" si="55"/>
        <v>-1.4013617206846425</v>
      </c>
      <c r="AW42">
        <v>39</v>
      </c>
      <c r="AX42">
        <f>IF(Z42&gt;0, (R42*SUMPRODUCT(K42:$K$98, X42:$X$98)-K42*$AZ$3)/Z42, 0)</f>
        <v>-672425395517.00464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0.80323853099999998</v>
      </c>
      <c r="Q43" s="5">
        <f t="shared" si="60"/>
        <v>25</v>
      </c>
      <c r="R43">
        <f t="shared" si="41"/>
        <v>50000</v>
      </c>
      <c r="S43">
        <f t="shared" si="42"/>
        <v>-3214687827364.8315</v>
      </c>
      <c r="U43">
        <f t="shared" si="57"/>
        <v>0.80323853099999998</v>
      </c>
      <c r="V43">
        <f t="shared" si="58"/>
        <v>0.01</v>
      </c>
      <c r="W43">
        <f t="shared" si="34"/>
        <v>5.3536362063804121E-10</v>
      </c>
      <c r="X43">
        <f t="shared" si="35"/>
        <v>4.3002468819214149E-10</v>
      </c>
      <c r="Y43">
        <f t="shared" si="36"/>
        <v>5.3536362063804124E-12</v>
      </c>
      <c r="Z43">
        <f t="shared" si="37"/>
        <v>9.9985296239519304E-11</v>
      </c>
      <c r="AB43">
        <f t="shared" si="38"/>
        <v>-359.99209435295052</v>
      </c>
      <c r="AC43">
        <f t="shared" si="30"/>
        <v>-321.42151473664939</v>
      </c>
      <c r="AE43">
        <f t="shared" si="43"/>
        <v>0</v>
      </c>
      <c r="AF43">
        <f t="shared" si="44"/>
        <v>0</v>
      </c>
      <c r="AG43">
        <f t="shared" si="45"/>
        <v>-2.4996324059879827E-9</v>
      </c>
      <c r="AH43">
        <f t="shared" si="46"/>
        <v>-2.1501234409607074E-5</v>
      </c>
      <c r="AI43">
        <f t="shared" si="39"/>
        <v>-2.1503734042013063E-5</v>
      </c>
      <c r="AJ43">
        <f t="shared" si="47"/>
        <v>-38.570579616301131</v>
      </c>
      <c r="AK43">
        <f t="shared" si="59"/>
        <v>-25.199446604706537</v>
      </c>
      <c r="AL43">
        <f t="shared" si="40"/>
        <v>-63.770047724741708</v>
      </c>
      <c r="AN43">
        <f t="shared" si="48"/>
        <v>0</v>
      </c>
      <c r="AO43">
        <f t="shared" si="49"/>
        <v>0</v>
      </c>
      <c r="AP43">
        <f t="shared" si="50"/>
        <v>-4.3789817906979517E-11</v>
      </c>
      <c r="AQ43">
        <f t="shared" si="51"/>
        <v>-3.7666944040111095E-7</v>
      </c>
      <c r="AR43">
        <f t="shared" si="52"/>
        <v>-3.7671323021901795E-7</v>
      </c>
      <c r="AS43">
        <f t="shared" si="53"/>
        <v>-0.67569881632131579</v>
      </c>
      <c r="AT43">
        <f t="shared" si="54"/>
        <v>-0.44145658198914295</v>
      </c>
      <c r="AU43">
        <f t="shared" si="55"/>
        <v>-1.1171557750236889</v>
      </c>
      <c r="AW43">
        <v>40</v>
      </c>
      <c r="AX43">
        <f>IF(Z43&gt;0, (R43*SUMPRODUCT(K43:$K$98, X43:$X$98)-K43*$AZ$3)/Z43, 0)</f>
        <v>-3214687827364.8315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0.80709142899999997</v>
      </c>
      <c r="Q44" s="5">
        <f t="shared" si="60"/>
        <v>25</v>
      </c>
      <c r="R44">
        <f t="shared" si="41"/>
        <v>50000</v>
      </c>
      <c r="S44">
        <f t="shared" si="42"/>
        <v>-15692304501145.402</v>
      </c>
      <c r="U44">
        <f t="shared" si="57"/>
        <v>0.80709142899999997</v>
      </c>
      <c r="V44">
        <f t="shared" si="58"/>
        <v>0.01</v>
      </c>
      <c r="W44">
        <f t="shared" si="34"/>
        <v>9.9985296239519304E-11</v>
      </c>
      <c r="X44">
        <f t="shared" si="35"/>
        <v>8.0697275620941958E-11</v>
      </c>
      <c r="Y44">
        <f t="shared" si="36"/>
        <v>9.9985296239519315E-13</v>
      </c>
      <c r="Z44">
        <f t="shared" si="37"/>
        <v>1.8288167656182153E-11</v>
      </c>
      <c r="AB44">
        <f t="shared" si="38"/>
        <v>-321.42151473664939</v>
      </c>
      <c r="AC44">
        <f t="shared" si="30"/>
        <v>-286.98349562880895</v>
      </c>
      <c r="AE44">
        <f t="shared" si="43"/>
        <v>0</v>
      </c>
      <c r="AF44">
        <f t="shared" si="44"/>
        <v>0</v>
      </c>
      <c r="AG44">
        <f t="shared" si="45"/>
        <v>-4.5720419140455385E-10</v>
      </c>
      <c r="AH44">
        <f t="shared" si="46"/>
        <v>-4.0348637810470983E-6</v>
      </c>
      <c r="AI44">
        <f t="shared" si="39"/>
        <v>-4.0353209852385028E-6</v>
      </c>
      <c r="AJ44">
        <f t="shared" si="47"/>
        <v>-34.438019107840432</v>
      </c>
      <c r="AK44">
        <f t="shared" si="59"/>
        <v>-22.49950603156546</v>
      </c>
      <c r="AL44">
        <f t="shared" si="40"/>
        <v>-56.937529174726876</v>
      </c>
      <c r="AN44">
        <f t="shared" si="48"/>
        <v>0</v>
      </c>
      <c r="AO44">
        <f t="shared" si="49"/>
        <v>0</v>
      </c>
      <c r="AP44">
        <f t="shared" si="50"/>
        <v>-7.1513687658177105E-12</v>
      </c>
      <c r="AQ44">
        <f t="shared" si="51"/>
        <v>-6.3111404839631942E-8</v>
      </c>
      <c r="AR44">
        <f t="shared" si="52"/>
        <v>-6.3118556208397754E-8</v>
      </c>
      <c r="AS44">
        <f t="shared" si="53"/>
        <v>-0.53866298436123783</v>
      </c>
      <c r="AT44">
        <f t="shared" si="54"/>
        <v>-0.35192648647022395</v>
      </c>
      <c r="AU44">
        <f t="shared" si="55"/>
        <v>-0.89058953395001794</v>
      </c>
      <c r="AW44">
        <v>41</v>
      </c>
      <c r="AX44">
        <f>IF(Z44&gt;0, (R44*SUMPRODUCT(K44:$K$98, X44:$X$98)-K44*$AZ$3)/Z44, 0)</f>
        <v>-15692304501145.402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0.81105379099999997</v>
      </c>
      <c r="Q45" s="5">
        <f t="shared" si="60"/>
        <v>25</v>
      </c>
      <c r="R45">
        <f t="shared" si="41"/>
        <v>50000</v>
      </c>
      <c r="S45">
        <f t="shared" si="42"/>
        <v>-78297194687963.047</v>
      </c>
      <c r="U45">
        <f t="shared" si="57"/>
        <v>0.81105379099999997</v>
      </c>
      <c r="V45">
        <f t="shared" si="58"/>
        <v>0.01</v>
      </c>
      <c r="W45">
        <f t="shared" si="34"/>
        <v>1.8288167656182153E-11</v>
      </c>
      <c r="X45">
        <f t="shared" si="35"/>
        <v>1.4832687707990118E-11</v>
      </c>
      <c r="Y45">
        <f t="shared" si="36"/>
        <v>1.8288167656182154E-13</v>
      </c>
      <c r="Z45">
        <f t="shared" si="37"/>
        <v>3.2725982716302138E-12</v>
      </c>
      <c r="AB45">
        <f t="shared" si="38"/>
        <v>-286.98349562880895</v>
      </c>
      <c r="AC45">
        <f t="shared" si="30"/>
        <v>-256.23526400932224</v>
      </c>
      <c r="AE45">
        <f t="shared" si="43"/>
        <v>0</v>
      </c>
      <c r="AF45">
        <f t="shared" si="44"/>
        <v>0</v>
      </c>
      <c r="AG45">
        <f t="shared" si="45"/>
        <v>-8.1814956790755344E-11</v>
      </c>
      <c r="AH45">
        <f t="shared" si="46"/>
        <v>-7.4163438539950587E-7</v>
      </c>
      <c r="AI45">
        <f t="shared" si="39"/>
        <v>-7.4171620035629661E-7</v>
      </c>
      <c r="AJ45">
        <f t="shared" si="47"/>
        <v>-30.748231619486717</v>
      </c>
      <c r="AK45">
        <f t="shared" si="59"/>
        <v>-20.088844694016629</v>
      </c>
      <c r="AL45">
        <f t="shared" si="40"/>
        <v>-50.837077055219545</v>
      </c>
      <c r="AN45">
        <f t="shared" si="48"/>
        <v>0</v>
      </c>
      <c r="AO45">
        <f t="shared" si="49"/>
        <v>0</v>
      </c>
      <c r="AP45">
        <f t="shared" si="50"/>
        <v>-1.1425985087536507E-12</v>
      </c>
      <c r="AQ45">
        <f t="shared" si="51"/>
        <v>-1.0357401336349006E-8</v>
      </c>
      <c r="AR45">
        <f t="shared" si="52"/>
        <v>-1.035854393485776E-8</v>
      </c>
      <c r="AS45">
        <f t="shared" si="53"/>
        <v>-0.42941883701156219</v>
      </c>
      <c r="AT45">
        <f t="shared" si="54"/>
        <v>-0.28055364068297972</v>
      </c>
      <c r="AU45">
        <f t="shared" si="55"/>
        <v>-0.70997248805308588</v>
      </c>
      <c r="AW45">
        <v>42</v>
      </c>
      <c r="AX45">
        <f>IF(Z45&gt;0, (R45*SUMPRODUCT(K45:$K$98, X45:$X$98)-K45*$AZ$3)/Z45, 0)</f>
        <v>-78297194687963.047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0.81525055400000002</v>
      </c>
      <c r="Q46" s="5">
        <f t="shared" si="60"/>
        <v>25</v>
      </c>
      <c r="R46">
        <f t="shared" si="41"/>
        <v>50000</v>
      </c>
      <c r="S46">
        <f t="shared" si="42"/>
        <v>-400048247051870</v>
      </c>
      <c r="U46">
        <f t="shared" si="57"/>
        <v>0.81525055400000002</v>
      </c>
      <c r="V46">
        <f t="shared" si="58"/>
        <v>0.01</v>
      </c>
      <c r="W46">
        <f t="shared" si="34"/>
        <v>3.2725982716302138E-12</v>
      </c>
      <c r="X46">
        <f t="shared" si="35"/>
        <v>2.6679875539659744E-12</v>
      </c>
      <c r="Y46">
        <f t="shared" si="36"/>
        <v>3.2725982716302136E-14</v>
      </c>
      <c r="Z46">
        <f t="shared" si="37"/>
        <v>5.7188473494793727E-13</v>
      </c>
      <c r="AB46">
        <f t="shared" si="38"/>
        <v>-256.23526400932224</v>
      </c>
      <c r="AC46">
        <f t="shared" si="30"/>
        <v>-228.7814857316456</v>
      </c>
      <c r="AE46">
        <f t="shared" si="43"/>
        <v>0</v>
      </c>
      <c r="AF46">
        <f t="shared" si="44"/>
        <v>0</v>
      </c>
      <c r="AG46">
        <f t="shared" si="45"/>
        <v>-1.4297118373698431E-11</v>
      </c>
      <c r="AH46">
        <f t="shared" si="46"/>
        <v>-1.3339937769829873E-7</v>
      </c>
      <c r="AI46">
        <f t="shared" si="39"/>
        <v>-1.3341367481667244E-7</v>
      </c>
      <c r="AJ46">
        <f t="shared" si="47"/>
        <v>-27.453778277676633</v>
      </c>
      <c r="AK46">
        <f t="shared" si="59"/>
        <v>-17.936468480652557</v>
      </c>
      <c r="AL46">
        <f t="shared" si="40"/>
        <v>-45.390246891742862</v>
      </c>
      <c r="AN46">
        <f t="shared" si="48"/>
        <v>0</v>
      </c>
      <c r="AO46">
        <f t="shared" si="49"/>
        <v>0</v>
      </c>
      <c r="AP46">
        <f t="shared" si="50"/>
        <v>-1.7827540750457727E-13</v>
      </c>
      <c r="AQ46">
        <f t="shared" si="51"/>
        <v>-1.6634001201089066E-9</v>
      </c>
      <c r="AR46">
        <f t="shared" si="52"/>
        <v>-1.6635783955164113E-9</v>
      </c>
      <c r="AS46">
        <f t="shared" si="53"/>
        <v>-0.34233006834418683</v>
      </c>
      <c r="AT46">
        <f t="shared" si="54"/>
        <v>-0.22365564472515209</v>
      </c>
      <c r="AU46">
        <f t="shared" si="55"/>
        <v>-0.56598571473291726</v>
      </c>
      <c r="AW46">
        <v>43</v>
      </c>
      <c r="AX46">
        <f>IF(Z46&gt;0, (R46*SUMPRODUCT(K46:$K$98, X46:$X$98)-K46*$AZ$3)/Z46, 0)</f>
        <v>-400048247051870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0.81969331899999998</v>
      </c>
      <c r="Q47" s="5">
        <f t="shared" si="60"/>
        <v>25</v>
      </c>
      <c r="R47">
        <f t="shared" si="41"/>
        <v>50000</v>
      </c>
      <c r="S47">
        <f t="shared" si="42"/>
        <v>-2097310174638892.5</v>
      </c>
      <c r="U47">
        <f t="shared" si="57"/>
        <v>0.81969331899999998</v>
      </c>
      <c r="V47">
        <f t="shared" si="58"/>
        <v>0.01</v>
      </c>
      <c r="W47">
        <f t="shared" si="34"/>
        <v>5.7188473494793727E-13</v>
      </c>
      <c r="X47">
        <f t="shared" si="35"/>
        <v>4.6877009647490993E-13</v>
      </c>
      <c r="Y47">
        <f t="shared" si="36"/>
        <v>5.718847349479373E-15</v>
      </c>
      <c r="Z47">
        <f t="shared" si="37"/>
        <v>9.7395791123547963E-14</v>
      </c>
      <c r="AB47">
        <f t="shared" si="38"/>
        <v>-228.7814857316456</v>
      </c>
      <c r="AC47">
        <f t="shared" si="30"/>
        <v>-204.26918369042147</v>
      </c>
      <c r="AE47">
        <f t="shared" si="43"/>
        <v>0</v>
      </c>
      <c r="AF47">
        <f t="shared" si="44"/>
        <v>0</v>
      </c>
      <c r="AG47">
        <f t="shared" si="45"/>
        <v>-2.4348947780886991E-12</v>
      </c>
      <c r="AH47">
        <f t="shared" si="46"/>
        <v>-2.3438504823745497E-8</v>
      </c>
      <c r="AI47">
        <f t="shared" si="39"/>
        <v>-2.3440939718523585E-8</v>
      </c>
      <c r="AJ47">
        <f t="shared" si="47"/>
        <v>-24.512302041224132</v>
      </c>
      <c r="AK47">
        <f t="shared" si="59"/>
        <v>-16.014704001215193</v>
      </c>
      <c r="AL47">
        <f t="shared" si="40"/>
        <v>-40.527006065880265</v>
      </c>
      <c r="AN47">
        <f t="shared" si="48"/>
        <v>0</v>
      </c>
      <c r="AO47">
        <f t="shared" si="49"/>
        <v>0</v>
      </c>
      <c r="AP47">
        <f t="shared" si="50"/>
        <v>-2.7108475853595592E-14</v>
      </c>
      <c r="AQ47">
        <f t="shared" si="51"/>
        <v>-2.6094850084554361E-10</v>
      </c>
      <c r="AR47">
        <f t="shared" si="52"/>
        <v>-2.6097560932139721E-10</v>
      </c>
      <c r="AS47">
        <f t="shared" si="53"/>
        <v>-0.27290343467004635</v>
      </c>
      <c r="AT47">
        <f t="shared" si="54"/>
        <v>-0.17829691066165981</v>
      </c>
      <c r="AU47">
        <f t="shared" si="55"/>
        <v>-0.4512003455926818</v>
      </c>
      <c r="AW47">
        <v>44</v>
      </c>
      <c r="AX47">
        <f>IF(Z47&gt;0, (R47*SUMPRODUCT(K47:$K$98, X47:$X$98)-K47*$AZ$3)/Z47, 0)</f>
        <v>-2097310174638892.5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0.82421808699999999</v>
      </c>
      <c r="Q48" s="5">
        <f t="shared" si="60"/>
        <v>25</v>
      </c>
      <c r="R48">
        <f t="shared" si="41"/>
        <v>50000</v>
      </c>
      <c r="S48">
        <f t="shared" si="42"/>
        <v>-1.1295552912431634E+16</v>
      </c>
      <c r="U48">
        <f t="shared" si="57"/>
        <v>0.82421808699999999</v>
      </c>
      <c r="V48">
        <f t="shared" si="58"/>
        <v>0.01</v>
      </c>
      <c r="W48">
        <f t="shared" si="34"/>
        <v>9.7395791123547963E-14</v>
      </c>
      <c r="X48">
        <f t="shared" si="35"/>
        <v>8.0275372641702286E-14</v>
      </c>
      <c r="Y48">
        <f t="shared" si="36"/>
        <v>9.7395791123547957E-16</v>
      </c>
      <c r="Z48">
        <f t="shared" si="37"/>
        <v>1.6146460570610197E-14</v>
      </c>
      <c r="AB48">
        <f t="shared" si="38"/>
        <v>-204.26918369042147</v>
      </c>
      <c r="AC48">
        <f t="shared" si="30"/>
        <v>-182.38319972381856</v>
      </c>
      <c r="AE48">
        <f t="shared" si="43"/>
        <v>0</v>
      </c>
      <c r="AF48">
        <f t="shared" si="44"/>
        <v>0</v>
      </c>
      <c r="AG48">
        <f t="shared" si="45"/>
        <v>-4.0366151426525491E-13</v>
      </c>
      <c r="AH48">
        <f t="shared" si="46"/>
        <v>-4.0137686320851145E-9</v>
      </c>
      <c r="AI48">
        <f t="shared" si="39"/>
        <v>-4.0141722935993797E-9</v>
      </c>
      <c r="AJ48">
        <f t="shared" si="47"/>
        <v>-21.885983966602907</v>
      </c>
      <c r="AK48">
        <f t="shared" si="59"/>
        <v>-14.298842858329504</v>
      </c>
      <c r="AL48">
        <f t="shared" si="40"/>
        <v>-36.184826828946584</v>
      </c>
      <c r="AN48">
        <f t="shared" si="48"/>
        <v>0</v>
      </c>
      <c r="AO48">
        <f t="shared" si="49"/>
        <v>0</v>
      </c>
      <c r="AP48">
        <f t="shared" si="50"/>
        <v>-4.0125848085030214E-15</v>
      </c>
      <c r="AQ48">
        <f t="shared" si="51"/>
        <v>-3.9898743052743308E-11</v>
      </c>
      <c r="AR48">
        <f t="shared" si="52"/>
        <v>-3.9902755637551809E-11</v>
      </c>
      <c r="AS48">
        <f t="shared" si="53"/>
        <v>-0.21755694729377514</v>
      </c>
      <c r="AT48">
        <f t="shared" si="54"/>
        <v>-0.14213720556674694</v>
      </c>
      <c r="AU48">
        <f t="shared" si="55"/>
        <v>-0.35969415290042484</v>
      </c>
      <c r="AW48">
        <v>45</v>
      </c>
      <c r="AX48">
        <f>IF(Z48&gt;0, (R48*SUMPRODUCT(K48:$K$98, X48:$X$98)-K48*$AZ$3)/Z48, 0)</f>
        <v>-1.1295552912431634E+16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0.82894669600000004</v>
      </c>
      <c r="Q49" s="5">
        <f t="shared" si="60"/>
        <v>25</v>
      </c>
      <c r="R49">
        <f t="shared" si="41"/>
        <v>50000</v>
      </c>
      <c r="S49">
        <f t="shared" si="42"/>
        <v>-6.2620976098618576E+16</v>
      </c>
      <c r="U49">
        <f t="shared" si="57"/>
        <v>0.82894669600000004</v>
      </c>
      <c r="V49">
        <f t="shared" si="58"/>
        <v>0.01</v>
      </c>
      <c r="W49">
        <f t="shared" si="34"/>
        <v>1.6146460570610197E-14</v>
      </c>
      <c r="X49">
        <f t="shared" si="35"/>
        <v>1.3384555142101599E-14</v>
      </c>
      <c r="Y49">
        <f t="shared" si="36"/>
        <v>1.6146460570610197E-16</v>
      </c>
      <c r="Z49">
        <f t="shared" si="37"/>
        <v>2.6004408228024966E-15</v>
      </c>
      <c r="AB49">
        <f t="shared" si="38"/>
        <v>-182.38319972381856</v>
      </c>
      <c r="AC49">
        <f t="shared" si="30"/>
        <v>-162.84214261058716</v>
      </c>
      <c r="AE49">
        <f t="shared" si="43"/>
        <v>0</v>
      </c>
      <c r="AF49">
        <f t="shared" si="44"/>
        <v>0</v>
      </c>
      <c r="AG49">
        <f t="shared" si="45"/>
        <v>-6.5011020570062418E-14</v>
      </c>
      <c r="AH49">
        <f t="shared" si="46"/>
        <v>-6.6922775710507995E-10</v>
      </c>
      <c r="AI49">
        <f t="shared" si="39"/>
        <v>-6.6929276812564999E-10</v>
      </c>
      <c r="AJ49">
        <f t="shared" si="47"/>
        <v>-19.541057113231403</v>
      </c>
      <c r="AK49">
        <f t="shared" si="59"/>
        <v>-12.766823980667301</v>
      </c>
      <c r="AL49">
        <f t="shared" si="40"/>
        <v>-32.307881094567996</v>
      </c>
      <c r="AN49">
        <f t="shared" si="48"/>
        <v>0</v>
      </c>
      <c r="AO49">
        <f t="shared" si="49"/>
        <v>0</v>
      </c>
      <c r="AP49">
        <f t="shared" si="50"/>
        <v>-5.7700003659787386E-16</v>
      </c>
      <c r="AQ49">
        <f t="shared" si="51"/>
        <v>-5.9396766418363793E-12</v>
      </c>
      <c r="AR49">
        <f t="shared" si="52"/>
        <v>-5.9402536418729775E-12</v>
      </c>
      <c r="AS49">
        <f t="shared" si="53"/>
        <v>-0.17343506640300135</v>
      </c>
      <c r="AT49">
        <f t="shared" si="54"/>
        <v>-0.1133109100501631</v>
      </c>
      <c r="AU49">
        <f t="shared" si="55"/>
        <v>-0.28674597645910471</v>
      </c>
      <c r="AW49">
        <v>46</v>
      </c>
      <c r="AX49">
        <f>IF(Z49&gt;0, (R49*SUMPRODUCT(K49:$K$98, X49:$X$98)-K49*$AZ$3)/Z49, 0)</f>
        <v>-6.2620976098618576E+16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0.83370721699999994</v>
      </c>
      <c r="Q50" s="5">
        <f t="shared" si="60"/>
        <v>25</v>
      </c>
      <c r="R50">
        <f t="shared" si="41"/>
        <v>50000</v>
      </c>
      <c r="S50">
        <f t="shared" si="42"/>
        <v>-3.5773619695760333E+17</v>
      </c>
      <c r="U50">
        <f t="shared" si="57"/>
        <v>0.83370721699999994</v>
      </c>
      <c r="V50">
        <f t="shared" si="58"/>
        <v>0.01</v>
      </c>
      <c r="W50">
        <f t="shared" si="34"/>
        <v>2.6004408228024966E-15</v>
      </c>
      <c r="X50">
        <f t="shared" si="35"/>
        <v>2.1680062813518593E-15</v>
      </c>
      <c r="Y50">
        <f t="shared" si="36"/>
        <v>2.6004408228024965E-17</v>
      </c>
      <c r="Z50">
        <f t="shared" si="37"/>
        <v>4.0643013322261232E-16</v>
      </c>
      <c r="AB50">
        <f t="shared" si="38"/>
        <v>-162.84214261058716</v>
      </c>
      <c r="AC50">
        <f t="shared" si="30"/>
        <v>-145.39477018802941</v>
      </c>
      <c r="AE50">
        <f t="shared" si="43"/>
        <v>0</v>
      </c>
      <c r="AF50">
        <f t="shared" si="44"/>
        <v>0</v>
      </c>
      <c r="AG50">
        <f t="shared" si="45"/>
        <v>-1.0160753330565308E-14</v>
      </c>
      <c r="AH50">
        <f t="shared" si="46"/>
        <v>-1.0840031406759297E-10</v>
      </c>
      <c r="AI50">
        <f t="shared" si="39"/>
        <v>-1.0841047482092354E-10</v>
      </c>
      <c r="AJ50">
        <f t="shared" si="47"/>
        <v>-17.447372422557748</v>
      </c>
      <c r="AK50">
        <f t="shared" si="59"/>
        <v>-11.398949982741103</v>
      </c>
      <c r="AL50">
        <f t="shared" si="40"/>
        <v>-28.846322405407264</v>
      </c>
      <c r="AN50">
        <f t="shared" si="48"/>
        <v>0</v>
      </c>
      <c r="AO50">
        <f t="shared" si="49"/>
        <v>0</v>
      </c>
      <c r="AP50">
        <f t="shared" si="50"/>
        <v>-8.0518697777663927E-17</v>
      </c>
      <c r="AQ50">
        <f t="shared" si="51"/>
        <v>-8.5901624057305611E-13</v>
      </c>
      <c r="AR50">
        <f t="shared" si="52"/>
        <v>-8.590967592708338E-13</v>
      </c>
      <c r="AS50">
        <f t="shared" si="53"/>
        <v>-0.13826137308936276</v>
      </c>
      <c r="AT50">
        <f t="shared" si="54"/>
        <v>-9.0330763751743745E-2</v>
      </c>
      <c r="AU50">
        <f t="shared" si="55"/>
        <v>-0.22859213684196564</v>
      </c>
      <c r="AW50">
        <v>47</v>
      </c>
      <c r="AX50">
        <f>IF(Z50&gt;0, (R50*SUMPRODUCT(K50:$K$98, X50:$X$98)-K50*$AZ$3)/Z50, 0)</f>
        <v>-3.5773619695760333E+17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0.83838979800000002</v>
      </c>
      <c r="Q51" s="5">
        <f t="shared" si="60"/>
        <v>25</v>
      </c>
      <c r="R51">
        <f t="shared" si="41"/>
        <v>50000</v>
      </c>
      <c r="S51">
        <f t="shared" si="42"/>
        <v>-2.1067666588304374E+18</v>
      </c>
      <c r="U51">
        <f t="shared" si="57"/>
        <v>0.83838979800000002</v>
      </c>
      <c r="V51">
        <f t="shared" si="58"/>
        <v>0.01</v>
      </c>
      <c r="W51">
        <f t="shared" si="34"/>
        <v>4.0643013322261232E-16</v>
      </c>
      <c r="X51">
        <f t="shared" si="35"/>
        <v>3.4074687729361903E-16</v>
      </c>
      <c r="Y51">
        <f t="shared" si="36"/>
        <v>4.0643013322261235E-18</v>
      </c>
      <c r="Z51">
        <f t="shared" si="37"/>
        <v>6.1618954596767161E-17</v>
      </c>
      <c r="AB51">
        <f t="shared" si="38"/>
        <v>-145.39477018802941</v>
      </c>
      <c r="AC51">
        <f t="shared" si="30"/>
        <v>-129.81675909645557</v>
      </c>
      <c r="AE51">
        <f t="shared" si="43"/>
        <v>0</v>
      </c>
      <c r="AF51">
        <f t="shared" si="44"/>
        <v>0</v>
      </c>
      <c r="AG51">
        <f t="shared" si="45"/>
        <v>-1.5404738649191791E-15</v>
      </c>
      <c r="AH51">
        <f t="shared" si="46"/>
        <v>-1.703734386468095E-11</v>
      </c>
      <c r="AI51">
        <f t="shared" si="39"/>
        <v>-1.7038884338545869E-11</v>
      </c>
      <c r="AJ51">
        <f t="shared" si="47"/>
        <v>-15.578011091573842</v>
      </c>
      <c r="AK51">
        <f t="shared" si="59"/>
        <v>-10.17763391316206</v>
      </c>
      <c r="AL51">
        <f t="shared" si="40"/>
        <v>-25.755645004752942</v>
      </c>
      <c r="AN51">
        <f t="shared" si="48"/>
        <v>0</v>
      </c>
      <c r="AO51">
        <f t="shared" si="49"/>
        <v>0</v>
      </c>
      <c r="AP51">
        <f t="shared" si="50"/>
        <v>-1.0899514316829087E-17</v>
      </c>
      <c r="AQ51">
        <f t="shared" si="51"/>
        <v>-1.2054652636614052E-13</v>
      </c>
      <c r="AR51">
        <f t="shared" si="52"/>
        <v>-1.2055742588045735E-13</v>
      </c>
      <c r="AS51">
        <f t="shared" si="53"/>
        <v>-0.11022112012866871</v>
      </c>
      <c r="AT51">
        <f t="shared" si="54"/>
        <v>-7.2011131817400306E-2</v>
      </c>
      <c r="AU51">
        <f t="shared" si="55"/>
        <v>-0.18223225194618958</v>
      </c>
      <c r="AW51">
        <v>48</v>
      </c>
      <c r="AX51">
        <f>IF(Z51&gt;0, (R51*SUMPRODUCT(K51:$K$98, X51:$X$98)-K51*$AZ$3)/Z51, 0)</f>
        <v>-2.1067666588304374E+18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0.84318435700000005</v>
      </c>
      <c r="Q52" s="5">
        <f t="shared" si="60"/>
        <v>25</v>
      </c>
      <c r="R52">
        <f t="shared" si="41"/>
        <v>50000</v>
      </c>
      <c r="S52">
        <f t="shared" si="42"/>
        <v>-1.281227000906188E+19</v>
      </c>
      <c r="U52">
        <f t="shared" si="57"/>
        <v>0.84318435700000005</v>
      </c>
      <c r="V52">
        <f t="shared" si="58"/>
        <v>0.01</v>
      </c>
      <c r="W52">
        <f t="shared" si="34"/>
        <v>6.1618954596767161E-17</v>
      </c>
      <c r="X52">
        <f t="shared" si="35"/>
        <v>5.1956138610687315E-17</v>
      </c>
      <c r="Y52">
        <f t="shared" si="36"/>
        <v>6.161895459676716E-19</v>
      </c>
      <c r="Z52">
        <f t="shared" si="37"/>
        <v>9.046626440112174E-18</v>
      </c>
      <c r="AB52">
        <f t="shared" si="38"/>
        <v>-129.81675909645557</v>
      </c>
      <c r="AC52">
        <f t="shared" si="30"/>
        <v>-115.90782062183544</v>
      </c>
      <c r="AE52">
        <f t="shared" si="43"/>
        <v>0</v>
      </c>
      <c r="AF52">
        <f t="shared" si="44"/>
        <v>0</v>
      </c>
      <c r="AG52">
        <f t="shared" si="45"/>
        <v>-2.2616566100280435E-16</v>
      </c>
      <c r="AH52">
        <f t="shared" si="46"/>
        <v>-2.5978069305343658E-12</v>
      </c>
      <c r="AI52">
        <f t="shared" si="39"/>
        <v>-2.5980330961953688E-12</v>
      </c>
      <c r="AJ52">
        <f t="shared" si="47"/>
        <v>-13.908938474620129</v>
      </c>
      <c r="AK52">
        <f t="shared" si="59"/>
        <v>-9.0871731367518915</v>
      </c>
      <c r="AL52">
        <f t="shared" si="40"/>
        <v>-22.996111611374619</v>
      </c>
      <c r="AN52">
        <f t="shared" si="48"/>
        <v>0</v>
      </c>
      <c r="AO52">
        <f t="shared" si="49"/>
        <v>0</v>
      </c>
      <c r="AP52">
        <f t="shared" si="50"/>
        <v>-1.4287671453687209E-18</v>
      </c>
      <c r="AQ52">
        <f t="shared" si="51"/>
        <v>-1.641124994794255E-14</v>
      </c>
      <c r="AR52">
        <f t="shared" si="52"/>
        <v>-1.6412678715087918E-14</v>
      </c>
      <c r="AS52">
        <f t="shared" si="53"/>
        <v>-8.7867602143394188E-2</v>
      </c>
      <c r="AT52">
        <f t="shared" si="54"/>
        <v>-5.7406833400351333E-2</v>
      </c>
      <c r="AU52">
        <f t="shared" si="55"/>
        <v>-0.14527443554376193</v>
      </c>
      <c r="AW52">
        <v>49</v>
      </c>
      <c r="AX52">
        <f>IF(Z52&gt;0, (R52*SUMPRODUCT(K52:$K$98, X52:$X$98)-K52*$AZ$3)/Z52, 0)</f>
        <v>-1.281227000906188E+19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0.84806285100000001</v>
      </c>
      <c r="Q53" s="5">
        <f t="shared" si="60"/>
        <v>25</v>
      </c>
      <c r="R53">
        <f t="shared" si="41"/>
        <v>50000</v>
      </c>
      <c r="S53">
        <f t="shared" si="42"/>
        <v>-8.0595720531241927E+19</v>
      </c>
      <c r="U53">
        <f t="shared" si="57"/>
        <v>0.84806285100000001</v>
      </c>
      <c r="V53">
        <f t="shared" si="58"/>
        <v>0.01</v>
      </c>
      <c r="W53">
        <f t="shared" si="34"/>
        <v>9.046626440112174E-18</v>
      </c>
      <c r="X53">
        <f t="shared" si="35"/>
        <v>7.6721078107335104E-18</v>
      </c>
      <c r="Y53">
        <f t="shared" si="36"/>
        <v>9.0466264401121736E-20</v>
      </c>
      <c r="Z53">
        <f t="shared" si="37"/>
        <v>1.2840523649775418E-18</v>
      </c>
      <c r="AB53">
        <f t="shared" si="38"/>
        <v>-115.90782062183544</v>
      </c>
      <c r="AC53">
        <f t="shared" si="30"/>
        <v>-103.48912555521021</v>
      </c>
      <c r="AE53">
        <f t="shared" si="43"/>
        <v>0</v>
      </c>
      <c r="AF53">
        <f t="shared" si="44"/>
        <v>0</v>
      </c>
      <c r="AG53">
        <f t="shared" si="45"/>
        <v>-3.2101309124438547E-17</v>
      </c>
      <c r="AH53">
        <f t="shared" si="46"/>
        <v>-3.8360539053667553E-13</v>
      </c>
      <c r="AI53">
        <f t="shared" si="39"/>
        <v>-3.8363749184579997E-13</v>
      </c>
      <c r="AJ53">
        <f t="shared" si="47"/>
        <v>-12.418695066625233</v>
      </c>
      <c r="AK53">
        <f t="shared" si="59"/>
        <v>-8.113547443528482</v>
      </c>
      <c r="AL53">
        <f t="shared" si="40"/>
        <v>-20.532242510154099</v>
      </c>
      <c r="AN53">
        <f t="shared" si="48"/>
        <v>0</v>
      </c>
      <c r="AO53">
        <f t="shared" si="49"/>
        <v>0</v>
      </c>
      <c r="AP53">
        <f t="shared" si="50"/>
        <v>-1.8106708499866509E-19</v>
      </c>
      <c r="AQ53">
        <f t="shared" si="51"/>
        <v>-2.1637220334223729E-15</v>
      </c>
      <c r="AR53">
        <f t="shared" si="52"/>
        <v>-2.1639031005073718E-15</v>
      </c>
      <c r="AS53">
        <f t="shared" si="53"/>
        <v>-7.0047514463803431E-2</v>
      </c>
      <c r="AT53">
        <f t="shared" si="54"/>
        <v>-4.5764376116351549E-2</v>
      </c>
      <c r="AU53">
        <f t="shared" si="55"/>
        <v>-0.11581189058015715</v>
      </c>
      <c r="AW53">
        <v>50</v>
      </c>
      <c r="AX53">
        <f>IF(Z53&gt;0, (R53*SUMPRODUCT(K53:$K$98, X53:$X$98)-K53*$AZ$3)/Z53, 0)</f>
        <v>-8.0595720531241927E+19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0.85299375700000002</v>
      </c>
      <c r="Q54" s="5">
        <f t="shared" si="60"/>
        <v>25</v>
      </c>
      <c r="R54">
        <f t="shared" si="41"/>
        <v>50000</v>
      </c>
      <c r="S54">
        <f t="shared" si="42"/>
        <v>-5.2523493225076969E+20</v>
      </c>
      <c r="U54">
        <f t="shared" si="57"/>
        <v>0.85299375700000002</v>
      </c>
      <c r="V54">
        <f t="shared" si="58"/>
        <v>0.01</v>
      </c>
      <c r="W54">
        <f t="shared" si="34"/>
        <v>1.2840523649775418E-18</v>
      </c>
      <c r="X54">
        <f t="shared" si="35"/>
        <v>1.0952886509869287E-18</v>
      </c>
      <c r="Y54">
        <f t="shared" si="36"/>
        <v>1.2840523649775418E-20</v>
      </c>
      <c r="Z54">
        <f t="shared" si="37"/>
        <v>1.7592319034083768E-19</v>
      </c>
      <c r="AB54">
        <f t="shared" si="38"/>
        <v>-103.48912555521021</v>
      </c>
      <c r="AC54">
        <f t="shared" si="30"/>
        <v>-92.401004960009132</v>
      </c>
      <c r="AE54">
        <f t="shared" si="43"/>
        <v>0</v>
      </c>
      <c r="AF54">
        <f t="shared" si="44"/>
        <v>0</v>
      </c>
      <c r="AG54">
        <f t="shared" si="45"/>
        <v>-4.3980797585209419E-18</v>
      </c>
      <c r="AH54">
        <f t="shared" si="46"/>
        <v>-5.4764432549346435E-14</v>
      </c>
      <c r="AI54">
        <f t="shared" si="39"/>
        <v>-5.4768830629104959E-14</v>
      </c>
      <c r="AJ54">
        <f t="shared" si="47"/>
        <v>-11.088120595201076</v>
      </c>
      <c r="AK54">
        <f t="shared" si="59"/>
        <v>-7.2442387888647151</v>
      </c>
      <c r="AL54">
        <f t="shared" si="40"/>
        <v>-18.332359384065846</v>
      </c>
      <c r="AN54">
        <f t="shared" si="48"/>
        <v>0</v>
      </c>
      <c r="AO54">
        <f t="shared" si="49"/>
        <v>0</v>
      </c>
      <c r="AP54">
        <f t="shared" si="50"/>
        <v>-2.2149393791632811E-20</v>
      </c>
      <c r="AQ54">
        <f t="shared" si="51"/>
        <v>-2.7580195196794587E-16</v>
      </c>
      <c r="AR54">
        <f t="shared" si="52"/>
        <v>-2.7582410136173753E-16</v>
      </c>
      <c r="AS54">
        <f t="shared" si="53"/>
        <v>-5.5841449668210509E-2</v>
      </c>
      <c r="AT54">
        <f t="shared" si="54"/>
        <v>-3.6483080449897592E-2</v>
      </c>
      <c r="AU54">
        <f t="shared" si="55"/>
        <v>-9.2324530118108386E-2</v>
      </c>
      <c r="AW54">
        <v>51</v>
      </c>
      <c r="AX54">
        <f>IF(Z54&gt;0, (R54*SUMPRODUCT(K54:$K$98, X54:$X$98)-K54*$AZ$3)/Z54, 0)</f>
        <v>-5.2523493225076969E+20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0.85794593600000002</v>
      </c>
      <c r="Q55" s="5">
        <f t="shared" si="60"/>
        <v>25</v>
      </c>
      <c r="R55">
        <f t="shared" si="41"/>
        <v>50000</v>
      </c>
      <c r="S55">
        <f t="shared" si="42"/>
        <v>-3.5512709471643925E+21</v>
      </c>
      <c r="U55">
        <f t="shared" si="57"/>
        <v>0.85794593600000002</v>
      </c>
      <c r="V55">
        <f t="shared" si="58"/>
        <v>0.01</v>
      </c>
      <c r="W55">
        <f t="shared" si="34"/>
        <v>1.7592319034083768E-19</v>
      </c>
      <c r="X55">
        <f t="shared" si="35"/>
        <v>1.5093258620107615E-19</v>
      </c>
      <c r="Y55">
        <f t="shared" si="36"/>
        <v>1.7592319034083769E-21</v>
      </c>
      <c r="Z55">
        <f t="shared" si="37"/>
        <v>2.3231372236353153E-20</v>
      </c>
      <c r="AB55">
        <f t="shared" si="38"/>
        <v>-92.401004960009132</v>
      </c>
      <c r="AC55">
        <f t="shared" si="30"/>
        <v>-82.500897285722431</v>
      </c>
      <c r="AE55">
        <f t="shared" si="43"/>
        <v>0</v>
      </c>
      <c r="AF55">
        <f t="shared" si="44"/>
        <v>0</v>
      </c>
      <c r="AG55">
        <f t="shared" si="45"/>
        <v>-5.8078430590882878E-19</v>
      </c>
      <c r="AH55">
        <f t="shared" si="46"/>
        <v>-7.5466293100538077E-15</v>
      </c>
      <c r="AI55">
        <f t="shared" si="39"/>
        <v>-7.5472100943597161E-15</v>
      </c>
      <c r="AJ55">
        <f t="shared" si="47"/>
        <v>-9.9001076742867014</v>
      </c>
      <c r="AK55">
        <f t="shared" si="59"/>
        <v>-6.4680703472006398</v>
      </c>
      <c r="AL55">
        <f t="shared" si="40"/>
        <v>-16.368178021487349</v>
      </c>
      <c r="AN55">
        <f t="shared" si="48"/>
        <v>0</v>
      </c>
      <c r="AO55">
        <f t="shared" si="49"/>
        <v>0</v>
      </c>
      <c r="AP55">
        <f t="shared" si="50"/>
        <v>-2.6115334511798933E-21</v>
      </c>
      <c r="AQ55">
        <f t="shared" si="51"/>
        <v>-3.393389712213393E-17</v>
      </c>
      <c r="AR55">
        <f t="shared" si="52"/>
        <v>-3.3936508655585111E-17</v>
      </c>
      <c r="AS55">
        <f t="shared" si="53"/>
        <v>-4.4516461789070996E-2</v>
      </c>
      <c r="AT55">
        <f t="shared" si="54"/>
        <v>-2.9084088368859694E-2</v>
      </c>
      <c r="AU55">
        <f t="shared" si="55"/>
        <v>-7.3600550157930725E-2</v>
      </c>
      <c r="AW55">
        <v>52</v>
      </c>
      <c r="AX55">
        <f>IF(Z55&gt;0, (R55*SUMPRODUCT(K55:$K$98, X55:$X$98)-K55*$AZ$3)/Z55, 0)</f>
        <v>-3.5512709471643925E+21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0.86292441799999997</v>
      </c>
      <c r="Q56" s="5">
        <f t="shared" si="60"/>
        <v>25</v>
      </c>
      <c r="R56">
        <f t="shared" si="41"/>
        <v>50000</v>
      </c>
      <c r="S56">
        <f t="shared" si="42"/>
        <v>-2.4951903280653692E+22</v>
      </c>
      <c r="U56">
        <f t="shared" si="57"/>
        <v>0.86292441799999997</v>
      </c>
      <c r="V56">
        <f t="shared" si="58"/>
        <v>0.01</v>
      </c>
      <c r="W56">
        <f t="shared" si="34"/>
        <v>2.3231372236353153E-20</v>
      </c>
      <c r="X56">
        <f t="shared" si="35"/>
        <v>2.0046918366396401E-20</v>
      </c>
      <c r="Y56">
        <f t="shared" si="36"/>
        <v>2.3231372236353155E-22</v>
      </c>
      <c r="Z56">
        <f t="shared" si="37"/>
        <v>2.95214014759322E-21</v>
      </c>
      <c r="AB56">
        <f t="shared" si="38"/>
        <v>-82.500897285722431</v>
      </c>
      <c r="AC56">
        <f t="shared" si="30"/>
        <v>-73.661515433680734</v>
      </c>
      <c r="AE56">
        <f t="shared" si="43"/>
        <v>0</v>
      </c>
      <c r="AF56">
        <f t="shared" si="44"/>
        <v>0</v>
      </c>
      <c r="AG56">
        <f t="shared" si="45"/>
        <v>-7.3803503689830495E-20</v>
      </c>
      <c r="AH56">
        <f t="shared" si="46"/>
        <v>-1.0023459183198201E-15</v>
      </c>
      <c r="AI56">
        <f t="shared" si="39"/>
        <v>-1.0024197218235098E-15</v>
      </c>
      <c r="AJ56">
        <f t="shared" si="47"/>
        <v>-8.8393818520416971</v>
      </c>
      <c r="AK56">
        <f t="shared" si="59"/>
        <v>-5.7750628100005708</v>
      </c>
      <c r="AL56">
        <f t="shared" si="40"/>
        <v>-14.614444662042271</v>
      </c>
      <c r="AN56">
        <f t="shared" si="48"/>
        <v>0</v>
      </c>
      <c r="AO56">
        <f t="shared" si="49"/>
        <v>0</v>
      </c>
      <c r="AP56">
        <f t="shared" si="50"/>
        <v>-2.9630547609031578E-22</v>
      </c>
      <c r="AQ56">
        <f t="shared" si="51"/>
        <v>-4.0242071132981085E-18</v>
      </c>
      <c r="AR56">
        <f t="shared" si="52"/>
        <v>-4.0245034187741984E-18</v>
      </c>
      <c r="AS56">
        <f t="shared" si="53"/>
        <v>-3.5488250788481342E-2</v>
      </c>
      <c r="AT56">
        <f t="shared" si="54"/>
        <v>-2.3185657181807789E-2</v>
      </c>
      <c r="AU56">
        <f t="shared" si="55"/>
        <v>-5.8673907970289138E-2</v>
      </c>
      <c r="AW56">
        <v>53</v>
      </c>
      <c r="AX56">
        <f>IF(Z56&gt;0, (R56*SUMPRODUCT(K56:$K$98, X56:$X$98)-K56*$AZ$3)/Z56, 0)</f>
        <v>-2.4951903280653692E+22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0.86793829099999997</v>
      </c>
      <c r="Q57" s="5">
        <f t="shared" si="60"/>
        <v>25</v>
      </c>
      <c r="R57">
        <f t="shared" si="41"/>
        <v>50000</v>
      </c>
      <c r="S57">
        <f t="shared" si="42"/>
        <v>-1.825182135702542E+23</v>
      </c>
      <c r="U57">
        <f t="shared" si="57"/>
        <v>0.86793829099999997</v>
      </c>
      <c r="V57">
        <f t="shared" si="58"/>
        <v>0.01</v>
      </c>
      <c r="W57">
        <f t="shared" si="34"/>
        <v>2.95214014759322E-21</v>
      </c>
      <c r="X57">
        <f t="shared" si="35"/>
        <v>2.562275474494547E-21</v>
      </c>
      <c r="Y57">
        <f t="shared" si="36"/>
        <v>2.9521401475932202E-23</v>
      </c>
      <c r="Z57">
        <f t="shared" si="37"/>
        <v>3.6034327162274076E-22</v>
      </c>
      <c r="AB57">
        <f t="shared" si="38"/>
        <v>-73.661515433680734</v>
      </c>
      <c r="AC57">
        <f t="shared" si="30"/>
        <v>-65.769210208643514</v>
      </c>
      <c r="AE57">
        <f t="shared" si="43"/>
        <v>0</v>
      </c>
      <c r="AF57">
        <f t="shared" si="44"/>
        <v>0</v>
      </c>
      <c r="AG57">
        <f t="shared" si="45"/>
        <v>-9.0085817905685196E-21</v>
      </c>
      <c r="AH57">
        <f t="shared" si="46"/>
        <v>-1.2811377372472735E-16</v>
      </c>
      <c r="AI57">
        <f t="shared" si="39"/>
        <v>-1.2812278230651793E-16</v>
      </c>
      <c r="AJ57">
        <f t="shared" si="47"/>
        <v>-7.8923052250372194</v>
      </c>
      <c r="AK57">
        <f t="shared" si="59"/>
        <v>-5.1563060803576519</v>
      </c>
      <c r="AL57">
        <f t="shared" si="40"/>
        <v>-13.048611305394871</v>
      </c>
      <c r="AN57">
        <f t="shared" si="48"/>
        <v>0</v>
      </c>
      <c r="AO57">
        <f t="shared" si="49"/>
        <v>0</v>
      </c>
      <c r="AP57">
        <f t="shared" si="50"/>
        <v>-3.2292457855038029E-23</v>
      </c>
      <c r="AQ57">
        <f t="shared" si="51"/>
        <v>-4.5924083666387509E-19</v>
      </c>
      <c r="AR57">
        <f t="shared" si="52"/>
        <v>-4.5927312912173011E-19</v>
      </c>
      <c r="AS57">
        <f t="shared" si="53"/>
        <v>-2.8291016253572457E-2</v>
      </c>
      <c r="AT57">
        <f t="shared" si="54"/>
        <v>-1.8483463952334012E-2</v>
      </c>
      <c r="AU57">
        <f t="shared" si="55"/>
        <v>-4.6774480205906473E-2</v>
      </c>
      <c r="AW57">
        <v>54</v>
      </c>
      <c r="AX57">
        <f>IF(Z57&gt;0, (R57*SUMPRODUCT(K57:$K$98, X57:$X$98)-K57*$AZ$3)/Z57, 0)</f>
        <v>-1.825182135702542E+23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0.872959127</v>
      </c>
      <c r="Q58" s="5">
        <f t="shared" si="60"/>
        <v>25</v>
      </c>
      <c r="R58">
        <f t="shared" si="41"/>
        <v>50000</v>
      </c>
      <c r="S58">
        <f t="shared" si="42"/>
        <v>-1.392357101503566E+24</v>
      </c>
      <c r="U58">
        <f t="shared" si="57"/>
        <v>0.872959127</v>
      </c>
      <c r="V58">
        <f t="shared" si="58"/>
        <v>0.01</v>
      </c>
      <c r="W58">
        <f t="shared" si="34"/>
        <v>3.6034327162274076E-22</v>
      </c>
      <c r="X58">
        <f t="shared" si="35"/>
        <v>3.1456494781611166E-22</v>
      </c>
      <c r="Y58">
        <f t="shared" si="36"/>
        <v>3.6034327162274079E-24</v>
      </c>
      <c r="Z58">
        <f t="shared" si="37"/>
        <v>4.2174891090401695E-23</v>
      </c>
      <c r="AB58">
        <f t="shared" si="38"/>
        <v>-65.769210208643514</v>
      </c>
      <c r="AC58">
        <f t="shared" si="30"/>
        <v>-58.722509114860273</v>
      </c>
      <c r="AE58">
        <f t="shared" si="43"/>
        <v>0</v>
      </c>
      <c r="AF58">
        <f t="shared" si="44"/>
        <v>0</v>
      </c>
      <c r="AG58">
        <f t="shared" si="45"/>
        <v>-1.0543722772600424E-21</v>
      </c>
      <c r="AH58">
        <f t="shared" si="46"/>
        <v>-1.5728247390805584E-17</v>
      </c>
      <c r="AI58">
        <f t="shared" si="39"/>
        <v>-1.5729301763082844E-17</v>
      </c>
      <c r="AJ58">
        <f t="shared" si="47"/>
        <v>-7.0467010937832413</v>
      </c>
      <c r="AK58">
        <f t="shared" si="59"/>
        <v>-4.6038447146050467</v>
      </c>
      <c r="AL58">
        <f t="shared" si="40"/>
        <v>-11.650545808388287</v>
      </c>
      <c r="AN58">
        <f t="shared" si="48"/>
        <v>0</v>
      </c>
      <c r="AO58">
        <f t="shared" si="49"/>
        <v>0</v>
      </c>
      <c r="AP58">
        <f t="shared" si="50"/>
        <v>-3.3745870166690691E-24</v>
      </c>
      <c r="AQ58">
        <f t="shared" si="51"/>
        <v>-5.0339278246104094E-20</v>
      </c>
      <c r="AR58">
        <f t="shared" si="52"/>
        <v>-5.0342652833120762E-20</v>
      </c>
      <c r="AS58">
        <f t="shared" si="53"/>
        <v>-2.25534249470444E-2</v>
      </c>
      <c r="AT58">
        <f t="shared" si="54"/>
        <v>-1.4734904298735661E-2</v>
      </c>
      <c r="AU58">
        <f t="shared" si="55"/>
        <v>-3.7288329245780058E-2</v>
      </c>
      <c r="AW58">
        <v>55</v>
      </c>
      <c r="AX58">
        <f>IF(Z58&gt;0, (R58*SUMPRODUCT(K58:$K$98, X58:$X$98)-K58*$AZ$3)/Z58, 0)</f>
        <v>-1.392357101503566E+24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0.877957722</v>
      </c>
      <c r="Q59" s="5">
        <f t="shared" si="60"/>
        <v>25</v>
      </c>
      <c r="R59">
        <f t="shared" si="41"/>
        <v>50000</v>
      </c>
      <c r="S59">
        <f t="shared" si="42"/>
        <v>-1.1095597177034601E+25</v>
      </c>
      <c r="U59">
        <f t="shared" si="57"/>
        <v>0.877957722</v>
      </c>
      <c r="V59">
        <f t="shared" si="58"/>
        <v>0.01</v>
      </c>
      <c r="W59">
        <f t="shared" si="34"/>
        <v>4.2174891090401695E-23</v>
      </c>
      <c r="X59">
        <f t="shared" si="35"/>
        <v>3.7027771307327166E-23</v>
      </c>
      <c r="Y59">
        <f t="shared" si="36"/>
        <v>4.2174891090401693E-25</v>
      </c>
      <c r="Z59">
        <f t="shared" si="37"/>
        <v>4.7253708721705115E-24</v>
      </c>
      <c r="AB59">
        <f t="shared" si="38"/>
        <v>-58.722509114860273</v>
      </c>
      <c r="AC59">
        <f t="shared" si="30"/>
        <v>-52.430811709696655</v>
      </c>
      <c r="AE59">
        <f t="shared" si="43"/>
        <v>0</v>
      </c>
      <c r="AF59">
        <f t="shared" si="44"/>
        <v>0</v>
      </c>
      <c r="AG59">
        <f t="shared" si="45"/>
        <v>-1.1813427180426278E-22</v>
      </c>
      <c r="AH59">
        <f t="shared" si="46"/>
        <v>-1.8513885653663584E-18</v>
      </c>
      <c r="AI59">
        <f t="shared" si="39"/>
        <v>-1.8515066996381625E-18</v>
      </c>
      <c r="AJ59">
        <f t="shared" si="47"/>
        <v>-6.2916974051636174</v>
      </c>
      <c r="AK59">
        <f t="shared" si="59"/>
        <v>-4.1105756380402196</v>
      </c>
      <c r="AL59">
        <f t="shared" si="40"/>
        <v>-10.402273043203838</v>
      </c>
      <c r="AN59">
        <f t="shared" si="48"/>
        <v>0</v>
      </c>
      <c r="AO59">
        <f t="shared" si="49"/>
        <v>0</v>
      </c>
      <c r="AP59">
        <f t="shared" si="50"/>
        <v>-3.3758608630073796E-25</v>
      </c>
      <c r="AQ59">
        <f t="shared" si="51"/>
        <v>-5.2906155890099131E-21</v>
      </c>
      <c r="AR59">
        <f t="shared" si="52"/>
        <v>-5.2909531750962136E-21</v>
      </c>
      <c r="AS59">
        <f t="shared" si="53"/>
        <v>-1.7979452285590267E-2</v>
      </c>
      <c r="AT59">
        <f t="shared" si="54"/>
        <v>-1.1746575493252276E-2</v>
      </c>
      <c r="AU59">
        <f t="shared" si="55"/>
        <v>-2.9726027778842545E-2</v>
      </c>
      <c r="AW59">
        <v>56</v>
      </c>
      <c r="AX59">
        <f>IF(Z59&gt;0, (R59*SUMPRODUCT(K59:$K$98, X59:$X$98)-K59*$AZ$3)/Z59, 0)</f>
        <v>-1.1095597177034601E+25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0.88376105100000002</v>
      </c>
      <c r="Q60" s="5">
        <f t="shared" si="60"/>
        <v>25</v>
      </c>
      <c r="R60">
        <f t="shared" si="41"/>
        <v>50000</v>
      </c>
      <c r="S60">
        <f t="shared" si="42"/>
        <v>-9.3250011290876922E+25</v>
      </c>
      <c r="U60">
        <f t="shared" si="57"/>
        <v>0.88376105100000002</v>
      </c>
      <c r="V60">
        <f t="shared" si="58"/>
        <v>0.01</v>
      </c>
      <c r="W60">
        <f t="shared" si="34"/>
        <v>4.7253708721705115E-24</v>
      </c>
      <c r="X60">
        <f t="shared" si="35"/>
        <v>4.1760987283541981E-24</v>
      </c>
      <c r="Y60">
        <f t="shared" si="36"/>
        <v>4.7253708721705115E-26</v>
      </c>
      <c r="Z60">
        <f t="shared" si="37"/>
        <v>5.0201843509460833E-25</v>
      </c>
      <c r="AB60">
        <f t="shared" si="38"/>
        <v>-52.430811709696655</v>
      </c>
      <c r="AC60">
        <f t="shared" si="30"/>
        <v>-46.813224740800592</v>
      </c>
      <c r="AE60">
        <f t="shared" si="43"/>
        <v>0</v>
      </c>
      <c r="AF60">
        <f t="shared" si="44"/>
        <v>0</v>
      </c>
      <c r="AG60">
        <f t="shared" si="45"/>
        <v>-1.2550460877365208E-23</v>
      </c>
      <c r="AH60">
        <f t="shared" si="46"/>
        <v>-2.0880493641770989E-19</v>
      </c>
      <c r="AI60">
        <f t="shared" si="39"/>
        <v>-2.0881748687858727E-19</v>
      </c>
      <c r="AJ60">
        <f t="shared" si="47"/>
        <v>-5.6175869688960631</v>
      </c>
      <c r="AK60">
        <f t="shared" si="59"/>
        <v>-3.6701568196787662</v>
      </c>
      <c r="AL60">
        <f t="shared" si="40"/>
        <v>-9.2877437885748293</v>
      </c>
      <c r="AN60">
        <f t="shared" si="48"/>
        <v>0</v>
      </c>
      <c r="AO60">
        <f t="shared" si="49"/>
        <v>0</v>
      </c>
      <c r="AP60">
        <f t="shared" si="50"/>
        <v>-3.2022134826440791E-26</v>
      </c>
      <c r="AQ60">
        <f t="shared" si="51"/>
        <v>-5.3275970434306584E-22</v>
      </c>
      <c r="AR60">
        <f t="shared" si="52"/>
        <v>-5.327917264778923E-22</v>
      </c>
      <c r="AS60">
        <f t="shared" si="53"/>
        <v>-1.4333109283793197E-2</v>
      </c>
      <c r="AT60">
        <f t="shared" si="54"/>
        <v>-9.3642980654115686E-3</v>
      </c>
      <c r="AU60">
        <f t="shared" si="55"/>
        <v>-2.3697407349204766E-2</v>
      </c>
      <c r="AW60">
        <v>57</v>
      </c>
      <c r="AX60">
        <f>IF(Z60&gt;0, (R60*SUMPRODUCT(K60:$K$98, X60:$X$98)-K60*$AZ$3)/Z60, 0)</f>
        <v>-9.3250011290876922E+25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0.88953285599999998</v>
      </c>
      <c r="Q61" s="5">
        <f t="shared" si="60"/>
        <v>25</v>
      </c>
      <c r="R61">
        <f t="shared" si="41"/>
        <v>50000</v>
      </c>
      <c r="S61">
        <f t="shared" si="42"/>
        <v>-8.2871807973926889E+26</v>
      </c>
      <c r="U61">
        <f t="shared" si="57"/>
        <v>0.88953285599999998</v>
      </c>
      <c r="V61">
        <f t="shared" si="58"/>
        <v>0.01</v>
      </c>
      <c r="W61">
        <f t="shared" si="34"/>
        <v>5.0201843509460833E-25</v>
      </c>
      <c r="X61">
        <f t="shared" si="35"/>
        <v>4.4656189233435754E-25</v>
      </c>
      <c r="Y61">
        <f t="shared" si="36"/>
        <v>5.0201843509460833E-27</v>
      </c>
      <c r="Z61">
        <f t="shared" si="37"/>
        <v>5.0436358409304712E-26</v>
      </c>
      <c r="AB61">
        <f t="shared" si="38"/>
        <v>-46.813224740800592</v>
      </c>
      <c r="AC61">
        <f t="shared" si="30"/>
        <v>-41.797522090000527</v>
      </c>
      <c r="AE61">
        <f t="shared" si="43"/>
        <v>0</v>
      </c>
      <c r="AF61">
        <f t="shared" si="44"/>
        <v>0</v>
      </c>
      <c r="AG61">
        <f t="shared" si="45"/>
        <v>-1.2609089602326179E-24</v>
      </c>
      <c r="AH61">
        <f t="shared" si="46"/>
        <v>-2.2328094616717876E-20</v>
      </c>
      <c r="AI61">
        <f t="shared" si="39"/>
        <v>-2.2329355525678108E-20</v>
      </c>
      <c r="AJ61">
        <f t="shared" si="47"/>
        <v>-5.0157026508000655</v>
      </c>
      <c r="AK61">
        <f t="shared" si="59"/>
        <v>-3.2769257318560419</v>
      </c>
      <c r="AL61">
        <f t="shared" si="40"/>
        <v>-8.2926283826561082</v>
      </c>
      <c r="AN61">
        <f t="shared" si="48"/>
        <v>0</v>
      </c>
      <c r="AO61">
        <f t="shared" si="49"/>
        <v>0</v>
      </c>
      <c r="AP61">
        <f t="shared" si="50"/>
        <v>-2.8724753846387901E-27</v>
      </c>
      <c r="AQ61">
        <f t="shared" si="51"/>
        <v>-5.0865609013180249E-23</v>
      </c>
      <c r="AR61">
        <f t="shared" si="52"/>
        <v>-5.0868481488564884E-23</v>
      </c>
      <c r="AS61">
        <f t="shared" si="53"/>
        <v>-1.142626696730965E-2</v>
      </c>
      <c r="AT61">
        <f t="shared" si="54"/>
        <v>-7.4651610853089688E-3</v>
      </c>
      <c r="AU61">
        <f t="shared" si="55"/>
        <v>-1.889142805261862E-2</v>
      </c>
      <c r="AW61">
        <v>58</v>
      </c>
      <c r="AX61">
        <f>IF(Z61&gt;0, (R61*SUMPRODUCT(K61:$K$98, X61:$X$98)-K61*$AZ$3)/Z61, 0)</f>
        <v>-8.2871807973926889E+26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0.89526598199999996</v>
      </c>
      <c r="Q62" s="5">
        <f t="shared" si="60"/>
        <v>25</v>
      </c>
      <c r="R62">
        <f t="shared" si="41"/>
        <v>50000</v>
      </c>
      <c r="S62">
        <f t="shared" si="42"/>
        <v>-7.8105718783094531E+27</v>
      </c>
      <c r="U62">
        <f t="shared" si="57"/>
        <v>0.89526598199999996</v>
      </c>
      <c r="V62">
        <f t="shared" si="58"/>
        <v>0.01</v>
      </c>
      <c r="W62">
        <f t="shared" si="34"/>
        <v>5.0436358409304712E-26</v>
      </c>
      <c r="X62">
        <f t="shared" si="35"/>
        <v>4.5153955939810141E-26</v>
      </c>
      <c r="Y62">
        <f t="shared" si="36"/>
        <v>5.0436358409304718E-28</v>
      </c>
      <c r="Z62">
        <f t="shared" si="37"/>
        <v>4.7780388854015237E-27</v>
      </c>
      <c r="AB62">
        <f t="shared" si="38"/>
        <v>-41.797522090000527</v>
      </c>
      <c r="AC62">
        <f t="shared" si="30"/>
        <v>-37.319216151786186</v>
      </c>
      <c r="AE62">
        <f t="shared" si="43"/>
        <v>0</v>
      </c>
      <c r="AF62">
        <f t="shared" si="44"/>
        <v>0</v>
      </c>
      <c r="AG62">
        <f t="shared" si="45"/>
        <v>-1.1945097213503809E-25</v>
      </c>
      <c r="AH62">
        <f t="shared" si="46"/>
        <v>-2.257697796990507E-21</v>
      </c>
      <c r="AI62">
        <f t="shared" si="39"/>
        <v>-2.257817247962642E-21</v>
      </c>
      <c r="AJ62">
        <f t="shared" si="47"/>
        <v>-4.4783059382143406</v>
      </c>
      <c r="AK62">
        <f t="shared" si="59"/>
        <v>-2.925826546300037</v>
      </c>
      <c r="AL62">
        <f t="shared" si="40"/>
        <v>-7.4041324845143777</v>
      </c>
      <c r="AN62">
        <f t="shared" si="48"/>
        <v>0</v>
      </c>
      <c r="AO62">
        <f t="shared" si="49"/>
        <v>0</v>
      </c>
      <c r="AP62">
        <f t="shared" si="50"/>
        <v>-2.4296529892225721E-28</v>
      </c>
      <c r="AQ62">
        <f t="shared" si="51"/>
        <v>-4.5921955285704895E-24</v>
      </c>
      <c r="AR62">
        <f t="shared" si="52"/>
        <v>-4.592438493869412E-24</v>
      </c>
      <c r="AS62">
        <f t="shared" si="53"/>
        <v>-9.1089500696027118E-3</v>
      </c>
      <c r="AT62">
        <f t="shared" si="54"/>
        <v>-5.9511807121404399E-3</v>
      </c>
      <c r="AU62">
        <f t="shared" si="55"/>
        <v>-1.5060130781743151E-2</v>
      </c>
      <c r="AW62">
        <v>59</v>
      </c>
      <c r="AX62">
        <f>IF(Z62&gt;0, (R62*SUMPRODUCT(K62:$K$98, X62:$X$98)-K62*$AZ$3)/Z62, 0)</f>
        <v>-7.8105718783094531E+27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0.900953271</v>
      </c>
      <c r="Q63" s="5">
        <f t="shared" si="60"/>
        <v>25</v>
      </c>
      <c r="R63">
        <f t="shared" si="41"/>
        <v>50000</v>
      </c>
      <c r="S63">
        <f t="shared" si="42"/>
        <v>-7.8315340379855277E+28</v>
      </c>
      <c r="U63">
        <f t="shared" si="57"/>
        <v>0.900953271</v>
      </c>
      <c r="V63">
        <f t="shared" si="58"/>
        <v>0.01</v>
      </c>
      <c r="W63">
        <f t="shared" si="34"/>
        <v>4.7780388854015237E-27</v>
      </c>
      <c r="X63">
        <f t="shared" si="35"/>
        <v>4.3047897627676972E-27</v>
      </c>
      <c r="Y63">
        <f t="shared" si="36"/>
        <v>4.7780388854015236E-29</v>
      </c>
      <c r="Z63">
        <f t="shared" si="37"/>
        <v>4.2546873377981126E-28</v>
      </c>
      <c r="AB63">
        <f t="shared" si="38"/>
        <v>-37.319216151786186</v>
      </c>
      <c r="AC63">
        <f t="shared" si="30"/>
        <v>-33.320728706951947</v>
      </c>
      <c r="AE63">
        <f t="shared" si="43"/>
        <v>0</v>
      </c>
      <c r="AF63">
        <f t="shared" si="44"/>
        <v>0</v>
      </c>
      <c r="AG63">
        <f t="shared" si="45"/>
        <v>-1.0636718344495282E-26</v>
      </c>
      <c r="AH63">
        <f t="shared" si="46"/>
        <v>-2.1523948813838487E-22</v>
      </c>
      <c r="AI63">
        <f t="shared" si="39"/>
        <v>-2.1525012485672939E-22</v>
      </c>
      <c r="AJ63">
        <f t="shared" si="47"/>
        <v>-3.9984874448342396</v>
      </c>
      <c r="AK63">
        <f t="shared" si="59"/>
        <v>-2.6123451306250334</v>
      </c>
      <c r="AL63">
        <f t="shared" si="40"/>
        <v>-6.6108325754592734</v>
      </c>
      <c r="AN63">
        <f t="shared" si="48"/>
        <v>0</v>
      </c>
      <c r="AO63">
        <f t="shared" si="49"/>
        <v>0</v>
      </c>
      <c r="AP63">
        <f t="shared" si="50"/>
        <v>-1.9317201008512689E-29</v>
      </c>
      <c r="AQ63">
        <f t="shared" si="51"/>
        <v>-3.9089353714910784E-25</v>
      </c>
      <c r="AR63">
        <f t="shared" si="52"/>
        <v>-3.9091285435011641E-25</v>
      </c>
      <c r="AS63">
        <f t="shared" si="53"/>
        <v>-7.2615992264052336E-3</v>
      </c>
      <c r="AT63">
        <f t="shared" si="54"/>
        <v>-4.7442448279180803E-3</v>
      </c>
      <c r="AU63">
        <f t="shared" si="55"/>
        <v>-1.2005844054323315E-2</v>
      </c>
      <c r="AW63">
        <v>60</v>
      </c>
      <c r="AX63">
        <f>IF(Z63&gt;0, (R63*SUMPRODUCT(K63:$K$98, X63:$X$98)-K63*$AZ$3)/Z63, 0)</f>
        <v>-7.8315340379855277E+28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0.90658776299999999</v>
      </c>
      <c r="Q64" s="5">
        <f t="shared" si="60"/>
        <v>25</v>
      </c>
      <c r="R64">
        <f t="shared" si="41"/>
        <v>50000</v>
      </c>
      <c r="S64">
        <f t="shared" si="42"/>
        <v>-8.3829919407918797E+29</v>
      </c>
      <c r="U64">
        <f t="shared" si="57"/>
        <v>0.90658776299999999</v>
      </c>
      <c r="V64">
        <f t="shared" si="58"/>
        <v>0.01</v>
      </c>
      <c r="W64">
        <f t="shared" si="34"/>
        <v>4.2546873377981126E-28</v>
      </c>
      <c r="X64">
        <f t="shared" si="35"/>
        <v>3.8572474758388164E-28</v>
      </c>
      <c r="Y64">
        <f t="shared" si="36"/>
        <v>4.2546873377981125E-30</v>
      </c>
      <c r="Z64">
        <f t="shared" si="37"/>
        <v>3.5489298858131517E-29</v>
      </c>
      <c r="AB64">
        <f t="shared" si="38"/>
        <v>-33.320728706951947</v>
      </c>
      <c r="AC64">
        <f t="shared" si="30"/>
        <v>-29.750650631207098</v>
      </c>
      <c r="AE64">
        <f t="shared" si="43"/>
        <v>0</v>
      </c>
      <c r="AF64">
        <f t="shared" si="44"/>
        <v>0</v>
      </c>
      <c r="AG64">
        <f t="shared" si="45"/>
        <v>-8.8723247145328789E-28</v>
      </c>
      <c r="AH64">
        <f t="shared" si="46"/>
        <v>-1.9286237379194081E-23</v>
      </c>
      <c r="AI64">
        <f t="shared" si="39"/>
        <v>-1.9287124611665534E-23</v>
      </c>
      <c r="AJ64">
        <f t="shared" si="47"/>
        <v>-3.5700780757448491</v>
      </c>
      <c r="AK64">
        <f t="shared" si="59"/>
        <v>-2.3324510094866366</v>
      </c>
      <c r="AL64">
        <f t="shared" si="40"/>
        <v>-5.9025290852314853</v>
      </c>
      <c r="AN64">
        <f t="shared" si="48"/>
        <v>0</v>
      </c>
      <c r="AO64">
        <f t="shared" si="49"/>
        <v>0</v>
      </c>
      <c r="AP64">
        <f t="shared" si="50"/>
        <v>-1.4386526327666955E-30</v>
      </c>
      <c r="AQ64">
        <f t="shared" si="51"/>
        <v>-3.1272746517372969E-26</v>
      </c>
      <c r="AR64">
        <f t="shared" si="52"/>
        <v>-3.1274185170005729E-26</v>
      </c>
      <c r="AS64">
        <f t="shared" si="53"/>
        <v>-5.7889024445194658E-3</v>
      </c>
      <c r="AT64">
        <f t="shared" si="54"/>
        <v>-3.7820829304193873E-3</v>
      </c>
      <c r="AU64">
        <f t="shared" si="55"/>
        <v>-9.5709853749388531E-3</v>
      </c>
      <c r="AW64">
        <v>61</v>
      </c>
      <c r="AX64">
        <f>IF(Z64&gt;0, (R64*SUMPRODUCT(K64:$K$98, X64:$X$98)-K64*$AZ$3)/Z64, 0)</f>
        <v>-8.3829919407918797E+29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0.91219363099999995</v>
      </c>
      <c r="Q65" s="5">
        <f t="shared" si="60"/>
        <v>25</v>
      </c>
      <c r="R65">
        <f t="shared" si="41"/>
        <v>50000</v>
      </c>
      <c r="S65">
        <f t="shared" si="42"/>
        <v>-9.6197963342176769E+30</v>
      </c>
      <c r="U65">
        <f t="shared" si="57"/>
        <v>0.91219363099999995</v>
      </c>
      <c r="V65">
        <f t="shared" si="58"/>
        <v>0.01</v>
      </c>
      <c r="W65">
        <f t="shared" si="34"/>
        <v>3.5489298858131517E-29</v>
      </c>
      <c r="X65">
        <f t="shared" si="35"/>
        <v>3.2373112387043138E-29</v>
      </c>
      <c r="Y65">
        <f t="shared" si="36"/>
        <v>3.5489298858131516E-31</v>
      </c>
      <c r="Z65">
        <f t="shared" si="37"/>
        <v>2.7612934825070637E-30</v>
      </c>
      <c r="AB65">
        <f t="shared" si="38"/>
        <v>-29.750650631207098</v>
      </c>
      <c r="AC65">
        <f t="shared" si="30"/>
        <v>-26.563080920720616</v>
      </c>
      <c r="AE65">
        <f t="shared" si="43"/>
        <v>0</v>
      </c>
      <c r="AF65">
        <f t="shared" si="44"/>
        <v>0</v>
      </c>
      <c r="AG65">
        <f t="shared" si="45"/>
        <v>-6.9032337062676588E-29</v>
      </c>
      <c r="AH65">
        <f t="shared" si="46"/>
        <v>-1.6186556193521569E-24</v>
      </c>
      <c r="AI65">
        <f t="shared" si="39"/>
        <v>-1.6187246516892195E-24</v>
      </c>
      <c r="AJ65">
        <f t="shared" si="47"/>
        <v>-3.187569710486482</v>
      </c>
      <c r="AK65">
        <f t="shared" si="59"/>
        <v>-2.0825455441844971</v>
      </c>
      <c r="AL65">
        <f t="shared" si="40"/>
        <v>-5.2701152546709791</v>
      </c>
      <c r="AN65">
        <f t="shared" si="48"/>
        <v>0</v>
      </c>
      <c r="AO65">
        <f t="shared" si="49"/>
        <v>0</v>
      </c>
      <c r="AP65">
        <f t="shared" si="50"/>
        <v>-9.9943158578452825E-32</v>
      </c>
      <c r="AQ65">
        <f t="shared" si="51"/>
        <v>-2.3434460157699307E-27</v>
      </c>
      <c r="AR65">
        <f t="shared" si="52"/>
        <v>-2.343545958928509E-27</v>
      </c>
      <c r="AS65">
        <f t="shared" si="53"/>
        <v>-4.614877586511067E-3</v>
      </c>
      <c r="AT65">
        <f t="shared" si="54"/>
        <v>-3.0150533565205572E-3</v>
      </c>
      <c r="AU65">
        <f t="shared" si="55"/>
        <v>-7.6299309430316242E-3</v>
      </c>
      <c r="AW65">
        <v>62</v>
      </c>
      <c r="AX65">
        <f>IF(Z65&gt;0, (R65*SUMPRODUCT(K65:$K$98, X65:$X$98)-K65*$AZ$3)/Z65, 0)</f>
        <v>-9.6197963342176769E+30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0.91779930600000004</v>
      </c>
      <c r="Q66" s="5">
        <f t="shared" si="60"/>
        <v>25</v>
      </c>
      <c r="R66">
        <f t="shared" si="41"/>
        <v>50000</v>
      </c>
      <c r="S66">
        <f t="shared" si="42"/>
        <v>-1.1896151399648892E+32</v>
      </c>
      <c r="U66">
        <f t="shared" si="57"/>
        <v>0.91779930600000004</v>
      </c>
      <c r="V66">
        <f t="shared" si="58"/>
        <v>0.01</v>
      </c>
      <c r="W66">
        <f t="shared" si="34"/>
        <v>2.7612934825070637E-30</v>
      </c>
      <c r="X66">
        <f t="shared" si="35"/>
        <v>2.5343132419073063E-30</v>
      </c>
      <c r="Y66">
        <f t="shared" si="36"/>
        <v>2.7612934825070639E-32</v>
      </c>
      <c r="Z66">
        <f t="shared" si="37"/>
        <v>1.9936730577468683E-31</v>
      </c>
      <c r="AB66">
        <f t="shared" si="38"/>
        <v>-26.563080920720616</v>
      </c>
      <c r="AC66">
        <f t="shared" si="30"/>
        <v>-23.717036536357693</v>
      </c>
      <c r="AE66">
        <f t="shared" si="43"/>
        <v>0</v>
      </c>
      <c r="AF66">
        <f t="shared" si="44"/>
        <v>0</v>
      </c>
      <c r="AG66">
        <f t="shared" si="45"/>
        <v>-4.9841826443671706E-30</v>
      </c>
      <c r="AH66">
        <f t="shared" si="46"/>
        <v>-1.267156620953653E-25</v>
      </c>
      <c r="AI66">
        <f t="shared" si="39"/>
        <v>-1.2672064627800967E-25</v>
      </c>
      <c r="AJ66">
        <f t="shared" si="47"/>
        <v>-2.8460443843629228</v>
      </c>
      <c r="AK66">
        <f t="shared" si="59"/>
        <v>-1.8594156644504434</v>
      </c>
      <c r="AL66">
        <f t="shared" si="40"/>
        <v>-4.7054600488133662</v>
      </c>
      <c r="AN66">
        <f t="shared" si="48"/>
        <v>0</v>
      </c>
      <c r="AO66">
        <f t="shared" si="49"/>
        <v>0</v>
      </c>
      <c r="AP66">
        <f t="shared" si="50"/>
        <v>-6.4428262588538804E-33</v>
      </c>
      <c r="AQ66">
        <f t="shared" si="51"/>
        <v>-1.6379957425491417E-28</v>
      </c>
      <c r="AR66">
        <f t="shared" si="52"/>
        <v>-1.6380601708117302E-28</v>
      </c>
      <c r="AS66">
        <f t="shared" si="53"/>
        <v>-3.6789521576140421E-3</v>
      </c>
      <c r="AT66">
        <f t="shared" si="54"/>
        <v>-2.4035820763078416E-3</v>
      </c>
      <c r="AU66">
        <f t="shared" si="55"/>
        <v>-6.0825342339218833E-3</v>
      </c>
      <c r="AW66">
        <v>63</v>
      </c>
      <c r="AX66">
        <f>IF(Z66&gt;0, (R66*SUMPRODUCT(K66:$K$98, X66:$X$98)-K66*$AZ$3)/Z66, 0)</f>
        <v>-1.1896151399648892E+32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0.92340517499999997</v>
      </c>
      <c r="Q67" s="5">
        <f t="shared" si="60"/>
        <v>25</v>
      </c>
      <c r="R67">
        <f t="shared" si="41"/>
        <v>50000</v>
      </c>
      <c r="S67">
        <f t="shared" si="42"/>
        <v>-1.5949533240287818E+33</v>
      </c>
      <c r="U67">
        <f t="shared" si="57"/>
        <v>0.92340517499999997</v>
      </c>
      <c r="V67">
        <f t="shared" si="58"/>
        <v>0.01</v>
      </c>
      <c r="W67">
        <f t="shared" si="34"/>
        <v>1.9936730577468683E-31</v>
      </c>
      <c r="X67">
        <f t="shared" si="35"/>
        <v>1.840968018781532E-31</v>
      </c>
      <c r="Y67">
        <f t="shared" si="36"/>
        <v>1.9936730577468684E-33</v>
      </c>
      <c r="Z67">
        <f t="shared" si="37"/>
        <v>1.3276830838786766E-32</v>
      </c>
      <c r="AB67">
        <f t="shared" si="38"/>
        <v>-23.717036536357693</v>
      </c>
      <c r="AC67">
        <f t="shared" si="30"/>
        <v>-21.17592547889079</v>
      </c>
      <c r="AE67">
        <f t="shared" si="43"/>
        <v>0</v>
      </c>
      <c r="AF67">
        <f t="shared" si="44"/>
        <v>0</v>
      </c>
      <c r="AG67">
        <f t="shared" si="45"/>
        <v>-3.3192077096966914E-31</v>
      </c>
      <c r="AH67">
        <f t="shared" si="46"/>
        <v>-9.2048400939076595E-27</v>
      </c>
      <c r="AI67">
        <f t="shared" si="39"/>
        <v>-9.2051720146786289E-27</v>
      </c>
      <c r="AJ67">
        <f t="shared" si="47"/>
        <v>-2.5411110574669031</v>
      </c>
      <c r="AK67">
        <f t="shared" si="59"/>
        <v>-1.6601925575450387</v>
      </c>
      <c r="AL67">
        <f t="shared" si="40"/>
        <v>-4.201303615011942</v>
      </c>
      <c r="AN67">
        <f t="shared" si="48"/>
        <v>0</v>
      </c>
      <c r="AO67">
        <f t="shared" si="49"/>
        <v>0</v>
      </c>
      <c r="AP67">
        <f t="shared" si="50"/>
        <v>-3.8308829215515982E-34</v>
      </c>
      <c r="AQ67">
        <f t="shared" si="51"/>
        <v>-1.0623819837592073E-29</v>
      </c>
      <c r="AR67">
        <f t="shared" si="52"/>
        <v>-1.0624202925884229E-29</v>
      </c>
      <c r="AS67">
        <f t="shared" si="53"/>
        <v>-2.9328381358530394E-3</v>
      </c>
      <c r="AT67">
        <f t="shared" si="54"/>
        <v>-1.9161209154239804E-3</v>
      </c>
      <c r="AU67">
        <f t="shared" si="55"/>
        <v>-4.8489590512770199E-3</v>
      </c>
      <c r="AW67">
        <v>64</v>
      </c>
      <c r="AX67">
        <f>IF(Z67&gt;0, (R67*SUMPRODUCT(K67:$K$98, X67:$X$98)-K67*$AZ$3)/Z67, 0)</f>
        <v>-1.5949533240287818E+33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0.92901104300000004</v>
      </c>
      <c r="Q68" s="5">
        <f t="shared" si="60"/>
        <v>25</v>
      </c>
      <c r="R68">
        <f t="shared" si="41"/>
        <v>50000</v>
      </c>
      <c r="S68">
        <f t="shared" si="42"/>
        <v>-2.334956257544858E+34</v>
      </c>
      <c r="U68">
        <f t="shared" si="57"/>
        <v>0.92901104300000004</v>
      </c>
      <c r="V68">
        <f t="shared" si="58"/>
        <v>0.01</v>
      </c>
      <c r="W68">
        <f t="shared" si="34"/>
        <v>1.3276830838786766E-32</v>
      </c>
      <c r="X68">
        <f t="shared" si="35"/>
        <v>1.233432246527586E-32</v>
      </c>
      <c r="Y68">
        <f t="shared" si="36"/>
        <v>1.3276830838786766E-34</v>
      </c>
      <c r="Z68">
        <f>MAX(0, W68-X68-Y68)</f>
        <v>8.0974006512303886E-34</v>
      </c>
      <c r="AB68">
        <f t="shared" si="38"/>
        <v>-21.17592547889079</v>
      </c>
      <c r="AC68">
        <f t="shared" si="30"/>
        <v>-18.907076320438204</v>
      </c>
      <c r="AE68">
        <f t="shared" si="43"/>
        <v>0</v>
      </c>
      <c r="AF68">
        <f t="shared" si="44"/>
        <v>0</v>
      </c>
      <c r="AG68">
        <f t="shared" si="45"/>
        <v>-2.0243501628075972E-32</v>
      </c>
      <c r="AH68">
        <f t="shared" si="46"/>
        <v>-6.1671612326379301E-28</v>
      </c>
      <c r="AI68">
        <f t="shared" si="39"/>
        <v>-6.167363667654211E-28</v>
      </c>
      <c r="AJ68">
        <f t="shared" si="47"/>
        <v>-2.2688491584525856</v>
      </c>
      <c r="AK68">
        <f t="shared" si="59"/>
        <v>-1.4823147835223554</v>
      </c>
      <c r="AL68">
        <f t="shared" si="40"/>
        <v>-3.7511639419749407</v>
      </c>
      <c r="AN68">
        <f t="shared" si="48"/>
        <v>0</v>
      </c>
      <c r="AO68">
        <f t="shared" si="49"/>
        <v>0</v>
      </c>
      <c r="AP68">
        <f t="shared" si="50"/>
        <v>-2.0860853015584327E-35</v>
      </c>
      <c r="AQ68">
        <f t="shared" si="51"/>
        <v>-6.3552366760027456E-31</v>
      </c>
      <c r="AR68">
        <f t="shared" si="52"/>
        <v>-6.3554452845329014E-31</v>
      </c>
      <c r="AS68">
        <f t="shared" si="53"/>
        <v>-2.338040605750184E-3</v>
      </c>
      <c r="AT68">
        <f t="shared" si="54"/>
        <v>-1.5275198624234529E-3</v>
      </c>
      <c r="AU68">
        <f t="shared" si="55"/>
        <v>-3.8655604681736367E-3</v>
      </c>
      <c r="AW68">
        <v>65</v>
      </c>
      <c r="AX68">
        <f>IF(Z68&gt;0, (R68*SUMPRODUCT(K68:$K$98, X68:$X$98)-K68*$AZ$3)/Z68, 0)</f>
        <v>-2.334956257544858E+34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8.0974006512303886E-34</v>
      </c>
      <c r="X69">
        <f t="shared" si="35"/>
        <v>8.0974006512303886E-34</v>
      </c>
      <c r="Y69">
        <f t="shared" si="36"/>
        <v>8.0974006512303891E-36</v>
      </c>
      <c r="Z69">
        <f t="shared" si="37"/>
        <v>0</v>
      </c>
      <c r="AB69">
        <f t="shared" si="38"/>
        <v>-18.907076320438204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-4.0487003256151942E-29</v>
      </c>
      <c r="AI69">
        <f t="shared" si="39"/>
        <v>-4.0487003256151942E-29</v>
      </c>
      <c r="AJ69">
        <f t="shared" si="47"/>
        <v>-18.907076320438204</v>
      </c>
      <c r="AK69">
        <f t="shared" si="59"/>
        <v>-1.3234953424306743</v>
      </c>
      <c r="AL69">
        <f t="shared" si="40"/>
        <v>-20.230571662868879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-3.7251523242114868E-32</v>
      </c>
      <c r="AR69">
        <f t="shared" si="52"/>
        <v>-3.7251523242114868E-32</v>
      </c>
      <c r="AS69">
        <f t="shared" si="53"/>
        <v>-1.7396135459450766E-2</v>
      </c>
      <c r="AT69">
        <f t="shared" si="54"/>
        <v>-1.2177294821615536E-3</v>
      </c>
      <c r="AU69">
        <f t="shared" si="55"/>
        <v>-1.861386494161232E-2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27195.668852490977</v>
      </c>
      <c r="AO71" s="6">
        <f t="shared" si="62"/>
        <v>-2719.566885249098</v>
      </c>
      <c r="AP71" s="6">
        <f t="shared" si="62"/>
        <v>-1678.8330005120927</v>
      </c>
      <c r="AQ71" s="6">
        <f t="shared" si="62"/>
        <v>-18347.54456057063</v>
      </c>
      <c r="AR71" s="6">
        <f t="shared" si="62"/>
        <v>4449.7244061591582</v>
      </c>
      <c r="AS71" s="6">
        <f t="shared" si="62"/>
        <v>832.75483252751781</v>
      </c>
      <c r="AT71" s="6">
        <f t="shared" si="62"/>
        <v>-530.89547154518743</v>
      </c>
      <c r="AU71" s="6">
        <f t="shared" si="62"/>
        <v>4751.5837671414829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5361.9391378309347</v>
      </c>
      <c r="K3">
        <v>1</v>
      </c>
      <c r="L3" s="2">
        <v>0</v>
      </c>
      <c r="O3">
        <f>$C$3</f>
        <v>5361.9391378309347</v>
      </c>
      <c r="P3">
        <f>O3*C5</f>
        <v>536.19391378309354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5361.9391378309347</v>
      </c>
      <c r="AF3">
        <f t="shared" ref="AF3:AF34" si="4">-$Z3*P3</f>
        <v>-536.19391378309354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3303.3126370478412</v>
      </c>
      <c r="AJ3">
        <f t="shared" ref="AJ3:AJ34" si="8">AB3-AC3</f>
        <v>0</v>
      </c>
      <c r="AL3">
        <f t="shared" ref="AL3:AL34" si="9">SUM(AI3:AK3)</f>
        <v>3303.3126370478412</v>
      </c>
      <c r="AN3">
        <f t="shared" ref="AN3:AN34" si="10">AE3*$K3</f>
        <v>5361.9391378309347</v>
      </c>
      <c r="AO3">
        <f t="shared" ref="AO3:AO34" si="11">AF3*$K3</f>
        <v>-536.19391378309354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3303.3126370478412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3303.3126370478412</v>
      </c>
      <c r="AW3">
        <v>0</v>
      </c>
      <c r="AX3">
        <f>IF(Z3&gt;0, (R3*SUMPRODUCT(K3:$K$98, X3:$X$98)-K3*$AZ$3)/Z3, 0)</f>
        <v>0</v>
      </c>
      <c r="AZ3">
        <f>C6*SUMPRODUCT(X4:X98, K4:K98)/1</f>
        <v>2877.4056097925163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100000</v>
      </c>
      <c r="S4">
        <f t="shared" si="1"/>
        <v>143.30863474873607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141.70908023127276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-141.70908023127276</v>
      </c>
      <c r="AK4">
        <f>G4*SUM(AB4, AE4:AF4)</f>
        <v>0</v>
      </c>
      <c r="AL4">
        <f t="shared" si="9"/>
        <v>-257.86968023127275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-110.43981745579005</v>
      </c>
      <c r="AR4">
        <f t="shared" si="14"/>
        <v>-110.43981745579005</v>
      </c>
      <c r="AS4">
        <f t="shared" si="15"/>
        <v>-134.73006296945499</v>
      </c>
      <c r="AT4">
        <f t="shared" si="16"/>
        <v>0</v>
      </c>
      <c r="AU4">
        <f t="shared" si="17"/>
        <v>-245.16988042524503</v>
      </c>
      <c r="AW4">
        <v>1</v>
      </c>
      <c r="AX4">
        <f>IF(Z4&gt;0, (R4*SUMPRODUCT(K4:$K$98, X4:$X$98)-K4*$AZ$3)/Z4, 0)</f>
        <v>143.30863474873607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25</v>
      </c>
      <c r="R5">
        <f t="shared" si="0"/>
        <v>100000</v>
      </c>
      <c r="S5">
        <f t="shared" si="1"/>
        <v>175.57400218989426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141.70908023127276</v>
      </c>
      <c r="AC5">
        <f t="shared" si="2"/>
        <v>171.67452057764876</v>
      </c>
      <c r="AE5">
        <f t="shared" si="3"/>
        <v>0</v>
      </c>
      <c r="AF5">
        <f t="shared" si="4"/>
        <v>0</v>
      </c>
      <c r="AG5">
        <f t="shared" si="5"/>
        <v>-24.444752417270188</v>
      </c>
      <c r="AH5">
        <f t="shared" si="6"/>
        <v>-115.9913369192364</v>
      </c>
      <c r="AI5">
        <f t="shared" si="7"/>
        <v>-140.4360893365066</v>
      </c>
      <c r="AJ5">
        <f t="shared" si="8"/>
        <v>-29.965440346375999</v>
      </c>
      <c r="AK5">
        <f>G5*SUM(AB5, AE5:AF5)</f>
        <v>0.58100722894821843</v>
      </c>
      <c r="AL5">
        <f t="shared" si="9"/>
        <v>-169.82052245393439</v>
      </c>
      <c r="AN5">
        <f t="shared" si="10"/>
        <v>0</v>
      </c>
      <c r="AO5">
        <f t="shared" si="11"/>
        <v>0</v>
      </c>
      <c r="AP5">
        <f t="shared" si="12"/>
        <v>-22.048074269733402</v>
      </c>
      <c r="AQ5">
        <f t="shared" si="13"/>
        <v>-104.61900236854943</v>
      </c>
      <c r="AR5">
        <f t="shared" si="14"/>
        <v>-126.66707663828284</v>
      </c>
      <c r="AS5">
        <f t="shared" si="15"/>
        <v>-27.027488067966441</v>
      </c>
      <c r="AT5">
        <f t="shared" si="16"/>
        <v>0.52404255590054594</v>
      </c>
      <c r="AU5">
        <f t="shared" si="17"/>
        <v>-153.17052215034875</v>
      </c>
      <c r="AW5">
        <v>2</v>
      </c>
      <c r="AX5">
        <f>IF(Z5&gt;0, (R5*SUMPRODUCT(K5:$K$98, X5:$X$98)-K5*$AZ$3)/Z5, 0)</f>
        <v>175.57400218989426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25</v>
      </c>
      <c r="R6">
        <f t="shared" si="0"/>
        <v>100000</v>
      </c>
      <c r="S6">
        <f t="shared" si="1"/>
        <v>214.34733508465405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171.67452057764876</v>
      </c>
      <c r="AC6">
        <f t="shared" si="2"/>
        <v>207.24200162357556</v>
      </c>
      <c r="AE6">
        <f t="shared" si="3"/>
        <v>0</v>
      </c>
      <c r="AF6">
        <f t="shared" si="4"/>
        <v>0</v>
      </c>
      <c r="AG6">
        <f t="shared" si="5"/>
        <v>-24.171282738566319</v>
      </c>
      <c r="AH6">
        <f t="shared" si="6"/>
        <v>-116.08861812466445</v>
      </c>
      <c r="AI6">
        <f t="shared" si="7"/>
        <v>-140.25990086323077</v>
      </c>
      <c r="AJ6">
        <f t="shared" si="8"/>
        <v>-35.567481045926797</v>
      </c>
      <c r="AK6">
        <f>G6*SUM(AB6, AE6:AF6)</f>
        <v>1.2188890961013064</v>
      </c>
      <c r="AL6">
        <f t="shared" si="9"/>
        <v>-174.60849281305627</v>
      </c>
      <c r="AN6">
        <f t="shared" si="10"/>
        <v>0</v>
      </c>
      <c r="AO6">
        <f t="shared" si="11"/>
        <v>0</v>
      </c>
      <c r="AP6">
        <f t="shared" si="12"/>
        <v>-20.62379797617913</v>
      </c>
      <c r="AQ6">
        <f t="shared" si="13"/>
        <v>-99.050937156796252</v>
      </c>
      <c r="AR6">
        <f t="shared" si="14"/>
        <v>-119.67473513297539</v>
      </c>
      <c r="AS6">
        <f t="shared" si="15"/>
        <v>-30.347439626875307</v>
      </c>
      <c r="AT6">
        <f t="shared" si="16"/>
        <v>1.0399995211363764</v>
      </c>
      <c r="AU6">
        <f t="shared" si="17"/>
        <v>-148.98217523871432</v>
      </c>
      <c r="AW6">
        <v>3</v>
      </c>
      <c r="AX6">
        <f>IF(Z6&gt;0, (R6*SUMPRODUCT(K6:$K$98, X6:$X$98)-K6*$AZ$3)/Z6, 0)</f>
        <v>214.34733508465405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25</v>
      </c>
      <c r="R7">
        <f t="shared" si="0"/>
        <v>100000</v>
      </c>
      <c r="S7">
        <f t="shared" si="1"/>
        <v>267.183403932815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207.24200162357556</v>
      </c>
      <c r="AC7">
        <f t="shared" si="2"/>
        <v>255.4327316000622</v>
      </c>
      <c r="AE7">
        <f t="shared" si="3"/>
        <v>0</v>
      </c>
      <c r="AF7">
        <f t="shared" si="4"/>
        <v>0</v>
      </c>
      <c r="AG7">
        <f t="shared" si="5"/>
        <v>-23.900505031395252</v>
      </c>
      <c r="AH7">
        <f t="shared" si="6"/>
        <v>-116.25951914161107</v>
      </c>
      <c r="AI7">
        <f t="shared" si="7"/>
        <v>-140.16002417300632</v>
      </c>
      <c r="AJ7">
        <f t="shared" si="8"/>
        <v>-48.190729976486637</v>
      </c>
      <c r="AK7">
        <f>G7*SUM(AB7, AE7:AF7)</f>
        <v>2.8599396224053426</v>
      </c>
      <c r="AL7">
        <f t="shared" si="9"/>
        <v>-185.49081452708762</v>
      </c>
      <c r="AN7">
        <f t="shared" si="10"/>
        <v>0</v>
      </c>
      <c r="AO7">
        <f t="shared" si="11"/>
        <v>0</v>
      </c>
      <c r="AP7">
        <f t="shared" si="12"/>
        <v>-19.169731911470095</v>
      </c>
      <c r="AQ7">
        <f t="shared" si="13"/>
        <v>-93.247561554602271</v>
      </c>
      <c r="AR7">
        <f t="shared" si="14"/>
        <v>-112.41729346607237</v>
      </c>
      <c r="AS7">
        <f t="shared" si="15"/>
        <v>-38.652044090859327</v>
      </c>
      <c r="AT7">
        <f t="shared" si="16"/>
        <v>2.2938542835176619</v>
      </c>
      <c r="AU7">
        <f t="shared" si="17"/>
        <v>-148.77548327341404</v>
      </c>
      <c r="AW7">
        <v>4</v>
      </c>
      <c r="AX7">
        <f>IF(Z7&gt;0, (R7*SUMPRODUCT(K7:$K$98, X7:$X$98)-K7*$AZ$3)/Z7, 0)</f>
        <v>267.183403932815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25</v>
      </c>
      <c r="R8">
        <f t="shared" si="0"/>
        <v>100000</v>
      </c>
      <c r="S8">
        <f t="shared" si="1"/>
        <v>334.69785915480867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255.4327316000622</v>
      </c>
      <c r="AC8">
        <f t="shared" si="2"/>
        <v>316.38729721859409</v>
      </c>
      <c r="AE8">
        <f t="shared" si="3"/>
        <v>0</v>
      </c>
      <c r="AF8">
        <f t="shared" si="4"/>
        <v>0</v>
      </c>
      <c r="AG8">
        <f t="shared" si="5"/>
        <v>-23.63230661360868</v>
      </c>
      <c r="AH8">
        <f t="shared" si="6"/>
        <v>-116.77346989047145</v>
      </c>
      <c r="AI8">
        <f t="shared" si="7"/>
        <v>-140.40577650408014</v>
      </c>
      <c r="AJ8">
        <f t="shared" si="8"/>
        <v>-60.954565618531888</v>
      </c>
      <c r="AK8">
        <f>G8*SUM(AB8, AE8:AF8)</f>
        <v>5.517347002561344</v>
      </c>
      <c r="AL8">
        <f t="shared" si="9"/>
        <v>-195.84299512005069</v>
      </c>
      <c r="AN8">
        <f t="shared" si="10"/>
        <v>0</v>
      </c>
      <c r="AO8">
        <f t="shared" si="11"/>
        <v>0</v>
      </c>
      <c r="AP8">
        <f t="shared" si="12"/>
        <v>-17.68814823314035</v>
      </c>
      <c r="AQ8">
        <f t="shared" si="13"/>
        <v>-87.40181307276147</v>
      </c>
      <c r="AR8">
        <f t="shared" si="14"/>
        <v>-105.08996130590182</v>
      </c>
      <c r="AS8">
        <f t="shared" si="15"/>
        <v>-45.622858986029129</v>
      </c>
      <c r="AT8">
        <f t="shared" si="16"/>
        <v>4.1295863848846404</v>
      </c>
      <c r="AU8">
        <f t="shared" si="17"/>
        <v>-146.58323390704632</v>
      </c>
      <c r="AW8">
        <v>5</v>
      </c>
      <c r="AX8">
        <f>IF(Z8&gt;0, (R8*SUMPRODUCT(K8:$K$98, X8:$X$98)-K8*$AZ$3)/Z8, 0)</f>
        <v>334.69785915480867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25</v>
      </c>
      <c r="R9">
        <f t="shared" si="0"/>
        <v>100000</v>
      </c>
      <c r="S9">
        <f t="shared" si="1"/>
        <v>400.35700153544957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316.38729721859409</v>
      </c>
      <c r="AC9">
        <f t="shared" si="2"/>
        <v>374.19642312649194</v>
      </c>
      <c r="AE9">
        <f t="shared" si="3"/>
        <v>0</v>
      </c>
      <c r="AF9">
        <f t="shared" si="4"/>
        <v>0</v>
      </c>
      <c r="AG9">
        <f t="shared" si="5"/>
        <v>-23.36642182423271</v>
      </c>
      <c r="AH9">
        <f t="shared" si="6"/>
        <v>-118.24689295953178</v>
      </c>
      <c r="AI9">
        <f t="shared" si="7"/>
        <v>-141.61331478376448</v>
      </c>
      <c r="AJ9">
        <f t="shared" si="8"/>
        <v>-57.809125907897851</v>
      </c>
      <c r="AK9">
        <f t="shared" ref="AK9:AK40" si="30">G9*SUM(AB9:AB9, AE9:AF9)</f>
        <v>7.0554367279746479</v>
      </c>
      <c r="AL9">
        <f t="shared" si="9"/>
        <v>-192.36700396368769</v>
      </c>
      <c r="AN9">
        <f t="shared" si="10"/>
        <v>0</v>
      </c>
      <c r="AO9">
        <f t="shared" si="11"/>
        <v>0</v>
      </c>
      <c r="AP9">
        <f t="shared" si="12"/>
        <v>-16.309932475165219</v>
      </c>
      <c r="AQ9">
        <f t="shared" si="13"/>
        <v>-82.537191790655484</v>
      </c>
      <c r="AR9">
        <f t="shared" si="14"/>
        <v>-98.847124265820696</v>
      </c>
      <c r="AS9">
        <f t="shared" si="15"/>
        <v>-40.351190571605599</v>
      </c>
      <c r="AT9">
        <f t="shared" si="16"/>
        <v>4.9247461798676939</v>
      </c>
      <c r="AU9">
        <f t="shared" si="17"/>
        <v>-134.2735686575586</v>
      </c>
      <c r="AW9">
        <v>6</v>
      </c>
      <c r="AX9">
        <f>IF(Z9&gt;0, (R9*SUMPRODUCT(K9:$K$98, X9:$X$98)-K9*$AZ$3)/Z9, 0)</f>
        <v>400.35700153544957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25</v>
      </c>
      <c r="R10">
        <f t="shared" si="0"/>
        <v>100000</v>
      </c>
      <c r="S10">
        <f t="shared" si="1"/>
        <v>427.54856498042108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374.19642312649194</v>
      </c>
      <c r="AC10">
        <f t="shared" si="2"/>
        <v>395.10117195010548</v>
      </c>
      <c r="AE10">
        <f t="shared" si="3"/>
        <v>0</v>
      </c>
      <c r="AF10">
        <f t="shared" si="4"/>
        <v>0</v>
      </c>
      <c r="AG10">
        <f t="shared" si="5"/>
        <v>-23.102707172470485</v>
      </c>
      <c r="AH10">
        <f t="shared" si="6"/>
        <v>-120.2017340795925</v>
      </c>
      <c r="AI10">
        <f t="shared" si="7"/>
        <v>-143.30444125206299</v>
      </c>
      <c r="AJ10">
        <f t="shared" si="8"/>
        <v>-20.904748823613545</v>
      </c>
      <c r="AK10">
        <f t="shared" si="30"/>
        <v>1.6090446194439154</v>
      </c>
      <c r="AL10">
        <f t="shared" si="9"/>
        <v>-162.60014545623261</v>
      </c>
      <c r="AN10">
        <f t="shared" si="10"/>
        <v>0</v>
      </c>
      <c r="AO10">
        <f t="shared" si="11"/>
        <v>0</v>
      </c>
      <c r="AP10">
        <f t="shared" si="12"/>
        <v>-15.295321757691374</v>
      </c>
      <c r="AQ10">
        <f t="shared" si="13"/>
        <v>-79.580465823963507</v>
      </c>
      <c r="AR10">
        <f t="shared" si="14"/>
        <v>-94.875787581654876</v>
      </c>
      <c r="AS10">
        <f t="shared" si="15"/>
        <v>-13.840146833610129</v>
      </c>
      <c r="AT10">
        <f t="shared" si="16"/>
        <v>1.0652801419828151</v>
      </c>
      <c r="AU10">
        <f t="shared" si="17"/>
        <v>-107.65065427328219</v>
      </c>
      <c r="AW10">
        <v>7</v>
      </c>
      <c r="AX10">
        <f>IF(Z10&gt;0, (R10*SUMPRODUCT(K10:$K$98, X10:$X$98)-K10*$AZ$3)/Z10, 0)</f>
        <v>427.54856498042108</v>
      </c>
    </row>
    <row r="11" spans="1:52" x14ac:dyDescent="0.25">
      <c r="A11" t="s">
        <v>33</v>
      </c>
      <c r="C11" s="25">
        <f>AU100</f>
        <v>-84.514265453463992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25</v>
      </c>
      <c r="R11">
        <f t="shared" si="0"/>
        <v>100000</v>
      </c>
      <c r="S11">
        <f t="shared" si="1"/>
        <v>447.65182037995692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395.10117195010548</v>
      </c>
      <c r="AC11">
        <f t="shared" si="2"/>
        <v>408.99580949745427</v>
      </c>
      <c r="AE11">
        <f t="shared" si="3"/>
        <v>0</v>
      </c>
      <c r="AF11">
        <f t="shared" si="4"/>
        <v>0</v>
      </c>
      <c r="AG11">
        <f t="shared" si="5"/>
        <v>-22.841178728498619</v>
      </c>
      <c r="AH11">
        <f t="shared" si="6"/>
        <v>-122.00548898864531</v>
      </c>
      <c r="AI11">
        <f t="shared" si="7"/>
        <v>-144.84666771714393</v>
      </c>
      <c r="AJ11">
        <f t="shared" si="8"/>
        <v>-13.894637547348793</v>
      </c>
      <c r="AK11">
        <f t="shared" si="30"/>
        <v>0.63216187512016875</v>
      </c>
      <c r="AL11">
        <f t="shared" si="9"/>
        <v>-158.10914338937255</v>
      </c>
      <c r="AN11">
        <f t="shared" si="10"/>
        <v>0</v>
      </c>
      <c r="AO11">
        <f t="shared" si="11"/>
        <v>0</v>
      </c>
      <c r="AP11">
        <f t="shared" si="12"/>
        <v>-14.380158687969329</v>
      </c>
      <c r="AQ11">
        <f t="shared" si="13"/>
        <v>-76.811197588108769</v>
      </c>
      <c r="AR11">
        <f t="shared" si="14"/>
        <v>-91.191356276078096</v>
      </c>
      <c r="AS11">
        <f t="shared" si="15"/>
        <v>-8.7476699524878772</v>
      </c>
      <c r="AT11">
        <f t="shared" si="16"/>
        <v>0.39799119777343528</v>
      </c>
      <c r="AU11">
        <f t="shared" si="17"/>
        <v>-99.541035030792528</v>
      </c>
      <c r="AW11">
        <v>8</v>
      </c>
      <c r="AX11">
        <f>IF(Z11&gt;0, (R11*SUMPRODUCT(K11:$K$98, X11:$X$98)-K11*$AZ$3)/Z11, 0)</f>
        <v>447.65182037995692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25</v>
      </c>
      <c r="R12">
        <f t="shared" si="0"/>
        <v>100000</v>
      </c>
      <c r="S12">
        <f t="shared" si="1"/>
        <v>500.71368713460424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408.99580949745427</v>
      </c>
      <c r="AC12">
        <f t="shared" si="2"/>
        <v>452.27690302615997</v>
      </c>
      <c r="AE12">
        <f t="shared" si="3"/>
        <v>0</v>
      </c>
      <c r="AF12">
        <f t="shared" si="4"/>
        <v>0</v>
      </c>
      <c r="AG12">
        <f t="shared" si="5"/>
        <v>-22.581612738328076</v>
      </c>
      <c r="AH12">
        <f t="shared" si="6"/>
        <v>-124.61681154222785</v>
      </c>
      <c r="AI12">
        <f t="shared" si="7"/>
        <v>-147.19842428055591</v>
      </c>
      <c r="AJ12">
        <f t="shared" si="8"/>
        <v>-43.281093528705696</v>
      </c>
      <c r="AK12">
        <f t="shared" si="30"/>
        <v>8.588911999446541</v>
      </c>
      <c r="AL12">
        <f t="shared" si="9"/>
        <v>-181.89060580981507</v>
      </c>
      <c r="AN12">
        <f t="shared" si="10"/>
        <v>0</v>
      </c>
      <c r="AO12">
        <f t="shared" si="11"/>
        <v>0</v>
      </c>
      <c r="AP12">
        <f t="shared" si="12"/>
        <v>-13.274270119540001</v>
      </c>
      <c r="AQ12">
        <f t="shared" si="13"/>
        <v>-73.254166432482094</v>
      </c>
      <c r="AR12">
        <f t="shared" si="14"/>
        <v>-86.528436552022086</v>
      </c>
      <c r="AS12">
        <f t="shared" si="15"/>
        <v>-25.44215655571691</v>
      </c>
      <c r="AT12">
        <f t="shared" si="16"/>
        <v>5.048866050213431</v>
      </c>
      <c r="AU12">
        <f t="shared" si="17"/>
        <v>-106.92172705752557</v>
      </c>
      <c r="AW12">
        <v>9</v>
      </c>
      <c r="AX12">
        <f>IF(Z12&gt;0, (R12*SUMPRODUCT(K12:$K$98, X12:$X$98)-K12*$AZ$3)/Z12, 0)</f>
        <v>500.71368713460424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25</v>
      </c>
      <c r="R13">
        <f t="shared" si="0"/>
        <v>100000</v>
      </c>
      <c r="S13">
        <f t="shared" si="1"/>
        <v>627.40700821517248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452.27690302615997</v>
      </c>
      <c r="AC13">
        <f t="shared" si="2"/>
        <v>560.24852801744191</v>
      </c>
      <c r="AE13">
        <f t="shared" si="3"/>
        <v>0</v>
      </c>
      <c r="AF13">
        <f t="shared" si="4"/>
        <v>0</v>
      </c>
      <c r="AG13">
        <f t="shared" si="5"/>
        <v>-22.323966766454326</v>
      </c>
      <c r="AH13">
        <f t="shared" si="6"/>
        <v>-127.31937796188851</v>
      </c>
      <c r="AI13">
        <f t="shared" si="7"/>
        <v>-149.64334472834284</v>
      </c>
      <c r="AJ13">
        <f t="shared" si="8"/>
        <v>-107.97162499128194</v>
      </c>
      <c r="AK13">
        <f t="shared" si="30"/>
        <v>31.659383211831202</v>
      </c>
      <c r="AL13">
        <f t="shared" si="9"/>
        <v>-225.95558650779361</v>
      </c>
      <c r="AN13">
        <f t="shared" si="10"/>
        <v>0</v>
      </c>
      <c r="AO13">
        <f t="shared" si="11"/>
        <v>0</v>
      </c>
      <c r="AP13">
        <f t="shared" si="12"/>
        <v>-11.716800634571797</v>
      </c>
      <c r="AQ13">
        <f t="shared" si="13"/>
        <v>-66.823955800668742</v>
      </c>
      <c r="AR13">
        <f t="shared" si="14"/>
        <v>-78.540756435240539</v>
      </c>
      <c r="AS13">
        <f t="shared" si="15"/>
        <v>-56.669229866199586</v>
      </c>
      <c r="AT13">
        <f t="shared" si="16"/>
        <v>16.616521838938944</v>
      </c>
      <c r="AU13">
        <f t="shared" si="17"/>
        <v>-118.5934644625012</v>
      </c>
      <c r="AW13">
        <v>10</v>
      </c>
      <c r="AX13">
        <f>IF(Z13&gt;0, (R13*SUMPRODUCT(K13:$K$98, X13:$X$98)-K13*$AZ$3)/Z13, 0)</f>
        <v>627.40700821517248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25</v>
      </c>
      <c r="R14">
        <f t="shared" si="0"/>
        <v>100000</v>
      </c>
      <c r="S14">
        <f t="shared" si="1"/>
        <v>742.28651537509552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560.24852801744191</v>
      </c>
      <c r="AC14">
        <f t="shared" si="2"/>
        <v>655.23331455941957</v>
      </c>
      <c r="AE14">
        <f t="shared" si="3"/>
        <v>0</v>
      </c>
      <c r="AF14">
        <f t="shared" si="4"/>
        <v>0</v>
      </c>
      <c r="AG14">
        <f t="shared" si="5"/>
        <v>-22.068072805698019</v>
      </c>
      <c r="AH14">
        <f t="shared" si="6"/>
        <v>-130.61717236705599</v>
      </c>
      <c r="AI14">
        <f t="shared" si="7"/>
        <v>-152.68524517275401</v>
      </c>
      <c r="AJ14">
        <f t="shared" si="8"/>
        <v>-94.984786541977655</v>
      </c>
      <c r="AK14">
        <f t="shared" si="30"/>
        <v>39.217396961220935</v>
      </c>
      <c r="AL14">
        <f t="shared" si="9"/>
        <v>-208.45263475351072</v>
      </c>
      <c r="AN14">
        <f t="shared" si="10"/>
        <v>0</v>
      </c>
      <c r="AO14">
        <f t="shared" si="11"/>
        <v>0</v>
      </c>
      <c r="AP14">
        <f t="shared" si="12"/>
        <v>-10.341512433004519</v>
      </c>
      <c r="AQ14">
        <f t="shared" si="13"/>
        <v>-61.209654503633416</v>
      </c>
      <c r="AR14">
        <f t="shared" si="14"/>
        <v>-71.551166936637941</v>
      </c>
      <c r="AS14">
        <f t="shared" si="15"/>
        <v>-44.511650818757225</v>
      </c>
      <c r="AT14">
        <f t="shared" si="16"/>
        <v>18.378007079975816</v>
      </c>
      <c r="AU14">
        <f t="shared" si="17"/>
        <v>-97.684810675419342</v>
      </c>
      <c r="AW14">
        <v>11</v>
      </c>
      <c r="AX14">
        <f>IF(Z14&gt;0, (R14*SUMPRODUCT(K14:$K$98, X14:$X$98)-K14*$AZ$3)/Z14, 0)</f>
        <v>742.28651537509552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25</v>
      </c>
      <c r="R15">
        <f t="shared" si="0"/>
        <v>100000</v>
      </c>
      <c r="S15">
        <f t="shared" si="1"/>
        <v>846.37474870648578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655.23331455941957</v>
      </c>
      <c r="AC15">
        <f t="shared" si="2"/>
        <v>738.49575143314905</v>
      </c>
      <c r="AE15">
        <f t="shared" si="3"/>
        <v>0</v>
      </c>
      <c r="AF15">
        <f t="shared" si="4"/>
        <v>0</v>
      </c>
      <c r="AG15">
        <f t="shared" si="5"/>
        <v>-21.81349787909528</v>
      </c>
      <c r="AH15">
        <f t="shared" si="6"/>
        <v>-135.57679418304778</v>
      </c>
      <c r="AI15">
        <f t="shared" si="7"/>
        <v>-157.39029206214306</v>
      </c>
      <c r="AJ15">
        <f t="shared" si="8"/>
        <v>-83.262436873729484</v>
      </c>
      <c r="AK15">
        <f t="shared" si="30"/>
        <v>45.866332019159373</v>
      </c>
      <c r="AL15">
        <f t="shared" si="9"/>
        <v>-194.78639691671316</v>
      </c>
      <c r="AN15">
        <f t="shared" si="10"/>
        <v>0</v>
      </c>
      <c r="AO15">
        <f t="shared" si="11"/>
        <v>0</v>
      </c>
      <c r="AP15">
        <f t="shared" si="12"/>
        <v>-9.1269766536778665</v>
      </c>
      <c r="AQ15">
        <f t="shared" si="13"/>
        <v>-56.726630554516454</v>
      </c>
      <c r="AR15">
        <f t="shared" si="14"/>
        <v>-65.853607208194319</v>
      </c>
      <c r="AS15">
        <f t="shared" si="15"/>
        <v>-34.837801882435855</v>
      </c>
      <c r="AT15">
        <f t="shared" si="16"/>
        <v>19.190913069007873</v>
      </c>
      <c r="AU15">
        <f t="shared" si="17"/>
        <v>-81.500496021622297</v>
      </c>
      <c r="AW15">
        <v>12</v>
      </c>
      <c r="AX15">
        <f>IF(Z15&gt;0, (R15*SUMPRODUCT(K15:$K$98, X15:$X$98)-K15*$AZ$3)/Z15, 0)</f>
        <v>846.37474870648578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25</v>
      </c>
      <c r="R16">
        <f t="shared" si="0"/>
        <v>100000</v>
      </c>
      <c r="S16">
        <f t="shared" si="1"/>
        <v>940.12230884367079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738.49575143314905</v>
      </c>
      <c r="AC16">
        <f t="shared" si="2"/>
        <v>810.7620596084214</v>
      </c>
      <c r="AE16">
        <f t="shared" si="3"/>
        <v>0</v>
      </c>
      <c r="AF16">
        <f t="shared" si="4"/>
        <v>0</v>
      </c>
      <c r="AG16">
        <f t="shared" si="5"/>
        <v>-21.560015435801123</v>
      </c>
      <c r="AH16">
        <f t="shared" si="6"/>
        <v>-141.38985801280461</v>
      </c>
      <c r="AI16">
        <f t="shared" si="7"/>
        <v>-162.94987344860573</v>
      </c>
      <c r="AJ16">
        <f t="shared" si="8"/>
        <v>-72.266308175272343</v>
      </c>
      <c r="AK16">
        <f t="shared" si="30"/>
        <v>51.69470260032044</v>
      </c>
      <c r="AL16">
        <f t="shared" si="9"/>
        <v>-183.52147902355762</v>
      </c>
      <c r="AN16">
        <f t="shared" si="10"/>
        <v>0</v>
      </c>
      <c r="AO16">
        <f t="shared" si="11"/>
        <v>0</v>
      </c>
      <c r="AP16">
        <f t="shared" si="12"/>
        <v>-8.054390329546786</v>
      </c>
      <c r="AQ16">
        <f t="shared" si="13"/>
        <v>-52.820421602449137</v>
      </c>
      <c r="AR16">
        <f t="shared" si="14"/>
        <v>-60.874811931995922</v>
      </c>
      <c r="AS16">
        <f t="shared" si="15"/>
        <v>-26.997246613860472</v>
      </c>
      <c r="AT16">
        <f t="shared" si="16"/>
        <v>19.312106429266414</v>
      </c>
      <c r="AU16">
        <f t="shared" si="17"/>
        <v>-68.559952116589969</v>
      </c>
      <c r="AW16">
        <v>13</v>
      </c>
      <c r="AX16">
        <f>IF(Z16&gt;0, (R16*SUMPRODUCT(K16:$K$98, X16:$X$98)-K16*$AZ$3)/Z16, 0)</f>
        <v>940.12230884367079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25</v>
      </c>
      <c r="R17">
        <f t="shared" si="0"/>
        <v>100000</v>
      </c>
      <c r="S17">
        <f t="shared" si="1"/>
        <v>1024.4153488051534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810.7620596084214</v>
      </c>
      <c r="AC17">
        <f t="shared" si="2"/>
        <v>873.11390472899711</v>
      </c>
      <c r="AE17">
        <f t="shared" si="3"/>
        <v>0</v>
      </c>
      <c r="AF17">
        <f t="shared" si="4"/>
        <v>0</v>
      </c>
      <c r="AG17">
        <f t="shared" si="5"/>
        <v>-21.307614771375945</v>
      </c>
      <c r="AH17">
        <f t="shared" si="6"/>
        <v>-147.2020402686731</v>
      </c>
      <c r="AI17">
        <f t="shared" si="7"/>
        <v>-168.50965504004904</v>
      </c>
      <c r="AJ17">
        <f t="shared" si="8"/>
        <v>-62.351845120575717</v>
      </c>
      <c r="AK17">
        <f t="shared" si="30"/>
        <v>56.7533441725895</v>
      </c>
      <c r="AL17">
        <f t="shared" si="9"/>
        <v>-174.10815598803526</v>
      </c>
      <c r="AN17">
        <f t="shared" si="10"/>
        <v>0</v>
      </c>
      <c r="AO17">
        <f t="shared" si="11"/>
        <v>0</v>
      </c>
      <c r="AP17">
        <f t="shared" si="12"/>
        <v>-7.1072307965222219</v>
      </c>
      <c r="AQ17">
        <f t="shared" si="13"/>
        <v>-49.099764808675445</v>
      </c>
      <c r="AR17">
        <f t="shared" si="14"/>
        <v>-56.206995605197662</v>
      </c>
      <c r="AS17">
        <f t="shared" si="15"/>
        <v>-20.797680013262372</v>
      </c>
      <c r="AT17">
        <f t="shared" si="16"/>
        <v>18.930280082354148</v>
      </c>
      <c r="AU17">
        <f t="shared" si="17"/>
        <v>-58.074395536105889</v>
      </c>
      <c r="AW17">
        <v>14</v>
      </c>
      <c r="AX17">
        <f>IF(Z17&gt;0, (R17*SUMPRODUCT(K17:$K$98, X17:$X$98)-K17*$AZ$3)/Z17, 0)</f>
        <v>1024.4153488051534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25</v>
      </c>
      <c r="R18">
        <f t="shared" si="0"/>
        <v>100000</v>
      </c>
      <c r="S18">
        <f t="shared" si="1"/>
        <v>1100.4423730292183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873.11390472899711</v>
      </c>
      <c r="AC18">
        <f t="shared" si="2"/>
        <v>926.84652092302292</v>
      </c>
      <c r="AE18">
        <f t="shared" si="3"/>
        <v>0</v>
      </c>
      <c r="AF18">
        <f t="shared" si="4"/>
        <v>0</v>
      </c>
      <c r="AG18">
        <f t="shared" si="5"/>
        <v>-21.056225742463614</v>
      </c>
      <c r="AH18">
        <f t="shared" si="6"/>
        <v>-153.25152479429897</v>
      </c>
      <c r="AI18">
        <f t="shared" si="7"/>
        <v>-174.3077505367626</v>
      </c>
      <c r="AJ18">
        <f t="shared" si="8"/>
        <v>-53.732616194025809</v>
      </c>
      <c r="AK18">
        <f t="shared" si="30"/>
        <v>61.117973331029802</v>
      </c>
      <c r="AL18">
        <f t="shared" si="9"/>
        <v>-166.92239339975862</v>
      </c>
      <c r="AN18">
        <f t="shared" si="10"/>
        <v>0</v>
      </c>
      <c r="AO18">
        <f t="shared" si="11"/>
        <v>0</v>
      </c>
      <c r="AP18">
        <f t="shared" si="12"/>
        <v>-6.2708741880155952</v>
      </c>
      <c r="AQ18">
        <f t="shared" si="13"/>
        <v>-45.640707069763792</v>
      </c>
      <c r="AR18">
        <f t="shared" si="14"/>
        <v>-51.911581257779389</v>
      </c>
      <c r="AS18">
        <f t="shared" si="15"/>
        <v>-16.002415630743588</v>
      </c>
      <c r="AT18">
        <f t="shared" si="16"/>
        <v>18.201890788645102</v>
      </c>
      <c r="AU18">
        <f t="shared" si="17"/>
        <v>-49.712106099877879</v>
      </c>
      <c r="AW18">
        <v>15</v>
      </c>
      <c r="AX18">
        <f>IF(Z18&gt;0, (R18*SUMPRODUCT(K18:$K$98, X18:$X$98)-K18*$AZ$3)/Z18, 0)</f>
        <v>1100.4423730292183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25</v>
      </c>
      <c r="R19">
        <f t="shared" si="0"/>
        <v>100000</v>
      </c>
      <c r="S19">
        <f t="shared" si="1"/>
        <v>1169.1819344745597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926.84652092302292</v>
      </c>
      <c r="AC19">
        <f t="shared" si="2"/>
        <v>973.02043974852813</v>
      </c>
      <c r="AE19">
        <f t="shared" si="3"/>
        <v>0</v>
      </c>
      <c r="AF19">
        <f t="shared" si="4"/>
        <v>0</v>
      </c>
      <c r="AG19">
        <f t="shared" si="5"/>
        <v>-20.805582327651422</v>
      </c>
      <c r="AH19">
        <f t="shared" si="6"/>
        <v>-160.32462955020705</v>
      </c>
      <c r="AI19">
        <f t="shared" si="7"/>
        <v>-181.13021187785847</v>
      </c>
      <c r="AJ19">
        <f t="shared" si="8"/>
        <v>-46.173918825505211</v>
      </c>
      <c r="AK19">
        <f t="shared" si="30"/>
        <v>64.879256464611615</v>
      </c>
      <c r="AL19">
        <f t="shared" si="9"/>
        <v>-162.42487423875207</v>
      </c>
      <c r="AN19">
        <f t="shared" si="10"/>
        <v>0</v>
      </c>
      <c r="AO19">
        <f t="shared" si="11"/>
        <v>0</v>
      </c>
      <c r="AP19">
        <f t="shared" si="12"/>
        <v>-5.5323470080288608</v>
      </c>
      <c r="AQ19">
        <f t="shared" si="13"/>
        <v>-42.631418368261869</v>
      </c>
      <c r="AR19">
        <f t="shared" si="14"/>
        <v>-48.163765376290733</v>
      </c>
      <c r="AS19">
        <f t="shared" si="15"/>
        <v>-12.277961637427861</v>
      </c>
      <c r="AT19">
        <f t="shared" si="16"/>
        <v>17.251839181068885</v>
      </c>
      <c r="AU19">
        <f t="shared" si="17"/>
        <v>-43.18988783264971</v>
      </c>
      <c r="AW19">
        <v>16</v>
      </c>
      <c r="AX19">
        <f>IF(Z19&gt;0, (R19*SUMPRODUCT(K19:$K$98, X19:$X$98)-K19*$AZ$3)/Z19, 0)</f>
        <v>1169.1819344745597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25</v>
      </c>
      <c r="R20">
        <f t="shared" si="0"/>
        <v>100000</v>
      </c>
      <c r="S20">
        <f t="shared" si="1"/>
        <v>1231.2448426706262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973.02043974852813</v>
      </c>
      <c r="AC20">
        <f t="shared" si="2"/>
        <v>1012.3663659296138</v>
      </c>
      <c r="AE20">
        <f t="shared" si="3"/>
        <v>0</v>
      </c>
      <c r="AF20">
        <f t="shared" si="4"/>
        <v>0</v>
      </c>
      <c r="AG20">
        <f t="shared" si="5"/>
        <v>-20.555748354115842</v>
      </c>
      <c r="AH20">
        <f t="shared" si="6"/>
        <v>-167.1126010362583</v>
      </c>
      <c r="AI20">
        <f t="shared" si="7"/>
        <v>-187.66834939037415</v>
      </c>
      <c r="AJ20">
        <f t="shared" si="8"/>
        <v>-39.345926181085702</v>
      </c>
      <c r="AK20">
        <f t="shared" si="30"/>
        <v>68.11143078239698</v>
      </c>
      <c r="AL20">
        <f t="shared" si="9"/>
        <v>-158.90284478906287</v>
      </c>
      <c r="AN20">
        <f t="shared" si="10"/>
        <v>0</v>
      </c>
      <c r="AO20">
        <f t="shared" si="11"/>
        <v>0</v>
      </c>
      <c r="AP20">
        <f t="shared" si="12"/>
        <v>-4.8802807511744888</v>
      </c>
      <c r="AQ20">
        <f t="shared" si="13"/>
        <v>-39.675345118372</v>
      </c>
      <c r="AR20">
        <f t="shared" si="14"/>
        <v>-44.555625869546489</v>
      </c>
      <c r="AS20">
        <f t="shared" si="15"/>
        <v>-9.3413853327425684</v>
      </c>
      <c r="AT20">
        <f t="shared" si="16"/>
        <v>16.170800442579317</v>
      </c>
      <c r="AU20">
        <f t="shared" si="17"/>
        <v>-37.726210759709744</v>
      </c>
      <c r="AW20">
        <v>17</v>
      </c>
      <c r="AX20">
        <f>IF(Z20&gt;0, (R20*SUMPRODUCT(K20:$K$98, X20:$X$98)-K20*$AZ$3)/Z20, 0)</f>
        <v>1231.2448426706262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25</v>
      </c>
      <c r="R21">
        <f t="shared" si="0"/>
        <v>100000</v>
      </c>
      <c r="S21">
        <f t="shared" si="1"/>
        <v>1287.6264374952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1012.3663659296138</v>
      </c>
      <c r="AC21">
        <f t="shared" si="2"/>
        <v>1045.8850784445876</v>
      </c>
      <c r="AE21">
        <f t="shared" si="3"/>
        <v>0</v>
      </c>
      <c r="AF21">
        <f t="shared" si="4"/>
        <v>0</v>
      </c>
      <c r="AG21">
        <f t="shared" si="5"/>
        <v>-20.306453952575172</v>
      </c>
      <c r="AH21">
        <f t="shared" si="6"/>
        <v>-174.94767199806427</v>
      </c>
      <c r="AI21">
        <f t="shared" si="7"/>
        <v>-195.25412595063943</v>
      </c>
      <c r="AJ21">
        <f t="shared" si="8"/>
        <v>-33.518712514973799</v>
      </c>
      <c r="AK21">
        <f t="shared" si="30"/>
        <v>70.865645615072978</v>
      </c>
      <c r="AL21">
        <f t="shared" si="9"/>
        <v>-157.90719285054024</v>
      </c>
      <c r="AN21">
        <f t="shared" si="10"/>
        <v>0</v>
      </c>
      <c r="AO21">
        <f t="shared" si="11"/>
        <v>0</v>
      </c>
      <c r="AP21">
        <f t="shared" si="12"/>
        <v>-4.3045482704841911</v>
      </c>
      <c r="AQ21">
        <f t="shared" si="13"/>
        <v>-37.085288287323159</v>
      </c>
      <c r="AR21">
        <f t="shared" si="14"/>
        <v>-41.389836557807349</v>
      </c>
      <c r="AS21">
        <f t="shared" si="15"/>
        <v>-7.1052738366902304</v>
      </c>
      <c r="AT21">
        <f t="shared" si="16"/>
        <v>15.0220512641708</v>
      </c>
      <c r="AU21">
        <f t="shared" si="17"/>
        <v>-33.473059130326774</v>
      </c>
      <c r="AW21">
        <v>18</v>
      </c>
      <c r="AX21">
        <f>IF(Z21&gt;0, (R21*SUMPRODUCT(K21:$K$98, X21:$X$98)-K21*$AZ$3)/Z21, 0)</f>
        <v>1287.6264374952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25</v>
      </c>
      <c r="R22">
        <f t="shared" si="0"/>
        <v>100000</v>
      </c>
      <c r="S22">
        <f t="shared" si="1"/>
        <v>1338.836402384359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1045.8850784445876</v>
      </c>
      <c r="AC22">
        <f t="shared" si="2"/>
        <v>1074.1516273298946</v>
      </c>
      <c r="AE22">
        <f t="shared" si="3"/>
        <v>0</v>
      </c>
      <c r="AF22">
        <f t="shared" si="4"/>
        <v>0</v>
      </c>
      <c r="AG22">
        <f t="shared" si="5"/>
        <v>-20.057559411607681</v>
      </c>
      <c r="AH22">
        <f t="shared" si="6"/>
        <v>-183.32000576695219</v>
      </c>
      <c r="AI22">
        <f t="shared" si="7"/>
        <v>-203.37756517855988</v>
      </c>
      <c r="AJ22">
        <f t="shared" si="8"/>
        <v>-28.266548885306975</v>
      </c>
      <c r="AK22">
        <f t="shared" si="30"/>
        <v>73.211955491121145</v>
      </c>
      <c r="AL22">
        <f t="shared" si="9"/>
        <v>-158.43215857274572</v>
      </c>
      <c r="AN22">
        <f t="shared" si="10"/>
        <v>0</v>
      </c>
      <c r="AO22">
        <f t="shared" si="11"/>
        <v>0</v>
      </c>
      <c r="AP22">
        <f t="shared" si="12"/>
        <v>-3.796239085094486</v>
      </c>
      <c r="AQ22">
        <f t="shared" si="13"/>
        <v>-34.696473119730854</v>
      </c>
      <c r="AR22">
        <f t="shared" si="14"/>
        <v>-38.492712204825338</v>
      </c>
      <c r="AS22">
        <f t="shared" si="15"/>
        <v>-5.3499319372343983</v>
      </c>
      <c r="AT22">
        <f t="shared" si="16"/>
        <v>13.85662538637421</v>
      </c>
      <c r="AU22">
        <f t="shared" si="17"/>
        <v>-29.986018755685528</v>
      </c>
      <c r="AW22">
        <v>19</v>
      </c>
      <c r="AX22">
        <f>IF(Z22&gt;0, (R22*SUMPRODUCT(K22:$K$98, X22:$X$98)-K22*$AZ$3)/Z22, 0)</f>
        <v>1338.836402384359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25</v>
      </c>
      <c r="R23">
        <f t="shared" si="0"/>
        <v>100000</v>
      </c>
      <c r="S23">
        <f t="shared" si="1"/>
        <v>1385.4949732195344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1074.1516273298946</v>
      </c>
      <c r="AC23">
        <f t="shared" si="2"/>
        <v>1097.8050088285834</v>
      </c>
      <c r="AE23">
        <f t="shared" si="3"/>
        <v>0</v>
      </c>
      <c r="AF23">
        <f t="shared" si="4"/>
        <v>0</v>
      </c>
      <c r="AG23">
        <f t="shared" si="5"/>
        <v>-19.808895558054004</v>
      </c>
      <c r="AH23">
        <f t="shared" si="6"/>
        <v>-192.35303775040705</v>
      </c>
      <c r="AI23">
        <f t="shared" si="7"/>
        <v>-212.16193330846107</v>
      </c>
      <c r="AJ23">
        <f t="shared" si="8"/>
        <v>-23.653381498688759</v>
      </c>
      <c r="AK23">
        <f t="shared" si="30"/>
        <v>75.190613913092633</v>
      </c>
      <c r="AL23">
        <f t="shared" si="9"/>
        <v>-160.62470089405718</v>
      </c>
      <c r="AN23">
        <f t="shared" si="10"/>
        <v>0</v>
      </c>
      <c r="AO23">
        <f t="shared" si="11"/>
        <v>0</v>
      </c>
      <c r="AP23">
        <f t="shared" si="12"/>
        <v>-3.3474778229338567</v>
      </c>
      <c r="AQ23">
        <f t="shared" si="13"/>
        <v>-32.505473420079056</v>
      </c>
      <c r="AR23">
        <f t="shared" si="14"/>
        <v>-35.852951243012917</v>
      </c>
      <c r="AS23">
        <f t="shared" si="15"/>
        <v>-3.9971521770208702</v>
      </c>
      <c r="AT23">
        <f t="shared" si="16"/>
        <v>12.70635769819698</v>
      </c>
      <c r="AU23">
        <f t="shared" si="17"/>
        <v>-27.143745721836801</v>
      </c>
      <c r="AW23">
        <v>20</v>
      </c>
      <c r="AX23">
        <f>IF(Z23&gt;0, (R23*SUMPRODUCT(K23:$K$98, X23:$X$98)-K23*$AZ$3)/Z23, 0)</f>
        <v>1385.4949732195344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25</v>
      </c>
      <c r="R24">
        <f t="shared" si="0"/>
        <v>100000</v>
      </c>
      <c r="S24">
        <f t="shared" si="1"/>
        <v>1428.1403970775277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1097.8050088285834</v>
      </c>
      <c r="AC24">
        <f t="shared" si="2"/>
        <v>1117.397619889236</v>
      </c>
      <c r="AE24">
        <f t="shared" si="3"/>
        <v>0</v>
      </c>
      <c r="AF24">
        <f t="shared" si="4"/>
        <v>0</v>
      </c>
      <c r="AG24">
        <f t="shared" si="5"/>
        <v>-19.560360139938279</v>
      </c>
      <c r="AH24">
        <f t="shared" si="6"/>
        <v>-201.78585014074855</v>
      </c>
      <c r="AI24">
        <f t="shared" si="7"/>
        <v>-221.34621028068682</v>
      </c>
      <c r="AJ24">
        <f t="shared" si="8"/>
        <v>-19.592611060652644</v>
      </c>
      <c r="AK24">
        <f t="shared" si="30"/>
        <v>76.846350618000841</v>
      </c>
      <c r="AL24">
        <f t="shared" si="9"/>
        <v>-164.09247072333864</v>
      </c>
      <c r="AN24">
        <f t="shared" si="10"/>
        <v>0</v>
      </c>
      <c r="AO24">
        <f t="shared" si="11"/>
        <v>0</v>
      </c>
      <c r="AP24">
        <f t="shared" si="12"/>
        <v>-2.9513197918521419</v>
      </c>
      <c r="AQ24">
        <f t="shared" si="13"/>
        <v>-30.445992250425952</v>
      </c>
      <c r="AR24">
        <f t="shared" si="14"/>
        <v>-33.397312042278088</v>
      </c>
      <c r="AS24">
        <f t="shared" si="15"/>
        <v>-2.9561858975847972</v>
      </c>
      <c r="AT24">
        <f t="shared" si="16"/>
        <v>11.594784241596821</v>
      </c>
      <c r="AU24">
        <f t="shared" si="17"/>
        <v>-24.758713698266071</v>
      </c>
      <c r="AW24">
        <v>21</v>
      </c>
      <c r="AX24">
        <f>IF(Z24&gt;0, (R24*SUMPRODUCT(K24:$K$98, X24:$X$98)-K24*$AZ$3)/Z24, 0)</f>
        <v>1428.1403970775277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25</v>
      </c>
      <c r="R25">
        <f t="shared" si="0"/>
        <v>100000</v>
      </c>
      <c r="S25">
        <f t="shared" si="1"/>
        <v>1469.0169857165911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1117.397619889236</v>
      </c>
      <c r="AC25">
        <f t="shared" si="2"/>
        <v>1133.4677744966061</v>
      </c>
      <c r="AE25">
        <f t="shared" si="3"/>
        <v>0</v>
      </c>
      <c r="AF25">
        <f t="shared" si="4"/>
        <v>0</v>
      </c>
      <c r="AG25">
        <f t="shared" si="5"/>
        <v>-19.289562093519582</v>
      </c>
      <c r="AH25">
        <f t="shared" si="6"/>
        <v>-300.77778007725749</v>
      </c>
      <c r="AI25">
        <f t="shared" si="7"/>
        <v>-320.06734217077707</v>
      </c>
      <c r="AJ25">
        <f t="shared" si="8"/>
        <v>-16.070154607370114</v>
      </c>
      <c r="AK25">
        <f t="shared" si="30"/>
        <v>78.217833392246533</v>
      </c>
      <c r="AL25">
        <f t="shared" si="9"/>
        <v>-257.91966338590066</v>
      </c>
      <c r="AN25">
        <f t="shared" si="10"/>
        <v>0</v>
      </c>
      <c r="AO25">
        <f t="shared" si="11"/>
        <v>0</v>
      </c>
      <c r="AP25">
        <f t="shared" si="12"/>
        <v>-2.5986259407638106</v>
      </c>
      <c r="AQ25">
        <f t="shared" si="13"/>
        <v>-40.519786707687828</v>
      </c>
      <c r="AR25">
        <f t="shared" si="14"/>
        <v>-43.118412648451638</v>
      </c>
      <c r="AS25">
        <f t="shared" si="15"/>
        <v>-2.1649180231430254</v>
      </c>
      <c r="AT25">
        <f t="shared" si="16"/>
        <v>10.537247548596213</v>
      </c>
      <c r="AU25">
        <f t="shared" si="17"/>
        <v>-34.746083122998456</v>
      </c>
      <c r="AW25">
        <v>22</v>
      </c>
      <c r="AX25">
        <f>IF(Z25&gt;0, (R25*SUMPRODUCT(K25:$K$98, X25:$X$98)-K25*$AZ$3)/Z25, 0)</f>
        <v>1469.0169857165911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25</v>
      </c>
      <c r="R26">
        <f t="shared" si="0"/>
        <v>100000</v>
      </c>
      <c r="S26">
        <f t="shared" si="1"/>
        <v>1493.2202954430184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1133.4677744966061</v>
      </c>
      <c r="AC26">
        <f t="shared" si="2"/>
        <v>1134.4802617690937</v>
      </c>
      <c r="AE26">
        <f t="shared" si="3"/>
        <v>0</v>
      </c>
      <c r="AF26">
        <f t="shared" si="4"/>
        <v>0</v>
      </c>
      <c r="AG26">
        <f t="shared" si="5"/>
        <v>-18.99385283657206</v>
      </c>
      <c r="AH26">
        <f t="shared" si="6"/>
        <v>-411.25454404931475</v>
      </c>
      <c r="AI26">
        <f t="shared" si="7"/>
        <v>-430.24839688588679</v>
      </c>
      <c r="AJ26">
        <f t="shared" si="8"/>
        <v>-1.0124872724875331</v>
      </c>
      <c r="AK26">
        <f t="shared" si="30"/>
        <v>79.342744214762433</v>
      </c>
      <c r="AL26">
        <f t="shared" si="9"/>
        <v>-351.91813994361189</v>
      </c>
      <c r="AN26">
        <f t="shared" si="10"/>
        <v>0</v>
      </c>
      <c r="AO26">
        <f t="shared" si="11"/>
        <v>0</v>
      </c>
      <c r="AP26">
        <f t="shared" si="12"/>
        <v>-2.2846330077778023</v>
      </c>
      <c r="AQ26">
        <f t="shared" si="13"/>
        <v>-49.466830875122433</v>
      </c>
      <c r="AR26">
        <f t="shared" si="14"/>
        <v>-51.751463882900232</v>
      </c>
      <c r="AS26">
        <f t="shared" si="15"/>
        <v>-0.12178476176387007</v>
      </c>
      <c r="AT26">
        <f t="shared" si="16"/>
        <v>9.5435641162644842</v>
      </c>
      <c r="AU26">
        <f t="shared" si="17"/>
        <v>-42.329684528399618</v>
      </c>
      <c r="AW26">
        <v>23</v>
      </c>
      <c r="AX26">
        <f>IF(Z26&gt;0, (R26*SUMPRODUCT(K26:$K$98, X26:$X$98)-K26*$AZ$3)/Z26, 0)</f>
        <v>1493.2202954430184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25</v>
      </c>
      <c r="R27">
        <f t="shared" si="0"/>
        <v>100000</v>
      </c>
      <c r="S27">
        <f t="shared" si="1"/>
        <v>1502.3093376189938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1134.4802617690937</v>
      </c>
      <c r="AC27">
        <f t="shared" si="2"/>
        <v>1122.0958183762702</v>
      </c>
      <c r="AE27">
        <f t="shared" si="3"/>
        <v>0</v>
      </c>
      <c r="AF27">
        <f t="shared" si="4"/>
        <v>0</v>
      </c>
      <c r="AG27">
        <f t="shared" si="5"/>
        <v>-18.672849031123594</v>
      </c>
      <c r="AH27">
        <f t="shared" si="6"/>
        <v>-524.26110833098414</v>
      </c>
      <c r="AI27">
        <f t="shared" si="7"/>
        <v>-542.93395736210778</v>
      </c>
      <c r="AJ27">
        <f t="shared" si="8"/>
        <v>12.384443392823414</v>
      </c>
      <c r="AK27">
        <f t="shared" si="30"/>
        <v>79.413618323836559</v>
      </c>
      <c r="AL27">
        <f t="shared" si="9"/>
        <v>-451.13589564544782</v>
      </c>
      <c r="AN27">
        <f t="shared" si="10"/>
        <v>0</v>
      </c>
      <c r="AO27">
        <f t="shared" si="11"/>
        <v>0</v>
      </c>
      <c r="AP27">
        <f t="shared" si="12"/>
        <v>-2.0053765934553476</v>
      </c>
      <c r="AQ27">
        <f t="shared" si="13"/>
        <v>-56.303189392982091</v>
      </c>
      <c r="AR27">
        <f t="shared" si="14"/>
        <v>-58.308565986437443</v>
      </c>
      <c r="AS27">
        <f t="shared" si="15"/>
        <v>1.3300312588371197</v>
      </c>
      <c r="AT27">
        <f t="shared" si="16"/>
        <v>8.5286509371321024</v>
      </c>
      <c r="AU27">
        <f t="shared" si="17"/>
        <v>-48.44988379046822</v>
      </c>
      <c r="AW27">
        <v>24</v>
      </c>
      <c r="AX27">
        <f>IF(Z27&gt;0, (R27*SUMPRODUCT(K27:$K$98, X27:$X$98)-K27*$AZ$3)/Z27, 0)</f>
        <v>1502.3093376189938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25</v>
      </c>
      <c r="R28">
        <f t="shared" si="0"/>
        <v>100000</v>
      </c>
      <c r="S28">
        <f t="shared" si="1"/>
        <v>1499.1796804251755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1122.0958183762702</v>
      </c>
      <c r="AC28">
        <f t="shared" si="2"/>
        <v>1098.9019035210556</v>
      </c>
      <c r="AE28">
        <f t="shared" si="3"/>
        <v>0</v>
      </c>
      <c r="AF28">
        <f t="shared" si="4"/>
        <v>0</v>
      </c>
      <c r="AG28">
        <f t="shared" si="5"/>
        <v>-18.325053325319235</v>
      </c>
      <c r="AH28">
        <f t="shared" si="6"/>
        <v>-644.26886197248052</v>
      </c>
      <c r="AI28">
        <f t="shared" si="7"/>
        <v>-662.59391529779975</v>
      </c>
      <c r="AJ28">
        <f t="shared" si="8"/>
        <v>23.193914855214643</v>
      </c>
      <c r="AK28">
        <f t="shared" si="30"/>
        <v>78.546707286338929</v>
      </c>
      <c r="AL28">
        <f t="shared" si="9"/>
        <v>-560.8532931562462</v>
      </c>
      <c r="AN28">
        <f t="shared" si="10"/>
        <v>0</v>
      </c>
      <c r="AO28">
        <f t="shared" si="11"/>
        <v>0</v>
      </c>
      <c r="AP28">
        <f t="shared" si="12"/>
        <v>-1.7571651450018355</v>
      </c>
      <c r="AQ28">
        <f t="shared" si="13"/>
        <v>-61.778089709778214</v>
      </c>
      <c r="AR28">
        <f t="shared" si="14"/>
        <v>-63.53525485478005</v>
      </c>
      <c r="AS28">
        <f t="shared" si="15"/>
        <v>2.2240338424234012</v>
      </c>
      <c r="AT28">
        <f t="shared" si="16"/>
        <v>7.5317399544763441</v>
      </c>
      <c r="AU28">
        <f t="shared" si="17"/>
        <v>-53.779481057880304</v>
      </c>
      <c r="AW28">
        <v>25</v>
      </c>
      <c r="AX28">
        <f>IF(Z28&gt;0, (R28*SUMPRODUCT(K28:$K$98, X28:$X$98)-K28*$AZ$3)/Z28, 0)</f>
        <v>1499.1796804251755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25</v>
      </c>
      <c r="R29">
        <f t="shared" si="0"/>
        <v>100000</v>
      </c>
      <c r="S29">
        <f t="shared" si="1"/>
        <v>1485.6495951517315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1098.9019035210556</v>
      </c>
      <c r="AC29">
        <f t="shared" si="2"/>
        <v>1066.6856660771414</v>
      </c>
      <c r="AE29">
        <f t="shared" si="3"/>
        <v>0</v>
      </c>
      <c r="AF29">
        <f t="shared" si="4"/>
        <v>0</v>
      </c>
      <c r="AG29">
        <f t="shared" si="5"/>
        <v>-17.949819216424974</v>
      </c>
      <c r="AH29">
        <f t="shared" si="6"/>
        <v>-767.93430256426586</v>
      </c>
      <c r="AI29">
        <f t="shared" si="7"/>
        <v>-785.88412178069086</v>
      </c>
      <c r="AJ29">
        <f t="shared" si="8"/>
        <v>32.216237443914224</v>
      </c>
      <c r="AK29">
        <f t="shared" si="30"/>
        <v>76.923133246473895</v>
      </c>
      <c r="AL29">
        <f t="shared" si="9"/>
        <v>-676.74475109030277</v>
      </c>
      <c r="AN29">
        <f t="shared" si="10"/>
        <v>0</v>
      </c>
      <c r="AO29">
        <f t="shared" si="11"/>
        <v>0</v>
      </c>
      <c r="AP29">
        <f t="shared" si="12"/>
        <v>-1.5367718234007151</v>
      </c>
      <c r="AQ29">
        <f t="shared" si="13"/>
        <v>-65.746611939342372</v>
      </c>
      <c r="AR29">
        <f t="shared" si="14"/>
        <v>-67.283383762743085</v>
      </c>
      <c r="AS29">
        <f t="shared" si="15"/>
        <v>2.7581896710408795</v>
      </c>
      <c r="AT29">
        <f t="shared" si="16"/>
        <v>6.5857657013452719</v>
      </c>
      <c r="AU29">
        <f t="shared" si="17"/>
        <v>-57.939428390356937</v>
      </c>
      <c r="AW29">
        <v>26</v>
      </c>
      <c r="AX29">
        <f>IF(Z29&gt;0, (R29*SUMPRODUCT(K29:$K$98, X29:$X$98)-K29*$AZ$3)/Z29, 0)</f>
        <v>1485.6495951517315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25</v>
      </c>
      <c r="R30">
        <f t="shared" si="0"/>
        <v>100000</v>
      </c>
      <c r="S30">
        <f t="shared" si="1"/>
        <v>1463.9375214625054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1066.6856660771414</v>
      </c>
      <c r="AC30">
        <f t="shared" si="2"/>
        <v>1027.3335650894628</v>
      </c>
      <c r="AE30">
        <f t="shared" si="3"/>
        <v>0</v>
      </c>
      <c r="AF30">
        <f t="shared" si="4"/>
        <v>0</v>
      </c>
      <c r="AG30">
        <f t="shared" si="5"/>
        <v>-17.544013149945332</v>
      </c>
      <c r="AH30">
        <f t="shared" si="6"/>
        <v>-905.23149726158613</v>
      </c>
      <c r="AI30">
        <f t="shared" si="7"/>
        <v>-922.77551041153151</v>
      </c>
      <c r="AJ30">
        <f t="shared" si="8"/>
        <v>39.352100987678568</v>
      </c>
      <c r="AK30">
        <f t="shared" si="30"/>
        <v>74.667996625399908</v>
      </c>
      <c r="AL30">
        <f t="shared" si="9"/>
        <v>-808.75541279845299</v>
      </c>
      <c r="AN30">
        <f t="shared" si="10"/>
        <v>0</v>
      </c>
      <c r="AO30">
        <f t="shared" si="11"/>
        <v>0</v>
      </c>
      <c r="AP30">
        <f t="shared" si="12"/>
        <v>-1.3410971259620197</v>
      </c>
      <c r="AQ30">
        <f t="shared" si="13"/>
        <v>-69.197586033021864</v>
      </c>
      <c r="AR30">
        <f t="shared" si="14"/>
        <v>-70.538683158983886</v>
      </c>
      <c r="AS30">
        <f t="shared" si="15"/>
        <v>3.0081480835704535</v>
      </c>
      <c r="AT30">
        <f t="shared" si="16"/>
        <v>5.7077610931896521</v>
      </c>
      <c r="AU30">
        <f t="shared" si="17"/>
        <v>-61.822773982223779</v>
      </c>
      <c r="AW30">
        <v>27</v>
      </c>
      <c r="AX30">
        <f>IF(Z30&gt;0, (R30*SUMPRODUCT(K30:$K$98, X30:$X$98)-K30*$AZ$3)/Z30, 0)</f>
        <v>1463.9375214625054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25</v>
      </c>
      <c r="R31">
        <f t="shared" si="0"/>
        <v>100000</v>
      </c>
      <c r="S31">
        <f t="shared" si="1"/>
        <v>1434.8330687247571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1027.3335650894628</v>
      </c>
      <c r="AC31">
        <f t="shared" si="2"/>
        <v>981.70250669185532</v>
      </c>
      <c r="AE31">
        <f t="shared" si="3"/>
        <v>0</v>
      </c>
      <c r="AF31">
        <f t="shared" si="4"/>
        <v>0</v>
      </c>
      <c r="AG31">
        <f t="shared" si="5"/>
        <v>-17.104820903737032</v>
      </c>
      <c r="AH31">
        <f t="shared" si="6"/>
        <v>-1055.0084588353839</v>
      </c>
      <c r="AI31">
        <f t="shared" si="7"/>
        <v>-1072.1132797391208</v>
      </c>
      <c r="AJ31">
        <f t="shared" si="8"/>
        <v>45.631058397607489</v>
      </c>
      <c r="AK31">
        <f t="shared" si="30"/>
        <v>71.913349556262403</v>
      </c>
      <c r="AL31">
        <f t="shared" si="9"/>
        <v>-954.56887178525085</v>
      </c>
      <c r="AN31">
        <f t="shared" si="10"/>
        <v>0</v>
      </c>
      <c r="AO31">
        <f t="shared" si="11"/>
        <v>0</v>
      </c>
      <c r="AP31">
        <f t="shared" si="12"/>
        <v>-1.1674325451223537</v>
      </c>
      <c r="AQ31">
        <f t="shared" si="13"/>
        <v>-72.006086304868305</v>
      </c>
      <c r="AR31">
        <f t="shared" si="14"/>
        <v>-73.173518849990657</v>
      </c>
      <c r="AS31">
        <f t="shared" si="15"/>
        <v>3.1143958151650142</v>
      </c>
      <c r="AT31">
        <f t="shared" si="16"/>
        <v>4.9082060065533213</v>
      </c>
      <c r="AU31">
        <f t="shared" si="17"/>
        <v>-65.150917028272318</v>
      </c>
      <c r="AW31">
        <v>28</v>
      </c>
      <c r="AX31">
        <f>IF(Z31&gt;0, (R31*SUMPRODUCT(K31:$K$98, X31:$X$98)-K31*$AZ$3)/Z31, 0)</f>
        <v>1434.8330687247571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25</v>
      </c>
      <c r="R32">
        <f t="shared" si="0"/>
        <v>100000</v>
      </c>
      <c r="S32">
        <f t="shared" si="1"/>
        <v>1399.1271652674909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981.70250669185532</v>
      </c>
      <c r="AC32">
        <f t="shared" si="2"/>
        <v>930.7379629186064</v>
      </c>
      <c r="AE32">
        <f t="shared" si="3"/>
        <v>0</v>
      </c>
      <c r="AF32">
        <f t="shared" si="4"/>
        <v>0</v>
      </c>
      <c r="AG32">
        <f t="shared" si="5"/>
        <v>-16.6306892258193</v>
      </c>
      <c r="AH32">
        <f t="shared" si="6"/>
        <v>-1212.3338755214511</v>
      </c>
      <c r="AI32">
        <f t="shared" si="7"/>
        <v>-1228.9645647472703</v>
      </c>
      <c r="AJ32">
        <f t="shared" si="8"/>
        <v>50.96454377324892</v>
      </c>
      <c r="AK32">
        <f t="shared" si="30"/>
        <v>68.719175468429881</v>
      </c>
      <c r="AL32">
        <f t="shared" si="9"/>
        <v>-1109.2808455055915</v>
      </c>
      <c r="AN32">
        <f t="shared" si="10"/>
        <v>0</v>
      </c>
      <c r="AO32">
        <f t="shared" si="11"/>
        <v>0</v>
      </c>
      <c r="AP32">
        <f t="shared" si="12"/>
        <v>-1.0134573817826062</v>
      </c>
      <c r="AQ32">
        <f t="shared" si="13"/>
        <v>-73.878400266468887</v>
      </c>
      <c r="AR32">
        <f t="shared" si="14"/>
        <v>-74.891857648251488</v>
      </c>
      <c r="AS32">
        <f t="shared" si="15"/>
        <v>3.1057277539642891</v>
      </c>
      <c r="AT32">
        <f t="shared" si="16"/>
        <v>4.1876770531176515</v>
      </c>
      <c r="AU32">
        <f t="shared" si="17"/>
        <v>-67.598452841169546</v>
      </c>
      <c r="AW32">
        <v>29</v>
      </c>
      <c r="AX32">
        <f>IF(Z32&gt;0, (R32*SUMPRODUCT(K32:$K$98, X32:$X$98)-K32*$AZ$3)/Z32, 0)</f>
        <v>1399.1271652674909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25</v>
      </c>
      <c r="R33">
        <f t="shared" si="0"/>
        <v>100000</v>
      </c>
      <c r="S33">
        <f t="shared" si="1"/>
        <v>1358.098365706679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930.7379629186064</v>
      </c>
      <c r="AC33">
        <f t="shared" si="2"/>
        <v>875.64665419822677</v>
      </c>
      <c r="AE33">
        <f t="shared" si="3"/>
        <v>0</v>
      </c>
      <c r="AF33">
        <f t="shared" si="4"/>
        <v>0</v>
      </c>
      <c r="AG33">
        <f t="shared" si="5"/>
        <v>-16.118984388560634</v>
      </c>
      <c r="AH33">
        <f t="shared" si="6"/>
        <v>-1381.5917800019054</v>
      </c>
      <c r="AI33">
        <f t="shared" si="7"/>
        <v>-1397.710764390466</v>
      </c>
      <c r="AJ33">
        <f t="shared" si="8"/>
        <v>55.091308720379629</v>
      </c>
      <c r="AK33">
        <f t="shared" si="30"/>
        <v>65.151657404302455</v>
      </c>
      <c r="AL33">
        <f t="shared" si="9"/>
        <v>-1277.467798265784</v>
      </c>
      <c r="AN33">
        <f t="shared" si="10"/>
        <v>0</v>
      </c>
      <c r="AO33">
        <f t="shared" si="11"/>
        <v>0</v>
      </c>
      <c r="AP33">
        <f t="shared" si="12"/>
        <v>-0.87703089867735307</v>
      </c>
      <c r="AQ33">
        <f t="shared" si="13"/>
        <v>-75.172148021945887</v>
      </c>
      <c r="AR33">
        <f t="shared" si="14"/>
        <v>-76.049178920623234</v>
      </c>
      <c r="AS33">
        <f t="shared" si="15"/>
        <v>2.9975077108850376</v>
      </c>
      <c r="AT33">
        <f t="shared" si="16"/>
        <v>3.5448893842322775</v>
      </c>
      <c r="AU33">
        <f t="shared" si="17"/>
        <v>-69.506781825505925</v>
      </c>
      <c r="AW33">
        <v>30</v>
      </c>
      <c r="AX33">
        <f>IF(Z33&gt;0, (R33*SUMPRODUCT(K33:$K$98, X33:$X$98)-K33*$AZ$3)/Z33, 0)</f>
        <v>1358.098365706679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25</v>
      </c>
      <c r="R34">
        <f t="shared" si="0"/>
        <v>100000</v>
      </c>
      <c r="S34">
        <f t="shared" si="1"/>
        <v>1312.4436053141631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875.64665419822677</v>
      </c>
      <c r="AC34">
        <f t="shared" si="2"/>
        <v>817.24869505671779</v>
      </c>
      <c r="AE34">
        <f t="shared" si="3"/>
        <v>0</v>
      </c>
      <c r="AF34">
        <f t="shared" si="4"/>
        <v>0</v>
      </c>
      <c r="AG34">
        <f t="shared" si="5"/>
        <v>-15.567310697153552</v>
      </c>
      <c r="AH34">
        <f t="shared" si="6"/>
        <v>-1561.9353900859053</v>
      </c>
      <c r="AI34">
        <f t="shared" si="7"/>
        <v>-1577.5027007830588</v>
      </c>
      <c r="AJ34">
        <f t="shared" si="8"/>
        <v>58.397959141508977</v>
      </c>
      <c r="AK34">
        <f t="shared" si="30"/>
        <v>61.295265793875878</v>
      </c>
      <c r="AL34">
        <f t="shared" si="9"/>
        <v>-1457.8094758476741</v>
      </c>
      <c r="AN34">
        <f t="shared" si="10"/>
        <v>0</v>
      </c>
      <c r="AO34">
        <f t="shared" si="11"/>
        <v>0</v>
      </c>
      <c r="AP34">
        <f t="shared" si="12"/>
        <v>-0.75626289039048189</v>
      </c>
      <c r="AQ34">
        <f t="shared" si="13"/>
        <v>-75.879115904427707</v>
      </c>
      <c r="AR34">
        <f t="shared" si="14"/>
        <v>-76.63537879481818</v>
      </c>
      <c r="AS34">
        <f t="shared" si="15"/>
        <v>2.8369838716804292</v>
      </c>
      <c r="AT34">
        <f t="shared" si="16"/>
        <v>2.9777355754199331</v>
      </c>
      <c r="AU34">
        <f t="shared" si="17"/>
        <v>-70.820659347717822</v>
      </c>
      <c r="AW34">
        <v>31</v>
      </c>
      <c r="AX34">
        <f>IF(Z34&gt;0, (R34*SUMPRODUCT(K34:$K$98, X34:$X$98)-K34*$AZ$3)/Z34, 0)</f>
        <v>1312.4436053141631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1262.3939066551452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817.24869505671779</v>
      </c>
      <c r="AC35">
        <f t="shared" ref="AC35:AC66" si="33">S35*Z35</f>
        <v>756.34653350982262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-14.978417780743412</v>
      </c>
      <c r="AH35">
        <f t="shared" ref="AH35:AH66" si="37">-X35*R35</f>
        <v>-1732.8792377544289</v>
      </c>
      <c r="AI35">
        <f t="shared" ref="AI35:AI66" si="38">SUM(AE35:AH35)</f>
        <v>-1747.8576555351724</v>
      </c>
      <c r="AJ35">
        <f t="shared" ref="AJ35:AJ66" si="39">AB35-AC35</f>
        <v>60.902161546895172</v>
      </c>
      <c r="AK35">
        <f t="shared" si="30"/>
        <v>57.207408653970248</v>
      </c>
      <c r="AL35">
        <f t="shared" ref="AL35:AL66" si="40">SUM(AI35:AK35)</f>
        <v>-1629.748085334307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-0.64969139412369203</v>
      </c>
      <c r="AQ35">
        <f t="shared" ref="AQ35:AQ66" si="44">AH35*$K35</f>
        <v>-75.163928814435707</v>
      </c>
      <c r="AR35">
        <f t="shared" ref="AR35:AR66" si="45">AI35*$K35</f>
        <v>-75.813620208559399</v>
      </c>
      <c r="AS35">
        <f t="shared" ref="AS35:AS66" si="46">AJ35*$K35</f>
        <v>2.641641515128363</v>
      </c>
      <c r="AT35">
        <f t="shared" ref="AT35:AT66" si="47">AK35*$K35</f>
        <v>2.4813809860734843</v>
      </c>
      <c r="AU35">
        <f t="shared" ref="AU35:AU66" si="48">AL35*$K35</f>
        <v>-70.690597707357554</v>
      </c>
      <c r="AW35">
        <v>32</v>
      </c>
      <c r="AX35">
        <f>IF(Z35&gt;0, (R35*SUMPRODUCT(K35:$K$98, X35:$X$98)-K35*$AZ$3)/Z35, 0)</f>
        <v>1262.3939066551452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25</v>
      </c>
      <c r="R36">
        <f t="shared" si="31"/>
        <v>100000</v>
      </c>
      <c r="S36">
        <f t="shared" si="32"/>
        <v>1209.6844654457097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756.34653350982262</v>
      </c>
      <c r="AC36">
        <f t="shared" si="33"/>
        <v>694.55488537175552</v>
      </c>
      <c r="AE36">
        <f t="shared" si="34"/>
        <v>0</v>
      </c>
      <c r="AF36">
        <f t="shared" si="35"/>
        <v>0</v>
      </c>
      <c r="AG36">
        <f t="shared" si="36"/>
        <v>-14.354050688661319</v>
      </c>
      <c r="AH36">
        <f t="shared" si="37"/>
        <v>-1898.3316570986315</v>
      </c>
      <c r="AI36">
        <f t="shared" si="38"/>
        <v>-1912.6857077872928</v>
      </c>
      <c r="AJ36">
        <f t="shared" si="39"/>
        <v>61.791648138067103</v>
      </c>
      <c r="AK36">
        <f t="shared" si="30"/>
        <v>52.944257345687589</v>
      </c>
      <c r="AL36">
        <f t="shared" si="40"/>
        <v>-1797.949802303538</v>
      </c>
      <c r="AN36">
        <f t="shared" si="41"/>
        <v>0</v>
      </c>
      <c r="AO36">
        <f t="shared" si="42"/>
        <v>0</v>
      </c>
      <c r="AP36">
        <f t="shared" si="43"/>
        <v>-0.555901219946075</v>
      </c>
      <c r="AQ36">
        <f t="shared" si="44"/>
        <v>-73.518263724467928</v>
      </c>
      <c r="AR36">
        <f t="shared" si="45"/>
        <v>-74.074164944414008</v>
      </c>
      <c r="AS36">
        <f t="shared" si="46"/>
        <v>2.3930563802149742</v>
      </c>
      <c r="AT36">
        <f t="shared" si="47"/>
        <v>2.050416142870088</v>
      </c>
      <c r="AU36">
        <f t="shared" si="48"/>
        <v>-69.630692421328945</v>
      </c>
      <c r="AW36">
        <v>33</v>
      </c>
      <c r="AX36">
        <f>IF(Z36&gt;0, (R36*SUMPRODUCT(K36:$K$98, X36:$X$98)-K36*$AZ$3)/Z36, 0)</f>
        <v>1209.6844654457097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25</v>
      </c>
      <c r="R37">
        <f t="shared" si="31"/>
        <v>100000</v>
      </c>
      <c r="S37">
        <f t="shared" si="32"/>
        <v>1155.5115687970942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694.55488537175552</v>
      </c>
      <c r="AC37">
        <f t="shared" si="33"/>
        <v>632.97615796547359</v>
      </c>
      <c r="AE37">
        <f t="shared" si="34"/>
        <v>0</v>
      </c>
      <c r="AF37">
        <f t="shared" si="35"/>
        <v>0</v>
      </c>
      <c r="AG37">
        <f t="shared" si="36"/>
        <v>-13.694717020973052</v>
      </c>
      <c r="AH37">
        <f t="shared" si="37"/>
        <v>-2063.1726432066071</v>
      </c>
      <c r="AI37">
        <f t="shared" si="38"/>
        <v>-2076.8673602275803</v>
      </c>
      <c r="AJ37">
        <f t="shared" si="39"/>
        <v>61.578727406281928</v>
      </c>
      <c r="AK37">
        <f t="shared" si="30"/>
        <v>48.618841976022892</v>
      </c>
      <c r="AL37">
        <f t="shared" si="40"/>
        <v>-1966.6697908452757</v>
      </c>
      <c r="AN37">
        <f t="shared" si="41"/>
        <v>0</v>
      </c>
      <c r="AO37">
        <f t="shared" si="42"/>
        <v>0</v>
      </c>
      <c r="AP37">
        <f t="shared" si="43"/>
        <v>-0.47354165931841252</v>
      </c>
      <c r="AQ37">
        <f t="shared" si="44"/>
        <v>-71.341247535686065</v>
      </c>
      <c r="AR37">
        <f t="shared" si="45"/>
        <v>-71.814789195004494</v>
      </c>
      <c r="AS37">
        <f t="shared" si="46"/>
        <v>2.129295020118279</v>
      </c>
      <c r="AT37">
        <f t="shared" si="47"/>
        <v>1.681162675227714</v>
      </c>
      <c r="AU37">
        <f t="shared" si="48"/>
        <v>-68.004331499658505</v>
      </c>
      <c r="AW37">
        <v>34</v>
      </c>
      <c r="AX37">
        <f>IF(Z37&gt;0, (R37*SUMPRODUCT(K37:$K$98, X37:$X$98)-K37*$AZ$3)/Z37, 0)</f>
        <v>1155.5115687970942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25</v>
      </c>
      <c r="R38">
        <f t="shared" si="31"/>
        <v>100000</v>
      </c>
      <c r="S38">
        <f t="shared" si="32"/>
        <v>1100.9013164361861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632.97615796547359</v>
      </c>
      <c r="AC38">
        <f t="shared" si="33"/>
        <v>572.2952107138824</v>
      </c>
      <c r="AE38">
        <f t="shared" si="34"/>
        <v>0</v>
      </c>
      <c r="AF38">
        <f t="shared" si="35"/>
        <v>0</v>
      </c>
      <c r="AG38">
        <f t="shared" si="36"/>
        <v>-12.996060640714466</v>
      </c>
      <c r="AH38">
        <f t="shared" si="37"/>
        <v>-2246.8368401954158</v>
      </c>
      <c r="AI38">
        <f t="shared" si="38"/>
        <v>-2259.8329008361302</v>
      </c>
      <c r="AJ38">
        <f t="shared" si="39"/>
        <v>60.680947251591192</v>
      </c>
      <c r="AK38">
        <f t="shared" si="30"/>
        <v>44.308331057583153</v>
      </c>
      <c r="AL38">
        <f t="shared" si="40"/>
        <v>-2154.8436225269561</v>
      </c>
      <c r="AN38">
        <f t="shared" si="41"/>
        <v>0</v>
      </c>
      <c r="AO38">
        <f t="shared" si="42"/>
        <v>0</v>
      </c>
      <c r="AP38">
        <f t="shared" si="43"/>
        <v>-0.40123502362924368</v>
      </c>
      <c r="AQ38">
        <f t="shared" si="44"/>
        <v>-69.367915215983615</v>
      </c>
      <c r="AR38">
        <f t="shared" si="45"/>
        <v>-69.76915023961287</v>
      </c>
      <c r="AS38">
        <f t="shared" si="46"/>
        <v>1.8734385732289545</v>
      </c>
      <c r="AT38">
        <f t="shared" si="47"/>
        <v>1.367957164124495</v>
      </c>
      <c r="AU38">
        <f t="shared" si="48"/>
        <v>-66.527754502259427</v>
      </c>
      <c r="AW38">
        <v>35</v>
      </c>
      <c r="AX38">
        <f>IF(Z38&gt;0, (R38*SUMPRODUCT(K38:$K$98, X38:$X$98)-K38*$AZ$3)/Z38, 0)</f>
        <v>1100.9013164361861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25</v>
      </c>
      <c r="R39">
        <f t="shared" si="31"/>
        <v>100000</v>
      </c>
      <c r="S39">
        <f t="shared" si="32"/>
        <v>1044.730968367212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572.2952107138824</v>
      </c>
      <c r="AC39">
        <f t="shared" si="33"/>
        <v>512.44542075155471</v>
      </c>
      <c r="AE39">
        <f t="shared" si="34"/>
        <v>0</v>
      </c>
      <c r="AF39">
        <f t="shared" si="35"/>
        <v>0</v>
      </c>
      <c r="AG39">
        <f t="shared" si="36"/>
        <v>-12.262616794839653</v>
      </c>
      <c r="AH39">
        <f t="shared" si="37"/>
        <v>-2413.9329578706665</v>
      </c>
      <c r="AI39">
        <f t="shared" si="38"/>
        <v>-2426.1955746655062</v>
      </c>
      <c r="AJ39">
        <f t="shared" si="39"/>
        <v>59.849789962327691</v>
      </c>
      <c r="AK39">
        <f t="shared" si="30"/>
        <v>40.060664749971771</v>
      </c>
      <c r="AL39">
        <f t="shared" si="40"/>
        <v>-2326.285119953207</v>
      </c>
      <c r="AN39">
        <f t="shared" si="41"/>
        <v>0</v>
      </c>
      <c r="AO39">
        <f t="shared" si="42"/>
        <v>0</v>
      </c>
      <c r="AP39">
        <f t="shared" si="43"/>
        <v>-0.33802766108021598</v>
      </c>
      <c r="AQ39">
        <f t="shared" si="44"/>
        <v>-66.541760653961518</v>
      </c>
      <c r="AR39">
        <f t="shared" si="45"/>
        <v>-66.879788315041736</v>
      </c>
      <c r="AS39">
        <f t="shared" si="46"/>
        <v>1.6498015762525799</v>
      </c>
      <c r="AT39">
        <f t="shared" si="47"/>
        <v>1.1043004142843464</v>
      </c>
      <c r="AU39">
        <f t="shared" si="48"/>
        <v>-64.125686324504827</v>
      </c>
      <c r="AW39">
        <v>36</v>
      </c>
      <c r="AX39">
        <f>IF(Z39&gt;0, (R39*SUMPRODUCT(K39:$K$98, X39:$X$98)-K39*$AZ$3)/Z39, 0)</f>
        <v>1044.730968367212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25</v>
      </c>
      <c r="R40">
        <f t="shared" si="31"/>
        <v>100000</v>
      </c>
      <c r="S40">
        <f t="shared" si="32"/>
        <v>987.45549280990724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512.44542075155471</v>
      </c>
      <c r="AC40">
        <f t="shared" si="33"/>
        <v>454.40198621692912</v>
      </c>
      <c r="AE40">
        <f t="shared" si="34"/>
        <v>0</v>
      </c>
      <c r="AF40">
        <f t="shared" si="35"/>
        <v>0</v>
      </c>
      <c r="AG40">
        <f t="shared" si="36"/>
        <v>-11.504366260698015</v>
      </c>
      <c r="AH40">
        <f t="shared" si="37"/>
        <v>-2542.4974647729705</v>
      </c>
      <c r="AI40">
        <f t="shared" si="38"/>
        <v>-2554.0018310336686</v>
      </c>
      <c r="AJ40">
        <f t="shared" si="39"/>
        <v>58.04343453462559</v>
      </c>
      <c r="AK40">
        <f t="shared" si="30"/>
        <v>35.871179452608835</v>
      </c>
      <c r="AL40">
        <f t="shared" si="40"/>
        <v>-2460.087217046434</v>
      </c>
      <c r="AN40">
        <f t="shared" si="41"/>
        <v>0</v>
      </c>
      <c r="AO40">
        <f t="shared" si="42"/>
        <v>0</v>
      </c>
      <c r="AP40">
        <f t="shared" si="43"/>
        <v>-0.2831481710091191</v>
      </c>
      <c r="AQ40">
        <f t="shared" si="44"/>
        <v>-62.576546211430284</v>
      </c>
      <c r="AR40">
        <f t="shared" si="45"/>
        <v>-62.859694382439407</v>
      </c>
      <c r="AS40">
        <f t="shared" si="46"/>
        <v>1.4285786765771489</v>
      </c>
      <c r="AT40">
        <f t="shared" si="47"/>
        <v>0.88286991423809458</v>
      </c>
      <c r="AU40">
        <f t="shared" si="48"/>
        <v>-60.548245791624154</v>
      </c>
      <c r="AW40">
        <v>37</v>
      </c>
      <c r="AX40">
        <f>IF(Z40&gt;0, (R40*SUMPRODUCT(K40:$K$98, X40:$X$98)-K40*$AZ$3)/Z40, 0)</f>
        <v>987.45549280990724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25</v>
      </c>
      <c r="R41">
        <f t="shared" si="31"/>
        <v>100000</v>
      </c>
      <c r="S41">
        <f t="shared" si="32"/>
        <v>931.06059473065352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454.40198621692912</v>
      </c>
      <c r="AC41">
        <f t="shared" si="33"/>
        <v>399.41323118347725</v>
      </c>
      <c r="AE41">
        <f t="shared" si="34"/>
        <v>0</v>
      </c>
      <c r="AF41">
        <f t="shared" si="35"/>
        <v>0</v>
      </c>
      <c r="AG41">
        <f t="shared" si="36"/>
        <v>-10.724684124856115</v>
      </c>
      <c r="AH41">
        <f t="shared" si="37"/>
        <v>-2658.5538929396885</v>
      </c>
      <c r="AI41">
        <f t="shared" si="38"/>
        <v>-2669.2785770645446</v>
      </c>
      <c r="AJ41">
        <f t="shared" si="39"/>
        <v>54.988755033451866</v>
      </c>
      <c r="AK41">
        <f t="shared" ref="AK41:AK72" si="61">G41*SUM(AB41:AB41, AE41:AF41)</f>
        <v>31.808139035185039</v>
      </c>
      <c r="AL41">
        <f t="shared" si="40"/>
        <v>-2582.4816829959077</v>
      </c>
      <c r="AN41">
        <f t="shared" si="41"/>
        <v>0</v>
      </c>
      <c r="AO41">
        <f t="shared" si="42"/>
        <v>0</v>
      </c>
      <c r="AP41">
        <f t="shared" si="43"/>
        <v>-0.2356771881362025</v>
      </c>
      <c r="AQ41">
        <f t="shared" si="44"/>
        <v>-58.422280666003921</v>
      </c>
      <c r="AR41">
        <f t="shared" si="45"/>
        <v>-58.657957854140122</v>
      </c>
      <c r="AS41">
        <f t="shared" si="46"/>
        <v>1.2083894513367086</v>
      </c>
      <c r="AT41">
        <f t="shared" si="47"/>
        <v>0.69899054185508391</v>
      </c>
      <c r="AU41">
        <f t="shared" si="48"/>
        <v>-56.750577860948333</v>
      </c>
      <c r="AW41">
        <v>38</v>
      </c>
      <c r="AX41">
        <f>IF(Z41&gt;0, (R41*SUMPRODUCT(K41:$K$98, X41:$X$98)-K41*$AZ$3)/Z41, 0)</f>
        <v>931.06059473065352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25</v>
      </c>
      <c r="R42">
        <f t="shared" si="31"/>
        <v>100000</v>
      </c>
      <c r="S42">
        <f t="shared" si="32"/>
        <v>875.53455825634103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399.41323118347725</v>
      </c>
      <c r="AC42">
        <f t="shared" si="33"/>
        <v>347.76576406923982</v>
      </c>
      <c r="AE42">
        <f t="shared" si="34"/>
        <v>0</v>
      </c>
      <c r="AF42">
        <f t="shared" si="35"/>
        <v>0</v>
      </c>
      <c r="AG42">
        <f t="shared" si="36"/>
        <v>-9.9300981551724252</v>
      </c>
      <c r="AH42">
        <f t="shared" si="37"/>
        <v>-2749.3565137405121</v>
      </c>
      <c r="AI42">
        <f t="shared" si="38"/>
        <v>-2759.2866118956845</v>
      </c>
      <c r="AJ42">
        <f t="shared" si="39"/>
        <v>51.647467114237429</v>
      </c>
      <c r="AK42">
        <f t="shared" si="61"/>
        <v>27.95892618284341</v>
      </c>
      <c r="AL42">
        <f t="shared" si="40"/>
        <v>-2679.6802185986039</v>
      </c>
      <c r="AN42">
        <f t="shared" si="41"/>
        <v>0</v>
      </c>
      <c r="AO42">
        <f t="shared" si="42"/>
        <v>0</v>
      </c>
      <c r="AP42">
        <f t="shared" si="43"/>
        <v>-0.19483570930204497</v>
      </c>
      <c r="AQ42">
        <f t="shared" si="44"/>
        <v>-53.944363701964718</v>
      </c>
      <c r="AR42">
        <f t="shared" si="45"/>
        <v>-54.139199411266766</v>
      </c>
      <c r="AS42">
        <f t="shared" si="46"/>
        <v>1.0133606668948139</v>
      </c>
      <c r="AT42">
        <f t="shared" si="47"/>
        <v>0.54857435737635207</v>
      </c>
      <c r="AU42">
        <f t="shared" si="48"/>
        <v>-52.577264386995601</v>
      </c>
      <c r="AW42">
        <v>39</v>
      </c>
      <c r="AX42">
        <f>IF(Z42&gt;0, (R42*SUMPRODUCT(K42:$K$98, X42:$X$98)-K42*$AZ$3)/Z42, 0)</f>
        <v>875.53455825634103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25</v>
      </c>
      <c r="R43">
        <f t="shared" si="31"/>
        <v>100000</v>
      </c>
      <c r="S43">
        <f t="shared" si="32"/>
        <v>821.60320167147268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347.76576406923982</v>
      </c>
      <c r="AC43">
        <f t="shared" si="33"/>
        <v>299.87034103849521</v>
      </c>
      <c r="AE43">
        <f t="shared" si="34"/>
        <v>0</v>
      </c>
      <c r="AF43">
        <f t="shared" si="35"/>
        <v>0</v>
      </c>
      <c r="AG43">
        <f t="shared" si="36"/>
        <v>-9.1245488219994098</v>
      </c>
      <c r="AH43">
        <f t="shared" si="37"/>
        <v>-2824.9934064851591</v>
      </c>
      <c r="AI43">
        <f t="shared" si="38"/>
        <v>-2834.1179553071584</v>
      </c>
      <c r="AJ43">
        <f t="shared" si="39"/>
        <v>47.89542303074461</v>
      </c>
      <c r="AK43">
        <f t="shared" si="61"/>
        <v>24.343603484846788</v>
      </c>
      <c r="AL43">
        <f t="shared" si="40"/>
        <v>-2761.878928791567</v>
      </c>
      <c r="AN43">
        <f t="shared" si="41"/>
        <v>0</v>
      </c>
      <c r="AO43">
        <f t="shared" si="42"/>
        <v>0</v>
      </c>
      <c r="AP43">
        <f t="shared" si="43"/>
        <v>-0.15984843629068377</v>
      </c>
      <c r="AQ43">
        <f t="shared" si="44"/>
        <v>-49.489655583780916</v>
      </c>
      <c r="AR43">
        <f t="shared" si="45"/>
        <v>-49.649504020071596</v>
      </c>
      <c r="AS43">
        <f t="shared" si="46"/>
        <v>0.83905611403893066</v>
      </c>
      <c r="AT43">
        <f t="shared" si="47"/>
        <v>0.42646349169081699</v>
      </c>
      <c r="AU43">
        <f t="shared" si="48"/>
        <v>-48.383984414341846</v>
      </c>
      <c r="AW43">
        <v>40</v>
      </c>
      <c r="AX43">
        <f>IF(Z43&gt;0, (R43*SUMPRODUCT(K43:$K$98, X43:$X$98)-K43*$AZ$3)/Z43, 0)</f>
        <v>821.60320167147268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25</v>
      </c>
      <c r="R44">
        <f t="shared" si="31"/>
        <v>100000</v>
      </c>
      <c r="S44">
        <f t="shared" si="32"/>
        <v>769.46826992007618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299.87034103849521</v>
      </c>
      <c r="AC44">
        <f t="shared" si="33"/>
        <v>255.78152533973213</v>
      </c>
      <c r="AE44">
        <f t="shared" si="34"/>
        <v>0</v>
      </c>
      <c r="AF44">
        <f t="shared" si="35"/>
        <v>0</v>
      </c>
      <c r="AG44">
        <f t="shared" si="36"/>
        <v>-8.3103337505489296</v>
      </c>
      <c r="AH44">
        <f t="shared" si="37"/>
        <v>-2891.878332921945</v>
      </c>
      <c r="AI44">
        <f t="shared" si="38"/>
        <v>-2900.188666672494</v>
      </c>
      <c r="AJ44">
        <f t="shared" si="39"/>
        <v>44.088815698763085</v>
      </c>
      <c r="AK44">
        <f t="shared" si="61"/>
        <v>20.990923872694665</v>
      </c>
      <c r="AL44">
        <f t="shared" si="40"/>
        <v>-2835.1089271010364</v>
      </c>
      <c r="AN44">
        <f t="shared" si="41"/>
        <v>0</v>
      </c>
      <c r="AO44">
        <f t="shared" si="42"/>
        <v>0</v>
      </c>
      <c r="AP44">
        <f t="shared" si="43"/>
        <v>-0.1299862563259179</v>
      </c>
      <c r="AQ44">
        <f t="shared" si="44"/>
        <v>-45.233374438388843</v>
      </c>
      <c r="AR44">
        <f t="shared" si="45"/>
        <v>-45.363360694714764</v>
      </c>
      <c r="AS44">
        <f t="shared" si="46"/>
        <v>0.68961611778191467</v>
      </c>
      <c r="AT44">
        <f t="shared" si="47"/>
        <v>0.32832996759651051</v>
      </c>
      <c r="AU44">
        <f t="shared" si="48"/>
        <v>-44.345414609336345</v>
      </c>
      <c r="AW44">
        <v>41</v>
      </c>
      <c r="AX44">
        <f>IF(Z44&gt;0, (R44*SUMPRODUCT(K44:$K$98, X44:$X$98)-K44*$AZ$3)/Z44, 0)</f>
        <v>769.46826992007618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25</v>
      </c>
      <c r="R45">
        <f t="shared" si="31"/>
        <v>100000</v>
      </c>
      <c r="S45">
        <f t="shared" si="32"/>
        <v>718.21672931219575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255.78152533973213</v>
      </c>
      <c r="AC45">
        <f t="shared" si="33"/>
        <v>215.37032937010929</v>
      </c>
      <c r="AE45">
        <f t="shared" si="34"/>
        <v>0</v>
      </c>
      <c r="AF45">
        <f t="shared" si="35"/>
        <v>0</v>
      </c>
      <c r="AG45">
        <f t="shared" si="36"/>
        <v>-7.4967040093997763</v>
      </c>
      <c r="AH45">
        <f t="shared" si="37"/>
        <v>-2922.1056145746566</v>
      </c>
      <c r="AI45">
        <f t="shared" si="38"/>
        <v>-2929.6023185840563</v>
      </c>
      <c r="AJ45">
        <f t="shared" si="39"/>
        <v>40.411195969622838</v>
      </c>
      <c r="AK45">
        <f t="shared" si="61"/>
        <v>17.90470677378125</v>
      </c>
      <c r="AL45">
        <f t="shared" si="40"/>
        <v>-2871.2864158406524</v>
      </c>
      <c r="AN45">
        <f t="shared" si="41"/>
        <v>0</v>
      </c>
      <c r="AO45">
        <f t="shared" si="42"/>
        <v>0</v>
      </c>
      <c r="AP45">
        <f t="shared" si="43"/>
        <v>-0.10469629463491423</v>
      </c>
      <c r="AQ45">
        <f t="shared" si="44"/>
        <v>-40.8090848984099</v>
      </c>
      <c r="AR45">
        <f t="shared" si="45"/>
        <v>-40.913781193044812</v>
      </c>
      <c r="AS45">
        <f t="shared" si="46"/>
        <v>0.56436835100865057</v>
      </c>
      <c r="AT45">
        <f t="shared" si="47"/>
        <v>0.25005074942122901</v>
      </c>
      <c r="AU45">
        <f t="shared" si="48"/>
        <v>-40.099362092614939</v>
      </c>
      <c r="AW45">
        <v>42</v>
      </c>
      <c r="AX45">
        <f>IF(Z45&gt;0, (R45*SUMPRODUCT(K45:$K$98, X45:$X$98)-K45*$AZ$3)/Z45, 0)</f>
        <v>718.21672931219575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25</v>
      </c>
      <c r="R46">
        <f t="shared" si="31"/>
        <v>100000</v>
      </c>
      <c r="S46">
        <f t="shared" si="32"/>
        <v>668.04426974173191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215.37032937010929</v>
      </c>
      <c r="AC46">
        <f t="shared" si="33"/>
        <v>178.86676096166897</v>
      </c>
      <c r="AE46">
        <f t="shared" si="34"/>
        <v>0</v>
      </c>
      <c r="AF46">
        <f t="shared" si="35"/>
        <v>0</v>
      </c>
      <c r="AG46">
        <f t="shared" si="36"/>
        <v>-6.6936717019823941</v>
      </c>
      <c r="AH46">
        <f t="shared" si="37"/>
        <v>-2912.2610692935359</v>
      </c>
      <c r="AI46">
        <f t="shared" si="38"/>
        <v>-2918.9547409955185</v>
      </c>
      <c r="AJ46">
        <f t="shared" si="39"/>
        <v>36.503568408440316</v>
      </c>
      <c r="AK46">
        <f t="shared" si="61"/>
        <v>15.075923055907651</v>
      </c>
      <c r="AL46">
        <f t="shared" si="40"/>
        <v>-2867.3752495311701</v>
      </c>
      <c r="AN46">
        <f t="shared" si="41"/>
        <v>0</v>
      </c>
      <c r="AO46">
        <f t="shared" si="42"/>
        <v>0</v>
      </c>
      <c r="AP46">
        <f t="shared" si="43"/>
        <v>-8.346556412151164E-2</v>
      </c>
      <c r="AQ46">
        <f t="shared" si="44"/>
        <v>-36.313928115971564</v>
      </c>
      <c r="AR46">
        <f t="shared" si="45"/>
        <v>-36.397393680093074</v>
      </c>
      <c r="AS46">
        <f t="shared" si="46"/>
        <v>0.45517483756431104</v>
      </c>
      <c r="AT46">
        <f t="shared" si="47"/>
        <v>0.18798657575948524</v>
      </c>
      <c r="AU46">
        <f t="shared" si="48"/>
        <v>-35.754232266769272</v>
      </c>
      <c r="AW46">
        <v>43</v>
      </c>
      <c r="AX46">
        <f>IF(Z46&gt;0, (R46*SUMPRODUCT(K46:$K$98, X46:$X$98)-K46*$AZ$3)/Z46, 0)</f>
        <v>668.04426974173191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25</v>
      </c>
      <c r="R47">
        <f t="shared" si="31"/>
        <v>100000</v>
      </c>
      <c r="S47">
        <f t="shared" si="32"/>
        <v>619.57036221697172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178.86676096166897</v>
      </c>
      <c r="AC47">
        <f t="shared" si="33"/>
        <v>146.39704399745602</v>
      </c>
      <c r="AE47">
        <f t="shared" si="34"/>
        <v>0</v>
      </c>
      <c r="AF47">
        <f t="shared" si="35"/>
        <v>0</v>
      </c>
      <c r="AG47">
        <f t="shared" si="36"/>
        <v>-5.9072000907859845</v>
      </c>
      <c r="AH47">
        <f t="shared" si="37"/>
        <v>-2878.1395767063414</v>
      </c>
      <c r="AI47">
        <f t="shared" si="38"/>
        <v>-2884.0467767971272</v>
      </c>
      <c r="AJ47">
        <f t="shared" si="39"/>
        <v>32.46971696421295</v>
      </c>
      <c r="AK47">
        <f t="shared" si="61"/>
        <v>12.520673267316829</v>
      </c>
      <c r="AL47">
        <f t="shared" si="40"/>
        <v>-2839.0563865655972</v>
      </c>
      <c r="AN47">
        <f t="shared" si="41"/>
        <v>0</v>
      </c>
      <c r="AO47">
        <f t="shared" si="42"/>
        <v>0</v>
      </c>
      <c r="AP47">
        <f t="shared" si="43"/>
        <v>-6.5766780751458045E-2</v>
      </c>
      <c r="AQ47">
        <f t="shared" si="44"/>
        <v>-32.043264423798227</v>
      </c>
      <c r="AR47">
        <f t="shared" si="45"/>
        <v>-32.109031204549687</v>
      </c>
      <c r="AS47">
        <f t="shared" si="46"/>
        <v>0.36149592426674693</v>
      </c>
      <c r="AT47">
        <f t="shared" si="47"/>
        <v>0.13939672958034235</v>
      </c>
      <c r="AU47">
        <f t="shared" si="48"/>
        <v>-31.608138550702595</v>
      </c>
      <c r="AW47">
        <v>44</v>
      </c>
      <c r="AX47">
        <f>IF(Z47&gt;0, (R47*SUMPRODUCT(K47:$K$98, X47:$X$98)-K47*$AZ$3)/Z47, 0)</f>
        <v>619.57036221697172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25</v>
      </c>
      <c r="R48">
        <f t="shared" si="31"/>
        <v>100000</v>
      </c>
      <c r="S48">
        <f t="shared" si="32"/>
        <v>572.44248929196021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146.39704399745602</v>
      </c>
      <c r="AC48">
        <f t="shared" si="33"/>
        <v>117.78611095915652</v>
      </c>
      <c r="AE48">
        <f t="shared" si="34"/>
        <v>0</v>
      </c>
      <c r="AF48">
        <f t="shared" si="35"/>
        <v>0</v>
      </c>
      <c r="AG48">
        <f t="shared" si="36"/>
        <v>-5.1440150391720234</v>
      </c>
      <c r="AH48">
        <f t="shared" si="37"/>
        <v>-2816.4522028244087</v>
      </c>
      <c r="AI48">
        <f t="shared" si="38"/>
        <v>-2821.5962178635809</v>
      </c>
      <c r="AJ48">
        <f t="shared" si="39"/>
        <v>28.610933038299507</v>
      </c>
      <c r="AK48">
        <f t="shared" si="61"/>
        <v>10.247793079821923</v>
      </c>
      <c r="AL48">
        <f t="shared" si="40"/>
        <v>-2782.7374917454595</v>
      </c>
      <c r="AN48">
        <f t="shared" si="41"/>
        <v>0</v>
      </c>
      <c r="AO48">
        <f t="shared" si="42"/>
        <v>0</v>
      </c>
      <c r="AP48">
        <f t="shared" si="43"/>
        <v>-5.1133922535228887E-2</v>
      </c>
      <c r="AQ48">
        <f t="shared" si="44"/>
        <v>-27.996856087453978</v>
      </c>
      <c r="AR48">
        <f t="shared" si="45"/>
        <v>-28.04799000998921</v>
      </c>
      <c r="AS48">
        <f t="shared" si="46"/>
        <v>0.28440609572488917</v>
      </c>
      <c r="AT48">
        <f t="shared" si="47"/>
        <v>0.10186787043006257</v>
      </c>
      <c r="AU48">
        <f t="shared" si="48"/>
        <v>-27.661716043834257</v>
      </c>
      <c r="AW48">
        <v>45</v>
      </c>
      <c r="AX48">
        <f>IF(Z48&gt;0, (R48*SUMPRODUCT(K48:$K$98, X48:$X$98)-K48*$AZ$3)/Z48, 0)</f>
        <v>572.44248929196021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25</v>
      </c>
      <c r="R49">
        <f t="shared" si="31"/>
        <v>100000</v>
      </c>
      <c r="S49">
        <f t="shared" si="32"/>
        <v>526.31710471000451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117.78611095915652</v>
      </c>
      <c r="AC49">
        <f t="shared" si="33"/>
        <v>92.853836465897857</v>
      </c>
      <c r="AE49">
        <f t="shared" si="34"/>
        <v>0</v>
      </c>
      <c r="AF49">
        <f t="shared" si="35"/>
        <v>0</v>
      </c>
      <c r="AG49">
        <f t="shared" si="36"/>
        <v>-4.4105462104000681</v>
      </c>
      <c r="AH49">
        <f t="shared" si="37"/>
        <v>-2728.1147135209389</v>
      </c>
      <c r="AI49">
        <f t="shared" si="38"/>
        <v>-2732.5252597313388</v>
      </c>
      <c r="AJ49">
        <f t="shared" si="39"/>
        <v>24.93227449325866</v>
      </c>
      <c r="AK49">
        <f t="shared" si="61"/>
        <v>8.2450277671409573</v>
      </c>
      <c r="AL49">
        <f t="shared" si="40"/>
        <v>-2699.347957470939</v>
      </c>
      <c r="AN49">
        <f t="shared" si="41"/>
        <v>0</v>
      </c>
      <c r="AO49">
        <f t="shared" si="42"/>
        <v>0</v>
      </c>
      <c r="AP49">
        <f t="shared" si="43"/>
        <v>-3.9145444918447764E-2</v>
      </c>
      <c r="AQ49">
        <f t="shared" si="44"/>
        <v>-24.21316071862535</v>
      </c>
      <c r="AR49">
        <f t="shared" si="45"/>
        <v>-24.252306163543793</v>
      </c>
      <c r="AS49">
        <f t="shared" si="46"/>
        <v>0.22128437869352879</v>
      </c>
      <c r="AT49">
        <f t="shared" si="47"/>
        <v>7.3178074758321707E-2</v>
      </c>
      <c r="AU49">
        <f t="shared" si="48"/>
        <v>-23.957843710091943</v>
      </c>
      <c r="AW49">
        <v>46</v>
      </c>
      <c r="AX49">
        <f>IF(Z49&gt;0, (R49*SUMPRODUCT(K49:$K$98, X49:$X$98)-K49*$AZ$3)/Z49, 0)</f>
        <v>526.31710471000451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25</v>
      </c>
      <c r="R50">
        <f t="shared" si="31"/>
        <v>100000</v>
      </c>
      <c r="S50">
        <f t="shared" si="32"/>
        <v>480.52258301882722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92.853836465897857</v>
      </c>
      <c r="AC50">
        <f t="shared" si="33"/>
        <v>71.376909313518283</v>
      </c>
      <c r="AE50">
        <f t="shared" si="34"/>
        <v>0</v>
      </c>
      <c r="AF50">
        <f t="shared" si="35"/>
        <v>0</v>
      </c>
      <c r="AG50">
        <f t="shared" si="36"/>
        <v>-3.7135044135231459</v>
      </c>
      <c r="AH50">
        <f t="shared" si="37"/>
        <v>-2611.7453390916876</v>
      </c>
      <c r="AI50">
        <f t="shared" si="38"/>
        <v>-2615.4588435052106</v>
      </c>
      <c r="AJ50">
        <f t="shared" si="39"/>
        <v>21.476927152379574</v>
      </c>
      <c r="AK50">
        <f t="shared" si="61"/>
        <v>6.4997685526128501</v>
      </c>
      <c r="AL50">
        <f t="shared" si="40"/>
        <v>-2587.4821478002182</v>
      </c>
      <c r="AN50">
        <f t="shared" si="41"/>
        <v>0</v>
      </c>
      <c r="AO50">
        <f t="shared" si="42"/>
        <v>0</v>
      </c>
      <c r="AP50">
        <f t="shared" si="43"/>
        <v>-2.9427595557214029E-2</v>
      </c>
      <c r="AQ50">
        <f t="shared" si="44"/>
        <v>-20.696726589941335</v>
      </c>
      <c r="AR50">
        <f t="shared" si="45"/>
        <v>-20.726154185498547</v>
      </c>
      <c r="AS50">
        <f t="shared" si="46"/>
        <v>0.17019350340622269</v>
      </c>
      <c r="AT50">
        <f t="shared" si="47"/>
        <v>5.1507293080155968E-2</v>
      </c>
      <c r="AU50">
        <f t="shared" si="48"/>
        <v>-20.50445338901217</v>
      </c>
      <c r="AW50">
        <v>47</v>
      </c>
      <c r="AX50">
        <f>IF(Z50&gt;0, (R50*SUMPRODUCT(K50:$K$98, X50:$X$98)-K50*$AZ$3)/Z50, 0)</f>
        <v>480.52258301882722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25</v>
      </c>
      <c r="R51">
        <f t="shared" si="31"/>
        <v>100000</v>
      </c>
      <c r="S51">
        <f t="shared" si="32"/>
        <v>433.94686049284996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71.376909313518283</v>
      </c>
      <c r="AC51">
        <f t="shared" si="33"/>
        <v>53.123248407724986</v>
      </c>
      <c r="AE51">
        <f t="shared" si="34"/>
        <v>0</v>
      </c>
      <c r="AF51">
        <f t="shared" si="35"/>
        <v>0</v>
      </c>
      <c r="AG51">
        <f t="shared" si="36"/>
        <v>-3.0604696821282964</v>
      </c>
      <c r="AH51">
        <f t="shared" si="37"/>
        <v>-2463.5987490384719</v>
      </c>
      <c r="AI51">
        <f t="shared" si="38"/>
        <v>-2466.6592187206002</v>
      </c>
      <c r="AJ51">
        <f t="shared" si="39"/>
        <v>18.253660905793296</v>
      </c>
      <c r="AK51">
        <f t="shared" si="61"/>
        <v>4.9963836519462799</v>
      </c>
      <c r="AL51">
        <f t="shared" si="40"/>
        <v>-2443.4091741628604</v>
      </c>
      <c r="AN51">
        <f t="shared" si="41"/>
        <v>0</v>
      </c>
      <c r="AO51">
        <f t="shared" si="42"/>
        <v>0</v>
      </c>
      <c r="AP51">
        <f t="shared" si="43"/>
        <v>-2.1654137649604877E-2</v>
      </c>
      <c r="AQ51">
        <f t="shared" si="44"/>
        <v>-17.431019407444374</v>
      </c>
      <c r="AR51">
        <f t="shared" si="45"/>
        <v>-17.45267354509398</v>
      </c>
      <c r="AS51">
        <f t="shared" si="46"/>
        <v>0.12915249191045228</v>
      </c>
      <c r="AT51">
        <f t="shared" si="47"/>
        <v>3.5351560572964617E-2</v>
      </c>
      <c r="AU51">
        <f t="shared" si="48"/>
        <v>-17.28816949261056</v>
      </c>
      <c r="AW51">
        <v>48</v>
      </c>
      <c r="AX51">
        <f>IF(Z51&gt;0, (R51*SUMPRODUCT(K51:$K$98, X51:$X$98)-K51*$AZ$3)/Z51, 0)</f>
        <v>433.94686049284996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25</v>
      </c>
      <c r="R52">
        <f t="shared" si="31"/>
        <v>100000</v>
      </c>
      <c r="S52">
        <f t="shared" si="32"/>
        <v>385.31281867768155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53.123248407724986</v>
      </c>
      <c r="AC52">
        <f t="shared" si="33"/>
        <v>37.873537646841356</v>
      </c>
      <c r="AE52">
        <f t="shared" si="34"/>
        <v>0</v>
      </c>
      <c r="AF52">
        <f t="shared" si="35"/>
        <v>0</v>
      </c>
      <c r="AG52">
        <f t="shared" si="36"/>
        <v>-2.4573240112291068</v>
      </c>
      <c r="AH52">
        <f t="shared" si="37"/>
        <v>-2290.1638963116252</v>
      </c>
      <c r="AI52">
        <f t="shared" si="38"/>
        <v>-2292.6212203228542</v>
      </c>
      <c r="AJ52">
        <f t="shared" si="39"/>
        <v>15.24971076088363</v>
      </c>
      <c r="AK52">
        <f t="shared" si="61"/>
        <v>3.7186273885407495</v>
      </c>
      <c r="AL52">
        <f t="shared" si="40"/>
        <v>-2273.6528821734296</v>
      </c>
      <c r="AN52">
        <f t="shared" si="41"/>
        <v>0</v>
      </c>
      <c r="AO52">
        <f t="shared" si="42"/>
        <v>0</v>
      </c>
      <c r="AP52">
        <f t="shared" si="43"/>
        <v>-1.5523770484000627E-2</v>
      </c>
      <c r="AQ52">
        <f t="shared" si="44"/>
        <v>-14.467761896529003</v>
      </c>
      <c r="AR52">
        <f t="shared" si="45"/>
        <v>-14.483285667013003</v>
      </c>
      <c r="AS52">
        <f t="shared" si="46"/>
        <v>9.6337727022389158E-2</v>
      </c>
      <c r="AT52">
        <f t="shared" si="47"/>
        <v>2.3491862624315143E-2</v>
      </c>
      <c r="AU52">
        <f t="shared" si="48"/>
        <v>-14.363456077366298</v>
      </c>
      <c r="AW52">
        <v>49</v>
      </c>
      <c r="AX52">
        <f>IF(Z52&gt;0, (R52*SUMPRODUCT(K52:$K$98, X52:$X$98)-K52*$AZ$3)/Z52, 0)</f>
        <v>385.31281867768155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25</v>
      </c>
      <c r="R53">
        <f t="shared" si="31"/>
        <v>100000</v>
      </c>
      <c r="S53">
        <f t="shared" si="32"/>
        <v>331.34761279864324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37.873537646841356</v>
      </c>
      <c r="AC53">
        <f t="shared" si="33"/>
        <v>25.35337275617017</v>
      </c>
      <c r="AE53">
        <f t="shared" si="34"/>
        <v>0</v>
      </c>
      <c r="AF53">
        <f t="shared" si="35"/>
        <v>0</v>
      </c>
      <c r="AG53">
        <f t="shared" si="36"/>
        <v>-1.9128984016234012</v>
      </c>
      <c r="AH53">
        <f t="shared" si="37"/>
        <v>-2079.4094779736583</v>
      </c>
      <c r="AI53">
        <f t="shared" si="38"/>
        <v>-2081.3223763752817</v>
      </c>
      <c r="AJ53">
        <f t="shared" si="39"/>
        <v>12.520164890671186</v>
      </c>
      <c r="AK53">
        <f t="shared" si="61"/>
        <v>2.6511476352788952</v>
      </c>
      <c r="AL53">
        <f t="shared" si="40"/>
        <v>-2066.1510638493314</v>
      </c>
      <c r="AN53">
        <f t="shared" si="41"/>
        <v>0</v>
      </c>
      <c r="AO53">
        <f t="shared" si="42"/>
        <v>0</v>
      </c>
      <c r="AP53">
        <f t="shared" si="43"/>
        <v>-1.0789682630633615E-2</v>
      </c>
      <c r="AQ53">
        <f t="shared" si="44"/>
        <v>-11.728886545896325</v>
      </c>
      <c r="AR53">
        <f t="shared" si="45"/>
        <v>-11.739676228526958</v>
      </c>
      <c r="AS53">
        <f t="shared" si="46"/>
        <v>7.0619853902799734E-2</v>
      </c>
      <c r="AT53">
        <f t="shared" si="47"/>
        <v>1.4953769404239196E-2</v>
      </c>
      <c r="AU53">
        <f t="shared" si="48"/>
        <v>-11.654102605219919</v>
      </c>
      <c r="AW53">
        <v>50</v>
      </c>
      <c r="AX53">
        <f>IF(Z53&gt;0, (R53*SUMPRODUCT(K53:$K$98, X53:$X$98)-K53*$AZ$3)/Z53, 0)</f>
        <v>331.34761279864324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25</v>
      </c>
      <c r="R54">
        <f t="shared" si="31"/>
        <v>100000</v>
      </c>
      <c r="S54">
        <f t="shared" si="32"/>
        <v>267.59465571764764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25.35337275617017</v>
      </c>
      <c r="AC54">
        <f t="shared" si="33"/>
        <v>15.363412108361175</v>
      </c>
      <c r="AE54">
        <f t="shared" si="34"/>
        <v>0</v>
      </c>
      <c r="AF54">
        <f t="shared" si="35"/>
        <v>0</v>
      </c>
      <c r="AG54">
        <f t="shared" si="36"/>
        <v>-1.4353250130462125</v>
      </c>
      <c r="AH54">
        <f t="shared" si="37"/>
        <v>-1833.7776182438192</v>
      </c>
      <c r="AI54">
        <f t="shared" si="38"/>
        <v>-1835.2129432568654</v>
      </c>
      <c r="AJ54">
        <f t="shared" si="39"/>
        <v>9.9899606478089957</v>
      </c>
      <c r="AK54">
        <f t="shared" si="61"/>
        <v>1.774736092931912</v>
      </c>
      <c r="AL54">
        <f t="shared" si="40"/>
        <v>-1823.4482465161243</v>
      </c>
      <c r="AN54">
        <f t="shared" si="41"/>
        <v>0</v>
      </c>
      <c r="AO54">
        <f t="shared" si="42"/>
        <v>0</v>
      </c>
      <c r="AP54">
        <f t="shared" si="43"/>
        <v>-7.2285135055468967E-3</v>
      </c>
      <c r="AQ54">
        <f t="shared" si="44"/>
        <v>-9.2351809932669848</v>
      </c>
      <c r="AR54">
        <f t="shared" si="45"/>
        <v>-9.2424095067725318</v>
      </c>
      <c r="AS54">
        <f t="shared" si="46"/>
        <v>5.0310950346577954E-2</v>
      </c>
      <c r="AT54">
        <f t="shared" si="47"/>
        <v>8.9378389562885848E-3</v>
      </c>
      <c r="AU54">
        <f t="shared" si="48"/>
        <v>-9.1831607174696632</v>
      </c>
      <c r="AW54">
        <v>51</v>
      </c>
      <c r="AX54">
        <f>IF(Z54&gt;0, (R54*SUMPRODUCT(K54:$K$98, X54:$X$98)-K54*$AZ$3)/Z54, 0)</f>
        <v>267.59465571764764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25</v>
      </c>
      <c r="R55">
        <f t="shared" si="31"/>
        <v>100000</v>
      </c>
      <c r="S55">
        <f t="shared" si="32"/>
        <v>186.35937354206288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15.363412108361175</v>
      </c>
      <c r="AC55">
        <f t="shared" si="33"/>
        <v>7.6808435241007391</v>
      </c>
      <c r="AE55">
        <f t="shared" si="34"/>
        <v>0</v>
      </c>
      <c r="AF55">
        <f t="shared" si="35"/>
        <v>0</v>
      </c>
      <c r="AG55">
        <f t="shared" si="36"/>
        <v>-1.0303806267044449</v>
      </c>
      <c r="AH55">
        <f t="shared" si="37"/>
        <v>-1562.3645448452228</v>
      </c>
      <c r="AI55">
        <f t="shared" si="38"/>
        <v>-1563.3949254719273</v>
      </c>
      <c r="AJ55">
        <f t="shared" si="39"/>
        <v>7.6825685842604354</v>
      </c>
      <c r="AK55">
        <f t="shared" si="61"/>
        <v>1.0754388475852823</v>
      </c>
      <c r="AL55">
        <f t="shared" si="40"/>
        <v>-1554.6369180400816</v>
      </c>
      <c r="AN55">
        <f t="shared" si="41"/>
        <v>0</v>
      </c>
      <c r="AO55">
        <f t="shared" si="42"/>
        <v>0</v>
      </c>
      <c r="AP55">
        <f t="shared" si="43"/>
        <v>-4.6331718104462207E-3</v>
      </c>
      <c r="AQ55">
        <f t="shared" si="44"/>
        <v>-7.0252712242559294</v>
      </c>
      <c r="AR55">
        <f t="shared" si="45"/>
        <v>-7.0299043960663763</v>
      </c>
      <c r="AS55">
        <f t="shared" si="46"/>
        <v>3.454515668667088E-2</v>
      </c>
      <c r="AT55">
        <f t="shared" si="47"/>
        <v>4.8357789571679705E-3</v>
      </c>
      <c r="AU55">
        <f t="shared" si="48"/>
        <v>-6.990523460422537</v>
      </c>
      <c r="AW55">
        <v>52</v>
      </c>
      <c r="AX55">
        <f>IF(Z55&gt;0, (R55*SUMPRODUCT(K55:$K$98, X55:$X$98)-K55*$AZ$3)/Z55, 0)</f>
        <v>186.35937354206288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25</v>
      </c>
      <c r="R56">
        <f t="shared" si="31"/>
        <v>100000</v>
      </c>
      <c r="S56">
        <f t="shared" si="32"/>
        <v>72.686208218322577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7.6808435241007391</v>
      </c>
      <c r="AC56">
        <f t="shared" si="33"/>
        <v>2.0418333793149355</v>
      </c>
      <c r="AE56">
        <f t="shared" si="34"/>
        <v>0</v>
      </c>
      <c r="AF56">
        <f t="shared" si="35"/>
        <v>0</v>
      </c>
      <c r="AG56">
        <f t="shared" si="36"/>
        <v>-0.70227675557858948</v>
      </c>
      <c r="AH56">
        <f t="shared" si="37"/>
        <v>-1271.2002594352437</v>
      </c>
      <c r="AI56">
        <f t="shared" si="38"/>
        <v>-1271.9025361908223</v>
      </c>
      <c r="AJ56">
        <f t="shared" si="39"/>
        <v>5.6390101447858036</v>
      </c>
      <c r="AK56">
        <f t="shared" si="61"/>
        <v>0.53765904668705178</v>
      </c>
      <c r="AL56">
        <f t="shared" si="40"/>
        <v>-1265.7258669993496</v>
      </c>
      <c r="AN56">
        <f t="shared" si="41"/>
        <v>0</v>
      </c>
      <c r="AO56">
        <f t="shared" si="42"/>
        <v>0</v>
      </c>
      <c r="AP56">
        <f t="shared" si="43"/>
        <v>-2.8194928154549001E-3</v>
      </c>
      <c r="AQ56">
        <f t="shared" si="44"/>
        <v>-5.103600496543824</v>
      </c>
      <c r="AR56">
        <f t="shared" si="45"/>
        <v>-5.1064199893592788</v>
      </c>
      <c r="AS56">
        <f t="shared" si="46"/>
        <v>2.263943447252776E-2</v>
      </c>
      <c r="AT56">
        <f t="shared" si="47"/>
        <v>2.1585874902687579E-3</v>
      </c>
      <c r="AU56">
        <f t="shared" si="48"/>
        <v>-5.0816219673964831</v>
      </c>
      <c r="AW56">
        <v>53</v>
      </c>
      <c r="AX56">
        <f>IF(Z56&gt;0, (R56*SUMPRODUCT(K56:$K$98, X56:$X$98)-K56*$AZ$3)/Z56, 0)</f>
        <v>72.686208218322577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25</v>
      </c>
      <c r="R57">
        <f t="shared" si="31"/>
        <v>100000</v>
      </c>
      <c r="S57">
        <f t="shared" si="32"/>
        <v>-101.27312568578388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2.0418333793149355</v>
      </c>
      <c r="AC57">
        <f t="shared" si="33"/>
        <v>-1.8240340105591226</v>
      </c>
      <c r="AE57">
        <f t="shared" si="34"/>
        <v>0</v>
      </c>
      <c r="AF57">
        <f t="shared" si="35"/>
        <v>0</v>
      </c>
      <c r="AG57">
        <f t="shared" si="36"/>
        <v>-0.45027592419199169</v>
      </c>
      <c r="AH57">
        <f t="shared" si="37"/>
        <v>-979.91225532324756</v>
      </c>
      <c r="AI57">
        <f t="shared" si="38"/>
        <v>-980.36253124743951</v>
      </c>
      <c r="AJ57">
        <f t="shared" si="39"/>
        <v>3.8658673898740581</v>
      </c>
      <c r="AK57">
        <f t="shared" si="61"/>
        <v>0.14292833655204551</v>
      </c>
      <c r="AL57">
        <f t="shared" si="40"/>
        <v>-976.35373552101339</v>
      </c>
      <c r="AN57">
        <f t="shared" si="41"/>
        <v>0</v>
      </c>
      <c r="AO57">
        <f t="shared" si="42"/>
        <v>0</v>
      </c>
      <c r="AP57">
        <f t="shared" si="43"/>
        <v>-1.6140738512616156E-3</v>
      </c>
      <c r="AQ57">
        <f t="shared" si="44"/>
        <v>-3.5126256210262197</v>
      </c>
      <c r="AR57">
        <f t="shared" si="45"/>
        <v>-3.5142396948774812</v>
      </c>
      <c r="AS57">
        <f t="shared" si="46"/>
        <v>1.3857715083563172E-2</v>
      </c>
      <c r="AT57">
        <f t="shared" si="47"/>
        <v>5.1234560463554865E-4</v>
      </c>
      <c r="AU57">
        <f t="shared" si="48"/>
        <v>-3.4998696341892823</v>
      </c>
      <c r="AW57">
        <v>54</v>
      </c>
      <c r="AX57">
        <f>IF(Z57&gt;0, (R57*SUMPRODUCT(K57:$K$98, X57:$X$98)-K57*$AZ$3)/Z57, 0)</f>
        <v>-101.27312568578388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25</v>
      </c>
      <c r="R58">
        <f t="shared" si="31"/>
        <v>100000</v>
      </c>
      <c r="S58">
        <f t="shared" si="32"/>
        <v>-393.49299791466433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-1.8240340105591226</v>
      </c>
      <c r="AC58">
        <f t="shared" si="33"/>
        <v>-4.2315407863444898</v>
      </c>
      <c r="AE58">
        <f t="shared" si="34"/>
        <v>0</v>
      </c>
      <c r="AF58">
        <f t="shared" si="35"/>
        <v>0</v>
      </c>
      <c r="AG58">
        <f t="shared" si="36"/>
        <v>-0.26884473222965533</v>
      </c>
      <c r="AH58">
        <f t="shared" si="37"/>
        <v>-707.7137308816657</v>
      </c>
      <c r="AI58">
        <f t="shared" si="38"/>
        <v>-707.98257561389539</v>
      </c>
      <c r="AJ58">
        <f t="shared" si="39"/>
        <v>2.4075067757853672</v>
      </c>
      <c r="AK58">
        <f t="shared" si="61"/>
        <v>-0.1276823807391386</v>
      </c>
      <c r="AL58">
        <f t="shared" si="40"/>
        <v>-705.70275121884913</v>
      </c>
      <c r="AN58">
        <f t="shared" si="41"/>
        <v>0</v>
      </c>
      <c r="AO58">
        <f t="shared" si="42"/>
        <v>0</v>
      </c>
      <c r="AP58">
        <f t="shared" si="43"/>
        <v>-8.6045504272900424E-4</v>
      </c>
      <c r="AQ58">
        <f t="shared" si="44"/>
        <v>-2.2650838031875518</v>
      </c>
      <c r="AR58">
        <f t="shared" si="45"/>
        <v>-2.2659442582302809</v>
      </c>
      <c r="AS58">
        <f t="shared" si="46"/>
        <v>7.7053819446206715E-3</v>
      </c>
      <c r="AT58">
        <f t="shared" si="47"/>
        <v>-4.0865576001238707E-4</v>
      </c>
      <c r="AU58">
        <f t="shared" si="48"/>
        <v>-2.2586475320456727</v>
      </c>
      <c r="AW58">
        <v>55</v>
      </c>
      <c r="AX58">
        <f>IF(Z58&gt;0, (R58*SUMPRODUCT(K58:$K$98, X58:$X$98)-K58*$AZ$3)/Z58, 0)</f>
        <v>-393.49299791466433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25</v>
      </c>
      <c r="R59">
        <f t="shared" si="31"/>
        <v>100000</v>
      </c>
      <c r="S59">
        <f t="shared" si="32"/>
        <v>-933.97192539426601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-4.2315407863444898</v>
      </c>
      <c r="AC59">
        <f t="shared" si="33"/>
        <v>-5.5099113348527053</v>
      </c>
      <c r="AE59">
        <f t="shared" si="34"/>
        <v>0</v>
      </c>
      <c r="AF59">
        <f t="shared" si="35"/>
        <v>0</v>
      </c>
      <c r="AG59">
        <f t="shared" si="36"/>
        <v>-0.14748599998139014</v>
      </c>
      <c r="AH59">
        <f t="shared" si="37"/>
        <v>-474.68113970387446</v>
      </c>
      <c r="AI59">
        <f t="shared" si="38"/>
        <v>-474.82862570385583</v>
      </c>
      <c r="AJ59">
        <f t="shared" si="39"/>
        <v>1.2783705485082155</v>
      </c>
      <c r="AK59">
        <f t="shared" si="61"/>
        <v>-0.29620785504411434</v>
      </c>
      <c r="AL59">
        <f t="shared" si="40"/>
        <v>-473.84646301039169</v>
      </c>
      <c r="AN59">
        <f t="shared" si="41"/>
        <v>0</v>
      </c>
      <c r="AO59">
        <f t="shared" si="42"/>
        <v>0</v>
      </c>
      <c r="AP59">
        <f t="shared" si="43"/>
        <v>-4.214629739315971E-4</v>
      </c>
      <c r="AQ59">
        <f t="shared" si="44"/>
        <v>-1.3564712910654475</v>
      </c>
      <c r="AR59">
        <f t="shared" si="45"/>
        <v>-1.3568927540393789</v>
      </c>
      <c r="AS59">
        <f t="shared" si="46"/>
        <v>3.6531321835891121E-3</v>
      </c>
      <c r="AT59">
        <f t="shared" si="47"/>
        <v>-8.4645758583556615E-4</v>
      </c>
      <c r="AU59">
        <f t="shared" si="48"/>
        <v>-1.3540860794416254</v>
      </c>
      <c r="AW59">
        <v>56</v>
      </c>
      <c r="AX59">
        <f>IF(Z59&gt;0, (R59*SUMPRODUCT(K59:$K$98, X59:$X$98)-K59*$AZ$3)/Z59, 0)</f>
        <v>-933.97192539426601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25</v>
      </c>
      <c r="R60">
        <f t="shared" si="31"/>
        <v>100000</v>
      </c>
      <c r="S60">
        <f t="shared" si="32"/>
        <v>-2053.5315018760002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-5.5099113348527053</v>
      </c>
      <c r="AC60">
        <f t="shared" si="33"/>
        <v>-5.9853886485258885</v>
      </c>
      <c r="AE60">
        <f t="shared" si="34"/>
        <v>0</v>
      </c>
      <c r="AF60">
        <f t="shared" si="35"/>
        <v>0</v>
      </c>
      <c r="AG60">
        <f t="shared" si="36"/>
        <v>-7.2867017660283598E-2</v>
      </c>
      <c r="AH60">
        <f t="shared" si="37"/>
        <v>-292.57648928517051</v>
      </c>
      <c r="AI60">
        <f t="shared" si="38"/>
        <v>-292.64935630283077</v>
      </c>
      <c r="AJ60">
        <f t="shared" si="39"/>
        <v>0.47547731367318313</v>
      </c>
      <c r="AK60">
        <f t="shared" si="61"/>
        <v>-0.3856937934396894</v>
      </c>
      <c r="AL60">
        <f t="shared" si="40"/>
        <v>-292.55957278259729</v>
      </c>
      <c r="AN60">
        <f t="shared" si="41"/>
        <v>0</v>
      </c>
      <c r="AO60">
        <f t="shared" si="42"/>
        <v>0</v>
      </c>
      <c r="AP60">
        <f t="shared" si="43"/>
        <v>-1.8591806999904365E-4</v>
      </c>
      <c r="AQ60">
        <f t="shared" si="44"/>
        <v>-0.74650037783340051</v>
      </c>
      <c r="AR60">
        <f t="shared" si="45"/>
        <v>-0.74668629590339952</v>
      </c>
      <c r="AS60">
        <f t="shared" si="46"/>
        <v>1.2131664959664009E-3</v>
      </c>
      <c r="AT60">
        <f t="shared" si="47"/>
        <v>-9.8408646311321782E-4</v>
      </c>
      <c r="AU60">
        <f t="shared" si="48"/>
        <v>-0.74645721587054636</v>
      </c>
      <c r="AW60">
        <v>57</v>
      </c>
      <c r="AX60">
        <f>IF(Z60&gt;0, (R60*SUMPRODUCT(K60:$K$98, X60:$X$98)-K60*$AZ$3)/Z60, 0)</f>
        <v>-2053.5315018760002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25</v>
      </c>
      <c r="R61">
        <f t="shared" si="31"/>
        <v>100000</v>
      </c>
      <c r="S61">
        <f t="shared" si="32"/>
        <v>-4713.2165302057638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-5.9853886485258885</v>
      </c>
      <c r="AC61">
        <f t="shared" si="33"/>
        <v>-5.9452872608304839</v>
      </c>
      <c r="AE61">
        <f t="shared" si="34"/>
        <v>0</v>
      </c>
      <c r="AF61">
        <f t="shared" si="35"/>
        <v>0</v>
      </c>
      <c r="AG61">
        <f t="shared" si="36"/>
        <v>-3.1535190579133711E-2</v>
      </c>
      <c r="AH61">
        <f t="shared" si="37"/>
        <v>-162.4126276181882</v>
      </c>
      <c r="AI61">
        <f t="shared" si="38"/>
        <v>-162.44416280876732</v>
      </c>
      <c r="AJ61">
        <f t="shared" si="39"/>
        <v>-4.0101387695404611E-2</v>
      </c>
      <c r="AK61">
        <f t="shared" si="61"/>
        <v>-0.41897720539681221</v>
      </c>
      <c r="AL61">
        <f t="shared" si="40"/>
        <v>-162.90324140185953</v>
      </c>
      <c r="AN61">
        <f t="shared" si="41"/>
        <v>0</v>
      </c>
      <c r="AO61">
        <f t="shared" si="42"/>
        <v>0</v>
      </c>
      <c r="AP61">
        <f t="shared" si="43"/>
        <v>-7.184028470361835E-5</v>
      </c>
      <c r="AQ61">
        <f t="shared" si="44"/>
        <v>-0.36999203725357377</v>
      </c>
      <c r="AR61">
        <f t="shared" si="45"/>
        <v>-0.37006387753827735</v>
      </c>
      <c r="AS61">
        <f t="shared" si="46"/>
        <v>-9.1354929402401753E-5</v>
      </c>
      <c r="AT61">
        <f t="shared" si="47"/>
        <v>-9.5447153377755875E-4</v>
      </c>
      <c r="AU61">
        <f t="shared" si="48"/>
        <v>-0.37110970400145732</v>
      </c>
      <c r="AW61">
        <v>58</v>
      </c>
      <c r="AX61">
        <f>IF(Z61&gt;0, (R61*SUMPRODUCT(K61:$K$98, X61:$X$98)-K61*$AZ$3)/Z61, 0)</f>
        <v>-4713.2165302057638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25</v>
      </c>
      <c r="R62">
        <f t="shared" si="31"/>
        <v>100000</v>
      </c>
      <c r="S62">
        <f t="shared" si="32"/>
        <v>-12235.934129280911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-5.9452872608304839</v>
      </c>
      <c r="AC62">
        <f t="shared" si="33"/>
        <v>-5.6129562931476231</v>
      </c>
      <c r="AE62">
        <f t="shared" si="34"/>
        <v>0</v>
      </c>
      <c r="AF62">
        <f t="shared" si="35"/>
        <v>0</v>
      </c>
      <c r="AG62">
        <f t="shared" si="36"/>
        <v>-1.1468181002453405E-2</v>
      </c>
      <c r="AH62">
        <f t="shared" si="37"/>
        <v>-79.006630683555883</v>
      </c>
      <c r="AI62">
        <f t="shared" si="38"/>
        <v>-79.01809886455834</v>
      </c>
      <c r="AJ62">
        <f t="shared" si="39"/>
        <v>-0.33233096768286075</v>
      </c>
      <c r="AK62">
        <f t="shared" si="61"/>
        <v>-0.41617010825813389</v>
      </c>
      <c r="AL62">
        <f t="shared" si="40"/>
        <v>-79.766599940499333</v>
      </c>
      <c r="AN62">
        <f t="shared" si="41"/>
        <v>0</v>
      </c>
      <c r="AO62">
        <f t="shared" si="42"/>
        <v>0</v>
      </c>
      <c r="AP62">
        <f t="shared" si="43"/>
        <v>-2.3326474247573975E-5</v>
      </c>
      <c r="AQ62">
        <f t="shared" si="44"/>
        <v>-0.16070082392606902</v>
      </c>
      <c r="AR62">
        <f t="shared" si="45"/>
        <v>-0.1607241504003166</v>
      </c>
      <c r="AS62">
        <f t="shared" si="46"/>
        <v>-6.7596681266777797E-4</v>
      </c>
      <c r="AT62">
        <f t="shared" si="47"/>
        <v>-8.4649704349945586E-4</v>
      </c>
      <c r="AU62">
        <f t="shared" si="48"/>
        <v>-0.16224661425648382</v>
      </c>
      <c r="AW62">
        <v>59</v>
      </c>
      <c r="AX62">
        <f>IF(Z62&gt;0, (R62*SUMPRODUCT(K62:$K$98, X62:$X$98)-K62*$AZ$3)/Z62, 0)</f>
        <v>-12235.934129280911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25</v>
      </c>
      <c r="R63">
        <f t="shared" si="31"/>
        <v>100000</v>
      </c>
      <c r="S63">
        <f t="shared" si="32"/>
        <v>-38820.608176311143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-5.6129562931476231</v>
      </c>
      <c r="AC63">
        <f t="shared" si="33"/>
        <v>-5.1465830055233042</v>
      </c>
      <c r="AE63">
        <f t="shared" si="34"/>
        <v>0</v>
      </c>
      <c r="AF63">
        <f t="shared" si="35"/>
        <v>0</v>
      </c>
      <c r="AG63">
        <f t="shared" si="36"/>
        <v>-3.3143369252158048E-3</v>
      </c>
      <c r="AH63">
        <f t="shared" si="37"/>
        <v>-32.156649068852261</v>
      </c>
      <c r="AI63">
        <f t="shared" si="38"/>
        <v>-32.159963405777475</v>
      </c>
      <c r="AJ63">
        <f t="shared" si="39"/>
        <v>-0.46637328762431896</v>
      </c>
      <c r="AK63">
        <f t="shared" si="61"/>
        <v>-0.39290694052033365</v>
      </c>
      <c r="AL63">
        <f t="shared" si="40"/>
        <v>-33.01924363392213</v>
      </c>
      <c r="AN63">
        <f t="shared" si="41"/>
        <v>0</v>
      </c>
      <c r="AO63">
        <f t="shared" si="42"/>
        <v>0</v>
      </c>
      <c r="AP63">
        <f t="shared" si="43"/>
        <v>-6.019122676822891E-6</v>
      </c>
      <c r="AQ63">
        <f t="shared" si="44"/>
        <v>-5.8399257525202121E-2</v>
      </c>
      <c r="AR63">
        <f t="shared" si="45"/>
        <v>-5.8405276647878937E-2</v>
      </c>
      <c r="AS63">
        <f t="shared" si="46"/>
        <v>-8.4697424997647204E-4</v>
      </c>
      <c r="AT63">
        <f t="shared" si="47"/>
        <v>-7.1355300590420661E-4</v>
      </c>
      <c r="AU63">
        <f t="shared" si="48"/>
        <v>-5.9965803903759621E-2</v>
      </c>
      <c r="AW63">
        <v>60</v>
      </c>
      <c r="AX63">
        <f>IF(Z63&gt;0, (R63*SUMPRODUCT(K63:$K$98, X63:$X$98)-K63*$AZ$3)/Z63, 0)</f>
        <v>-38820.608176311143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25</v>
      </c>
      <c r="R64">
        <f t="shared" si="31"/>
        <v>100000</v>
      </c>
      <c r="S64">
        <f t="shared" si="32"/>
        <v>-166063.50014435148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-5.1465830055233042</v>
      </c>
      <c r="AC64">
        <f t="shared" si="33"/>
        <v>-4.6450946634499459</v>
      </c>
      <c r="AE64">
        <f t="shared" si="34"/>
        <v>0</v>
      </c>
      <c r="AF64">
        <f t="shared" si="35"/>
        <v>0</v>
      </c>
      <c r="AG64">
        <f t="shared" si="36"/>
        <v>-6.9929494732619984E-4</v>
      </c>
      <c r="AH64">
        <f t="shared" si="37"/>
        <v>-10.327594434549788</v>
      </c>
      <c r="AI64">
        <f t="shared" si="38"/>
        <v>-10.328293729497114</v>
      </c>
      <c r="AJ64">
        <f t="shared" si="39"/>
        <v>-0.50148834207335824</v>
      </c>
      <c r="AK64">
        <f t="shared" si="61"/>
        <v>-0.36026081038663132</v>
      </c>
      <c r="AL64">
        <f t="shared" si="40"/>
        <v>-11.190042881957103</v>
      </c>
      <c r="AN64">
        <f t="shared" si="41"/>
        <v>0</v>
      </c>
      <c r="AO64">
        <f t="shared" si="42"/>
        <v>0</v>
      </c>
      <c r="AP64">
        <f t="shared" si="43"/>
        <v>-1.1339108400793606E-6</v>
      </c>
      <c r="AQ64">
        <f t="shared" si="44"/>
        <v>-1.6746254675592064E-2</v>
      </c>
      <c r="AR64">
        <f t="shared" si="45"/>
        <v>-1.6747388586432141E-2</v>
      </c>
      <c r="AS64">
        <f t="shared" si="46"/>
        <v>-8.1316627472377936E-4</v>
      </c>
      <c r="AT64">
        <f t="shared" si="47"/>
        <v>-5.8416500750522635E-4</v>
      </c>
      <c r="AU64">
        <f t="shared" si="48"/>
        <v>-1.8144719868661147E-2</v>
      </c>
      <c r="AW64">
        <v>61</v>
      </c>
      <c r="AX64">
        <f>IF(Z64&gt;0, (R64*SUMPRODUCT(K64:$K$98, X64:$X$98)-K64*$AZ$3)/Z64, 0)</f>
        <v>-166063.50014435148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25</v>
      </c>
      <c r="R65">
        <f t="shared" si="31"/>
        <v>100000</v>
      </c>
      <c r="S65">
        <f t="shared" si="32"/>
        <v>-713139.48818369571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-4.6450946634499459</v>
      </c>
      <c r="AC65">
        <f t="shared" si="33"/>
        <v>-4.1619412756268233</v>
      </c>
      <c r="AE65">
        <f t="shared" si="34"/>
        <v>0</v>
      </c>
      <c r="AF65">
        <f t="shared" si="35"/>
        <v>0</v>
      </c>
      <c r="AG65">
        <f t="shared" si="36"/>
        <v>-1.4590207612212464E-4</v>
      </c>
      <c r="AH65">
        <f t="shared" si="37"/>
        <v>-2.1855996869232528</v>
      </c>
      <c r="AI65">
        <f t="shared" si="38"/>
        <v>-2.1857455889993749</v>
      </c>
      <c r="AJ65">
        <f t="shared" si="39"/>
        <v>-0.48315338782312267</v>
      </c>
      <c r="AK65">
        <f t="shared" si="61"/>
        <v>-0.32515662644149623</v>
      </c>
      <c r="AL65">
        <f t="shared" si="40"/>
        <v>-2.9940556032639938</v>
      </c>
      <c r="AN65">
        <f t="shared" si="41"/>
        <v>0</v>
      </c>
      <c r="AO65">
        <f t="shared" si="42"/>
        <v>0</v>
      </c>
      <c r="AP65">
        <f t="shared" si="43"/>
        <v>-2.1123309670886017E-7</v>
      </c>
      <c r="AQ65">
        <f t="shared" si="44"/>
        <v>-3.1642523691594411E-3</v>
      </c>
      <c r="AR65">
        <f t="shared" si="45"/>
        <v>-3.1644636022561496E-3</v>
      </c>
      <c r="AS65">
        <f t="shared" si="46"/>
        <v>-6.9949646370918907E-4</v>
      </c>
      <c r="AT65">
        <f t="shared" si="47"/>
        <v>-4.7075300738800153E-4</v>
      </c>
      <c r="AU65">
        <f t="shared" si="48"/>
        <v>-4.3347130733533403E-3</v>
      </c>
      <c r="AW65">
        <v>62</v>
      </c>
      <c r="AX65">
        <f>IF(Z65&gt;0, (R65*SUMPRODUCT(K65:$K$98, X65:$X$98)-K65*$AZ$3)/Z65, 0)</f>
        <v>-713139.48818369571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25</v>
      </c>
      <c r="R66">
        <f t="shared" si="31"/>
        <v>100000</v>
      </c>
      <c r="S66">
        <f t="shared" si="32"/>
        <v>-3091653.6532589472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-4.1619412756268233</v>
      </c>
      <c r="AC66">
        <f t="shared" si="33"/>
        <v>-3.7187665614792724</v>
      </c>
      <c r="AE66">
        <f t="shared" si="34"/>
        <v>0</v>
      </c>
      <c r="AF66">
        <f t="shared" si="35"/>
        <v>0</v>
      </c>
      <c r="AG66">
        <f t="shared" si="36"/>
        <v>-3.0071015211869532E-5</v>
      </c>
      <c r="AH66">
        <f t="shared" si="37"/>
        <v>-0.45748816059613545</v>
      </c>
      <c r="AI66">
        <f t="shared" si="38"/>
        <v>-0.4575182316113473</v>
      </c>
      <c r="AJ66">
        <f t="shared" si="39"/>
        <v>-0.44317471414755083</v>
      </c>
      <c r="AK66">
        <f t="shared" si="61"/>
        <v>-0.29133588929387766</v>
      </c>
      <c r="AL66">
        <f t="shared" si="40"/>
        <v>-1.1920288350527759</v>
      </c>
      <c r="AN66">
        <f t="shared" si="41"/>
        <v>0</v>
      </c>
      <c r="AO66">
        <f t="shared" si="42"/>
        <v>0</v>
      </c>
      <c r="AP66">
        <f t="shared" si="43"/>
        <v>-3.8871433946423224E-8</v>
      </c>
      <c r="AQ66">
        <f t="shared" si="44"/>
        <v>-5.9137414186349131E-4</v>
      </c>
      <c r="AR66">
        <f t="shared" si="45"/>
        <v>-5.9141301329743775E-4</v>
      </c>
      <c r="AS66">
        <f t="shared" si="46"/>
        <v>-5.7287180051413076E-4</v>
      </c>
      <c r="AT66">
        <f t="shared" si="47"/>
        <v>-3.7659665618603415E-4</v>
      </c>
      <c r="AU66">
        <f t="shared" si="48"/>
        <v>-1.5408814699976029E-3</v>
      </c>
      <c r="AW66">
        <v>63</v>
      </c>
      <c r="AX66">
        <f>IF(Z66&gt;0, (R66*SUMPRODUCT(K66:$K$98, X66:$X$98)-K66*$AZ$3)/Z66, 0)</f>
        <v>-3091653.6532589472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-13579559.564219646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-3.7187665614792724</v>
      </c>
      <c r="AC67">
        <f t="shared" ref="AC67:AC98" si="64">S67*Z67</f>
        <v>-3.3208410012312166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-6.1136758256526892E-6</v>
      </c>
      <c r="AH67">
        <f t="shared" ref="AH67:AH98" si="68">-X67*R67</f>
        <v>-9.4626516936392596E-2</v>
      </c>
      <c r="AI67">
        <f t="shared" ref="AI67:AI98" si="69">SUM(AE67:AH67)</f>
        <v>-9.4632630612218244E-2</v>
      </c>
      <c r="AJ67">
        <f t="shared" ref="AJ67:AJ98" si="70">AB67-AC67</f>
        <v>-0.39792556024805581</v>
      </c>
      <c r="AK67">
        <f t="shared" si="61"/>
        <v>-0.26031365930354911</v>
      </c>
      <c r="AL67">
        <f t="shared" ref="AL67:AL98" si="71">SUM(AI67:AK67)</f>
        <v>-0.75287185016382319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-7.0561345829532133E-9</v>
      </c>
      <c r="AQ67">
        <f t="shared" ref="AQ67:AQ98" si="75">AH67*$K67</f>
        <v>-1.0921374597875495E-4</v>
      </c>
      <c r="AR67">
        <f t="shared" ref="AR67:AR98" si="76">AI67*$K67</f>
        <v>-1.092208021133379E-4</v>
      </c>
      <c r="AS67">
        <f t="shared" ref="AS67:AS98" si="77">AJ67*$K67</f>
        <v>-4.5926810435808146E-4</v>
      </c>
      <c r="AT67">
        <f t="shared" ref="AT67:AT98" si="78">AK67*$K67</f>
        <v>-3.0044252691968301E-4</v>
      </c>
      <c r="AU67">
        <f t="shared" ref="AU67:AU98" si="79">AL67*$K67</f>
        <v>-8.6893143339110239E-4</v>
      </c>
      <c r="AW67">
        <v>64</v>
      </c>
      <c r="AX67">
        <f>IF(Z67&gt;0, (R67*SUMPRODUCT(K67:$K$98, X67:$X$98)-K67*$AZ$3)/Z67, 0)</f>
        <v>-13579559.564219646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25</v>
      </c>
      <c r="R68">
        <f t="shared" si="62"/>
        <v>100000</v>
      </c>
      <c r="S68">
        <f t="shared" si="63"/>
        <v>-60559669.884005986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-3.3208410012312166</v>
      </c>
      <c r="AC68">
        <f t="shared" si="64"/>
        <v>-2.9651315235576243</v>
      </c>
      <c r="AE68">
        <f t="shared" si="65"/>
        <v>0</v>
      </c>
      <c r="AF68">
        <f t="shared" si="66"/>
        <v>0</v>
      </c>
      <c r="AG68">
        <f t="shared" si="67"/>
        <v>-1.2240537015958558E-6</v>
      </c>
      <c r="AH68">
        <f t="shared" si="68"/>
        <v>-1.9313941463201225E-2</v>
      </c>
      <c r="AI68">
        <f t="shared" si="69"/>
        <v>-1.9315165516902821E-2</v>
      </c>
      <c r="AJ68">
        <f t="shared" si="70"/>
        <v>-0.35570947767359229</v>
      </c>
      <c r="AK68">
        <f t="shared" si="61"/>
        <v>-0.23245887008618518</v>
      </c>
      <c r="AL68">
        <f t="shared" si="71"/>
        <v>-0.60748351327668026</v>
      </c>
      <c r="AN68">
        <f t="shared" si="72"/>
        <v>0</v>
      </c>
      <c r="AO68">
        <f t="shared" si="73"/>
        <v>0</v>
      </c>
      <c r="AP68">
        <f t="shared" si="74"/>
        <v>-1.2613827795858458E-9</v>
      </c>
      <c r="AQ68">
        <f t="shared" si="75"/>
        <v>-1.9902944728526901E-5</v>
      </c>
      <c r="AR68">
        <f t="shared" si="76"/>
        <v>-1.9904206111306487E-5</v>
      </c>
      <c r="AS68">
        <f t="shared" si="77"/>
        <v>-3.665572916351404E-4</v>
      </c>
      <c r="AT68">
        <f t="shared" si="78"/>
        <v>-2.3954799965590827E-4</v>
      </c>
      <c r="AU68">
        <f t="shared" si="79"/>
        <v>-6.2600949740235505E-4</v>
      </c>
      <c r="AW68">
        <v>65</v>
      </c>
      <c r="AX68">
        <f>IF(Z68&gt;0, (R68*SUMPRODUCT(K68:$K$98, X68:$X$98)-K68*$AZ$3)/Z68, 0)</f>
        <v>-60559669.884005986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25</v>
      </c>
      <c r="R69">
        <f t="shared" si="62"/>
        <v>100000</v>
      </c>
      <c r="S69">
        <f t="shared" si="63"/>
        <v>-274273387.032938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-2.9651315235576243</v>
      </c>
      <c r="AC69">
        <f t="shared" si="64"/>
        <v>-2.6474561663063074</v>
      </c>
      <c r="AE69">
        <f t="shared" si="65"/>
        <v>0</v>
      </c>
      <c r="AF69">
        <f t="shared" si="66"/>
        <v>0</v>
      </c>
      <c r="AG69">
        <f t="shared" si="67"/>
        <v>-2.4131544395778084E-7</v>
      </c>
      <c r="AH69">
        <f t="shared" si="68"/>
        <v>-3.8819908824884661E-3</v>
      </c>
      <c r="AI69">
        <f t="shared" si="69"/>
        <v>-3.8822321979324237E-3</v>
      </c>
      <c r="AJ69">
        <f t="shared" si="70"/>
        <v>-0.3176753572513169</v>
      </c>
      <c r="AK69">
        <f t="shared" si="61"/>
        <v>-0.20755920664903371</v>
      </c>
      <c r="AL69">
        <f t="shared" si="71"/>
        <v>-0.52911679609828299</v>
      </c>
      <c r="AN69">
        <f t="shared" si="72"/>
        <v>0</v>
      </c>
      <c r="AO69">
        <f t="shared" si="73"/>
        <v>0</v>
      </c>
      <c r="AP69">
        <f t="shared" si="74"/>
        <v>-2.2203095181930065E-10</v>
      </c>
      <c r="AQ69">
        <f t="shared" si="75"/>
        <v>-3.571765306258467E-6</v>
      </c>
      <c r="AR69">
        <f t="shared" si="76"/>
        <v>-3.5719873372102861E-6</v>
      </c>
      <c r="AS69">
        <f t="shared" si="77"/>
        <v>-2.9228863591667363E-4</v>
      </c>
      <c r="AT69">
        <f t="shared" si="78"/>
        <v>-1.9097231182272181E-4</v>
      </c>
      <c r="AU69">
        <f t="shared" si="79"/>
        <v>-4.8683293507660569E-4</v>
      </c>
      <c r="AW69">
        <v>66</v>
      </c>
      <c r="AX69">
        <f>IF(Z69&gt;0, (R69*SUMPRODUCT(K69:$K$98, X69:$X$98)-K69*$AZ$3)/Z69, 0)</f>
        <v>-274273387.032938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25</v>
      </c>
      <c r="R70">
        <f t="shared" si="62"/>
        <v>100000</v>
      </c>
      <c r="S70">
        <f t="shared" si="63"/>
        <v>-1263427677.9545193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-2.6474561663063074</v>
      </c>
      <c r="AC70">
        <f t="shared" si="64"/>
        <v>-2.3638032557537167</v>
      </c>
      <c r="AE70">
        <f t="shared" si="65"/>
        <v>0</v>
      </c>
      <c r="AF70">
        <f t="shared" si="66"/>
        <v>0</v>
      </c>
      <c r="AG70">
        <f t="shared" si="67"/>
        <v>-4.677361627023832E-8</v>
      </c>
      <c r="AH70">
        <f t="shared" si="68"/>
        <v>-7.6851469299185876E-4</v>
      </c>
      <c r="AI70">
        <f t="shared" si="69"/>
        <v>-7.6856146660812894E-4</v>
      </c>
      <c r="AJ70">
        <f t="shared" si="70"/>
        <v>-0.28365291055259068</v>
      </c>
      <c r="AK70">
        <f t="shared" si="61"/>
        <v>-0.18532193164144153</v>
      </c>
      <c r="AL70">
        <f t="shared" si="71"/>
        <v>-0.46974340366064038</v>
      </c>
      <c r="AN70">
        <f t="shared" si="72"/>
        <v>0</v>
      </c>
      <c r="AO70">
        <f t="shared" si="73"/>
        <v>0</v>
      </c>
      <c r="AP70">
        <f t="shared" si="74"/>
        <v>-3.8424774651599182E-11</v>
      </c>
      <c r="AQ70">
        <f t="shared" si="75"/>
        <v>-6.3133890961184472E-7</v>
      </c>
      <c r="AR70">
        <f t="shared" si="76"/>
        <v>-6.3137733438649631E-7</v>
      </c>
      <c r="AS70">
        <f t="shared" si="77"/>
        <v>-2.3302237535541276E-4</v>
      </c>
      <c r="AT70">
        <f t="shared" si="78"/>
        <v>-1.5224295295406665E-4</v>
      </c>
      <c r="AU70">
        <f t="shared" si="79"/>
        <v>-3.8589670564386592E-4</v>
      </c>
      <c r="AW70">
        <v>67</v>
      </c>
      <c r="AX70">
        <f>IF(Z70&gt;0, (R70*SUMPRODUCT(K70:$K$98, X70:$X$98)-K70*$AZ$3)/Z70, 0)</f>
        <v>-1263427677.9545193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25</v>
      </c>
      <c r="R71">
        <f t="shared" si="62"/>
        <v>100000</v>
      </c>
      <c r="S71">
        <f t="shared" si="63"/>
        <v>-5926172940.112956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-2.3638032557537167</v>
      </c>
      <c r="AC71">
        <f t="shared" si="64"/>
        <v>-2.1105391707373609</v>
      </c>
      <c r="AE71">
        <f t="shared" si="65"/>
        <v>0</v>
      </c>
      <c r="AF71">
        <f t="shared" si="66"/>
        <v>0</v>
      </c>
      <c r="AG71">
        <f t="shared" si="67"/>
        <v>-8.9034659976406841E-9</v>
      </c>
      <c r="AH71">
        <f t="shared" si="68"/>
        <v>-1.4960965643958101E-4</v>
      </c>
      <c r="AI71">
        <f t="shared" si="69"/>
        <v>-1.4961855990557865E-4</v>
      </c>
      <c r="AJ71">
        <f t="shared" si="70"/>
        <v>-0.25326408501635589</v>
      </c>
      <c r="AK71">
        <f t="shared" si="61"/>
        <v>-0.16546622790276019</v>
      </c>
      <c r="AL71">
        <f t="shared" si="71"/>
        <v>-0.41887993147902169</v>
      </c>
      <c r="AN71">
        <f t="shared" si="72"/>
        <v>0</v>
      </c>
      <c r="AO71">
        <f t="shared" si="73"/>
        <v>0</v>
      </c>
      <c r="AP71">
        <f t="shared" si="74"/>
        <v>-6.5305756187597326E-12</v>
      </c>
      <c r="AQ71">
        <f t="shared" si="75"/>
        <v>-1.0973672218597245E-7</v>
      </c>
      <c r="AR71">
        <f t="shared" si="76"/>
        <v>-1.0974325276159122E-7</v>
      </c>
      <c r="AS71">
        <f t="shared" si="77"/>
        <v>-1.8576588703248672E-4</v>
      </c>
      <c r="AT71">
        <f t="shared" si="78"/>
        <v>-1.2136730953498906E-4</v>
      </c>
      <c r="AU71">
        <f t="shared" si="79"/>
        <v>-3.0724293982023742E-4</v>
      </c>
      <c r="AW71">
        <v>68</v>
      </c>
      <c r="AX71">
        <f>IF(Z71&gt;0, (R71*SUMPRODUCT(K71:$K$98, X71:$X$98)-K71*$AZ$3)/Z71, 0)</f>
        <v>-5926172940.112956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25</v>
      </c>
      <c r="R72">
        <f t="shared" si="62"/>
        <v>100000</v>
      </c>
      <c r="S72">
        <f t="shared" si="63"/>
        <v>-28331465457.347538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-2.1105391707373609</v>
      </c>
      <c r="AC72">
        <f t="shared" si="64"/>
        <v>-1.8844100694425956</v>
      </c>
      <c r="AE72">
        <f t="shared" si="65"/>
        <v>0</v>
      </c>
      <c r="AF72">
        <f t="shared" si="66"/>
        <v>0</v>
      </c>
      <c r="AG72">
        <f t="shared" si="67"/>
        <v>-1.6628243889109247E-9</v>
      </c>
      <c r="AH72">
        <f t="shared" si="68"/>
        <v>-2.860642779501341E-5</v>
      </c>
      <c r="AI72">
        <f t="shared" si="69"/>
        <v>-2.860809061940232E-5</v>
      </c>
      <c r="AJ72">
        <f t="shared" si="70"/>
        <v>-0.22612910129476527</v>
      </c>
      <c r="AK72">
        <f t="shared" si="61"/>
        <v>-0.14773774195161526</v>
      </c>
      <c r="AL72">
        <f t="shared" si="71"/>
        <v>-0.37389545133699997</v>
      </c>
      <c r="AN72">
        <f t="shared" si="72"/>
        <v>0</v>
      </c>
      <c r="AO72">
        <f t="shared" si="73"/>
        <v>0</v>
      </c>
      <c r="AP72">
        <f t="shared" si="74"/>
        <v>-1.0889820499778138E-12</v>
      </c>
      <c r="AQ72">
        <f t="shared" si="75"/>
        <v>-1.873432130927494E-8</v>
      </c>
      <c r="AR72">
        <f t="shared" si="76"/>
        <v>-1.8735410291324916E-8</v>
      </c>
      <c r="AS72">
        <f t="shared" si="77"/>
        <v>-1.4809172509725892E-4</v>
      </c>
      <c r="AT72">
        <f t="shared" si="78"/>
        <v>-9.6753301288138359E-5</v>
      </c>
      <c r="AU72">
        <f t="shared" si="79"/>
        <v>-2.4486376179568865E-4</v>
      </c>
      <c r="AW72">
        <v>69</v>
      </c>
      <c r="AX72">
        <f>IF(Z72&gt;0, (R72*SUMPRODUCT(K72:$K$98, X72:$X$98)-K72*$AZ$3)/Z72, 0)</f>
        <v>-28331465457.347538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25</v>
      </c>
      <c r="R73">
        <f t="shared" si="62"/>
        <v>100000</v>
      </c>
      <c r="S73">
        <f t="shared" si="63"/>
        <v>-138298338937.02469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-1.8844100694425956</v>
      </c>
      <c r="AC73">
        <f t="shared" si="64"/>
        <v>-1.6825090068988033</v>
      </c>
      <c r="AE73">
        <f t="shared" si="65"/>
        <v>0</v>
      </c>
      <c r="AF73">
        <f t="shared" si="66"/>
        <v>0</v>
      </c>
      <c r="AG73">
        <f t="shared" si="67"/>
        <v>-3.0414483279964552E-10</v>
      </c>
      <c r="AH73">
        <f t="shared" si="68"/>
        <v>-5.3682052488886791E-6</v>
      </c>
      <c r="AI73">
        <f t="shared" si="69"/>
        <v>-5.368509393721479E-6</v>
      </c>
      <c r="AJ73">
        <f t="shared" si="70"/>
        <v>-0.20190106254379225</v>
      </c>
      <c r="AK73">
        <f t="shared" ref="AK73:AK98" si="92">G73*SUM(AB73:AB73, AE73:AF73)</f>
        <v>-0.13190870486098169</v>
      </c>
      <c r="AL73">
        <f t="shared" si="71"/>
        <v>-0.33381513591416767</v>
      </c>
      <c r="AN73">
        <f t="shared" si="72"/>
        <v>0</v>
      </c>
      <c r="AO73">
        <f t="shared" si="73"/>
        <v>0</v>
      </c>
      <c r="AP73">
        <f t="shared" si="74"/>
        <v>-1.778429916125826E-13</v>
      </c>
      <c r="AQ73">
        <f t="shared" si="75"/>
        <v>-3.1389574245426536E-9</v>
      </c>
      <c r="AR73">
        <f t="shared" si="76"/>
        <v>-3.1391352675342662E-9</v>
      </c>
      <c r="AS73">
        <f t="shared" si="77"/>
        <v>-1.1805786290047079E-4</v>
      </c>
      <c r="AT73">
        <f t="shared" si="78"/>
        <v>-7.7131143331544852E-5</v>
      </c>
      <c r="AU73">
        <f t="shared" si="79"/>
        <v>-1.9519214536728319E-4</v>
      </c>
      <c r="AW73">
        <v>70</v>
      </c>
      <c r="AX73">
        <f>IF(Z73&gt;0, (R73*SUMPRODUCT(K73:$K$98, X73:$X$98)-K73*$AZ$3)/Z73, 0)</f>
        <v>-138298338937.02469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25</v>
      </c>
      <c r="R74">
        <f t="shared" si="62"/>
        <v>100000</v>
      </c>
      <c r="S74">
        <f t="shared" si="63"/>
        <v>-690043453170.72839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-1.6825090068988033</v>
      </c>
      <c r="AC74">
        <f t="shared" si="64"/>
        <v>-1.5022401874680167</v>
      </c>
      <c r="AE74">
        <f t="shared" si="65"/>
        <v>0</v>
      </c>
      <c r="AF74">
        <f t="shared" si="66"/>
        <v>0</v>
      </c>
      <c r="AG74">
        <f t="shared" si="67"/>
        <v>-5.442556481643545E-11</v>
      </c>
      <c r="AH74">
        <f t="shared" si="68"/>
        <v>-9.8671127862085445E-7</v>
      </c>
      <c r="AI74">
        <f t="shared" si="69"/>
        <v>-9.8676570418567081E-7</v>
      </c>
      <c r="AJ74">
        <f t="shared" si="70"/>
        <v>-0.18026881943078665</v>
      </c>
      <c r="AK74">
        <f t="shared" si="92"/>
        <v>-0.11777563048291624</v>
      </c>
      <c r="AL74">
        <f t="shared" si="71"/>
        <v>-0.29804543667940708</v>
      </c>
      <c r="AN74">
        <f t="shared" si="72"/>
        <v>0</v>
      </c>
      <c r="AO74">
        <f t="shared" si="73"/>
        <v>0</v>
      </c>
      <c r="AP74">
        <f t="shared" si="74"/>
        <v>-2.8414579594902208E-14</v>
      </c>
      <c r="AQ74">
        <f t="shared" si="75"/>
        <v>-5.1514368767916544E-10</v>
      </c>
      <c r="AR74">
        <f t="shared" si="76"/>
        <v>-5.1517210225876032E-10</v>
      </c>
      <c r="AS74">
        <f t="shared" si="77"/>
        <v>-9.4115012595116305E-5</v>
      </c>
      <c r="AT74">
        <f t="shared" si="78"/>
        <v>-6.1488475829028487E-5</v>
      </c>
      <c r="AU74">
        <f t="shared" si="79"/>
        <v>-1.5560400359624705E-4</v>
      </c>
      <c r="AW74">
        <v>71</v>
      </c>
      <c r="AX74">
        <f>IF(Z74&gt;0, (R74*SUMPRODUCT(K74:$K$98, X74:$X$98)-K74*$AZ$3)/Z74, 0)</f>
        <v>-690043453170.72839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25</v>
      </c>
      <c r="R75">
        <f t="shared" si="62"/>
        <v>100000</v>
      </c>
      <c r="S75">
        <f t="shared" si="63"/>
        <v>-3525677708023.9956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-1.5022401874680167</v>
      </c>
      <c r="AC75">
        <f t="shared" si="64"/>
        <v>-1.3412858821173175</v>
      </c>
      <c r="AE75">
        <f t="shared" si="65"/>
        <v>0</v>
      </c>
      <c r="AF75">
        <f t="shared" si="66"/>
        <v>0</v>
      </c>
      <c r="AG75">
        <f t="shared" si="67"/>
        <v>-9.5108372999091829E-12</v>
      </c>
      <c r="AH75">
        <f t="shared" si="68"/>
        <v>-1.7748188747344765E-7</v>
      </c>
      <c r="AI75">
        <f t="shared" si="69"/>
        <v>-1.7749139831074756E-7</v>
      </c>
      <c r="AJ75">
        <f t="shared" si="70"/>
        <v>-0.16095430535069921</v>
      </c>
      <c r="AK75">
        <f t="shared" si="92"/>
        <v>-0.10515681312276118</v>
      </c>
      <c r="AL75">
        <f t="shared" si="71"/>
        <v>-0.26611129596485872</v>
      </c>
      <c r="AN75">
        <f t="shared" si="72"/>
        <v>0</v>
      </c>
      <c r="AO75">
        <f t="shared" si="73"/>
        <v>0</v>
      </c>
      <c r="AP75">
        <f t="shared" si="74"/>
        <v>-4.4334214665464852E-15</v>
      </c>
      <c r="AQ75">
        <f t="shared" si="75"/>
        <v>-8.2732149130075432E-11</v>
      </c>
      <c r="AR75">
        <f t="shared" si="76"/>
        <v>-8.2736582551541978E-11</v>
      </c>
      <c r="AS75">
        <f t="shared" si="77"/>
        <v>-7.5027912892767224E-5</v>
      </c>
      <c r="AT75">
        <f t="shared" si="78"/>
        <v>-4.9018236560152093E-5</v>
      </c>
      <c r="AU75">
        <f t="shared" si="79"/>
        <v>-1.2404623218950189E-4</v>
      </c>
      <c r="AW75">
        <v>72</v>
      </c>
      <c r="AX75">
        <f>IF(Z75&gt;0, (R75*SUMPRODUCT(K75:$K$98, X75:$X$98)-K75*$AZ$3)/Z75, 0)</f>
        <v>-3525677708023.9956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25</v>
      </c>
      <c r="R76">
        <f t="shared" si="62"/>
        <v>100000</v>
      </c>
      <c r="S76">
        <f t="shared" si="63"/>
        <v>-18483869844256.313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-1.3412858821173175</v>
      </c>
      <c r="AC76">
        <f t="shared" si="64"/>
        <v>-1.1975766805341181</v>
      </c>
      <c r="AE76">
        <f t="shared" si="65"/>
        <v>0</v>
      </c>
      <c r="AF76">
        <f t="shared" si="66"/>
        <v>0</v>
      </c>
      <c r="AG76">
        <f t="shared" si="67"/>
        <v>-1.6197591340785353E-12</v>
      </c>
      <c r="AH76">
        <f t="shared" si="68"/>
        <v>-3.1183879171326225E-8</v>
      </c>
      <c r="AI76">
        <f t="shared" si="69"/>
        <v>-3.1185498930460304E-8</v>
      </c>
      <c r="AJ76">
        <f t="shared" si="70"/>
        <v>-0.14370920158319933</v>
      </c>
      <c r="AK76">
        <f t="shared" si="92"/>
        <v>-9.3890011748212238E-2</v>
      </c>
      <c r="AL76">
        <f t="shared" si="71"/>
        <v>-0.2375992445169105</v>
      </c>
      <c r="AN76">
        <f t="shared" si="72"/>
        <v>0</v>
      </c>
      <c r="AO76">
        <f t="shared" si="73"/>
        <v>0</v>
      </c>
      <c r="AP76">
        <f t="shared" si="74"/>
        <v>-6.7414401378721847E-16</v>
      </c>
      <c r="AQ76">
        <f t="shared" si="75"/>
        <v>-1.2978735558711912E-11</v>
      </c>
      <c r="AR76">
        <f t="shared" si="76"/>
        <v>-1.2979409702725699E-11</v>
      </c>
      <c r="AS76">
        <f t="shared" si="77"/>
        <v>-5.9811792960543447E-5</v>
      </c>
      <c r="AT76">
        <f t="shared" si="78"/>
        <v>-3.9077038087194991E-5</v>
      </c>
      <c r="AU76">
        <f t="shared" si="79"/>
        <v>-9.8888844027148146E-5</v>
      </c>
      <c r="AW76">
        <v>73</v>
      </c>
      <c r="AX76">
        <f>IF(Z76&gt;0, (R76*SUMPRODUCT(K76:$K$98, X76:$X$98)-K76*$AZ$3)/Z76, 0)</f>
        <v>-18483869844256.313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25</v>
      </c>
      <c r="R77">
        <f t="shared" si="62"/>
        <v>100000</v>
      </c>
      <c r="S77">
        <f t="shared" si="63"/>
        <v>-99549190376763.203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-1.1975766805341181</v>
      </c>
      <c r="AC77">
        <f t="shared" si="64"/>
        <v>-1.0692648933453728</v>
      </c>
      <c r="AE77">
        <f t="shared" si="65"/>
        <v>0</v>
      </c>
      <c r="AF77">
        <f t="shared" si="66"/>
        <v>0</v>
      </c>
      <c r="AG77">
        <f t="shared" si="67"/>
        <v>-2.6852676784676312E-13</v>
      </c>
      <c r="AH77">
        <f t="shared" si="68"/>
        <v>-5.3401390995639474E-9</v>
      </c>
      <c r="AI77">
        <f t="shared" si="69"/>
        <v>-5.3404076263317945E-9</v>
      </c>
      <c r="AJ77">
        <f t="shared" si="70"/>
        <v>-0.12831178718874536</v>
      </c>
      <c r="AK77">
        <f t="shared" si="92"/>
        <v>-8.3830367637388284E-2</v>
      </c>
      <c r="AL77">
        <f t="shared" si="71"/>
        <v>-0.21214216016654125</v>
      </c>
      <c r="AN77">
        <f t="shared" si="72"/>
        <v>0</v>
      </c>
      <c r="AO77">
        <f t="shared" si="73"/>
        <v>0</v>
      </c>
      <c r="AP77">
        <f t="shared" si="74"/>
        <v>-9.9786503788520945E-17</v>
      </c>
      <c r="AQ77">
        <f t="shared" si="75"/>
        <v>-1.9844346050221529E-12</v>
      </c>
      <c r="AR77">
        <f t="shared" si="76"/>
        <v>-1.9845343915259413E-12</v>
      </c>
      <c r="AS77">
        <f t="shared" si="77"/>
        <v>-4.7681595176121183E-5</v>
      </c>
      <c r="AT77">
        <f t="shared" si="78"/>
        <v>-3.1151975517818699E-5</v>
      </c>
      <c r="AU77">
        <f t="shared" si="79"/>
        <v>-7.8833572678474258E-5</v>
      </c>
      <c r="AW77">
        <v>74</v>
      </c>
      <c r="AX77">
        <f>IF(Z77&gt;0, (R77*SUMPRODUCT(K77:$K$98, X77:$X$98)-K77*$AZ$3)/Z77, 0)</f>
        <v>-99549190376763.203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25</v>
      </c>
      <c r="R78">
        <f t="shared" si="62"/>
        <v>100000</v>
      </c>
      <c r="S78">
        <f t="shared" si="63"/>
        <v>-551886881461929.38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-1.0692648933453728</v>
      </c>
      <c r="AC78">
        <f t="shared" si="64"/>
        <v>-0.95470079763153182</v>
      </c>
      <c r="AE78">
        <f t="shared" si="65"/>
        <v>0</v>
      </c>
      <c r="AF78">
        <f t="shared" si="66"/>
        <v>0</v>
      </c>
      <c r="AG78">
        <f t="shared" si="67"/>
        <v>-4.3247123174162167E-14</v>
      </c>
      <c r="AH78">
        <f t="shared" si="68"/>
        <v>-8.9037750797653337E-10</v>
      </c>
      <c r="AI78">
        <f t="shared" si="69"/>
        <v>-8.9042075509970749E-10</v>
      </c>
      <c r="AJ78">
        <f t="shared" si="70"/>
        <v>-0.11456409571384096</v>
      </c>
      <c r="AK78">
        <f t="shared" si="92"/>
        <v>-7.4848542534176096E-2</v>
      </c>
      <c r="AL78">
        <f t="shared" si="71"/>
        <v>-0.18941263913843781</v>
      </c>
      <c r="AN78">
        <f t="shared" si="72"/>
        <v>0</v>
      </c>
      <c r="AO78">
        <f t="shared" si="73"/>
        <v>0</v>
      </c>
      <c r="AP78">
        <f t="shared" si="74"/>
        <v>-1.4349059044419479E-17</v>
      </c>
      <c r="AQ78">
        <f t="shared" si="75"/>
        <v>-2.9542033078887832E-13</v>
      </c>
      <c r="AR78">
        <f t="shared" si="76"/>
        <v>-2.9543467984792271E-13</v>
      </c>
      <c r="AS78">
        <f t="shared" si="77"/>
        <v>-3.8011475749456614E-5</v>
      </c>
      <c r="AT78">
        <f t="shared" si="78"/>
        <v>-2.4834164156687687E-5</v>
      </c>
      <c r="AU78">
        <f t="shared" si="79"/>
        <v>-6.2845640201578977E-5</v>
      </c>
      <c r="AW78">
        <v>75</v>
      </c>
      <c r="AX78">
        <f>IF(Z78&gt;0, (R78*SUMPRODUCT(K78:$K$98, X78:$X$98)-K78*$AZ$3)/Z78, 0)</f>
        <v>-551886881461929.38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25</v>
      </c>
      <c r="R79">
        <f t="shared" si="62"/>
        <v>100000</v>
      </c>
      <c r="S79">
        <f t="shared" si="63"/>
        <v>-3152776057244985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-0.95470079763153182</v>
      </c>
      <c r="AC79">
        <f t="shared" si="64"/>
        <v>-0.85241142645698309</v>
      </c>
      <c r="AE79">
        <f t="shared" si="65"/>
        <v>0</v>
      </c>
      <c r="AF79">
        <f t="shared" si="66"/>
        <v>0</v>
      </c>
      <c r="AG79">
        <f t="shared" si="67"/>
        <v>-6.7592132376336025E-15</v>
      </c>
      <c r="AH79">
        <f t="shared" si="68"/>
        <v>-1.442217548191478E-10</v>
      </c>
      <c r="AI79">
        <f t="shared" si="69"/>
        <v>-1.4422851403238542E-10</v>
      </c>
      <c r="AJ79">
        <f t="shared" si="70"/>
        <v>-0.10228937117454873</v>
      </c>
      <c r="AK79">
        <f t="shared" si="92"/>
        <v>-6.6829055834207229E-2</v>
      </c>
      <c r="AL79">
        <f t="shared" si="71"/>
        <v>-0.16911842715298447</v>
      </c>
      <c r="AN79">
        <f t="shared" si="72"/>
        <v>0</v>
      </c>
      <c r="AO79">
        <f t="shared" si="73"/>
        <v>0</v>
      </c>
      <c r="AP79">
        <f t="shared" si="74"/>
        <v>-2.002369974538966E-18</v>
      </c>
      <c r="AQ79">
        <f t="shared" si="75"/>
        <v>-4.2724693151755861E-14</v>
      </c>
      <c r="AR79">
        <f t="shared" si="76"/>
        <v>-4.2726695521730401E-14</v>
      </c>
      <c r="AS79">
        <f t="shared" si="77"/>
        <v>-3.030251574458328E-5</v>
      </c>
      <c r="AT79">
        <f t="shared" si="78"/>
        <v>-1.9797643619844395E-5</v>
      </c>
      <c r="AU79">
        <f t="shared" si="79"/>
        <v>-5.0100159407154372E-5</v>
      </c>
      <c r="AW79">
        <v>76</v>
      </c>
      <c r="AX79">
        <f>IF(Z79&gt;0, (R79*SUMPRODUCT(K79:$K$98, X79:$X$98)-K79*$AZ$3)/Z79, 0)</f>
        <v>-3152776057244985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25</v>
      </c>
      <c r="R80">
        <f t="shared" si="62"/>
        <v>100000</v>
      </c>
      <c r="S80">
        <f t="shared" si="63"/>
        <v>-1.8567211080823604E+16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-0.85241142645698309</v>
      </c>
      <c r="AC80">
        <f t="shared" si="64"/>
        <v>-0.76108163076520086</v>
      </c>
      <c r="AE80">
        <f t="shared" si="65"/>
        <v>0</v>
      </c>
      <c r="AF80">
        <f t="shared" si="66"/>
        <v>0</v>
      </c>
      <c r="AG80">
        <f t="shared" si="67"/>
        <v>-1.0247656843187039E-15</v>
      </c>
      <c r="AH80">
        <f t="shared" si="68"/>
        <v>-2.2667421683754249E-11</v>
      </c>
      <c r="AI80">
        <f t="shared" si="69"/>
        <v>-2.2668446449438568E-11</v>
      </c>
      <c r="AJ80">
        <f t="shared" si="70"/>
        <v>-9.1329795691782234E-2</v>
      </c>
      <c r="AK80">
        <f t="shared" si="92"/>
        <v>-5.9668799851988821E-2</v>
      </c>
      <c r="AL80">
        <f t="shared" si="71"/>
        <v>-0.15099859556643952</v>
      </c>
      <c r="AN80">
        <f t="shared" si="72"/>
        <v>0</v>
      </c>
      <c r="AO80">
        <f t="shared" si="73"/>
        <v>0</v>
      </c>
      <c r="AP80">
        <f t="shared" si="74"/>
        <v>-2.7105331814159579E-19</v>
      </c>
      <c r="AQ80">
        <f t="shared" si="75"/>
        <v>-5.9955948516963886E-15</v>
      </c>
      <c r="AR80">
        <f t="shared" si="76"/>
        <v>-5.9958659050145301E-15</v>
      </c>
      <c r="AS80">
        <f t="shared" si="77"/>
        <v>-2.415698002603361E-5</v>
      </c>
      <c r="AT80">
        <f t="shared" si="78"/>
        <v>-1.5782560283681753E-5</v>
      </c>
      <c r="AU80">
        <f t="shared" si="79"/>
        <v>-3.9939540315711238E-5</v>
      </c>
      <c r="AW80">
        <v>77</v>
      </c>
      <c r="AX80">
        <f>IF(Z80&gt;0, (R80*SUMPRODUCT(K80:$K$98, X80:$X$98)-K80*$AZ$3)/Z80, 0)</f>
        <v>-1.8567211080823604E+16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25</v>
      </c>
      <c r="R81">
        <f t="shared" si="62"/>
        <v>100000</v>
      </c>
      <c r="S81">
        <f t="shared" si="63"/>
        <v>-1.1291621722114298E+17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-0.76108163076520086</v>
      </c>
      <c r="AC81">
        <f t="shared" si="64"/>
        <v>-0.67953717032607752</v>
      </c>
      <c r="AE81">
        <f t="shared" si="65"/>
        <v>0</v>
      </c>
      <c r="AF81">
        <f t="shared" si="66"/>
        <v>0</v>
      </c>
      <c r="AG81">
        <f t="shared" si="67"/>
        <v>-1.504516328675855E-16</v>
      </c>
      <c r="AH81">
        <f t="shared" si="68"/>
        <v>-3.4562655784317256E-12</v>
      </c>
      <c r="AI81">
        <f t="shared" si="69"/>
        <v>-3.4564160300645931E-12</v>
      </c>
      <c r="AJ81">
        <f t="shared" si="70"/>
        <v>-8.1544460439123334E-2</v>
      </c>
      <c r="AK81">
        <f t="shared" si="92"/>
        <v>-5.3275714153564066E-2</v>
      </c>
      <c r="AL81">
        <f t="shared" si="71"/>
        <v>-0.13482017459614382</v>
      </c>
      <c r="AN81">
        <f t="shared" si="72"/>
        <v>0</v>
      </c>
      <c r="AO81">
        <f t="shared" si="73"/>
        <v>0</v>
      </c>
      <c r="AP81">
        <f t="shared" si="74"/>
        <v>-3.5531131419858875E-20</v>
      </c>
      <c r="AQ81">
        <f t="shared" si="75"/>
        <v>-8.1624256346406391E-16</v>
      </c>
      <c r="AR81">
        <f t="shared" si="76"/>
        <v>-8.1627809459548374E-16</v>
      </c>
      <c r="AS81">
        <f t="shared" si="77"/>
        <v>-1.9257796576883853E-5</v>
      </c>
      <c r="AT81">
        <f t="shared" si="78"/>
        <v>-1.2581760430231608E-5</v>
      </c>
      <c r="AU81">
        <f t="shared" si="79"/>
        <v>-3.183955700793174E-5</v>
      </c>
      <c r="AW81">
        <v>78</v>
      </c>
      <c r="AX81">
        <f>IF(Z81&gt;0, (R81*SUMPRODUCT(K81:$K$98, X81:$X$98)-K81*$AZ$3)/Z81, 0)</f>
        <v>-1.1291621722114298E+17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25</v>
      </c>
      <c r="R82">
        <f t="shared" si="62"/>
        <v>100000</v>
      </c>
      <c r="S82">
        <f t="shared" si="63"/>
        <v>-7.1030066336126221E+17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-0.67953717032607752</v>
      </c>
      <c r="AC82">
        <f t="shared" si="64"/>
        <v>-0.60672961636256983</v>
      </c>
      <c r="AE82">
        <f t="shared" si="65"/>
        <v>0</v>
      </c>
      <c r="AF82">
        <f t="shared" si="66"/>
        <v>0</v>
      </c>
      <c r="AG82">
        <f t="shared" si="67"/>
        <v>-2.135467583161978E-17</v>
      </c>
      <c r="AH82">
        <f t="shared" si="68"/>
        <v>-5.1036976282915946E-13</v>
      </c>
      <c r="AI82">
        <f t="shared" si="69"/>
        <v>-5.1039111750499104E-13</v>
      </c>
      <c r="AJ82">
        <f t="shared" si="70"/>
        <v>-7.2807553963507687E-2</v>
      </c>
      <c r="AK82">
        <f t="shared" si="92"/>
        <v>-4.7567601922825428E-2</v>
      </c>
      <c r="AL82">
        <f t="shared" si="71"/>
        <v>-0.12037515588684351</v>
      </c>
      <c r="AN82">
        <f t="shared" si="72"/>
        <v>0</v>
      </c>
      <c r="AO82">
        <f t="shared" si="73"/>
        <v>0</v>
      </c>
      <c r="AP82">
        <f t="shared" si="74"/>
        <v>-4.5028459772134732E-21</v>
      </c>
      <c r="AQ82">
        <f t="shared" si="75"/>
        <v>-1.0761654503993283E-16</v>
      </c>
      <c r="AR82">
        <f t="shared" si="76"/>
        <v>-1.0762104788591005E-16</v>
      </c>
      <c r="AS82">
        <f t="shared" si="77"/>
        <v>-1.5352197526215797E-5</v>
      </c>
      <c r="AT82">
        <f t="shared" si="78"/>
        <v>-1.0030102383794407E-5</v>
      </c>
      <c r="AU82">
        <f t="shared" si="79"/>
        <v>-2.5382299910117826E-5</v>
      </c>
      <c r="AW82">
        <v>79</v>
      </c>
      <c r="AX82">
        <f>IF(Z82&gt;0, (R82*SUMPRODUCT(K82:$K$98, X82:$X$98)-K82*$AZ$3)/Z82, 0)</f>
        <v>-7.1030066336126221E+17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25</v>
      </c>
      <c r="R83">
        <f t="shared" si="62"/>
        <v>100000</v>
      </c>
      <c r="S83">
        <f t="shared" si="63"/>
        <v>-4.6289643958653041E+18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-0.60672961636256983</v>
      </c>
      <c r="AC83">
        <f t="shared" si="64"/>
        <v>-0.54172287175229461</v>
      </c>
      <c r="AE83">
        <f t="shared" si="65"/>
        <v>0</v>
      </c>
      <c r="AF83">
        <f t="shared" si="66"/>
        <v>0</v>
      </c>
      <c r="AG83">
        <f t="shared" si="67"/>
        <v>-2.925723906173127E-18</v>
      </c>
      <c r="AH83">
        <f t="shared" si="68"/>
        <v>-7.2861620668521831E-14</v>
      </c>
      <c r="AI83">
        <f t="shared" si="69"/>
        <v>-7.2864546392428002E-14</v>
      </c>
      <c r="AJ83">
        <f t="shared" si="70"/>
        <v>-6.5006744610275224E-2</v>
      </c>
      <c r="AK83">
        <f t="shared" si="92"/>
        <v>-4.2471073145379894E-2</v>
      </c>
      <c r="AL83">
        <f t="shared" si="71"/>
        <v>-0.10747781775572798</v>
      </c>
      <c r="AN83">
        <f t="shared" si="72"/>
        <v>0</v>
      </c>
      <c r="AO83">
        <f t="shared" si="73"/>
        <v>0</v>
      </c>
      <c r="AP83">
        <f t="shared" si="74"/>
        <v>-5.5081965191578715E-22</v>
      </c>
      <c r="AQ83">
        <f t="shared" si="75"/>
        <v>-1.3717498240341633E-17</v>
      </c>
      <c r="AR83">
        <f t="shared" si="76"/>
        <v>-1.3718049059993549E-17</v>
      </c>
      <c r="AS83">
        <f t="shared" si="77"/>
        <v>-1.223867787485325E-5</v>
      </c>
      <c r="AT83">
        <f t="shared" si="78"/>
        <v>-7.9959362115708046E-6</v>
      </c>
      <c r="AU83">
        <f t="shared" si="79"/>
        <v>-2.0234614086437774E-5</v>
      </c>
      <c r="AW83">
        <v>80</v>
      </c>
      <c r="AX83">
        <f>IF(Z83&gt;0, (R83*SUMPRODUCT(K83:$K$98, X83:$X$98)-K83*$AZ$3)/Z83, 0)</f>
        <v>-4.6289643958653041E+18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25</v>
      </c>
      <c r="R84">
        <f t="shared" si="62"/>
        <v>100000</v>
      </c>
      <c r="S84">
        <f t="shared" si="63"/>
        <v>-3.1297816967448531E+19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-0.54172287175229461</v>
      </c>
      <c r="AC84">
        <f t="shared" si="64"/>
        <v>-0.48368113549312014</v>
      </c>
      <c r="AE84">
        <f t="shared" si="65"/>
        <v>0</v>
      </c>
      <c r="AF84">
        <f t="shared" si="66"/>
        <v>0</v>
      </c>
      <c r="AG84">
        <f t="shared" si="67"/>
        <v>-3.8635373195211619E-19</v>
      </c>
      <c r="AH84">
        <f t="shared" si="68"/>
        <v>-1.0040451740637119E-14</v>
      </c>
      <c r="AI84">
        <f t="shared" si="69"/>
        <v>-1.0040838094369071E-14</v>
      </c>
      <c r="AJ84">
        <f t="shared" si="70"/>
        <v>-5.804173625917447E-2</v>
      </c>
      <c r="AK84">
        <f t="shared" si="92"/>
        <v>-3.7920601022660629E-2</v>
      </c>
      <c r="AL84">
        <f t="shared" si="71"/>
        <v>-9.5962337281845139E-2</v>
      </c>
      <c r="AN84">
        <f t="shared" si="72"/>
        <v>0</v>
      </c>
      <c r="AO84">
        <f t="shared" si="73"/>
        <v>0</v>
      </c>
      <c r="AP84">
        <f t="shared" si="74"/>
        <v>-6.4944619255843843E-23</v>
      </c>
      <c r="AQ84">
        <f t="shared" si="75"/>
        <v>-1.6877624351074437E-18</v>
      </c>
      <c r="AR84">
        <f t="shared" si="76"/>
        <v>-1.6878273797266996E-18</v>
      </c>
      <c r="AS84">
        <f t="shared" si="77"/>
        <v>-9.7565990711521716E-6</v>
      </c>
      <c r="AT84">
        <f t="shared" si="78"/>
        <v>-6.3743113931527474E-6</v>
      </c>
      <c r="AU84">
        <f t="shared" si="79"/>
        <v>-1.6130910464306608E-5</v>
      </c>
      <c r="AW84">
        <v>81</v>
      </c>
      <c r="AX84">
        <f>IF(Z84&gt;0, (R84*SUMPRODUCT(K84:$K$98, X84:$X$98)-K84*$AZ$3)/Z84, 0)</f>
        <v>-3.1297816967448531E+19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25</v>
      </c>
      <c r="R85">
        <f t="shared" si="62"/>
        <v>100000</v>
      </c>
      <c r="S85">
        <f t="shared" si="63"/>
        <v>-2.1990439859029642E+20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-0.48368113549312014</v>
      </c>
      <c r="AC85">
        <f t="shared" si="64"/>
        <v>-0.43185815669028582</v>
      </c>
      <c r="AE85">
        <f t="shared" si="65"/>
        <v>0</v>
      </c>
      <c r="AF85">
        <f t="shared" si="66"/>
        <v>0</v>
      </c>
      <c r="AG85">
        <f t="shared" si="67"/>
        <v>-4.9096125345687165E-20</v>
      </c>
      <c r="AH85">
        <f t="shared" si="68"/>
        <v>-1.3335762771476314E-15</v>
      </c>
      <c r="AI85">
        <f t="shared" si="69"/>
        <v>-1.333625373272977E-15</v>
      </c>
      <c r="AJ85">
        <f t="shared" si="70"/>
        <v>-5.1822978802834319E-2</v>
      </c>
      <c r="AK85">
        <f t="shared" si="92"/>
        <v>-3.3857679484518413E-2</v>
      </c>
      <c r="AL85">
        <f t="shared" si="71"/>
        <v>-8.5680658287354064E-2</v>
      </c>
      <c r="AN85">
        <f t="shared" si="72"/>
        <v>0</v>
      </c>
      <c r="AO85">
        <f t="shared" si="73"/>
        <v>0</v>
      </c>
      <c r="AP85">
        <f t="shared" si="74"/>
        <v>-7.3686386515221104E-24</v>
      </c>
      <c r="AQ85">
        <f t="shared" si="75"/>
        <v>-2.001510634770737E-19</v>
      </c>
      <c r="AR85">
        <f t="shared" si="76"/>
        <v>-2.001584321157252E-19</v>
      </c>
      <c r="AS85">
        <f t="shared" si="77"/>
        <v>-7.7779010452424793E-6</v>
      </c>
      <c r="AT85">
        <f t="shared" si="78"/>
        <v>-5.0815620162250846E-6</v>
      </c>
      <c r="AU85">
        <f t="shared" si="79"/>
        <v>-1.2859463061467765E-5</v>
      </c>
      <c r="AW85">
        <v>82</v>
      </c>
      <c r="AX85">
        <f>IF(Z85&gt;0, (R85*SUMPRODUCT(K85:$K$98, X85:$X$98)-K85*$AZ$3)/Z85, 0)</f>
        <v>-2.1990439859029642E+20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25</v>
      </c>
      <c r="R86">
        <f t="shared" si="62"/>
        <v>100000</v>
      </c>
      <c r="S86">
        <f t="shared" si="63"/>
        <v>-1.6085569720070874E+21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-0.43185815669028582</v>
      </c>
      <c r="AC86">
        <f t="shared" si="64"/>
        <v>-0.38558763990204092</v>
      </c>
      <c r="AE86">
        <f t="shared" si="65"/>
        <v>0</v>
      </c>
      <c r="AF86">
        <f t="shared" si="66"/>
        <v>0</v>
      </c>
      <c r="AG86">
        <f t="shared" si="67"/>
        <v>-5.9927569649727953E-21</v>
      </c>
      <c r="AH86">
        <f t="shared" si="68"/>
        <v>-1.7044962850902999E-16</v>
      </c>
      <c r="AI86">
        <f t="shared" si="69"/>
        <v>-1.7045562126599496E-16</v>
      </c>
      <c r="AJ86">
        <f t="shared" si="70"/>
        <v>-4.6270516788244898E-2</v>
      </c>
      <c r="AK86">
        <f t="shared" si="92"/>
        <v>-3.0230070968320009E-2</v>
      </c>
      <c r="AL86">
        <f t="shared" si="71"/>
        <v>-7.6500587756565083E-2</v>
      </c>
      <c r="AN86">
        <f t="shared" si="72"/>
        <v>0</v>
      </c>
      <c r="AO86">
        <f t="shared" si="73"/>
        <v>0</v>
      </c>
      <c r="AP86">
        <f t="shared" si="74"/>
        <v>-8.0306127393593284E-25</v>
      </c>
      <c r="AQ86">
        <f t="shared" si="75"/>
        <v>-2.2841155850709441E-20</v>
      </c>
      <c r="AR86">
        <f t="shared" si="76"/>
        <v>-2.2841958911983376E-20</v>
      </c>
      <c r="AS86">
        <f t="shared" si="77"/>
        <v>-6.2004950934649822E-6</v>
      </c>
      <c r="AT86">
        <f t="shared" si="78"/>
        <v>-4.0509901277304559E-6</v>
      </c>
      <c r="AU86">
        <f t="shared" si="79"/>
        <v>-1.0251485221195462E-5</v>
      </c>
      <c r="AW86">
        <v>83</v>
      </c>
      <c r="AX86">
        <f>IF(Z86&gt;0, (R86*SUMPRODUCT(K86:$K$98, X86:$X$98)-K86*$AZ$3)/Z86, 0)</f>
        <v>-1.6085569720070874E+21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25</v>
      </c>
      <c r="R87">
        <f t="shared" si="62"/>
        <v>100000</v>
      </c>
      <c r="S87">
        <f t="shared" si="63"/>
        <v>-1.2271025884685471E+22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-0.38558763990204092</v>
      </c>
      <c r="AC87">
        <f t="shared" si="64"/>
        <v>-0.34427467848396509</v>
      </c>
      <c r="AE87">
        <f t="shared" si="65"/>
        <v>0</v>
      </c>
      <c r="AF87">
        <f t="shared" si="66"/>
        <v>0</v>
      </c>
      <c r="AG87">
        <f t="shared" si="67"/>
        <v>-7.0139750685724646E-22</v>
      </c>
      <c r="AH87">
        <f t="shared" si="68"/>
        <v>-2.0925727553863285E-17</v>
      </c>
      <c r="AI87">
        <f t="shared" si="69"/>
        <v>-2.0926428951370142E-17</v>
      </c>
      <c r="AJ87">
        <f t="shared" si="70"/>
        <v>-4.1312961418075833E-2</v>
      </c>
      <c r="AK87">
        <f t="shared" si="92"/>
        <v>-2.6991134793142867E-2</v>
      </c>
      <c r="AL87">
        <f t="shared" si="71"/>
        <v>-6.8304096211218718E-2</v>
      </c>
      <c r="AN87">
        <f t="shared" si="72"/>
        <v>0</v>
      </c>
      <c r="AO87">
        <f t="shared" si="73"/>
        <v>0</v>
      </c>
      <c r="AP87">
        <f t="shared" si="74"/>
        <v>-8.3920529083887251E-26</v>
      </c>
      <c r="AQ87">
        <f t="shared" si="75"/>
        <v>-2.5037131022236417E-21</v>
      </c>
      <c r="AR87">
        <f t="shared" si="76"/>
        <v>-2.5037970227527257E-21</v>
      </c>
      <c r="AS87">
        <f t="shared" si="77"/>
        <v>-4.9429967262954291E-6</v>
      </c>
      <c r="AT87">
        <f t="shared" si="78"/>
        <v>-3.2294245278463457E-6</v>
      </c>
      <c r="AU87">
        <f t="shared" si="79"/>
        <v>-8.1724212541417773E-6</v>
      </c>
      <c r="AW87">
        <v>84</v>
      </c>
      <c r="AX87">
        <f>IF(Z87&gt;0, (R87*SUMPRODUCT(K87:$K$98, X87:$X$98)-K87*$AZ$3)/Z87, 0)</f>
        <v>-1.2271025884685471E+22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25</v>
      </c>
      <c r="R88">
        <f t="shared" si="62"/>
        <v>100000</v>
      </c>
      <c r="S88">
        <f t="shared" si="63"/>
        <v>-9.7786954236384877E+22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-0.34427467848396509</v>
      </c>
      <c r="AC88">
        <f t="shared" si="64"/>
        <v>-0.30738810578925452</v>
      </c>
      <c r="AE88">
        <f t="shared" si="65"/>
        <v>0</v>
      </c>
      <c r="AF88">
        <f t="shared" si="66"/>
        <v>0</v>
      </c>
      <c r="AG88">
        <f t="shared" si="67"/>
        <v>-7.8586174451806525E-23</v>
      </c>
      <c r="AH88">
        <f t="shared" si="68"/>
        <v>-2.4631894293474698E-18</v>
      </c>
      <c r="AI88">
        <f t="shared" si="69"/>
        <v>-2.4632680155219215E-18</v>
      </c>
      <c r="AJ88">
        <f t="shared" si="70"/>
        <v>-3.6886572694710573E-2</v>
      </c>
      <c r="AK88">
        <f t="shared" si="92"/>
        <v>-2.4099227493877558E-2</v>
      </c>
      <c r="AL88">
        <f t="shared" si="71"/>
        <v>-6.0985800188588131E-2</v>
      </c>
      <c r="AN88">
        <f t="shared" si="72"/>
        <v>0</v>
      </c>
      <c r="AO88">
        <f t="shared" si="73"/>
        <v>0</v>
      </c>
      <c r="AP88">
        <f t="shared" si="74"/>
        <v>-8.3952207585035556E-27</v>
      </c>
      <c r="AQ88">
        <f t="shared" si="75"/>
        <v>-2.6313813051258713E-22</v>
      </c>
      <c r="AR88">
        <f t="shared" si="76"/>
        <v>-2.6314652573334559E-22</v>
      </c>
      <c r="AS88">
        <f t="shared" si="77"/>
        <v>-3.9405267269574534E-6</v>
      </c>
      <c r="AT88">
        <f t="shared" si="78"/>
        <v>-2.5744774616122011E-6</v>
      </c>
      <c r="AU88">
        <f t="shared" si="79"/>
        <v>-6.5150041885696549E-6</v>
      </c>
      <c r="AW88">
        <v>85</v>
      </c>
      <c r="AX88">
        <f>IF(Z88&gt;0, (R88*SUMPRODUCT(K88:$K$98, X88:$X$98)-K88*$AZ$3)/Z88, 0)</f>
        <v>-9.7786954236384877E+22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25</v>
      </c>
      <c r="R89">
        <f t="shared" si="62"/>
        <v>100000</v>
      </c>
      <c r="S89">
        <f t="shared" si="63"/>
        <v>-8.2182458872217203E+23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-0.30738810578925452</v>
      </c>
      <c r="AC89">
        <f t="shared" si="64"/>
        <v>-0.27445366588326292</v>
      </c>
      <c r="AE89">
        <f t="shared" si="65"/>
        <v>0</v>
      </c>
      <c r="AF89">
        <f t="shared" si="66"/>
        <v>0</v>
      </c>
      <c r="AG89">
        <f t="shared" si="67"/>
        <v>-8.3489125796905717E-24</v>
      </c>
      <c r="AH89">
        <f t="shared" si="68"/>
        <v>-2.7780560051039158E-19</v>
      </c>
      <c r="AI89">
        <f t="shared" si="69"/>
        <v>-2.7781394942297128E-19</v>
      </c>
      <c r="AJ89">
        <f t="shared" si="70"/>
        <v>-3.2934439905991597E-2</v>
      </c>
      <c r="AK89">
        <f t="shared" si="92"/>
        <v>-2.1517167405247818E-2</v>
      </c>
      <c r="AL89">
        <f t="shared" si="71"/>
        <v>-5.4451607311239415E-2</v>
      </c>
      <c r="AN89">
        <f t="shared" si="72"/>
        <v>0</v>
      </c>
      <c r="AO89">
        <f t="shared" si="73"/>
        <v>0</v>
      </c>
      <c r="AP89">
        <f t="shared" si="74"/>
        <v>-7.9633877679142856E-28</v>
      </c>
      <c r="AQ89">
        <f t="shared" si="75"/>
        <v>-2.6497746860400429E-23</v>
      </c>
      <c r="AR89">
        <f t="shared" si="76"/>
        <v>-2.6498543199177222E-23</v>
      </c>
      <c r="AS89">
        <f t="shared" si="77"/>
        <v>-3.1413637810566448E-6</v>
      </c>
      <c r="AT89">
        <f t="shared" si="78"/>
        <v>-2.0523576702903388E-6</v>
      </c>
      <c r="AU89">
        <f t="shared" si="79"/>
        <v>-5.1937214513469836E-6</v>
      </c>
      <c r="AW89">
        <v>86</v>
      </c>
      <c r="AX89">
        <f>IF(Z89&gt;0, (R89*SUMPRODUCT(K89:$K$98, X89:$X$98)-K89*$AZ$3)/Z89, 0)</f>
        <v>-8.2182458872217203E+23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25</v>
      </c>
      <c r="R90">
        <f t="shared" si="62"/>
        <v>100000</v>
      </c>
      <c r="S90">
        <f t="shared" si="63"/>
        <v>-7.3036012073382432E+24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-0.27445366588326292</v>
      </c>
      <c r="AC90">
        <f t="shared" si="64"/>
        <v>-0.24504791596719905</v>
      </c>
      <c r="AE90">
        <f t="shared" si="65"/>
        <v>0</v>
      </c>
      <c r="AF90">
        <f t="shared" si="66"/>
        <v>0</v>
      </c>
      <c r="AG90">
        <f t="shared" si="67"/>
        <v>-8.3879140238718408E-25</v>
      </c>
      <c r="AH90">
        <f t="shared" si="68"/>
        <v>-2.970652820602593E-20</v>
      </c>
      <c r="AI90">
        <f t="shared" si="69"/>
        <v>-2.970736699742832E-20</v>
      </c>
      <c r="AJ90">
        <f t="shared" si="70"/>
        <v>-2.9405749916063872E-2</v>
      </c>
      <c r="AK90">
        <f t="shared" si="92"/>
        <v>-1.9211756611828407E-2</v>
      </c>
      <c r="AL90">
        <f t="shared" si="71"/>
        <v>-4.8617506527892276E-2</v>
      </c>
      <c r="AN90">
        <f t="shared" si="72"/>
        <v>0</v>
      </c>
      <c r="AO90">
        <f t="shared" si="73"/>
        <v>0</v>
      </c>
      <c r="AP90">
        <f t="shared" si="74"/>
        <v>-7.1433823714900263E-29</v>
      </c>
      <c r="AQ90">
        <f t="shared" si="75"/>
        <v>-2.5298910945100928E-24</v>
      </c>
      <c r="AR90">
        <f t="shared" si="76"/>
        <v>-2.5299625283338079E-24</v>
      </c>
      <c r="AS90">
        <f t="shared" si="77"/>
        <v>-2.5042759734188767E-6</v>
      </c>
      <c r="AT90">
        <f t="shared" si="78"/>
        <v>-1.6361269693003335E-6</v>
      </c>
      <c r="AU90">
        <f t="shared" si="79"/>
        <v>-4.1404029427192098E-6</v>
      </c>
      <c r="AW90">
        <v>87</v>
      </c>
      <c r="AX90">
        <f>IF(Z90&gt;0, (R90*SUMPRODUCT(K90:$K$98, X90:$X$98)-K90*$AZ$3)/Z90, 0)</f>
        <v>-7.3036012073382432E+24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25</v>
      </c>
      <c r="R91">
        <f t="shared" si="62"/>
        <v>100000</v>
      </c>
      <c r="S91">
        <f t="shared" si="63"/>
        <v>-6.8835595113805896E+25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-0.24504791596719905</v>
      </c>
      <c r="AC91">
        <f t="shared" si="64"/>
        <v>-0.21879278211357053</v>
      </c>
      <c r="AE91">
        <f t="shared" si="65"/>
        <v>0</v>
      </c>
      <c r="AF91">
        <f t="shared" si="66"/>
        <v>0</v>
      </c>
      <c r="AG91">
        <f t="shared" si="67"/>
        <v>-7.9462079811992762E-26</v>
      </c>
      <c r="AH91">
        <f t="shared" si="68"/>
        <v>-3.0037656342052781E-21</v>
      </c>
      <c r="AI91">
        <f t="shared" si="69"/>
        <v>-3.0038450962850901E-21</v>
      </c>
      <c r="AJ91">
        <f t="shared" si="70"/>
        <v>-2.6255133853628515E-2</v>
      </c>
      <c r="AK91">
        <f t="shared" si="92"/>
        <v>-1.7153354117703936E-2</v>
      </c>
      <c r="AL91">
        <f t="shared" si="71"/>
        <v>-4.3408487971332455E-2</v>
      </c>
      <c r="AN91">
        <f t="shared" si="72"/>
        <v>0</v>
      </c>
      <c r="AO91">
        <f t="shared" si="73"/>
        <v>0</v>
      </c>
      <c r="AP91">
        <f t="shared" si="74"/>
        <v>-6.0421545907287411E-30</v>
      </c>
      <c r="AQ91">
        <f t="shared" si="75"/>
        <v>-2.2840097262905384E-25</v>
      </c>
      <c r="AR91">
        <f t="shared" si="76"/>
        <v>-2.2840701478364458E-25</v>
      </c>
      <c r="AS91">
        <f t="shared" si="77"/>
        <v>-1.9963934737076545E-6</v>
      </c>
      <c r="AT91">
        <f t="shared" si="78"/>
        <v>-1.3043104028223322E-6</v>
      </c>
      <c r="AU91">
        <f t="shared" si="79"/>
        <v>-3.3007038765299869E-6</v>
      </c>
      <c r="AW91">
        <v>88</v>
      </c>
      <c r="AX91">
        <f>IF(Z91&gt;0, (R91*SUMPRODUCT(K91:$K$98, X91:$X$98)-K91*$AZ$3)/Z91, 0)</f>
        <v>-6.8835595113805896E+25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25</v>
      </c>
      <c r="R92">
        <f t="shared" si="62"/>
        <v>100000</v>
      </c>
      <c r="S92">
        <f t="shared" si="63"/>
        <v>-6.9020337378348681E+26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-0.21879278211357053</v>
      </c>
      <c r="AC92">
        <f t="shared" si="64"/>
        <v>-0.19535069831568797</v>
      </c>
      <c r="AE92">
        <f t="shared" si="65"/>
        <v>0</v>
      </c>
      <c r="AF92">
        <f t="shared" si="66"/>
        <v>0</v>
      </c>
      <c r="AG92">
        <f t="shared" si="67"/>
        <v>-7.0758382867948883E-27</v>
      </c>
      <c r="AH92">
        <f t="shared" si="68"/>
        <v>-2.8636648290831177E-22</v>
      </c>
      <c r="AI92">
        <f t="shared" si="69"/>
        <v>-2.8637355874659856E-22</v>
      </c>
      <c r="AJ92">
        <f t="shared" si="70"/>
        <v>-2.3442083797882568E-2</v>
      </c>
      <c r="AK92">
        <f t="shared" si="92"/>
        <v>-1.5315494747949939E-2</v>
      </c>
      <c r="AL92">
        <f t="shared" si="71"/>
        <v>-3.8757578545832505E-2</v>
      </c>
      <c r="AN92">
        <f t="shared" si="72"/>
        <v>0</v>
      </c>
      <c r="AO92">
        <f t="shared" si="73"/>
        <v>0</v>
      </c>
      <c r="AP92">
        <f t="shared" si="74"/>
        <v>-4.8038759144350705E-31</v>
      </c>
      <c r="AQ92">
        <f t="shared" si="75"/>
        <v>-1.9441781937159733E-26</v>
      </c>
      <c r="AR92">
        <f t="shared" si="76"/>
        <v>-1.9442262324751174E-26</v>
      </c>
      <c r="AS92">
        <f t="shared" si="77"/>
        <v>-1.5915126544225537E-6</v>
      </c>
      <c r="AT92">
        <f t="shared" si="78"/>
        <v>-1.0397882675560681E-6</v>
      </c>
      <c r="AU92">
        <f t="shared" si="79"/>
        <v>-2.6313009219786216E-6</v>
      </c>
      <c r="AW92">
        <v>89</v>
      </c>
      <c r="AX92">
        <f>IF(Z92&gt;0, (R92*SUMPRODUCT(K92:$K$98, X92:$X$98)-K92*$AZ$3)/Z92, 0)</f>
        <v>-6.9020337378348681E+26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25</v>
      </c>
      <c r="R93">
        <f t="shared" si="62"/>
        <v>100000</v>
      </c>
      <c r="S93">
        <f t="shared" si="63"/>
        <v>-7.3880408255527809E+27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-0.19535069831568797</v>
      </c>
      <c r="AC93">
        <f t="shared" si="64"/>
        <v>-0.1744202663532928</v>
      </c>
      <c r="AE93">
        <f t="shared" si="65"/>
        <v>0</v>
      </c>
      <c r="AF93">
        <f t="shared" si="66"/>
        <v>0</v>
      </c>
      <c r="AG93">
        <f t="shared" si="67"/>
        <v>-5.9021150015180951E-28</v>
      </c>
      <c r="AH93">
        <f t="shared" si="68"/>
        <v>-2.5659473615100519E-23</v>
      </c>
      <c r="AI93">
        <f t="shared" si="69"/>
        <v>-2.5660063826600672E-23</v>
      </c>
      <c r="AJ93">
        <f t="shared" si="70"/>
        <v>-2.0930431962395163E-2</v>
      </c>
      <c r="AK93">
        <f t="shared" si="92"/>
        <v>-1.3674548882098158E-2</v>
      </c>
      <c r="AL93">
        <f t="shared" si="71"/>
        <v>-3.4604980844493323E-2</v>
      </c>
      <c r="AN93">
        <f t="shared" si="72"/>
        <v>0</v>
      </c>
      <c r="AO93">
        <f t="shared" si="73"/>
        <v>0</v>
      </c>
      <c r="AP93">
        <f t="shared" si="74"/>
        <v>-3.5776967526200895E-32</v>
      </c>
      <c r="AQ93">
        <f t="shared" si="75"/>
        <v>-1.555405399641882E-27</v>
      </c>
      <c r="AR93">
        <f t="shared" si="76"/>
        <v>-1.5554411766094082E-27</v>
      </c>
      <c r="AS93">
        <f t="shared" si="77"/>
        <v>-1.2687441441506334E-6</v>
      </c>
      <c r="AT93">
        <f t="shared" si="78"/>
        <v>-8.2891284084507959E-7</v>
      </c>
      <c r="AU93">
        <f t="shared" si="79"/>
        <v>-2.0976569849957131E-6</v>
      </c>
      <c r="AW93">
        <v>90</v>
      </c>
      <c r="AX93">
        <f>IF(Z93&gt;0, (R93*SUMPRODUCT(K93:$K$98, X93:$X$98)-K93*$AZ$3)/Z93, 0)</f>
        <v>-7.3880408255527809E+27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25</v>
      </c>
      <c r="R94">
        <f t="shared" si="62"/>
        <v>100000</v>
      </c>
      <c r="S94">
        <f t="shared" si="63"/>
        <v>-8.4780527707378016E+28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-0.1744202663532928</v>
      </c>
      <c r="AC94">
        <f t="shared" si="64"/>
        <v>-0.15573238067258285</v>
      </c>
      <c r="AE94">
        <f t="shared" si="65"/>
        <v>0</v>
      </c>
      <c r="AF94">
        <f t="shared" si="66"/>
        <v>0</v>
      </c>
      <c r="AG94">
        <f t="shared" si="67"/>
        <v>-4.592221376885528E-29</v>
      </c>
      <c r="AH94">
        <f t="shared" si="68"/>
        <v>-2.1535486855257445E-24</v>
      </c>
      <c r="AI94">
        <f t="shared" si="69"/>
        <v>-2.1535946077395134E-24</v>
      </c>
      <c r="AJ94">
        <f t="shared" si="70"/>
        <v>-1.8687885680709948E-2</v>
      </c>
      <c r="AK94">
        <f t="shared" si="92"/>
        <v>-1.2209418644730498E-2</v>
      </c>
      <c r="AL94">
        <f t="shared" si="71"/>
        <v>-3.0897304325440446E-2</v>
      </c>
      <c r="AN94">
        <f t="shared" si="72"/>
        <v>0</v>
      </c>
      <c r="AO94">
        <f t="shared" si="73"/>
        <v>0</v>
      </c>
      <c r="AP94">
        <f t="shared" si="74"/>
        <v>-2.4854249437898267E-33</v>
      </c>
      <c r="AQ94">
        <f t="shared" si="75"/>
        <v>-1.1655543540676528E-28</v>
      </c>
      <c r="AR94">
        <f t="shared" si="76"/>
        <v>-1.1655792083170907E-28</v>
      </c>
      <c r="AS94">
        <f t="shared" si="77"/>
        <v>-1.0114350638955931E-6</v>
      </c>
      <c r="AT94">
        <f t="shared" si="78"/>
        <v>-6.6080424174512082E-7</v>
      </c>
      <c r="AU94">
        <f t="shared" si="79"/>
        <v>-1.6722393056407139E-6</v>
      </c>
      <c r="AW94">
        <v>91</v>
      </c>
      <c r="AX94">
        <f>IF(Z94&gt;0, (R94*SUMPRODUCT(K94:$K$98, X94:$X$98)-K94*$AZ$3)/Z94, 0)</f>
        <v>-8.4780527707378016E+28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25</v>
      </c>
      <c r="R95">
        <f t="shared" si="62"/>
        <v>100000</v>
      </c>
      <c r="S95">
        <f t="shared" si="63"/>
        <v>-1.0484234367432867E+30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-0.15573238067258285</v>
      </c>
      <c r="AC95">
        <f t="shared" si="64"/>
        <v>-0.13904676845766326</v>
      </c>
      <c r="AE95">
        <f t="shared" si="65"/>
        <v>0</v>
      </c>
      <c r="AF95">
        <f t="shared" si="66"/>
        <v>0</v>
      </c>
      <c r="AG95">
        <f t="shared" si="67"/>
        <v>-3.3156157041277053E-30</v>
      </c>
      <c r="AH95">
        <f t="shared" si="68"/>
        <v>-1.6858950370815609E-25</v>
      </c>
      <c r="AI95">
        <f t="shared" si="69"/>
        <v>-1.6859281932386022E-25</v>
      </c>
      <c r="AJ95">
        <f t="shared" si="70"/>
        <v>-1.6685612214919598E-2</v>
      </c>
      <c r="AK95">
        <f t="shared" si="92"/>
        <v>-1.09012666470808E-2</v>
      </c>
      <c r="AL95">
        <f t="shared" si="71"/>
        <v>-2.7586878862000397E-2</v>
      </c>
      <c r="AN95">
        <f t="shared" si="72"/>
        <v>0</v>
      </c>
      <c r="AO95">
        <f t="shared" si="73"/>
        <v>0</v>
      </c>
      <c r="AP95">
        <f t="shared" si="74"/>
        <v>-1.6022268377369319E-34</v>
      </c>
      <c r="AQ95">
        <f t="shared" si="75"/>
        <v>-8.146861744733543E-30</v>
      </c>
      <c r="AR95">
        <f t="shared" si="76"/>
        <v>-8.1470219674173159E-30</v>
      </c>
      <c r="AS95">
        <f t="shared" si="77"/>
        <v>-8.0630984047799205E-7</v>
      </c>
      <c r="AT95">
        <f t="shared" si="78"/>
        <v>-5.267890957789546E-7</v>
      </c>
      <c r="AU95">
        <f t="shared" si="79"/>
        <v>-1.3330989362569465E-6</v>
      </c>
      <c r="AW95">
        <v>92</v>
      </c>
      <c r="AX95">
        <f>IF(Z95&gt;0, (R95*SUMPRODUCT(K95:$K$98, X95:$X$98)-K95*$AZ$3)/Z95, 0)</f>
        <v>-1.0484234367432867E+30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25</v>
      </c>
      <c r="R96">
        <f t="shared" si="62"/>
        <v>100000</v>
      </c>
      <c r="S96">
        <f t="shared" si="63"/>
        <v>-1.405653298488398E+31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-0.13904676845766326</v>
      </c>
      <c r="AC96">
        <f t="shared" si="64"/>
        <v>-0.1241489004086279</v>
      </c>
      <c r="AE96">
        <f t="shared" si="65"/>
        <v>0</v>
      </c>
      <c r="AF96">
        <f t="shared" si="66"/>
        <v>0</v>
      </c>
      <c r="AG96">
        <f t="shared" si="67"/>
        <v>-2.2080284758363655E-31</v>
      </c>
      <c r="AH96">
        <f t="shared" si="68"/>
        <v>-1.2246626798011167E-26</v>
      </c>
      <c r="AI96">
        <f t="shared" si="69"/>
        <v>-1.2246847600858751E-26</v>
      </c>
      <c r="AJ96">
        <f t="shared" si="70"/>
        <v>-1.4897868049035354E-2</v>
      </c>
      <c r="AK96">
        <f t="shared" si="92"/>
        <v>-9.7332737920364284E-3</v>
      </c>
      <c r="AL96">
        <f t="shared" si="71"/>
        <v>-2.4631141841071784E-2</v>
      </c>
      <c r="AN96">
        <f t="shared" si="72"/>
        <v>0</v>
      </c>
      <c r="AO96">
        <f t="shared" si="73"/>
        <v>0</v>
      </c>
      <c r="AP96">
        <f t="shared" si="74"/>
        <v>-9.526787131195936E-36</v>
      </c>
      <c r="AQ96">
        <f t="shared" si="75"/>
        <v>-5.2839448338934576E-31</v>
      </c>
      <c r="AR96">
        <f t="shared" si="76"/>
        <v>-5.2840401017647693E-31</v>
      </c>
      <c r="AS96">
        <f t="shared" si="77"/>
        <v>-6.4278526823819502E-7</v>
      </c>
      <c r="AT96">
        <f t="shared" si="78"/>
        <v>-4.1995304191562066E-7</v>
      </c>
      <c r="AU96">
        <f t="shared" si="79"/>
        <v>-1.0627383101538157E-6</v>
      </c>
      <c r="AW96">
        <v>93</v>
      </c>
      <c r="AX96">
        <f>IF(Z96&gt;0, (R96*SUMPRODUCT(K96:$K$98, X96:$X$98)-K96*$AZ$3)/Z96, 0)</f>
        <v>-1.405653298488398E+31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25</v>
      </c>
      <c r="R97">
        <f t="shared" si="62"/>
        <v>100000</v>
      </c>
      <c r="S97">
        <f t="shared" si="63"/>
        <v>-2.0578275964549966E+32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-0.1241489004086279</v>
      </c>
      <c r="AC97">
        <f t="shared" si="64"/>
        <v>-0.11084723250770349</v>
      </c>
      <c r="AE97">
        <f t="shared" si="65"/>
        <v>0</v>
      </c>
      <c r="AF97">
        <f t="shared" si="66"/>
        <v>0</v>
      </c>
      <c r="AG97">
        <f t="shared" si="67"/>
        <v>-1.3466535376755947E-32</v>
      </c>
      <c r="AH97">
        <f t="shared" si="68"/>
        <v>-8.2051313492417711E-28</v>
      </c>
      <c r="AI97">
        <f t="shared" si="69"/>
        <v>-8.2052660145955386E-28</v>
      </c>
      <c r="AJ97">
        <f t="shared" si="70"/>
        <v>-1.3301667900924408E-2</v>
      </c>
      <c r="AK97">
        <f t="shared" si="92"/>
        <v>-8.6904230286039535E-3</v>
      </c>
      <c r="AL97">
        <f t="shared" si="71"/>
        <v>-2.1992090929528363E-2</v>
      </c>
      <c r="AN97">
        <f t="shared" si="72"/>
        <v>0</v>
      </c>
      <c r="AO97">
        <f t="shared" si="73"/>
        <v>0</v>
      </c>
      <c r="AP97">
        <f t="shared" si="74"/>
        <v>-5.1877572383273359E-37</v>
      </c>
      <c r="AQ97">
        <f t="shared" si="75"/>
        <v>-3.1608894461397564E-32</v>
      </c>
      <c r="AR97">
        <f t="shared" si="76"/>
        <v>-3.1609413237121393E-32</v>
      </c>
      <c r="AS97">
        <f t="shared" si="77"/>
        <v>-5.1242448041947891E-7</v>
      </c>
      <c r="AT97">
        <f t="shared" si="78"/>
        <v>-3.3478399387405983E-7</v>
      </c>
      <c r="AU97">
        <f t="shared" si="79"/>
        <v>-8.4720847429353879E-7</v>
      </c>
      <c r="AW97">
        <v>94</v>
      </c>
      <c r="AX97">
        <f>IF(Z97&gt;0, (R97*SUMPRODUCT(K97:$K$98, X97:$X$98)-K97*$AZ$3)/Z97, 0)</f>
        <v>-2.0578275964549966E+32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-0.11084723250770349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-5.3866141507023784E-29</v>
      </c>
      <c r="AI98">
        <f t="shared" si="69"/>
        <v>-5.3866141507023784E-29</v>
      </c>
      <c r="AJ98">
        <f t="shared" si="70"/>
        <v>-0.11084723250770349</v>
      </c>
      <c r="AK98">
        <f t="shared" si="92"/>
        <v>-7.7593062755392456E-3</v>
      </c>
      <c r="AL98">
        <f t="shared" si="71"/>
        <v>-0.11860653878324275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-1.8527704422597625E-33</v>
      </c>
      <c r="AR98">
        <f t="shared" si="76"/>
        <v>-1.8527704422597625E-33</v>
      </c>
      <c r="AS98">
        <f t="shared" si="77"/>
        <v>-3.8126821459782687E-6</v>
      </c>
      <c r="AT98">
        <f t="shared" si="78"/>
        <v>-2.6688775021847888E-7</v>
      </c>
      <c r="AU98">
        <f t="shared" si="79"/>
        <v>-4.0795698961967479E-6</v>
      </c>
      <c r="AW98">
        <v>95</v>
      </c>
    </row>
    <row r="100" spans="5:50" x14ac:dyDescent="0.25">
      <c r="AN100" s="6">
        <f t="shared" ref="AN100:AU100" si="93">SUM(AN3:AN98)</f>
        <v>5361.9391378309347</v>
      </c>
      <c r="AO100" s="6">
        <f t="shared" si="93"/>
        <v>-536.19391378309354</v>
      </c>
      <c r="AP100" s="6">
        <f t="shared" si="93"/>
        <v>-1757.8512351271265</v>
      </c>
      <c r="AQ100" s="6">
        <f t="shared" si="93"/>
        <v>-2877.4056097925172</v>
      </c>
      <c r="AR100" s="6">
        <f t="shared" si="93"/>
        <v>190.48837912819732</v>
      </c>
      <c r="AS100" s="6">
        <f t="shared" si="93"/>
        <v>-568.16943462843528</v>
      </c>
      <c r="AT100" s="6">
        <f t="shared" si="93"/>
        <v>293.16679004677428</v>
      </c>
      <c r="AU100" s="6">
        <f t="shared" si="93"/>
        <v>-84.514265453463992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10783.026109617937</v>
      </c>
      <c r="K3">
        <v>1</v>
      </c>
      <c r="L3" s="2">
        <v>0</v>
      </c>
      <c r="O3">
        <f>$C$3</f>
        <v>10783.026109617937</v>
      </c>
      <c r="P3">
        <f>O3*C5</f>
        <v>1078.3026109617938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10783.026109617937</v>
      </c>
      <c r="AF3">
        <f t="shared" ref="AF3:AF34" si="4">-$Z3*P3</f>
        <v>-1078.3026109617938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8182.2909116561432</v>
      </c>
      <c r="AJ3">
        <f t="shared" ref="AJ3:AJ34" si="8">AB3-AC3</f>
        <v>0</v>
      </c>
      <c r="AL3">
        <f t="shared" ref="AL3:AL34" si="9">SUM(AI3:AK3)</f>
        <v>8182.2909116561432</v>
      </c>
      <c r="AN3">
        <f t="shared" ref="AN3:AN34" si="10">AE3*$K3</f>
        <v>10783.026109617937</v>
      </c>
      <c r="AO3">
        <f t="shared" ref="AO3:AO34" si="11">AF3*$K3</f>
        <v>-1078.3026109617938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8182.2909116561432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8182.2909116561432</v>
      </c>
      <c r="AW3">
        <v>0</v>
      </c>
      <c r="AX3">
        <f>IF(Z3&gt;0, (R3*SUMPRODUCT(K3:$K$98, X3:$X$98)-K3*$AZ$3)/Z3, 0)</f>
        <v>0</v>
      </c>
      <c r="AZ3">
        <f>C6*SUMPRODUCT(X4:X89, K4:K89)/1</f>
        <v>6075.9676012863865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100000</v>
      </c>
      <c r="S4">
        <f t="shared" si="1"/>
        <v>302.68829747700255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299.2347611205887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-299.2347611205887</v>
      </c>
      <c r="AK4">
        <f>G4*SUM(AB4, AE4:AF4)</f>
        <v>0</v>
      </c>
      <c r="AL4">
        <f t="shared" si="9"/>
        <v>-440.1894611205887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-134.0128351397604</v>
      </c>
      <c r="AR4">
        <f t="shared" si="14"/>
        <v>-134.0128351397604</v>
      </c>
      <c r="AS4">
        <f t="shared" si="15"/>
        <v>-284.49777630784246</v>
      </c>
      <c r="AT4">
        <f t="shared" si="16"/>
        <v>0</v>
      </c>
      <c r="AU4">
        <f t="shared" si="17"/>
        <v>-418.51061144760286</v>
      </c>
      <c r="AW4">
        <v>1</v>
      </c>
      <c r="AX4">
        <f>IF(Z4&gt;0, (R4*SUMPRODUCT(K4:$K$98, X4:$X$98)-K4*$AZ$3)/Z4, 0)</f>
        <v>302.68829747700255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25</v>
      </c>
      <c r="R5">
        <f t="shared" si="0"/>
        <v>100000</v>
      </c>
      <c r="S5">
        <f t="shared" si="1"/>
        <v>472.44769156000478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299.2347611205887</v>
      </c>
      <c r="AC5">
        <f t="shared" si="2"/>
        <v>461.7035184796141</v>
      </c>
      <c r="AE5">
        <f t="shared" si="3"/>
        <v>0</v>
      </c>
      <c r="AF5">
        <f t="shared" si="4"/>
        <v>0</v>
      </c>
      <c r="AG5">
        <f t="shared" si="5"/>
        <v>-24.431462293480902</v>
      </c>
      <c r="AH5">
        <f t="shared" si="6"/>
        <v>-144.6056730763938</v>
      </c>
      <c r="AI5">
        <f t="shared" si="7"/>
        <v>-169.0371353698747</v>
      </c>
      <c r="AJ5">
        <f t="shared" si="8"/>
        <v>-162.4687573590254</v>
      </c>
      <c r="AK5">
        <f>G5*SUM(AB5, AE5:AF5)</f>
        <v>1.2268625205944137</v>
      </c>
      <c r="AL5">
        <f t="shared" si="9"/>
        <v>-330.2790302083057</v>
      </c>
      <c r="AN5">
        <f t="shared" si="10"/>
        <v>0</v>
      </c>
      <c r="AO5">
        <f t="shared" si="11"/>
        <v>0</v>
      </c>
      <c r="AP5">
        <f t="shared" si="12"/>
        <v>-22.03608717199732</v>
      </c>
      <c r="AQ5">
        <f t="shared" si="13"/>
        <v>-130.42785483728625</v>
      </c>
      <c r="AR5">
        <f t="shared" si="14"/>
        <v>-152.46394200928358</v>
      </c>
      <c r="AS5">
        <f t="shared" si="15"/>
        <v>-146.53955857750157</v>
      </c>
      <c r="AT5">
        <f t="shared" si="16"/>
        <v>1.1065751663619714</v>
      </c>
      <c r="AU5">
        <f t="shared" si="17"/>
        <v>-297.89692542042314</v>
      </c>
      <c r="AW5">
        <v>2</v>
      </c>
      <c r="AX5">
        <f>IF(Z5&gt;0, (R5*SUMPRODUCT(K5:$K$98, X5:$X$98)-K5*$AZ$3)/Z5, 0)</f>
        <v>472.44769156000478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25</v>
      </c>
      <c r="R6">
        <f t="shared" si="0"/>
        <v>100000</v>
      </c>
      <c r="S6">
        <f t="shared" si="1"/>
        <v>649.38412780880844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461.7035184796141</v>
      </c>
      <c r="AC6">
        <f t="shared" si="2"/>
        <v>627.29528926127387</v>
      </c>
      <c r="AE6">
        <f t="shared" si="3"/>
        <v>0</v>
      </c>
      <c r="AF6">
        <f t="shared" si="4"/>
        <v>0</v>
      </c>
      <c r="AG6">
        <f t="shared" si="5"/>
        <v>-24.14962355862977</v>
      </c>
      <c r="AH6">
        <f t="shared" si="6"/>
        <v>-150.09644766528504</v>
      </c>
      <c r="AI6">
        <f t="shared" si="7"/>
        <v>-174.24607122391481</v>
      </c>
      <c r="AJ6">
        <f t="shared" si="8"/>
        <v>-165.59177078165976</v>
      </c>
      <c r="AK6">
        <f>G6*SUM(AB6, AE6:AF6)</f>
        <v>3.2780949812052604</v>
      </c>
      <c r="AL6">
        <f t="shared" si="9"/>
        <v>-336.5597470243693</v>
      </c>
      <c r="AN6">
        <f t="shared" si="10"/>
        <v>0</v>
      </c>
      <c r="AO6">
        <f t="shared" si="11"/>
        <v>0</v>
      </c>
      <c r="AP6">
        <f t="shared" si="12"/>
        <v>-20.605317593645339</v>
      </c>
      <c r="AQ6">
        <f t="shared" si="13"/>
        <v>-128.06762665730955</v>
      </c>
      <c r="AR6">
        <f t="shared" si="14"/>
        <v>-148.67294425095488</v>
      </c>
      <c r="AS6">
        <f t="shared" si="15"/>
        <v>-141.28878736210902</v>
      </c>
      <c r="AT6">
        <f t="shared" si="16"/>
        <v>2.7969872087605228</v>
      </c>
      <c r="AU6">
        <f t="shared" si="17"/>
        <v>-287.16474440430341</v>
      </c>
      <c r="AW6">
        <v>3</v>
      </c>
      <c r="AX6">
        <f>IF(Z6&gt;0, (R6*SUMPRODUCT(K6:$K$98, X6:$X$98)-K6*$AZ$3)/Z6, 0)</f>
        <v>649.38412780880844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25</v>
      </c>
      <c r="R7">
        <f t="shared" si="0"/>
        <v>100000</v>
      </c>
      <c r="S7">
        <f t="shared" si="1"/>
        <v>848.53293011468747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627.29528926127387</v>
      </c>
      <c r="AC7">
        <f t="shared" si="2"/>
        <v>810.14510712987794</v>
      </c>
      <c r="AE7">
        <f t="shared" si="3"/>
        <v>0</v>
      </c>
      <c r="AF7">
        <f t="shared" si="4"/>
        <v>0</v>
      </c>
      <c r="AG7">
        <f t="shared" si="5"/>
        <v>-23.868994307044129</v>
      </c>
      <c r="AH7">
        <f t="shared" si="6"/>
        <v>-156.53206399738409</v>
      </c>
      <c r="AI7">
        <f t="shared" si="7"/>
        <v>-180.4010583044282</v>
      </c>
      <c r="AJ7">
        <f t="shared" si="8"/>
        <v>-182.84981786860408</v>
      </c>
      <c r="AK7">
        <f>G7*SUM(AB7, AE7:AF7)</f>
        <v>8.6566749918055788</v>
      </c>
      <c r="AL7">
        <f t="shared" si="9"/>
        <v>-354.59420118122671</v>
      </c>
      <c r="AN7">
        <f t="shared" si="10"/>
        <v>0</v>
      </c>
      <c r="AO7">
        <f t="shared" si="11"/>
        <v>0</v>
      </c>
      <c r="AP7">
        <f t="shared" si="12"/>
        <v>-19.144458297487724</v>
      </c>
      <c r="AQ7">
        <f t="shared" si="13"/>
        <v>-125.54871532786858</v>
      </c>
      <c r="AR7">
        <f t="shared" si="14"/>
        <v>-144.69317362535628</v>
      </c>
      <c r="AS7">
        <f t="shared" si="15"/>
        <v>-146.65723523406444</v>
      </c>
      <c r="AT7">
        <f t="shared" si="16"/>
        <v>6.9432063724032949</v>
      </c>
      <c r="AU7">
        <f t="shared" si="17"/>
        <v>-284.40720248701746</v>
      </c>
      <c r="AW7">
        <v>4</v>
      </c>
      <c r="AX7">
        <f>IF(Z7&gt;0, (R7*SUMPRODUCT(K7:$K$98, X7:$X$98)-K7*$AZ$3)/Z7, 0)</f>
        <v>848.53293011468747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25</v>
      </c>
      <c r="R8">
        <f t="shared" si="0"/>
        <v>100000</v>
      </c>
      <c r="S8">
        <f t="shared" si="1"/>
        <v>1070.6129325416985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810.14510712987794</v>
      </c>
      <c r="AC8">
        <f t="shared" si="2"/>
        <v>1010.2116354662367</v>
      </c>
      <c r="AE8">
        <f t="shared" si="3"/>
        <v>0</v>
      </c>
      <c r="AF8">
        <f t="shared" si="4"/>
        <v>0</v>
      </c>
      <c r="AG8">
        <f t="shared" si="5"/>
        <v>-23.58956268788792</v>
      </c>
      <c r="AH8">
        <f t="shared" si="6"/>
        <v>-162.96670434307052</v>
      </c>
      <c r="AI8">
        <f t="shared" si="7"/>
        <v>-186.55626703095845</v>
      </c>
      <c r="AJ8">
        <f t="shared" si="8"/>
        <v>-200.06652833635872</v>
      </c>
      <c r="AK8">
        <f t="shared" ref="AK8:AK39" si="30">G8*SUM(AB8:AB8, AE8:AF8)</f>
        <v>17.499134314005364</v>
      </c>
      <c r="AL8">
        <f t="shared" si="9"/>
        <v>-369.12366105331182</v>
      </c>
      <c r="AN8">
        <f t="shared" si="10"/>
        <v>0</v>
      </c>
      <c r="AO8">
        <f t="shared" si="11"/>
        <v>0</v>
      </c>
      <c r="AP8">
        <f t="shared" si="12"/>
        <v>-17.656155550133278</v>
      </c>
      <c r="AQ8">
        <f t="shared" si="13"/>
        <v>-121.97621123562494</v>
      </c>
      <c r="AR8">
        <f t="shared" si="14"/>
        <v>-139.63236678575822</v>
      </c>
      <c r="AS8">
        <f t="shared" si="15"/>
        <v>-149.74443534282275</v>
      </c>
      <c r="AT8">
        <f t="shared" si="16"/>
        <v>13.097633115487683</v>
      </c>
      <c r="AU8">
        <f t="shared" si="17"/>
        <v>-276.27916901309328</v>
      </c>
      <c r="AW8">
        <v>5</v>
      </c>
      <c r="AX8">
        <f>IF(Z8&gt;0, (R8*SUMPRODUCT(K8:$K$98, X8:$X$98)-K8*$AZ$3)/Z8, 0)</f>
        <v>1070.6129325416985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25</v>
      </c>
      <c r="R9">
        <f t="shared" si="0"/>
        <v>100000</v>
      </c>
      <c r="S9">
        <f t="shared" si="1"/>
        <v>1281.42495879383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1010.2116354662367</v>
      </c>
      <c r="AC9">
        <f t="shared" si="2"/>
        <v>1194.8647564304893</v>
      </c>
      <c r="AE9">
        <f t="shared" si="3"/>
        <v>0</v>
      </c>
      <c r="AF9">
        <f t="shared" si="4"/>
        <v>0</v>
      </c>
      <c r="AG9">
        <f t="shared" si="5"/>
        <v>-23.311251045772952</v>
      </c>
      <c r="AH9">
        <f t="shared" si="6"/>
        <v>-169.66406094435303</v>
      </c>
      <c r="AI9">
        <f t="shared" si="7"/>
        <v>-192.97531199012599</v>
      </c>
      <c r="AJ9">
        <f t="shared" si="8"/>
        <v>-184.65312096425259</v>
      </c>
      <c r="AK9">
        <f t="shared" si="30"/>
        <v>22.527719470897079</v>
      </c>
      <c r="AL9">
        <f t="shared" si="9"/>
        <v>-355.10071348348151</v>
      </c>
      <c r="AN9">
        <f t="shared" si="10"/>
        <v>0</v>
      </c>
      <c r="AO9">
        <f t="shared" si="11"/>
        <v>0</v>
      </c>
      <c r="AP9">
        <f t="shared" si="12"/>
        <v>-16.271422870312168</v>
      </c>
      <c r="AQ9">
        <f t="shared" si="13"/>
        <v>-118.4267492164724</v>
      </c>
      <c r="AR9">
        <f t="shared" si="14"/>
        <v>-134.69817208678458</v>
      </c>
      <c r="AS9">
        <f t="shared" si="15"/>
        <v>-128.88922218857402</v>
      </c>
      <c r="AT9">
        <f t="shared" si="16"/>
        <v>15.724512129142024</v>
      </c>
      <c r="AU9">
        <f t="shared" si="17"/>
        <v>-247.86288214621658</v>
      </c>
      <c r="AW9">
        <v>6</v>
      </c>
      <c r="AX9">
        <f>IF(Z9&gt;0, (R9*SUMPRODUCT(K9:$K$98, X9:$X$98)-K9*$AZ$3)/Z9, 0)</f>
        <v>1281.42495879383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25</v>
      </c>
      <c r="R10">
        <f t="shared" si="0"/>
        <v>100000</v>
      </c>
      <c r="S10">
        <f t="shared" si="1"/>
        <v>1405.4013525384833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1194.8647564304893</v>
      </c>
      <c r="AC10">
        <f t="shared" si="2"/>
        <v>1294.8673720722477</v>
      </c>
      <c r="AE10">
        <f t="shared" si="3"/>
        <v>0</v>
      </c>
      <c r="AF10">
        <f t="shared" si="4"/>
        <v>0</v>
      </c>
      <c r="AG10">
        <f t="shared" si="5"/>
        <v>-23.03376486961206</v>
      </c>
      <c r="AH10">
        <f t="shared" si="6"/>
        <v>-177.49466281264077</v>
      </c>
      <c r="AI10">
        <f t="shared" si="7"/>
        <v>-200.52842768225284</v>
      </c>
      <c r="AJ10">
        <f t="shared" si="8"/>
        <v>-100.00261564175844</v>
      </c>
      <c r="AK10">
        <f t="shared" si="30"/>
        <v>5.1379184526511041</v>
      </c>
      <c r="AL10">
        <f t="shared" si="9"/>
        <v>-295.39312487136021</v>
      </c>
      <c r="AN10">
        <f t="shared" si="10"/>
        <v>0</v>
      </c>
      <c r="AO10">
        <f t="shared" si="11"/>
        <v>0</v>
      </c>
      <c r="AP10">
        <f t="shared" si="12"/>
        <v>-15.249677985424185</v>
      </c>
      <c r="AQ10">
        <f t="shared" si="13"/>
        <v>-117.51168197410726</v>
      </c>
      <c r="AR10">
        <f t="shared" si="14"/>
        <v>-132.76135995953146</v>
      </c>
      <c r="AS10">
        <f t="shared" si="15"/>
        <v>-66.207486916256101</v>
      </c>
      <c r="AT10">
        <f t="shared" si="16"/>
        <v>3.401597713696634</v>
      </c>
      <c r="AU10">
        <f t="shared" si="17"/>
        <v>-195.56724916209095</v>
      </c>
      <c r="AW10">
        <v>7</v>
      </c>
      <c r="AX10">
        <f>IF(Z10&gt;0, (R10*SUMPRODUCT(K10:$K$98, X10:$X$98)-K10*$AZ$3)/Z10, 0)</f>
        <v>1405.4013525384833</v>
      </c>
    </row>
    <row r="11" spans="1:52" x14ac:dyDescent="0.25">
      <c r="A11" t="s">
        <v>33</v>
      </c>
      <c r="C11" s="25">
        <f>AU91</f>
        <v>1155.7894847131429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25</v>
      </c>
      <c r="R11">
        <f t="shared" si="0"/>
        <v>100000</v>
      </c>
      <c r="S11">
        <f t="shared" si="1"/>
        <v>1510.2258527725996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1294.8673720722477</v>
      </c>
      <c r="AC11">
        <f t="shared" si="2"/>
        <v>1374.7389501008693</v>
      </c>
      <c r="AE11">
        <f t="shared" si="3"/>
        <v>0</v>
      </c>
      <c r="AF11">
        <f t="shared" si="4"/>
        <v>0</v>
      </c>
      <c r="AG11">
        <f t="shared" si="5"/>
        <v>-22.75717482217987</v>
      </c>
      <c r="AH11">
        <f t="shared" si="6"/>
        <v>-185.00959494427053</v>
      </c>
      <c r="AI11">
        <f t="shared" si="7"/>
        <v>-207.76676976645041</v>
      </c>
      <c r="AJ11">
        <f t="shared" si="8"/>
        <v>-79.87157802862157</v>
      </c>
      <c r="AK11">
        <f t="shared" si="30"/>
        <v>2.0717877953155965</v>
      </c>
      <c r="AL11">
        <f t="shared" si="9"/>
        <v>-285.56655999975641</v>
      </c>
      <c r="AN11">
        <f t="shared" si="10"/>
        <v>0</v>
      </c>
      <c r="AO11">
        <f t="shared" si="11"/>
        <v>0</v>
      </c>
      <c r="AP11">
        <f t="shared" si="12"/>
        <v>-14.327272209664875</v>
      </c>
      <c r="AQ11">
        <f t="shared" si="13"/>
        <v>-116.47679682905816</v>
      </c>
      <c r="AR11">
        <f t="shared" si="14"/>
        <v>-130.80406903872304</v>
      </c>
      <c r="AS11">
        <f t="shared" si="15"/>
        <v>-50.284881544972677</v>
      </c>
      <c r="AT11">
        <f t="shared" si="16"/>
        <v>1.3043388705358074</v>
      </c>
      <c r="AU11">
        <f t="shared" si="17"/>
        <v>-179.78461171315993</v>
      </c>
      <c r="AW11">
        <v>8</v>
      </c>
      <c r="AX11">
        <f>IF(Z11&gt;0, (R11*SUMPRODUCT(K11:$K$98, X11:$X$98)-K11*$AZ$3)/Z11, 0)</f>
        <v>1510.2258527725996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25</v>
      </c>
      <c r="R12">
        <f t="shared" si="0"/>
        <v>100000</v>
      </c>
      <c r="S12">
        <f t="shared" si="1"/>
        <v>1681.2401242374399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1374.7389501008693</v>
      </c>
      <c r="AC12">
        <f t="shared" si="2"/>
        <v>1511.8506176533174</v>
      </c>
      <c r="AE12">
        <f t="shared" si="3"/>
        <v>0</v>
      </c>
      <c r="AF12">
        <f t="shared" si="4"/>
        <v>0</v>
      </c>
      <c r="AG12">
        <f t="shared" si="5"/>
        <v>-22.481182132431073</v>
      </c>
      <c r="AH12">
        <f t="shared" si="6"/>
        <v>-193.6837661079928</v>
      </c>
      <c r="AI12">
        <f t="shared" si="7"/>
        <v>-216.16494824042388</v>
      </c>
      <c r="AJ12">
        <f t="shared" si="8"/>
        <v>-137.11166755244813</v>
      </c>
      <c r="AK12">
        <f t="shared" si="30"/>
        <v>28.869517952118255</v>
      </c>
      <c r="AL12">
        <f t="shared" si="9"/>
        <v>-324.40709784075375</v>
      </c>
      <c r="AN12">
        <f t="shared" si="10"/>
        <v>0</v>
      </c>
      <c r="AO12">
        <f t="shared" si="11"/>
        <v>0</v>
      </c>
      <c r="AP12">
        <f t="shared" si="12"/>
        <v>-13.215233459652413</v>
      </c>
      <c r="AQ12">
        <f t="shared" si="13"/>
        <v>-113.8541635125773</v>
      </c>
      <c r="AR12">
        <f t="shared" si="14"/>
        <v>-127.06939697222971</v>
      </c>
      <c r="AS12">
        <f t="shared" si="15"/>
        <v>-80.599084428658031</v>
      </c>
      <c r="AT12">
        <f t="shared" si="16"/>
        <v>16.970523051565731</v>
      </c>
      <c r="AU12">
        <f t="shared" si="17"/>
        <v>-190.69795834932202</v>
      </c>
      <c r="AW12">
        <v>9</v>
      </c>
      <c r="AX12">
        <f>IF(Z12&gt;0, (R12*SUMPRODUCT(K12:$K$98, X12:$X$98)-K12*$AZ$3)/Z12, 0)</f>
        <v>1681.2401242374399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25</v>
      </c>
      <c r="R13">
        <f t="shared" si="0"/>
        <v>100000</v>
      </c>
      <c r="S13">
        <f t="shared" si="1"/>
        <v>2004.7562856855373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1511.8506176533174</v>
      </c>
      <c r="AC13">
        <f t="shared" si="2"/>
        <v>1780.6752233281254</v>
      </c>
      <c r="AE13">
        <f t="shared" si="3"/>
        <v>0</v>
      </c>
      <c r="AF13">
        <f t="shared" si="4"/>
        <v>0</v>
      </c>
      <c r="AG13">
        <f t="shared" si="5"/>
        <v>-22.205632126490801</v>
      </c>
      <c r="AH13">
        <f t="shared" si="6"/>
        <v>-202.95273846384831</v>
      </c>
      <c r="AI13">
        <f t="shared" si="7"/>
        <v>-225.1583705903391</v>
      </c>
      <c r="AJ13">
        <f t="shared" si="8"/>
        <v>-268.82460567480803</v>
      </c>
      <c r="AK13">
        <f t="shared" si="30"/>
        <v>105.82954323573223</v>
      </c>
      <c r="AL13">
        <f t="shared" si="9"/>
        <v>-388.15343302941494</v>
      </c>
      <c r="AN13">
        <f t="shared" si="10"/>
        <v>0</v>
      </c>
      <c r="AO13">
        <f t="shared" si="11"/>
        <v>0</v>
      </c>
      <c r="AP13">
        <f t="shared" si="12"/>
        <v>-11.654692345345175</v>
      </c>
      <c r="AQ13">
        <f t="shared" si="13"/>
        <v>-106.52035096175644</v>
      </c>
      <c r="AR13">
        <f t="shared" si="14"/>
        <v>-118.17504330710162</v>
      </c>
      <c r="AS13">
        <f t="shared" si="15"/>
        <v>-141.09339721344583</v>
      </c>
      <c r="AT13">
        <f t="shared" si="16"/>
        <v>55.544951858831993</v>
      </c>
      <c r="AU13">
        <f t="shared" si="17"/>
        <v>-203.72348866171546</v>
      </c>
      <c r="AW13">
        <v>10</v>
      </c>
      <c r="AX13">
        <f>IF(Z13&gt;0, (R13*SUMPRODUCT(K13:$K$98, X13:$X$98)-K13*$AZ$3)/Z13, 0)</f>
        <v>2004.7562856855373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25</v>
      </c>
      <c r="R14">
        <f t="shared" si="0"/>
        <v>100000</v>
      </c>
      <c r="S14">
        <f t="shared" si="1"/>
        <v>2297.9951216111949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1780.6752233281254</v>
      </c>
      <c r="AC14">
        <f t="shared" si="2"/>
        <v>2015.8323448551032</v>
      </c>
      <c r="AE14">
        <f t="shared" si="3"/>
        <v>0</v>
      </c>
      <c r="AF14">
        <f t="shared" si="4"/>
        <v>0</v>
      </c>
      <c r="AG14">
        <f t="shared" si="5"/>
        <v>-21.930337513529416</v>
      </c>
      <c r="AH14">
        <f t="shared" si="6"/>
        <v>-212.95316678591738</v>
      </c>
      <c r="AI14">
        <f t="shared" si="7"/>
        <v>-234.8835042994468</v>
      </c>
      <c r="AJ14">
        <f t="shared" si="8"/>
        <v>-235.15712152697779</v>
      </c>
      <c r="AK14">
        <f t="shared" si="30"/>
        <v>124.6472656329688</v>
      </c>
      <c r="AL14">
        <f t="shared" si="9"/>
        <v>-345.39336019345581</v>
      </c>
      <c r="AN14">
        <f t="shared" si="10"/>
        <v>0</v>
      </c>
      <c r="AO14">
        <f t="shared" si="11"/>
        <v>0</v>
      </c>
      <c r="AP14">
        <f t="shared" si="12"/>
        <v>-10.276967094181034</v>
      </c>
      <c r="AQ14">
        <f t="shared" si="13"/>
        <v>-99.793844317734099</v>
      </c>
      <c r="AR14">
        <f t="shared" si="14"/>
        <v>-110.07081141191513</v>
      </c>
      <c r="AS14">
        <f t="shared" si="15"/>
        <v>-110.19903357183412</v>
      </c>
      <c r="AT14">
        <f t="shared" si="16"/>
        <v>58.412044342654639</v>
      </c>
      <c r="AU14">
        <f t="shared" si="17"/>
        <v>-161.8578006410946</v>
      </c>
      <c r="AW14">
        <v>11</v>
      </c>
      <c r="AX14">
        <f>IF(Z14&gt;0, (R14*SUMPRODUCT(K14:$K$98, X14:$X$98)-K14*$AZ$3)/Z14, 0)</f>
        <v>2297.9951216111949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25</v>
      </c>
      <c r="R15">
        <f t="shared" si="0"/>
        <v>100000</v>
      </c>
      <c r="S15">
        <f t="shared" si="1"/>
        <v>2564.1753500187124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2015.8323448551032</v>
      </c>
      <c r="AC15">
        <f t="shared" si="2"/>
        <v>2221.1076724023123</v>
      </c>
      <c r="AE15">
        <f t="shared" si="3"/>
        <v>0</v>
      </c>
      <c r="AF15">
        <f t="shared" si="4"/>
        <v>0</v>
      </c>
      <c r="AG15">
        <f t="shared" si="5"/>
        <v>-21.655185090852928</v>
      </c>
      <c r="AH15">
        <f t="shared" si="6"/>
        <v>-223.39619016476911</v>
      </c>
      <c r="AI15">
        <f t="shared" si="7"/>
        <v>-245.05137525562205</v>
      </c>
      <c r="AJ15">
        <f t="shared" si="8"/>
        <v>-205.27532754720914</v>
      </c>
      <c r="AK15">
        <f t="shared" si="30"/>
        <v>141.10826413985723</v>
      </c>
      <c r="AL15">
        <f t="shared" si="9"/>
        <v>-309.21843866297394</v>
      </c>
      <c r="AN15">
        <f t="shared" si="10"/>
        <v>0</v>
      </c>
      <c r="AO15">
        <f t="shared" si="11"/>
        <v>0</v>
      </c>
      <c r="AP15">
        <f t="shared" si="12"/>
        <v>-9.0607370652232646</v>
      </c>
      <c r="AQ15">
        <f t="shared" si="13"/>
        <v>-93.471107818449227</v>
      </c>
      <c r="AR15">
        <f t="shared" si="14"/>
        <v>-102.53184488367249</v>
      </c>
      <c r="AS15">
        <f t="shared" si="15"/>
        <v>-85.889165162041422</v>
      </c>
      <c r="AT15">
        <f t="shared" si="16"/>
        <v>59.041050618466976</v>
      </c>
      <c r="AU15">
        <f t="shared" si="17"/>
        <v>-129.37995942724692</v>
      </c>
      <c r="AW15">
        <v>12</v>
      </c>
      <c r="AX15">
        <f>IF(Z15&gt;0, (R15*SUMPRODUCT(K15:$K$98, X15:$X$98)-K15*$AZ$3)/Z15, 0)</f>
        <v>2564.1753500187124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25</v>
      </c>
      <c r="R16">
        <f t="shared" si="0"/>
        <v>100000</v>
      </c>
      <c r="S16">
        <f t="shared" si="1"/>
        <v>2809.6188177182489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2221.1076724023123</v>
      </c>
      <c r="AC16">
        <f t="shared" si="2"/>
        <v>2400.0197537489903</v>
      </c>
      <c r="AE16">
        <f t="shared" si="3"/>
        <v>0</v>
      </c>
      <c r="AF16">
        <f t="shared" si="4"/>
        <v>0</v>
      </c>
      <c r="AG16">
        <f t="shared" si="5"/>
        <v>-21.355385814383332</v>
      </c>
      <c r="AH16">
        <f t="shared" si="6"/>
        <v>-332.98970224427677</v>
      </c>
      <c r="AI16">
        <f t="shared" si="7"/>
        <v>-354.34508805866011</v>
      </c>
      <c r="AJ16">
        <f t="shared" si="8"/>
        <v>-178.91208134667795</v>
      </c>
      <c r="AK16">
        <f t="shared" si="30"/>
        <v>155.47753706816187</v>
      </c>
      <c r="AL16">
        <f t="shared" si="9"/>
        <v>-377.77963233717628</v>
      </c>
      <c r="AN16">
        <f t="shared" si="10"/>
        <v>0</v>
      </c>
      <c r="AO16">
        <f t="shared" si="11"/>
        <v>0</v>
      </c>
      <c r="AP16">
        <f t="shared" si="12"/>
        <v>-7.9779447978265514</v>
      </c>
      <c r="AQ16">
        <f t="shared" si="13"/>
        <v>-124.3982893046249</v>
      </c>
      <c r="AR16">
        <f t="shared" si="14"/>
        <v>-132.37623410245143</v>
      </c>
      <c r="AS16">
        <f t="shared" si="15"/>
        <v>-66.837973383121806</v>
      </c>
      <c r="AT16">
        <f t="shared" si="16"/>
        <v>58.08329658911596</v>
      </c>
      <c r="AU16">
        <f t="shared" si="17"/>
        <v>-141.13091089645732</v>
      </c>
      <c r="AW16">
        <v>13</v>
      </c>
      <c r="AX16">
        <f>IF(Z16&gt;0, (R16*SUMPRODUCT(K16:$K$98, X16:$X$98)-K16*$AZ$3)/Z16, 0)</f>
        <v>2809.6188177182489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25</v>
      </c>
      <c r="R17">
        <f t="shared" si="0"/>
        <v>100000</v>
      </c>
      <c r="S17">
        <f t="shared" si="1"/>
        <v>2994.602254123743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2400.0197537489903</v>
      </c>
      <c r="AC17">
        <f t="shared" si="2"/>
        <v>2518.820740484658</v>
      </c>
      <c r="AE17">
        <f t="shared" si="3"/>
        <v>0</v>
      </c>
      <c r="AF17">
        <f t="shared" si="4"/>
        <v>0</v>
      </c>
      <c r="AG17">
        <f t="shared" si="5"/>
        <v>-21.028007450873435</v>
      </c>
      <c r="AH17">
        <f t="shared" si="6"/>
        <v>-455.29802146425823</v>
      </c>
      <c r="AI17">
        <f t="shared" si="7"/>
        <v>-476.32602891513164</v>
      </c>
      <c r="AJ17">
        <f t="shared" si="8"/>
        <v>-118.80098673566772</v>
      </c>
      <c r="AK17">
        <f t="shared" si="30"/>
        <v>168.00138276242933</v>
      </c>
      <c r="AL17">
        <f t="shared" si="9"/>
        <v>-427.12563288837009</v>
      </c>
      <c r="AN17">
        <f t="shared" si="10"/>
        <v>0</v>
      </c>
      <c r="AO17">
        <f t="shared" si="11"/>
        <v>0</v>
      </c>
      <c r="AP17">
        <f t="shared" si="12"/>
        <v>-7.0139667789148596</v>
      </c>
      <c r="AQ17">
        <f t="shared" si="13"/>
        <v>-151.86627665586673</v>
      </c>
      <c r="AR17">
        <f t="shared" si="14"/>
        <v>-158.88024343478159</v>
      </c>
      <c r="AS17">
        <f t="shared" si="15"/>
        <v>-39.626492249110704</v>
      </c>
      <c r="AT17">
        <f t="shared" si="16"/>
        <v>56.037459576727215</v>
      </c>
      <c r="AU17">
        <f t="shared" si="17"/>
        <v>-142.46927610716509</v>
      </c>
      <c r="AW17">
        <v>14</v>
      </c>
      <c r="AX17">
        <f>IF(Z17&gt;0, (R17*SUMPRODUCT(K17:$K$98, X17:$X$98)-K17*$AZ$3)/Z17, 0)</f>
        <v>2994.602254123743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25</v>
      </c>
      <c r="R18">
        <f t="shared" si="0"/>
        <v>100000</v>
      </c>
      <c r="S18">
        <f t="shared" si="1"/>
        <v>3125.0223405375177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2518.820740484658</v>
      </c>
      <c r="AC18">
        <f t="shared" si="2"/>
        <v>2584.096674579052</v>
      </c>
      <c r="AE18">
        <f t="shared" si="3"/>
        <v>0</v>
      </c>
      <c r="AF18">
        <f t="shared" si="4"/>
        <v>0</v>
      </c>
      <c r="AG18">
        <f t="shared" si="5"/>
        <v>-20.672625608610655</v>
      </c>
      <c r="AH18">
        <f t="shared" si="6"/>
        <v>-580.40707101617716</v>
      </c>
      <c r="AI18">
        <f t="shared" si="7"/>
        <v>-601.07969662478786</v>
      </c>
      <c r="AJ18">
        <f t="shared" si="8"/>
        <v>-65.275934094393961</v>
      </c>
      <c r="AK18">
        <f t="shared" si="30"/>
        <v>176.31745183392607</v>
      </c>
      <c r="AL18">
        <f t="shared" si="9"/>
        <v>-490.03817888525577</v>
      </c>
      <c r="AN18">
        <f t="shared" si="10"/>
        <v>0</v>
      </c>
      <c r="AO18">
        <f t="shared" si="11"/>
        <v>0</v>
      </c>
      <c r="AP18">
        <f t="shared" si="12"/>
        <v>-6.1566320532987966</v>
      </c>
      <c r="AQ18">
        <f t="shared" si="13"/>
        <v>-172.8543265394928</v>
      </c>
      <c r="AR18">
        <f t="shared" si="14"/>
        <v>-179.01095859279161</v>
      </c>
      <c r="AS18">
        <f t="shared" si="15"/>
        <v>-19.44019670085704</v>
      </c>
      <c r="AT18">
        <f t="shared" si="16"/>
        <v>52.510101816218722</v>
      </c>
      <c r="AU18">
        <f t="shared" si="17"/>
        <v>-145.94105347742996</v>
      </c>
      <c r="AW18">
        <v>15</v>
      </c>
      <c r="AX18">
        <f>IF(Z18&gt;0, (R18*SUMPRODUCT(K18:$K$98, X18:$X$98)-K18*$AZ$3)/Z18, 0)</f>
        <v>3125.0223405375177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25</v>
      </c>
      <c r="R19">
        <f t="shared" si="0"/>
        <v>100000</v>
      </c>
      <c r="S19">
        <f t="shared" si="1"/>
        <v>3210.2387163881544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2584.096674579052</v>
      </c>
      <c r="AC19">
        <f t="shared" si="2"/>
        <v>2605.1193219237202</v>
      </c>
      <c r="AE19">
        <f t="shared" si="3"/>
        <v>0</v>
      </c>
      <c r="AF19">
        <f t="shared" si="4"/>
        <v>0</v>
      </c>
      <c r="AG19">
        <f t="shared" si="5"/>
        <v>-20.287582576216831</v>
      </c>
      <c r="AH19">
        <f t="shared" si="6"/>
        <v>-713.26710523087888</v>
      </c>
      <c r="AI19">
        <f t="shared" si="7"/>
        <v>-733.55468780709566</v>
      </c>
      <c r="AJ19">
        <f t="shared" si="8"/>
        <v>-21.022647344668258</v>
      </c>
      <c r="AK19">
        <f t="shared" si="30"/>
        <v>180.88676722053364</v>
      </c>
      <c r="AL19">
        <f t="shared" si="9"/>
        <v>-573.69056793123025</v>
      </c>
      <c r="AN19">
        <f t="shared" si="10"/>
        <v>0</v>
      </c>
      <c r="AO19">
        <f t="shared" si="11"/>
        <v>0</v>
      </c>
      <c r="AP19">
        <f t="shared" si="12"/>
        <v>-5.3946073221177313</v>
      </c>
      <c r="AQ19">
        <f t="shared" si="13"/>
        <v>-189.66261426410634</v>
      </c>
      <c r="AR19">
        <f t="shared" si="14"/>
        <v>-195.05722158622405</v>
      </c>
      <c r="AS19">
        <f t="shared" si="15"/>
        <v>-5.5900660845021397</v>
      </c>
      <c r="AT19">
        <f t="shared" si="16"/>
        <v>48.099031772570271</v>
      </c>
      <c r="AU19">
        <f t="shared" si="17"/>
        <v>-152.5482558981559</v>
      </c>
      <c r="AW19">
        <v>16</v>
      </c>
      <c r="AX19">
        <f>IF(Z19&gt;0, (R19*SUMPRODUCT(K19:$K$98, X19:$X$98)-K19*$AZ$3)/Z19, 0)</f>
        <v>3210.2387163881544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25</v>
      </c>
      <c r="R20">
        <f t="shared" si="0"/>
        <v>100000</v>
      </c>
      <c r="S20">
        <f t="shared" si="1"/>
        <v>3256.5166647640863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2605.1193219237202</v>
      </c>
      <c r="AC20">
        <f t="shared" si="2"/>
        <v>2588.5611486276166</v>
      </c>
      <c r="AE20">
        <f t="shared" si="3"/>
        <v>0</v>
      </c>
      <c r="AF20">
        <f t="shared" si="4"/>
        <v>0</v>
      </c>
      <c r="AG20">
        <f t="shared" si="5"/>
        <v>-19.872162613477222</v>
      </c>
      <c r="AH20">
        <f t="shared" si="6"/>
        <v>-850.17654790975166</v>
      </c>
      <c r="AI20">
        <f t="shared" si="7"/>
        <v>-870.04871052322892</v>
      </c>
      <c r="AJ20">
        <f t="shared" si="8"/>
        <v>16.558173296103632</v>
      </c>
      <c r="AK20">
        <f t="shared" si="30"/>
        <v>182.35835253466044</v>
      </c>
      <c r="AL20">
        <f t="shared" si="9"/>
        <v>-671.13218469246488</v>
      </c>
      <c r="AN20">
        <f t="shared" si="10"/>
        <v>0</v>
      </c>
      <c r="AO20">
        <f t="shared" si="11"/>
        <v>0</v>
      </c>
      <c r="AP20">
        <f t="shared" si="12"/>
        <v>-4.7179859869876122</v>
      </c>
      <c r="AQ20">
        <f t="shared" si="13"/>
        <v>-201.84622668009891</v>
      </c>
      <c r="AR20">
        <f t="shared" si="14"/>
        <v>-206.56421266708654</v>
      </c>
      <c r="AS20">
        <f t="shared" si="15"/>
        <v>3.9311891262477845</v>
      </c>
      <c r="AT20">
        <f t="shared" si="16"/>
        <v>43.294943212933411</v>
      </c>
      <c r="AU20">
        <f t="shared" si="17"/>
        <v>-159.33808032790535</v>
      </c>
      <c r="AW20">
        <v>17</v>
      </c>
      <c r="AX20">
        <f>IF(Z20&gt;0, (R20*SUMPRODUCT(K20:$K$98, X20:$X$98)-K20*$AZ$3)/Z20, 0)</f>
        <v>3256.5166647640863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25</v>
      </c>
      <c r="R21">
        <f t="shared" si="0"/>
        <v>100000</v>
      </c>
      <c r="S21">
        <f t="shared" si="1"/>
        <v>3270.9751201476897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2588.5611486276166</v>
      </c>
      <c r="AC21">
        <f t="shared" si="2"/>
        <v>2541.2724585260894</v>
      </c>
      <c r="AE21">
        <f t="shared" si="3"/>
        <v>0</v>
      </c>
      <c r="AF21">
        <f t="shared" si="4"/>
        <v>0</v>
      </c>
      <c r="AG21">
        <f t="shared" si="5"/>
        <v>-19.422896576566949</v>
      </c>
      <c r="AH21">
        <f t="shared" si="6"/>
        <v>-1002.1776431019962</v>
      </c>
      <c r="AI21">
        <f t="shared" si="7"/>
        <v>-1021.6005396785631</v>
      </c>
      <c r="AJ21">
        <f t="shared" si="8"/>
        <v>47.288690101527209</v>
      </c>
      <c r="AK21">
        <f t="shared" si="30"/>
        <v>181.19928040393319</v>
      </c>
      <c r="AL21">
        <f t="shared" si="9"/>
        <v>-793.11256917310266</v>
      </c>
      <c r="AN21">
        <f t="shared" si="10"/>
        <v>0</v>
      </c>
      <c r="AO21">
        <f t="shared" si="11"/>
        <v>0</v>
      </c>
      <c r="AP21">
        <f t="shared" si="12"/>
        <v>-4.117252380042058</v>
      </c>
      <c r="AQ21">
        <f t="shared" si="13"/>
        <v>-212.44093382367967</v>
      </c>
      <c r="AR21">
        <f t="shared" si="14"/>
        <v>-216.55818620372173</v>
      </c>
      <c r="AS21">
        <f t="shared" si="15"/>
        <v>10.024224301563875</v>
      </c>
      <c r="AT21">
        <f t="shared" si="16"/>
        <v>38.410499976871492</v>
      </c>
      <c r="AU21">
        <f t="shared" si="17"/>
        <v>-168.12346192528636</v>
      </c>
      <c r="AW21">
        <v>18</v>
      </c>
      <c r="AX21">
        <f>IF(Z21&gt;0, (R21*SUMPRODUCT(K21:$K$98, X21:$X$98)-K21*$AZ$3)/Z21, 0)</f>
        <v>3270.9751201476897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25</v>
      </c>
      <c r="R22">
        <f t="shared" si="0"/>
        <v>100000</v>
      </c>
      <c r="S22">
        <f t="shared" si="1"/>
        <v>3256.6832957295774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2541.2724585260894</v>
      </c>
      <c r="AC22">
        <f t="shared" si="2"/>
        <v>2466.8293252189924</v>
      </c>
      <c r="AE22">
        <f t="shared" si="3"/>
        <v>0</v>
      </c>
      <c r="AF22">
        <f t="shared" si="4"/>
        <v>0</v>
      </c>
      <c r="AG22">
        <f t="shared" si="5"/>
        <v>-18.93666885304518</v>
      </c>
      <c r="AH22">
        <f t="shared" si="6"/>
        <v>-1167.9950310244042</v>
      </c>
      <c r="AI22">
        <f t="shared" si="7"/>
        <v>-1186.9316998774493</v>
      </c>
      <c r="AJ22">
        <f t="shared" si="8"/>
        <v>74.443133307097014</v>
      </c>
      <c r="AK22">
        <f t="shared" si="30"/>
        <v>177.88907209682628</v>
      </c>
      <c r="AL22">
        <f t="shared" si="9"/>
        <v>-934.59949447352597</v>
      </c>
      <c r="AN22">
        <f t="shared" si="10"/>
        <v>0</v>
      </c>
      <c r="AO22">
        <f t="shared" si="11"/>
        <v>0</v>
      </c>
      <c r="AP22">
        <f t="shared" si="12"/>
        <v>-3.5840912130026394</v>
      </c>
      <c r="AQ22">
        <f t="shared" si="13"/>
        <v>-221.06320599528968</v>
      </c>
      <c r="AR22">
        <f t="shared" si="14"/>
        <v>-224.64729720829231</v>
      </c>
      <c r="AS22">
        <f t="shared" si="15"/>
        <v>14.089647024241279</v>
      </c>
      <c r="AT22">
        <f t="shared" si="16"/>
        <v>33.668575246216086</v>
      </c>
      <c r="AU22">
        <f t="shared" si="17"/>
        <v>-176.88907493783492</v>
      </c>
      <c r="AW22">
        <v>19</v>
      </c>
      <c r="AX22">
        <f>IF(Z22&gt;0, (R22*SUMPRODUCT(K22:$K$98, X22:$X$98)-K22*$AZ$3)/Z22, 0)</f>
        <v>3256.6832957295774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25</v>
      </c>
      <c r="R23">
        <f t="shared" si="0"/>
        <v>100000</v>
      </c>
      <c r="S23">
        <f t="shared" si="1"/>
        <v>3216.6648667585823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2466.8293252189924</v>
      </c>
      <c r="AC23">
        <f t="shared" si="2"/>
        <v>2368.9784411135088</v>
      </c>
      <c r="AE23">
        <f t="shared" si="3"/>
        <v>0</v>
      </c>
      <c r="AF23">
        <f t="shared" si="4"/>
        <v>0</v>
      </c>
      <c r="AG23">
        <f t="shared" si="5"/>
        <v>-18.411759844760553</v>
      </c>
      <c r="AH23">
        <f t="shared" si="6"/>
        <v>-1342.169279016706</v>
      </c>
      <c r="AI23">
        <f t="shared" si="7"/>
        <v>-1360.5810388614666</v>
      </c>
      <c r="AJ23">
        <f t="shared" si="8"/>
        <v>97.850884105483601</v>
      </c>
      <c r="AK23">
        <f t="shared" si="30"/>
        <v>172.67805276532948</v>
      </c>
      <c r="AL23">
        <f t="shared" si="9"/>
        <v>-1090.0521019906535</v>
      </c>
      <c r="AN23">
        <f t="shared" si="10"/>
        <v>0</v>
      </c>
      <c r="AO23">
        <f t="shared" si="11"/>
        <v>0</v>
      </c>
      <c r="AP23">
        <f t="shared" si="12"/>
        <v>-3.111377793925568</v>
      </c>
      <c r="AQ23">
        <f t="shared" si="13"/>
        <v>-226.81132741420342</v>
      </c>
      <c r="AR23">
        <f t="shared" si="14"/>
        <v>-229.922705208129</v>
      </c>
      <c r="AS23">
        <f t="shared" si="15"/>
        <v>16.535685371131095</v>
      </c>
      <c r="AT23">
        <f t="shared" si="16"/>
        <v>29.180624959392137</v>
      </c>
      <c r="AU23">
        <f t="shared" si="17"/>
        <v>-184.20639487760576</v>
      </c>
      <c r="AW23">
        <v>20</v>
      </c>
      <c r="AX23">
        <f>IF(Z23&gt;0, (R23*SUMPRODUCT(K23:$K$98, X23:$X$98)-K23*$AZ$3)/Z23, 0)</f>
        <v>3216.6648667585823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25</v>
      </c>
      <c r="R24">
        <f t="shared" si="0"/>
        <v>100000</v>
      </c>
      <c r="S24">
        <f t="shared" si="1"/>
        <v>3155.1500264180049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2368.9784411135088</v>
      </c>
      <c r="AC24">
        <f t="shared" si="2"/>
        <v>2252.1781153866305</v>
      </c>
      <c r="AE24">
        <f t="shared" si="3"/>
        <v>0</v>
      </c>
      <c r="AF24">
        <f t="shared" si="4"/>
        <v>0</v>
      </c>
      <c r="AG24">
        <f t="shared" si="5"/>
        <v>-17.845253763919231</v>
      </c>
      <c r="AH24">
        <f t="shared" si="6"/>
        <v>-1529.5539295748686</v>
      </c>
      <c r="AI24">
        <f t="shared" si="7"/>
        <v>-1547.3991833387877</v>
      </c>
      <c r="AJ24">
        <f t="shared" si="8"/>
        <v>116.80032572687833</v>
      </c>
      <c r="AK24">
        <f t="shared" si="30"/>
        <v>165.82849087794563</v>
      </c>
      <c r="AL24">
        <f t="shared" si="9"/>
        <v>-1264.7703667339638</v>
      </c>
      <c r="AN24">
        <f t="shared" si="10"/>
        <v>0</v>
      </c>
      <c r="AO24">
        <f t="shared" si="11"/>
        <v>0</v>
      </c>
      <c r="AP24">
        <f t="shared" si="12"/>
        <v>-2.6925399249957236</v>
      </c>
      <c r="AQ24">
        <f t="shared" si="13"/>
        <v>-230.78321425393608</v>
      </c>
      <c r="AR24">
        <f t="shared" si="14"/>
        <v>-233.47575417893177</v>
      </c>
      <c r="AS24">
        <f t="shared" si="15"/>
        <v>17.623147556914084</v>
      </c>
      <c r="AT24">
        <f t="shared" si="16"/>
        <v>25.020649092332999</v>
      </c>
      <c r="AU24">
        <f t="shared" si="17"/>
        <v>-190.8319575296847</v>
      </c>
      <c r="AW24">
        <v>21</v>
      </c>
      <c r="AX24">
        <f>IF(Z24&gt;0, (R24*SUMPRODUCT(K24:$K$98, X24:$X$98)-K24*$AZ$3)/Z24, 0)</f>
        <v>3155.1500264180049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25</v>
      </c>
      <c r="R25">
        <f t="shared" si="0"/>
        <v>100000</v>
      </c>
      <c r="S25">
        <f t="shared" si="1"/>
        <v>3074.6746540139156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2252.1781153866305</v>
      </c>
      <c r="AC25">
        <f t="shared" si="2"/>
        <v>2119.6190097820945</v>
      </c>
      <c r="AE25">
        <f t="shared" si="3"/>
        <v>0</v>
      </c>
      <c r="AF25">
        <f t="shared" si="4"/>
        <v>0</v>
      </c>
      <c r="AG25">
        <f t="shared" si="5"/>
        <v>-17.234498347776256</v>
      </c>
      <c r="AH25">
        <f t="shared" si="6"/>
        <v>-1729.2115140151286</v>
      </c>
      <c r="AI25">
        <f t="shared" si="7"/>
        <v>-1746.4460123629049</v>
      </c>
      <c r="AJ25">
        <f t="shared" si="8"/>
        <v>132.55910560453594</v>
      </c>
      <c r="AK25">
        <f t="shared" si="30"/>
        <v>157.65246807706416</v>
      </c>
      <c r="AL25">
        <f t="shared" si="9"/>
        <v>-1456.2344386813047</v>
      </c>
      <c r="AN25">
        <f t="shared" si="10"/>
        <v>0</v>
      </c>
      <c r="AO25">
        <f t="shared" si="11"/>
        <v>0</v>
      </c>
      <c r="AP25">
        <f t="shared" si="12"/>
        <v>-2.3217745569054928</v>
      </c>
      <c r="AQ25">
        <f t="shared" si="13"/>
        <v>-232.95365004148093</v>
      </c>
      <c r="AR25">
        <f t="shared" si="14"/>
        <v>-235.27542459838642</v>
      </c>
      <c r="AS25">
        <f t="shared" si="15"/>
        <v>17.857923826281333</v>
      </c>
      <c r="AT25">
        <f t="shared" si="16"/>
        <v>21.238418538704479</v>
      </c>
      <c r="AU25">
        <f t="shared" si="17"/>
        <v>-196.17908223340061</v>
      </c>
      <c r="AW25">
        <v>22</v>
      </c>
      <c r="AX25">
        <f>IF(Z25&gt;0, (R25*SUMPRODUCT(K25:$K$98, X25:$X$98)-K25*$AZ$3)/Z25, 0)</f>
        <v>3074.6746540139156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25</v>
      </c>
      <c r="R26">
        <f t="shared" si="0"/>
        <v>100000</v>
      </c>
      <c r="S26">
        <f t="shared" si="1"/>
        <v>2976.5731468351055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2119.6190097820945</v>
      </c>
      <c r="AC26">
        <f t="shared" si="2"/>
        <v>1974.3654567490053</v>
      </c>
      <c r="AE26">
        <f t="shared" si="3"/>
        <v>0</v>
      </c>
      <c r="AF26">
        <f t="shared" si="4"/>
        <v>0</v>
      </c>
      <c r="AG26">
        <f t="shared" si="5"/>
        <v>-16.582537698160422</v>
      </c>
      <c r="AH26">
        <f t="shared" si="6"/>
        <v>-1918.4626645522844</v>
      </c>
      <c r="AI26">
        <f t="shared" si="7"/>
        <v>-1935.0452022504448</v>
      </c>
      <c r="AJ26">
        <f t="shared" si="8"/>
        <v>145.25355303308925</v>
      </c>
      <c r="AK26">
        <f t="shared" si="30"/>
        <v>148.37333068474663</v>
      </c>
      <c r="AL26">
        <f t="shared" si="9"/>
        <v>-1641.418318532609</v>
      </c>
      <c r="AN26">
        <f t="shared" si="10"/>
        <v>0</v>
      </c>
      <c r="AO26">
        <f t="shared" si="11"/>
        <v>0</v>
      </c>
      <c r="AP26">
        <f t="shared" si="12"/>
        <v>-1.9945933720719711</v>
      </c>
      <c r="AQ26">
        <f t="shared" si="13"/>
        <v>-230.75798077082115</v>
      </c>
      <c r="AR26">
        <f t="shared" si="14"/>
        <v>-232.75257414289314</v>
      </c>
      <c r="AS26">
        <f t="shared" si="15"/>
        <v>17.471497995258261</v>
      </c>
      <c r="AT26">
        <f t="shared" si="16"/>
        <v>17.846753456129271</v>
      </c>
      <c r="AU26">
        <f t="shared" si="17"/>
        <v>-197.4343226915056</v>
      </c>
      <c r="AW26">
        <v>23</v>
      </c>
      <c r="AX26">
        <f>IF(Z26&gt;0, (R26*SUMPRODUCT(K26:$K$98, X26:$X$98)-K26*$AZ$3)/Z26, 0)</f>
        <v>2976.5731468351055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25</v>
      </c>
      <c r="R27">
        <f t="shared" si="0"/>
        <v>100000</v>
      </c>
      <c r="S27">
        <f t="shared" si="1"/>
        <v>2866.2077739922047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1974.3654567490053</v>
      </c>
      <c r="AC27">
        <f t="shared" si="2"/>
        <v>1821.9111340213908</v>
      </c>
      <c r="AE27">
        <f t="shared" si="3"/>
        <v>0</v>
      </c>
      <c r="AF27">
        <f t="shared" si="4"/>
        <v>0</v>
      </c>
      <c r="AG27">
        <f t="shared" si="5"/>
        <v>-15.891303751190874</v>
      </c>
      <c r="AH27">
        <f t="shared" si="6"/>
        <v>-2101.6342799517652</v>
      </c>
      <c r="AI27">
        <f t="shared" si="7"/>
        <v>-2117.5255837029558</v>
      </c>
      <c r="AJ27">
        <f t="shared" si="8"/>
        <v>152.45432272761445</v>
      </c>
      <c r="AK27">
        <f t="shared" si="30"/>
        <v>138.20558197243039</v>
      </c>
      <c r="AL27">
        <f t="shared" si="9"/>
        <v>-1826.8656790029111</v>
      </c>
      <c r="AN27">
        <f t="shared" si="10"/>
        <v>0</v>
      </c>
      <c r="AO27">
        <f t="shared" si="11"/>
        <v>0</v>
      </c>
      <c r="AP27">
        <f t="shared" si="12"/>
        <v>-1.7066516485518737</v>
      </c>
      <c r="AQ27">
        <f t="shared" si="13"/>
        <v>-225.70568561840139</v>
      </c>
      <c r="AR27">
        <f t="shared" si="14"/>
        <v>-227.41233726695324</v>
      </c>
      <c r="AS27">
        <f t="shared" si="15"/>
        <v>16.372880745699959</v>
      </c>
      <c r="AT27">
        <f t="shared" si="16"/>
        <v>14.84263267541178</v>
      </c>
      <c r="AU27">
        <f t="shared" si="17"/>
        <v>-196.19682384584152</v>
      </c>
      <c r="AW27">
        <v>24</v>
      </c>
      <c r="AX27">
        <f>IF(Z27&gt;0, (R27*SUMPRODUCT(K27:$K$98, X27:$X$98)-K27*$AZ$3)/Z27, 0)</f>
        <v>2866.2077739922047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25</v>
      </c>
      <c r="R28">
        <f t="shared" si="0"/>
        <v>100000</v>
      </c>
      <c r="S28">
        <f t="shared" si="1"/>
        <v>2747.31224159779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1821.9111340213908</v>
      </c>
      <c r="AC28">
        <f t="shared" si="2"/>
        <v>1666.11942879871</v>
      </c>
      <c r="AE28">
        <f t="shared" si="3"/>
        <v>0</v>
      </c>
      <c r="AF28">
        <f t="shared" si="4"/>
        <v>0</v>
      </c>
      <c r="AG28">
        <f t="shared" si="5"/>
        <v>-15.161358468574756</v>
      </c>
      <c r="AH28">
        <f t="shared" si="6"/>
        <v>-2284.1289804168346</v>
      </c>
      <c r="AI28">
        <f t="shared" si="7"/>
        <v>-2299.2903388854093</v>
      </c>
      <c r="AJ28">
        <f t="shared" si="8"/>
        <v>155.79170522268078</v>
      </c>
      <c r="AK28">
        <f t="shared" si="30"/>
        <v>127.53377938149737</v>
      </c>
      <c r="AL28">
        <f t="shared" si="9"/>
        <v>-2015.9648542812311</v>
      </c>
      <c r="AN28">
        <f t="shared" si="10"/>
        <v>0</v>
      </c>
      <c r="AO28">
        <f t="shared" si="11"/>
        <v>0</v>
      </c>
      <c r="AP28">
        <f t="shared" si="12"/>
        <v>-1.4538026263229913</v>
      </c>
      <c r="AQ28">
        <f t="shared" si="13"/>
        <v>-219.0221092307311</v>
      </c>
      <c r="AR28">
        <f t="shared" si="14"/>
        <v>-220.47591185705409</v>
      </c>
      <c r="AS28">
        <f t="shared" si="15"/>
        <v>14.938660719718595</v>
      </c>
      <c r="AT28">
        <f t="shared" si="16"/>
        <v>12.229045556439983</v>
      </c>
      <c r="AU28">
        <f t="shared" si="17"/>
        <v>-193.3082055808955</v>
      </c>
      <c r="AW28">
        <v>25</v>
      </c>
      <c r="AX28">
        <f>IF(Z28&gt;0, (R28*SUMPRODUCT(K28:$K$98, X28:$X$98)-K28*$AZ$3)/Z28, 0)</f>
        <v>2747.31224159779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25</v>
      </c>
      <c r="R29">
        <f t="shared" si="0"/>
        <v>100000</v>
      </c>
      <c r="S29">
        <f t="shared" si="1"/>
        <v>2622.9030983422604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1666.11942879871</v>
      </c>
      <c r="AC29">
        <f t="shared" si="2"/>
        <v>1509.520516349872</v>
      </c>
      <c r="AE29">
        <f t="shared" si="3"/>
        <v>0</v>
      </c>
      <c r="AF29">
        <f t="shared" si="4"/>
        <v>0</v>
      </c>
      <c r="AG29">
        <f t="shared" si="5"/>
        <v>-14.387879191037655</v>
      </c>
      <c r="AH29">
        <f t="shared" si="6"/>
        <v>-2487.4627714054136</v>
      </c>
      <c r="AI29">
        <f t="shared" si="7"/>
        <v>-2501.8506505964515</v>
      </c>
      <c r="AJ29">
        <f t="shared" si="8"/>
        <v>156.59891244883806</v>
      </c>
      <c r="AK29">
        <f t="shared" si="30"/>
        <v>116.62836001590972</v>
      </c>
      <c r="AL29">
        <f t="shared" si="9"/>
        <v>-2228.6233781317042</v>
      </c>
      <c r="AN29">
        <f t="shared" si="10"/>
        <v>0</v>
      </c>
      <c r="AO29">
        <f t="shared" si="11"/>
        <v>0</v>
      </c>
      <c r="AP29">
        <f t="shared" si="12"/>
        <v>-1.2318167148473331</v>
      </c>
      <c r="AQ29">
        <f t="shared" si="13"/>
        <v>-212.96385510981457</v>
      </c>
      <c r="AR29">
        <f t="shared" si="14"/>
        <v>-214.19567182466193</v>
      </c>
      <c r="AS29">
        <f t="shared" si="15"/>
        <v>13.407198887349066</v>
      </c>
      <c r="AT29">
        <f t="shared" si="16"/>
        <v>9.9851243804104293</v>
      </c>
      <c r="AU29">
        <f t="shared" si="17"/>
        <v>-190.80334855690248</v>
      </c>
      <c r="AW29">
        <v>26</v>
      </c>
      <c r="AX29">
        <f>IF(Z29&gt;0, (R29*SUMPRODUCT(K29:$K$98, X29:$X$98)-K29*$AZ$3)/Z29, 0)</f>
        <v>2622.9030983422604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25</v>
      </c>
      <c r="R30">
        <f t="shared" si="0"/>
        <v>100000</v>
      </c>
      <c r="S30">
        <f t="shared" si="1"/>
        <v>2490.2455201372604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1509.520516349872</v>
      </c>
      <c r="AC30">
        <f t="shared" si="2"/>
        <v>1352.2916583667482</v>
      </c>
      <c r="AE30">
        <f t="shared" si="3"/>
        <v>0</v>
      </c>
      <c r="AF30">
        <f t="shared" si="4"/>
        <v>0</v>
      </c>
      <c r="AG30">
        <f t="shared" si="5"/>
        <v>-13.575886869703222</v>
      </c>
      <c r="AH30">
        <f t="shared" si="6"/>
        <v>-2672.4541176962348</v>
      </c>
      <c r="AI30">
        <f t="shared" si="7"/>
        <v>-2686.0300045659378</v>
      </c>
      <c r="AJ30">
        <f t="shared" si="8"/>
        <v>157.22885798312382</v>
      </c>
      <c r="AK30">
        <f t="shared" si="30"/>
        <v>105.66643614449104</v>
      </c>
      <c r="AL30">
        <f t="shared" si="9"/>
        <v>-2423.1347104383231</v>
      </c>
      <c r="AN30">
        <f t="shared" si="10"/>
        <v>0</v>
      </c>
      <c r="AO30">
        <f t="shared" si="11"/>
        <v>0</v>
      </c>
      <c r="AP30">
        <f t="shared" si="12"/>
        <v>-1.0377661432271124</v>
      </c>
      <c r="AQ30">
        <f t="shared" si="13"/>
        <v>-204.28738315890703</v>
      </c>
      <c r="AR30">
        <f t="shared" si="14"/>
        <v>-205.32514930213412</v>
      </c>
      <c r="AS30">
        <f t="shared" si="15"/>
        <v>12.018867505244373</v>
      </c>
      <c r="AT30">
        <f t="shared" si="16"/>
        <v>8.0773396949071365</v>
      </c>
      <c r="AU30">
        <f t="shared" si="17"/>
        <v>-185.22894210198262</v>
      </c>
      <c r="AW30">
        <v>27</v>
      </c>
      <c r="AX30">
        <f>IF(Z30&gt;0, (R30*SUMPRODUCT(K30:$K$98, X30:$X$98)-K30*$AZ$3)/Z30, 0)</f>
        <v>2490.2455201372604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25</v>
      </c>
      <c r="R31">
        <f t="shared" si="0"/>
        <v>100000</v>
      </c>
      <c r="S31">
        <f t="shared" si="1"/>
        <v>2351.066104806072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1352.2916583667482</v>
      </c>
      <c r="AC31">
        <f t="shared" si="2"/>
        <v>1197.7676654995294</v>
      </c>
      <c r="AE31">
        <f t="shared" si="3"/>
        <v>0</v>
      </c>
      <c r="AF31">
        <f t="shared" si="4"/>
        <v>0</v>
      </c>
      <c r="AG31">
        <f t="shared" si="5"/>
        <v>-12.736431177445853</v>
      </c>
      <c r="AH31">
        <f t="shared" si="6"/>
        <v>-2814.7872942413378</v>
      </c>
      <c r="AI31">
        <f t="shared" si="7"/>
        <v>-2827.5237254187837</v>
      </c>
      <c r="AJ31">
        <f t="shared" si="8"/>
        <v>154.52399286721879</v>
      </c>
      <c r="AK31">
        <f t="shared" si="30"/>
        <v>94.660416085672381</v>
      </c>
      <c r="AL31">
        <f t="shared" si="9"/>
        <v>-2578.3393164658928</v>
      </c>
      <c r="AN31">
        <f t="shared" si="10"/>
        <v>0</v>
      </c>
      <c r="AO31">
        <f t="shared" si="11"/>
        <v>0</v>
      </c>
      <c r="AP31">
        <f t="shared" si="12"/>
        <v>-0.86928266299548174</v>
      </c>
      <c r="AQ31">
        <f t="shared" si="13"/>
        <v>-192.11392585679121</v>
      </c>
      <c r="AR31">
        <f t="shared" si="14"/>
        <v>-192.9832085197867</v>
      </c>
      <c r="AS31">
        <f t="shared" si="15"/>
        <v>10.546520147196221</v>
      </c>
      <c r="AT31">
        <f t="shared" si="16"/>
        <v>6.4607312228035987</v>
      </c>
      <c r="AU31">
        <f t="shared" si="17"/>
        <v>-175.97595714978689</v>
      </c>
      <c r="AW31">
        <v>28</v>
      </c>
      <c r="AX31">
        <f>IF(Z31&gt;0, (R31*SUMPRODUCT(K31:$K$98, X31:$X$98)-K31*$AZ$3)/Z31, 0)</f>
        <v>2351.066104806072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25</v>
      </c>
      <c r="R32">
        <f t="shared" si="0"/>
        <v>100000</v>
      </c>
      <c r="S32">
        <f t="shared" si="1"/>
        <v>2211.032061317977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1197.7676654995294</v>
      </c>
      <c r="AC32">
        <f t="shared" si="2"/>
        <v>1050.0853381174597</v>
      </c>
      <c r="AE32">
        <f t="shared" si="3"/>
        <v>0</v>
      </c>
      <c r="AF32">
        <f t="shared" si="4"/>
        <v>0</v>
      </c>
      <c r="AG32">
        <f t="shared" si="5"/>
        <v>-11.873248657139701</v>
      </c>
      <c r="AH32">
        <f t="shared" si="6"/>
        <v>-2943.2728341267748</v>
      </c>
      <c r="AI32">
        <f t="shared" si="7"/>
        <v>-2955.1460827839146</v>
      </c>
      <c r="AJ32">
        <f t="shared" si="8"/>
        <v>147.68232738206962</v>
      </c>
      <c r="AK32">
        <f t="shared" si="30"/>
        <v>83.843736584967061</v>
      </c>
      <c r="AL32">
        <f t="shared" si="9"/>
        <v>-2723.6200188168777</v>
      </c>
      <c r="AN32">
        <f t="shared" si="10"/>
        <v>0</v>
      </c>
      <c r="AO32">
        <f t="shared" si="11"/>
        <v>0</v>
      </c>
      <c r="AP32">
        <f t="shared" si="12"/>
        <v>-0.72354376501950701</v>
      </c>
      <c r="AQ32">
        <f t="shared" si="13"/>
        <v>-179.3600697988536</v>
      </c>
      <c r="AR32">
        <f t="shared" si="14"/>
        <v>-180.08361356387312</v>
      </c>
      <c r="AS32">
        <f t="shared" si="15"/>
        <v>8.9996116704429951</v>
      </c>
      <c r="AT32">
        <f t="shared" si="16"/>
        <v>5.1093525111605915</v>
      </c>
      <c r="AU32">
        <f t="shared" si="17"/>
        <v>-165.97464938226952</v>
      </c>
      <c r="AW32">
        <v>29</v>
      </c>
      <c r="AX32">
        <f>IF(Z32&gt;0, (R32*SUMPRODUCT(K32:$K$98, X32:$X$98)-K32*$AZ$3)/Z32, 0)</f>
        <v>2211.032061317977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25</v>
      </c>
      <c r="R33">
        <f t="shared" si="0"/>
        <v>100000</v>
      </c>
      <c r="S33">
        <f t="shared" si="1"/>
        <v>2070.2934885996879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1050.0853381174597</v>
      </c>
      <c r="AC33">
        <f t="shared" si="2"/>
        <v>910.39633838532188</v>
      </c>
      <c r="AE33">
        <f t="shared" si="3"/>
        <v>0</v>
      </c>
      <c r="AF33">
        <f t="shared" si="4"/>
        <v>0</v>
      </c>
      <c r="AG33">
        <f t="shared" si="5"/>
        <v>-10.993566170672484</v>
      </c>
      <c r="AH33">
        <f t="shared" si="6"/>
        <v>-3043.7999995832774</v>
      </c>
      <c r="AI33">
        <f t="shared" si="7"/>
        <v>-3054.7935657539501</v>
      </c>
      <c r="AJ33">
        <f t="shared" si="8"/>
        <v>139.68899973213786</v>
      </c>
      <c r="AK33">
        <f t="shared" si="30"/>
        <v>73.505973668222182</v>
      </c>
      <c r="AL33">
        <f t="shared" si="9"/>
        <v>-2841.59859235359</v>
      </c>
      <c r="AN33">
        <f t="shared" si="10"/>
        <v>0</v>
      </c>
      <c r="AO33">
        <f t="shared" si="11"/>
        <v>0</v>
      </c>
      <c r="AP33">
        <f t="shared" si="12"/>
        <v>-0.5981578606885668</v>
      </c>
      <c r="AQ33">
        <f t="shared" si="13"/>
        <v>-165.61258356470347</v>
      </c>
      <c r="AR33">
        <f t="shared" si="14"/>
        <v>-166.21074142539203</v>
      </c>
      <c r="AS33">
        <f t="shared" si="15"/>
        <v>7.6004521139285766</v>
      </c>
      <c r="AT33">
        <f t="shared" si="16"/>
        <v>3.9994461555621257</v>
      </c>
      <c r="AU33">
        <f t="shared" si="17"/>
        <v>-154.61084315590134</v>
      </c>
      <c r="AW33">
        <v>30</v>
      </c>
      <c r="AX33">
        <f>IF(Z33&gt;0, (R33*SUMPRODUCT(K33:$K$98, X33:$X$98)-K33*$AZ$3)/Z33, 0)</f>
        <v>2070.2934885996879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25</v>
      </c>
      <c r="R34">
        <f t="shared" si="0"/>
        <v>100000</v>
      </c>
      <c r="S34">
        <f t="shared" si="1"/>
        <v>1930.865065444031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910.39633838532188</v>
      </c>
      <c r="AC34">
        <f t="shared" si="2"/>
        <v>780.20435309447134</v>
      </c>
      <c r="AE34">
        <f t="shared" si="3"/>
        <v>0</v>
      </c>
      <c r="AF34">
        <f t="shared" si="4"/>
        <v>0</v>
      </c>
      <c r="AG34">
        <f t="shared" si="5"/>
        <v>-10.101746194717286</v>
      </c>
      <c r="AH34">
        <f t="shared" si="6"/>
        <v>-3127.5372569938913</v>
      </c>
      <c r="AI34">
        <f t="shared" si="7"/>
        <v>-3137.6390031886085</v>
      </c>
      <c r="AJ34">
        <f t="shared" si="8"/>
        <v>130.19198529085054</v>
      </c>
      <c r="AK34">
        <f t="shared" si="30"/>
        <v>63.727743686972538</v>
      </c>
      <c r="AL34">
        <f t="shared" si="9"/>
        <v>-2943.7192742107854</v>
      </c>
      <c r="AN34">
        <f t="shared" si="10"/>
        <v>0</v>
      </c>
      <c r="AO34">
        <f t="shared" si="11"/>
        <v>0</v>
      </c>
      <c r="AP34">
        <f t="shared" si="12"/>
        <v>-0.49074473580108002</v>
      </c>
      <c r="AQ34">
        <f t="shared" si="13"/>
        <v>-151.93634994454106</v>
      </c>
      <c r="AR34">
        <f t="shared" si="14"/>
        <v>-152.42709468034215</v>
      </c>
      <c r="AS34">
        <f t="shared" si="15"/>
        <v>6.3247512057260353</v>
      </c>
      <c r="AT34">
        <f t="shared" si="16"/>
        <v>3.0959058103456476</v>
      </c>
      <c r="AU34">
        <f t="shared" si="17"/>
        <v>-143.00643766427046</v>
      </c>
      <c r="AW34">
        <v>31</v>
      </c>
      <c r="AX34">
        <f>IF(Z34&gt;0, (R34*SUMPRODUCT(K34:$K$98, X34:$X$98)-K34*$AZ$3)/Z34, 0)</f>
        <v>1930.865065444031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1793.1241699371524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780.20435309447134</v>
      </c>
      <c r="AC35">
        <f t="shared" ref="AC35:AC66" si="33">S35*Z35</f>
        <v>659.89353732301356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-9.2003324196190821</v>
      </c>
      <c r="AH35">
        <f t="shared" ref="AH35:AH66" si="37">-X35*R35</f>
        <v>-3201.5852526041222</v>
      </c>
      <c r="AI35">
        <f t="shared" ref="AI35:AI66" si="38">SUM(AE35:AH35)</f>
        <v>-3210.7855850237411</v>
      </c>
      <c r="AJ35">
        <f t="shared" ref="AJ35:AJ66" si="39">AB35-AC35</f>
        <v>120.31081577145778</v>
      </c>
      <c r="AK35">
        <f t="shared" si="30"/>
        <v>54.614304716612999</v>
      </c>
      <c r="AL35">
        <f t="shared" ref="AL35:AL66" si="40">SUM(AI35:AK35)</f>
        <v>-3035.8604645356704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-0.39906596835537406</v>
      </c>
      <c r="AQ35">
        <f t="shared" ref="AQ35:AQ66" si="44">AH35*$K35</f>
        <v>-138.8692995894649</v>
      </c>
      <c r="AR35">
        <f t="shared" ref="AR35:AR66" si="45">AI35*$K35</f>
        <v>-139.26836555782029</v>
      </c>
      <c r="AS35">
        <f t="shared" ref="AS35:AS66" si="46">AJ35*$K35</f>
        <v>5.2185018985922289</v>
      </c>
      <c r="AT35">
        <f t="shared" ref="AT35:AT66" si="47">AK35*$K35</f>
        <v>2.3689046660221651</v>
      </c>
      <c r="AU35">
        <f t="shared" ref="AU35:AU66" si="48">AL35*$K35</f>
        <v>-131.68095899320591</v>
      </c>
      <c r="AW35">
        <v>32</v>
      </c>
      <c r="AX35">
        <f>IF(Z35&gt;0, (R35*SUMPRODUCT(K35:$K$98, X35:$X$98)-K35*$AZ$3)/Z35, 0)</f>
        <v>1793.1241699371524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25</v>
      </c>
      <c r="R36">
        <f t="shared" si="31"/>
        <v>100000</v>
      </c>
      <c r="S36">
        <f t="shared" si="32"/>
        <v>1654.4879517524198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659.89353732301356</v>
      </c>
      <c r="AC36">
        <f t="shared" si="33"/>
        <v>549.26132181665866</v>
      </c>
      <c r="AE36">
        <f t="shared" si="34"/>
        <v>0</v>
      </c>
      <c r="AF36">
        <f t="shared" si="35"/>
        <v>0</v>
      </c>
      <c r="AG36">
        <f t="shared" si="36"/>
        <v>-8.2995666610156587</v>
      </c>
      <c r="AH36">
        <f t="shared" si="37"/>
        <v>-3235.0497376289295</v>
      </c>
      <c r="AI36">
        <f t="shared" si="38"/>
        <v>-3243.3493042899449</v>
      </c>
      <c r="AJ36">
        <f t="shared" si="39"/>
        <v>110.6322155063549</v>
      </c>
      <c r="AK36">
        <f t="shared" si="30"/>
        <v>46.192547612610952</v>
      </c>
      <c r="AL36">
        <f t="shared" si="40"/>
        <v>-3086.5245411709793</v>
      </c>
      <c r="AN36">
        <f t="shared" si="41"/>
        <v>0</v>
      </c>
      <c r="AO36">
        <f t="shared" si="42"/>
        <v>0</v>
      </c>
      <c r="AP36">
        <f t="shared" si="43"/>
        <v>-0.32142419808555528</v>
      </c>
      <c r="AQ36">
        <f t="shared" si="44"/>
        <v>-125.28645291427979</v>
      </c>
      <c r="AR36">
        <f t="shared" si="45"/>
        <v>-125.60787711236534</v>
      </c>
      <c r="AS36">
        <f t="shared" si="46"/>
        <v>4.2845455195376214</v>
      </c>
      <c r="AT36">
        <f t="shared" si="47"/>
        <v>1.7889370831434899</v>
      </c>
      <c r="AU36">
        <f t="shared" si="48"/>
        <v>-119.53439450968423</v>
      </c>
      <c r="AW36">
        <v>33</v>
      </c>
      <c r="AX36">
        <f>IF(Z36&gt;0, (R36*SUMPRODUCT(K36:$K$98, X36:$X$98)-K36*$AZ$3)/Z36, 0)</f>
        <v>1654.4879517524198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25</v>
      </c>
      <c r="R37">
        <f t="shared" si="31"/>
        <v>100000</v>
      </c>
      <c r="S37">
        <f t="shared" si="32"/>
        <v>1515.3651383351228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549.26132181665866</v>
      </c>
      <c r="AC37">
        <f t="shared" si="33"/>
        <v>449.1865511194415</v>
      </c>
      <c r="AE37">
        <f t="shared" si="34"/>
        <v>0</v>
      </c>
      <c r="AF37">
        <f t="shared" si="35"/>
        <v>0</v>
      </c>
      <c r="AG37">
        <f t="shared" si="36"/>
        <v>-7.4105332727422164</v>
      </c>
      <c r="AH37">
        <f t="shared" si="37"/>
        <v>-3224.1508866531403</v>
      </c>
      <c r="AI37">
        <f t="shared" si="38"/>
        <v>-3231.5614199258825</v>
      </c>
      <c r="AJ37">
        <f t="shared" si="39"/>
        <v>100.07477069721716</v>
      </c>
      <c r="AK37">
        <f t="shared" si="30"/>
        <v>38.44829252716611</v>
      </c>
      <c r="AL37">
        <f t="shared" si="40"/>
        <v>-3093.0383567014997</v>
      </c>
      <c r="AN37">
        <f t="shared" si="41"/>
        <v>0</v>
      </c>
      <c r="AO37">
        <f t="shared" si="42"/>
        <v>0</v>
      </c>
      <c r="AP37">
        <f t="shared" si="43"/>
        <v>-0.25624452239753664</v>
      </c>
      <c r="AQ37">
        <f t="shared" si="44"/>
        <v>-111.4860393552095</v>
      </c>
      <c r="AR37">
        <f t="shared" si="45"/>
        <v>-111.74228387760704</v>
      </c>
      <c r="AS37">
        <f t="shared" si="46"/>
        <v>3.4604273238573779</v>
      </c>
      <c r="AT37">
        <f t="shared" si="47"/>
        <v>1.3294811578355861</v>
      </c>
      <c r="AU37">
        <f t="shared" si="48"/>
        <v>-106.95237539591409</v>
      </c>
      <c r="AW37">
        <v>34</v>
      </c>
      <c r="AX37">
        <f>IF(Z37&gt;0, (R37*SUMPRODUCT(K37:$K$98, X37:$X$98)-K37*$AZ$3)/Z37, 0)</f>
        <v>1515.3651383351228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25</v>
      </c>
      <c r="R38">
        <f t="shared" si="31"/>
        <v>100000</v>
      </c>
      <c r="S38">
        <f t="shared" si="32"/>
        <v>1376.9880617650383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449.1865511194415</v>
      </c>
      <c r="AC38">
        <f t="shared" si="33"/>
        <v>360.21094231518066</v>
      </c>
      <c r="AE38">
        <f t="shared" si="34"/>
        <v>0</v>
      </c>
      <c r="AF38">
        <f t="shared" si="35"/>
        <v>0</v>
      </c>
      <c r="AG38">
        <f t="shared" si="36"/>
        <v>-6.5398341553785571</v>
      </c>
      <c r="AH38">
        <f t="shared" si="37"/>
        <v>-3186.3751385449468</v>
      </c>
      <c r="AI38">
        <f t="shared" si="38"/>
        <v>-3192.9149727003255</v>
      </c>
      <c r="AJ38">
        <f t="shared" si="39"/>
        <v>88.975608804260844</v>
      </c>
      <c r="AK38">
        <f t="shared" si="30"/>
        <v>31.443058578360908</v>
      </c>
      <c r="AL38">
        <f t="shared" si="40"/>
        <v>-3072.4963053177039</v>
      </c>
      <c r="AN38">
        <f t="shared" si="41"/>
        <v>0</v>
      </c>
      <c r="AO38">
        <f t="shared" si="42"/>
        <v>0</v>
      </c>
      <c r="AP38">
        <f t="shared" si="43"/>
        <v>-0.20190814619963129</v>
      </c>
      <c r="AQ38">
        <f t="shared" si="44"/>
        <v>-98.374833678479277</v>
      </c>
      <c r="AR38">
        <f t="shared" si="45"/>
        <v>-98.576741824678905</v>
      </c>
      <c r="AS38">
        <f t="shared" si="46"/>
        <v>2.7469963004913547</v>
      </c>
      <c r="AT38">
        <f t="shared" si="47"/>
        <v>0.97076004032640129</v>
      </c>
      <c r="AU38">
        <f t="shared" si="48"/>
        <v>-94.858985483861147</v>
      </c>
      <c r="AW38">
        <v>35</v>
      </c>
      <c r="AX38">
        <f>IF(Z38&gt;0, (R38*SUMPRODUCT(K38:$K$98, X38:$X$98)-K38*$AZ$3)/Z38, 0)</f>
        <v>1376.9880617650383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25</v>
      </c>
      <c r="R39">
        <f t="shared" si="31"/>
        <v>100000</v>
      </c>
      <c r="S39">
        <f t="shared" si="32"/>
        <v>1237.6597522032348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360.21094231518066</v>
      </c>
      <c r="AC39">
        <f t="shared" si="33"/>
        <v>281.93470734290548</v>
      </c>
      <c r="AE39">
        <f t="shared" si="34"/>
        <v>0</v>
      </c>
      <c r="AF39">
        <f t="shared" si="35"/>
        <v>0</v>
      </c>
      <c r="AG39">
        <f t="shared" si="36"/>
        <v>-5.6949154814361549</v>
      </c>
      <c r="AH39">
        <f t="shared" si="37"/>
        <v>-3118.0813295544685</v>
      </c>
      <c r="AI39">
        <f t="shared" si="38"/>
        <v>-3123.7762450359046</v>
      </c>
      <c r="AJ39">
        <f t="shared" si="39"/>
        <v>78.276234972275176</v>
      </c>
      <c r="AK39">
        <f t="shared" si="30"/>
        <v>25.21476596206265</v>
      </c>
      <c r="AL39">
        <f t="shared" si="40"/>
        <v>-3020.2852441015666</v>
      </c>
      <c r="AN39">
        <f t="shared" si="41"/>
        <v>0</v>
      </c>
      <c r="AO39">
        <f t="shared" si="42"/>
        <v>0</v>
      </c>
      <c r="AP39">
        <f t="shared" si="43"/>
        <v>-0.1569843527239202</v>
      </c>
      <c r="AQ39">
        <f t="shared" si="44"/>
        <v>-85.952106024444134</v>
      </c>
      <c r="AR39">
        <f t="shared" si="45"/>
        <v>-86.109090377168059</v>
      </c>
      <c r="AS39">
        <f t="shared" si="46"/>
        <v>2.157739499531476</v>
      </c>
      <c r="AT39">
        <f t="shared" si="47"/>
        <v>0.69506276722500571</v>
      </c>
      <c r="AU39">
        <f t="shared" si="48"/>
        <v>-83.25628811041156</v>
      </c>
      <c r="AW39">
        <v>36</v>
      </c>
      <c r="AX39">
        <f>IF(Z39&gt;0, (R39*SUMPRODUCT(K39:$K$98, X39:$X$98)-K39*$AZ$3)/Z39, 0)</f>
        <v>1237.6597522032348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25</v>
      </c>
      <c r="R40">
        <f t="shared" si="31"/>
        <v>100000</v>
      </c>
      <c r="S40">
        <f t="shared" si="32"/>
        <v>1095.2916085465702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281.93470734290548</v>
      </c>
      <c r="AC40">
        <f t="shared" si="33"/>
        <v>213.92777873471476</v>
      </c>
      <c r="AE40">
        <f t="shared" si="34"/>
        <v>0</v>
      </c>
      <c r="AF40">
        <f t="shared" si="35"/>
        <v>0</v>
      </c>
      <c r="AG40">
        <f t="shared" si="36"/>
        <v>-4.8828955016507569</v>
      </c>
      <c r="AH40">
        <f t="shared" si="37"/>
        <v>-3020.2832998841463</v>
      </c>
      <c r="AI40">
        <f t="shared" si="38"/>
        <v>-3025.166195385797</v>
      </c>
      <c r="AJ40">
        <f t="shared" si="39"/>
        <v>68.006928608190719</v>
      </c>
      <c r="AK40">
        <f t="shared" ref="AK40:AK71" si="61">G40*SUM(AB40:AB40, AE40:AF40)</f>
        <v>19.735429514003386</v>
      </c>
      <c r="AL40">
        <f t="shared" si="40"/>
        <v>-2937.4238372636028</v>
      </c>
      <c r="AN40">
        <f t="shared" si="41"/>
        <v>0</v>
      </c>
      <c r="AO40">
        <f t="shared" si="42"/>
        <v>0</v>
      </c>
      <c r="AP40">
        <f t="shared" si="43"/>
        <v>-0.12017897372098965</v>
      </c>
      <c r="AQ40">
        <f t="shared" si="44"/>
        <v>-74.335923675616286</v>
      </c>
      <c r="AR40">
        <f t="shared" si="45"/>
        <v>-74.456102649337268</v>
      </c>
      <c r="AS40">
        <f t="shared" si="46"/>
        <v>1.6738025385318878</v>
      </c>
      <c r="AT40">
        <f t="shared" si="47"/>
        <v>0.48573303773018067</v>
      </c>
      <c r="AU40">
        <f t="shared" si="48"/>
        <v>-72.296567073075195</v>
      </c>
      <c r="AW40">
        <v>37</v>
      </c>
      <c r="AX40">
        <f>IF(Z40&gt;0, (R40*SUMPRODUCT(K40:$K$98, X40:$X$98)-K40*$AZ$3)/Z40, 0)</f>
        <v>1095.2916085465702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25</v>
      </c>
      <c r="R41">
        <f t="shared" si="31"/>
        <v>100000</v>
      </c>
      <c r="S41">
        <f t="shared" si="32"/>
        <v>946.28207100968109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213.92777873471476</v>
      </c>
      <c r="AC41">
        <f t="shared" si="33"/>
        <v>155.61433489503924</v>
      </c>
      <c r="AE41">
        <f t="shared" si="34"/>
        <v>0</v>
      </c>
      <c r="AF41">
        <f t="shared" si="35"/>
        <v>0</v>
      </c>
      <c r="AG41">
        <f t="shared" si="36"/>
        <v>-4.1112037219779261</v>
      </c>
      <c r="AH41">
        <f t="shared" si="37"/>
        <v>-2891.4512986252907</v>
      </c>
      <c r="AI41">
        <f t="shared" si="38"/>
        <v>-2895.5625023472685</v>
      </c>
      <c r="AJ41">
        <f t="shared" si="39"/>
        <v>58.313443839675529</v>
      </c>
      <c r="AK41">
        <f t="shared" si="61"/>
        <v>14.974944511430035</v>
      </c>
      <c r="AL41">
        <f t="shared" si="40"/>
        <v>-2822.2741139961631</v>
      </c>
      <c r="AN41">
        <f t="shared" si="41"/>
        <v>0</v>
      </c>
      <c r="AO41">
        <f t="shared" si="42"/>
        <v>0</v>
      </c>
      <c r="AP41">
        <f t="shared" si="43"/>
        <v>-9.0344566028311535E-2</v>
      </c>
      <c r="AQ41">
        <f t="shared" si="44"/>
        <v>-63.540250114538665</v>
      </c>
      <c r="AR41">
        <f t="shared" si="45"/>
        <v>-63.630594680566972</v>
      </c>
      <c r="AS41">
        <f t="shared" si="46"/>
        <v>1.2814501867538659</v>
      </c>
      <c r="AT41">
        <f t="shared" si="47"/>
        <v>0.32907755360084689</v>
      </c>
      <c r="AU41">
        <f t="shared" si="48"/>
        <v>-62.02006694021226</v>
      </c>
      <c r="AW41">
        <v>38</v>
      </c>
      <c r="AX41">
        <f>IF(Z41&gt;0, (R41*SUMPRODUCT(K41:$K$98, X41:$X$98)-K41*$AZ$3)/Z41, 0)</f>
        <v>946.28207100968109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25</v>
      </c>
      <c r="R42">
        <f t="shared" si="31"/>
        <v>100000</v>
      </c>
      <c r="S42">
        <f t="shared" si="32"/>
        <v>784.92169008791723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155.61433489503924</v>
      </c>
      <c r="AC42">
        <f t="shared" si="33"/>
        <v>106.37987034830485</v>
      </c>
      <c r="AE42">
        <f t="shared" si="34"/>
        <v>0</v>
      </c>
      <c r="AF42">
        <f t="shared" si="35"/>
        <v>0</v>
      </c>
      <c r="AG42">
        <f t="shared" si="36"/>
        <v>-3.3882319628722928</v>
      </c>
      <c r="AH42">
        <f t="shared" si="37"/>
        <v>-2727.4388875434142</v>
      </c>
      <c r="AI42">
        <f t="shared" si="38"/>
        <v>-2730.8271195062866</v>
      </c>
      <c r="AJ42">
        <f t="shared" si="39"/>
        <v>49.234464546734387</v>
      </c>
      <c r="AK42">
        <f t="shared" si="61"/>
        <v>10.893003442652747</v>
      </c>
      <c r="AL42">
        <f t="shared" si="40"/>
        <v>-2670.6996515168998</v>
      </c>
      <c r="AN42">
        <f t="shared" si="41"/>
        <v>0</v>
      </c>
      <c r="AO42">
        <f t="shared" si="42"/>
        <v>0</v>
      </c>
      <c r="AP42">
        <f t="shared" si="43"/>
        <v>-6.6479562180583554E-2</v>
      </c>
      <c r="AQ42">
        <f t="shared" si="44"/>
        <v>-53.514324020624379</v>
      </c>
      <c r="AR42">
        <f t="shared" si="45"/>
        <v>-53.580803582804968</v>
      </c>
      <c r="AS42">
        <f t="shared" si="46"/>
        <v>0.96601581093865974</v>
      </c>
      <c r="AT42">
        <f t="shared" si="47"/>
        <v>0.21372860761435378</v>
      </c>
      <c r="AU42">
        <f t="shared" si="48"/>
        <v>-52.401059164251961</v>
      </c>
      <c r="AW42">
        <v>39</v>
      </c>
      <c r="AX42">
        <f>IF(Z42&gt;0, (R42*SUMPRODUCT(K42:$K$98, X42:$X$98)-K42*$AZ$3)/Z42, 0)</f>
        <v>784.92169008791723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25</v>
      </c>
      <c r="R43">
        <f t="shared" si="31"/>
        <v>100000</v>
      </c>
      <c r="S43">
        <f t="shared" si="32"/>
        <v>603.18653242602795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106.37987034830485</v>
      </c>
      <c r="AC43">
        <f t="shared" si="33"/>
        <v>65.638569156077196</v>
      </c>
      <c r="AE43">
        <f t="shared" si="34"/>
        <v>0</v>
      </c>
      <c r="AF43">
        <f t="shared" si="35"/>
        <v>0</v>
      </c>
      <c r="AG43">
        <f t="shared" si="36"/>
        <v>-2.7204921540637517</v>
      </c>
      <c r="AH43">
        <f t="shared" si="37"/>
        <v>-2535.4299567192738</v>
      </c>
      <c r="AI43">
        <f t="shared" si="38"/>
        <v>-2538.1504488733376</v>
      </c>
      <c r="AJ43">
        <f t="shared" si="39"/>
        <v>40.741301192227652</v>
      </c>
      <c r="AK43">
        <f t="shared" si="61"/>
        <v>7.44659092438134</v>
      </c>
      <c r="AL43">
        <f t="shared" si="40"/>
        <v>-2489.9625567567286</v>
      </c>
      <c r="AN43">
        <f t="shared" si="41"/>
        <v>0</v>
      </c>
      <c r="AO43">
        <f t="shared" si="42"/>
        <v>0</v>
      </c>
      <c r="AP43">
        <f t="shared" si="43"/>
        <v>-4.765895007539396E-2</v>
      </c>
      <c r="AQ43">
        <f t="shared" si="44"/>
        <v>-44.416937408344566</v>
      </c>
      <c r="AR43">
        <f t="shared" si="45"/>
        <v>-44.464596358419961</v>
      </c>
      <c r="AS43">
        <f t="shared" si="46"/>
        <v>0.7137266088514751</v>
      </c>
      <c r="AT43">
        <f t="shared" si="47"/>
        <v>0.13045312575772106</v>
      </c>
      <c r="AU43">
        <f t="shared" si="48"/>
        <v>-43.620416623810762</v>
      </c>
      <c r="AW43">
        <v>40</v>
      </c>
      <c r="AX43">
        <f>IF(Z43&gt;0, (R43*SUMPRODUCT(K43:$K$98, X43:$X$98)-K43*$AZ$3)/Z43, 0)</f>
        <v>603.18653242602795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25</v>
      </c>
      <c r="R44">
        <f t="shared" si="31"/>
        <v>100000</v>
      </c>
      <c r="S44">
        <f t="shared" si="32"/>
        <v>385.14869657228286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65.638569156077196</v>
      </c>
      <c r="AC44">
        <f t="shared" si="33"/>
        <v>32.626116415943983</v>
      </c>
      <c r="AE44">
        <f t="shared" si="34"/>
        <v>0</v>
      </c>
      <c r="AF44">
        <f t="shared" si="35"/>
        <v>0</v>
      </c>
      <c r="AG44">
        <f t="shared" si="36"/>
        <v>-2.1177610560744085</v>
      </c>
      <c r="AH44">
        <f t="shared" si="37"/>
        <v>-2302.104705794824</v>
      </c>
      <c r="AI44">
        <f t="shared" si="38"/>
        <v>-2304.2224668508984</v>
      </c>
      <c r="AJ44">
        <f t="shared" si="39"/>
        <v>33.012452740133213</v>
      </c>
      <c r="AK44">
        <f t="shared" si="61"/>
        <v>4.5946998409254043</v>
      </c>
      <c r="AL44">
        <f t="shared" si="40"/>
        <v>-2266.6153142698399</v>
      </c>
      <c r="AN44">
        <f t="shared" si="41"/>
        <v>0</v>
      </c>
      <c r="AO44">
        <f t="shared" si="42"/>
        <v>0</v>
      </c>
      <c r="AP44">
        <f t="shared" si="43"/>
        <v>-3.3125003126830053E-2</v>
      </c>
      <c r="AQ44">
        <f t="shared" si="44"/>
        <v>-36.008418116394147</v>
      </c>
      <c r="AR44">
        <f t="shared" si="45"/>
        <v>-36.041543119520973</v>
      </c>
      <c r="AS44">
        <f t="shared" si="46"/>
        <v>0.51636495869287535</v>
      </c>
      <c r="AT44">
        <f t="shared" si="47"/>
        <v>7.1868092087605182E-2</v>
      </c>
      <c r="AU44">
        <f t="shared" si="48"/>
        <v>-35.4533100687405</v>
      </c>
      <c r="AW44">
        <v>41</v>
      </c>
      <c r="AX44">
        <f>IF(Z44&gt;0, (R44*SUMPRODUCT(K44:$K$98, X44:$X$98)-K44*$AZ$3)/Z44, 0)</f>
        <v>385.14869657228286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25</v>
      </c>
      <c r="R45">
        <f t="shared" si="31"/>
        <v>100000</v>
      </c>
      <c r="S45">
        <f t="shared" si="32"/>
        <v>106.98702401339854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32.626116415943983</v>
      </c>
      <c r="AC45">
        <f t="shared" si="33"/>
        <v>6.8002738961670843</v>
      </c>
      <c r="AE45">
        <f t="shared" si="34"/>
        <v>0</v>
      </c>
      <c r="AF45">
        <f t="shared" si="35"/>
        <v>0</v>
      </c>
      <c r="AG45">
        <f t="shared" si="36"/>
        <v>-1.5890417456876478</v>
      </c>
      <c r="AH45">
        <f t="shared" si="37"/>
        <v>-2030.166799304066</v>
      </c>
      <c r="AI45">
        <f t="shared" si="38"/>
        <v>-2031.7558410497536</v>
      </c>
      <c r="AJ45">
        <f t="shared" si="39"/>
        <v>25.825842519776899</v>
      </c>
      <c r="AK45">
        <f t="shared" si="61"/>
        <v>2.2838281491160792</v>
      </c>
      <c r="AL45">
        <f t="shared" si="40"/>
        <v>-2003.6461703808607</v>
      </c>
      <c r="AN45">
        <f t="shared" si="41"/>
        <v>0</v>
      </c>
      <c r="AO45">
        <f t="shared" si="42"/>
        <v>0</v>
      </c>
      <c r="AP45">
        <f t="shared" si="43"/>
        <v>-2.2191990318024119E-2</v>
      </c>
      <c r="AQ45">
        <f t="shared" si="44"/>
        <v>-28.352585497766928</v>
      </c>
      <c r="AR45">
        <f t="shared" si="45"/>
        <v>-28.374777488084952</v>
      </c>
      <c r="AS45">
        <f t="shared" si="46"/>
        <v>0.36067450632373882</v>
      </c>
      <c r="AT45">
        <f t="shared" si="47"/>
        <v>3.189512944562848E-2</v>
      </c>
      <c r="AU45">
        <f t="shared" si="48"/>
        <v>-27.982207852315586</v>
      </c>
      <c r="AW45">
        <v>42</v>
      </c>
      <c r="AX45">
        <f>IF(Z45&gt;0, (R45*SUMPRODUCT(K45:$K$98, X45:$X$98)-K45*$AZ$3)/Z45, 0)</f>
        <v>106.98702401339854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25</v>
      </c>
      <c r="R46">
        <f t="shared" si="31"/>
        <v>100000</v>
      </c>
      <c r="S46">
        <f t="shared" si="32"/>
        <v>-273.08674800964121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6.8002738961670843</v>
      </c>
      <c r="AC46">
        <f t="shared" si="33"/>
        <v>-12.460726247477306</v>
      </c>
      <c r="AE46">
        <f t="shared" si="34"/>
        <v>0</v>
      </c>
      <c r="AF46">
        <f t="shared" si="35"/>
        <v>0</v>
      </c>
      <c r="AG46">
        <f t="shared" si="36"/>
        <v>-1.1407296709100458</v>
      </c>
      <c r="AH46">
        <f t="shared" si="37"/>
        <v>-1729.6866292829015</v>
      </c>
      <c r="AI46">
        <f t="shared" si="38"/>
        <v>-1730.8273589538117</v>
      </c>
      <c r="AJ46">
        <f t="shared" si="39"/>
        <v>19.261000143644388</v>
      </c>
      <c r="AK46">
        <f t="shared" si="61"/>
        <v>0.47601917273169597</v>
      </c>
      <c r="AL46">
        <f t="shared" si="40"/>
        <v>-1711.0903396374356</v>
      </c>
      <c r="AN46">
        <f t="shared" si="41"/>
        <v>0</v>
      </c>
      <c r="AO46">
        <f t="shared" si="42"/>
        <v>0</v>
      </c>
      <c r="AP46">
        <f t="shared" si="43"/>
        <v>-1.4224128360591016E-2</v>
      </c>
      <c r="AQ46">
        <f t="shared" si="44"/>
        <v>-21.568023753506917</v>
      </c>
      <c r="AR46">
        <f t="shared" si="45"/>
        <v>-21.582247881867509</v>
      </c>
      <c r="AS46">
        <f t="shared" si="46"/>
        <v>0.240171659757033</v>
      </c>
      <c r="AT46">
        <f t="shared" si="47"/>
        <v>5.9356375026488857E-3</v>
      </c>
      <c r="AU46">
        <f t="shared" si="48"/>
        <v>-21.336140584607829</v>
      </c>
      <c r="AW46">
        <v>43</v>
      </c>
      <c r="AX46">
        <f>IF(Z46&gt;0, (R46*SUMPRODUCT(K46:$K$98, X46:$X$98)-K46*$AZ$3)/Z46, 0)</f>
        <v>-273.08674800964121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25</v>
      </c>
      <c r="R47">
        <f t="shared" si="31"/>
        <v>100000</v>
      </c>
      <c r="S47">
        <f t="shared" si="32"/>
        <v>-833.17310979288391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-12.460726247477306</v>
      </c>
      <c r="AC47">
        <f t="shared" si="33"/>
        <v>-25.911263077660557</v>
      </c>
      <c r="AE47">
        <f t="shared" si="34"/>
        <v>0</v>
      </c>
      <c r="AF47">
        <f t="shared" si="35"/>
        <v>0</v>
      </c>
      <c r="AG47">
        <f t="shared" si="36"/>
        <v>-0.77748737846633587</v>
      </c>
      <c r="AH47">
        <f t="shared" si="37"/>
        <v>-1407.339982938438</v>
      </c>
      <c r="AI47">
        <f t="shared" si="38"/>
        <v>-1408.1174703169042</v>
      </c>
      <c r="AJ47">
        <f t="shared" si="39"/>
        <v>13.450536830183252</v>
      </c>
      <c r="AK47">
        <f t="shared" si="61"/>
        <v>-0.87225083732341147</v>
      </c>
      <c r="AL47">
        <f t="shared" si="40"/>
        <v>-1395.5391843240445</v>
      </c>
      <c r="AN47">
        <f t="shared" si="41"/>
        <v>0</v>
      </c>
      <c r="AO47">
        <f t="shared" si="42"/>
        <v>0</v>
      </c>
      <c r="AP47">
        <f t="shared" si="43"/>
        <v>-8.6560199706758011E-3</v>
      </c>
      <c r="AQ47">
        <f t="shared" si="44"/>
        <v>-15.668373963672162</v>
      </c>
      <c r="AR47">
        <f t="shared" si="45"/>
        <v>-15.677029983642838</v>
      </c>
      <c r="AS47">
        <f t="shared" si="46"/>
        <v>0.14974920319355101</v>
      </c>
      <c r="AT47">
        <f t="shared" si="47"/>
        <v>-9.7110523931637736E-3</v>
      </c>
      <c r="AU47">
        <f t="shared" si="48"/>
        <v>-15.536991832842451</v>
      </c>
      <c r="AW47">
        <v>44</v>
      </c>
      <c r="AX47">
        <f>IF(Z47&gt;0, (R47*SUMPRODUCT(K47:$K$98, X47:$X$98)-K47*$AZ$3)/Z47, 0)</f>
        <v>-833.17310979288391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25</v>
      </c>
      <c r="R48">
        <f t="shared" si="31"/>
        <v>100000</v>
      </c>
      <c r="S48">
        <f t="shared" si="32"/>
        <v>-1721.7648035379214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-25.911263077660557</v>
      </c>
      <c r="AC48">
        <f t="shared" si="33"/>
        <v>-34.331880859793706</v>
      </c>
      <c r="AE48">
        <f t="shared" si="34"/>
        <v>0</v>
      </c>
      <c r="AF48">
        <f t="shared" si="35"/>
        <v>0</v>
      </c>
      <c r="AG48">
        <f t="shared" si="36"/>
        <v>-0.49849841263521855</v>
      </c>
      <c r="AH48">
        <f t="shared" si="37"/>
        <v>-1084.8563681858159</v>
      </c>
      <c r="AI48">
        <f t="shared" si="38"/>
        <v>-1085.3548665984511</v>
      </c>
      <c r="AJ48">
        <f t="shared" si="39"/>
        <v>8.4206177821331494</v>
      </c>
      <c r="AK48">
        <f t="shared" si="61"/>
        <v>-1.8137884154362391</v>
      </c>
      <c r="AL48">
        <f t="shared" si="40"/>
        <v>-1078.7480372317541</v>
      </c>
      <c r="AN48">
        <f t="shared" si="41"/>
        <v>0</v>
      </c>
      <c r="AO48">
        <f t="shared" si="42"/>
        <v>0</v>
      </c>
      <c r="AP48">
        <f t="shared" si="43"/>
        <v>-4.955308066075699E-3</v>
      </c>
      <c r="AQ48">
        <f t="shared" si="44"/>
        <v>-10.783981203443787</v>
      </c>
      <c r="AR48">
        <f t="shared" si="45"/>
        <v>-10.788936511509863</v>
      </c>
      <c r="AS48">
        <f t="shared" si="46"/>
        <v>8.3704890847222921E-2</v>
      </c>
      <c r="AT48">
        <f t="shared" si="47"/>
        <v>-1.8029907693493163E-2</v>
      </c>
      <c r="AU48">
        <f t="shared" si="48"/>
        <v>-10.723261528356133</v>
      </c>
      <c r="AW48">
        <v>45</v>
      </c>
      <c r="AX48">
        <f>IF(Z48&gt;0, (R48*SUMPRODUCT(K48:$K$98, X48:$X$98)-K48*$AZ$3)/Z48, 0)</f>
        <v>-1721.7648035379214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25</v>
      </c>
      <c r="R49">
        <f t="shared" si="31"/>
        <v>100000</v>
      </c>
      <c r="S49">
        <f t="shared" si="32"/>
        <v>-3245.9573980570658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-34.331880859793706</v>
      </c>
      <c r="AC49">
        <f t="shared" si="33"/>
        <v>-38.644651186863385</v>
      </c>
      <c r="AE49">
        <f t="shared" si="34"/>
        <v>0</v>
      </c>
      <c r="AF49">
        <f t="shared" si="35"/>
        <v>0</v>
      </c>
      <c r="AG49">
        <f t="shared" si="36"/>
        <v>-0.29763677128044669</v>
      </c>
      <c r="AH49">
        <f t="shared" si="37"/>
        <v>-783.5066289136787</v>
      </c>
      <c r="AI49">
        <f t="shared" si="38"/>
        <v>-783.80426568495909</v>
      </c>
      <c r="AJ49">
        <f t="shared" si="39"/>
        <v>4.3127703270696784</v>
      </c>
      <c r="AK49">
        <f t="shared" si="61"/>
        <v>-2.4032316601855599</v>
      </c>
      <c r="AL49">
        <f t="shared" si="40"/>
        <v>-781.89472701807506</v>
      </c>
      <c r="AN49">
        <f t="shared" si="41"/>
        <v>0</v>
      </c>
      <c r="AO49">
        <f t="shared" si="42"/>
        <v>0</v>
      </c>
      <c r="AP49">
        <f t="shared" si="43"/>
        <v>-2.6416510064875892E-3</v>
      </c>
      <c r="AQ49">
        <f t="shared" si="44"/>
        <v>-6.9539494933887225</v>
      </c>
      <c r="AR49">
        <f t="shared" si="45"/>
        <v>-6.9565911443952091</v>
      </c>
      <c r="AS49">
        <f t="shared" si="46"/>
        <v>3.8277643001706219E-2</v>
      </c>
      <c r="AT49">
        <f t="shared" si="47"/>
        <v>-2.1329687547141759E-2</v>
      </c>
      <c r="AU49">
        <f t="shared" si="48"/>
        <v>-6.9396431889406456</v>
      </c>
      <c r="AW49">
        <v>46</v>
      </c>
      <c r="AX49">
        <f>IF(Z49&gt;0, (R49*SUMPRODUCT(K49:$K$98, X49:$X$98)-K49*$AZ$3)/Z49, 0)</f>
        <v>-3245.9573980570658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25</v>
      </c>
      <c r="R50">
        <f t="shared" si="31"/>
        <v>100000</v>
      </c>
      <c r="S50">
        <f t="shared" si="32"/>
        <v>-6096.9610019667334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-38.644651186863385</v>
      </c>
      <c r="AC50">
        <f t="shared" si="33"/>
        <v>-39.82073382634664</v>
      </c>
      <c r="AE50">
        <f t="shared" si="34"/>
        <v>0</v>
      </c>
      <c r="AF50">
        <f t="shared" si="35"/>
        <v>0</v>
      </c>
      <c r="AG50">
        <f t="shared" si="36"/>
        <v>-0.16328107483999579</v>
      </c>
      <c r="AH50">
        <f t="shared" si="37"/>
        <v>-525.51731491058558</v>
      </c>
      <c r="AI50">
        <f t="shared" si="38"/>
        <v>-525.68059598542561</v>
      </c>
      <c r="AJ50">
        <f t="shared" si="39"/>
        <v>1.1760826394832549</v>
      </c>
      <c r="AK50">
        <f t="shared" si="61"/>
        <v>-2.705125583080437</v>
      </c>
      <c r="AL50">
        <f t="shared" si="40"/>
        <v>-527.20963892902273</v>
      </c>
      <c r="AN50">
        <f t="shared" si="41"/>
        <v>0</v>
      </c>
      <c r="AO50">
        <f t="shared" si="42"/>
        <v>0</v>
      </c>
      <c r="AP50">
        <f t="shared" si="43"/>
        <v>-1.2939177923259636E-3</v>
      </c>
      <c r="AQ50">
        <f t="shared" si="44"/>
        <v>-4.1644520322058325</v>
      </c>
      <c r="AR50">
        <f t="shared" si="45"/>
        <v>-4.1657459499981586</v>
      </c>
      <c r="AS50">
        <f t="shared" si="46"/>
        <v>9.3198446541601938E-3</v>
      </c>
      <c r="AT50">
        <f t="shared" si="47"/>
        <v>-2.1436716568983206E-2</v>
      </c>
      <c r="AU50">
        <f t="shared" si="48"/>
        <v>-4.1778628219129814</v>
      </c>
      <c r="AW50">
        <v>47</v>
      </c>
      <c r="AX50">
        <f>IF(Z50&gt;0, (R50*SUMPRODUCT(K50:$K$98, X50:$X$98)-K50*$AZ$3)/Z50, 0)</f>
        <v>-6096.9610019667334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25</v>
      </c>
      <c r="R51">
        <f t="shared" si="31"/>
        <v>100000</v>
      </c>
      <c r="S51">
        <f t="shared" si="32"/>
        <v>-12032.360027910088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-39.82073382634664</v>
      </c>
      <c r="AC51">
        <f t="shared" si="33"/>
        <v>-38.826376167565464</v>
      </c>
      <c r="AE51">
        <f t="shared" si="34"/>
        <v>0</v>
      </c>
      <c r="AF51">
        <f t="shared" si="35"/>
        <v>0</v>
      </c>
      <c r="AG51">
        <f t="shared" si="36"/>
        <v>-8.0670741395504217E-2</v>
      </c>
      <c r="AH51">
        <f t="shared" si="37"/>
        <v>-323.9100907843665</v>
      </c>
      <c r="AI51">
        <f t="shared" si="38"/>
        <v>-323.99076152576203</v>
      </c>
      <c r="AJ51">
        <f t="shared" si="39"/>
        <v>-0.99435765878117621</v>
      </c>
      <c r="AK51">
        <f t="shared" si="61"/>
        <v>-2.7874513678442652</v>
      </c>
      <c r="AL51">
        <f t="shared" si="40"/>
        <v>-327.77257055238744</v>
      </c>
      <c r="AN51">
        <f t="shared" si="41"/>
        <v>0</v>
      </c>
      <c r="AO51">
        <f t="shared" si="42"/>
        <v>0</v>
      </c>
      <c r="AP51">
        <f t="shared" si="43"/>
        <v>-5.7078014811737558E-4</v>
      </c>
      <c r="AQ51">
        <f t="shared" si="44"/>
        <v>-2.2918030303972978</v>
      </c>
      <c r="AR51">
        <f t="shared" si="45"/>
        <v>-2.2923738105454152</v>
      </c>
      <c r="AS51">
        <f t="shared" si="46"/>
        <v>-7.035507569940304E-3</v>
      </c>
      <c r="AT51">
        <f t="shared" si="47"/>
        <v>-1.972241579890573E-2</v>
      </c>
      <c r="AU51">
        <f t="shared" si="48"/>
        <v>-2.319131733914261</v>
      </c>
      <c r="AW51">
        <v>48</v>
      </c>
      <c r="AX51">
        <f>IF(Z51&gt;0, (R51*SUMPRODUCT(K51:$K$98, X51:$X$98)-K51*$AZ$3)/Z51, 0)</f>
        <v>-12032.360027910088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25</v>
      </c>
      <c r="R52">
        <f t="shared" si="31"/>
        <v>100000</v>
      </c>
      <c r="S52">
        <f t="shared" si="32"/>
        <v>-26145.460591028721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-38.826376167565464</v>
      </c>
      <c r="AC52">
        <f t="shared" si="33"/>
        <v>-36.51209911672435</v>
      </c>
      <c r="AE52">
        <f t="shared" si="34"/>
        <v>0</v>
      </c>
      <c r="AF52">
        <f t="shared" si="35"/>
        <v>0</v>
      </c>
      <c r="AG52">
        <f t="shared" si="36"/>
        <v>-3.4912465004778619E-2</v>
      </c>
      <c r="AH52">
        <f t="shared" si="37"/>
        <v>-179.80627590708224</v>
      </c>
      <c r="AI52">
        <f t="shared" si="38"/>
        <v>-179.841188372087</v>
      </c>
      <c r="AJ52">
        <f t="shared" si="39"/>
        <v>-2.3142770508411132</v>
      </c>
      <c r="AK52">
        <f t="shared" si="61"/>
        <v>-2.7178463317295827</v>
      </c>
      <c r="AL52">
        <f t="shared" si="40"/>
        <v>-184.87331175465769</v>
      </c>
      <c r="AN52">
        <f t="shared" si="41"/>
        <v>0</v>
      </c>
      <c r="AO52">
        <f t="shared" si="42"/>
        <v>0</v>
      </c>
      <c r="AP52">
        <f t="shared" si="43"/>
        <v>-2.2055418466928277E-4</v>
      </c>
      <c r="AQ52">
        <f t="shared" si="44"/>
        <v>-1.1358987850235898</v>
      </c>
      <c r="AR52">
        <f t="shared" si="45"/>
        <v>-1.1361193392082589</v>
      </c>
      <c r="AS52">
        <f t="shared" si="46"/>
        <v>-1.4620093080715732E-2</v>
      </c>
      <c r="AT52">
        <f t="shared" si="47"/>
        <v>-1.7169580597330276E-2</v>
      </c>
      <c r="AU52">
        <f t="shared" si="48"/>
        <v>-1.1679090128863048</v>
      </c>
      <c r="AW52">
        <v>49</v>
      </c>
      <c r="AX52">
        <f>IF(Z52&gt;0, (R52*SUMPRODUCT(K52:$K$98, X52:$X$98)-K52*$AZ$3)/Z52, 0)</f>
        <v>-26145.460591028721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25</v>
      </c>
      <c r="R53">
        <f t="shared" si="31"/>
        <v>100000</v>
      </c>
      <c r="S53">
        <f t="shared" si="32"/>
        <v>-66033.489690474889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-36.51209911672435</v>
      </c>
      <c r="AC53">
        <f t="shared" si="33"/>
        <v>-33.535426400642223</v>
      </c>
      <c r="AE53">
        <f t="shared" si="34"/>
        <v>0</v>
      </c>
      <c r="AF53">
        <f t="shared" si="35"/>
        <v>0</v>
      </c>
      <c r="AG53">
        <f t="shared" si="36"/>
        <v>-1.2696370643833926E-2</v>
      </c>
      <c r="AH53">
        <f t="shared" si="37"/>
        <v>-87.467878843587627</v>
      </c>
      <c r="AI53">
        <f t="shared" si="38"/>
        <v>-87.480575214231465</v>
      </c>
      <c r="AJ53">
        <f t="shared" si="39"/>
        <v>-2.9766727160821276</v>
      </c>
      <c r="AK53">
        <f t="shared" si="61"/>
        <v>-2.555846938170705</v>
      </c>
      <c r="AL53">
        <f t="shared" si="40"/>
        <v>-93.013094868484302</v>
      </c>
      <c r="AN53">
        <f t="shared" si="41"/>
        <v>0</v>
      </c>
      <c r="AO53">
        <f t="shared" si="42"/>
        <v>0</v>
      </c>
      <c r="AP53">
        <f t="shared" si="43"/>
        <v>-7.1613740537188801E-5</v>
      </c>
      <c r="AQ53">
        <f t="shared" si="44"/>
        <v>-0.49336161936049455</v>
      </c>
      <c r="AR53">
        <f t="shared" si="45"/>
        <v>-0.49343323310103177</v>
      </c>
      <c r="AS53">
        <f t="shared" si="46"/>
        <v>-1.678989008226239E-2</v>
      </c>
      <c r="AT53">
        <f t="shared" si="47"/>
        <v>-1.4416226858643012E-2</v>
      </c>
      <c r="AU53">
        <f t="shared" si="48"/>
        <v>-0.52463935004193718</v>
      </c>
      <c r="AW53">
        <v>50</v>
      </c>
      <c r="AX53">
        <f>IF(Z53&gt;0, (R53*SUMPRODUCT(K53:$K$98, X53:$X$98)-K53*$AZ$3)/Z53, 0)</f>
        <v>-66033.489690474889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25</v>
      </c>
      <c r="R54">
        <f t="shared" si="31"/>
        <v>100000</v>
      </c>
      <c r="S54">
        <f t="shared" si="32"/>
        <v>-206830.69573195413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-33.535426400642223</v>
      </c>
      <c r="AC54">
        <f t="shared" si="33"/>
        <v>-30.356849179729757</v>
      </c>
      <c r="AE54">
        <f t="shared" si="34"/>
        <v>0</v>
      </c>
      <c r="AF54">
        <f t="shared" si="35"/>
        <v>0</v>
      </c>
      <c r="AG54">
        <f t="shared" si="36"/>
        <v>-3.669287224546115E-3</v>
      </c>
      <c r="AH54">
        <f t="shared" si="37"/>
        <v>-35.600478851397888</v>
      </c>
      <c r="AI54">
        <f t="shared" si="38"/>
        <v>-35.604148138622435</v>
      </c>
      <c r="AJ54">
        <f t="shared" si="39"/>
        <v>-3.1785772209124659</v>
      </c>
      <c r="AK54">
        <f t="shared" si="61"/>
        <v>-2.3474798480449559</v>
      </c>
      <c r="AL54">
        <f t="shared" si="40"/>
        <v>-41.130205207579856</v>
      </c>
      <c r="AN54">
        <f t="shared" si="41"/>
        <v>0</v>
      </c>
      <c r="AO54">
        <f t="shared" si="42"/>
        <v>0</v>
      </c>
      <c r="AP54">
        <f t="shared" si="43"/>
        <v>-1.8479084539933617E-5</v>
      </c>
      <c r="AQ54">
        <f t="shared" si="44"/>
        <v>-0.17928938731104027</v>
      </c>
      <c r="AR54">
        <f t="shared" si="45"/>
        <v>-0.17930786639558019</v>
      </c>
      <c r="AS54">
        <f t="shared" si="46"/>
        <v>-1.600779486245163E-2</v>
      </c>
      <c r="AT54">
        <f t="shared" si="47"/>
        <v>-1.1822262993647003E-2</v>
      </c>
      <c r="AU54">
        <f t="shared" si="48"/>
        <v>-0.20713792425167882</v>
      </c>
      <c r="AW54">
        <v>51</v>
      </c>
      <c r="AX54">
        <f>IF(Z54&gt;0, (R54*SUMPRODUCT(K54:$K$98, X54:$X$98)-K54*$AZ$3)/Z54, 0)</f>
        <v>-206830.69573195413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25</v>
      </c>
      <c r="R55">
        <f t="shared" si="31"/>
        <v>100000</v>
      </c>
      <c r="S55">
        <f t="shared" si="32"/>
        <v>-880202.35349222494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-30.356849179729757</v>
      </c>
      <c r="AC55">
        <f t="shared" si="33"/>
        <v>-27.257621745368503</v>
      </c>
      <c r="AE55">
        <f t="shared" si="34"/>
        <v>0</v>
      </c>
      <c r="AF55">
        <f t="shared" si="35"/>
        <v>0</v>
      </c>
      <c r="AG55">
        <f t="shared" si="36"/>
        <v>-7.7418623221192271E-4</v>
      </c>
      <c r="AH55">
        <f t="shared" si="37"/>
        <v>-11.433632480354923</v>
      </c>
      <c r="AI55">
        <f t="shared" si="38"/>
        <v>-11.434406666587135</v>
      </c>
      <c r="AJ55">
        <f t="shared" si="39"/>
        <v>-3.0992274343612536</v>
      </c>
      <c r="AK55">
        <f t="shared" si="61"/>
        <v>-2.1249794425810831</v>
      </c>
      <c r="AL55">
        <f t="shared" si="40"/>
        <v>-16.658613543529473</v>
      </c>
      <c r="AN55">
        <f t="shared" si="41"/>
        <v>0</v>
      </c>
      <c r="AO55">
        <f t="shared" si="42"/>
        <v>0</v>
      </c>
      <c r="AP55">
        <f t="shared" si="43"/>
        <v>-3.4811774737965182E-6</v>
      </c>
      <c r="AQ55">
        <f t="shared" si="44"/>
        <v>-5.1412053299579201E-2</v>
      </c>
      <c r="AR55">
        <f t="shared" si="45"/>
        <v>-5.1415534477052993E-2</v>
      </c>
      <c r="AS55">
        <f t="shared" si="46"/>
        <v>-1.3935872638609834E-2</v>
      </c>
      <c r="AT55">
        <f t="shared" si="47"/>
        <v>-9.5551047797101663E-3</v>
      </c>
      <c r="AU55">
        <f t="shared" si="48"/>
        <v>-7.4906511895373007E-2</v>
      </c>
      <c r="AW55">
        <v>52</v>
      </c>
      <c r="AX55">
        <f>IF(Z55&gt;0, (R55*SUMPRODUCT(K55:$K$98, X55:$X$98)-K55*$AZ$3)/Z55, 0)</f>
        <v>-880202.35349222494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25</v>
      </c>
      <c r="R56">
        <f t="shared" si="31"/>
        <v>100000</v>
      </c>
      <c r="S56">
        <f t="shared" si="32"/>
        <v>-3773627.341890913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-27.257621745368503</v>
      </c>
      <c r="AC56">
        <f t="shared" si="33"/>
        <v>-24.381786636460685</v>
      </c>
      <c r="AE56">
        <f t="shared" si="34"/>
        <v>0</v>
      </c>
      <c r="AF56">
        <f t="shared" si="35"/>
        <v>0</v>
      </c>
      <c r="AG56">
        <f t="shared" si="36"/>
        <v>-1.6152751999249683E-4</v>
      </c>
      <c r="AH56">
        <f t="shared" si="37"/>
        <v>-2.4196673995892266</v>
      </c>
      <c r="AI56">
        <f t="shared" si="38"/>
        <v>-2.419828927109219</v>
      </c>
      <c r="AJ56">
        <f t="shared" si="39"/>
        <v>-2.8758351089078182</v>
      </c>
      <c r="AK56">
        <f t="shared" si="61"/>
        <v>-1.9080335221757954</v>
      </c>
      <c r="AL56">
        <f t="shared" si="40"/>
        <v>-7.2036975581928324</v>
      </c>
      <c r="AN56">
        <f t="shared" si="41"/>
        <v>0</v>
      </c>
      <c r="AO56">
        <f t="shared" si="42"/>
        <v>0</v>
      </c>
      <c r="AP56">
        <f t="shared" si="43"/>
        <v>-6.4849886956870432E-7</v>
      </c>
      <c r="AQ56">
        <f t="shared" si="44"/>
        <v>-9.7144534469343E-3</v>
      </c>
      <c r="AR56">
        <f t="shared" si="45"/>
        <v>-9.7151019458038678E-3</v>
      </c>
      <c r="AS56">
        <f t="shared" si="46"/>
        <v>-1.1545870432972304E-2</v>
      </c>
      <c r="AT56">
        <f t="shared" si="47"/>
        <v>-7.6603515133995348E-3</v>
      </c>
      <c r="AU56">
        <f t="shared" si="48"/>
        <v>-2.8921323892175707E-2</v>
      </c>
      <c r="AW56">
        <v>53</v>
      </c>
      <c r="AX56">
        <f>IF(Z56&gt;0, (R56*SUMPRODUCT(K56:$K$98, X56:$X$98)-K56*$AZ$3)/Z56, 0)</f>
        <v>-3773627.341890913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25</v>
      </c>
      <c r="R57">
        <f t="shared" si="31"/>
        <v>100000</v>
      </c>
      <c r="S57">
        <f t="shared" si="32"/>
        <v>-16353948.129061833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-24.381786636460685</v>
      </c>
      <c r="AC57">
        <f t="shared" si="33"/>
        <v>-21.777887552222442</v>
      </c>
      <c r="AE57">
        <f t="shared" si="34"/>
        <v>0</v>
      </c>
      <c r="AF57">
        <f t="shared" si="35"/>
        <v>0</v>
      </c>
      <c r="AG57">
        <f t="shared" si="36"/>
        <v>-3.3291483164120445E-5</v>
      </c>
      <c r="AH57">
        <f t="shared" si="37"/>
        <v>-0.50648304651380571</v>
      </c>
      <c r="AI57">
        <f t="shared" si="38"/>
        <v>-0.50651633799696982</v>
      </c>
      <c r="AJ57">
        <f t="shared" si="39"/>
        <v>-2.6038990842382432</v>
      </c>
      <c r="AK57">
        <f t="shared" si="61"/>
        <v>-1.706725064552248</v>
      </c>
      <c r="AL57">
        <f t="shared" si="40"/>
        <v>-4.8171404867874612</v>
      </c>
      <c r="AN57">
        <f t="shared" si="41"/>
        <v>0</v>
      </c>
      <c r="AO57">
        <f t="shared" si="42"/>
        <v>0</v>
      </c>
      <c r="AP57">
        <f t="shared" si="43"/>
        <v>-1.1933774283257319E-7</v>
      </c>
      <c r="AQ57">
        <f t="shared" si="44"/>
        <v>-1.8155557460733404E-3</v>
      </c>
      <c r="AR57">
        <f t="shared" si="45"/>
        <v>-1.8156750838161731E-3</v>
      </c>
      <c r="AS57">
        <f t="shared" si="46"/>
        <v>-9.3340220904215183E-3</v>
      </c>
      <c r="AT57">
        <f t="shared" si="47"/>
        <v>-6.1179826634745289E-3</v>
      </c>
      <c r="AU57">
        <f t="shared" si="48"/>
        <v>-1.726767983771222E-2</v>
      </c>
      <c r="AW57">
        <v>54</v>
      </c>
      <c r="AX57">
        <f>IF(Z57&gt;0, (R57*SUMPRODUCT(K57:$K$98, X57:$X$98)-K57*$AZ$3)/Z57, 0)</f>
        <v>-16353948.129061833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25</v>
      </c>
      <c r="R58">
        <f t="shared" si="31"/>
        <v>100000</v>
      </c>
      <c r="S58">
        <f t="shared" si="32"/>
        <v>-71826631.705141529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-21.777887552222442</v>
      </c>
      <c r="AC58">
        <f t="shared" si="33"/>
        <v>-19.446119592178178</v>
      </c>
      <c r="AE58">
        <f t="shared" si="34"/>
        <v>0</v>
      </c>
      <c r="AF58">
        <f t="shared" si="35"/>
        <v>0</v>
      </c>
      <c r="AG58">
        <f t="shared" si="36"/>
        <v>-6.768422495435692E-6</v>
      </c>
      <c r="AH58">
        <f t="shared" si="37"/>
        <v>-0.1047605833481742</v>
      </c>
      <c r="AI58">
        <f t="shared" si="38"/>
        <v>-0.10476735177066963</v>
      </c>
      <c r="AJ58">
        <f t="shared" si="39"/>
        <v>-2.3317679600442638</v>
      </c>
      <c r="AK58">
        <f t="shared" si="61"/>
        <v>-1.524452128655571</v>
      </c>
      <c r="AL58">
        <f t="shared" si="40"/>
        <v>-3.9609874404705048</v>
      </c>
      <c r="AN58">
        <f t="shared" si="41"/>
        <v>0</v>
      </c>
      <c r="AO58">
        <f t="shared" si="42"/>
        <v>0</v>
      </c>
      <c r="AP58">
        <f t="shared" si="43"/>
        <v>-2.1662776202522353E-8</v>
      </c>
      <c r="AQ58">
        <f t="shared" si="44"/>
        <v>-3.3529305734793718E-4</v>
      </c>
      <c r="AR58">
        <f t="shared" si="45"/>
        <v>-3.353147201241397E-4</v>
      </c>
      <c r="AS58">
        <f t="shared" si="46"/>
        <v>-7.4629749411645454E-3</v>
      </c>
      <c r="AT58">
        <f t="shared" si="47"/>
        <v>-4.879108140308056E-3</v>
      </c>
      <c r="AU58">
        <f t="shared" si="48"/>
        <v>-1.2677397801596742E-2</v>
      </c>
      <c r="AW58">
        <v>55</v>
      </c>
      <c r="AX58">
        <f>IF(Z58&gt;0, (R58*SUMPRODUCT(K58:$K$98, X58:$X$98)-K58*$AZ$3)/Z58, 0)</f>
        <v>-71826631.705141529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25</v>
      </c>
      <c r="R59">
        <f t="shared" si="31"/>
        <v>100000</v>
      </c>
      <c r="S59">
        <f t="shared" si="32"/>
        <v>-320314576.13756168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-19.446119592178178</v>
      </c>
      <c r="AC59">
        <f t="shared" si="33"/>
        <v>-17.362898174708434</v>
      </c>
      <c r="AE59">
        <f t="shared" si="34"/>
        <v>0</v>
      </c>
      <c r="AF59">
        <f t="shared" si="35"/>
        <v>0</v>
      </c>
      <c r="AG59">
        <f t="shared" si="36"/>
        <v>-1.3551442447667287E-6</v>
      </c>
      <c r="AH59">
        <f t="shared" si="37"/>
        <v>-2.1382376102858428E-2</v>
      </c>
      <c r="AI59">
        <f t="shared" si="38"/>
        <v>-2.1383731247103195E-2</v>
      </c>
      <c r="AJ59">
        <f t="shared" si="39"/>
        <v>-2.0832214174697441</v>
      </c>
      <c r="AK59">
        <f t="shared" si="61"/>
        <v>-1.3612283714524727</v>
      </c>
      <c r="AL59">
        <f t="shared" si="40"/>
        <v>-3.46583352016932</v>
      </c>
      <c r="AN59">
        <f t="shared" si="41"/>
        <v>0</v>
      </c>
      <c r="AO59">
        <f t="shared" si="42"/>
        <v>0</v>
      </c>
      <c r="AP59">
        <f t="shared" si="43"/>
        <v>-3.8725243316500601E-9</v>
      </c>
      <c r="AQ59">
        <f t="shared" si="44"/>
        <v>-6.1103289960889501E-5</v>
      </c>
      <c r="AR59">
        <f t="shared" si="45"/>
        <v>-6.1107162485221156E-5</v>
      </c>
      <c r="AS59">
        <f t="shared" si="46"/>
        <v>-5.9531121196288606E-3</v>
      </c>
      <c r="AT59">
        <f t="shared" si="47"/>
        <v>-3.8899106200236942E-3</v>
      </c>
      <c r="AU59">
        <f t="shared" si="48"/>
        <v>-9.9041299021377753E-3</v>
      </c>
      <c r="AW59">
        <v>56</v>
      </c>
      <c r="AX59">
        <f>IF(Z59&gt;0, (R59*SUMPRODUCT(K59:$K$98, X59:$X$98)-K59*$AZ$3)/Z59, 0)</f>
        <v>-320314576.13756168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25</v>
      </c>
      <c r="R60">
        <f t="shared" si="31"/>
        <v>100000</v>
      </c>
      <c r="S60">
        <f t="shared" si="32"/>
        <v>-1450693022.0446842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-17.362898174708434</v>
      </c>
      <c r="AC60">
        <f t="shared" si="33"/>
        <v>-15.502640786456354</v>
      </c>
      <c r="AE60">
        <f t="shared" si="34"/>
        <v>0</v>
      </c>
      <c r="AF60">
        <f t="shared" si="35"/>
        <v>0</v>
      </c>
      <c r="AG60">
        <f t="shared" si="36"/>
        <v>-2.6715922236611618E-7</v>
      </c>
      <c r="AH60">
        <f t="shared" si="37"/>
        <v>-4.2977343198117813E-3</v>
      </c>
      <c r="AI60">
        <f t="shared" si="38"/>
        <v>-4.2980014790341475E-3</v>
      </c>
      <c r="AJ60">
        <f t="shared" si="39"/>
        <v>-1.8602573882520801</v>
      </c>
      <c r="AK60">
        <f t="shared" si="61"/>
        <v>-1.2154028722295904</v>
      </c>
      <c r="AL60">
        <f t="shared" si="40"/>
        <v>-3.0799582619607047</v>
      </c>
      <c r="AN60">
        <f t="shared" si="41"/>
        <v>0</v>
      </c>
      <c r="AO60">
        <f t="shared" si="42"/>
        <v>0</v>
      </c>
      <c r="AP60">
        <f t="shared" si="43"/>
        <v>-6.8164896272166631E-10</v>
      </c>
      <c r="AQ60">
        <f t="shared" si="44"/>
        <v>-1.0965543750304618E-5</v>
      </c>
      <c r="AR60">
        <f t="shared" si="45"/>
        <v>-1.096622539926734E-5</v>
      </c>
      <c r="AS60">
        <f t="shared" si="46"/>
        <v>-4.7463924616445224E-3</v>
      </c>
      <c r="AT60">
        <f t="shared" si="47"/>
        <v>-3.1010649746872083E-3</v>
      </c>
      <c r="AU60">
        <f t="shared" si="48"/>
        <v>-7.8584236617309979E-3</v>
      </c>
      <c r="AW60">
        <v>57</v>
      </c>
      <c r="AX60">
        <f>IF(Z60&gt;0, (R60*SUMPRODUCT(K60:$K$98, X60:$X$98)-K60*$AZ$3)/Z60, 0)</f>
        <v>-1450693022.0446842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25</v>
      </c>
      <c r="R61">
        <f t="shared" si="31"/>
        <v>100000</v>
      </c>
      <c r="S61">
        <f t="shared" si="32"/>
        <v>-6682546162.9981556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-15.502640786456354</v>
      </c>
      <c r="AC61">
        <f t="shared" si="33"/>
        <v>-13.841653098837567</v>
      </c>
      <c r="AE61">
        <f t="shared" si="34"/>
        <v>0</v>
      </c>
      <c r="AF61">
        <f t="shared" si="35"/>
        <v>0</v>
      </c>
      <c r="AG61">
        <f t="shared" si="36"/>
        <v>-5.1782856269216718E-8</v>
      </c>
      <c r="AH61">
        <f t="shared" si="37"/>
        <v>-8.5081909549295312E-4</v>
      </c>
      <c r="AI61">
        <f t="shared" si="38"/>
        <v>-8.5087087834922234E-4</v>
      </c>
      <c r="AJ61">
        <f t="shared" si="39"/>
        <v>-1.6609876876187872</v>
      </c>
      <c r="AK61">
        <f t="shared" si="61"/>
        <v>-1.085184855051945</v>
      </c>
      <c r="AL61">
        <f t="shared" si="40"/>
        <v>-2.7470234135490816</v>
      </c>
      <c r="AN61">
        <f t="shared" si="41"/>
        <v>0</v>
      </c>
      <c r="AO61">
        <f t="shared" si="42"/>
        <v>0</v>
      </c>
      <c r="AP61">
        <f t="shared" si="43"/>
        <v>-1.1796647075310842E-10</v>
      </c>
      <c r="AQ61">
        <f t="shared" si="44"/>
        <v>-1.9382500923248862E-6</v>
      </c>
      <c r="AR61">
        <f t="shared" si="45"/>
        <v>-1.9383680587956395E-6</v>
      </c>
      <c r="AS61">
        <f t="shared" si="46"/>
        <v>-3.7838943154094719E-3</v>
      </c>
      <c r="AT61">
        <f t="shared" si="47"/>
        <v>-2.4721584842607963E-3</v>
      </c>
      <c r="AU61">
        <f t="shared" si="48"/>
        <v>-6.2579911677290642E-3</v>
      </c>
      <c r="AW61">
        <v>58</v>
      </c>
      <c r="AX61">
        <f>IF(Z61&gt;0, (R61*SUMPRODUCT(K61:$K$98, X61:$X$98)-K61*$AZ$3)/Z61, 0)</f>
        <v>-6682546162.9981556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25</v>
      </c>
      <c r="R62">
        <f t="shared" si="31"/>
        <v>100000</v>
      </c>
      <c r="S62">
        <f t="shared" si="32"/>
        <v>-31344824898.19463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-13.841653098837567</v>
      </c>
      <c r="AC62">
        <f t="shared" si="33"/>
        <v>-12.358620525335395</v>
      </c>
      <c r="AE62">
        <f t="shared" si="34"/>
        <v>0</v>
      </c>
      <c r="AF62">
        <f t="shared" si="35"/>
        <v>0</v>
      </c>
      <c r="AG62">
        <f t="shared" si="36"/>
        <v>-9.856986412809101E-9</v>
      </c>
      <c r="AH62">
        <f t="shared" si="37"/>
        <v>-1.656321651748618E-4</v>
      </c>
      <c r="AI62">
        <f t="shared" si="38"/>
        <v>-1.656420221612746E-4</v>
      </c>
      <c r="AJ62">
        <f t="shared" si="39"/>
        <v>-1.4830325735021717</v>
      </c>
      <c r="AK62">
        <f t="shared" si="61"/>
        <v>-0.96891571691862977</v>
      </c>
      <c r="AL62">
        <f t="shared" si="40"/>
        <v>-2.4521139324429626</v>
      </c>
      <c r="AN62">
        <f t="shared" si="41"/>
        <v>0</v>
      </c>
      <c r="AO62">
        <f t="shared" si="42"/>
        <v>0</v>
      </c>
      <c r="AP62">
        <f t="shared" si="43"/>
        <v>-2.0049277184227305E-11</v>
      </c>
      <c r="AQ62">
        <f t="shared" si="44"/>
        <v>-3.3689862714015277E-7</v>
      </c>
      <c r="AR62">
        <f t="shared" si="45"/>
        <v>-3.3691867641733699E-7</v>
      </c>
      <c r="AS62">
        <f t="shared" si="46"/>
        <v>-3.0165133534874483E-3</v>
      </c>
      <c r="AT62">
        <f t="shared" si="47"/>
        <v>-1.9707909662340477E-3</v>
      </c>
      <c r="AU62">
        <f t="shared" si="48"/>
        <v>-4.9876412383979126E-3</v>
      </c>
      <c r="AW62">
        <v>59</v>
      </c>
      <c r="AX62">
        <f>IF(Z62&gt;0, (R62*SUMPRODUCT(K62:$K$98, X62:$X$98)-K62*$AZ$3)/Z62, 0)</f>
        <v>-31344824898.19463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25</v>
      </c>
      <c r="R63">
        <f t="shared" si="31"/>
        <v>100000</v>
      </c>
      <c r="S63">
        <f t="shared" si="32"/>
        <v>-149851314063.69656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-12.358620525335395</v>
      </c>
      <c r="AC63">
        <f t="shared" si="33"/>
        <v>-11.034482905312355</v>
      </c>
      <c r="AE63">
        <f t="shared" si="34"/>
        <v>0</v>
      </c>
      <c r="AF63">
        <f t="shared" si="35"/>
        <v>0</v>
      </c>
      <c r="AG63">
        <f t="shared" si="36"/>
        <v>-1.840905262369268E-9</v>
      </c>
      <c r="AH63">
        <f t="shared" si="37"/>
        <v>-3.167004514524697E-5</v>
      </c>
      <c r="AI63">
        <f t="shared" si="38"/>
        <v>-3.167188605050934E-5</v>
      </c>
      <c r="AJ63">
        <f t="shared" si="39"/>
        <v>-1.3241376200230395</v>
      </c>
      <c r="AK63">
        <f t="shared" si="61"/>
        <v>-0.86510343677347767</v>
      </c>
      <c r="AL63">
        <f t="shared" si="40"/>
        <v>-2.1892727286825675</v>
      </c>
      <c r="AN63">
        <f t="shared" si="41"/>
        <v>0</v>
      </c>
      <c r="AO63">
        <f t="shared" si="42"/>
        <v>0</v>
      </c>
      <c r="AP63">
        <f t="shared" si="43"/>
        <v>-3.3432432672450663E-12</v>
      </c>
      <c r="AQ63">
        <f t="shared" si="44"/>
        <v>-5.7515542689537702E-8</v>
      </c>
      <c r="AR63">
        <f t="shared" si="45"/>
        <v>-5.7518885932804946E-8</v>
      </c>
      <c r="AS63">
        <f t="shared" si="46"/>
        <v>-2.4047485079978746E-3</v>
      </c>
      <c r="AT63">
        <f t="shared" si="47"/>
        <v>-1.5711027066874338E-3</v>
      </c>
      <c r="AU63">
        <f t="shared" si="48"/>
        <v>-3.9759087335712404E-3</v>
      </c>
      <c r="AW63">
        <v>60</v>
      </c>
      <c r="AX63">
        <f>IF(Z63&gt;0, (R63*SUMPRODUCT(K63:$K$98, X63:$X$98)-K63*$AZ$3)/Z63, 0)</f>
        <v>-149851314063.69656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25</v>
      </c>
      <c r="R64">
        <f t="shared" si="31"/>
        <v>100000</v>
      </c>
      <c r="S64">
        <f t="shared" si="32"/>
        <v>-731490143285.46497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-11.034482905312355</v>
      </c>
      <c r="AC64">
        <f t="shared" si="33"/>
        <v>-9.8522169298621254</v>
      </c>
      <c r="AE64">
        <f t="shared" si="34"/>
        <v>0</v>
      </c>
      <c r="AF64">
        <f t="shared" si="35"/>
        <v>0</v>
      </c>
      <c r="AG64">
        <f t="shared" si="36"/>
        <v>-3.3671735088634288E-10</v>
      </c>
      <c r="AH64">
        <f t="shared" si="37"/>
        <v>-5.9431154354369293E-6</v>
      </c>
      <c r="AI64">
        <f t="shared" si="38"/>
        <v>-5.943452152787816E-6</v>
      </c>
      <c r="AJ64">
        <f t="shared" si="39"/>
        <v>-1.18226597545023</v>
      </c>
      <c r="AK64">
        <f t="shared" si="61"/>
        <v>-0.77241380337186494</v>
      </c>
      <c r="AL64">
        <f t="shared" si="40"/>
        <v>-1.954685722274248</v>
      </c>
      <c r="AN64">
        <f t="shared" si="41"/>
        <v>0</v>
      </c>
      <c r="AO64">
        <f t="shared" si="42"/>
        <v>0</v>
      </c>
      <c r="AP64">
        <f t="shared" si="43"/>
        <v>-5.459891504617555E-13</v>
      </c>
      <c r="AQ64">
        <f t="shared" si="44"/>
        <v>-9.6367963787694618E-9</v>
      </c>
      <c r="AR64">
        <f t="shared" si="45"/>
        <v>-9.637342367919923E-9</v>
      </c>
      <c r="AS64">
        <f t="shared" si="46"/>
        <v>-1.9170511821168263E-3</v>
      </c>
      <c r="AT64">
        <f t="shared" si="47"/>
        <v>-1.2524734920781985E-3</v>
      </c>
      <c r="AU64">
        <f t="shared" si="48"/>
        <v>-3.169534311537393E-3</v>
      </c>
      <c r="AW64">
        <v>61</v>
      </c>
      <c r="AX64">
        <f>IF(Z64&gt;0, (R64*SUMPRODUCT(K64:$K$98, X64:$X$98)-K64*$AZ$3)/Z64, 0)</f>
        <v>-731490143285.46497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25</v>
      </c>
      <c r="R65">
        <f t="shared" si="31"/>
        <v>100000</v>
      </c>
      <c r="S65">
        <f t="shared" si="32"/>
        <v>-3649790647344.0991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-9.8522169298621254</v>
      </c>
      <c r="AC65">
        <f t="shared" si="33"/>
        <v>-8.7966222672080523</v>
      </c>
      <c r="AE65">
        <f t="shared" si="34"/>
        <v>0</v>
      </c>
      <c r="AF65">
        <f t="shared" si="35"/>
        <v>0</v>
      </c>
      <c r="AG65">
        <f t="shared" si="36"/>
        <v>-6.0254293445633863E-11</v>
      </c>
      <c r="AH65">
        <f t="shared" si="37"/>
        <v>-1.0923835357273823E-6</v>
      </c>
      <c r="AI65">
        <f t="shared" si="38"/>
        <v>-1.0924437900208281E-6</v>
      </c>
      <c r="AJ65">
        <f t="shared" si="39"/>
        <v>-1.0555946626540731</v>
      </c>
      <c r="AK65">
        <f t="shared" si="61"/>
        <v>-0.68965518509034884</v>
      </c>
      <c r="AL65">
        <f t="shared" si="40"/>
        <v>-1.7452509401882121</v>
      </c>
      <c r="AN65">
        <f t="shared" si="41"/>
        <v>0</v>
      </c>
      <c r="AO65">
        <f t="shared" si="42"/>
        <v>0</v>
      </c>
      <c r="AP65">
        <f t="shared" si="43"/>
        <v>-8.7234543419876562E-14</v>
      </c>
      <c r="AQ65">
        <f t="shared" si="44"/>
        <v>-1.5815234654531289E-9</v>
      </c>
      <c r="AR65">
        <f t="shared" si="45"/>
        <v>-1.5816106999965489E-9</v>
      </c>
      <c r="AS65">
        <f t="shared" si="46"/>
        <v>-1.5282615257313137E-3</v>
      </c>
      <c r="AT65">
        <f t="shared" si="47"/>
        <v>-9.984642047589469E-4</v>
      </c>
      <c r="AU65">
        <f t="shared" si="48"/>
        <v>-2.5267273121009608E-3</v>
      </c>
      <c r="AW65">
        <v>62</v>
      </c>
      <c r="AX65">
        <f>IF(Z65&gt;0, (R65*SUMPRODUCT(K65:$K$98, X65:$X$98)-K65*$AZ$3)/Z65, 0)</f>
        <v>-3649790647344.0991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25</v>
      </c>
      <c r="R66">
        <f t="shared" si="31"/>
        <v>100000</v>
      </c>
      <c r="S66">
        <f t="shared" si="32"/>
        <v>-18648080005855.207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-8.7966222672080523</v>
      </c>
      <c r="AC66">
        <f t="shared" si="33"/>
        <v>-7.8541270256727289</v>
      </c>
      <c r="AE66">
        <f t="shared" si="34"/>
        <v>0</v>
      </c>
      <c r="AF66">
        <f t="shared" si="35"/>
        <v>0</v>
      </c>
      <c r="AG66">
        <f t="shared" si="36"/>
        <v>-1.0529404398745951E-11</v>
      </c>
      <c r="AH66">
        <f t="shared" si="37"/>
        <v>-1.9648938444972629E-7</v>
      </c>
      <c r="AI66">
        <f t="shared" si="38"/>
        <v>-1.9649991385412504E-7</v>
      </c>
      <c r="AJ66">
        <f t="shared" si="39"/>
        <v>-0.94249524153532338</v>
      </c>
      <c r="AK66">
        <f t="shared" si="61"/>
        <v>-0.61576355870456367</v>
      </c>
      <c r="AL66">
        <f t="shared" si="40"/>
        <v>-1.5582589967398008</v>
      </c>
      <c r="AN66">
        <f t="shared" si="41"/>
        <v>0</v>
      </c>
      <c r="AO66">
        <f t="shared" si="42"/>
        <v>0</v>
      </c>
      <c r="AP66">
        <f t="shared" si="43"/>
        <v>-1.3610882263112838E-14</v>
      </c>
      <c r="AQ66">
        <f t="shared" si="44"/>
        <v>-2.5399289232496934E-10</v>
      </c>
      <c r="AR66">
        <f t="shared" si="45"/>
        <v>-2.5400650320723246E-10</v>
      </c>
      <c r="AS66">
        <f t="shared" si="46"/>
        <v>-1.2183207406877845E-3</v>
      </c>
      <c r="AT66">
        <f t="shared" si="47"/>
        <v>-7.9596955174799549E-4</v>
      </c>
      <c r="AU66">
        <f t="shared" si="48"/>
        <v>-2.0142905464422831E-3</v>
      </c>
      <c r="AW66">
        <v>63</v>
      </c>
      <c r="AX66">
        <f>IF(Z66&gt;0, (R66*SUMPRODUCT(K66:$K$98, X66:$X$98)-K66*$AZ$3)/Z66, 0)</f>
        <v>-18648080005855.207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-97765227626776.297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-7.8541270256727289</v>
      </c>
      <c r="AC67">
        <f t="shared" ref="AC67:AC89" si="64">S67*Z67</f>
        <v>-7.0126134160009652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-1.7932279160572232E-12</v>
      </c>
      <c r="AH67">
        <f t="shared" ref="AH67:AH89" si="68">-X67*R67</f>
        <v>-3.4523529754805066E-8</v>
      </c>
      <c r="AI67">
        <f t="shared" ref="AI67:AI89" si="69">SUM(AE67:AH67)</f>
        <v>-3.4525322982721124E-8</v>
      </c>
      <c r="AJ67">
        <f t="shared" ref="AJ67:AJ89" si="70">AB67-AC67</f>
        <v>-0.8415136096717637</v>
      </c>
      <c r="AK67">
        <f t="shared" si="61"/>
        <v>-0.54978889179709112</v>
      </c>
      <c r="AL67">
        <f t="shared" ref="AL67:AL89" si="71">SUM(AI67:AK67)</f>
        <v>-1.3913025359941777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-2.0696644497433175E-15</v>
      </c>
      <c r="AQ67">
        <f t="shared" ref="AQ67:AQ89" si="75">AH67*$K67</f>
        <v>-3.984553305988996E-11</v>
      </c>
      <c r="AR67">
        <f t="shared" ref="AR67:AR89" si="76">AI67*$K67</f>
        <v>-3.9847602724339705E-11</v>
      </c>
      <c r="AS67">
        <f t="shared" ref="AS67:AS89" si="77">AJ67*$K67</f>
        <v>-9.7123783670633324E-4</v>
      </c>
      <c r="AT67">
        <f t="shared" ref="AT67:AT89" si="78">AK67*$K67</f>
        <v>-6.3454205348200939E-4</v>
      </c>
      <c r="AU67">
        <f t="shared" ref="AU67:AU89" si="79">AL67*$K67</f>
        <v>-1.6057799300359453E-3</v>
      </c>
      <c r="AW67">
        <v>64</v>
      </c>
      <c r="AX67">
        <f>IF(Z67&gt;0, (R67*SUMPRODUCT(K67:$K$98, X67:$X$98)-K67*$AZ$3)/Z67, 0)</f>
        <v>-97765227626776.297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25</v>
      </c>
      <c r="R68">
        <f t="shared" si="62"/>
        <v>100000</v>
      </c>
      <c r="S68">
        <f t="shared" si="63"/>
        <v>-526537426372362.94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-7.0126134160009652</v>
      </c>
      <c r="AC68">
        <f t="shared" si="64"/>
        <v>-6.2612619786070995</v>
      </c>
      <c r="AE68">
        <f t="shared" si="65"/>
        <v>0</v>
      </c>
      <c r="AF68">
        <f t="shared" si="66"/>
        <v>0</v>
      </c>
      <c r="AG68">
        <f t="shared" si="67"/>
        <v>-2.9728475436896992E-13</v>
      </c>
      <c r="AH68">
        <f t="shared" si="68"/>
        <v>-5.9120435301107243E-9</v>
      </c>
      <c r="AI68">
        <f t="shared" si="69"/>
        <v>-5.9123408148650929E-9</v>
      </c>
      <c r="AJ68">
        <f t="shared" si="70"/>
        <v>-0.75135143739386567</v>
      </c>
      <c r="AK68">
        <f t="shared" si="61"/>
        <v>-0.49088293912006759</v>
      </c>
      <c r="AL68">
        <f t="shared" si="71"/>
        <v>-1.242234382426274</v>
      </c>
      <c r="AN68">
        <f t="shared" si="72"/>
        <v>0</v>
      </c>
      <c r="AO68">
        <f t="shared" si="73"/>
        <v>0</v>
      </c>
      <c r="AP68">
        <f t="shared" si="74"/>
        <v>-3.0635083191655314E-16</v>
      </c>
      <c r="AQ68">
        <f t="shared" si="75"/>
        <v>-6.09233883392623E-12</v>
      </c>
      <c r="AR68">
        <f t="shared" si="76"/>
        <v>-6.0926451847581458E-12</v>
      </c>
      <c r="AS68">
        <f t="shared" si="77"/>
        <v>-7.7426485726082102E-4</v>
      </c>
      <c r="AT68">
        <f t="shared" si="78"/>
        <v>-5.0585304010050528E-4</v>
      </c>
      <c r="AU68">
        <f t="shared" si="79"/>
        <v>-1.2801179034539715E-3</v>
      </c>
      <c r="AW68">
        <v>65</v>
      </c>
      <c r="AX68">
        <f>IF(Z68&gt;0, (R68*SUMPRODUCT(K68:$K$98, X68:$X$98)-K68*$AZ$3)/Z68, 0)</f>
        <v>-526537426372362.94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25</v>
      </c>
      <c r="R69">
        <f t="shared" si="62"/>
        <v>100000</v>
      </c>
      <c r="S69">
        <f t="shared" si="63"/>
        <v>-2919050341982610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-6.2612619786070995</v>
      </c>
      <c r="AC69">
        <f t="shared" si="64"/>
        <v>-5.5904124809045221</v>
      </c>
      <c r="AE69">
        <f t="shared" si="65"/>
        <v>0</v>
      </c>
      <c r="AF69">
        <f t="shared" si="66"/>
        <v>0</v>
      </c>
      <c r="AG69">
        <f t="shared" si="67"/>
        <v>-4.7878691919951017E-14</v>
      </c>
      <c r="AH69">
        <f t="shared" si="68"/>
        <v>-9.857328596213167E-10</v>
      </c>
      <c r="AI69">
        <f t="shared" si="69"/>
        <v>-9.8578073831323673E-10</v>
      </c>
      <c r="AJ69">
        <f t="shared" si="70"/>
        <v>-0.6708494977025774</v>
      </c>
      <c r="AK69">
        <f t="shared" si="61"/>
        <v>-0.43828833850249699</v>
      </c>
      <c r="AL69">
        <f t="shared" si="71"/>
        <v>-1.1091378371908551</v>
      </c>
      <c r="AN69">
        <f t="shared" si="72"/>
        <v>0</v>
      </c>
      <c r="AO69">
        <f t="shared" si="73"/>
        <v>0</v>
      </c>
      <c r="AP69">
        <f t="shared" si="74"/>
        <v>-4.4052512199383493E-17</v>
      </c>
      <c r="AQ69">
        <f t="shared" si="75"/>
        <v>-9.0695896405027875E-13</v>
      </c>
      <c r="AR69">
        <f t="shared" si="76"/>
        <v>-9.0700301656247826E-13</v>
      </c>
      <c r="AS69">
        <f t="shared" si="77"/>
        <v>-6.1723920383836817E-4</v>
      </c>
      <c r="AT69">
        <f t="shared" si="78"/>
        <v>-4.0326294651093554E-4</v>
      </c>
      <c r="AU69">
        <f t="shared" si="79"/>
        <v>-1.0205021512563067E-3</v>
      </c>
      <c r="AW69">
        <v>66</v>
      </c>
      <c r="AX69">
        <f>IF(Z69&gt;0, (R69*SUMPRODUCT(K69:$K$98, X69:$X$98)-K69*$AZ$3)/Z69, 0)</f>
        <v>-2919050341982610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25</v>
      </c>
      <c r="R70">
        <f t="shared" si="62"/>
        <v>100000</v>
      </c>
      <c r="S70">
        <f t="shared" si="63"/>
        <v>-1.667572166911362E+16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-5.5904124809045221</v>
      </c>
      <c r="AC70">
        <f t="shared" si="64"/>
        <v>-4.9914397150941161</v>
      </c>
      <c r="AE70">
        <f t="shared" si="65"/>
        <v>0</v>
      </c>
      <c r="AF70">
        <f t="shared" si="66"/>
        <v>0</v>
      </c>
      <c r="AG70">
        <f t="shared" si="67"/>
        <v>-7.4830940065687595E-15</v>
      </c>
      <c r="AH70">
        <f t="shared" si="68"/>
        <v>-1.5966724397673101E-10</v>
      </c>
      <c r="AI70">
        <f t="shared" si="69"/>
        <v>-1.5967472707073759E-10</v>
      </c>
      <c r="AJ70">
        <f t="shared" si="70"/>
        <v>-0.59897276581040604</v>
      </c>
      <c r="AK70">
        <f t="shared" si="61"/>
        <v>-0.39132887366331659</v>
      </c>
      <c r="AL70">
        <f t="shared" si="71"/>
        <v>-0.99030163963339735</v>
      </c>
      <c r="AN70">
        <f t="shared" si="72"/>
        <v>0</v>
      </c>
      <c r="AO70">
        <f t="shared" si="73"/>
        <v>0</v>
      </c>
      <c r="AP70">
        <f t="shared" si="74"/>
        <v>-6.1474015444491945E-18</v>
      </c>
      <c r="AQ70">
        <f t="shared" si="75"/>
        <v>-1.3116749052716628E-13</v>
      </c>
      <c r="AR70">
        <f t="shared" si="76"/>
        <v>-1.3117363792871075E-13</v>
      </c>
      <c r="AS70">
        <f t="shared" si="77"/>
        <v>-4.920593142881376E-4</v>
      </c>
      <c r="AT70">
        <f t="shared" si="78"/>
        <v>-3.2147875200200872E-4</v>
      </c>
      <c r="AU70">
        <f t="shared" si="79"/>
        <v>-8.1353806642131988E-4</v>
      </c>
      <c r="AW70">
        <v>67</v>
      </c>
      <c r="AX70">
        <f>IF(Z70&gt;0, (R70*SUMPRODUCT(K70:$K$98, X70:$X$98)-K70*$AZ$3)/Z70, 0)</f>
        <v>-1.667572166911362E+16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25</v>
      </c>
      <c r="R71">
        <f t="shared" si="62"/>
        <v>100000</v>
      </c>
      <c r="S71">
        <f t="shared" si="63"/>
        <v>-9.820603764228288E+16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-4.9914397150941161</v>
      </c>
      <c r="AC71">
        <f t="shared" si="64"/>
        <v>-4.4566426027627184</v>
      </c>
      <c r="AE71">
        <f t="shared" si="65"/>
        <v>0</v>
      </c>
      <c r="AF71">
        <f t="shared" si="66"/>
        <v>0</v>
      </c>
      <c r="AG71">
        <f t="shared" si="67"/>
        <v>-1.1345133939208793E-15</v>
      </c>
      <c r="AH71">
        <f t="shared" si="68"/>
        <v>-2.5094998690328767E-11</v>
      </c>
      <c r="AI71">
        <f t="shared" si="69"/>
        <v>-2.5096133203722687E-11</v>
      </c>
      <c r="AJ71">
        <f t="shared" si="70"/>
        <v>-0.53479711233139771</v>
      </c>
      <c r="AK71">
        <f t="shared" si="61"/>
        <v>-0.34940078005658814</v>
      </c>
      <c r="AL71">
        <f t="shared" si="71"/>
        <v>-0.884197892413082</v>
      </c>
      <c r="AN71">
        <f t="shared" si="72"/>
        <v>0</v>
      </c>
      <c r="AO71">
        <f t="shared" si="73"/>
        <v>0</v>
      </c>
      <c r="AP71">
        <f t="shared" si="74"/>
        <v>-8.3215070529379877E-19</v>
      </c>
      <c r="AQ71">
        <f t="shared" si="75"/>
        <v>-1.8406852639555883E-14</v>
      </c>
      <c r="AR71">
        <f t="shared" si="76"/>
        <v>-1.8407684790261175E-14</v>
      </c>
      <c r="AS71">
        <f t="shared" si="77"/>
        <v>-3.922666727429539E-4</v>
      </c>
      <c r="AT71">
        <f t="shared" si="78"/>
        <v>-2.5628089285878491E-4</v>
      </c>
      <c r="AU71">
        <f t="shared" si="79"/>
        <v>-6.485475656201465E-4</v>
      </c>
      <c r="AW71">
        <v>68</v>
      </c>
      <c r="AX71">
        <f>IF(Z71&gt;0, (R71*SUMPRODUCT(K71:$K$98, X71:$X$98)-K71*$AZ$3)/Z71, 0)</f>
        <v>-9.820603764228288E+16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25</v>
      </c>
      <c r="R72">
        <f t="shared" si="62"/>
        <v>100000</v>
      </c>
      <c r="S72">
        <f t="shared" si="63"/>
        <v>-5.972385529831456E+17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-4.4566426027627184</v>
      </c>
      <c r="AC72">
        <f t="shared" si="64"/>
        <v>-3.9791451810381582</v>
      </c>
      <c r="AE72">
        <f t="shared" si="65"/>
        <v>0</v>
      </c>
      <c r="AF72">
        <f t="shared" si="66"/>
        <v>0</v>
      </c>
      <c r="AG72">
        <f t="shared" si="67"/>
        <v>-1.6656431342060615E-16</v>
      </c>
      <c r="AH72">
        <f t="shared" si="68"/>
        <v>-3.8264157862442572E-12</v>
      </c>
      <c r="AI72">
        <f t="shared" si="69"/>
        <v>-3.8265823505576774E-12</v>
      </c>
      <c r="AJ72">
        <f t="shared" si="70"/>
        <v>-0.47749742172456022</v>
      </c>
      <c r="AK72">
        <f t="shared" ref="AK72:AK89" si="92">G72*SUM(AB72:AB72, AE72:AF72)</f>
        <v>-0.31196498219339031</v>
      </c>
      <c r="AL72">
        <f t="shared" si="71"/>
        <v>-0.78946240392177713</v>
      </c>
      <c r="AN72">
        <f t="shared" si="72"/>
        <v>0</v>
      </c>
      <c r="AO72">
        <f t="shared" si="73"/>
        <v>0</v>
      </c>
      <c r="AP72">
        <f t="shared" si="74"/>
        <v>-1.090828043487612E-19</v>
      </c>
      <c r="AQ72">
        <f t="shared" si="75"/>
        <v>-2.5059159191794575E-15</v>
      </c>
      <c r="AR72">
        <f t="shared" si="76"/>
        <v>-2.506025001983806E-15</v>
      </c>
      <c r="AS72">
        <f t="shared" si="77"/>
        <v>-3.1271258987805676E-4</v>
      </c>
      <c r="AT72">
        <f t="shared" si="78"/>
        <v>-2.0430555872033758E-4</v>
      </c>
      <c r="AU72">
        <f t="shared" si="79"/>
        <v>-5.170181486009003E-4</v>
      </c>
      <c r="AW72">
        <v>69</v>
      </c>
      <c r="AX72">
        <f>IF(Z72&gt;0, (R72*SUMPRODUCT(K72:$K$98, X72:$X$98)-K72*$AZ$3)/Z72, 0)</f>
        <v>-5.972385529831456E+17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25</v>
      </c>
      <c r="R73">
        <f t="shared" si="62"/>
        <v>100000</v>
      </c>
      <c r="S73">
        <f t="shared" si="63"/>
        <v>-3.7569354589520891E+18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-3.9791451810381582</v>
      </c>
      <c r="AC73">
        <f t="shared" si="64"/>
        <v>-3.5528081973554997</v>
      </c>
      <c r="AE73">
        <f t="shared" si="65"/>
        <v>0</v>
      </c>
      <c r="AF73">
        <f t="shared" si="66"/>
        <v>0</v>
      </c>
      <c r="AG73">
        <f t="shared" si="67"/>
        <v>-2.3641663772063268E-17</v>
      </c>
      <c r="AH73">
        <f t="shared" si="68"/>
        <v>-5.6502802605734719E-13</v>
      </c>
      <c r="AI73">
        <f t="shared" si="69"/>
        <v>-5.6505166772111925E-13</v>
      </c>
      <c r="AJ73">
        <f t="shared" si="70"/>
        <v>-0.42633698368265849</v>
      </c>
      <c r="AK73">
        <f t="shared" si="92"/>
        <v>-0.27854016267267112</v>
      </c>
      <c r="AL73">
        <f t="shared" si="71"/>
        <v>-0.70487714635589471</v>
      </c>
      <c r="AN73">
        <f t="shared" si="72"/>
        <v>0</v>
      </c>
      <c r="AO73">
        <f t="shared" si="73"/>
        <v>0</v>
      </c>
      <c r="AP73">
        <f t="shared" si="74"/>
        <v>-1.3824019869810677E-20</v>
      </c>
      <c r="AQ73">
        <f t="shared" si="75"/>
        <v>-3.3038955018244855E-16</v>
      </c>
      <c r="AR73">
        <f t="shared" si="76"/>
        <v>-3.3040337420231834E-16</v>
      </c>
      <c r="AS73">
        <f t="shared" si="77"/>
        <v>-2.4929256208391904E-4</v>
      </c>
      <c r="AT73">
        <f t="shared" si="78"/>
        <v>-1.6287114056149431E-4</v>
      </c>
      <c r="AU73">
        <f t="shared" si="79"/>
        <v>-4.1216370264574378E-4</v>
      </c>
      <c r="AW73">
        <v>70</v>
      </c>
      <c r="AX73">
        <f>IF(Z73&gt;0, (R73*SUMPRODUCT(K73:$K$98, X73:$X$98)-K73*$AZ$3)/Z73, 0)</f>
        <v>-3.7569354589520891E+18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25</v>
      </c>
      <c r="R74">
        <f t="shared" si="62"/>
        <v>100000</v>
      </c>
      <c r="S74">
        <f t="shared" si="63"/>
        <v>-2.4483604442599399E+19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-3.5528081973554997</v>
      </c>
      <c r="AC74">
        <f t="shared" si="64"/>
        <v>-3.172150176210268</v>
      </c>
      <c r="AE74">
        <f t="shared" si="65"/>
        <v>0</v>
      </c>
      <c r="AF74">
        <f t="shared" si="66"/>
        <v>0</v>
      </c>
      <c r="AG74">
        <f t="shared" si="67"/>
        <v>-3.2390555316795952E-18</v>
      </c>
      <c r="AH74">
        <f t="shared" si="68"/>
        <v>-8.0664766410652166E-14</v>
      </c>
      <c r="AI74">
        <f t="shared" si="69"/>
        <v>-8.066800546618385E-14</v>
      </c>
      <c r="AJ74">
        <f t="shared" si="70"/>
        <v>-0.38065802114523173</v>
      </c>
      <c r="AK74">
        <f t="shared" si="92"/>
        <v>-0.248696573814885</v>
      </c>
      <c r="AL74">
        <f t="shared" si="71"/>
        <v>-0.62935459496019741</v>
      </c>
      <c r="AN74">
        <f t="shared" si="72"/>
        <v>0</v>
      </c>
      <c r="AO74">
        <f t="shared" si="73"/>
        <v>0</v>
      </c>
      <c r="AP74">
        <f t="shared" si="74"/>
        <v>-1.6910509156429547E-21</v>
      </c>
      <c r="AQ74">
        <f t="shared" si="75"/>
        <v>-4.2113580877115937E-17</v>
      </c>
      <c r="AR74">
        <f t="shared" si="76"/>
        <v>-4.2115271928031583E-17</v>
      </c>
      <c r="AS74">
        <f t="shared" si="77"/>
        <v>-1.9873450421230838E-4</v>
      </c>
      <c r="AT74">
        <f t="shared" si="78"/>
        <v>-1.2983987608537496E-4</v>
      </c>
      <c r="AU74">
        <f t="shared" si="79"/>
        <v>-3.2857438029772548E-4</v>
      </c>
      <c r="AW74">
        <v>71</v>
      </c>
      <c r="AX74">
        <f>IF(Z74&gt;0, (R74*SUMPRODUCT(K74:$K$98, X74:$X$98)-K74*$AZ$3)/Z74, 0)</f>
        <v>-2.4483604442599399E+19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25</v>
      </c>
      <c r="R75">
        <f t="shared" si="62"/>
        <v>100000</v>
      </c>
      <c r="S75">
        <f t="shared" si="63"/>
        <v>-1.6554099470549985E+20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-3.172150176210268</v>
      </c>
      <c r="AC75">
        <f t="shared" si="64"/>
        <v>-2.8322769430448815</v>
      </c>
      <c r="AE75">
        <f t="shared" si="65"/>
        <v>0</v>
      </c>
      <c r="AF75">
        <f t="shared" si="66"/>
        <v>0</v>
      </c>
      <c r="AG75">
        <f t="shared" si="67"/>
        <v>-4.2773044647997145E-19</v>
      </c>
      <c r="AH75">
        <f t="shared" si="68"/>
        <v>-1.1115738119531312E-14</v>
      </c>
      <c r="AI75">
        <f t="shared" si="69"/>
        <v>-1.1116165849977792E-14</v>
      </c>
      <c r="AJ75">
        <f t="shared" si="70"/>
        <v>-0.33987323316538642</v>
      </c>
      <c r="AK75">
        <f t="shared" si="92"/>
        <v>-0.22205051233471879</v>
      </c>
      <c r="AL75">
        <f t="shared" si="71"/>
        <v>-0.56192374550011626</v>
      </c>
      <c r="AN75">
        <f t="shared" si="72"/>
        <v>0</v>
      </c>
      <c r="AO75">
        <f t="shared" si="73"/>
        <v>0</v>
      </c>
      <c r="AP75">
        <f t="shared" si="74"/>
        <v>-1.9938405878711912E-22</v>
      </c>
      <c r="AQ75">
        <f t="shared" si="75"/>
        <v>-5.181536645160542E-18</v>
      </c>
      <c r="AR75">
        <f t="shared" si="76"/>
        <v>-5.1817360292193294E-18</v>
      </c>
      <c r="AS75">
        <f t="shared" si="77"/>
        <v>-1.5842993001619017E-4</v>
      </c>
      <c r="AT75">
        <f t="shared" si="78"/>
        <v>-1.0350755427724408E-4</v>
      </c>
      <c r="AU75">
        <f t="shared" si="79"/>
        <v>-2.619374842934394E-4</v>
      </c>
      <c r="AW75">
        <v>72</v>
      </c>
      <c r="AX75">
        <f>IF(Z75&gt;0, (R75*SUMPRODUCT(K75:$K$98, X75:$X$98)-K75*$AZ$3)/Z75, 0)</f>
        <v>-1.6554099470549985E+20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25</v>
      </c>
      <c r="R76">
        <f t="shared" si="62"/>
        <v>100000</v>
      </c>
      <c r="S76">
        <f t="shared" si="63"/>
        <v>-1.1631224286541682E+21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-2.8322769430448815</v>
      </c>
      <c r="AC76">
        <f t="shared" si="64"/>
        <v>-2.5288186991472159</v>
      </c>
      <c r="AE76">
        <f t="shared" si="65"/>
        <v>0</v>
      </c>
      <c r="AF76">
        <f t="shared" si="66"/>
        <v>0</v>
      </c>
      <c r="AG76">
        <f t="shared" si="67"/>
        <v>-5.4354095425562276E-20</v>
      </c>
      <c r="AH76">
        <f t="shared" si="68"/>
        <v>-1.476396186358438E-15</v>
      </c>
      <c r="AI76">
        <f t="shared" si="69"/>
        <v>-1.4764505404538635E-15</v>
      </c>
      <c r="AJ76">
        <f t="shared" si="70"/>
        <v>-0.30345824389766562</v>
      </c>
      <c r="AK76">
        <f t="shared" si="92"/>
        <v>-0.19825938601314172</v>
      </c>
      <c r="AL76">
        <f t="shared" si="71"/>
        <v>-0.50171762991080882</v>
      </c>
      <c r="AN76">
        <f t="shared" si="72"/>
        <v>0</v>
      </c>
      <c r="AO76">
        <f t="shared" si="73"/>
        <v>0</v>
      </c>
      <c r="AP76">
        <f t="shared" si="74"/>
        <v>-2.2622183314192321E-23</v>
      </c>
      <c r="AQ76">
        <f t="shared" si="75"/>
        <v>-6.1447633174054483E-19</v>
      </c>
      <c r="AR76">
        <f t="shared" si="76"/>
        <v>-6.1449895392385893E-19</v>
      </c>
      <c r="AS76">
        <f t="shared" si="77"/>
        <v>-1.2629937022974309E-4</v>
      </c>
      <c r="AT76">
        <f t="shared" si="78"/>
        <v>-8.2515588550098894E-5</v>
      </c>
      <c r="AU76">
        <f t="shared" si="79"/>
        <v>-2.0881495877984258E-4</v>
      </c>
      <c r="AW76">
        <v>73</v>
      </c>
      <c r="AX76">
        <f>IF(Z76&gt;0, (R76*SUMPRODUCT(K76:$K$98, X76:$X$98)-K76*$AZ$3)/Z76, 0)</f>
        <v>-1.1631224286541682E+21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25</v>
      </c>
      <c r="R77">
        <f t="shared" si="62"/>
        <v>100000</v>
      </c>
      <c r="S77">
        <f t="shared" si="63"/>
        <v>-8.5080094072844887E+21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-2.5288186991472159</v>
      </c>
      <c r="AC77">
        <f t="shared" si="64"/>
        <v>-2.2578738385242998</v>
      </c>
      <c r="AE77">
        <f t="shared" si="65"/>
        <v>0</v>
      </c>
      <c r="AF77">
        <f t="shared" si="66"/>
        <v>0</v>
      </c>
      <c r="AG77">
        <f t="shared" si="67"/>
        <v>-6.6345537787932118E-21</v>
      </c>
      <c r="AH77">
        <f t="shared" si="68"/>
        <v>-1.8870400277005375E-16</v>
      </c>
      <c r="AI77">
        <f t="shared" si="69"/>
        <v>-1.8871063732383254E-16</v>
      </c>
      <c r="AJ77">
        <f t="shared" si="70"/>
        <v>-0.27094486062291612</v>
      </c>
      <c r="AK77">
        <f t="shared" si="92"/>
        <v>-0.17701730894030512</v>
      </c>
      <c r="AL77">
        <f t="shared" si="71"/>
        <v>-0.44796216956322144</v>
      </c>
      <c r="AN77">
        <f t="shared" si="72"/>
        <v>0</v>
      </c>
      <c r="AO77">
        <f t="shared" si="73"/>
        <v>0</v>
      </c>
      <c r="AP77">
        <f t="shared" si="74"/>
        <v>-2.4654485327157123E-24</v>
      </c>
      <c r="AQ77">
        <f t="shared" si="75"/>
        <v>-7.0123782587174266E-20</v>
      </c>
      <c r="AR77">
        <f t="shared" si="76"/>
        <v>-7.0126248035706984E-20</v>
      </c>
      <c r="AS77">
        <f t="shared" si="77"/>
        <v>-1.0068508468570093E-4</v>
      </c>
      <c r="AT77">
        <f t="shared" si="78"/>
        <v>-6.5780921994657918E-5</v>
      </c>
      <c r="AU77">
        <f t="shared" si="79"/>
        <v>-1.6646600668035892E-4</v>
      </c>
      <c r="AW77">
        <v>74</v>
      </c>
      <c r="AX77">
        <f>IF(Z77&gt;0, (R77*SUMPRODUCT(K77:$K$98, X77:$X$98)-K77*$AZ$3)/Z77, 0)</f>
        <v>-8.5080094072844887E+21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25</v>
      </c>
      <c r="R78">
        <f t="shared" si="62"/>
        <v>100000</v>
      </c>
      <c r="S78">
        <f t="shared" si="63"/>
        <v>-6.4904137982546635E+22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-2.2578738385242998</v>
      </c>
      <c r="AC78">
        <f t="shared" si="64"/>
        <v>-2.015958784396696</v>
      </c>
      <c r="AE78">
        <f t="shared" si="65"/>
        <v>0</v>
      </c>
      <c r="AF78">
        <f t="shared" si="66"/>
        <v>0</v>
      </c>
      <c r="AG78">
        <f t="shared" si="67"/>
        <v>-7.7651396623540671E-22</v>
      </c>
      <c r="AH78">
        <f t="shared" si="68"/>
        <v>-2.316677709907949E-17</v>
      </c>
      <c r="AI78">
        <f t="shared" si="69"/>
        <v>-2.3167553613045725E-17</v>
      </c>
      <c r="AJ78">
        <f t="shared" si="70"/>
        <v>-0.24191505412760383</v>
      </c>
      <c r="AK78">
        <f t="shared" si="92"/>
        <v>-0.15805116869670099</v>
      </c>
      <c r="AL78">
        <f t="shared" si="71"/>
        <v>-0.39996622282430483</v>
      </c>
      <c r="AN78">
        <f t="shared" si="72"/>
        <v>0</v>
      </c>
      <c r="AO78">
        <f t="shared" si="73"/>
        <v>0</v>
      </c>
      <c r="AP78">
        <f t="shared" si="74"/>
        <v>-2.576412933978715E-25</v>
      </c>
      <c r="AQ78">
        <f t="shared" si="75"/>
        <v>-7.6865564242247801E-21</v>
      </c>
      <c r="AR78">
        <f t="shared" si="76"/>
        <v>-7.6868140655181774E-21</v>
      </c>
      <c r="AS78">
        <f t="shared" si="77"/>
        <v>-8.026553307214684E-5</v>
      </c>
      <c r="AT78">
        <f t="shared" si="78"/>
        <v>-5.2440148273802544E-5</v>
      </c>
      <c r="AU78">
        <f t="shared" si="79"/>
        <v>-1.3270568134594938E-4</v>
      </c>
      <c r="AW78">
        <v>75</v>
      </c>
      <c r="AX78">
        <f>IF(Z78&gt;0, (R78*SUMPRODUCT(K78:$K$98, X78:$X$98)-K78*$AZ$3)/Z78, 0)</f>
        <v>-6.4904137982546635E+22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25</v>
      </c>
      <c r="R79">
        <f t="shared" si="62"/>
        <v>100000</v>
      </c>
      <c r="S79">
        <f t="shared" si="63"/>
        <v>-5.1721657425335759E+23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-2.015958784396696</v>
      </c>
      <c r="AC79">
        <f t="shared" si="64"/>
        <v>-1.7999632003541928</v>
      </c>
      <c r="AE79">
        <f t="shared" si="65"/>
        <v>0</v>
      </c>
      <c r="AF79">
        <f t="shared" si="66"/>
        <v>0</v>
      </c>
      <c r="AG79">
        <f t="shared" si="67"/>
        <v>-8.7002393675830094E-23</v>
      </c>
      <c r="AH79">
        <f t="shared" si="68"/>
        <v>-2.7269857315888903E-18</v>
      </c>
      <c r="AI79">
        <f t="shared" si="69"/>
        <v>-2.7270727339825662E-18</v>
      </c>
      <c r="AJ79">
        <f t="shared" si="70"/>
        <v>-0.21599558404250319</v>
      </c>
      <c r="AK79">
        <f t="shared" si="92"/>
        <v>-0.14111711490776874</v>
      </c>
      <c r="AL79">
        <f t="shared" si="71"/>
        <v>-0.35711269895027192</v>
      </c>
      <c r="AN79">
        <f t="shared" si="72"/>
        <v>0</v>
      </c>
      <c r="AO79">
        <f t="shared" si="73"/>
        <v>0</v>
      </c>
      <c r="AP79">
        <f t="shared" si="74"/>
        <v>-2.5773854838539193E-26</v>
      </c>
      <c r="AQ79">
        <f t="shared" si="75"/>
        <v>-8.0785058230260322E-22</v>
      </c>
      <c r="AR79">
        <f t="shared" si="76"/>
        <v>-8.0787635615744171E-22</v>
      </c>
      <c r="AS79">
        <f t="shared" si="77"/>
        <v>-6.398719154348433E-5</v>
      </c>
      <c r="AT79">
        <f t="shared" si="78"/>
        <v>-4.1804965141743091E-5</v>
      </c>
      <c r="AU79">
        <f t="shared" si="79"/>
        <v>-1.0579215668522742E-4</v>
      </c>
      <c r="AW79">
        <v>76</v>
      </c>
      <c r="AX79">
        <f>IF(Z79&gt;0, (R79*SUMPRODUCT(K79:$K$98, X79:$X$98)-K79*$AZ$3)/Z79, 0)</f>
        <v>-5.1721657425335759E+23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25</v>
      </c>
      <c r="R80">
        <f t="shared" si="62"/>
        <v>100000</v>
      </c>
      <c r="S80">
        <f t="shared" si="63"/>
        <v>-4.346809875973192E+24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-1.7999632003541928</v>
      </c>
      <c r="AC80">
        <f t="shared" si="64"/>
        <v>-1.6071100003162435</v>
      </c>
      <c r="AE80">
        <f t="shared" si="65"/>
        <v>0</v>
      </c>
      <c r="AF80">
        <f t="shared" si="66"/>
        <v>0</v>
      </c>
      <c r="AG80">
        <f t="shared" si="67"/>
        <v>-9.2430428646044321E-24</v>
      </c>
      <c r="AH80">
        <f t="shared" si="68"/>
        <v>-3.075573074978694E-19</v>
      </c>
      <c r="AI80">
        <f t="shared" si="69"/>
        <v>-3.0756655054073401E-19</v>
      </c>
      <c r="AJ80">
        <f t="shared" si="70"/>
        <v>-0.19285320003794926</v>
      </c>
      <c r="AK80">
        <f t="shared" si="92"/>
        <v>-0.1259974240247935</v>
      </c>
      <c r="AL80">
        <f t="shared" si="71"/>
        <v>-0.31885062406274278</v>
      </c>
      <c r="AN80">
        <f t="shared" si="72"/>
        <v>0</v>
      </c>
      <c r="AO80">
        <f t="shared" si="73"/>
        <v>0</v>
      </c>
      <c r="AP80">
        <f t="shared" si="74"/>
        <v>-2.4448100443972925E-27</v>
      </c>
      <c r="AQ80">
        <f t="shared" si="75"/>
        <v>-8.1349746572960109E-23</v>
      </c>
      <c r="AR80">
        <f t="shared" si="76"/>
        <v>-8.1352191383004507E-23</v>
      </c>
      <c r="AS80">
        <f t="shared" si="77"/>
        <v>-5.1010197340150129E-5</v>
      </c>
      <c r="AT80">
        <f t="shared" si="78"/>
        <v>-3.3326662262231416E-5</v>
      </c>
      <c r="AU80">
        <f t="shared" si="79"/>
        <v>-8.4336859602381545E-5</v>
      </c>
      <c r="AW80">
        <v>77</v>
      </c>
      <c r="AX80">
        <f>IF(Z80&gt;0, (R80*SUMPRODUCT(K80:$K$98, X80:$X$98)-K80*$AZ$3)/Z80, 0)</f>
        <v>-4.346809875973192E+24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25</v>
      </c>
      <c r="R81">
        <f t="shared" si="62"/>
        <v>100000</v>
      </c>
      <c r="S81">
        <f t="shared" si="63"/>
        <v>-3.8630343133916818E+25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-1.6071100003162435</v>
      </c>
      <c r="AC81">
        <f t="shared" si="64"/>
        <v>-1.4349196431395028</v>
      </c>
      <c r="AE81">
        <f t="shared" si="65"/>
        <v>0</v>
      </c>
      <c r="AF81">
        <f t="shared" si="66"/>
        <v>0</v>
      </c>
      <c r="AG81">
        <f t="shared" si="67"/>
        <v>-9.2862211847638649E-25</v>
      </c>
      <c r="AH81">
        <f t="shared" si="68"/>
        <v>-3.2887961269928003E-20</v>
      </c>
      <c r="AI81">
        <f t="shared" si="69"/>
        <v>-3.2888889892046479E-20</v>
      </c>
      <c r="AJ81">
        <f t="shared" si="70"/>
        <v>-0.17219035717674069</v>
      </c>
      <c r="AK81">
        <f t="shared" si="92"/>
        <v>-0.11249770002213706</v>
      </c>
      <c r="AL81">
        <f t="shared" si="71"/>
        <v>-0.28468805719887774</v>
      </c>
      <c r="AN81">
        <f t="shared" si="72"/>
        <v>0</v>
      </c>
      <c r="AO81">
        <f t="shared" si="73"/>
        <v>0</v>
      </c>
      <c r="AP81">
        <f t="shared" si="74"/>
        <v>-2.1930632391349042E-28</v>
      </c>
      <c r="AQ81">
        <f t="shared" si="75"/>
        <v>-7.7669245041793202E-24</v>
      </c>
      <c r="AR81">
        <f t="shared" si="76"/>
        <v>-7.7671438105032337E-24</v>
      </c>
      <c r="AS81">
        <f t="shared" si="77"/>
        <v>-4.0665017012237089E-5</v>
      </c>
      <c r="AT81">
        <f t="shared" si="78"/>
        <v>-2.6567811114661522E-5</v>
      </c>
      <c r="AU81">
        <f t="shared" si="79"/>
        <v>-6.7232828126898608E-5</v>
      </c>
      <c r="AW81">
        <v>78</v>
      </c>
      <c r="AX81">
        <f>IF(Z81&gt;0, (R81*SUMPRODUCT(K81:$K$98, X81:$X$98)-K81*$AZ$3)/Z81, 0)</f>
        <v>-3.8630343133916818E+25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25</v>
      </c>
      <c r="R82">
        <f t="shared" si="62"/>
        <v>100000</v>
      </c>
      <c r="S82">
        <f t="shared" si="63"/>
        <v>-3.6408650795472447E+26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-1.4349196431395028</v>
      </c>
      <c r="AC82">
        <f t="shared" si="64"/>
        <v>-1.2811782528031275</v>
      </c>
      <c r="AE82">
        <f t="shared" si="65"/>
        <v>0</v>
      </c>
      <c r="AF82">
        <f t="shared" si="66"/>
        <v>0</v>
      </c>
      <c r="AG82">
        <f t="shared" si="67"/>
        <v>-8.7972104486940151E-26</v>
      </c>
      <c r="AH82">
        <f t="shared" si="68"/>
        <v>-3.3254551712187302E-21</v>
      </c>
      <c r="AI82">
        <f t="shared" si="69"/>
        <v>-3.325543143323217E-21</v>
      </c>
      <c r="AJ82">
        <f t="shared" si="70"/>
        <v>-0.15374139033637535</v>
      </c>
      <c r="AK82">
        <f t="shared" si="92"/>
        <v>-0.10044437501976521</v>
      </c>
      <c r="AL82">
        <f t="shared" si="71"/>
        <v>-0.25418576535614057</v>
      </c>
      <c r="AN82">
        <f t="shared" si="72"/>
        <v>0</v>
      </c>
      <c r="AO82">
        <f t="shared" si="73"/>
        <v>0</v>
      </c>
      <c r="AP82">
        <f t="shared" si="74"/>
        <v>-1.8549793961727174E-29</v>
      </c>
      <c r="AQ82">
        <f t="shared" si="75"/>
        <v>-7.0120532656150383E-25</v>
      </c>
      <c r="AR82">
        <f t="shared" si="76"/>
        <v>-7.0122387635546555E-25</v>
      </c>
      <c r="AS82">
        <f t="shared" si="77"/>
        <v>-3.2417902592663436E-5</v>
      </c>
      <c r="AT82">
        <f t="shared" si="78"/>
        <v>-2.1179696360540108E-5</v>
      </c>
      <c r="AU82">
        <f t="shared" si="79"/>
        <v>-5.3597598953203551E-5</v>
      </c>
      <c r="AW82">
        <v>79</v>
      </c>
      <c r="AX82">
        <f>IF(Z82&gt;0, (R82*SUMPRODUCT(K82:$K$98, X82:$X$98)-K82*$AZ$3)/Z82, 0)</f>
        <v>-3.6408650795472447E+26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25</v>
      </c>
      <c r="R83">
        <f t="shared" si="62"/>
        <v>100000</v>
      </c>
      <c r="S83">
        <f t="shared" si="63"/>
        <v>-3.6506365017101287E+27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-1.2811782528031275</v>
      </c>
      <c r="AC83">
        <f t="shared" si="64"/>
        <v>-1.1439091542885067</v>
      </c>
      <c r="AE83">
        <f t="shared" si="65"/>
        <v>0</v>
      </c>
      <c r="AF83">
        <f t="shared" si="66"/>
        <v>0</v>
      </c>
      <c r="AG83">
        <f t="shared" si="67"/>
        <v>-7.8336281478082406E-27</v>
      </c>
      <c r="AH83">
        <f t="shared" si="68"/>
        <v>-3.1703502117705002E-22</v>
      </c>
      <c r="AI83">
        <f t="shared" si="69"/>
        <v>-3.1704285480519782E-22</v>
      </c>
      <c r="AJ83">
        <f t="shared" si="70"/>
        <v>-0.13726909851462077</v>
      </c>
      <c r="AK83">
        <f t="shared" si="92"/>
        <v>-8.9682477696218926E-2</v>
      </c>
      <c r="AL83">
        <f t="shared" si="71"/>
        <v>-0.2269515762108397</v>
      </c>
      <c r="AN83">
        <f t="shared" si="72"/>
        <v>0</v>
      </c>
      <c r="AO83">
        <f t="shared" si="73"/>
        <v>0</v>
      </c>
      <c r="AP83">
        <f t="shared" si="74"/>
        <v>-1.4748200677819244E-30</v>
      </c>
      <c r="AQ83">
        <f t="shared" si="75"/>
        <v>-5.968749123640766E-26</v>
      </c>
      <c r="AR83">
        <f t="shared" si="76"/>
        <v>-5.9688966056475447E-26</v>
      </c>
      <c r="AS83">
        <f t="shared" si="77"/>
        <v>-2.5843353469916629E-5</v>
      </c>
      <c r="AT83">
        <f t="shared" si="78"/>
        <v>-1.6884324267012201E-5</v>
      </c>
      <c r="AU83">
        <f t="shared" si="79"/>
        <v>-4.2727677736928826E-5</v>
      </c>
      <c r="AW83">
        <v>80</v>
      </c>
      <c r="AX83">
        <f>IF(Z83&gt;0, (R83*SUMPRODUCT(K83:$K$98, X83:$X$98)-K83*$AZ$3)/Z83, 0)</f>
        <v>-3.6506365017101287E+27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25</v>
      </c>
      <c r="R84">
        <f t="shared" si="62"/>
        <v>100000</v>
      </c>
      <c r="S84">
        <f t="shared" si="63"/>
        <v>-3.9076962730623078E+28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-1.1439091542885067</v>
      </c>
      <c r="AC84">
        <f t="shared" si="64"/>
        <v>-1.0213474591861667</v>
      </c>
      <c r="AE84">
        <f t="shared" si="65"/>
        <v>0</v>
      </c>
      <c r="AF84">
        <f t="shared" si="66"/>
        <v>0</v>
      </c>
      <c r="AG84">
        <f t="shared" si="67"/>
        <v>-6.5342044763485217E-28</v>
      </c>
      <c r="AH84">
        <f t="shared" si="68"/>
        <v>-2.8407485674781225E-23</v>
      </c>
      <c r="AI84">
        <f t="shared" si="69"/>
        <v>-2.8408139095228861E-23</v>
      </c>
      <c r="AJ84">
        <f t="shared" si="70"/>
        <v>-0.12256169510234005</v>
      </c>
      <c r="AK84">
        <f t="shared" si="92"/>
        <v>-8.0073640800195481E-2</v>
      </c>
      <c r="AL84">
        <f t="shared" si="71"/>
        <v>-0.20263533590253552</v>
      </c>
      <c r="AN84">
        <f t="shared" si="72"/>
        <v>0</v>
      </c>
      <c r="AO84">
        <f t="shared" si="73"/>
        <v>0</v>
      </c>
      <c r="AP84">
        <f t="shared" si="74"/>
        <v>-1.0983753663051961E-31</v>
      </c>
      <c r="AQ84">
        <f t="shared" si="75"/>
        <v>-4.7751922359925829E-27</v>
      </c>
      <c r="AR84">
        <f t="shared" si="76"/>
        <v>-4.7753020735292135E-27</v>
      </c>
      <c r="AS84">
        <f t="shared" si="77"/>
        <v>-2.0602163161604467E-5</v>
      </c>
      <c r="AT84">
        <f t="shared" si="78"/>
        <v>-1.3460079932248249E-5</v>
      </c>
      <c r="AU84">
        <f t="shared" si="79"/>
        <v>-3.4062243093852712E-5</v>
      </c>
      <c r="AW84">
        <v>81</v>
      </c>
      <c r="AX84">
        <f>IF(Z84&gt;0, (R84*SUMPRODUCT(K84:$K$98, X84:$X$98)-K84*$AZ$3)/Z84, 0)</f>
        <v>-3.9076962730623078E+28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25</v>
      </c>
      <c r="R85">
        <f t="shared" si="62"/>
        <v>100000</v>
      </c>
      <c r="S85">
        <f t="shared" si="63"/>
        <v>-4.4842274152645708E+29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-1.0213474591861667</v>
      </c>
      <c r="AC85">
        <f t="shared" si="64"/>
        <v>-0.91191737427336306</v>
      </c>
      <c r="AE85">
        <f t="shared" si="65"/>
        <v>0</v>
      </c>
      <c r="AF85">
        <f t="shared" si="66"/>
        <v>0</v>
      </c>
      <c r="AG85">
        <f t="shared" si="67"/>
        <v>-5.0840272460822532E-29</v>
      </c>
      <c r="AH85">
        <f t="shared" si="68"/>
        <v>-2.3841838827907243E-24</v>
      </c>
      <c r="AI85">
        <f t="shared" si="69"/>
        <v>-2.3842347230631852E-24</v>
      </c>
      <c r="AJ85">
        <f t="shared" si="70"/>
        <v>-0.10943008491280359</v>
      </c>
      <c r="AK85">
        <f t="shared" si="92"/>
        <v>-7.1494322143031669E-2</v>
      </c>
      <c r="AL85">
        <f t="shared" si="71"/>
        <v>-0.18092440705583526</v>
      </c>
      <c r="AN85">
        <f t="shared" si="72"/>
        <v>0</v>
      </c>
      <c r="AO85">
        <f t="shared" si="73"/>
        <v>0</v>
      </c>
      <c r="AP85">
        <f t="shared" si="74"/>
        <v>-7.6304106295761014E-33</v>
      </c>
      <c r="AQ85">
        <f t="shared" si="75"/>
        <v>-3.5783250485388994E-28</v>
      </c>
      <c r="AR85">
        <f t="shared" si="76"/>
        <v>-3.578401352645195E-28</v>
      </c>
      <c r="AS85">
        <f t="shared" si="77"/>
        <v>-1.6423918336738253E-5</v>
      </c>
      <c r="AT85">
        <f t="shared" si="78"/>
        <v>-1.0730293313335656E-5</v>
      </c>
      <c r="AU85">
        <f t="shared" si="79"/>
        <v>-2.7154211650073906E-5</v>
      </c>
      <c r="AW85">
        <v>82</v>
      </c>
      <c r="AX85">
        <f>IF(Z85&gt;0, (R85*SUMPRODUCT(K85:$K$98, X85:$X$98)-K85*$AZ$3)/Z85, 0)</f>
        <v>-4.4842274152645708E+29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25</v>
      </c>
      <c r="R86">
        <f t="shared" si="62"/>
        <v>100000</v>
      </c>
      <c r="S86">
        <f t="shared" si="63"/>
        <v>-5.5453407108729356E+30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-0.91191737427336306</v>
      </c>
      <c r="AC86">
        <f t="shared" si="64"/>
        <v>-0.81421194131550267</v>
      </c>
      <c r="AE86">
        <f t="shared" si="65"/>
        <v>0</v>
      </c>
      <c r="AF86">
        <f t="shared" si="66"/>
        <v>0</v>
      </c>
      <c r="AG86">
        <f t="shared" si="67"/>
        <v>-3.6707029548204762E-30</v>
      </c>
      <c r="AH86">
        <f t="shared" si="68"/>
        <v>-1.8664466712557533E-25</v>
      </c>
      <c r="AI86">
        <f t="shared" si="69"/>
        <v>-1.8664833782853014E-25</v>
      </c>
      <c r="AJ86">
        <f t="shared" si="70"/>
        <v>-9.7705432957860383E-2</v>
      </c>
      <c r="AK86">
        <f t="shared" si="92"/>
        <v>-6.3834216199135416E-2</v>
      </c>
      <c r="AL86">
        <f t="shared" si="71"/>
        <v>-0.16153964915699581</v>
      </c>
      <c r="AN86">
        <f t="shared" si="72"/>
        <v>0</v>
      </c>
      <c r="AO86">
        <f t="shared" si="73"/>
        <v>0</v>
      </c>
      <c r="AP86">
        <f t="shared" si="74"/>
        <v>-4.9189369907176047E-34</v>
      </c>
      <c r="AQ86">
        <f t="shared" si="75"/>
        <v>-2.5011377072571319E-29</v>
      </c>
      <c r="AR86">
        <f t="shared" si="76"/>
        <v>-2.501186896627039E-29</v>
      </c>
      <c r="AS86">
        <f t="shared" si="77"/>
        <v>-1.3093047143445677E-5</v>
      </c>
      <c r="AT86">
        <f t="shared" si="78"/>
        <v>-8.5541241337178377E-6</v>
      </c>
      <c r="AU86">
        <f t="shared" si="79"/>
        <v>-2.1647171277163515E-5</v>
      </c>
      <c r="AW86">
        <v>83</v>
      </c>
      <c r="AX86">
        <f>IF(Z86&gt;0, (R86*SUMPRODUCT(K86:$K$98, X86:$X$98)-K86*$AZ$3)/Z86, 0)</f>
        <v>-5.5453407108729356E+30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25</v>
      </c>
      <c r="R87">
        <f t="shared" si="62"/>
        <v>100000</v>
      </c>
      <c r="S87">
        <f t="shared" si="63"/>
        <v>-7.434807529382958E+31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-0.81421194131550267</v>
      </c>
      <c r="AC87">
        <f t="shared" si="64"/>
        <v>-0.72697494760312731</v>
      </c>
      <c r="AE87">
        <f t="shared" si="65"/>
        <v>0</v>
      </c>
      <c r="AF87">
        <f t="shared" si="66"/>
        <v>0</v>
      </c>
      <c r="AG87">
        <f t="shared" si="67"/>
        <v>-2.4444982090325263E-31</v>
      </c>
      <c r="AH87">
        <f t="shared" si="68"/>
        <v>-1.3558184417476077E-26</v>
      </c>
      <c r="AI87">
        <f t="shared" si="69"/>
        <v>-1.355842886729698E-26</v>
      </c>
      <c r="AJ87">
        <f t="shared" si="70"/>
        <v>-8.7236993712375366E-2</v>
      </c>
      <c r="AK87">
        <f t="shared" si="92"/>
        <v>-5.6994835892085191E-2</v>
      </c>
      <c r="AL87">
        <f t="shared" si="71"/>
        <v>-0.14423182960446057</v>
      </c>
      <c r="AN87">
        <f t="shared" si="72"/>
        <v>0</v>
      </c>
      <c r="AO87">
        <f t="shared" si="73"/>
        <v>0</v>
      </c>
      <c r="AP87">
        <f t="shared" si="74"/>
        <v>-2.9247834650255858E-35</v>
      </c>
      <c r="AQ87">
        <f t="shared" si="75"/>
        <v>-1.6222042402598437E-30</v>
      </c>
      <c r="AR87">
        <f t="shared" si="76"/>
        <v>-1.6222334880944941E-30</v>
      </c>
      <c r="AS87">
        <f t="shared" si="77"/>
        <v>-1.0437697021241772E-5</v>
      </c>
      <c r="AT87">
        <f t="shared" si="78"/>
        <v>-6.8192953872112851E-6</v>
      </c>
      <c r="AU87">
        <f t="shared" si="79"/>
        <v>-1.7256992408453059E-5</v>
      </c>
      <c r="AW87">
        <v>84</v>
      </c>
      <c r="AX87">
        <f>IF(Z87&gt;0, (R87*SUMPRODUCT(K87:$K$98, X87:$X$98)-K87*$AZ$3)/Z87, 0)</f>
        <v>-7.434807529382958E+31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25</v>
      </c>
      <c r="R88">
        <f t="shared" si="62"/>
        <v>100000</v>
      </c>
      <c r="S88">
        <f t="shared" si="63"/>
        <v>-1.0884299937081464E+33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-0.72697494760312731</v>
      </c>
      <c r="AC88">
        <f t="shared" si="64"/>
        <v>-0.6490847746456494</v>
      </c>
      <c r="AE88">
        <f t="shared" si="65"/>
        <v>0</v>
      </c>
      <c r="AF88">
        <f t="shared" si="66"/>
        <v>0</v>
      </c>
      <c r="AG88">
        <f t="shared" si="67"/>
        <v>-1.4908739615726177E-32</v>
      </c>
      <c r="AH88">
        <f t="shared" si="68"/>
        <v>-9.0838633231397567E-28</v>
      </c>
      <c r="AI88">
        <f t="shared" si="69"/>
        <v>-9.0840124105359133E-28</v>
      </c>
      <c r="AJ88">
        <f t="shared" si="70"/>
        <v>-7.789017295747791E-2</v>
      </c>
      <c r="AK88">
        <f t="shared" si="92"/>
        <v>-5.0888246332218917E-2</v>
      </c>
      <c r="AL88">
        <f t="shared" si="71"/>
        <v>-0.12877841928969683</v>
      </c>
      <c r="AN88">
        <f t="shared" si="72"/>
        <v>0</v>
      </c>
      <c r="AO88">
        <f t="shared" si="73"/>
        <v>0</v>
      </c>
      <c r="AP88">
        <f t="shared" si="74"/>
        <v>-1.5926740444888969E-36</v>
      </c>
      <c r="AQ88">
        <f t="shared" si="75"/>
        <v>-9.7041290621163325E-32</v>
      </c>
      <c r="AR88">
        <f t="shared" si="76"/>
        <v>-9.7042883295207806E-32</v>
      </c>
      <c r="AS88">
        <f t="shared" si="77"/>
        <v>-8.3208681610664534E-6</v>
      </c>
      <c r="AT88">
        <f t="shared" si="78"/>
        <v>-5.4363005318967507E-6</v>
      </c>
      <c r="AU88">
        <f t="shared" si="79"/>
        <v>-1.3757168692963204E-5</v>
      </c>
      <c r="AW88">
        <v>85</v>
      </c>
      <c r="AX88">
        <f>IF(Z88&gt;0, (R88*SUMPRODUCT(K88:$K$98, X88:$X$98)-K88*$AZ$3)/Z88, 0)</f>
        <v>-1.0884299937081464E+33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-0.6490847746456494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-5.9634958462904705E-29</v>
      </c>
      <c r="AI89">
        <f t="shared" si="69"/>
        <v>-5.9634958462904705E-29</v>
      </c>
      <c r="AJ89">
        <f t="shared" si="70"/>
        <v>-0.6490847746456494</v>
      </c>
      <c r="AK89">
        <f t="shared" si="92"/>
        <v>-4.5435934225195464E-2</v>
      </c>
      <c r="AL89">
        <f t="shared" si="71"/>
        <v>-0.69452070887084483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-5.6881215874603457E-33</v>
      </c>
      <c r="AR89">
        <f t="shared" si="76"/>
        <v>-5.6881215874603457E-33</v>
      </c>
      <c r="AS89">
        <f t="shared" si="77"/>
        <v>-6.1911221436506363E-5</v>
      </c>
      <c r="AT89">
        <f t="shared" si="78"/>
        <v>-4.3337855005554455E-6</v>
      </c>
      <c r="AU89">
        <f t="shared" si="79"/>
        <v>-6.6245006937061792E-5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10783.026109617937</v>
      </c>
      <c r="AO91" s="6">
        <f t="shared" si="93"/>
        <v>-1078.3026109617938</v>
      </c>
      <c r="AP91" s="6">
        <f t="shared" si="93"/>
        <v>-1750.873403941549</v>
      </c>
      <c r="AQ91" s="6">
        <f t="shared" si="93"/>
        <v>-6075.9676012863893</v>
      </c>
      <c r="AR91" s="6">
        <f t="shared" si="93"/>
        <v>1877.882493428207</v>
      </c>
      <c r="AS91" s="6">
        <f t="shared" si="93"/>
        <v>-1451.8671841971548</v>
      </c>
      <c r="AT91" s="6">
        <f t="shared" si="93"/>
        <v>729.77417548209269</v>
      </c>
      <c r="AU91" s="6">
        <f t="shared" si="93"/>
        <v>1155.7894847131429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26586.455589570869</v>
      </c>
      <c r="K3">
        <v>1</v>
      </c>
      <c r="L3" s="2">
        <v>0</v>
      </c>
      <c r="O3">
        <f>$C$3</f>
        <v>26586.455589570869</v>
      </c>
      <c r="P3">
        <f>O3*C5</f>
        <v>2658.6455589570869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26586.455589570869</v>
      </c>
      <c r="AF3">
        <f t="shared" ref="AF3:AF34" si="4">-$Z3*P3</f>
        <v>-2658.6455589570869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22405.377443613783</v>
      </c>
      <c r="AJ3">
        <f t="shared" ref="AJ3:AJ34" si="8">AB3-AC3</f>
        <v>0</v>
      </c>
      <c r="AL3">
        <f t="shared" ref="AL3:AL34" si="9">SUM(AI3:AK3)</f>
        <v>22405.377443613783</v>
      </c>
      <c r="AN3">
        <f t="shared" ref="AN3:AN34" si="10">AE3*$K3</f>
        <v>26586.455589570869</v>
      </c>
      <c r="AO3">
        <f t="shared" ref="AO3:AO34" si="11">AF3*$K3</f>
        <v>-2658.6455589570869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22405.377443613783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22405.377443613783</v>
      </c>
      <c r="AW3">
        <v>0</v>
      </c>
      <c r="AX3">
        <f>IF(Z3&gt;0, (R3*SUMPRODUCT(K3:$K$98, X3:$X$98)-K3*$AZ$3)/Z3, 0)</f>
        <v>0</v>
      </c>
      <c r="AZ3">
        <f>C6*ABS(SUMPRODUCT(X4:X79, K4:K79))/1</f>
        <v>16226.305417343581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100000</v>
      </c>
      <c r="S4">
        <f t="shared" si="1"/>
        <v>809.15936428774251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799.12780054991345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-799.12780054991345</v>
      </c>
      <c r="AK4">
        <f>G4*SUM(AB4, AE4:AF4)</f>
        <v>0</v>
      </c>
      <c r="AL4">
        <f t="shared" si="9"/>
        <v>-1038.8791005499133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-227.94381061038217</v>
      </c>
      <c r="AR4">
        <f t="shared" si="14"/>
        <v>-227.94381061038217</v>
      </c>
      <c r="AS4">
        <f t="shared" si="15"/>
        <v>-759.7716301102048</v>
      </c>
      <c r="AT4">
        <f t="shared" si="16"/>
        <v>0</v>
      </c>
      <c r="AU4">
        <f t="shared" si="17"/>
        <v>-987.71544072058691</v>
      </c>
      <c r="AW4">
        <v>1</v>
      </c>
      <c r="AX4">
        <f>IF(Z4&gt;0, (R4*SUMPRODUCT(K4:$K$98, X4:$X$98)-K4*$AZ$3)/Z4, 0)</f>
        <v>809.15936428774251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25</v>
      </c>
      <c r="R5">
        <f t="shared" si="0"/>
        <v>100000</v>
      </c>
      <c r="S5">
        <f t="shared" si="1"/>
        <v>1397.6039335903524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799.12780054991345</v>
      </c>
      <c r="AC5">
        <f t="shared" si="2"/>
        <v>1362.9592570570112</v>
      </c>
      <c r="AE5">
        <f t="shared" si="3"/>
        <v>0</v>
      </c>
      <c r="AF5">
        <f t="shared" si="4"/>
        <v>0</v>
      </c>
      <c r="AG5">
        <f t="shared" si="5"/>
        <v>-24.3802844335816</v>
      </c>
      <c r="AH5">
        <f t="shared" si="6"/>
        <v>-251.50847867359587</v>
      </c>
      <c r="AI5">
        <f t="shared" si="7"/>
        <v>-275.88876310717745</v>
      </c>
      <c r="AJ5">
        <f t="shared" si="8"/>
        <v>-563.83145650709776</v>
      </c>
      <c r="AK5">
        <f>G5*SUM(AB5, AE5:AF5)</f>
        <v>3.2764239822546455</v>
      </c>
      <c r="AL5">
        <f t="shared" si="9"/>
        <v>-836.44379563202062</v>
      </c>
      <c r="AN5">
        <f t="shared" si="10"/>
        <v>0</v>
      </c>
      <c r="AO5">
        <f t="shared" si="11"/>
        <v>0</v>
      </c>
      <c r="AP5">
        <f t="shared" si="12"/>
        <v>-21.989927029453657</v>
      </c>
      <c r="AQ5">
        <f t="shared" si="13"/>
        <v>-226.84940811040366</v>
      </c>
      <c r="AR5">
        <f t="shared" si="14"/>
        <v>-248.8393351398573</v>
      </c>
      <c r="AS5">
        <f t="shared" si="15"/>
        <v>-508.55077672611986</v>
      </c>
      <c r="AT5">
        <f t="shared" si="16"/>
        <v>2.9551880120025045</v>
      </c>
      <c r="AU5">
        <f t="shared" si="17"/>
        <v>-754.43492385397474</v>
      </c>
      <c r="AW5">
        <v>2</v>
      </c>
      <c r="AX5">
        <f>IF(Z5&gt;0, (R5*SUMPRODUCT(K5:$K$98, X5:$X$98)-K5*$AZ$3)/Z5, 0)</f>
        <v>1397.6039335903524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25</v>
      </c>
      <c r="R6">
        <f t="shared" si="0"/>
        <v>100000</v>
      </c>
      <c r="S6">
        <f t="shared" si="1"/>
        <v>2003.3593683465206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1362.9592570570112</v>
      </c>
      <c r="AC6">
        <f t="shared" si="2"/>
        <v>1926.6514005183708</v>
      </c>
      <c r="AE6">
        <f t="shared" si="3"/>
        <v>0</v>
      </c>
      <c r="AF6">
        <f t="shared" si="4"/>
        <v>0</v>
      </c>
      <c r="AG6">
        <f t="shared" si="5"/>
        <v>-24.042758265938815</v>
      </c>
      <c r="AH6">
        <f t="shared" si="6"/>
        <v>-374.89329322787864</v>
      </c>
      <c r="AI6">
        <f t="shared" si="7"/>
        <v>-398.93605149381744</v>
      </c>
      <c r="AJ6">
        <f t="shared" si="8"/>
        <v>-563.69214346135959</v>
      </c>
      <c r="AK6">
        <f>G6*SUM(AB6, AE6:AF6)</f>
        <v>9.6770107251047808</v>
      </c>
      <c r="AL6">
        <f t="shared" si="9"/>
        <v>-952.95118423007227</v>
      </c>
      <c r="AN6">
        <f t="shared" si="10"/>
        <v>0</v>
      </c>
      <c r="AO6">
        <f t="shared" si="11"/>
        <v>0</v>
      </c>
      <c r="AP6">
        <f t="shared" si="12"/>
        <v>-20.514136325734928</v>
      </c>
      <c r="AQ6">
        <f t="shared" si="13"/>
        <v>-319.8722891863722</v>
      </c>
      <c r="AR6">
        <f t="shared" si="14"/>
        <v>-340.38642551210711</v>
      </c>
      <c r="AS6">
        <f t="shared" si="15"/>
        <v>-480.96218199282913</v>
      </c>
      <c r="AT6">
        <f t="shared" si="16"/>
        <v>8.2567696702933553</v>
      </c>
      <c r="AU6">
        <f t="shared" si="17"/>
        <v>-813.09183783464289</v>
      </c>
      <c r="AW6">
        <v>3</v>
      </c>
      <c r="AX6">
        <f>IF(Z6&gt;0, (R6*SUMPRODUCT(K6:$K$98, X6:$X$98)-K6*$AZ$3)/Z6, 0)</f>
        <v>2003.3593683465206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25</v>
      </c>
      <c r="R7">
        <f t="shared" si="0"/>
        <v>100000</v>
      </c>
      <c r="S7">
        <f t="shared" si="1"/>
        <v>2573.5908282449286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1926.6514005183708</v>
      </c>
      <c r="AC7">
        <f t="shared" si="2"/>
        <v>2437.1063522786626</v>
      </c>
      <c r="AE7">
        <f t="shared" si="3"/>
        <v>0</v>
      </c>
      <c r="AF7">
        <f t="shared" si="4"/>
        <v>0</v>
      </c>
      <c r="AG7">
        <f t="shared" si="5"/>
        <v>-23.674182445123357</v>
      </c>
      <c r="AH7">
        <f t="shared" si="6"/>
        <v>-512.59295262427838</v>
      </c>
      <c r="AI7">
        <f t="shared" si="7"/>
        <v>-536.26713506940177</v>
      </c>
      <c r="AJ7">
        <f t="shared" si="8"/>
        <v>-510.45495176029181</v>
      </c>
      <c r="AK7">
        <f>G7*SUM(AB7, AE7:AF7)</f>
        <v>26.587789327153516</v>
      </c>
      <c r="AL7">
        <f t="shared" si="9"/>
        <v>-1020.1342975025401</v>
      </c>
      <c r="AN7">
        <f t="shared" si="10"/>
        <v>0</v>
      </c>
      <c r="AO7">
        <f t="shared" si="11"/>
        <v>0</v>
      </c>
      <c r="AP7">
        <f t="shared" si="12"/>
        <v>-18.988206738732377</v>
      </c>
      <c r="AQ7">
        <f t="shared" si="13"/>
        <v>-411.1322948451803</v>
      </c>
      <c r="AR7">
        <f t="shared" si="14"/>
        <v>-430.1205015839127</v>
      </c>
      <c r="AS7">
        <f t="shared" si="15"/>
        <v>-409.41748156674635</v>
      </c>
      <c r="AT7">
        <f t="shared" si="16"/>
        <v>21.325105592985242</v>
      </c>
      <c r="AU7">
        <f t="shared" si="17"/>
        <v>-818.21287755767389</v>
      </c>
      <c r="AW7">
        <v>4</v>
      </c>
      <c r="AX7">
        <f>IF(Z7&gt;0, (R7*SUMPRODUCT(K7:$K$98, X7:$X$98)-K7*$AZ$3)/Z7, 0)</f>
        <v>2573.5908282449286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25</v>
      </c>
      <c r="R8">
        <f t="shared" si="0"/>
        <v>100000</v>
      </c>
      <c r="S8">
        <f t="shared" si="1"/>
        <v>3110.2764571912976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2437.1063522786626</v>
      </c>
      <c r="AC8">
        <f t="shared" si="2"/>
        <v>2895.5528206776926</v>
      </c>
      <c r="AE8">
        <f t="shared" si="3"/>
        <v>0</v>
      </c>
      <c r="AF8">
        <f t="shared" si="4"/>
        <v>0</v>
      </c>
      <c r="AG8">
        <f t="shared" si="5"/>
        <v>-23.274079173756881</v>
      </c>
      <c r="AH8">
        <f t="shared" si="6"/>
        <v>-653.44578766096572</v>
      </c>
      <c r="AI8">
        <f t="shared" si="7"/>
        <v>-676.71986683472255</v>
      </c>
      <c r="AJ8">
        <f t="shared" si="8"/>
        <v>-458.44646839902998</v>
      </c>
      <c r="AK8">
        <f t="shared" ref="AK8:AK39" si="30">G8*SUM(AB8:AB8, AE8:AF8)</f>
        <v>52.641497209219118</v>
      </c>
      <c r="AL8">
        <f t="shared" si="9"/>
        <v>-1082.5248380245334</v>
      </c>
      <c r="AN8">
        <f t="shared" si="10"/>
        <v>0</v>
      </c>
      <c r="AO8">
        <f t="shared" si="11"/>
        <v>0</v>
      </c>
      <c r="AP8">
        <f t="shared" si="12"/>
        <v>-17.420024593714135</v>
      </c>
      <c r="AQ8">
        <f t="shared" si="13"/>
        <v>-489.08666189243212</v>
      </c>
      <c r="AR8">
        <f t="shared" si="14"/>
        <v>-506.50668648614618</v>
      </c>
      <c r="AS8">
        <f t="shared" si="15"/>
        <v>-343.13489675748042</v>
      </c>
      <c r="AT8">
        <f t="shared" si="16"/>
        <v>39.400750044217844</v>
      </c>
      <c r="AU8">
        <f t="shared" si="17"/>
        <v>-810.24083319940871</v>
      </c>
      <c r="AW8">
        <v>5</v>
      </c>
      <c r="AX8">
        <f>IF(Z8&gt;0, (R8*SUMPRODUCT(K8:$K$98, X8:$X$98)-K8*$AZ$3)/Z8, 0)</f>
        <v>3110.2764571912976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25</v>
      </c>
      <c r="R9">
        <f t="shared" si="0"/>
        <v>100000</v>
      </c>
      <c r="S9">
        <f t="shared" si="1"/>
        <v>3530.2752691458395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2895.5528206776926</v>
      </c>
      <c r="AC9">
        <f t="shared" si="2"/>
        <v>3225.3416895135542</v>
      </c>
      <c r="AE9">
        <f t="shared" si="3"/>
        <v>0</v>
      </c>
      <c r="AF9">
        <f t="shared" si="4"/>
        <v>0</v>
      </c>
      <c r="AG9">
        <f t="shared" si="5"/>
        <v>-22.840582133230754</v>
      </c>
      <c r="AH9">
        <f t="shared" si="6"/>
        <v>-803.02499515423347</v>
      </c>
      <c r="AI9">
        <f t="shared" si="7"/>
        <v>-825.86557728746425</v>
      </c>
      <c r="AJ9">
        <f t="shared" si="8"/>
        <v>-329.78886883586165</v>
      </c>
      <c r="AK9">
        <f t="shared" si="30"/>
        <v>64.570827901112551</v>
      </c>
      <c r="AL9">
        <f t="shared" si="9"/>
        <v>-1091.0836182222133</v>
      </c>
      <c r="AN9">
        <f t="shared" si="10"/>
        <v>0</v>
      </c>
      <c r="AO9">
        <f t="shared" si="11"/>
        <v>0</v>
      </c>
      <c r="AP9">
        <f t="shared" si="12"/>
        <v>-15.942892544211425</v>
      </c>
      <c r="AQ9">
        <f t="shared" si="13"/>
        <v>-560.51729038172948</v>
      </c>
      <c r="AR9">
        <f t="shared" si="14"/>
        <v>-576.4601829259409</v>
      </c>
      <c r="AS9">
        <f t="shared" si="15"/>
        <v>-230.19503038311899</v>
      </c>
      <c r="AT9">
        <f t="shared" si="16"/>
        <v>45.070907769047885</v>
      </c>
      <c r="AU9">
        <f t="shared" si="17"/>
        <v>-761.584305540012</v>
      </c>
      <c r="AW9">
        <v>6</v>
      </c>
      <c r="AX9">
        <f>IF(Z9&gt;0, (R9*SUMPRODUCT(K9:$K$98, X9:$X$98)-K9*$AZ$3)/Z9, 0)</f>
        <v>3530.2752691458395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25</v>
      </c>
      <c r="R10">
        <f t="shared" si="0"/>
        <v>100000</v>
      </c>
      <c r="S10">
        <f t="shared" si="1"/>
        <v>3629.5671560520136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3225.3416895135542</v>
      </c>
      <c r="AC10">
        <f t="shared" si="2"/>
        <v>3248.1556179414238</v>
      </c>
      <c r="AE10">
        <f t="shared" si="3"/>
        <v>0</v>
      </c>
      <c r="AF10">
        <f t="shared" si="4"/>
        <v>0</v>
      </c>
      <c r="AG10">
        <f t="shared" si="5"/>
        <v>-22.372885514222979</v>
      </c>
      <c r="AH10">
        <f t="shared" si="6"/>
        <v>-957.16319070186557</v>
      </c>
      <c r="AI10">
        <f t="shared" si="7"/>
        <v>-979.53607621608853</v>
      </c>
      <c r="AJ10">
        <f t="shared" si="8"/>
        <v>-22.813928427869541</v>
      </c>
      <c r="AK10">
        <f t="shared" si="30"/>
        <v>13.868969264908284</v>
      </c>
      <c r="AL10">
        <f t="shared" si="9"/>
        <v>-988.48103537904979</v>
      </c>
      <c r="AN10">
        <f t="shared" si="10"/>
        <v>0</v>
      </c>
      <c r="AO10">
        <f t="shared" si="11"/>
        <v>0</v>
      </c>
      <c r="AP10">
        <f t="shared" si="12"/>
        <v>-14.812137817156072</v>
      </c>
      <c r="AQ10">
        <f t="shared" si="13"/>
        <v>-633.69711900469042</v>
      </c>
      <c r="AR10">
        <f t="shared" si="14"/>
        <v>-648.50925682184641</v>
      </c>
      <c r="AS10">
        <f t="shared" si="15"/>
        <v>-15.104133608939833</v>
      </c>
      <c r="AT10">
        <f t="shared" si="16"/>
        <v>9.182055841796851</v>
      </c>
      <c r="AU10">
        <f t="shared" si="17"/>
        <v>-654.43133458898944</v>
      </c>
      <c r="AW10">
        <v>7</v>
      </c>
      <c r="AX10">
        <f>IF(Z10&gt;0, (R10*SUMPRODUCT(K10:$K$98, X10:$X$98)-K10*$AZ$3)/Z10, 0)</f>
        <v>3629.5671560520136</v>
      </c>
    </row>
    <row r="11" spans="1:52" x14ac:dyDescent="0.25">
      <c r="A11" t="s">
        <v>33</v>
      </c>
      <c r="C11" s="25">
        <f>AU81</f>
        <v>4739.6123755969984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25</v>
      </c>
      <c r="R11">
        <f t="shared" si="0"/>
        <v>100000</v>
      </c>
      <c r="S11">
        <f t="shared" si="1"/>
        <v>3591.6821912359724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3248.1556179414238</v>
      </c>
      <c r="AC11">
        <f t="shared" si="2"/>
        <v>3141.5845916428807</v>
      </c>
      <c r="AE11">
        <f t="shared" si="3"/>
        <v>0</v>
      </c>
      <c r="AF11">
        <f t="shared" si="4"/>
        <v>0</v>
      </c>
      <c r="AG11">
        <f t="shared" si="5"/>
        <v>-21.867083614111444</v>
      </c>
      <c r="AH11">
        <f t="shared" si="6"/>
        <v>-1128.2921798772184</v>
      </c>
      <c r="AI11">
        <f t="shared" si="7"/>
        <v>-1150.1592634913297</v>
      </c>
      <c r="AJ11">
        <f t="shared" si="8"/>
        <v>106.57102629854307</v>
      </c>
      <c r="AK11">
        <f t="shared" si="30"/>
        <v>5.1970489887062783</v>
      </c>
      <c r="AL11">
        <f t="shared" si="9"/>
        <v>-1038.3911882040804</v>
      </c>
      <c r="AN11">
        <f t="shared" si="10"/>
        <v>0</v>
      </c>
      <c r="AO11">
        <f t="shared" si="11"/>
        <v>0</v>
      </c>
      <c r="AP11">
        <f t="shared" si="12"/>
        <v>-13.7668960149451</v>
      </c>
      <c r="AQ11">
        <f t="shared" si="13"/>
        <v>-710.34077469852741</v>
      </c>
      <c r="AR11">
        <f t="shared" si="14"/>
        <v>-724.10767071347254</v>
      </c>
      <c r="AS11">
        <f t="shared" si="15"/>
        <v>67.094097372510504</v>
      </c>
      <c r="AT11">
        <f t="shared" si="16"/>
        <v>3.2719147315064681</v>
      </c>
      <c r="AU11">
        <f t="shared" si="17"/>
        <v>-653.74165860945561</v>
      </c>
      <c r="AW11">
        <v>8</v>
      </c>
      <c r="AX11">
        <f>IF(Z11&gt;0, (R11*SUMPRODUCT(K11:$K$98, X11:$X$98)-K11*$AZ$3)/Z11, 0)</f>
        <v>3591.6821912359724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25</v>
      </c>
      <c r="R12">
        <f t="shared" si="0"/>
        <v>100000</v>
      </c>
      <c r="S12">
        <f t="shared" si="1"/>
        <v>3645.0729587644387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3141.5845916428807</v>
      </c>
      <c r="AC12">
        <f t="shared" si="2"/>
        <v>3108.4699220503571</v>
      </c>
      <c r="AE12">
        <f t="shared" si="3"/>
        <v>0</v>
      </c>
      <c r="AF12">
        <f t="shared" si="4"/>
        <v>0</v>
      </c>
      <c r="AG12">
        <f t="shared" si="5"/>
        <v>-21.319668750224601</v>
      </c>
      <c r="AH12">
        <f t="shared" si="6"/>
        <v>-1314.9761109829126</v>
      </c>
      <c r="AI12">
        <f t="shared" si="7"/>
        <v>-1336.2957797331371</v>
      </c>
      <c r="AJ12">
        <f t="shared" si="8"/>
        <v>33.114669592523569</v>
      </c>
      <c r="AK12">
        <f t="shared" si="30"/>
        <v>65.973276424500497</v>
      </c>
      <c r="AL12">
        <f t="shared" si="9"/>
        <v>-1237.2078337161131</v>
      </c>
      <c r="AN12">
        <f t="shared" si="10"/>
        <v>0</v>
      </c>
      <c r="AO12">
        <f t="shared" si="11"/>
        <v>0</v>
      </c>
      <c r="AP12">
        <f t="shared" si="12"/>
        <v>-12.532454839651566</v>
      </c>
      <c r="AQ12">
        <f t="shared" si="13"/>
        <v>-772.9894361487386</v>
      </c>
      <c r="AR12">
        <f t="shared" si="14"/>
        <v>-785.52189098839017</v>
      </c>
      <c r="AS12">
        <f t="shared" si="15"/>
        <v>19.465973231592187</v>
      </c>
      <c r="AT12">
        <f t="shared" si="16"/>
        <v>38.781423721941806</v>
      </c>
      <c r="AU12">
        <f t="shared" si="17"/>
        <v>-727.27449403485616</v>
      </c>
      <c r="AW12">
        <v>9</v>
      </c>
      <c r="AX12">
        <f>IF(Z12&gt;0, (R12*SUMPRODUCT(K12:$K$98, X12:$X$98)-K12*$AZ$3)/Z12, 0)</f>
        <v>3645.0729587644387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25</v>
      </c>
      <c r="R13">
        <f t="shared" si="0"/>
        <v>100000</v>
      </c>
      <c r="S13">
        <f t="shared" si="1"/>
        <v>4049.2778985836617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3108.4699220503571</v>
      </c>
      <c r="AC13">
        <f t="shared" si="2"/>
        <v>3357.4514694619957</v>
      </c>
      <c r="AE13">
        <f t="shared" si="3"/>
        <v>0</v>
      </c>
      <c r="AF13">
        <f t="shared" si="4"/>
        <v>0</v>
      </c>
      <c r="AG13">
        <f t="shared" si="5"/>
        <v>-20.728704929318077</v>
      </c>
      <c r="AH13">
        <f t="shared" si="6"/>
        <v>-1511.0685336171191</v>
      </c>
      <c r="AI13">
        <f t="shared" si="7"/>
        <v>-1531.7972385464373</v>
      </c>
      <c r="AJ13">
        <f t="shared" si="8"/>
        <v>-248.98154741163853</v>
      </c>
      <c r="AK13">
        <f t="shared" si="30"/>
        <v>217.59289454352501</v>
      </c>
      <c r="AL13">
        <f t="shared" si="9"/>
        <v>-1563.1858914145507</v>
      </c>
      <c r="AN13">
        <f t="shared" si="10"/>
        <v>0</v>
      </c>
      <c r="AO13">
        <f t="shared" si="11"/>
        <v>0</v>
      </c>
      <c r="AP13">
        <f t="shared" si="12"/>
        <v>-10.879522694624619</v>
      </c>
      <c r="AQ13">
        <f t="shared" si="13"/>
        <v>-793.08883312670207</v>
      </c>
      <c r="AR13">
        <f t="shared" si="14"/>
        <v>-803.96835582132667</v>
      </c>
      <c r="AS13">
        <f t="shared" si="15"/>
        <v>-130.67870881679772</v>
      </c>
      <c r="AT13">
        <f t="shared" si="16"/>
        <v>114.20428060737609</v>
      </c>
      <c r="AU13">
        <f t="shared" si="17"/>
        <v>-820.44278403074827</v>
      </c>
      <c r="AW13">
        <v>10</v>
      </c>
      <c r="AX13">
        <f>IF(Z13&gt;0, (R13*SUMPRODUCT(K13:$K$98, X13:$X$98)-K13*$AZ$3)/Z13, 0)</f>
        <v>4049.2778985836617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25</v>
      </c>
      <c r="R14">
        <f t="shared" si="0"/>
        <v>100000</v>
      </c>
      <c r="S14">
        <f t="shared" si="1"/>
        <v>4326.3804698424474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3357.4514694619957</v>
      </c>
      <c r="AC14">
        <f t="shared" si="2"/>
        <v>3476.8367287999145</v>
      </c>
      <c r="AE14">
        <f t="shared" si="3"/>
        <v>0</v>
      </c>
      <c r="AF14">
        <f t="shared" si="4"/>
        <v>0</v>
      </c>
      <c r="AG14">
        <f t="shared" si="5"/>
        <v>-20.090909439401024</v>
      </c>
      <c r="AH14">
        <f t="shared" si="6"/>
        <v>-1722.0337624954907</v>
      </c>
      <c r="AI14">
        <f t="shared" si="7"/>
        <v>-1742.1246719348917</v>
      </c>
      <c r="AJ14">
        <f t="shared" si="8"/>
        <v>-119.3852593379188</v>
      </c>
      <c r="AK14">
        <f t="shared" si="30"/>
        <v>235.02160286233971</v>
      </c>
      <c r="AL14">
        <f t="shared" si="9"/>
        <v>-1626.4883284104708</v>
      </c>
      <c r="AN14">
        <f t="shared" si="10"/>
        <v>0</v>
      </c>
      <c r="AO14">
        <f t="shared" si="11"/>
        <v>0</v>
      </c>
      <c r="AP14">
        <f t="shared" si="12"/>
        <v>-9.414976631048944</v>
      </c>
      <c r="AQ14">
        <f t="shared" si="13"/>
        <v>-806.97728894126612</v>
      </c>
      <c r="AR14">
        <f t="shared" si="14"/>
        <v>-816.39226557231507</v>
      </c>
      <c r="AS14">
        <f t="shared" si="15"/>
        <v>-55.946169592198089</v>
      </c>
      <c r="AT14">
        <f t="shared" si="16"/>
        <v>110.13552698620707</v>
      </c>
      <c r="AU14">
        <f t="shared" si="17"/>
        <v>-762.20290817830607</v>
      </c>
      <c r="AW14">
        <v>11</v>
      </c>
      <c r="AX14">
        <f>IF(Z14&gt;0, (R14*SUMPRODUCT(K14:$K$98, X14:$X$98)-K14*$AZ$3)/Z14, 0)</f>
        <v>4326.3804698424474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25</v>
      </c>
      <c r="R15">
        <f t="shared" si="0"/>
        <v>100000</v>
      </c>
      <c r="S15">
        <f t="shared" si="1"/>
        <v>4489.6604229965442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3476.8367287999145</v>
      </c>
      <c r="AC15">
        <f t="shared" si="2"/>
        <v>3484.5684509877724</v>
      </c>
      <c r="AE15">
        <f t="shared" si="3"/>
        <v>0</v>
      </c>
      <c r="AF15">
        <f t="shared" si="4"/>
        <v>0</v>
      </c>
      <c r="AG15">
        <f t="shared" si="5"/>
        <v>-19.403296255655672</v>
      </c>
      <c r="AH15">
        <f t="shared" si="6"/>
        <v>-1946.8163574053572</v>
      </c>
      <c r="AI15">
        <f t="shared" si="7"/>
        <v>-1966.2196536610129</v>
      </c>
      <c r="AJ15">
        <f t="shared" si="8"/>
        <v>-7.7317221878579403</v>
      </c>
      <c r="AK15">
        <f t="shared" si="30"/>
        <v>243.37857101599403</v>
      </c>
      <c r="AL15">
        <f t="shared" si="9"/>
        <v>-1730.5728048328767</v>
      </c>
      <c r="AN15">
        <f t="shared" si="10"/>
        <v>0</v>
      </c>
      <c r="AO15">
        <f t="shared" si="11"/>
        <v>0</v>
      </c>
      <c r="AP15">
        <f t="shared" si="12"/>
        <v>-8.1185251861637457</v>
      </c>
      <c r="AQ15">
        <f t="shared" si="13"/>
        <v>-814.56662941091929</v>
      </c>
      <c r="AR15">
        <f t="shared" si="14"/>
        <v>-822.68515459708306</v>
      </c>
      <c r="AS15">
        <f t="shared" si="15"/>
        <v>-3.235026692758427</v>
      </c>
      <c r="AT15">
        <f t="shared" si="16"/>
        <v>101.83192755148296</v>
      </c>
      <c r="AU15">
        <f t="shared" si="17"/>
        <v>-724.0882537383585</v>
      </c>
      <c r="AW15">
        <v>12</v>
      </c>
      <c r="AX15">
        <f>IF(Z15&gt;0, (R15*SUMPRODUCT(K15:$K$98, X15:$X$98)-K15*$AZ$3)/Z15, 0)</f>
        <v>4489.6604229965442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25</v>
      </c>
      <c r="R16">
        <f t="shared" si="0"/>
        <v>100000</v>
      </c>
      <c r="S16">
        <f t="shared" si="1"/>
        <v>4549.4768644746127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3484.5684509877724</v>
      </c>
      <c r="AC16">
        <f t="shared" si="2"/>
        <v>3397.4205815135756</v>
      </c>
      <c r="AE16">
        <f t="shared" si="3"/>
        <v>0</v>
      </c>
      <c r="AF16">
        <f t="shared" si="4"/>
        <v>0</v>
      </c>
      <c r="AG16">
        <f t="shared" si="5"/>
        <v>-18.669292551210283</v>
      </c>
      <c r="AH16">
        <f t="shared" si="6"/>
        <v>-2159.8829675553379</v>
      </c>
      <c r="AI16">
        <f t="shared" si="7"/>
        <v>-2178.5522601065481</v>
      </c>
      <c r="AJ16">
        <f t="shared" si="8"/>
        <v>87.147869474196796</v>
      </c>
      <c r="AK16">
        <f t="shared" si="30"/>
        <v>243.91979156914408</v>
      </c>
      <c r="AL16">
        <f t="shared" si="9"/>
        <v>-1847.4845990632073</v>
      </c>
      <c r="AN16">
        <f t="shared" si="10"/>
        <v>0</v>
      </c>
      <c r="AO16">
        <f t="shared" si="11"/>
        <v>0</v>
      </c>
      <c r="AP16">
        <f t="shared" si="12"/>
        <v>-6.9744741060924262</v>
      </c>
      <c r="AQ16">
        <f t="shared" si="13"/>
        <v>-806.88905528068381</v>
      </c>
      <c r="AR16">
        <f t="shared" si="14"/>
        <v>-813.86352938677612</v>
      </c>
      <c r="AS16">
        <f t="shared" si="15"/>
        <v>32.556700120353796</v>
      </c>
      <c r="AT16">
        <f t="shared" si="16"/>
        <v>91.123553053550054</v>
      </c>
      <c r="AU16">
        <f t="shared" si="17"/>
        <v>-690.18327621287233</v>
      </c>
      <c r="AW16">
        <v>13</v>
      </c>
      <c r="AX16">
        <f>IF(Z16&gt;0, (R16*SUMPRODUCT(K16:$K$98, X16:$X$98)-K16*$AZ$3)/Z16, 0)</f>
        <v>4549.4768644746127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25</v>
      </c>
      <c r="R17">
        <f t="shared" si="0"/>
        <v>100000</v>
      </c>
      <c r="S17">
        <f t="shared" si="1"/>
        <v>4527.4150038924163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3397.4205815135756</v>
      </c>
      <c r="AC17">
        <f t="shared" si="2"/>
        <v>3240.0125618906777</v>
      </c>
      <c r="AE17">
        <f t="shared" si="3"/>
        <v>0</v>
      </c>
      <c r="AF17">
        <f t="shared" si="4"/>
        <v>0</v>
      </c>
      <c r="AG17">
        <f t="shared" si="5"/>
        <v>-17.891073377993276</v>
      </c>
      <c r="AH17">
        <f t="shared" si="6"/>
        <v>-2366.1049908196082</v>
      </c>
      <c r="AI17">
        <f t="shared" si="7"/>
        <v>-2383.9960641976013</v>
      </c>
      <c r="AJ17">
        <f t="shared" si="8"/>
        <v>157.40801962289788</v>
      </c>
      <c r="AK17">
        <f t="shared" si="30"/>
        <v>237.81944070595031</v>
      </c>
      <c r="AL17">
        <f t="shared" si="9"/>
        <v>-1988.7686038687532</v>
      </c>
      <c r="AN17">
        <f t="shared" si="10"/>
        <v>0</v>
      </c>
      <c r="AO17">
        <f t="shared" si="11"/>
        <v>0</v>
      </c>
      <c r="AP17">
        <f t="shared" si="12"/>
        <v>-5.9676312463528518</v>
      </c>
      <c r="AQ17">
        <f t="shared" si="13"/>
        <v>-789.22274684395006</v>
      </c>
      <c r="AR17">
        <f t="shared" si="14"/>
        <v>-795.19037809030283</v>
      </c>
      <c r="AS17">
        <f t="shared" si="15"/>
        <v>52.504005572050772</v>
      </c>
      <c r="AT17">
        <f t="shared" si="16"/>
        <v>79.325521468861851</v>
      </c>
      <c r="AU17">
        <f t="shared" si="17"/>
        <v>-663.36085104939025</v>
      </c>
      <c r="AW17">
        <v>14</v>
      </c>
      <c r="AX17">
        <f>IF(Z17&gt;0, (R17*SUMPRODUCT(K17:$K$98, X17:$X$98)-K17*$AZ$3)/Z17, 0)</f>
        <v>4527.4150038924163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25</v>
      </c>
      <c r="R18">
        <f t="shared" si="0"/>
        <v>100000</v>
      </c>
      <c r="S18">
        <f t="shared" si="1"/>
        <v>4438.8004665734416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3240.0125618906777</v>
      </c>
      <c r="AC18">
        <f t="shared" si="2"/>
        <v>3030.6835968840351</v>
      </c>
      <c r="AE18">
        <f t="shared" si="3"/>
        <v>0</v>
      </c>
      <c r="AF18">
        <f t="shared" si="4"/>
        <v>0</v>
      </c>
      <c r="AG18">
        <f t="shared" si="5"/>
        <v>-17.069271415254612</v>
      </c>
      <c r="AH18">
        <f t="shared" si="6"/>
        <v>-2571.5649158349356</v>
      </c>
      <c r="AI18">
        <f t="shared" si="7"/>
        <v>-2588.6341872501903</v>
      </c>
      <c r="AJ18">
        <f t="shared" si="8"/>
        <v>209.32896500664265</v>
      </c>
      <c r="AK18">
        <f t="shared" si="30"/>
        <v>226.80087933234745</v>
      </c>
      <c r="AL18">
        <f t="shared" si="9"/>
        <v>-2152.5043429112002</v>
      </c>
      <c r="AN18">
        <f t="shared" si="10"/>
        <v>0</v>
      </c>
      <c r="AO18">
        <f t="shared" si="11"/>
        <v>0</v>
      </c>
      <c r="AP18">
        <f t="shared" si="12"/>
        <v>-5.0834966738739382</v>
      </c>
      <c r="AQ18">
        <f t="shared" si="13"/>
        <v>-765.85235410897667</v>
      </c>
      <c r="AR18">
        <f t="shared" si="14"/>
        <v>-770.93585078285071</v>
      </c>
      <c r="AS18">
        <f t="shared" si="15"/>
        <v>62.341448060035376</v>
      </c>
      <c r="AT18">
        <f t="shared" si="16"/>
        <v>67.544858106087773</v>
      </c>
      <c r="AU18">
        <f t="shared" si="17"/>
        <v>-641.04954461672753</v>
      </c>
      <c r="AW18">
        <v>15</v>
      </c>
      <c r="AX18">
        <f>IF(Z18&gt;0, (R18*SUMPRODUCT(K18:$K$98, X18:$X$98)-K18*$AZ$3)/Z18, 0)</f>
        <v>4438.8004665734416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25</v>
      </c>
      <c r="R19">
        <f t="shared" si="0"/>
        <v>100000</v>
      </c>
      <c r="S19">
        <f t="shared" si="1"/>
        <v>4294.5348556049821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3030.6835968840351</v>
      </c>
      <c r="AC19">
        <f t="shared" si="2"/>
        <v>2782.5935479869404</v>
      </c>
      <c r="AE19">
        <f t="shared" si="3"/>
        <v>0</v>
      </c>
      <c r="AF19">
        <f t="shared" si="4"/>
        <v>0</v>
      </c>
      <c r="AG19">
        <f t="shared" si="5"/>
        <v>-16.198457117860261</v>
      </c>
      <c r="AH19">
        <f t="shared" si="6"/>
        <v>-2800.4863329672212</v>
      </c>
      <c r="AI19">
        <f t="shared" si="7"/>
        <v>-2816.6847900850817</v>
      </c>
      <c r="AJ19">
        <f t="shared" si="8"/>
        <v>248.09004889709468</v>
      </c>
      <c r="AK19">
        <f t="shared" si="30"/>
        <v>212.14785178188248</v>
      </c>
      <c r="AL19">
        <f t="shared" si="9"/>
        <v>-2356.4468894061047</v>
      </c>
      <c r="AN19">
        <f t="shared" si="10"/>
        <v>0</v>
      </c>
      <c r="AO19">
        <f t="shared" si="11"/>
        <v>0</v>
      </c>
      <c r="AP19">
        <f t="shared" si="12"/>
        <v>-4.3072808229729569</v>
      </c>
      <c r="AQ19">
        <f t="shared" si="13"/>
        <v>-744.66851930531061</v>
      </c>
      <c r="AR19">
        <f t="shared" si="14"/>
        <v>-748.97580012828359</v>
      </c>
      <c r="AS19">
        <f t="shared" si="15"/>
        <v>65.968845193698002</v>
      </c>
      <c r="AT19">
        <f t="shared" si="16"/>
        <v>56.411568519540431</v>
      </c>
      <c r="AU19">
        <f t="shared" si="17"/>
        <v>-626.59538641504525</v>
      </c>
      <c r="AW19">
        <v>16</v>
      </c>
      <c r="AX19">
        <f>IF(Z19&gt;0, (R19*SUMPRODUCT(K19:$K$98, X19:$X$98)-K19*$AZ$3)/Z19, 0)</f>
        <v>4294.5348556049821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25</v>
      </c>
      <c r="R20">
        <f t="shared" si="0"/>
        <v>100000</v>
      </c>
      <c r="S20">
        <f t="shared" si="1"/>
        <v>4089.5159361645142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2782.5935479869404</v>
      </c>
      <c r="AC20">
        <f t="shared" si="2"/>
        <v>2500.2128011922368</v>
      </c>
      <c r="AE20">
        <f t="shared" si="3"/>
        <v>0</v>
      </c>
      <c r="AF20">
        <f t="shared" si="4"/>
        <v>0</v>
      </c>
      <c r="AG20">
        <f t="shared" si="5"/>
        <v>-15.284283275939151</v>
      </c>
      <c r="AH20">
        <f t="shared" si="6"/>
        <v>-3008.7570829700221</v>
      </c>
      <c r="AI20">
        <f t="shared" si="7"/>
        <v>-3024.0413662459614</v>
      </c>
      <c r="AJ20">
        <f t="shared" si="8"/>
        <v>282.38074679470355</v>
      </c>
      <c r="AK20">
        <f t="shared" si="30"/>
        <v>194.78154835908583</v>
      </c>
      <c r="AL20">
        <f t="shared" si="9"/>
        <v>-2546.8790710921721</v>
      </c>
      <c r="AN20">
        <f t="shared" si="10"/>
        <v>0</v>
      </c>
      <c r="AO20">
        <f t="shared" si="11"/>
        <v>0</v>
      </c>
      <c r="AP20">
        <f t="shared" si="12"/>
        <v>-3.6287461872984377</v>
      </c>
      <c r="AQ20">
        <f t="shared" si="13"/>
        <v>-714.32958917491487</v>
      </c>
      <c r="AR20">
        <f t="shared" si="14"/>
        <v>-717.95833536221335</v>
      </c>
      <c r="AS20">
        <f t="shared" si="15"/>
        <v>67.041943661882542</v>
      </c>
      <c r="AT20">
        <f t="shared" si="16"/>
        <v>46.244419067840681</v>
      </c>
      <c r="AU20">
        <f t="shared" si="17"/>
        <v>-604.67197263249022</v>
      </c>
      <c r="AW20">
        <v>17</v>
      </c>
      <c r="AX20">
        <f>IF(Z20&gt;0, (R20*SUMPRODUCT(K20:$K$98, X20:$X$98)-K20*$AZ$3)/Z20, 0)</f>
        <v>4089.5159361645142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25</v>
      </c>
      <c r="R21">
        <f t="shared" si="0"/>
        <v>100000</v>
      </c>
      <c r="S21">
        <f t="shared" si="1"/>
        <v>3833.271165862152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2500.2128011922368</v>
      </c>
      <c r="AC21">
        <f t="shared" si="2"/>
        <v>2198.6401517589397</v>
      </c>
      <c r="AE21">
        <f t="shared" si="3"/>
        <v>0</v>
      </c>
      <c r="AF21">
        <f t="shared" si="4"/>
        <v>0</v>
      </c>
      <c r="AG21">
        <f t="shared" si="5"/>
        <v>-14.33919005873693</v>
      </c>
      <c r="AH21">
        <f t="shared" si="6"/>
        <v>-3169.0015377713135</v>
      </c>
      <c r="AI21">
        <f t="shared" si="7"/>
        <v>-3183.3407278300506</v>
      </c>
      <c r="AJ21">
        <f t="shared" si="8"/>
        <v>301.5726494332971</v>
      </c>
      <c r="AK21">
        <f t="shared" si="30"/>
        <v>175.01489608345659</v>
      </c>
      <c r="AL21">
        <f t="shared" si="9"/>
        <v>-2706.7531823132967</v>
      </c>
      <c r="AN21">
        <f t="shared" si="10"/>
        <v>0</v>
      </c>
      <c r="AO21">
        <f t="shared" si="11"/>
        <v>0</v>
      </c>
      <c r="AP21">
        <f t="shared" si="12"/>
        <v>-3.0396117368218611</v>
      </c>
      <c r="AQ21">
        <f t="shared" si="13"/>
        <v>-671.7627863748877</v>
      </c>
      <c r="AR21">
        <f t="shared" si="14"/>
        <v>-674.80239811170964</v>
      </c>
      <c r="AS21">
        <f t="shared" si="15"/>
        <v>63.927164712025501</v>
      </c>
      <c r="AT21">
        <f t="shared" si="16"/>
        <v>37.099538403132954</v>
      </c>
      <c r="AU21">
        <f t="shared" si="17"/>
        <v>-573.77569499655112</v>
      </c>
      <c r="AW21">
        <v>18</v>
      </c>
      <c r="AX21">
        <f>IF(Z21&gt;0, (R21*SUMPRODUCT(K21:$K$98, X21:$X$98)-K21*$AZ$3)/Z21, 0)</f>
        <v>3833.271165862152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25</v>
      </c>
      <c r="R22">
        <f t="shared" si="0"/>
        <v>100000</v>
      </c>
      <c r="S22">
        <f t="shared" si="1"/>
        <v>3544.841527048678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2198.6401517589397</v>
      </c>
      <c r="AC22">
        <f t="shared" si="2"/>
        <v>1895.4103472962079</v>
      </c>
      <c r="AE22">
        <f t="shared" si="3"/>
        <v>0</v>
      </c>
      <c r="AF22">
        <f t="shared" si="4"/>
        <v>0</v>
      </c>
      <c r="AG22">
        <f t="shared" si="5"/>
        <v>-13.367384217555319</v>
      </c>
      <c r="AH22">
        <f t="shared" si="6"/>
        <v>-3313.6557623769677</v>
      </c>
      <c r="AI22">
        <f t="shared" si="7"/>
        <v>-3327.023146594523</v>
      </c>
      <c r="AJ22">
        <f t="shared" si="8"/>
        <v>303.22980446273186</v>
      </c>
      <c r="AK22">
        <f t="shared" si="30"/>
        <v>153.9048106231258</v>
      </c>
      <c r="AL22">
        <f t="shared" si="9"/>
        <v>-2869.8885315086654</v>
      </c>
      <c r="AN22">
        <f t="shared" si="10"/>
        <v>0</v>
      </c>
      <c r="AO22">
        <f t="shared" si="11"/>
        <v>0</v>
      </c>
      <c r="AP22">
        <f t="shared" si="12"/>
        <v>-2.5300080329210517</v>
      </c>
      <c r="AQ22">
        <f t="shared" si="13"/>
        <v>-627.16650922165843</v>
      </c>
      <c r="AR22">
        <f t="shared" si="14"/>
        <v>-629.69651725457948</v>
      </c>
      <c r="AS22">
        <f t="shared" si="15"/>
        <v>57.39147080879637</v>
      </c>
      <c r="AT22">
        <f t="shared" si="16"/>
        <v>29.129140065438541</v>
      </c>
      <c r="AU22">
        <f t="shared" si="17"/>
        <v>-543.1759063803446</v>
      </c>
      <c r="AW22">
        <v>19</v>
      </c>
      <c r="AX22">
        <f>IF(Z22&gt;0, (R22*SUMPRODUCT(K22:$K$98, X22:$X$98)-K22*$AZ$3)/Z22, 0)</f>
        <v>3544.841527048678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25</v>
      </c>
      <c r="R23">
        <f t="shared" si="0"/>
        <v>100000</v>
      </c>
      <c r="S23">
        <f t="shared" si="1"/>
        <v>3226.3288342980641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1895.4103472962079</v>
      </c>
      <c r="AC23">
        <f t="shared" si="2"/>
        <v>1597.2911433532604</v>
      </c>
      <c r="AE23">
        <f t="shared" si="3"/>
        <v>0</v>
      </c>
      <c r="AF23">
        <f t="shared" si="4"/>
        <v>0</v>
      </c>
      <c r="AG23">
        <f t="shared" si="5"/>
        <v>-12.377002046203197</v>
      </c>
      <c r="AH23">
        <f t="shared" si="6"/>
        <v>-3426.8333167062769</v>
      </c>
      <c r="AI23">
        <f t="shared" si="7"/>
        <v>-3439.2103187524804</v>
      </c>
      <c r="AJ23">
        <f t="shared" si="8"/>
        <v>298.11920394294748</v>
      </c>
      <c r="AK23">
        <f t="shared" si="30"/>
        <v>132.67872431073457</v>
      </c>
      <c r="AL23">
        <f t="shared" si="9"/>
        <v>-3008.4123904987982</v>
      </c>
      <c r="AN23">
        <f t="shared" si="10"/>
        <v>0</v>
      </c>
      <c r="AO23">
        <f t="shared" si="11"/>
        <v>0</v>
      </c>
      <c r="AP23">
        <f t="shared" si="12"/>
        <v>-2.0915724323270828</v>
      </c>
      <c r="AQ23">
        <f t="shared" si="13"/>
        <v>-579.09581566252916</v>
      </c>
      <c r="AR23">
        <f t="shared" si="14"/>
        <v>-581.18738809485626</v>
      </c>
      <c r="AS23">
        <f t="shared" si="15"/>
        <v>50.378751347596534</v>
      </c>
      <c r="AT23">
        <f t="shared" si="16"/>
        <v>22.42119384716321</v>
      </c>
      <c r="AU23">
        <f t="shared" si="17"/>
        <v>-508.38744290009652</v>
      </c>
      <c r="AW23">
        <v>20</v>
      </c>
      <c r="AX23">
        <f>IF(Z23&gt;0, (R23*SUMPRODUCT(K23:$K$98, X23:$X$98)-K23*$AZ$3)/Z23, 0)</f>
        <v>3226.3288342980641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25</v>
      </c>
      <c r="R24">
        <f t="shared" si="0"/>
        <v>100000</v>
      </c>
      <c r="S24">
        <f t="shared" si="1"/>
        <v>2884.0076409849357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1597.2911433532604</v>
      </c>
      <c r="AC24">
        <f t="shared" si="2"/>
        <v>1311.9875645467237</v>
      </c>
      <c r="AE24">
        <f t="shared" si="3"/>
        <v>0</v>
      </c>
      <c r="AF24">
        <f t="shared" si="4"/>
        <v>0</v>
      </c>
      <c r="AG24">
        <f t="shared" si="5"/>
        <v>-11.372954997604118</v>
      </c>
      <c r="AH24">
        <f t="shared" si="6"/>
        <v>-3521.108112548181</v>
      </c>
      <c r="AI24">
        <f t="shared" si="7"/>
        <v>-3532.4810675457852</v>
      </c>
      <c r="AJ24">
        <f t="shared" si="8"/>
        <v>285.30357880653673</v>
      </c>
      <c r="AK24">
        <f t="shared" si="30"/>
        <v>111.81038003472824</v>
      </c>
      <c r="AL24">
        <f t="shared" si="9"/>
        <v>-3135.3671087045204</v>
      </c>
      <c r="AN24">
        <f t="shared" si="10"/>
        <v>0</v>
      </c>
      <c r="AO24">
        <f t="shared" si="11"/>
        <v>0</v>
      </c>
      <c r="AP24">
        <f t="shared" si="12"/>
        <v>-1.7159820645499975</v>
      </c>
      <c r="AQ24">
        <f t="shared" si="13"/>
        <v>-531.27427038505323</v>
      </c>
      <c r="AR24">
        <f t="shared" si="14"/>
        <v>-532.99025244960319</v>
      </c>
      <c r="AS24">
        <f t="shared" si="15"/>
        <v>43.047371970352486</v>
      </c>
      <c r="AT24">
        <f t="shared" si="16"/>
        <v>16.870251118599512</v>
      </c>
      <c r="AU24">
        <f t="shared" si="17"/>
        <v>-473.07262936065121</v>
      </c>
      <c r="AW24">
        <v>21</v>
      </c>
      <c r="AX24">
        <f>IF(Z24&gt;0, (R24*SUMPRODUCT(K24:$K$98, X24:$X$98)-K24*$AZ$3)/Z24, 0)</f>
        <v>2884.0076409849357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25</v>
      </c>
      <c r="R25">
        <f t="shared" si="0"/>
        <v>100000</v>
      </c>
      <c r="S25">
        <f t="shared" si="1"/>
        <v>2517.4189775072946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1311.9875645467237</v>
      </c>
      <c r="AC25">
        <f t="shared" si="2"/>
        <v>1043.0277913545206</v>
      </c>
      <c r="AE25">
        <f t="shared" si="3"/>
        <v>0</v>
      </c>
      <c r="AF25">
        <f t="shared" si="4"/>
        <v>0</v>
      </c>
      <c r="AG25">
        <f t="shared" si="5"/>
        <v>-10.358106861370658</v>
      </c>
      <c r="AH25">
        <f t="shared" si="6"/>
        <v>-3604.4743450296846</v>
      </c>
      <c r="AI25">
        <f t="shared" si="7"/>
        <v>-3614.8324518910554</v>
      </c>
      <c r="AJ25">
        <f t="shared" si="8"/>
        <v>268.9597731922031</v>
      </c>
      <c r="AK25">
        <f t="shared" si="30"/>
        <v>91.839129518270667</v>
      </c>
      <c r="AL25">
        <f t="shared" si="9"/>
        <v>-3254.0335491805818</v>
      </c>
      <c r="AN25">
        <f t="shared" si="10"/>
        <v>0</v>
      </c>
      <c r="AO25">
        <f t="shared" si="11"/>
        <v>0</v>
      </c>
      <c r="AP25">
        <f t="shared" si="12"/>
        <v>-1.3954098624252465</v>
      </c>
      <c r="AQ25">
        <f t="shared" si="13"/>
        <v>-485.58284995793474</v>
      </c>
      <c r="AR25">
        <f t="shared" si="14"/>
        <v>-486.97825982035999</v>
      </c>
      <c r="AS25">
        <f t="shared" si="15"/>
        <v>36.233370164168598</v>
      </c>
      <c r="AT25">
        <f t="shared" si="16"/>
        <v>12.372263464888247</v>
      </c>
      <c r="AU25">
        <f t="shared" si="17"/>
        <v>-438.37262619130314</v>
      </c>
      <c r="AW25">
        <v>22</v>
      </c>
      <c r="AX25">
        <f>IF(Z25&gt;0, (R25*SUMPRODUCT(K25:$K$98, X25:$X$98)-K25*$AZ$3)/Z25, 0)</f>
        <v>2517.4189775072946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25</v>
      </c>
      <c r="R26">
        <f t="shared" si="0"/>
        <v>100000</v>
      </c>
      <c r="S26">
        <f t="shared" si="1"/>
        <v>2118.0846161724849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1043.0277913545206</v>
      </c>
      <c r="AC26">
        <f t="shared" si="2"/>
        <v>791.65431389020216</v>
      </c>
      <c r="AE26">
        <f t="shared" si="3"/>
        <v>0</v>
      </c>
      <c r="AF26">
        <f t="shared" si="4"/>
        <v>0</v>
      </c>
      <c r="AG26">
        <f t="shared" si="5"/>
        <v>-9.3439882883523833</v>
      </c>
      <c r="AH26">
        <f t="shared" si="6"/>
        <v>-3642.1500176182676</v>
      </c>
      <c r="AI26">
        <f t="shared" si="7"/>
        <v>-3651.4940059066198</v>
      </c>
      <c r="AJ26">
        <f t="shared" si="8"/>
        <v>251.3734774643184</v>
      </c>
      <c r="AK26">
        <f t="shared" si="30"/>
        <v>73.011945394816451</v>
      </c>
      <c r="AL26">
        <f t="shared" si="9"/>
        <v>-3327.1085830474849</v>
      </c>
      <c r="AN26">
        <f t="shared" si="10"/>
        <v>0</v>
      </c>
      <c r="AO26">
        <f t="shared" si="11"/>
        <v>0</v>
      </c>
      <c r="AP26">
        <f t="shared" si="12"/>
        <v>-1.1239206837885449</v>
      </c>
      <c r="AQ26">
        <f t="shared" si="13"/>
        <v>-438.08784984936932</v>
      </c>
      <c r="AR26">
        <f t="shared" si="14"/>
        <v>-439.21177053315785</v>
      </c>
      <c r="AS26">
        <f t="shared" si="15"/>
        <v>30.235895204425422</v>
      </c>
      <c r="AT26">
        <f t="shared" si="16"/>
        <v>8.782078172675396</v>
      </c>
      <c r="AU26">
        <f t="shared" si="17"/>
        <v>-400.19379715605703</v>
      </c>
      <c r="AW26">
        <v>23</v>
      </c>
      <c r="AX26">
        <f>IF(Z26&gt;0, (R26*SUMPRODUCT(K26:$K$98, X26:$X$98)-K26*$AZ$3)/Z26, 0)</f>
        <v>2118.0846161724849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25</v>
      </c>
      <c r="R27">
        <f t="shared" si="0"/>
        <v>100000</v>
      </c>
      <c r="S27">
        <f t="shared" si="1"/>
        <v>1686.0741981099839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791.65431389020216</v>
      </c>
      <c r="AC27">
        <f t="shared" si="2"/>
        <v>562.68197519584646</v>
      </c>
      <c r="AE27">
        <f t="shared" si="3"/>
        <v>0</v>
      </c>
      <c r="AF27">
        <f t="shared" si="4"/>
        <v>0</v>
      </c>
      <c r="AG27">
        <f t="shared" si="5"/>
        <v>-8.343078493025228</v>
      </c>
      <c r="AH27">
        <f t="shared" si="6"/>
        <v>-3629.879649774532</v>
      </c>
      <c r="AI27">
        <f t="shared" si="7"/>
        <v>-3638.2227282675572</v>
      </c>
      <c r="AJ27">
        <f t="shared" si="8"/>
        <v>228.9723386943557</v>
      </c>
      <c r="AK27">
        <f t="shared" si="30"/>
        <v>55.415801972314156</v>
      </c>
      <c r="AL27">
        <f t="shared" si="9"/>
        <v>-3353.8345876008875</v>
      </c>
      <c r="AN27">
        <f t="shared" si="10"/>
        <v>0</v>
      </c>
      <c r="AO27">
        <f t="shared" si="11"/>
        <v>0</v>
      </c>
      <c r="AP27">
        <f t="shared" si="12"/>
        <v>-0.89600758295568772</v>
      </c>
      <c r="AQ27">
        <f t="shared" si="13"/>
        <v>-389.83208585817653</v>
      </c>
      <c r="AR27">
        <f t="shared" si="14"/>
        <v>-390.72809344113216</v>
      </c>
      <c r="AS27">
        <f t="shared" si="15"/>
        <v>24.590557541650156</v>
      </c>
      <c r="AT27">
        <f t="shared" si="16"/>
        <v>5.9513977753264431</v>
      </c>
      <c r="AU27">
        <f t="shared" si="17"/>
        <v>-360.1861381241556</v>
      </c>
      <c r="AW27">
        <v>24</v>
      </c>
      <c r="AX27">
        <f>IF(Z27&gt;0, (R27*SUMPRODUCT(K27:$K$98, X27:$X$98)-K27*$AZ$3)/Z27, 0)</f>
        <v>1686.0741981099839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25</v>
      </c>
      <c r="R28">
        <f t="shared" si="0"/>
        <v>100000</v>
      </c>
      <c r="S28">
        <f t="shared" si="1"/>
        <v>1220.8659439183386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562.68197519584646</v>
      </c>
      <c r="AC28">
        <f t="shared" si="2"/>
        <v>359.56016715464716</v>
      </c>
      <c r="AE28">
        <f t="shared" si="3"/>
        <v>0</v>
      </c>
      <c r="AF28">
        <f t="shared" si="4"/>
        <v>0</v>
      </c>
      <c r="AG28">
        <f t="shared" si="5"/>
        <v>-7.3628101624460056</v>
      </c>
      <c r="AH28">
        <f t="shared" si="6"/>
        <v>-3587.3501825958788</v>
      </c>
      <c r="AI28">
        <f t="shared" si="7"/>
        <v>-3594.7129927583246</v>
      </c>
      <c r="AJ28">
        <f t="shared" si="8"/>
        <v>203.1218080411993</v>
      </c>
      <c r="AK28">
        <f t="shared" si="30"/>
        <v>39.387738263709259</v>
      </c>
      <c r="AL28">
        <f t="shared" si="9"/>
        <v>-3352.2034464534163</v>
      </c>
      <c r="AN28">
        <f t="shared" si="10"/>
        <v>0</v>
      </c>
      <c r="AO28">
        <f t="shared" si="11"/>
        <v>0</v>
      </c>
      <c r="AP28">
        <f t="shared" si="12"/>
        <v>-0.70601013579806537</v>
      </c>
      <c r="AQ28">
        <f t="shared" si="13"/>
        <v>-343.98626797249091</v>
      </c>
      <c r="AR28">
        <f t="shared" si="14"/>
        <v>-344.69227810828897</v>
      </c>
      <c r="AS28">
        <f t="shared" si="15"/>
        <v>19.477081727593347</v>
      </c>
      <c r="AT28">
        <f t="shared" si="16"/>
        <v>3.7768381673311899</v>
      </c>
      <c r="AU28">
        <f t="shared" si="17"/>
        <v>-321.43835821336444</v>
      </c>
      <c r="AW28">
        <v>25</v>
      </c>
      <c r="AX28">
        <f>IF(Z28&gt;0, (R28*SUMPRODUCT(K28:$K$98, X28:$X$98)-K28*$AZ$3)/Z28, 0)</f>
        <v>1220.8659439183386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25</v>
      </c>
      <c r="R29">
        <f t="shared" si="0"/>
        <v>100000</v>
      </c>
      <c r="S29">
        <f t="shared" si="1"/>
        <v>710.74480939430123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359.56016715464716</v>
      </c>
      <c r="AC29">
        <f t="shared" si="2"/>
        <v>182.27950437588606</v>
      </c>
      <c r="AE29">
        <f t="shared" si="3"/>
        <v>0</v>
      </c>
      <c r="AF29">
        <f t="shared" si="4"/>
        <v>0</v>
      </c>
      <c r="AG29">
        <f t="shared" si="5"/>
        <v>-6.4115664992061356</v>
      </c>
      <c r="AH29">
        <f t="shared" si="6"/>
        <v>-3510.4622464616432</v>
      </c>
      <c r="AI29">
        <f t="shared" si="7"/>
        <v>-3516.8738129608491</v>
      </c>
      <c r="AJ29">
        <f t="shared" si="8"/>
        <v>177.2806627787611</v>
      </c>
      <c r="AK29">
        <f t="shared" si="30"/>
        <v>25.169211700825304</v>
      </c>
      <c r="AL29">
        <f t="shared" si="9"/>
        <v>-3314.4239384812627</v>
      </c>
      <c r="AN29">
        <f t="shared" si="10"/>
        <v>0</v>
      </c>
      <c r="AO29">
        <f t="shared" si="11"/>
        <v>0</v>
      </c>
      <c r="AP29">
        <f t="shared" si="12"/>
        <v>-0.54892556972517381</v>
      </c>
      <c r="AQ29">
        <f t="shared" si="13"/>
        <v>-300.5478440996074</v>
      </c>
      <c r="AR29">
        <f t="shared" si="14"/>
        <v>-301.09676966933256</v>
      </c>
      <c r="AS29">
        <f t="shared" si="15"/>
        <v>15.177864696425909</v>
      </c>
      <c r="AT29">
        <f t="shared" si="16"/>
        <v>2.1548593271425491</v>
      </c>
      <c r="AU29">
        <f t="shared" si="17"/>
        <v>-283.7640456457641</v>
      </c>
      <c r="AW29">
        <v>26</v>
      </c>
      <c r="AX29">
        <f>IF(Z29&gt;0, (R29*SUMPRODUCT(K29:$K$98, X29:$X$98)-K29*$AZ$3)/Z29, 0)</f>
        <v>710.74480939430123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25</v>
      </c>
      <c r="R30">
        <f t="shared" si="0"/>
        <v>100000</v>
      </c>
      <c r="S30">
        <f t="shared" si="1"/>
        <v>139.04829856171352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182.27950437588606</v>
      </c>
      <c r="AC30">
        <f t="shared" si="2"/>
        <v>30.57595062782298</v>
      </c>
      <c r="AE30">
        <f t="shared" si="3"/>
        <v>0</v>
      </c>
      <c r="AF30">
        <f t="shared" si="4"/>
        <v>0</v>
      </c>
      <c r="AG30">
        <f t="shared" si="5"/>
        <v>-5.4973615182807354</v>
      </c>
      <c r="AH30">
        <f t="shared" si="6"/>
        <v>-3400.3572637333523</v>
      </c>
      <c r="AI30">
        <f t="shared" si="7"/>
        <v>-3405.854625251633</v>
      </c>
      <c r="AJ30">
        <f t="shared" si="8"/>
        <v>151.70355374806309</v>
      </c>
      <c r="AK30">
        <f t="shared" si="30"/>
        <v>12.759565306312025</v>
      </c>
      <c r="AL30">
        <f t="shared" si="9"/>
        <v>-3241.391506197258</v>
      </c>
      <c r="AN30">
        <f t="shared" si="10"/>
        <v>0</v>
      </c>
      <c r="AO30">
        <f t="shared" si="11"/>
        <v>0</v>
      </c>
      <c r="AP30">
        <f t="shared" si="12"/>
        <v>-0.42022857994514629</v>
      </c>
      <c r="AQ30">
        <f t="shared" si="13"/>
        <v>-259.92965889056495</v>
      </c>
      <c r="AR30">
        <f t="shared" si="14"/>
        <v>-260.34988747051011</v>
      </c>
      <c r="AS30">
        <f t="shared" si="15"/>
        <v>11.596502931849782</v>
      </c>
      <c r="AT30">
        <f t="shared" si="16"/>
        <v>0.97536499856494208</v>
      </c>
      <c r="AU30">
        <f t="shared" si="17"/>
        <v>-247.77801954009539</v>
      </c>
      <c r="AW30">
        <v>27</v>
      </c>
      <c r="AX30">
        <f>IF(Z30&gt;0, (R30*SUMPRODUCT(K30:$K$98, X30:$X$98)-K30*$AZ$3)/Z30, 0)</f>
        <v>139.04829856171352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25</v>
      </c>
      <c r="R31">
        <f t="shared" si="0"/>
        <v>100000</v>
      </c>
      <c r="S31">
        <f t="shared" si="1"/>
        <v>-520.98831800881419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30.57595062782298</v>
      </c>
      <c r="AC31">
        <f t="shared" si="2"/>
        <v>-96.457020448863219</v>
      </c>
      <c r="AE31">
        <f t="shared" si="3"/>
        <v>0</v>
      </c>
      <c r="AF31">
        <f t="shared" si="4"/>
        <v>0</v>
      </c>
      <c r="AG31">
        <f t="shared" si="5"/>
        <v>-4.6285596583775668</v>
      </c>
      <c r="AH31">
        <f t="shared" si="6"/>
        <v>-3255.3129788814454</v>
      </c>
      <c r="AI31">
        <f t="shared" si="7"/>
        <v>-3259.9415385398229</v>
      </c>
      <c r="AJ31">
        <f t="shared" si="8"/>
        <v>127.0329710766862</v>
      </c>
      <c r="AK31">
        <f t="shared" si="30"/>
        <v>2.1403165439476086</v>
      </c>
      <c r="AL31">
        <f t="shared" si="9"/>
        <v>-3130.7682509191891</v>
      </c>
      <c r="AN31">
        <f t="shared" si="10"/>
        <v>0</v>
      </c>
      <c r="AO31">
        <f t="shared" si="11"/>
        <v>0</v>
      </c>
      <c r="AP31">
        <f t="shared" si="12"/>
        <v>-0.31590691376662239</v>
      </c>
      <c r="AQ31">
        <f t="shared" si="13"/>
        <v>-222.18053831099166</v>
      </c>
      <c r="AR31">
        <f t="shared" si="14"/>
        <v>-222.49644522475828</v>
      </c>
      <c r="AS31">
        <f t="shared" si="15"/>
        <v>8.6702120748957547</v>
      </c>
      <c r="AT31">
        <f t="shared" si="16"/>
        <v>0.146080172620944</v>
      </c>
      <c r="AU31">
        <f t="shared" si="17"/>
        <v>-213.68015297724159</v>
      </c>
      <c r="AW31">
        <v>28</v>
      </c>
      <c r="AX31">
        <f>IF(Z31&gt;0, (R31*SUMPRODUCT(K31:$K$98, X31:$X$98)-K31*$AZ$3)/Z31, 0)</f>
        <v>-520.98831800881419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25</v>
      </c>
      <c r="R32">
        <f t="shared" si="0"/>
        <v>100000</v>
      </c>
      <c r="S32">
        <f t="shared" si="1"/>
        <v>-1310.6180331766036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-96.457020448863219</v>
      </c>
      <c r="AC32">
        <f t="shared" si="2"/>
        <v>-199.97980178317755</v>
      </c>
      <c r="AE32">
        <f t="shared" si="3"/>
        <v>0</v>
      </c>
      <c r="AF32">
        <f t="shared" si="4"/>
        <v>0</v>
      </c>
      <c r="AG32">
        <f t="shared" si="5"/>
        <v>-3.8146087708422103</v>
      </c>
      <c r="AH32">
        <f t="shared" si="6"/>
        <v>-3070.6611638063259</v>
      </c>
      <c r="AI32">
        <f t="shared" si="7"/>
        <v>-3074.4757725771683</v>
      </c>
      <c r="AJ32">
        <f t="shared" si="8"/>
        <v>103.52278133431433</v>
      </c>
      <c r="AK32">
        <f t="shared" si="30"/>
        <v>-6.7519914314204259</v>
      </c>
      <c r="AL32">
        <f t="shared" si="9"/>
        <v>-2977.7049826742741</v>
      </c>
      <c r="AN32">
        <f t="shared" si="10"/>
        <v>0</v>
      </c>
      <c r="AO32">
        <f t="shared" si="11"/>
        <v>0</v>
      </c>
      <c r="AP32">
        <f t="shared" si="12"/>
        <v>-0.23245840054667119</v>
      </c>
      <c r="AQ32">
        <f t="shared" si="13"/>
        <v>-187.1229857738731</v>
      </c>
      <c r="AR32">
        <f t="shared" si="14"/>
        <v>-187.35544417441977</v>
      </c>
      <c r="AS32">
        <f t="shared" si="15"/>
        <v>6.308573595557573</v>
      </c>
      <c r="AT32">
        <f t="shared" si="16"/>
        <v>-0.41145952912657036</v>
      </c>
      <c r="AU32">
        <f t="shared" si="17"/>
        <v>-181.45833010798876</v>
      </c>
      <c r="AW32">
        <v>29</v>
      </c>
      <c r="AX32">
        <f>IF(Z32&gt;0, (R32*SUMPRODUCT(K32:$K$98, X32:$X$98)-K32*$AZ$3)/Z32, 0)</f>
        <v>-1310.6180331766036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25</v>
      </c>
      <c r="R33">
        <f t="shared" si="0"/>
        <v>100000</v>
      </c>
      <c r="S33">
        <f t="shared" si="1"/>
        <v>-2294.9153297642697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-199.97980178317755</v>
      </c>
      <c r="AC33">
        <f t="shared" si="2"/>
        <v>-281.15836168501664</v>
      </c>
      <c r="AE33">
        <f t="shared" si="3"/>
        <v>0</v>
      </c>
      <c r="AF33">
        <f t="shared" si="4"/>
        <v>0</v>
      </c>
      <c r="AG33">
        <f t="shared" si="5"/>
        <v>-3.0628402499047405</v>
      </c>
      <c r="AH33">
        <f t="shared" si="6"/>
        <v>-2854.489732916189</v>
      </c>
      <c r="AI33">
        <f t="shared" si="7"/>
        <v>-2857.5525731660937</v>
      </c>
      <c r="AJ33">
        <f t="shared" si="8"/>
        <v>81.178559901839094</v>
      </c>
      <c r="AK33">
        <f t="shared" si="30"/>
        <v>-13.998586124822429</v>
      </c>
      <c r="AL33">
        <f t="shared" si="9"/>
        <v>-2790.3725993890771</v>
      </c>
      <c r="AN33">
        <f t="shared" si="10"/>
        <v>0</v>
      </c>
      <c r="AO33">
        <f t="shared" si="11"/>
        <v>0</v>
      </c>
      <c r="AP33">
        <f t="shared" si="12"/>
        <v>-0.16664855999150152</v>
      </c>
      <c r="AQ33">
        <f t="shared" si="13"/>
        <v>-155.31224768115268</v>
      </c>
      <c r="AR33">
        <f t="shared" si="14"/>
        <v>-155.47889624114418</v>
      </c>
      <c r="AS33">
        <f t="shared" si="15"/>
        <v>4.4169101245963072</v>
      </c>
      <c r="AT33">
        <f t="shared" si="16"/>
        <v>-0.76166042929964328</v>
      </c>
      <c r="AU33">
        <f t="shared" si="17"/>
        <v>-151.82364654584754</v>
      </c>
      <c r="AW33">
        <v>30</v>
      </c>
      <c r="AX33">
        <f>IF(Z33&gt;0, (R33*SUMPRODUCT(K33:$K$98, X33:$X$98)-K33*$AZ$3)/Z33, 0)</f>
        <v>-2294.9153297642697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25</v>
      </c>
      <c r="R34">
        <f t="shared" si="0"/>
        <v>100000</v>
      </c>
      <c r="S34">
        <f t="shared" si="1"/>
        <v>-3584.7307385286258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-281.15836168501664</v>
      </c>
      <c r="AC34">
        <f t="shared" si="2"/>
        <v>-341.87737198042538</v>
      </c>
      <c r="AE34">
        <f t="shared" si="3"/>
        <v>0</v>
      </c>
      <c r="AF34">
        <f t="shared" si="4"/>
        <v>0</v>
      </c>
      <c r="AG34">
        <f t="shared" si="5"/>
        <v>-2.3842611685302684</v>
      </c>
      <c r="AH34">
        <f t="shared" si="6"/>
        <v>-2591.8027155016989</v>
      </c>
      <c r="AI34">
        <f t="shared" si="7"/>
        <v>-2594.1869766702293</v>
      </c>
      <c r="AJ34">
        <f t="shared" si="8"/>
        <v>60.719010295408737</v>
      </c>
      <c r="AK34">
        <f t="shared" si="30"/>
        <v>-19.681085317951165</v>
      </c>
      <c r="AL34">
        <f t="shared" si="9"/>
        <v>-2553.149051692772</v>
      </c>
      <c r="AN34">
        <f t="shared" si="10"/>
        <v>0</v>
      </c>
      <c r="AO34">
        <f t="shared" si="11"/>
        <v>0</v>
      </c>
      <c r="AP34">
        <f t="shared" si="12"/>
        <v>-0.1158278573503506</v>
      </c>
      <c r="AQ34">
        <f t="shared" si="13"/>
        <v>-125.9102648542636</v>
      </c>
      <c r="AR34">
        <f t="shared" si="14"/>
        <v>-126.02609271161396</v>
      </c>
      <c r="AS34">
        <f t="shared" si="15"/>
        <v>2.9497409745956649</v>
      </c>
      <c r="AT34">
        <f t="shared" si="16"/>
        <v>-0.95611083751909343</v>
      </c>
      <c r="AU34">
        <f t="shared" si="17"/>
        <v>-124.0324625745374</v>
      </c>
      <c r="AW34">
        <v>31</v>
      </c>
      <c r="AX34">
        <f>IF(Z34&gt;0, (R34*SUMPRODUCT(K34:$K$98, X34:$X$98)-K34*$AZ$3)/Z34, 0)</f>
        <v>-3584.7307385286258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-5356.7323969026838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-341.87737198042538</v>
      </c>
      <c r="AC35">
        <f t="shared" ref="AC35:AC66" si="33">S35*Z35</f>
        <v>-383.32938916884603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-1.7890075551958267</v>
      </c>
      <c r="AH35">
        <f t="shared" ref="AH35:AH66" si="37">-X35*R35</f>
        <v>-2285.6440065965571</v>
      </c>
      <c r="AI35">
        <f t="shared" ref="AI35:AI66" si="38">SUM(AE35:AH35)</f>
        <v>-2287.433014151753</v>
      </c>
      <c r="AJ35">
        <f t="shared" ref="AJ35:AJ66" si="39">AB35-AC35</f>
        <v>41.452017188420655</v>
      </c>
      <c r="AK35">
        <f t="shared" si="30"/>
        <v>-23.931416038629777</v>
      </c>
      <c r="AL35">
        <f t="shared" ref="AL35:AL66" si="40">SUM(AI35:AK35)</f>
        <v>-2269.9124130019622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-7.7598504037407548E-2</v>
      </c>
      <c r="AQ35">
        <f t="shared" ref="AQ35:AQ66" si="44">AH35*$K35</f>
        <v>-99.140193767680884</v>
      </c>
      <c r="AR35">
        <f t="shared" ref="AR35:AR66" si="45">AI35*$K35</f>
        <v>-99.217792271718295</v>
      </c>
      <c r="AS35">
        <f t="shared" ref="AS35:AS66" si="46">AJ35*$K35</f>
        <v>1.7979882275020651</v>
      </c>
      <c r="AT35">
        <f t="shared" ref="AT35:AT66" si="47">AK35*$K35</f>
        <v>-1.0380292015542767</v>
      </c>
      <c r="AU35">
        <f t="shared" ref="AU35:AU66" si="48">AL35*$K35</f>
        <v>-98.457833245770502</v>
      </c>
      <c r="AW35">
        <v>32</v>
      </c>
      <c r="AX35">
        <f>IF(Z35&gt;0, (R35*SUMPRODUCT(K35:$K$98, X35:$X$98)-K35*$AZ$3)/Z35, 0)</f>
        <v>-5356.7323969026838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25</v>
      </c>
      <c r="R36">
        <f t="shared" si="31"/>
        <v>100000</v>
      </c>
      <c r="S36">
        <f t="shared" si="32"/>
        <v>-7923.905605481993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-383.32938916884603</v>
      </c>
      <c r="AC36">
        <f t="shared" si="33"/>
        <v>-407.06043323488137</v>
      </c>
      <c r="AE36">
        <f t="shared" si="34"/>
        <v>0</v>
      </c>
      <c r="AF36">
        <f t="shared" si="35"/>
        <v>0</v>
      </c>
      <c r="AG36">
        <f t="shared" si="36"/>
        <v>-1.284279664289744</v>
      </c>
      <c r="AH36">
        <f t="shared" si="37"/>
        <v>-1947.3512614164974</v>
      </c>
      <c r="AI36">
        <f t="shared" si="38"/>
        <v>-1948.6355410807871</v>
      </c>
      <c r="AJ36">
        <f t="shared" si="39"/>
        <v>23.731044066035338</v>
      </c>
      <c r="AK36">
        <f t="shared" si="30"/>
        <v>-26.833057241819226</v>
      </c>
      <c r="AL36">
        <f t="shared" si="40"/>
        <v>-1951.737554256571</v>
      </c>
      <c r="AN36">
        <f t="shared" si="41"/>
        <v>0</v>
      </c>
      <c r="AO36">
        <f t="shared" si="42"/>
        <v>0</v>
      </c>
      <c r="AP36">
        <f t="shared" si="43"/>
        <v>-4.9737363174742061E-2</v>
      </c>
      <c r="AQ36">
        <f t="shared" si="44"/>
        <v>-75.416686576151264</v>
      </c>
      <c r="AR36">
        <f t="shared" si="45"/>
        <v>-75.466423939326006</v>
      </c>
      <c r="AS36">
        <f t="shared" si="46"/>
        <v>0.91905181561912308</v>
      </c>
      <c r="AT36">
        <f t="shared" si="47"/>
        <v>-1.0391860513209117</v>
      </c>
      <c r="AU36">
        <f t="shared" si="48"/>
        <v>-75.58655817502779</v>
      </c>
      <c r="AW36">
        <v>33</v>
      </c>
      <c r="AX36">
        <f>IF(Z36&gt;0, (R36*SUMPRODUCT(K36:$K$98, X36:$X$98)-K36*$AZ$3)/Z36, 0)</f>
        <v>-7923.905605481993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25</v>
      </c>
      <c r="R37">
        <f t="shared" si="31"/>
        <v>100000</v>
      </c>
      <c r="S37">
        <f t="shared" si="32"/>
        <v>-11856.929648043433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-407.06043323488137</v>
      </c>
      <c r="AC37">
        <f t="shared" si="33"/>
        <v>-415.14752186313478</v>
      </c>
      <c r="AE37">
        <f t="shared" si="34"/>
        <v>0</v>
      </c>
      <c r="AF37">
        <f t="shared" si="35"/>
        <v>0</v>
      </c>
      <c r="AG37">
        <f t="shared" si="36"/>
        <v>-0.8753267797528852</v>
      </c>
      <c r="AH37">
        <f t="shared" si="37"/>
        <v>-1584.4403515758454</v>
      </c>
      <c r="AI37">
        <f t="shared" si="38"/>
        <v>-1585.3156783555983</v>
      </c>
      <c r="AJ37">
        <f t="shared" si="39"/>
        <v>8.0870886282534116</v>
      </c>
      <c r="AK37">
        <f t="shared" si="30"/>
        <v>-28.494230326441699</v>
      </c>
      <c r="AL37">
        <f t="shared" si="40"/>
        <v>-1605.7228200537866</v>
      </c>
      <c r="AN37">
        <f t="shared" si="41"/>
        <v>0</v>
      </c>
      <c r="AO37">
        <f t="shared" si="42"/>
        <v>0</v>
      </c>
      <c r="AP37">
        <f t="shared" si="43"/>
        <v>-3.0267415901710403E-2</v>
      </c>
      <c r="AQ37">
        <f t="shared" si="44"/>
        <v>-54.787441903853498</v>
      </c>
      <c r="AR37">
        <f t="shared" si="45"/>
        <v>-54.81770931975521</v>
      </c>
      <c r="AS37">
        <f t="shared" si="46"/>
        <v>0.27963873676347656</v>
      </c>
      <c r="AT37">
        <f t="shared" si="47"/>
        <v>-0.98528542715558054</v>
      </c>
      <c r="AU37">
        <f t="shared" si="48"/>
        <v>-55.523356010147317</v>
      </c>
      <c r="AW37">
        <v>34</v>
      </c>
      <c r="AX37">
        <f>IF(Z37&gt;0, (R37*SUMPRODUCT(K37:$K$98, X37:$X$98)-K37*$AZ$3)/Z37, 0)</f>
        <v>-11856.929648043433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25</v>
      </c>
      <c r="R38">
        <f t="shared" si="31"/>
        <v>100000</v>
      </c>
      <c r="S38">
        <f t="shared" si="32"/>
        <v>-18255.415267853376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-415.14752186313478</v>
      </c>
      <c r="AC38">
        <f t="shared" si="33"/>
        <v>-409.81925131350818</v>
      </c>
      <c r="AE38">
        <f t="shared" si="34"/>
        <v>0</v>
      </c>
      <c r="AF38">
        <f t="shared" si="35"/>
        <v>0</v>
      </c>
      <c r="AG38">
        <f t="shared" si="36"/>
        <v>-0.56122970266687633</v>
      </c>
      <c r="AH38">
        <f t="shared" si="37"/>
        <v>-1221.3752371539201</v>
      </c>
      <c r="AI38">
        <f t="shared" si="38"/>
        <v>-1221.936466856587</v>
      </c>
      <c r="AJ38">
        <f t="shared" si="39"/>
        <v>-5.328270549626609</v>
      </c>
      <c r="AK38">
        <f t="shared" si="30"/>
        <v>-29.060326530419438</v>
      </c>
      <c r="AL38">
        <f t="shared" si="40"/>
        <v>-1256.3250639366329</v>
      </c>
      <c r="AN38">
        <f t="shared" si="41"/>
        <v>0</v>
      </c>
      <c r="AO38">
        <f t="shared" si="42"/>
        <v>0</v>
      </c>
      <c r="AP38">
        <f t="shared" si="43"/>
        <v>-1.7327174690575917E-2</v>
      </c>
      <c r="AQ38">
        <f t="shared" si="44"/>
        <v>-37.708236033029543</v>
      </c>
      <c r="AR38">
        <f t="shared" si="45"/>
        <v>-37.725563207720121</v>
      </c>
      <c r="AS38">
        <f t="shared" si="46"/>
        <v>-0.16450283043346156</v>
      </c>
      <c r="AT38">
        <f t="shared" si="47"/>
        <v>-0.89719655243662855</v>
      </c>
      <c r="AU38">
        <f t="shared" si="48"/>
        <v>-38.787262590590203</v>
      </c>
      <c r="AW38">
        <v>35</v>
      </c>
      <c r="AX38">
        <f>IF(Z38&gt;0, (R38*SUMPRODUCT(K38:$K$98, X38:$X$98)-K38*$AZ$3)/Z38, 0)</f>
        <v>-18255.415267853376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25</v>
      </c>
      <c r="R39">
        <f t="shared" si="31"/>
        <v>100000</v>
      </c>
      <c r="S39">
        <f t="shared" si="32"/>
        <v>-29383.967275027113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-409.81925131350818</v>
      </c>
      <c r="AC39">
        <f t="shared" si="33"/>
        <v>-393.85274408450198</v>
      </c>
      <c r="AE39">
        <f t="shared" si="34"/>
        <v>0</v>
      </c>
      <c r="AF39">
        <f t="shared" si="35"/>
        <v>0</v>
      </c>
      <c r="AG39">
        <f t="shared" si="36"/>
        <v>-0.33509153171705147</v>
      </c>
      <c r="AH39">
        <f t="shared" si="37"/>
        <v>-882.10349569262428</v>
      </c>
      <c r="AI39">
        <f t="shared" si="38"/>
        <v>-882.43858722434129</v>
      </c>
      <c r="AJ39">
        <f t="shared" si="39"/>
        <v>-15.966507229006197</v>
      </c>
      <c r="AK39">
        <f t="shared" si="30"/>
        <v>-28.687347591945574</v>
      </c>
      <c r="AL39">
        <f t="shared" si="40"/>
        <v>-927.09244204529307</v>
      </c>
      <c r="AN39">
        <f t="shared" si="41"/>
        <v>0</v>
      </c>
      <c r="AO39">
        <f t="shared" si="42"/>
        <v>0</v>
      </c>
      <c r="AP39">
        <f t="shared" si="43"/>
        <v>-9.2370338736971879E-3</v>
      </c>
      <c r="AQ39">
        <f t="shared" si="44"/>
        <v>-24.315803589747514</v>
      </c>
      <c r="AR39">
        <f t="shared" si="45"/>
        <v>-24.325040623621209</v>
      </c>
      <c r="AS39">
        <f t="shared" si="46"/>
        <v>-0.44012800730367263</v>
      </c>
      <c r="AT39">
        <f t="shared" si="47"/>
        <v>-0.79078692348775537</v>
      </c>
      <c r="AU39">
        <f t="shared" si="48"/>
        <v>-25.555955554412638</v>
      </c>
      <c r="AW39">
        <v>36</v>
      </c>
      <c r="AX39">
        <f>IF(Z39&gt;0, (R39*SUMPRODUCT(K39:$K$98, X39:$X$98)-K39*$AZ$3)/Z39, 0)</f>
        <v>-29383.967275027113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25</v>
      </c>
      <c r="R40">
        <f t="shared" si="31"/>
        <v>100000</v>
      </c>
      <c r="S40">
        <f t="shared" si="32"/>
        <v>-50351.928057671634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-393.85274408450198</v>
      </c>
      <c r="AC40">
        <f t="shared" si="33"/>
        <v>-370.24466976171743</v>
      </c>
      <c r="AE40">
        <f t="shared" si="34"/>
        <v>0</v>
      </c>
      <c r="AF40">
        <f t="shared" si="35"/>
        <v>0</v>
      </c>
      <c r="AG40">
        <f t="shared" si="36"/>
        <v>-0.18382844711410551</v>
      </c>
      <c r="AH40">
        <f t="shared" si="37"/>
        <v>-591.64867714310174</v>
      </c>
      <c r="AI40">
        <f t="shared" si="38"/>
        <v>-591.83250559021587</v>
      </c>
      <c r="AJ40">
        <f t="shared" si="39"/>
        <v>-23.608074322784546</v>
      </c>
      <c r="AK40">
        <f t="shared" ref="AK40:AK71" si="61">G40*SUM(AB40:AB40, AE40:AF40)</f>
        <v>-27.56969208591514</v>
      </c>
      <c r="AL40">
        <f t="shared" si="40"/>
        <v>-643.01027199891553</v>
      </c>
      <c r="AN40">
        <f t="shared" si="41"/>
        <v>0</v>
      </c>
      <c r="AO40">
        <f t="shared" si="42"/>
        <v>0</v>
      </c>
      <c r="AP40">
        <f t="shared" si="43"/>
        <v>-4.5244290211469175E-3</v>
      </c>
      <c r="AQ40">
        <f t="shared" si="44"/>
        <v>-14.561796540270242</v>
      </c>
      <c r="AR40">
        <f t="shared" si="45"/>
        <v>-14.56632096929139</v>
      </c>
      <c r="AS40">
        <f t="shared" si="46"/>
        <v>-0.58104748354371427</v>
      </c>
      <c r="AT40">
        <f t="shared" si="47"/>
        <v>-0.67855175265758771</v>
      </c>
      <c r="AU40">
        <f t="shared" si="48"/>
        <v>-15.82592020549269</v>
      </c>
      <c r="AW40">
        <v>37</v>
      </c>
      <c r="AX40">
        <f>IF(Z40&gt;0, (R40*SUMPRODUCT(K40:$K$98, X40:$X$98)-K40*$AZ$3)/Z40, 0)</f>
        <v>-50351.928057671634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25</v>
      </c>
      <c r="R41">
        <f t="shared" si="31"/>
        <v>100000</v>
      </c>
      <c r="S41">
        <f t="shared" si="32"/>
        <v>-94144.543390242077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-370.24466976171743</v>
      </c>
      <c r="AC41">
        <f t="shared" si="33"/>
        <v>-342.0172895943698</v>
      </c>
      <c r="AE41">
        <f t="shared" si="34"/>
        <v>0</v>
      </c>
      <c r="AF41">
        <f t="shared" si="35"/>
        <v>0</v>
      </c>
      <c r="AG41">
        <f t="shared" si="36"/>
        <v>-9.0822387914895164E-2</v>
      </c>
      <c r="AH41">
        <f t="shared" si="37"/>
        <v>-364.67109891227716</v>
      </c>
      <c r="AI41">
        <f t="shared" si="38"/>
        <v>-364.76192130019206</v>
      </c>
      <c r="AJ41">
        <f t="shared" si="39"/>
        <v>-28.227380167347633</v>
      </c>
      <c r="AK41">
        <f t="shared" si="61"/>
        <v>-25.917126883320222</v>
      </c>
      <c r="AL41">
        <f t="shared" si="40"/>
        <v>-418.90642835085993</v>
      </c>
      <c r="AN41">
        <f t="shared" si="41"/>
        <v>0</v>
      </c>
      <c r="AO41">
        <f t="shared" si="42"/>
        <v>0</v>
      </c>
      <c r="AP41">
        <f t="shared" si="43"/>
        <v>-1.9958410666836386E-3</v>
      </c>
      <c r="AQ41">
        <f t="shared" si="44"/>
        <v>-8.0137240580349047</v>
      </c>
      <c r="AR41">
        <f t="shared" si="45"/>
        <v>-8.0157198991015886</v>
      </c>
      <c r="AS41">
        <f t="shared" si="46"/>
        <v>-0.62030261300412448</v>
      </c>
      <c r="AT41">
        <f t="shared" si="47"/>
        <v>-0.56953431143707833</v>
      </c>
      <c r="AU41">
        <f t="shared" si="48"/>
        <v>-9.2055568235427909</v>
      </c>
      <c r="AW41">
        <v>38</v>
      </c>
      <c r="AX41">
        <f>IF(Z41&gt;0, (R41*SUMPRODUCT(K41:$K$98, X41:$X$98)-K41*$AZ$3)/Z41, 0)</f>
        <v>-94144.543390242077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25</v>
      </c>
      <c r="R42">
        <f t="shared" si="31"/>
        <v>100000</v>
      </c>
      <c r="S42">
        <f t="shared" si="32"/>
        <v>-198333.23536667947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-342.0172895943698</v>
      </c>
      <c r="AC42">
        <f t="shared" si="33"/>
        <v>-311.82639159203171</v>
      </c>
      <c r="AE42">
        <f t="shared" si="34"/>
        <v>0</v>
      </c>
      <c r="AF42">
        <f t="shared" si="35"/>
        <v>0</v>
      </c>
      <c r="AG42">
        <f t="shared" si="36"/>
        <v>-3.9305867094781864E-2</v>
      </c>
      <c r="AH42">
        <f t="shared" si="37"/>
        <v>-202.4331877638574</v>
      </c>
      <c r="AI42">
        <f t="shared" si="38"/>
        <v>-202.47249363095219</v>
      </c>
      <c r="AJ42">
        <f t="shared" si="39"/>
        <v>-30.190898002338088</v>
      </c>
      <c r="AK42">
        <f t="shared" si="61"/>
        <v>-23.94121027160589</v>
      </c>
      <c r="AL42">
        <f t="shared" si="40"/>
        <v>-256.60460190489619</v>
      </c>
      <c r="AN42">
        <f t="shared" si="41"/>
        <v>0</v>
      </c>
      <c r="AO42">
        <f t="shared" si="42"/>
        <v>0</v>
      </c>
      <c r="AP42">
        <f t="shared" si="43"/>
        <v>-7.7120954651940777E-4</v>
      </c>
      <c r="AQ42">
        <f t="shared" si="44"/>
        <v>-3.9718855854109485</v>
      </c>
      <c r="AR42">
        <f t="shared" si="45"/>
        <v>-3.9726567949574676</v>
      </c>
      <c r="AS42">
        <f t="shared" si="46"/>
        <v>-0.59236725909776211</v>
      </c>
      <c r="AT42">
        <f t="shared" si="47"/>
        <v>-0.46974386475606217</v>
      </c>
      <c r="AU42">
        <f t="shared" si="48"/>
        <v>-5.0347679188112924</v>
      </c>
      <c r="AW42">
        <v>39</v>
      </c>
      <c r="AX42">
        <f>IF(Z42&gt;0, (R42*SUMPRODUCT(K42:$K$98, X42:$X$98)-K42*$AZ$3)/Z42, 0)</f>
        <v>-198333.23536667947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25</v>
      </c>
      <c r="R43">
        <f t="shared" si="31"/>
        <v>100000</v>
      </c>
      <c r="S43">
        <f t="shared" si="32"/>
        <v>-492663.4735546147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-311.82639159203171</v>
      </c>
      <c r="AC43">
        <f t="shared" si="33"/>
        <v>-281.68700748068096</v>
      </c>
      <c r="AE43">
        <f t="shared" si="34"/>
        <v>0</v>
      </c>
      <c r="AF43">
        <f t="shared" si="35"/>
        <v>0</v>
      </c>
      <c r="AG43">
        <f t="shared" si="36"/>
        <v>-1.4294088287501909E-2</v>
      </c>
      <c r="AH43">
        <f t="shared" si="37"/>
        <v>-98.474880545328531</v>
      </c>
      <c r="AI43">
        <f t="shared" si="38"/>
        <v>-98.489174633616031</v>
      </c>
      <c r="AJ43">
        <f t="shared" si="39"/>
        <v>-30.139384111350751</v>
      </c>
      <c r="AK43">
        <f t="shared" si="61"/>
        <v>-21.827847411442221</v>
      </c>
      <c r="AL43">
        <f t="shared" si="40"/>
        <v>-150.456406156409</v>
      </c>
      <c r="AN43">
        <f t="shared" si="41"/>
        <v>0</v>
      </c>
      <c r="AO43">
        <f t="shared" si="42"/>
        <v>0</v>
      </c>
      <c r="AP43">
        <f t="shared" si="43"/>
        <v>-2.5041102914034094E-4</v>
      </c>
      <c r="AQ43">
        <f t="shared" si="44"/>
        <v>-1.7251324943465418</v>
      </c>
      <c r="AR43">
        <f t="shared" si="45"/>
        <v>-1.7253829053756822</v>
      </c>
      <c r="AS43">
        <f t="shared" si="46"/>
        <v>-0.52799689222420254</v>
      </c>
      <c r="AT43">
        <f t="shared" si="47"/>
        <v>-0.38239121126715958</v>
      </c>
      <c r="AU43">
        <f t="shared" si="48"/>
        <v>-2.6357710088670441</v>
      </c>
      <c r="AW43">
        <v>40</v>
      </c>
      <c r="AX43">
        <f>IF(Z43&gt;0, (R43*SUMPRODUCT(K43:$K$98, X43:$X$98)-K43*$AZ$3)/Z43, 0)</f>
        <v>-492663.4735546147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25</v>
      </c>
      <c r="R44">
        <f t="shared" si="31"/>
        <v>100000</v>
      </c>
      <c r="S44">
        <f t="shared" si="32"/>
        <v>-1530825.9468780186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-281.68700748068096</v>
      </c>
      <c r="AC44">
        <f t="shared" si="33"/>
        <v>-252.95564917434743</v>
      </c>
      <c r="AE44">
        <f t="shared" si="34"/>
        <v>0</v>
      </c>
      <c r="AF44">
        <f t="shared" si="35"/>
        <v>0</v>
      </c>
      <c r="AG44">
        <f t="shared" si="36"/>
        <v>-4.1310321674751403E-3</v>
      </c>
      <c r="AH44">
        <f t="shared" si="37"/>
        <v>-40.080460948606998</v>
      </c>
      <c r="AI44">
        <f t="shared" si="38"/>
        <v>-40.084591980774476</v>
      </c>
      <c r="AJ44">
        <f t="shared" si="39"/>
        <v>-28.731358306333533</v>
      </c>
      <c r="AK44">
        <f t="shared" si="61"/>
        <v>-19.718090523647668</v>
      </c>
      <c r="AL44">
        <f t="shared" si="40"/>
        <v>-88.53404081075567</v>
      </c>
      <c r="AN44">
        <f t="shared" si="41"/>
        <v>0</v>
      </c>
      <c r="AO44">
        <f t="shared" si="42"/>
        <v>0</v>
      </c>
      <c r="AP44">
        <f t="shared" si="43"/>
        <v>-6.4615624634397663E-5</v>
      </c>
      <c r="AQ44">
        <f t="shared" si="44"/>
        <v>-0.62691935449432901</v>
      </c>
      <c r="AR44">
        <f t="shared" si="45"/>
        <v>-0.62698397011896345</v>
      </c>
      <c r="AS44">
        <f t="shared" si="46"/>
        <v>-0.44940213203256374</v>
      </c>
      <c r="AT44">
        <f t="shared" si="47"/>
        <v>-0.30842091858166548</v>
      </c>
      <c r="AU44">
        <f t="shared" si="48"/>
        <v>-1.3848070207331926</v>
      </c>
      <c r="AW44">
        <v>41</v>
      </c>
      <c r="AX44">
        <f>IF(Z44&gt;0, (R44*SUMPRODUCT(K44:$K$98, X44:$X$98)-K44*$AZ$3)/Z44, 0)</f>
        <v>-1530825.9468780186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25</v>
      </c>
      <c r="R45">
        <f t="shared" si="31"/>
        <v>100000</v>
      </c>
      <c r="S45">
        <f t="shared" si="32"/>
        <v>-6493420.7148814183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-252.95564917434743</v>
      </c>
      <c r="AC45">
        <f t="shared" si="33"/>
        <v>-226.38927317109173</v>
      </c>
      <c r="AE45">
        <f t="shared" si="34"/>
        <v>0</v>
      </c>
      <c r="AF45">
        <f t="shared" si="35"/>
        <v>0</v>
      </c>
      <c r="AG45">
        <f t="shared" si="36"/>
        <v>-8.7161021559969108E-4</v>
      </c>
      <c r="AH45">
        <f t="shared" si="37"/>
        <v>-12.872446520802793</v>
      </c>
      <c r="AI45">
        <f t="shared" si="38"/>
        <v>-12.873318131018392</v>
      </c>
      <c r="AJ45">
        <f t="shared" si="39"/>
        <v>-26.566376003255698</v>
      </c>
      <c r="AK45">
        <f t="shared" si="61"/>
        <v>-17.706895442204321</v>
      </c>
      <c r="AL45">
        <f t="shared" si="40"/>
        <v>-57.146589576478412</v>
      </c>
      <c r="AN45">
        <f t="shared" si="41"/>
        <v>0</v>
      </c>
      <c r="AO45">
        <f t="shared" si="42"/>
        <v>0</v>
      </c>
      <c r="AP45">
        <f t="shared" si="43"/>
        <v>-1.2172597427457011E-5</v>
      </c>
      <c r="AQ45">
        <f t="shared" si="44"/>
        <v>-0.17977199739036373</v>
      </c>
      <c r="AR45">
        <f t="shared" si="45"/>
        <v>-0.17978416998779118</v>
      </c>
      <c r="AS45">
        <f t="shared" si="46"/>
        <v>-0.37101653285647951</v>
      </c>
      <c r="AT45">
        <f t="shared" si="47"/>
        <v>-0.2472881869101661</v>
      </c>
      <c r="AU45">
        <f t="shared" si="48"/>
        <v>-0.79808888975443681</v>
      </c>
      <c r="AW45">
        <v>42</v>
      </c>
      <c r="AX45">
        <f>IF(Z45&gt;0, (R45*SUMPRODUCT(K45:$K$98, X45:$X$98)-K45*$AZ$3)/Z45, 0)</f>
        <v>-6493420.7148814183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25</v>
      </c>
      <c r="R46">
        <f t="shared" si="31"/>
        <v>100000</v>
      </c>
      <c r="S46">
        <f t="shared" si="32"/>
        <v>-27809268.417020194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-226.38927317109173</v>
      </c>
      <c r="AC46">
        <f t="shared" si="33"/>
        <v>-202.28931717049096</v>
      </c>
      <c r="AE46">
        <f t="shared" si="34"/>
        <v>0</v>
      </c>
      <c r="AF46">
        <f t="shared" si="35"/>
        <v>0</v>
      </c>
      <c r="AG46">
        <f t="shared" si="36"/>
        <v>-1.8185422404593283E-4</v>
      </c>
      <c r="AH46">
        <f t="shared" si="37"/>
        <v>-2.7241595575910456</v>
      </c>
      <c r="AI46">
        <f t="shared" si="38"/>
        <v>-2.7243414118150917</v>
      </c>
      <c r="AJ46">
        <f t="shared" si="39"/>
        <v>-24.09995600060077</v>
      </c>
      <c r="AK46">
        <f t="shared" si="61"/>
        <v>-15.847249121976423</v>
      </c>
      <c r="AL46">
        <f t="shared" si="40"/>
        <v>-42.671546534392284</v>
      </c>
      <c r="AN46">
        <f t="shared" si="41"/>
        <v>0</v>
      </c>
      <c r="AO46">
        <f t="shared" si="42"/>
        <v>0</v>
      </c>
      <c r="AP46">
        <f t="shared" si="43"/>
        <v>-2.267599319724371E-6</v>
      </c>
      <c r="AQ46">
        <f t="shared" si="44"/>
        <v>-3.3968429339611229E-2</v>
      </c>
      <c r="AR46">
        <f t="shared" si="45"/>
        <v>-3.3970696938930955E-2</v>
      </c>
      <c r="AS46">
        <f t="shared" si="46"/>
        <v>-0.30051017026993171</v>
      </c>
      <c r="AT46">
        <f t="shared" si="47"/>
        <v>-0.19760449072340405</v>
      </c>
      <c r="AU46">
        <f t="shared" si="48"/>
        <v>-0.53208535793226674</v>
      </c>
      <c r="AW46">
        <v>43</v>
      </c>
      <c r="AX46">
        <f>IF(Z46&gt;0, (R46*SUMPRODUCT(K46:$K$98, X46:$X$98)-K46*$AZ$3)/Z46, 0)</f>
        <v>-27809268.417020194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25</v>
      </c>
      <c r="R47">
        <f t="shared" si="31"/>
        <v>100000</v>
      </c>
      <c r="S47">
        <f t="shared" si="32"/>
        <v>-120491341.33024862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-202.28931717049096</v>
      </c>
      <c r="AC47">
        <f t="shared" si="33"/>
        <v>-180.64495703019566</v>
      </c>
      <c r="AE47">
        <f t="shared" si="34"/>
        <v>0</v>
      </c>
      <c r="AF47">
        <f t="shared" si="35"/>
        <v>0</v>
      </c>
      <c r="AG47">
        <f t="shared" si="36"/>
        <v>-3.748090008706E-5</v>
      </c>
      <c r="AH47">
        <f t="shared" si="37"/>
        <v>-0.57021912687365406</v>
      </c>
      <c r="AI47">
        <f t="shared" si="38"/>
        <v>-0.5702566077737411</v>
      </c>
      <c r="AJ47">
        <f t="shared" si="39"/>
        <v>-21.644360140295305</v>
      </c>
      <c r="AK47">
        <f t="shared" si="61"/>
        <v>-14.160252201934368</v>
      </c>
      <c r="AL47">
        <f t="shared" si="40"/>
        <v>-36.37486895000341</v>
      </c>
      <c r="AN47">
        <f t="shared" si="41"/>
        <v>0</v>
      </c>
      <c r="AO47">
        <f t="shared" si="42"/>
        <v>0</v>
      </c>
      <c r="AP47">
        <f t="shared" si="43"/>
        <v>-4.1728705655964982E-7</v>
      </c>
      <c r="AQ47">
        <f t="shared" si="44"/>
        <v>-6.3484350827868559E-3</v>
      </c>
      <c r="AR47">
        <f t="shared" si="45"/>
        <v>-6.3488523698434149E-3</v>
      </c>
      <c r="AS47">
        <f t="shared" si="46"/>
        <v>-0.24097370428889558</v>
      </c>
      <c r="AT47">
        <f t="shared" si="47"/>
        <v>-0.15765069536116857</v>
      </c>
      <c r="AU47">
        <f t="shared" si="48"/>
        <v>-0.40497325201990753</v>
      </c>
      <c r="AW47">
        <v>44</v>
      </c>
      <c r="AX47">
        <f>IF(Z47&gt;0, (R47*SUMPRODUCT(K47:$K$98, X47:$X$98)-K47*$AZ$3)/Z47, 0)</f>
        <v>-120491341.33024862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25</v>
      </c>
      <c r="R48">
        <f t="shared" si="31"/>
        <v>100000</v>
      </c>
      <c r="S48">
        <f t="shared" si="32"/>
        <v>-529173818.56476128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-180.64495703019566</v>
      </c>
      <c r="AC48">
        <f t="shared" si="33"/>
        <v>-161.29565495667583</v>
      </c>
      <c r="AE48">
        <f t="shared" si="34"/>
        <v>0</v>
      </c>
      <c r="AF48">
        <f t="shared" si="35"/>
        <v>0</v>
      </c>
      <c r="AG48">
        <f t="shared" si="36"/>
        <v>-7.6201641737560835E-6</v>
      </c>
      <c r="AH48">
        <f t="shared" si="37"/>
        <v>-0.11794370764973325</v>
      </c>
      <c r="AI48">
        <f t="shared" si="38"/>
        <v>-0.11795132781390701</v>
      </c>
      <c r="AJ48">
        <f t="shared" si="39"/>
        <v>-19.349302073519823</v>
      </c>
      <c r="AK48">
        <f t="shared" si="61"/>
        <v>-12.645146992113697</v>
      </c>
      <c r="AL48">
        <f t="shared" si="40"/>
        <v>-32.112400393447423</v>
      </c>
      <c r="AN48">
        <f t="shared" si="41"/>
        <v>0</v>
      </c>
      <c r="AO48">
        <f t="shared" si="42"/>
        <v>0</v>
      </c>
      <c r="AP48">
        <f t="shared" si="43"/>
        <v>-7.5748006488971613E-8</v>
      </c>
      <c r="AQ48">
        <f t="shared" si="44"/>
        <v>-1.1724157811657324E-3</v>
      </c>
      <c r="AR48">
        <f t="shared" si="45"/>
        <v>-1.1724915291722213E-3</v>
      </c>
      <c r="AS48">
        <f t="shared" si="46"/>
        <v>-0.19234113932477157</v>
      </c>
      <c r="AT48">
        <f t="shared" si="47"/>
        <v>-0.1256986929115588</v>
      </c>
      <c r="AU48">
        <f t="shared" si="48"/>
        <v>-0.31921232376550257</v>
      </c>
      <c r="AW48">
        <v>45</v>
      </c>
      <c r="AX48">
        <f>IF(Z48&gt;0, (R48*SUMPRODUCT(K48:$K$98, X48:$X$98)-K48*$AZ$3)/Z48, 0)</f>
        <v>-529173818.56476128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25</v>
      </c>
      <c r="R49">
        <f t="shared" si="31"/>
        <v>100000</v>
      </c>
      <c r="S49">
        <f t="shared" si="32"/>
        <v>-2359855083.0922327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-161.29565495667583</v>
      </c>
      <c r="AC49">
        <f t="shared" si="33"/>
        <v>-144.01499656120467</v>
      </c>
      <c r="AE49">
        <f t="shared" si="34"/>
        <v>0</v>
      </c>
      <c r="AF49">
        <f t="shared" si="35"/>
        <v>0</v>
      </c>
      <c r="AG49">
        <f t="shared" si="36"/>
        <v>-1.5256762755585698E-6</v>
      </c>
      <c r="AH49">
        <f t="shared" si="37"/>
        <v>-2.4073145025839814E-2</v>
      </c>
      <c r="AI49">
        <f t="shared" si="38"/>
        <v>-2.4074670702115372E-2</v>
      </c>
      <c r="AJ49">
        <f t="shared" si="39"/>
        <v>-17.280658395471164</v>
      </c>
      <c r="AK49">
        <f t="shared" si="61"/>
        <v>-11.29069584696731</v>
      </c>
      <c r="AL49">
        <f t="shared" si="40"/>
        <v>-28.595428913140591</v>
      </c>
      <c r="AN49">
        <f t="shared" si="41"/>
        <v>0</v>
      </c>
      <c r="AO49">
        <f t="shared" si="42"/>
        <v>0</v>
      </c>
      <c r="AP49">
        <f t="shared" si="43"/>
        <v>-1.3541015955673028E-8</v>
      </c>
      <c r="AQ49">
        <f t="shared" si="44"/>
        <v>-2.1365924483474327E-4</v>
      </c>
      <c r="AR49">
        <f t="shared" si="45"/>
        <v>-2.1367278585069892E-4</v>
      </c>
      <c r="AS49">
        <f t="shared" si="46"/>
        <v>-0.15337308104364442</v>
      </c>
      <c r="AT49">
        <f t="shared" si="47"/>
        <v>-0.10020965460609357</v>
      </c>
      <c r="AU49">
        <f t="shared" si="48"/>
        <v>-0.25379640843558871</v>
      </c>
      <c r="AW49">
        <v>46</v>
      </c>
      <c r="AX49">
        <f>IF(Z49&gt;0, (R49*SUMPRODUCT(K49:$K$98, X49:$X$98)-K49*$AZ$3)/Z49, 0)</f>
        <v>-2359855083.0922327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25</v>
      </c>
      <c r="R50">
        <f t="shared" si="31"/>
        <v>100000</v>
      </c>
      <c r="S50">
        <f t="shared" si="32"/>
        <v>-10687676336.250257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-144.01499656120467</v>
      </c>
      <c r="AC50">
        <f t="shared" si="33"/>
        <v>-128.58500413897423</v>
      </c>
      <c r="AE50">
        <f t="shared" si="34"/>
        <v>0</v>
      </c>
      <c r="AF50">
        <f t="shared" si="35"/>
        <v>0</v>
      </c>
      <c r="AG50">
        <f t="shared" si="36"/>
        <v>-3.0077867277576992E-7</v>
      </c>
      <c r="AH50">
        <f t="shared" si="37"/>
        <v>-4.8385633601088565E-3</v>
      </c>
      <c r="AI50">
        <f t="shared" si="38"/>
        <v>-4.838864138781632E-3</v>
      </c>
      <c r="AJ50">
        <f t="shared" si="39"/>
        <v>-15.429992422230441</v>
      </c>
      <c r="AK50">
        <f t="shared" si="61"/>
        <v>-10.081049759284328</v>
      </c>
      <c r="AL50">
        <f t="shared" si="40"/>
        <v>-25.515881045653551</v>
      </c>
      <c r="AN50">
        <f t="shared" si="41"/>
        <v>0</v>
      </c>
      <c r="AO50">
        <f t="shared" si="42"/>
        <v>0</v>
      </c>
      <c r="AP50">
        <f t="shared" si="43"/>
        <v>-2.3835149091107469E-9</v>
      </c>
      <c r="AQ50">
        <f t="shared" si="44"/>
        <v>-3.8343103921115212E-5</v>
      </c>
      <c r="AR50">
        <f t="shared" si="45"/>
        <v>-3.8345487436024316E-5</v>
      </c>
      <c r="AS50">
        <f t="shared" si="46"/>
        <v>-0.12227468339575315</v>
      </c>
      <c r="AT50">
        <f t="shared" si="47"/>
        <v>-7.9887088333070053E-2</v>
      </c>
      <c r="AU50">
        <f t="shared" si="48"/>
        <v>-0.20220011721625922</v>
      </c>
      <c r="AW50">
        <v>47</v>
      </c>
      <c r="AX50">
        <f>IF(Z50&gt;0, (R50*SUMPRODUCT(K50:$K$98, X50:$X$98)-K50*$AZ$3)/Z50, 0)</f>
        <v>-10687676336.250257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25</v>
      </c>
      <c r="R51">
        <f t="shared" si="31"/>
        <v>100000</v>
      </c>
      <c r="S51">
        <f t="shared" si="32"/>
        <v>-49232236548.513153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-128.58500413897423</v>
      </c>
      <c r="AC51">
        <f t="shared" si="33"/>
        <v>-114.80807276647519</v>
      </c>
      <c r="AE51">
        <f t="shared" si="34"/>
        <v>0</v>
      </c>
      <c r="AF51">
        <f t="shared" si="35"/>
        <v>0</v>
      </c>
      <c r="AG51">
        <f t="shared" si="36"/>
        <v>-5.829923684928675E-8</v>
      </c>
      <c r="AH51">
        <f t="shared" si="37"/>
        <v>-9.5788659679490193E-4</v>
      </c>
      <c r="AI51">
        <f t="shared" si="38"/>
        <v>-9.5794489603175125E-4</v>
      </c>
      <c r="AJ51">
        <f t="shared" si="39"/>
        <v>-13.776931372499035</v>
      </c>
      <c r="AK51">
        <f t="shared" si="61"/>
        <v>-9.0009502897281966</v>
      </c>
      <c r="AL51">
        <f t="shared" si="40"/>
        <v>-22.778839607123263</v>
      </c>
      <c r="AN51">
        <f t="shared" si="41"/>
        <v>0</v>
      </c>
      <c r="AO51">
        <f t="shared" si="42"/>
        <v>0</v>
      </c>
      <c r="AP51">
        <f t="shared" si="43"/>
        <v>-4.1249214359917023E-10</v>
      </c>
      <c r="AQ51">
        <f t="shared" si="44"/>
        <v>-6.7774591399591742E-6</v>
      </c>
      <c r="AR51">
        <f t="shared" si="45"/>
        <v>-6.7778716321027734E-6</v>
      </c>
      <c r="AS51">
        <f t="shared" si="46"/>
        <v>-9.7477707448417689E-2</v>
      </c>
      <c r="AT51">
        <f t="shared" si="47"/>
        <v>-6.3685589728006531E-2</v>
      </c>
      <c r="AU51">
        <f t="shared" si="48"/>
        <v>-0.16117007504805633</v>
      </c>
      <c r="AW51">
        <v>48</v>
      </c>
      <c r="AX51">
        <f>IF(Z51&gt;0, (R51*SUMPRODUCT(K51:$K$98, X51:$X$98)-K51*$AZ$3)/Z51, 0)</f>
        <v>-49232236548.513153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25</v>
      </c>
      <c r="R52">
        <f t="shared" si="31"/>
        <v>100000</v>
      </c>
      <c r="S52">
        <f t="shared" si="32"/>
        <v>-230926307797.55896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-114.80807276647519</v>
      </c>
      <c r="AC52">
        <f t="shared" si="33"/>
        <v>-102.50721372643171</v>
      </c>
      <c r="AE52">
        <f t="shared" si="34"/>
        <v>0</v>
      </c>
      <c r="AF52">
        <f t="shared" si="35"/>
        <v>0</v>
      </c>
      <c r="AG52">
        <f t="shared" si="36"/>
        <v>-1.1097394522097329E-8</v>
      </c>
      <c r="AH52">
        <f t="shared" si="37"/>
        <v>-1.864753998347862E-4</v>
      </c>
      <c r="AI52">
        <f t="shared" si="38"/>
        <v>-1.8648649722930829E-4</v>
      </c>
      <c r="AJ52">
        <f t="shared" si="39"/>
        <v>-12.300859040043477</v>
      </c>
      <c r="AK52">
        <f t="shared" si="61"/>
        <v>-8.0365650936532642</v>
      </c>
      <c r="AL52">
        <f t="shared" si="40"/>
        <v>-20.337610620193971</v>
      </c>
      <c r="AN52">
        <f t="shared" si="41"/>
        <v>0</v>
      </c>
      <c r="AO52">
        <f t="shared" si="42"/>
        <v>0</v>
      </c>
      <c r="AP52">
        <f t="shared" si="43"/>
        <v>-7.0106101085658981E-11</v>
      </c>
      <c r="AQ52">
        <f t="shared" si="44"/>
        <v>-1.1780299605258586E-6</v>
      </c>
      <c r="AR52">
        <f t="shared" si="45"/>
        <v>-1.1781000666269444E-6</v>
      </c>
      <c r="AS52">
        <f t="shared" si="46"/>
        <v>-7.7708805033881875E-2</v>
      </c>
      <c r="AT52">
        <f t="shared" si="47"/>
        <v>-5.0769776970194011E-2</v>
      </c>
      <c r="AU52">
        <f t="shared" si="48"/>
        <v>-0.12847976010414253</v>
      </c>
      <c r="AW52">
        <v>49</v>
      </c>
      <c r="AX52">
        <f>IF(Z52&gt;0, (R52*SUMPRODUCT(K52:$K$98, X52:$X$98)-K52*$AZ$3)/Z52, 0)</f>
        <v>-230926307797.55896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25</v>
      </c>
      <c r="R53">
        <f t="shared" si="31"/>
        <v>100000</v>
      </c>
      <c r="S53">
        <f t="shared" si="32"/>
        <v>-1103997557986.2019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-102.50721372643171</v>
      </c>
      <c r="AC53">
        <f t="shared" si="33"/>
        <v>-91.524298995977176</v>
      </c>
      <c r="AE53">
        <f t="shared" si="34"/>
        <v>0</v>
      </c>
      <c r="AF53">
        <f t="shared" si="35"/>
        <v>0</v>
      </c>
      <c r="AG53">
        <f t="shared" si="36"/>
        <v>-2.0725657030194511E-9</v>
      </c>
      <c r="AH53">
        <f t="shared" si="37"/>
        <v>-3.5655419495427622E-5</v>
      </c>
      <c r="AI53">
        <f t="shared" si="38"/>
        <v>-3.5657492061130639E-5</v>
      </c>
      <c r="AJ53">
        <f t="shared" si="39"/>
        <v>-10.982914730454539</v>
      </c>
      <c r="AK53">
        <f t="shared" si="61"/>
        <v>-7.1755049608502208</v>
      </c>
      <c r="AL53">
        <f t="shared" si="40"/>
        <v>-18.158455348796821</v>
      </c>
      <c r="AN53">
        <f t="shared" si="41"/>
        <v>0</v>
      </c>
      <c r="AO53">
        <f t="shared" si="42"/>
        <v>0</v>
      </c>
      <c r="AP53">
        <f t="shared" si="43"/>
        <v>-1.1690284307696581E-11</v>
      </c>
      <c r="AQ53">
        <f t="shared" si="44"/>
        <v>-2.0111400589350793E-7</v>
      </c>
      <c r="AR53">
        <f t="shared" si="45"/>
        <v>-2.0112569617781562E-7</v>
      </c>
      <c r="AS53">
        <f t="shared" si="46"/>
        <v>-6.1949011092459129E-2</v>
      </c>
      <c r="AT53">
        <f t="shared" si="47"/>
        <v>-4.047335769448418E-2</v>
      </c>
      <c r="AU53">
        <f t="shared" si="48"/>
        <v>-0.10242256991263948</v>
      </c>
      <c r="AW53">
        <v>50</v>
      </c>
      <c r="AX53">
        <f>IF(Z53&gt;0, (R53*SUMPRODUCT(K53:$K$98, X53:$X$98)-K53*$AZ$3)/Z53, 0)</f>
        <v>-1103997557986.2019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25</v>
      </c>
      <c r="R54">
        <f t="shared" si="31"/>
        <v>100000</v>
      </c>
      <c r="S54">
        <f t="shared" si="32"/>
        <v>-5389097416647.3262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-91.524298995977176</v>
      </c>
      <c r="AC54">
        <f t="shared" si="33"/>
        <v>-81.718124278801469</v>
      </c>
      <c r="AE54">
        <f t="shared" si="34"/>
        <v>0</v>
      </c>
      <c r="AF54">
        <f t="shared" si="35"/>
        <v>0</v>
      </c>
      <c r="AG54">
        <f t="shared" si="36"/>
        <v>-3.7909003104289811E-10</v>
      </c>
      <c r="AH54">
        <f t="shared" si="37"/>
        <v>-6.6910000597854328E-6</v>
      </c>
      <c r="AI54">
        <f t="shared" si="38"/>
        <v>-6.6913791498164759E-6</v>
      </c>
      <c r="AJ54">
        <f t="shared" si="39"/>
        <v>-9.8061747171757077</v>
      </c>
      <c r="AK54">
        <f t="shared" si="61"/>
        <v>-6.4067009297184025</v>
      </c>
      <c r="AL54">
        <f t="shared" si="40"/>
        <v>-16.212882338273261</v>
      </c>
      <c r="AN54">
        <f t="shared" si="41"/>
        <v>0</v>
      </c>
      <c r="AO54">
        <f t="shared" si="42"/>
        <v>0</v>
      </c>
      <c r="AP54">
        <f t="shared" si="43"/>
        <v>-1.9091546404504515E-12</v>
      </c>
      <c r="AQ54">
        <f t="shared" si="44"/>
        <v>-3.3696886668982529E-8</v>
      </c>
      <c r="AR54">
        <f t="shared" si="45"/>
        <v>-3.3698795823622982E-8</v>
      </c>
      <c r="AS54">
        <f t="shared" si="46"/>
        <v>-4.9385376647494469E-2</v>
      </c>
      <c r="AT54">
        <f t="shared" si="47"/>
        <v>-3.22651133196536E-2</v>
      </c>
      <c r="AU54">
        <f t="shared" si="48"/>
        <v>-8.16505236659439E-2</v>
      </c>
      <c r="AW54">
        <v>51</v>
      </c>
      <c r="AX54">
        <f>IF(Z54&gt;0, (R54*SUMPRODUCT(K54:$K$98, X54:$X$98)-K54*$AZ$3)/Z54, 0)</f>
        <v>-5389097416647.3262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25</v>
      </c>
      <c r="R55">
        <f t="shared" si="31"/>
        <v>100000</v>
      </c>
      <c r="S55">
        <f t="shared" si="32"/>
        <v>-26889053145261.973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-81.718124278801469</v>
      </c>
      <c r="AC55">
        <f t="shared" si="33"/>
        <v>-72.962610992596822</v>
      </c>
      <c r="AE55">
        <f t="shared" si="34"/>
        <v>0</v>
      </c>
      <c r="AF55">
        <f t="shared" si="35"/>
        <v>0</v>
      </c>
      <c r="AG55">
        <f t="shared" si="36"/>
        <v>-6.7836723924818928E-11</v>
      </c>
      <c r="AH55">
        <f t="shared" si="37"/>
        <v>-1.2298496272306007E-6</v>
      </c>
      <c r="AI55">
        <f t="shared" si="38"/>
        <v>-1.2299174639545255E-6</v>
      </c>
      <c r="AJ55">
        <f t="shared" si="39"/>
        <v>-8.7555132862046463</v>
      </c>
      <c r="AK55">
        <f t="shared" si="61"/>
        <v>-5.7202686995161036</v>
      </c>
      <c r="AL55">
        <f t="shared" si="40"/>
        <v>-14.475783215638213</v>
      </c>
      <c r="AN55">
        <f t="shared" si="41"/>
        <v>0</v>
      </c>
      <c r="AO55">
        <f t="shared" si="42"/>
        <v>0</v>
      </c>
      <c r="AP55">
        <f t="shared" si="43"/>
        <v>-3.0503212973514844E-13</v>
      </c>
      <c r="AQ55">
        <f t="shared" si="44"/>
        <v>-5.5300968169377869E-9</v>
      </c>
      <c r="AR55">
        <f t="shared" si="45"/>
        <v>-5.5304018490675214E-9</v>
      </c>
      <c r="AS55">
        <f t="shared" si="46"/>
        <v>-3.93697205598438E-2</v>
      </c>
      <c r="AT55">
        <f t="shared" si="47"/>
        <v>-2.5721550852079455E-2</v>
      </c>
      <c r="AU55">
        <f t="shared" si="48"/>
        <v>-6.5091276942325096E-2</v>
      </c>
      <c r="AW55">
        <v>52</v>
      </c>
      <c r="AX55">
        <f>IF(Z55&gt;0, (R55*SUMPRODUCT(K55:$K$98, X55:$X$98)-K55*$AZ$3)/Z55, 0)</f>
        <v>-26889053145261.973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25</v>
      </c>
      <c r="R56">
        <f t="shared" si="31"/>
        <v>100000</v>
      </c>
      <c r="S56">
        <f t="shared" si="32"/>
        <v>-137385746946462.83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-72.962610992596822</v>
      </c>
      <c r="AC56">
        <f t="shared" si="33"/>
        <v>-65.145188391071983</v>
      </c>
      <c r="AE56">
        <f t="shared" si="34"/>
        <v>0</v>
      </c>
      <c r="AF56">
        <f t="shared" si="35"/>
        <v>0</v>
      </c>
      <c r="AG56">
        <f t="shared" si="36"/>
        <v>-1.1854429924317056E-11</v>
      </c>
      <c r="AH56">
        <f t="shared" si="37"/>
        <v>-2.2121570704501473E-7</v>
      </c>
      <c r="AI56">
        <f t="shared" si="38"/>
        <v>-2.2122756147493905E-7</v>
      </c>
      <c r="AJ56">
        <f t="shared" si="39"/>
        <v>-7.8174226015248394</v>
      </c>
      <c r="AK56">
        <f t="shared" si="61"/>
        <v>-5.1073827694817782</v>
      </c>
      <c r="AL56">
        <f t="shared" si="40"/>
        <v>-12.924805592234179</v>
      </c>
      <c r="AN56">
        <f t="shared" si="41"/>
        <v>0</v>
      </c>
      <c r="AO56">
        <f t="shared" si="42"/>
        <v>0</v>
      </c>
      <c r="AP56">
        <f t="shared" si="43"/>
        <v>-4.7593031860194049E-14</v>
      </c>
      <c r="AQ56">
        <f t="shared" si="44"/>
        <v>-8.8813433126564152E-10</v>
      </c>
      <c r="AR56">
        <f t="shared" si="45"/>
        <v>-8.8818192429750179E-10</v>
      </c>
      <c r="AS56">
        <f t="shared" si="46"/>
        <v>-3.1385300289790787E-2</v>
      </c>
      <c r="AT56">
        <f t="shared" si="47"/>
        <v>-2.0505062868652134E-2</v>
      </c>
      <c r="AU56">
        <f t="shared" si="48"/>
        <v>-5.1890364046624844E-2</v>
      </c>
      <c r="AW56">
        <v>53</v>
      </c>
      <c r="AX56">
        <f>IF(Z56&gt;0, (R56*SUMPRODUCT(K56:$K$98, X56:$X$98)-K56*$AZ$3)/Z56, 0)</f>
        <v>-137385746946462.83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25</v>
      </c>
      <c r="R57">
        <f t="shared" si="31"/>
        <v>100000</v>
      </c>
      <c r="S57">
        <f t="shared" si="32"/>
        <v>-720264435718457.75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-65.145188391071983</v>
      </c>
      <c r="AC57">
        <f t="shared" si="33"/>
        <v>-58.165346778518213</v>
      </c>
      <c r="AE57">
        <f t="shared" si="34"/>
        <v>0</v>
      </c>
      <c r="AF57">
        <f t="shared" si="35"/>
        <v>0</v>
      </c>
      <c r="AG57">
        <f t="shared" si="36"/>
        <v>-2.0188886155575198E-12</v>
      </c>
      <c r="AH57">
        <f t="shared" si="37"/>
        <v>-3.8867988038065466E-8</v>
      </c>
      <c r="AI57">
        <f t="shared" si="38"/>
        <v>-3.8870006926681022E-8</v>
      </c>
      <c r="AJ57">
        <f t="shared" si="39"/>
        <v>-6.9798416125537699</v>
      </c>
      <c r="AK57">
        <f t="shared" si="61"/>
        <v>-4.5601631873750392</v>
      </c>
      <c r="AL57">
        <f t="shared" si="40"/>
        <v>-11.540004838798815</v>
      </c>
      <c r="AN57">
        <f t="shared" si="41"/>
        <v>0</v>
      </c>
      <c r="AO57">
        <f t="shared" si="42"/>
        <v>0</v>
      </c>
      <c r="AP57">
        <f t="shared" si="43"/>
        <v>-7.2369743703900946E-15</v>
      </c>
      <c r="AQ57">
        <f t="shared" si="44"/>
        <v>-1.3932746516698285E-10</v>
      </c>
      <c r="AR57">
        <f t="shared" si="45"/>
        <v>-1.3933470214135324E-10</v>
      </c>
      <c r="AS57">
        <f t="shared" si="46"/>
        <v>-2.502016925063727E-2</v>
      </c>
      <c r="AT57">
        <f t="shared" si="47"/>
        <v>-1.6346510578898906E-2</v>
      </c>
      <c r="AU57">
        <f t="shared" si="48"/>
        <v>-4.1366679968870876E-2</v>
      </c>
      <c r="AW57">
        <v>54</v>
      </c>
      <c r="AX57">
        <f>IF(Z57&gt;0, (R57*SUMPRODUCT(K57:$K$98, X57:$X$98)-K57*$AZ$3)/Z57, 0)</f>
        <v>-720264435718457.75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25</v>
      </c>
      <c r="R58">
        <f t="shared" si="31"/>
        <v>100000</v>
      </c>
      <c r="S58">
        <f t="shared" si="32"/>
        <v>-3879152041023328.5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-58.165346778518213</v>
      </c>
      <c r="AC58">
        <f t="shared" si="33"/>
        <v>-51.933345338084408</v>
      </c>
      <c r="AE58">
        <f t="shared" si="34"/>
        <v>0</v>
      </c>
      <c r="AF58">
        <f t="shared" si="35"/>
        <v>0</v>
      </c>
      <c r="AG58">
        <f t="shared" si="36"/>
        <v>-3.3469521682104707E-13</v>
      </c>
      <c r="AH58">
        <f t="shared" si="37"/>
        <v>-6.6560180503235891E-9</v>
      </c>
      <c r="AI58">
        <f t="shared" si="38"/>
        <v>-6.6563527455404097E-9</v>
      </c>
      <c r="AJ58">
        <f t="shared" si="39"/>
        <v>-6.2320014404338053</v>
      </c>
      <c r="AK58">
        <f t="shared" si="61"/>
        <v>-4.0715742744962755</v>
      </c>
      <c r="AL58">
        <f t="shared" si="40"/>
        <v>-10.303575721586434</v>
      </c>
      <c r="AN58">
        <f t="shared" si="41"/>
        <v>0</v>
      </c>
      <c r="AO58">
        <f t="shared" si="42"/>
        <v>0</v>
      </c>
      <c r="AP58">
        <f t="shared" si="43"/>
        <v>-1.0712137995136071E-15</v>
      </c>
      <c r="AQ58">
        <f t="shared" si="44"/>
        <v>-2.1303018468681974E-11</v>
      </c>
      <c r="AR58">
        <f t="shared" si="45"/>
        <v>-2.1304089682481487E-11</v>
      </c>
      <c r="AS58">
        <f t="shared" si="46"/>
        <v>-1.9945925743990393E-2</v>
      </c>
      <c r="AT58">
        <f t="shared" si="47"/>
        <v>-1.3031338152994908E-2</v>
      </c>
      <c r="AU58">
        <f t="shared" si="48"/>
        <v>-3.2977263918289389E-2</v>
      </c>
      <c r="AW58">
        <v>55</v>
      </c>
      <c r="AX58">
        <f>IF(Z58&gt;0, (R58*SUMPRODUCT(K58:$K$98, X58:$X$98)-K58*$AZ$3)/Z58, 0)</f>
        <v>-3879152041023328.5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25</v>
      </c>
      <c r="R59">
        <f t="shared" si="31"/>
        <v>100000</v>
      </c>
      <c r="S59">
        <f t="shared" si="32"/>
        <v>-2.1505479999702056E+16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-51.933345338084408</v>
      </c>
      <c r="AC59">
        <f t="shared" si="33"/>
        <v>-46.369058337593984</v>
      </c>
      <c r="AE59">
        <f t="shared" si="34"/>
        <v>0</v>
      </c>
      <c r="AF59">
        <f t="shared" si="35"/>
        <v>0</v>
      </c>
      <c r="AG59">
        <f t="shared" si="36"/>
        <v>-5.3903770502025993E-14</v>
      </c>
      <c r="AH59">
        <f t="shared" si="37"/>
        <v>-1.1097779766032423E-9</v>
      </c>
      <c r="AI59">
        <f t="shared" si="38"/>
        <v>-1.1098318803737444E-9</v>
      </c>
      <c r="AJ59">
        <f t="shared" si="39"/>
        <v>-5.5642870004904239</v>
      </c>
      <c r="AK59">
        <f t="shared" si="61"/>
        <v>-3.6353341736659091</v>
      </c>
      <c r="AL59">
        <f t="shared" si="40"/>
        <v>-9.1996211752661647</v>
      </c>
      <c r="AN59">
        <f t="shared" si="41"/>
        <v>0</v>
      </c>
      <c r="AO59">
        <f t="shared" si="42"/>
        <v>0</v>
      </c>
      <c r="AP59">
        <f t="shared" si="43"/>
        <v>-1.5403796580541067E-16</v>
      </c>
      <c r="AQ59">
        <f t="shared" si="44"/>
        <v>-3.171354070772896E-12</v>
      </c>
      <c r="AR59">
        <f t="shared" si="45"/>
        <v>-3.1715081087387013E-12</v>
      </c>
      <c r="AS59">
        <f t="shared" si="46"/>
        <v>-1.5900769885491037E-2</v>
      </c>
      <c r="AT59">
        <f t="shared" si="47"/>
        <v>-1.0388502991888909E-2</v>
      </c>
      <c r="AU59">
        <f t="shared" si="48"/>
        <v>-2.6289272880551454E-2</v>
      </c>
      <c r="AW59">
        <v>56</v>
      </c>
      <c r="AX59">
        <f>IF(Z59&gt;0, (R59*SUMPRODUCT(K59:$K$98, X59:$X$98)-K59*$AZ$3)/Z59, 0)</f>
        <v>-2.1505479999702056E+16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25</v>
      </c>
      <c r="R60">
        <f t="shared" si="31"/>
        <v>100000</v>
      </c>
      <c r="S60">
        <f t="shared" si="32"/>
        <v>-1.2285481811598867E+17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-46.369058337593984</v>
      </c>
      <c r="AC60">
        <f t="shared" si="33"/>
        <v>-41.400944944283111</v>
      </c>
      <c r="AE60">
        <f t="shared" si="34"/>
        <v>0</v>
      </c>
      <c r="AF60">
        <f t="shared" si="35"/>
        <v>0</v>
      </c>
      <c r="AG60">
        <f t="shared" si="36"/>
        <v>-8.4247703059549514E-15</v>
      </c>
      <c r="AH60">
        <f t="shared" si="37"/>
        <v>-1.7975984996420312E-10</v>
      </c>
      <c r="AI60">
        <f t="shared" si="38"/>
        <v>-1.7976827473450908E-10</v>
      </c>
      <c r="AJ60">
        <f t="shared" si="39"/>
        <v>-4.9681133933108725</v>
      </c>
      <c r="AK60">
        <f t="shared" si="61"/>
        <v>-3.2458340836315793</v>
      </c>
      <c r="AL60">
        <f t="shared" si="40"/>
        <v>-8.2139474771222201</v>
      </c>
      <c r="AN60">
        <f t="shared" si="41"/>
        <v>0</v>
      </c>
      <c r="AO60">
        <f t="shared" si="42"/>
        <v>0</v>
      </c>
      <c r="AP60">
        <f t="shared" si="43"/>
        <v>-2.1495555681595066E-17</v>
      </c>
      <c r="AQ60">
        <f t="shared" si="44"/>
        <v>-4.5865201351417889E-13</v>
      </c>
      <c r="AR60">
        <f t="shared" si="45"/>
        <v>-4.5867350906986043E-13</v>
      </c>
      <c r="AS60">
        <f t="shared" si="46"/>
        <v>-1.2675996401101538E-2</v>
      </c>
      <c r="AT60">
        <f t="shared" si="47"/>
        <v>-8.2816509820576208E-3</v>
      </c>
      <c r="AU60">
        <f t="shared" si="48"/>
        <v>-2.0957647383617831E-2</v>
      </c>
      <c r="AW60">
        <v>57</v>
      </c>
      <c r="AX60">
        <f>IF(Z60&gt;0, (R60*SUMPRODUCT(K60:$K$98, X60:$X$98)-K60*$AZ$3)/Z60, 0)</f>
        <v>-1.2285481811598867E+17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25</v>
      </c>
      <c r="R61">
        <f t="shared" si="31"/>
        <v>100000</v>
      </c>
      <c r="S61">
        <f t="shared" si="32"/>
        <v>-7.2351200936515354E+17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-41.400944944283111</v>
      </c>
      <c r="AC61">
        <f t="shared" si="33"/>
        <v>-36.9651294145389</v>
      </c>
      <c r="AE61">
        <f t="shared" si="34"/>
        <v>0</v>
      </c>
      <c r="AF61">
        <f t="shared" si="35"/>
        <v>0</v>
      </c>
      <c r="AG61">
        <f t="shared" si="36"/>
        <v>-1.2772811278894318E-15</v>
      </c>
      <c r="AH61">
        <f t="shared" si="37"/>
        <v>-2.8252965900023881E-11</v>
      </c>
      <c r="AI61">
        <f t="shared" si="38"/>
        <v>-2.8254243181151768E-11</v>
      </c>
      <c r="AJ61">
        <f t="shared" si="39"/>
        <v>-4.435815529744211</v>
      </c>
      <c r="AK61">
        <f t="shared" si="61"/>
        <v>-2.8980661460998181</v>
      </c>
      <c r="AL61">
        <f t="shared" si="40"/>
        <v>-7.3338816758722825</v>
      </c>
      <c r="AN61">
        <f t="shared" si="41"/>
        <v>0</v>
      </c>
      <c r="AO61">
        <f t="shared" si="42"/>
        <v>0</v>
      </c>
      <c r="AP61">
        <f t="shared" si="43"/>
        <v>-2.9097728026686384E-18</v>
      </c>
      <c r="AQ61">
        <f t="shared" si="44"/>
        <v>-6.4363052092108001E-14</v>
      </c>
      <c r="AR61">
        <f t="shared" si="45"/>
        <v>-6.4365961864910665E-14</v>
      </c>
      <c r="AS61">
        <f t="shared" si="46"/>
        <v>-1.0105226722822293E-2</v>
      </c>
      <c r="AT61">
        <f t="shared" si="47"/>
        <v>-6.6020814589111722E-3</v>
      </c>
      <c r="AU61">
        <f t="shared" si="48"/>
        <v>-1.6707308181797831E-2</v>
      </c>
      <c r="AW61">
        <v>58</v>
      </c>
      <c r="AX61">
        <f>IF(Z61&gt;0, (R61*SUMPRODUCT(K61:$K$98, X61:$X$98)-K61*$AZ$3)/Z61, 0)</f>
        <v>-7.2351200936515354E+17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25</v>
      </c>
      <c r="R62">
        <f t="shared" si="31"/>
        <v>100000</v>
      </c>
      <c r="S62">
        <f t="shared" si="32"/>
        <v>-4.4000274923333791E+18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-36.9651294145389</v>
      </c>
      <c r="AC62">
        <f t="shared" si="33"/>
        <v>-33.004579834409789</v>
      </c>
      <c r="AE62">
        <f t="shared" si="34"/>
        <v>0</v>
      </c>
      <c r="AF62">
        <f t="shared" si="35"/>
        <v>0</v>
      </c>
      <c r="AG62">
        <f t="shared" si="36"/>
        <v>-1.8752485008285212E-16</v>
      </c>
      <c r="AH62">
        <f t="shared" si="37"/>
        <v>-4.3079338661107419E-12</v>
      </c>
      <c r="AI62">
        <f t="shared" si="38"/>
        <v>-4.3081213909608251E-12</v>
      </c>
      <c r="AJ62">
        <f t="shared" si="39"/>
        <v>-3.9605495801291113</v>
      </c>
      <c r="AK62">
        <f t="shared" si="61"/>
        <v>-2.5875590590177233</v>
      </c>
      <c r="AL62">
        <f t="shared" si="40"/>
        <v>-6.5481086391511427</v>
      </c>
      <c r="AN62">
        <f t="shared" si="41"/>
        <v>0</v>
      </c>
      <c r="AO62">
        <f t="shared" si="42"/>
        <v>0</v>
      </c>
      <c r="AP62">
        <f t="shared" si="43"/>
        <v>-3.814287187568823E-19</v>
      </c>
      <c r="AQ62">
        <f t="shared" si="44"/>
        <v>-8.7624103915508724E-15</v>
      </c>
      <c r="AR62">
        <f t="shared" si="45"/>
        <v>-8.7627918202696305E-15</v>
      </c>
      <c r="AS62">
        <f t="shared" si="46"/>
        <v>-8.0558248746996092E-3</v>
      </c>
      <c r="AT62">
        <f t="shared" si="47"/>
        <v>-5.2631389181371536E-3</v>
      </c>
      <c r="AU62">
        <f t="shared" si="48"/>
        <v>-1.3318963792845525E-2</v>
      </c>
      <c r="AW62">
        <v>59</v>
      </c>
      <c r="AX62">
        <f>IF(Z62&gt;0, (R62*SUMPRODUCT(K62:$K$98, X62:$X$98)-K62*$AZ$3)/Z62, 0)</f>
        <v>-4.4000274923333791E+18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25</v>
      </c>
      <c r="R63">
        <f t="shared" si="31"/>
        <v>100000</v>
      </c>
      <c r="S63">
        <f t="shared" si="32"/>
        <v>-2.767841965951887E+19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-33.004579834409789</v>
      </c>
      <c r="AC63">
        <f t="shared" si="33"/>
        <v>-29.468374852151594</v>
      </c>
      <c r="AE63">
        <f t="shared" si="34"/>
        <v>0</v>
      </c>
      <c r="AF63">
        <f t="shared" si="35"/>
        <v>0</v>
      </c>
      <c r="AG63">
        <f t="shared" si="36"/>
        <v>-2.661674258741245E-17</v>
      </c>
      <c r="AH63">
        <f t="shared" si="37"/>
        <v>-6.3613143597844464E-13</v>
      </c>
      <c r="AI63">
        <f t="shared" si="38"/>
        <v>-6.36158052721032E-13</v>
      </c>
      <c r="AJ63">
        <f t="shared" si="39"/>
        <v>-3.5362049822581945</v>
      </c>
      <c r="AK63">
        <f t="shared" si="61"/>
        <v>-2.3103205884086853</v>
      </c>
      <c r="AL63">
        <f t="shared" si="40"/>
        <v>-5.8465255706675165</v>
      </c>
      <c r="AN63">
        <f t="shared" si="41"/>
        <v>0</v>
      </c>
      <c r="AO63">
        <f t="shared" si="42"/>
        <v>0</v>
      </c>
      <c r="AP63">
        <f t="shared" si="43"/>
        <v>-4.8338307934888132E-20</v>
      </c>
      <c r="AQ63">
        <f t="shared" si="44"/>
        <v>-1.1552697381508528E-15</v>
      </c>
      <c r="AR63">
        <f t="shared" si="45"/>
        <v>-1.1553180764587876E-15</v>
      </c>
      <c r="AS63">
        <f t="shared" si="46"/>
        <v>-6.4220542687338511E-3</v>
      </c>
      <c r="AT63">
        <f t="shared" si="47"/>
        <v>-4.1957421222394466E-3</v>
      </c>
      <c r="AU63">
        <f t="shared" si="48"/>
        <v>-1.0617796390974455E-2</v>
      </c>
      <c r="AW63">
        <v>60</v>
      </c>
      <c r="AX63">
        <f>IF(Z63&gt;0, (R63*SUMPRODUCT(K63:$K$98, X63:$X$98)-K63*$AZ$3)/Z63, 0)</f>
        <v>-2.767841965951887E+19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25</v>
      </c>
      <c r="R64">
        <f t="shared" si="31"/>
        <v>100000</v>
      </c>
      <c r="S64">
        <f t="shared" si="32"/>
        <v>-1.803777269916013E+20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-29.468374852151594</v>
      </c>
      <c r="AC64">
        <f t="shared" si="33"/>
        <v>-26.311048975135353</v>
      </c>
      <c r="AE64">
        <f t="shared" si="34"/>
        <v>0</v>
      </c>
      <c r="AF64">
        <f t="shared" si="35"/>
        <v>0</v>
      </c>
      <c r="AG64">
        <f t="shared" si="36"/>
        <v>-3.6466599027994793E-18</v>
      </c>
      <c r="AH64">
        <f t="shared" si="37"/>
        <v>-9.0815661034955389E-14</v>
      </c>
      <c r="AI64">
        <f t="shared" si="38"/>
        <v>-9.0819307694858185E-14</v>
      </c>
      <c r="AJ64">
        <f t="shared" si="39"/>
        <v>-3.1573258770162411</v>
      </c>
      <c r="AK64">
        <f t="shared" si="61"/>
        <v>-2.0627862396506118</v>
      </c>
      <c r="AL64">
        <f t="shared" si="40"/>
        <v>-5.220112116666944</v>
      </c>
      <c r="AN64">
        <f t="shared" si="41"/>
        <v>0</v>
      </c>
      <c r="AO64">
        <f t="shared" si="42"/>
        <v>0</v>
      </c>
      <c r="AP64">
        <f t="shared" si="43"/>
        <v>-5.9130803242286711E-21</v>
      </c>
      <c r="AQ64">
        <f t="shared" si="44"/>
        <v>-1.4725812461572548E-16</v>
      </c>
      <c r="AR64">
        <f t="shared" si="45"/>
        <v>-1.472640376960497E-16</v>
      </c>
      <c r="AS64">
        <f t="shared" si="46"/>
        <v>-5.1196223443350153E-3</v>
      </c>
      <c r="AT64">
        <f t="shared" si="47"/>
        <v>-3.3448199316322112E-3</v>
      </c>
      <c r="AU64">
        <f t="shared" si="48"/>
        <v>-8.4644422759673748E-3</v>
      </c>
      <c r="AW64">
        <v>61</v>
      </c>
      <c r="AX64">
        <f>IF(Z64&gt;0, (R64*SUMPRODUCT(K64:$K$98, X64:$X$98)-K64*$AZ$3)/Z64, 0)</f>
        <v>-1.803777269916013E+20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25</v>
      </c>
      <c r="R65">
        <f t="shared" si="31"/>
        <v>100000</v>
      </c>
      <c r="S65">
        <f t="shared" si="32"/>
        <v>-1.2195879254180841E+21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-26.311048975135353</v>
      </c>
      <c r="AC65">
        <f t="shared" si="33"/>
        <v>-23.492008013513704</v>
      </c>
      <c r="AE65">
        <f t="shared" si="34"/>
        <v>0</v>
      </c>
      <c r="AF65">
        <f t="shared" si="35"/>
        <v>0</v>
      </c>
      <c r="AG65">
        <f t="shared" si="36"/>
        <v>-4.8155626019051604E-19</v>
      </c>
      <c r="AH65">
        <f t="shared" si="37"/>
        <v>-1.2514548174323875E-14</v>
      </c>
      <c r="AI65">
        <f t="shared" si="38"/>
        <v>-1.2515029730584065E-14</v>
      </c>
      <c r="AJ65">
        <f t="shared" si="39"/>
        <v>-2.8190409616216492</v>
      </c>
      <c r="AK65">
        <f t="shared" si="61"/>
        <v>-1.8417734282594749</v>
      </c>
      <c r="AL65">
        <f t="shared" si="40"/>
        <v>-4.6608143898811365</v>
      </c>
      <c r="AN65">
        <f t="shared" si="41"/>
        <v>0</v>
      </c>
      <c r="AO65">
        <f t="shared" si="42"/>
        <v>0</v>
      </c>
      <c r="AP65">
        <f t="shared" si="43"/>
        <v>-6.9718418533288683E-22</v>
      </c>
      <c r="AQ65">
        <f t="shared" si="44"/>
        <v>-1.8118225833619823E-17</v>
      </c>
      <c r="AR65">
        <f t="shared" si="45"/>
        <v>-1.8118923017805157E-17</v>
      </c>
      <c r="AS65">
        <f t="shared" si="46"/>
        <v>-4.0813315882772833E-3</v>
      </c>
      <c r="AT65">
        <f t="shared" si="47"/>
        <v>-2.6664699710078213E-3</v>
      </c>
      <c r="AU65">
        <f t="shared" si="48"/>
        <v>-6.7478015592851229E-3</v>
      </c>
      <c r="AW65">
        <v>62</v>
      </c>
      <c r="AX65">
        <f>IF(Z65&gt;0, (R65*SUMPRODUCT(K65:$K$98, X65:$X$98)-K65*$AZ$3)/Z65, 0)</f>
        <v>-1.2195879254180841E+21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25</v>
      </c>
      <c r="R66">
        <f t="shared" si="31"/>
        <v>100000</v>
      </c>
      <c r="S66">
        <f t="shared" si="32"/>
        <v>-8.5690560957010611E+21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-23.492008013513704</v>
      </c>
      <c r="AC66">
        <f t="shared" si="33"/>
        <v>-20.975007154922949</v>
      </c>
      <c r="AE66">
        <f t="shared" si="34"/>
        <v>0</v>
      </c>
      <c r="AF66">
        <f t="shared" si="35"/>
        <v>0</v>
      </c>
      <c r="AG66">
        <f t="shared" si="36"/>
        <v>-6.1194042029453297E-20</v>
      </c>
      <c r="AH66">
        <f t="shared" si="37"/>
        <v>-1.6621866222366304E-15</v>
      </c>
      <c r="AI66">
        <f t="shared" si="38"/>
        <v>-1.6622478162786598E-15</v>
      </c>
      <c r="AJ66">
        <f t="shared" si="39"/>
        <v>-2.5170008585907553</v>
      </c>
      <c r="AK66">
        <f t="shared" si="61"/>
        <v>-1.6444405609459594</v>
      </c>
      <c r="AL66">
        <f t="shared" si="40"/>
        <v>-4.1614414195367164</v>
      </c>
      <c r="AN66">
        <f t="shared" si="41"/>
        <v>0</v>
      </c>
      <c r="AO66">
        <f t="shared" si="42"/>
        <v>0</v>
      </c>
      <c r="AP66">
        <f t="shared" si="43"/>
        <v>-7.910275545747546E-23</v>
      </c>
      <c r="AQ66">
        <f t="shared" si="44"/>
        <v>-2.1486330620256623E-18</v>
      </c>
      <c r="AR66">
        <f t="shared" si="45"/>
        <v>-2.1487121647811199E-18</v>
      </c>
      <c r="AS66">
        <f t="shared" si="46"/>
        <v>-3.2536125544302282E-3</v>
      </c>
      <c r="AT66">
        <f t="shared" si="47"/>
        <v>-2.1256935355610817E-3</v>
      </c>
      <c r="AU66">
        <f t="shared" si="48"/>
        <v>-5.3793060899913125E-3</v>
      </c>
      <c r="AW66">
        <v>63</v>
      </c>
      <c r="AX66">
        <f>IF(Z66&gt;0, (R66*SUMPRODUCT(K66:$K$98, X66:$X$98)-K66*$AZ$3)/Z66, 0)</f>
        <v>-8.5690560957010611E+21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-6.2680942330491479E+22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-20.975007154922949</v>
      </c>
      <c r="AC67">
        <f t="shared" ref="AC67:AC79" si="64">S67*Z67</f>
        <v>-18.727684959752633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-7.4694493507328986E-21</v>
      </c>
      <c r="AH67">
        <f t="shared" ref="AH67:AH79" si="68">-X67*R67</f>
        <v>-2.1245060903370347E-16</v>
      </c>
      <c r="AI67">
        <f t="shared" ref="AI67:AI79" si="69">SUM(AE67:AH67)</f>
        <v>-2.1245807848305421E-16</v>
      </c>
      <c r="AJ67">
        <f t="shared" ref="AJ67:AJ79" si="70">AB67-AC67</f>
        <v>-2.247322195170316</v>
      </c>
      <c r="AK67">
        <f t="shared" si="61"/>
        <v>-1.4682505008446065</v>
      </c>
      <c r="AL67">
        <f t="shared" ref="AL67:AL79" si="71">SUM(AI67:AK67)</f>
        <v>-3.7155726960149225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-8.62090849798976E-24</v>
      </c>
      <c r="AQ67">
        <f t="shared" ref="AQ67:AQ79" si="75">AH67*$K67</f>
        <v>-2.4520110851840059E-19</v>
      </c>
      <c r="AR67">
        <f t="shared" ref="AR67:AR79" si="76">AI67*$K67</f>
        <v>-2.4520972942689861E-19</v>
      </c>
      <c r="AS67">
        <f t="shared" ref="AS67:AS79" si="77">AJ67*$K67</f>
        <v>-2.5937600083149122E-3</v>
      </c>
      <c r="AT67">
        <f t="shared" ref="AT67:AT79" si="78">AK67*$K67</f>
        <v>-1.6945898720990761E-3</v>
      </c>
      <c r="AU67">
        <f t="shared" ref="AU67:AU79" si="79">AL67*$K67</f>
        <v>-4.2883498804139886E-3</v>
      </c>
      <c r="AW67">
        <v>64</v>
      </c>
      <c r="AX67">
        <f>IF(Z67&gt;0, (R67*SUMPRODUCT(K67:$K$98, X67:$X$98)-K67*$AZ$3)/Z67, 0)</f>
        <v>-6.2680942330491479E+22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25</v>
      </c>
      <c r="R68">
        <f t="shared" si="62"/>
        <v>100000</v>
      </c>
      <c r="S68">
        <f t="shared" si="63"/>
        <v>-4.78167375603871E+23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-18.727684959752633</v>
      </c>
      <c r="AC68">
        <f t="shared" si="64"/>
        <v>-16.721147285493419</v>
      </c>
      <c r="AE68">
        <f t="shared" si="65"/>
        <v>0</v>
      </c>
      <c r="AF68">
        <f t="shared" si="66"/>
        <v>0</v>
      </c>
      <c r="AG68">
        <f t="shared" si="67"/>
        <v>-8.7423087283906141E-22</v>
      </c>
      <c r="AH68">
        <f t="shared" si="68"/>
        <v>-2.608209593754603E-17</v>
      </c>
      <c r="AI68">
        <f t="shared" si="69"/>
        <v>-2.6082970168418868E-17</v>
      </c>
      <c r="AJ68">
        <f t="shared" si="70"/>
        <v>-2.0065376742592136</v>
      </c>
      <c r="AK68">
        <f t="shared" si="61"/>
        <v>-1.3109379471826845</v>
      </c>
      <c r="AL68">
        <f t="shared" si="71"/>
        <v>-3.3174756214418979</v>
      </c>
      <c r="AN68">
        <f t="shared" si="72"/>
        <v>0</v>
      </c>
      <c r="AO68">
        <f t="shared" si="73"/>
        <v>0</v>
      </c>
      <c r="AP68">
        <f t="shared" si="74"/>
        <v>-9.0089165773021418E-25</v>
      </c>
      <c r="AQ68">
        <f t="shared" si="75"/>
        <v>-2.6877502701257216E-20</v>
      </c>
      <c r="AR68">
        <f t="shared" si="76"/>
        <v>-2.6878403592914946E-20</v>
      </c>
      <c r="AS68">
        <f t="shared" si="77"/>
        <v>-2.0677295984653345E-3</v>
      </c>
      <c r="AT68">
        <f t="shared" si="78"/>
        <v>-1.3509166709973501E-3</v>
      </c>
      <c r="AU68">
        <f t="shared" si="79"/>
        <v>-3.4186462694626844E-3</v>
      </c>
      <c r="AW68">
        <v>65</v>
      </c>
      <c r="AX68">
        <f>IF(Z68&gt;0, (R68*SUMPRODUCT(K68:$K$98, X68:$X$98)-K68*$AZ$3)/Z68, 0)</f>
        <v>-4.78167375603871E+23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25</v>
      </c>
      <c r="R69">
        <f t="shared" si="62"/>
        <v>100000</v>
      </c>
      <c r="S69">
        <f t="shared" si="63"/>
        <v>-3.8104826536030483E+24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-16.721147285493419</v>
      </c>
      <c r="AC69">
        <f t="shared" si="64"/>
        <v>-14.929595790619123</v>
      </c>
      <c r="AE69">
        <f t="shared" si="65"/>
        <v>0</v>
      </c>
      <c r="AF69">
        <f t="shared" si="66"/>
        <v>0</v>
      </c>
      <c r="AG69">
        <f t="shared" si="67"/>
        <v>-9.7950818490816793E-23</v>
      </c>
      <c r="AH69">
        <f t="shared" si="68"/>
        <v>-3.0701509824794163E-18</v>
      </c>
      <c r="AI69">
        <f t="shared" si="69"/>
        <v>-3.070248933297907E-18</v>
      </c>
      <c r="AJ69">
        <f t="shared" si="70"/>
        <v>-1.7915514948742963</v>
      </c>
      <c r="AK69">
        <f t="shared" si="61"/>
        <v>-1.1704803099845396</v>
      </c>
      <c r="AL69">
        <f t="shared" si="71"/>
        <v>-2.9620318048588361</v>
      </c>
      <c r="AN69">
        <f t="shared" si="72"/>
        <v>0</v>
      </c>
      <c r="AO69">
        <f t="shared" si="73"/>
        <v>0</v>
      </c>
      <c r="AP69">
        <f t="shared" si="74"/>
        <v>-9.0123172824365648E-26</v>
      </c>
      <c r="AQ69">
        <f t="shared" si="75"/>
        <v>-2.8248028128200805E-21</v>
      </c>
      <c r="AR69">
        <f t="shared" si="76"/>
        <v>-2.8248929359929048E-21</v>
      </c>
      <c r="AS69">
        <f t="shared" si="77"/>
        <v>-1.648381376327593E-3</v>
      </c>
      <c r="AT69">
        <f t="shared" si="78"/>
        <v>-1.0769424992006936E-3</v>
      </c>
      <c r="AU69">
        <f t="shared" si="79"/>
        <v>-2.7253238755282866E-3</v>
      </c>
      <c r="AW69">
        <v>66</v>
      </c>
      <c r="AX69">
        <f>IF(Z69&gt;0, (R69*SUMPRODUCT(K69:$K$98, X69:$X$98)-K69*$AZ$3)/Z69, 0)</f>
        <v>-3.8104826536030483E+24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25</v>
      </c>
      <c r="R70">
        <f t="shared" si="62"/>
        <v>100000</v>
      </c>
      <c r="S70">
        <f t="shared" si="63"/>
        <v>-3.2024193452842998E+25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-14.929595790619123</v>
      </c>
      <c r="AC70">
        <f t="shared" si="64"/>
        <v>-13.329996241624217</v>
      </c>
      <c r="AE70">
        <f t="shared" si="65"/>
        <v>0</v>
      </c>
      <c r="AF70">
        <f t="shared" si="66"/>
        <v>0</v>
      </c>
      <c r="AG70">
        <f t="shared" si="67"/>
        <v>-1.0406192010154142E-23</v>
      </c>
      <c r="AH70">
        <f t="shared" si="68"/>
        <v>-3.462604731830179E-19</v>
      </c>
      <c r="AI70">
        <f t="shared" si="69"/>
        <v>-3.4627087937502807E-19</v>
      </c>
      <c r="AJ70">
        <f t="shared" si="70"/>
        <v>-1.599599548994906</v>
      </c>
      <c r="AK70">
        <f t="shared" si="61"/>
        <v>-1.0450717053433387</v>
      </c>
      <c r="AL70">
        <f t="shared" si="71"/>
        <v>-2.6446712543382445</v>
      </c>
      <c r="AN70">
        <f t="shared" si="72"/>
        <v>0</v>
      </c>
      <c r="AO70">
        <f t="shared" si="73"/>
        <v>0</v>
      </c>
      <c r="AP70">
        <f t="shared" si="74"/>
        <v>-8.5487421083981848E-27</v>
      </c>
      <c r="AQ70">
        <f t="shared" si="75"/>
        <v>-2.8445482119541432E-22</v>
      </c>
      <c r="AR70">
        <f t="shared" si="76"/>
        <v>-2.8446336993752274E-22</v>
      </c>
      <c r="AS70">
        <f t="shared" si="77"/>
        <v>-1.3140795410774805E-3</v>
      </c>
      <c r="AT70">
        <f t="shared" si="78"/>
        <v>-8.5853196683728736E-4</v>
      </c>
      <c r="AU70">
        <f t="shared" si="79"/>
        <v>-2.1726115079147676E-3</v>
      </c>
      <c r="AW70">
        <v>67</v>
      </c>
      <c r="AX70">
        <f>IF(Z70&gt;0, (R70*SUMPRODUCT(K70:$K$98, X70:$X$98)-K70*$AZ$3)/Z70, 0)</f>
        <v>-3.2024193452842998E+25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25</v>
      </c>
      <c r="R71">
        <f t="shared" si="62"/>
        <v>100000</v>
      </c>
      <c r="S71">
        <f t="shared" si="63"/>
        <v>-2.8460080311041606E+26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-13.329996241624217</v>
      </c>
      <c r="AC71">
        <f t="shared" si="64"/>
        <v>-11.901782358593049</v>
      </c>
      <c r="AE71">
        <f t="shared" si="65"/>
        <v>0</v>
      </c>
      <c r="AF71">
        <f t="shared" si="66"/>
        <v>0</v>
      </c>
      <c r="AG71">
        <f t="shared" si="67"/>
        <v>-1.0454803911758058E-24</v>
      </c>
      <c r="AH71">
        <f t="shared" si="68"/>
        <v>-3.7026598795507182E-20</v>
      </c>
      <c r="AI71">
        <f t="shared" si="69"/>
        <v>-3.7027644275898356E-20</v>
      </c>
      <c r="AJ71">
        <f t="shared" si="70"/>
        <v>-1.4282138830311677</v>
      </c>
      <c r="AK71">
        <f t="shared" si="61"/>
        <v>-0.9330997369136953</v>
      </c>
      <c r="AL71">
        <f t="shared" si="71"/>
        <v>-2.361313619944863</v>
      </c>
      <c r="AN71">
        <f t="shared" si="72"/>
        <v>0</v>
      </c>
      <c r="AO71">
        <f t="shared" si="73"/>
        <v>0</v>
      </c>
      <c r="AP71">
        <f t="shared" si="74"/>
        <v>-7.6684616466366442E-28</v>
      </c>
      <c r="AQ71">
        <f t="shared" si="75"/>
        <v>-2.7158524938896069E-23</v>
      </c>
      <c r="AR71">
        <f t="shared" si="76"/>
        <v>-2.7159291785060733E-23</v>
      </c>
      <c r="AS71">
        <f t="shared" si="77"/>
        <v>-1.0475761647620232E-3</v>
      </c>
      <c r="AT71">
        <f t="shared" si="78"/>
        <v>-6.8441642764452111E-4</v>
      </c>
      <c r="AU71">
        <f t="shared" si="79"/>
        <v>-1.7319925924065445E-3</v>
      </c>
      <c r="AW71">
        <v>68</v>
      </c>
      <c r="AX71">
        <f>IF(Z71&gt;0, (R71*SUMPRODUCT(K71:$K$98, X71:$X$98)-K71*$AZ$3)/Z71, 0)</f>
        <v>-2.8460080311041606E+26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25</v>
      </c>
      <c r="R72">
        <f t="shared" si="62"/>
        <v>100000</v>
      </c>
      <c r="S72">
        <f t="shared" si="63"/>
        <v>-2.6823295927341969E+27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-11.901782358593049</v>
      </c>
      <c r="AC72">
        <f t="shared" si="64"/>
        <v>-10.626591391600938</v>
      </c>
      <c r="AE72">
        <f t="shared" si="65"/>
        <v>0</v>
      </c>
      <c r="AF72">
        <f t="shared" si="66"/>
        <v>0</v>
      </c>
      <c r="AG72">
        <f t="shared" si="67"/>
        <v>-9.9042558196295913E-26</v>
      </c>
      <c r="AH72">
        <f t="shared" si="68"/>
        <v>-3.7439321162710068E-21</v>
      </c>
      <c r="AI72">
        <f t="shared" si="69"/>
        <v>-3.7440311588292033E-21</v>
      </c>
      <c r="AJ72">
        <f t="shared" si="70"/>
        <v>-1.2751909669921115</v>
      </c>
      <c r="AK72">
        <f t="shared" ref="AK72:AK79" si="92">G72*SUM(AB72:AB72, AE72:AF72)</f>
        <v>-0.83312476510151356</v>
      </c>
      <c r="AL72">
        <f t="shared" si="71"/>
        <v>-2.108315732093625</v>
      </c>
      <c r="AN72">
        <f t="shared" si="72"/>
        <v>0</v>
      </c>
      <c r="AO72">
        <f t="shared" si="73"/>
        <v>0</v>
      </c>
      <c r="AP72">
        <f t="shared" si="74"/>
        <v>-6.486287354149875E-29</v>
      </c>
      <c r="AQ72">
        <f t="shared" si="75"/>
        <v>-2.4518974451805323E-24</v>
      </c>
      <c r="AR72">
        <f t="shared" si="76"/>
        <v>-2.4519623080540738E-24</v>
      </c>
      <c r="AS72">
        <f t="shared" si="77"/>
        <v>-8.3512130481666223E-4</v>
      </c>
      <c r="AT72">
        <f t="shared" si="78"/>
        <v>-5.4561258581355306E-4</v>
      </c>
      <c r="AU72">
        <f t="shared" si="79"/>
        <v>-1.3807338906302153E-3</v>
      </c>
      <c r="AW72">
        <v>69</v>
      </c>
      <c r="AX72">
        <f>IF(Z72&gt;0, (R72*SUMPRODUCT(K72:$K$98, X72:$X$98)-K72*$AZ$3)/Z72, 0)</f>
        <v>-2.6823295927341969E+27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25</v>
      </c>
      <c r="R73">
        <f t="shared" si="62"/>
        <v>100000</v>
      </c>
      <c r="S73">
        <f t="shared" si="63"/>
        <v>-2.6895284793333822E+28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-10.626591391600938</v>
      </c>
      <c r="AC73">
        <f t="shared" si="64"/>
        <v>-9.4880280282151208</v>
      </c>
      <c r="AE73">
        <f t="shared" si="65"/>
        <v>0</v>
      </c>
      <c r="AF73">
        <f t="shared" si="66"/>
        <v>0</v>
      </c>
      <c r="AG73">
        <f t="shared" si="67"/>
        <v>-8.8194158391722941E-27</v>
      </c>
      <c r="AH73">
        <f t="shared" si="68"/>
        <v>-3.5693086710064268E-22</v>
      </c>
      <c r="AI73">
        <f t="shared" si="69"/>
        <v>-3.5693968651648184E-22</v>
      </c>
      <c r="AJ73">
        <f t="shared" si="70"/>
        <v>-1.138563363385817</v>
      </c>
      <c r="AK73">
        <f t="shared" si="92"/>
        <v>-0.74386139741206569</v>
      </c>
      <c r="AL73">
        <f t="shared" si="71"/>
        <v>-1.8824247607978828</v>
      </c>
      <c r="AN73">
        <f t="shared" si="72"/>
        <v>0</v>
      </c>
      <c r="AO73">
        <f t="shared" si="73"/>
        <v>0</v>
      </c>
      <c r="AP73">
        <f t="shared" si="74"/>
        <v>-5.1569881450099211E-30</v>
      </c>
      <c r="AQ73">
        <f t="shared" si="75"/>
        <v>-2.0870863601311666E-25</v>
      </c>
      <c r="AR73">
        <f t="shared" si="76"/>
        <v>-2.0871379300126163E-25</v>
      </c>
      <c r="AS73">
        <f t="shared" si="77"/>
        <v>-6.6575359121226441E-4</v>
      </c>
      <c r="AT73">
        <f t="shared" si="78"/>
        <v>-4.3495901292534526E-4</v>
      </c>
      <c r="AU73">
        <f t="shared" si="79"/>
        <v>-1.1007126041376097E-3</v>
      </c>
      <c r="AW73">
        <v>70</v>
      </c>
      <c r="AX73">
        <f>IF(Z73&gt;0, (R73*SUMPRODUCT(K73:$K$98, X73:$X$98)-K73*$AZ$3)/Z73, 0)</f>
        <v>-2.6895284793333822E+28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25</v>
      </c>
      <c r="R74">
        <f t="shared" si="62"/>
        <v>100000</v>
      </c>
      <c r="S74">
        <f t="shared" si="63"/>
        <v>-2.8789117760869072E+29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-9.4880280282151208</v>
      </c>
      <c r="AC74">
        <f t="shared" si="64"/>
        <v>-8.471453596620643</v>
      </c>
      <c r="AE74">
        <f t="shared" si="65"/>
        <v>0</v>
      </c>
      <c r="AF74">
        <f t="shared" si="66"/>
        <v>0</v>
      </c>
      <c r="AG74">
        <f t="shared" si="67"/>
        <v>-7.3564720417859296E-28</v>
      </c>
      <c r="AH74">
        <f t="shared" si="68"/>
        <v>-3.1982297906407909E-23</v>
      </c>
      <c r="AI74">
        <f t="shared" si="69"/>
        <v>-3.1983033553612085E-23</v>
      </c>
      <c r="AJ74">
        <f t="shared" si="70"/>
        <v>-1.0165744315944778</v>
      </c>
      <c r="AK74">
        <f t="shared" si="92"/>
        <v>-0.6641619619750585</v>
      </c>
      <c r="AL74">
        <f t="shared" si="71"/>
        <v>-1.6807363935695363</v>
      </c>
      <c r="AN74">
        <f t="shared" si="72"/>
        <v>0</v>
      </c>
      <c r="AO74">
        <f t="shared" si="73"/>
        <v>0</v>
      </c>
      <c r="AP74">
        <f t="shared" si="74"/>
        <v>-3.8406778335514081E-31</v>
      </c>
      <c r="AQ74">
        <f t="shared" si="75"/>
        <v>-1.6697365522150226E-26</v>
      </c>
      <c r="AR74">
        <f t="shared" si="76"/>
        <v>-1.6697749589933581E-26</v>
      </c>
      <c r="AS74">
        <f t="shared" si="77"/>
        <v>-5.3073468687202111E-4</v>
      </c>
      <c r="AT74">
        <f t="shared" si="78"/>
        <v>-3.4674666208972028E-4</v>
      </c>
      <c r="AU74">
        <f t="shared" si="79"/>
        <v>-8.7748134896174139E-4</v>
      </c>
      <c r="AW74">
        <v>71</v>
      </c>
      <c r="AX74">
        <f>IF(Z74&gt;0, (R74*SUMPRODUCT(K74:$K$98, X74:$X$98)-K74*$AZ$3)/Z74, 0)</f>
        <v>-2.8789117760869072E+29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25</v>
      </c>
      <c r="R75">
        <f t="shared" si="62"/>
        <v>100000</v>
      </c>
      <c r="S75">
        <f t="shared" si="63"/>
        <v>-3.3036587826566439E+30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-8.471453596620643</v>
      </c>
      <c r="AC75">
        <f t="shared" si="64"/>
        <v>-7.5637978541255748</v>
      </c>
      <c r="AE75">
        <f t="shared" si="65"/>
        <v>0</v>
      </c>
      <c r="AF75">
        <f t="shared" si="66"/>
        <v>0</v>
      </c>
      <c r="AG75">
        <f t="shared" si="67"/>
        <v>-5.7238037822138002E-29</v>
      </c>
      <c r="AH75">
        <f t="shared" si="68"/>
        <v>-2.6842107772586761E-24</v>
      </c>
      <c r="AI75">
        <f t="shared" si="69"/>
        <v>-2.6842680152964982E-24</v>
      </c>
      <c r="AJ75">
        <f t="shared" si="70"/>
        <v>-0.9076557424950682</v>
      </c>
      <c r="AK75">
        <f t="shared" si="92"/>
        <v>-0.59300175176344505</v>
      </c>
      <c r="AL75">
        <f t="shared" si="71"/>
        <v>-1.5006574942585131</v>
      </c>
      <c r="AN75">
        <f t="shared" si="72"/>
        <v>0</v>
      </c>
      <c r="AO75">
        <f t="shared" si="73"/>
        <v>0</v>
      </c>
      <c r="AP75">
        <f t="shared" si="74"/>
        <v>-2.6681178279234084E-32</v>
      </c>
      <c r="AQ75">
        <f t="shared" si="75"/>
        <v>-1.2512292351744543E-27</v>
      </c>
      <c r="AR75">
        <f t="shared" si="76"/>
        <v>-1.2512559163527337E-27</v>
      </c>
      <c r="AS75">
        <f t="shared" si="77"/>
        <v>-4.2309844297833257E-4</v>
      </c>
      <c r="AT75">
        <f t="shared" si="78"/>
        <v>-2.7642431607917753E-4</v>
      </c>
      <c r="AU75">
        <f t="shared" si="79"/>
        <v>-6.9952275905751005E-4</v>
      </c>
      <c r="AW75">
        <v>72</v>
      </c>
      <c r="AX75">
        <f>IF(Z75&gt;0, (R75*SUMPRODUCT(K75:$K$98, X75:$X$98)-K75*$AZ$3)/Z75, 0)</f>
        <v>-3.3036587826566439E+30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25</v>
      </c>
      <c r="R76">
        <f t="shared" si="62"/>
        <v>100000</v>
      </c>
      <c r="S76">
        <f t="shared" si="63"/>
        <v>-4.0854113419709222E+31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-7.5637978541255748</v>
      </c>
      <c r="AC76">
        <f t="shared" si="64"/>
        <v>-6.7533909411835493</v>
      </c>
      <c r="AE76">
        <f t="shared" si="65"/>
        <v>0</v>
      </c>
      <c r="AF76">
        <f t="shared" si="66"/>
        <v>0</v>
      </c>
      <c r="AG76">
        <f t="shared" si="67"/>
        <v>-4.1326260539566105E-30</v>
      </c>
      <c r="AH76">
        <f t="shared" si="68"/>
        <v>-2.1013212555984005E-25</v>
      </c>
      <c r="AI76">
        <f t="shared" si="69"/>
        <v>-2.1013625818589399E-25</v>
      </c>
      <c r="AJ76">
        <f t="shared" si="70"/>
        <v>-0.81040691294202549</v>
      </c>
      <c r="AK76">
        <f t="shared" si="92"/>
        <v>-0.5294658497887903</v>
      </c>
      <c r="AL76">
        <f t="shared" si="71"/>
        <v>-1.3398727627308158</v>
      </c>
      <c r="AN76">
        <f t="shared" si="72"/>
        <v>0</v>
      </c>
      <c r="AO76">
        <f t="shared" si="73"/>
        <v>0</v>
      </c>
      <c r="AP76">
        <f t="shared" si="74"/>
        <v>-1.71999963258788E-33</v>
      </c>
      <c r="AQ76">
        <f t="shared" si="75"/>
        <v>-8.7457024671226136E-29</v>
      </c>
      <c r="AR76">
        <f t="shared" si="76"/>
        <v>-8.7458744670858717E-29</v>
      </c>
      <c r="AS76">
        <f t="shared" si="77"/>
        <v>-3.3729148834369635E-4</v>
      </c>
      <c r="AT76">
        <f t="shared" si="78"/>
        <v>-2.2036377238454841E-4</v>
      </c>
      <c r="AU76">
        <f t="shared" si="79"/>
        <v>-5.5765526072824477E-4</v>
      </c>
      <c r="AW76">
        <v>73</v>
      </c>
      <c r="AX76">
        <f>IF(Z76&gt;0, (R76*SUMPRODUCT(K76:$K$98, X76:$X$98)-K76*$AZ$3)/Z76, 0)</f>
        <v>-4.0854113419709222E+31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25</v>
      </c>
      <c r="R77">
        <f t="shared" si="62"/>
        <v>100000</v>
      </c>
      <c r="S77">
        <f t="shared" si="63"/>
        <v>-5.4774356688951784E+32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-6.7533909411835493</v>
      </c>
      <c r="AC77">
        <f t="shared" si="64"/>
        <v>-6.0298133403424536</v>
      </c>
      <c r="AE77">
        <f t="shared" si="65"/>
        <v>0</v>
      </c>
      <c r="AF77">
        <f t="shared" si="66"/>
        <v>0</v>
      </c>
      <c r="AG77">
        <f t="shared" si="67"/>
        <v>-2.75211508853681E-31</v>
      </c>
      <c r="AH77">
        <f t="shared" si="68"/>
        <v>-1.5264353138253454E-26</v>
      </c>
      <c r="AI77">
        <f t="shared" si="69"/>
        <v>-1.5264628349762308E-26</v>
      </c>
      <c r="AJ77">
        <f t="shared" si="70"/>
        <v>-0.72357760084109568</v>
      </c>
      <c r="AK77">
        <f t="shared" si="92"/>
        <v>-0.47273736588284848</v>
      </c>
      <c r="AL77">
        <f t="shared" si="71"/>
        <v>-1.1963149667239441</v>
      </c>
      <c r="AN77">
        <f t="shared" si="72"/>
        <v>0</v>
      </c>
      <c r="AO77">
        <f t="shared" si="73"/>
        <v>0</v>
      </c>
      <c r="AP77">
        <f t="shared" si="74"/>
        <v>-1.0227060226094121E-34</v>
      </c>
      <c r="AQ77">
        <f t="shared" si="75"/>
        <v>-5.6723448633205252E-30</v>
      </c>
      <c r="AR77">
        <f t="shared" si="76"/>
        <v>-5.6724471339227865E-30</v>
      </c>
      <c r="AS77">
        <f t="shared" si="77"/>
        <v>-2.6888670945766663E-4</v>
      </c>
      <c r="AT77">
        <f t="shared" si="78"/>
        <v>-1.7567265017900859E-4</v>
      </c>
      <c r="AU77">
        <f t="shared" si="79"/>
        <v>-4.4455935963667523E-4</v>
      </c>
      <c r="AW77">
        <v>74</v>
      </c>
      <c r="AX77">
        <f>IF(Z77&gt;0, (R77*SUMPRODUCT(K77:$K$98, X77:$X$98)-K77*$AZ$3)/Z77, 0)</f>
        <v>-5.4774356688951784E+32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25</v>
      </c>
      <c r="R78">
        <f t="shared" si="62"/>
        <v>100000</v>
      </c>
      <c r="S78">
        <f t="shared" si="63"/>
        <v>-8.0187755326157716E+33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-6.0298133403424536</v>
      </c>
      <c r="AC78">
        <f t="shared" si="64"/>
        <v>-5.3837619110200476</v>
      </c>
      <c r="AE78">
        <f t="shared" si="65"/>
        <v>0</v>
      </c>
      <c r="AF78">
        <f t="shared" si="66"/>
        <v>0</v>
      </c>
      <c r="AG78">
        <f t="shared" si="67"/>
        <v>-1.6784862879382261E-32</v>
      </c>
      <c r="AH78">
        <f t="shared" si="68"/>
        <v>-1.0226981235430477E-27</v>
      </c>
      <c r="AI78">
        <f t="shared" si="69"/>
        <v>-1.0227149084059271E-27</v>
      </c>
      <c r="AJ78">
        <f t="shared" si="70"/>
        <v>-0.646051429322406</v>
      </c>
      <c r="AK78">
        <f t="shared" si="92"/>
        <v>-0.42208693382397178</v>
      </c>
      <c r="AL78">
        <f t="shared" si="71"/>
        <v>-1.0681383631463777</v>
      </c>
      <c r="AN78">
        <f t="shared" si="72"/>
        <v>0</v>
      </c>
      <c r="AO78">
        <f t="shared" si="73"/>
        <v>0</v>
      </c>
      <c r="AP78">
        <f t="shared" si="74"/>
        <v>-5.5690869318362871E-36</v>
      </c>
      <c r="AQ78">
        <f t="shared" si="75"/>
        <v>-3.3932328169526837E-31</v>
      </c>
      <c r="AR78">
        <f t="shared" si="76"/>
        <v>-3.393288507822002E-31</v>
      </c>
      <c r="AS78">
        <f t="shared" si="77"/>
        <v>-2.1435483853449159E-4</v>
      </c>
      <c r="AT78">
        <f t="shared" si="78"/>
        <v>-1.4004516117586778E-4</v>
      </c>
      <c r="AU78">
        <f t="shared" si="79"/>
        <v>-3.5439999971035934E-4</v>
      </c>
      <c r="AW78">
        <v>75</v>
      </c>
      <c r="AX78">
        <f>IF(Z78&gt;0, (R78*SUMPRODUCT(K78:$K$98, X78:$X$98)-K78*$AZ$3)/Z78, 0)</f>
        <v>-8.0187755326157716E+33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-5.3837619110200476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-6.7139451517529049E-29</v>
      </c>
      <c r="AI79">
        <f t="shared" si="69"/>
        <v>-6.7139451517529049E-29</v>
      </c>
      <c r="AJ79">
        <f t="shared" si="70"/>
        <v>-5.3837619110200476</v>
      </c>
      <c r="AK79">
        <f t="shared" si="92"/>
        <v>-0.37686333377140335</v>
      </c>
      <c r="AL79">
        <f t="shared" si="71"/>
        <v>-5.7606252447914512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-1.9889596185129598E-32</v>
      </c>
      <c r="AR79">
        <f t="shared" si="76"/>
        <v>-1.9889596185129598E-32</v>
      </c>
      <c r="AS79">
        <f t="shared" si="77"/>
        <v>-1.5949020724292521E-3</v>
      </c>
      <c r="AT79">
        <f t="shared" si="78"/>
        <v>-1.1164314507004765E-4</v>
      </c>
      <c r="AU79">
        <f t="shared" si="79"/>
        <v>-1.7065452174992997E-3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26586.455589570869</v>
      </c>
      <c r="AO81" s="6">
        <f t="shared" si="93"/>
        <v>-2658.6455589570869</v>
      </c>
      <c r="AP81" s="6">
        <f t="shared" si="93"/>
        <v>-1728.2642238125582</v>
      </c>
      <c r="AQ81" s="6">
        <f t="shared" si="93"/>
        <v>-16226.305417343579</v>
      </c>
      <c r="AR81" s="6">
        <f t="shared" si="93"/>
        <v>5973.2403894576455</v>
      </c>
      <c r="AS81" s="6">
        <f t="shared" si="93"/>
        <v>-2197.8625110340063</v>
      </c>
      <c r="AT81" s="6">
        <f t="shared" si="93"/>
        <v>964.23449717335779</v>
      </c>
      <c r="AU81" s="6">
        <f t="shared" si="93"/>
        <v>4739.6123755969984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53880.045047495798</v>
      </c>
      <c r="K3">
        <v>1</v>
      </c>
      <c r="L3" s="2">
        <v>0</v>
      </c>
      <c r="O3">
        <f>$C$3</f>
        <v>53880.045047495798</v>
      </c>
      <c r="P3" s="2">
        <f>O3*C5</f>
        <v>5388.0045047495805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53880.045047495798</v>
      </c>
      <c r="AF3">
        <f t="shared" ref="AF3:AF34" si="4">-$Z3*P3</f>
        <v>-5388.0045047495805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46969.607955746214</v>
      </c>
      <c r="AJ3">
        <f t="shared" ref="AJ3:AJ34" si="8">AB3-AC3</f>
        <v>0</v>
      </c>
      <c r="AL3">
        <f t="shared" ref="AL3:AL34" si="9">SUM(AI3:AK3)</f>
        <v>46969.607955746214</v>
      </c>
      <c r="AN3">
        <f t="shared" ref="AN3:AN34" si="10">AE3*$K3</f>
        <v>53880.045047495798</v>
      </c>
      <c r="AO3">
        <f t="shared" ref="AO3:AO34" si="11">AF3*$K3</f>
        <v>-5388.0045047495805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46969.607955746214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46969.607955746214</v>
      </c>
      <c r="AW3">
        <v>0</v>
      </c>
      <c r="AX3">
        <f>IF(Z3&gt;0, (R3*SUMPRODUCT(K3:$K$98, X3:$X$98)-K3*$AZ$3)/Z3, 0)</f>
        <v>0</v>
      </c>
      <c r="AZ3">
        <f>C6*ABS(SUMPRODUCT(X4:X69, K4:K69))/1</f>
        <v>36695.089121141245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100000</v>
      </c>
      <c r="S4">
        <f t="shared" si="1"/>
        <v>1864.5632213040958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1807.1930181356875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-1807.1930181356875</v>
      </c>
      <c r="AK4">
        <f>G4*SUM(AB4, AE4:AF4)</f>
        <v>0</v>
      </c>
      <c r="AL4">
        <f t="shared" si="9"/>
        <v>-3884.0639181356873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-1974.5872789503705</v>
      </c>
      <c r="AR4">
        <f t="shared" si="14"/>
        <v>-1974.5872789503705</v>
      </c>
      <c r="AS4">
        <f t="shared" si="15"/>
        <v>-1718.1907379118534</v>
      </c>
      <c r="AT4">
        <f t="shared" si="16"/>
        <v>0</v>
      </c>
      <c r="AU4">
        <f t="shared" si="17"/>
        <v>-3692.7780168622239</v>
      </c>
      <c r="AW4">
        <v>1</v>
      </c>
      <c r="AX4">
        <f>IF(Z4&gt;0, (R4*SUMPRODUCT(K4:$K$98, X4:$X$98)-K4*$AZ$3)/Z4, 0)</f>
        <v>1864.5632213040958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25</v>
      </c>
      <c r="R5">
        <f t="shared" si="0"/>
        <v>100000</v>
      </c>
      <c r="S5">
        <f t="shared" si="1"/>
        <v>1734.0476023900019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1807.1930181356875</v>
      </c>
      <c r="AC5">
        <f t="shared" si="2"/>
        <v>1623.1713204134794</v>
      </c>
      <c r="AE5">
        <f t="shared" si="3"/>
        <v>0</v>
      </c>
      <c r="AF5">
        <f t="shared" si="4"/>
        <v>0</v>
      </c>
      <c r="AG5">
        <f t="shared" si="5"/>
        <v>-23.401481570867723</v>
      </c>
      <c r="AH5">
        <f t="shared" si="6"/>
        <v>-2347.9715255291189</v>
      </c>
      <c r="AI5">
        <f t="shared" si="7"/>
        <v>-2371.3730070999868</v>
      </c>
      <c r="AJ5">
        <f t="shared" si="8"/>
        <v>184.02169772220805</v>
      </c>
      <c r="AK5">
        <f>G5*SUM(AB5, AE5:AF5)</f>
        <v>7.4094913743563193</v>
      </c>
      <c r="AL5">
        <f t="shared" si="9"/>
        <v>-2179.9418180034227</v>
      </c>
      <c r="AN5">
        <f t="shared" si="10"/>
        <v>0</v>
      </c>
      <c r="AO5">
        <f t="shared" si="11"/>
        <v>0</v>
      </c>
      <c r="AP5">
        <f t="shared" si="12"/>
        <v>-21.107090588970973</v>
      </c>
      <c r="AQ5">
        <f t="shared" si="13"/>
        <v>-2117.7653876138688</v>
      </c>
      <c r="AR5">
        <f t="shared" si="14"/>
        <v>-2138.8724782028398</v>
      </c>
      <c r="AS5">
        <f t="shared" si="15"/>
        <v>165.97934760653084</v>
      </c>
      <c r="AT5">
        <f t="shared" si="16"/>
        <v>6.6830300971811019</v>
      </c>
      <c r="AU5">
        <f t="shared" si="17"/>
        <v>-1966.210100499128</v>
      </c>
      <c r="AW5">
        <v>2</v>
      </c>
      <c r="AX5">
        <f>IF(Z5&gt;0, (R5*SUMPRODUCT(K5:$K$98, X5:$X$98)-K5*$AZ$3)/Z5, 0)</f>
        <v>1734.0476023900019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25</v>
      </c>
      <c r="R6">
        <f t="shared" si="0"/>
        <v>100000</v>
      </c>
      <c r="S6">
        <f t="shared" si="1"/>
        <v>1435.8325611989414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1623.1713204134794</v>
      </c>
      <c r="AC6">
        <f t="shared" si="2"/>
        <v>1293.181519587506</v>
      </c>
      <c r="AE6">
        <f t="shared" si="3"/>
        <v>0</v>
      </c>
      <c r="AF6">
        <f t="shared" si="4"/>
        <v>0</v>
      </c>
      <c r="AG6">
        <f t="shared" si="5"/>
        <v>-22.516231253797457</v>
      </c>
      <c r="AH6">
        <f t="shared" si="6"/>
        <v>-2604.942005446349</v>
      </c>
      <c r="AI6">
        <f t="shared" si="7"/>
        <v>-2627.4582367001462</v>
      </c>
      <c r="AJ6">
        <f t="shared" si="8"/>
        <v>329.98980082597336</v>
      </c>
      <c r="AK6">
        <f>G6*SUM(AB6, AE6:AF6)</f>
        <v>11.524516374935704</v>
      </c>
      <c r="AL6">
        <f t="shared" si="9"/>
        <v>-2285.9439194992374</v>
      </c>
      <c r="AN6">
        <f t="shared" si="10"/>
        <v>0</v>
      </c>
      <c r="AO6">
        <f t="shared" si="11"/>
        <v>0</v>
      </c>
      <c r="AP6">
        <f t="shared" si="12"/>
        <v>-19.211649194865718</v>
      </c>
      <c r="AQ6">
        <f t="shared" si="13"/>
        <v>-2222.6291521661692</v>
      </c>
      <c r="AR6">
        <f t="shared" si="14"/>
        <v>-2241.8408013610347</v>
      </c>
      <c r="AS6">
        <f t="shared" si="15"/>
        <v>281.55903267706054</v>
      </c>
      <c r="AT6">
        <f t="shared" si="16"/>
        <v>9.8331271890099021</v>
      </c>
      <c r="AU6">
        <f t="shared" si="17"/>
        <v>-1950.4486414949645</v>
      </c>
      <c r="AW6">
        <v>3</v>
      </c>
      <c r="AX6">
        <f>IF(Z6&gt;0, (R6*SUMPRODUCT(K6:$K$98, X6:$X$98)-K6*$AZ$3)/Z6, 0)</f>
        <v>1435.8325611989414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25</v>
      </c>
      <c r="R7">
        <f t="shared" si="0"/>
        <v>100000</v>
      </c>
      <c r="S7">
        <f t="shared" si="1"/>
        <v>1098.7078904992393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1293.181519587506</v>
      </c>
      <c r="AC7">
        <f t="shared" si="2"/>
        <v>948.30157296029211</v>
      </c>
      <c r="AE7">
        <f t="shared" si="3"/>
        <v>0</v>
      </c>
      <c r="AF7">
        <f t="shared" si="4"/>
        <v>0</v>
      </c>
      <c r="AG7">
        <f t="shared" si="5"/>
        <v>-21.577654560426328</v>
      </c>
      <c r="AH7">
        <f t="shared" si="6"/>
        <v>-2853.6575233326066</v>
      </c>
      <c r="AI7">
        <f t="shared" si="7"/>
        <v>-2875.2351778930329</v>
      </c>
      <c r="AJ7">
        <f t="shared" si="8"/>
        <v>344.87994662721394</v>
      </c>
      <c r="AK7">
        <f>G7*SUM(AB7, AE7:AF7)</f>
        <v>17.845904970307583</v>
      </c>
      <c r="AL7">
        <f t="shared" si="9"/>
        <v>-2512.5093262955115</v>
      </c>
      <c r="AN7">
        <f t="shared" si="10"/>
        <v>0</v>
      </c>
      <c r="AO7">
        <f t="shared" si="11"/>
        <v>0</v>
      </c>
      <c r="AP7">
        <f t="shared" si="12"/>
        <v>-17.306657439176952</v>
      </c>
      <c r="AQ7">
        <f t="shared" si="13"/>
        <v>-2288.8156387313925</v>
      </c>
      <c r="AR7">
        <f t="shared" si="14"/>
        <v>-2306.1222961705698</v>
      </c>
      <c r="AS7">
        <f t="shared" si="15"/>
        <v>276.61574974258434</v>
      </c>
      <c r="AT7">
        <f t="shared" si="16"/>
        <v>14.313555866245938</v>
      </c>
      <c r="AU7">
        <f t="shared" si="17"/>
        <v>-2015.1929905617394</v>
      </c>
      <c r="AW7">
        <v>4</v>
      </c>
      <c r="AX7">
        <f>IF(Z7&gt;0, (R7*SUMPRODUCT(K7:$K$98, X7:$X$98)-K7*$AZ$3)/Z7, 0)</f>
        <v>1098.7078904992393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25</v>
      </c>
      <c r="R8">
        <f t="shared" si="0"/>
        <v>100000</v>
      </c>
      <c r="S8">
        <f t="shared" si="1"/>
        <v>760.2073211334997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948.30157296029211</v>
      </c>
      <c r="AC8">
        <f t="shared" si="2"/>
        <v>626.00076273642117</v>
      </c>
      <c r="AE8">
        <f t="shared" si="3"/>
        <v>0</v>
      </c>
      <c r="AF8">
        <f t="shared" si="4"/>
        <v>0</v>
      </c>
      <c r="AG8">
        <f t="shared" si="5"/>
        <v>-20.586514538002241</v>
      </c>
      <c r="AH8">
        <f t="shared" si="6"/>
        <v>-3101.4539072793077</v>
      </c>
      <c r="AI8">
        <f t="shared" si="7"/>
        <v>-3122.0404218173098</v>
      </c>
      <c r="AJ8">
        <f t="shared" si="8"/>
        <v>322.30081022387094</v>
      </c>
      <c r="AK8">
        <f t="shared" ref="AK8:AK39" si="30">G8*SUM(AB8:AB8, AE8:AF8)</f>
        <v>20.483313975942309</v>
      </c>
      <c r="AL8">
        <f t="shared" si="9"/>
        <v>-2779.2562976174968</v>
      </c>
      <c r="AN8">
        <f t="shared" si="10"/>
        <v>0</v>
      </c>
      <c r="AO8">
        <f t="shared" si="11"/>
        <v>0</v>
      </c>
      <c r="AP8">
        <f t="shared" si="12"/>
        <v>-15.408454481637174</v>
      </c>
      <c r="AQ8">
        <f t="shared" si="13"/>
        <v>-2321.3551409585275</v>
      </c>
      <c r="AR8">
        <f t="shared" si="14"/>
        <v>-2336.7635954401649</v>
      </c>
      <c r="AS8">
        <f t="shared" si="15"/>
        <v>241.23351986378665</v>
      </c>
      <c r="AT8">
        <f t="shared" si="16"/>
        <v>15.331211626366825</v>
      </c>
      <c r="AU8">
        <f t="shared" si="17"/>
        <v>-2080.1988639500114</v>
      </c>
      <c r="AW8">
        <v>5</v>
      </c>
      <c r="AX8">
        <f>IF(Z8&gt;0, (R8*SUMPRODUCT(K8:$K$98, X8:$X$98)-K8*$AZ$3)/Z8, 0)</f>
        <v>760.2073211334997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25</v>
      </c>
      <c r="R9">
        <f t="shared" si="0"/>
        <v>100000</v>
      </c>
      <c r="S9">
        <f t="shared" si="1"/>
        <v>200.26511765540155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626.00076273642117</v>
      </c>
      <c r="AC9">
        <f t="shared" si="2"/>
        <v>156.49727909224384</v>
      </c>
      <c r="AE9">
        <f t="shared" si="3"/>
        <v>0</v>
      </c>
      <c r="AF9">
        <f t="shared" si="4"/>
        <v>0</v>
      </c>
      <c r="AG9">
        <f t="shared" si="5"/>
        <v>-19.536262845525908</v>
      </c>
      <c r="AH9">
        <f t="shared" si="6"/>
        <v>-3377.5461883852358</v>
      </c>
      <c r="AI9">
        <f t="shared" si="7"/>
        <v>-3397.0824512307618</v>
      </c>
      <c r="AJ9">
        <f t="shared" si="8"/>
        <v>469.50348364417732</v>
      </c>
      <c r="AK9">
        <f t="shared" si="30"/>
        <v>13.959817009022192</v>
      </c>
      <c r="AL9">
        <f t="shared" si="9"/>
        <v>-2913.6191505775623</v>
      </c>
      <c r="AN9">
        <f t="shared" si="10"/>
        <v>0</v>
      </c>
      <c r="AO9">
        <f t="shared" si="11"/>
        <v>0</v>
      </c>
      <c r="AP9">
        <f t="shared" si="12"/>
        <v>-13.636453635239883</v>
      </c>
      <c r="AQ9">
        <f t="shared" si="13"/>
        <v>-2357.5518185323949</v>
      </c>
      <c r="AR9">
        <f t="shared" si="14"/>
        <v>-2371.1882721676348</v>
      </c>
      <c r="AS9">
        <f t="shared" si="15"/>
        <v>327.71684824887922</v>
      </c>
      <c r="AT9">
        <f t="shared" si="16"/>
        <v>9.7440538605140663</v>
      </c>
      <c r="AU9">
        <f t="shared" si="17"/>
        <v>-2033.7273700582416</v>
      </c>
      <c r="AW9">
        <v>6</v>
      </c>
      <c r="AX9">
        <f>IF(Z9&gt;0, (R9*SUMPRODUCT(K9:$K$98, X9:$X$98)-K9*$AZ$3)/Z9, 0)</f>
        <v>200.26511765540155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25</v>
      </c>
      <c r="R10">
        <f t="shared" si="0"/>
        <v>100000</v>
      </c>
      <c r="S10">
        <f t="shared" si="1"/>
        <v>-1196.009695723985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156.49727909224384</v>
      </c>
      <c r="AC10">
        <f t="shared" si="2"/>
        <v>-881.87617376714479</v>
      </c>
      <c r="AE10">
        <f t="shared" si="3"/>
        <v>0</v>
      </c>
      <c r="AF10">
        <f t="shared" si="4"/>
        <v>0</v>
      </c>
      <c r="AG10">
        <f t="shared" si="5"/>
        <v>-18.43371707018887</v>
      </c>
      <c r="AH10">
        <f t="shared" si="6"/>
        <v>-3628.7325875271199</v>
      </c>
      <c r="AI10">
        <f t="shared" si="7"/>
        <v>-3647.1663045973087</v>
      </c>
      <c r="AJ10">
        <f t="shared" si="8"/>
        <v>1038.3734528593886</v>
      </c>
      <c r="AK10">
        <f t="shared" si="30"/>
        <v>0.67293830009664857</v>
      </c>
      <c r="AL10">
        <f t="shared" si="9"/>
        <v>-2608.1199134378235</v>
      </c>
      <c r="AN10">
        <f t="shared" si="10"/>
        <v>0</v>
      </c>
      <c r="AO10">
        <f t="shared" si="11"/>
        <v>0</v>
      </c>
      <c r="AP10">
        <f t="shared" si="12"/>
        <v>-12.204181599754765</v>
      </c>
      <c r="AQ10">
        <f t="shared" si="13"/>
        <v>-2402.4298141555032</v>
      </c>
      <c r="AR10">
        <f t="shared" si="14"/>
        <v>-2414.6339957552577</v>
      </c>
      <c r="AS10">
        <f t="shared" si="15"/>
        <v>687.46298637481107</v>
      </c>
      <c r="AT10">
        <f t="shared" si="16"/>
        <v>0.4455238836822194</v>
      </c>
      <c r="AU10">
        <f t="shared" si="17"/>
        <v>-1726.7254854967646</v>
      </c>
      <c r="AW10">
        <v>7</v>
      </c>
      <c r="AX10">
        <f>IF(Z10&gt;0, (R10*SUMPRODUCT(K10:$K$98, X10:$X$98)-K10*$AZ$3)/Z10, 0)</f>
        <v>-1196.009695723985</v>
      </c>
    </row>
    <row r="11" spans="1:52" x14ac:dyDescent="0.25">
      <c r="A11" t="s">
        <v>33</v>
      </c>
      <c r="C11" s="25">
        <f>AU71</f>
        <v>10721.837143057521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25</v>
      </c>
      <c r="R11">
        <f t="shared" si="0"/>
        <v>100000</v>
      </c>
      <c r="S11">
        <f t="shared" si="1"/>
        <v>-3024.528034840559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-881.87617376714479</v>
      </c>
      <c r="AC11">
        <f t="shared" si="2"/>
        <v>-2092.2330882435708</v>
      </c>
      <c r="AE11">
        <f t="shared" si="3"/>
        <v>0</v>
      </c>
      <c r="AF11">
        <f t="shared" si="4"/>
        <v>0</v>
      </c>
      <c r="AG11">
        <f t="shared" si="5"/>
        <v>-17.2938807653825</v>
      </c>
      <c r="AH11">
        <f t="shared" si="6"/>
        <v>-3821.9965364179243</v>
      </c>
      <c r="AI11">
        <f t="shared" si="7"/>
        <v>-3839.290417183307</v>
      </c>
      <c r="AJ11">
        <f t="shared" si="8"/>
        <v>1210.356914476426</v>
      </c>
      <c r="AK11">
        <f t="shared" si="30"/>
        <v>-1.4110018780274318</v>
      </c>
      <c r="AL11">
        <f t="shared" si="9"/>
        <v>-2630.3445045849085</v>
      </c>
      <c r="AN11">
        <f t="shared" si="10"/>
        <v>0</v>
      </c>
      <c r="AO11">
        <f t="shared" si="11"/>
        <v>0</v>
      </c>
      <c r="AP11">
        <f t="shared" si="12"/>
        <v>-10.887737130077939</v>
      </c>
      <c r="AQ11">
        <f t="shared" si="13"/>
        <v>-2406.2206837856811</v>
      </c>
      <c r="AR11">
        <f t="shared" si="14"/>
        <v>-2417.1084209157593</v>
      </c>
      <c r="AS11">
        <f t="shared" si="15"/>
        <v>762.00640545471492</v>
      </c>
      <c r="AT11">
        <f t="shared" si="16"/>
        <v>-0.88832678716975</v>
      </c>
      <c r="AU11">
        <f t="shared" si="17"/>
        <v>-1655.9903422482141</v>
      </c>
      <c r="AW11">
        <v>8</v>
      </c>
      <c r="AX11">
        <f>IF(Z11&gt;0, (R11*SUMPRODUCT(K11:$K$98, X11:$X$98)-K11*$AZ$3)/Z11, 0)</f>
        <v>-3024.528034840559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25</v>
      </c>
      <c r="R12">
        <f t="shared" si="0"/>
        <v>100000</v>
      </c>
      <c r="S12">
        <f t="shared" si="1"/>
        <v>-4600.8062246138797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-2092.2330882435708</v>
      </c>
      <c r="AC12">
        <f t="shared" si="2"/>
        <v>-2966.936174963299</v>
      </c>
      <c r="AE12">
        <f t="shared" si="3"/>
        <v>0</v>
      </c>
      <c r="AF12">
        <f t="shared" si="4"/>
        <v>0</v>
      </c>
      <c r="AG12">
        <f t="shared" si="5"/>
        <v>-16.121827513026251</v>
      </c>
      <c r="AH12">
        <f t="shared" si="6"/>
        <v>-3996.4577788096999</v>
      </c>
      <c r="AI12">
        <f t="shared" si="7"/>
        <v>-4012.5796063227262</v>
      </c>
      <c r="AJ12">
        <f t="shared" si="8"/>
        <v>874.70308671972816</v>
      </c>
      <c r="AK12">
        <f t="shared" si="30"/>
        <v>-43.936894853114993</v>
      </c>
      <c r="AL12">
        <f t="shared" si="9"/>
        <v>-3181.8134144561132</v>
      </c>
      <c r="AN12">
        <f t="shared" si="10"/>
        <v>0</v>
      </c>
      <c r="AO12">
        <f t="shared" si="11"/>
        <v>0</v>
      </c>
      <c r="AP12">
        <f t="shared" si="12"/>
        <v>-9.476980041611812</v>
      </c>
      <c r="AQ12">
        <f t="shared" si="13"/>
        <v>-2349.259138042617</v>
      </c>
      <c r="AR12">
        <f t="shared" si="14"/>
        <v>-2358.736118084229</v>
      </c>
      <c r="AS12">
        <f t="shared" si="15"/>
        <v>514.18139094226478</v>
      </c>
      <c r="AT12">
        <f t="shared" si="16"/>
        <v>-25.827659753643314</v>
      </c>
      <c r="AU12">
        <f t="shared" si="17"/>
        <v>-1870.3823868956076</v>
      </c>
      <c r="AW12">
        <v>9</v>
      </c>
      <c r="AX12">
        <f>IF(Z12&gt;0, (R12*SUMPRODUCT(K12:$K$98, X12:$X$98)-K12*$AZ$3)/Z12, 0)</f>
        <v>-4600.8062246138797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25</v>
      </c>
      <c r="R13">
        <f t="shared" si="0"/>
        <v>100000</v>
      </c>
      <c r="S13">
        <f t="shared" si="1"/>
        <v>-5032.7888104425392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-2966.936174963299</v>
      </c>
      <c r="AC13">
        <f t="shared" si="2"/>
        <v>-3005.0520578762025</v>
      </c>
      <c r="AE13">
        <f t="shared" si="3"/>
        <v>0</v>
      </c>
      <c r="AF13">
        <f t="shared" si="4"/>
        <v>0</v>
      </c>
      <c r="AG13">
        <f t="shared" si="5"/>
        <v>-14.927370147347613</v>
      </c>
      <c r="AH13">
        <f t="shared" si="6"/>
        <v>-4132.9563621935013</v>
      </c>
      <c r="AI13">
        <f t="shared" si="7"/>
        <v>-4147.8837323408488</v>
      </c>
      <c r="AJ13">
        <f t="shared" si="8"/>
        <v>38.115882912903544</v>
      </c>
      <c r="AK13">
        <f t="shared" si="30"/>
        <v>-207.68553224743096</v>
      </c>
      <c r="AL13">
        <f t="shared" si="9"/>
        <v>-4317.4533816753765</v>
      </c>
      <c r="AN13">
        <f t="shared" si="10"/>
        <v>0</v>
      </c>
      <c r="AO13">
        <f t="shared" si="11"/>
        <v>0</v>
      </c>
      <c r="AP13">
        <f t="shared" si="12"/>
        <v>-7.8346748068873699</v>
      </c>
      <c r="AQ13">
        <f t="shared" si="13"/>
        <v>-2169.1944910065649</v>
      </c>
      <c r="AR13">
        <f t="shared" si="14"/>
        <v>-2177.0291658134524</v>
      </c>
      <c r="AS13">
        <f t="shared" si="15"/>
        <v>20.005234991312641</v>
      </c>
      <c r="AT13">
        <f t="shared" si="16"/>
        <v>-109.00437191497282</v>
      </c>
      <c r="AU13">
        <f t="shared" si="17"/>
        <v>-2266.0283027371124</v>
      </c>
      <c r="AW13">
        <v>10</v>
      </c>
      <c r="AX13">
        <f>IF(Z13&gt;0, (R13*SUMPRODUCT(K13:$K$98, X13:$X$98)-K13*$AZ$3)/Z13, 0)</f>
        <v>-5032.7888104425392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25</v>
      </c>
      <c r="R14">
        <f t="shared" si="0"/>
        <v>100000</v>
      </c>
      <c r="S14">
        <f t="shared" si="1"/>
        <v>-5669.7065041253354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-3005.0520578762025</v>
      </c>
      <c r="AC14">
        <f t="shared" si="2"/>
        <v>-3110.7257853740939</v>
      </c>
      <c r="AE14">
        <f t="shared" si="3"/>
        <v>0</v>
      </c>
      <c r="AF14">
        <f t="shared" si="4"/>
        <v>0</v>
      </c>
      <c r="AG14">
        <f t="shared" si="5"/>
        <v>-13.71643216060081</v>
      </c>
      <c r="AH14">
        <f t="shared" si="6"/>
        <v>-4246.657141093302</v>
      </c>
      <c r="AI14">
        <f t="shared" si="7"/>
        <v>-4260.3735732539026</v>
      </c>
      <c r="AJ14">
        <f t="shared" si="8"/>
        <v>105.67372749789138</v>
      </c>
      <c r="AK14">
        <f t="shared" si="30"/>
        <v>-210.35364405133419</v>
      </c>
      <c r="AL14">
        <f t="shared" si="9"/>
        <v>-4365.0534898073456</v>
      </c>
      <c r="AN14">
        <f t="shared" si="10"/>
        <v>0</v>
      </c>
      <c r="AO14">
        <f t="shared" si="11"/>
        <v>0</v>
      </c>
      <c r="AP14">
        <f t="shared" si="12"/>
        <v>-6.4277771318885044</v>
      </c>
      <c r="AQ14">
        <f t="shared" si="13"/>
        <v>-1990.0631110834649</v>
      </c>
      <c r="AR14">
        <f t="shared" si="14"/>
        <v>-1996.4908882153534</v>
      </c>
      <c r="AS14">
        <f t="shared" si="15"/>
        <v>49.520688842353529</v>
      </c>
      <c r="AT14">
        <f t="shared" si="16"/>
        <v>-98.575659253897044</v>
      </c>
      <c r="AU14">
        <f t="shared" si="17"/>
        <v>-2045.5458586268969</v>
      </c>
      <c r="AW14">
        <v>11</v>
      </c>
      <c r="AX14">
        <f>IF(Z14&gt;0, (R14*SUMPRODUCT(K14:$K$98, X14:$X$98)-K14*$AZ$3)/Z14, 0)</f>
        <v>-5669.7065041253354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25</v>
      </c>
      <c r="R15">
        <f t="shared" si="0"/>
        <v>100000</v>
      </c>
      <c r="S15">
        <f t="shared" si="1"/>
        <v>-6520.648657523182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-3110.7257853740939</v>
      </c>
      <c r="AC15">
        <f t="shared" si="2"/>
        <v>-3258.3596433248185</v>
      </c>
      <c r="AE15">
        <f t="shared" si="3"/>
        <v>0</v>
      </c>
      <c r="AF15">
        <f t="shared" si="4"/>
        <v>0</v>
      </c>
      <c r="AG15">
        <f t="shared" si="5"/>
        <v>-12.492467446338694</v>
      </c>
      <c r="AH15">
        <f t="shared" si="6"/>
        <v>-4347.201570624441</v>
      </c>
      <c r="AI15">
        <f t="shared" si="7"/>
        <v>-4359.6940380707802</v>
      </c>
      <c r="AJ15">
        <f t="shared" si="8"/>
        <v>147.63385795072463</v>
      </c>
      <c r="AK15">
        <f t="shared" si="30"/>
        <v>-217.7508049761866</v>
      </c>
      <c r="AL15">
        <f t="shared" si="9"/>
        <v>-4429.8109850962419</v>
      </c>
      <c r="AN15">
        <f t="shared" si="10"/>
        <v>0</v>
      </c>
      <c r="AO15">
        <f t="shared" si="11"/>
        <v>0</v>
      </c>
      <c r="AP15">
        <f t="shared" si="12"/>
        <v>-5.2269681534584285</v>
      </c>
      <c r="AQ15">
        <f t="shared" si="13"/>
        <v>-1818.9108167720706</v>
      </c>
      <c r="AR15">
        <f t="shared" si="14"/>
        <v>-1824.1377849255291</v>
      </c>
      <c r="AS15">
        <f t="shared" si="15"/>
        <v>61.771421634307096</v>
      </c>
      <c r="AT15">
        <f t="shared" si="16"/>
        <v>-91.109024529340886</v>
      </c>
      <c r="AU15">
        <f t="shared" si="17"/>
        <v>-1853.4753878205627</v>
      </c>
      <c r="AW15">
        <v>12</v>
      </c>
      <c r="AX15">
        <f>IF(Z15&gt;0, (R15*SUMPRODUCT(K15:$K$98, X15:$X$98)-K15*$AZ$3)/Z15, 0)</f>
        <v>-6520.648657523182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25</v>
      </c>
      <c r="R16">
        <f t="shared" si="0"/>
        <v>100000</v>
      </c>
      <c r="S16">
        <f t="shared" si="1"/>
        <v>-7614.0913279322695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-3258.3596433248185</v>
      </c>
      <c r="AC16">
        <f t="shared" si="2"/>
        <v>-3432.2443412283701</v>
      </c>
      <c r="AE16">
        <f t="shared" si="3"/>
        <v>0</v>
      </c>
      <c r="AF16">
        <f t="shared" si="4"/>
        <v>0</v>
      </c>
      <c r="AG16">
        <f t="shared" si="5"/>
        <v>-11.269382626910426</v>
      </c>
      <c r="AH16">
        <f t="shared" si="6"/>
        <v>-4392.6405798595233</v>
      </c>
      <c r="AI16">
        <f t="shared" si="7"/>
        <v>-4403.9099624864339</v>
      </c>
      <c r="AJ16">
        <f t="shared" si="8"/>
        <v>173.88469790355157</v>
      </c>
      <c r="AK16">
        <f t="shared" si="30"/>
        <v>-228.08517503273731</v>
      </c>
      <c r="AL16">
        <f t="shared" si="9"/>
        <v>-4458.1104396156197</v>
      </c>
      <c r="AN16">
        <f t="shared" si="10"/>
        <v>0</v>
      </c>
      <c r="AO16">
        <f t="shared" si="11"/>
        <v>0</v>
      </c>
      <c r="AP16">
        <f t="shared" si="12"/>
        <v>-4.2100158379027217</v>
      </c>
      <c r="AQ16">
        <f t="shared" si="13"/>
        <v>-1641.0026195456981</v>
      </c>
      <c r="AR16">
        <f t="shared" si="14"/>
        <v>-1645.2126353836009</v>
      </c>
      <c r="AS16">
        <f t="shared" si="15"/>
        <v>64.959843531693153</v>
      </c>
      <c r="AT16">
        <f t="shared" si="16"/>
        <v>-85.208057181912835</v>
      </c>
      <c r="AU16">
        <f t="shared" si="17"/>
        <v>-1665.4608490338205</v>
      </c>
      <c r="AW16">
        <v>13</v>
      </c>
      <c r="AX16">
        <f>IF(Z16&gt;0, (R16*SUMPRODUCT(K16:$K$98, X16:$X$98)-K16*$AZ$3)/Z16, 0)</f>
        <v>-7614.0913279322695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25</v>
      </c>
      <c r="R17">
        <f t="shared" si="0"/>
        <v>100000</v>
      </c>
      <c r="S17">
        <f t="shared" si="1"/>
        <v>-8955.455780369497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-3432.2443412283701</v>
      </c>
      <c r="AC17">
        <f t="shared" si="2"/>
        <v>-3604.4736403557458</v>
      </c>
      <c r="AE17">
        <f t="shared" si="3"/>
        <v>0</v>
      </c>
      <c r="AF17">
        <f t="shared" si="4"/>
        <v>0</v>
      </c>
      <c r="AG17">
        <f t="shared" si="5"/>
        <v>-10.062228346481286</v>
      </c>
      <c r="AH17">
        <f t="shared" si="6"/>
        <v>-4377.8418166401416</v>
      </c>
      <c r="AI17">
        <f t="shared" si="7"/>
        <v>-4387.9040449866225</v>
      </c>
      <c r="AJ17">
        <f t="shared" si="8"/>
        <v>172.22929912737573</v>
      </c>
      <c r="AK17">
        <f t="shared" si="30"/>
        <v>-240.25710388598594</v>
      </c>
      <c r="AL17">
        <f t="shared" si="9"/>
        <v>-4455.9318497452332</v>
      </c>
      <c r="AN17">
        <f t="shared" si="10"/>
        <v>0</v>
      </c>
      <c r="AO17">
        <f t="shared" si="11"/>
        <v>0</v>
      </c>
      <c r="AP17">
        <f t="shared" si="12"/>
        <v>-3.3562921027566799</v>
      </c>
      <c r="AQ17">
        <f t="shared" si="13"/>
        <v>-1460.2447301293305</v>
      </c>
      <c r="AR17">
        <f t="shared" si="14"/>
        <v>-1463.6010222320872</v>
      </c>
      <c r="AS17">
        <f t="shared" si="15"/>
        <v>57.447696138467293</v>
      </c>
      <c r="AT17">
        <f t="shared" si="16"/>
        <v>-80.138612704581561</v>
      </c>
      <c r="AU17">
        <f t="shared" si="17"/>
        <v>-1486.2919387982015</v>
      </c>
      <c r="AW17">
        <v>14</v>
      </c>
      <c r="AX17">
        <f>IF(Z17&gt;0, (R17*SUMPRODUCT(K17:$K$98, X17:$X$98)-K17*$AZ$3)/Z17, 0)</f>
        <v>-8955.455780369497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25</v>
      </c>
      <c r="R18">
        <f t="shared" si="0"/>
        <v>100000</v>
      </c>
      <c r="S18">
        <f t="shared" si="1"/>
        <v>-10566.7983856638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-3604.4736403557458</v>
      </c>
      <c r="AC18">
        <f t="shared" si="2"/>
        <v>-3753.3136201115749</v>
      </c>
      <c r="AE18">
        <f t="shared" si="3"/>
        <v>0</v>
      </c>
      <c r="AF18">
        <f t="shared" si="4"/>
        <v>0</v>
      </c>
      <c r="AG18">
        <f t="shared" si="5"/>
        <v>-8.8799688494193649</v>
      </c>
      <c r="AH18">
        <f t="shared" si="6"/>
        <v>-4326.548854388433</v>
      </c>
      <c r="AI18">
        <f t="shared" si="7"/>
        <v>-4335.4288232378522</v>
      </c>
      <c r="AJ18">
        <f t="shared" si="8"/>
        <v>148.83997975582906</v>
      </c>
      <c r="AK18">
        <f t="shared" si="30"/>
        <v>-252.31315482490223</v>
      </c>
      <c r="AL18">
        <f t="shared" si="9"/>
        <v>-4438.9019983069247</v>
      </c>
      <c r="AN18">
        <f t="shared" si="10"/>
        <v>0</v>
      </c>
      <c r="AO18">
        <f t="shared" si="11"/>
        <v>0</v>
      </c>
      <c r="AP18">
        <f t="shared" si="12"/>
        <v>-2.6445939613910685</v>
      </c>
      <c r="AQ18">
        <f t="shared" si="13"/>
        <v>-1288.5140891825597</v>
      </c>
      <c r="AR18">
        <f t="shared" si="14"/>
        <v>-1291.1586831439506</v>
      </c>
      <c r="AS18">
        <f t="shared" si="15"/>
        <v>44.326879784220431</v>
      </c>
      <c r="AT18">
        <f t="shared" si="16"/>
        <v>-75.142813780602026</v>
      </c>
      <c r="AU18">
        <f t="shared" si="17"/>
        <v>-1321.9746171403322</v>
      </c>
      <c r="AW18">
        <v>15</v>
      </c>
      <c r="AX18">
        <f>IF(Z18&gt;0, (R18*SUMPRODUCT(K18:$K$98, X18:$X$98)-K18*$AZ$3)/Z18, 0)</f>
        <v>-10566.7983856638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25</v>
      </c>
      <c r="R19">
        <f t="shared" si="0"/>
        <v>100000</v>
      </c>
      <c r="S19">
        <f t="shared" si="1"/>
        <v>-12514.785340206867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-3753.3136201115749</v>
      </c>
      <c r="AC19">
        <f t="shared" si="2"/>
        <v>-3870.9306107463644</v>
      </c>
      <c r="AE19">
        <f t="shared" si="3"/>
        <v>0</v>
      </c>
      <c r="AF19">
        <f t="shared" si="4"/>
        <v>0</v>
      </c>
      <c r="AG19">
        <f t="shared" si="5"/>
        <v>-7.7327147560214939</v>
      </c>
      <c r="AH19">
        <f t="shared" si="6"/>
        <v>-4233.817619614706</v>
      </c>
      <c r="AI19">
        <f t="shared" si="7"/>
        <v>-4241.5503343707278</v>
      </c>
      <c r="AJ19">
        <f t="shared" si="8"/>
        <v>117.61699063478954</v>
      </c>
      <c r="AK19">
        <f t="shared" si="30"/>
        <v>-262.73195340781029</v>
      </c>
      <c r="AL19">
        <f t="shared" si="9"/>
        <v>-4386.6652971437488</v>
      </c>
      <c r="AN19">
        <f t="shared" si="10"/>
        <v>0</v>
      </c>
      <c r="AO19">
        <f t="shared" si="11"/>
        <v>0</v>
      </c>
      <c r="AP19">
        <f t="shared" si="12"/>
        <v>-2.0561818780510546</v>
      </c>
      <c r="AQ19">
        <f t="shared" si="13"/>
        <v>-1125.8011369999142</v>
      </c>
      <c r="AR19">
        <f t="shared" si="14"/>
        <v>-1127.8573188779653</v>
      </c>
      <c r="AS19">
        <f t="shared" si="15"/>
        <v>31.275164327745525</v>
      </c>
      <c r="AT19">
        <f t="shared" si="16"/>
        <v>-69.862228004908445</v>
      </c>
      <c r="AU19">
        <f t="shared" si="17"/>
        <v>-1166.4443825551282</v>
      </c>
      <c r="AW19">
        <v>16</v>
      </c>
      <c r="AX19">
        <f>IF(Z19&gt;0, (R19*SUMPRODUCT(K19:$K$98, X19:$X$98)-K19*$AZ$3)/Z19, 0)</f>
        <v>-12514.785340206867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25</v>
      </c>
      <c r="R20">
        <f t="shared" si="0"/>
        <v>100000</v>
      </c>
      <c r="S20">
        <f t="shared" si="1"/>
        <v>-14898.980338072115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-3870.9306107463644</v>
      </c>
      <c r="AC20">
        <f t="shared" si="2"/>
        <v>-3951.2879097571986</v>
      </c>
      <c r="AE20">
        <f t="shared" si="3"/>
        <v>0</v>
      </c>
      <c r="AF20">
        <f t="shared" si="4"/>
        <v>0</v>
      </c>
      <c r="AG20">
        <f t="shared" si="5"/>
        <v>-6.6301314252698775</v>
      </c>
      <c r="AH20">
        <f t="shared" si="6"/>
        <v>-4101.024732765608</v>
      </c>
      <c r="AI20">
        <f t="shared" si="7"/>
        <v>-4107.6548641908776</v>
      </c>
      <c r="AJ20">
        <f t="shared" si="8"/>
        <v>80.35729901083414</v>
      </c>
      <c r="AK20">
        <f t="shared" si="30"/>
        <v>-270.96514275224553</v>
      </c>
      <c r="AL20">
        <f t="shared" si="9"/>
        <v>-4298.2627079322892</v>
      </c>
      <c r="AN20">
        <f t="shared" si="10"/>
        <v>0</v>
      </c>
      <c r="AO20">
        <f t="shared" si="11"/>
        <v>0</v>
      </c>
      <c r="AP20">
        <f t="shared" si="12"/>
        <v>-1.5741048301957294</v>
      </c>
      <c r="AQ20">
        <f t="shared" si="13"/>
        <v>-973.65231946902577</v>
      </c>
      <c r="AR20">
        <f t="shared" si="14"/>
        <v>-975.22642429922143</v>
      </c>
      <c r="AS20">
        <f t="shared" si="15"/>
        <v>19.078175740579344</v>
      </c>
      <c r="AT20">
        <f t="shared" si="16"/>
        <v>-64.331687060580904</v>
      </c>
      <c r="AU20">
        <f t="shared" si="17"/>
        <v>-1020.4799356192231</v>
      </c>
      <c r="AW20">
        <v>17</v>
      </c>
      <c r="AX20">
        <f>IF(Z20&gt;0, (R20*SUMPRODUCT(K20:$K$98, X20:$X$98)-K20*$AZ$3)/Z20, 0)</f>
        <v>-14898.980338072115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25</v>
      </c>
      <c r="R21">
        <f t="shared" si="0"/>
        <v>100000</v>
      </c>
      <c r="S21">
        <f t="shared" si="1"/>
        <v>-17875.711333662519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-3951.2879097571986</v>
      </c>
      <c r="AC21">
        <f t="shared" si="2"/>
        <v>-3991.5082310216908</v>
      </c>
      <c r="AE21">
        <f t="shared" si="3"/>
        <v>0</v>
      </c>
      <c r="AF21">
        <f t="shared" si="4"/>
        <v>0</v>
      </c>
      <c r="AG21">
        <f t="shared" si="5"/>
        <v>-5.5823068471478257</v>
      </c>
      <c r="AH21">
        <f t="shared" si="6"/>
        <v>-3926.0930554774136</v>
      </c>
      <c r="AI21">
        <f t="shared" si="7"/>
        <v>-3931.6753623245613</v>
      </c>
      <c r="AJ21">
        <f t="shared" si="8"/>
        <v>40.220321264492213</v>
      </c>
      <c r="AK21">
        <f t="shared" si="30"/>
        <v>-276.5901536830039</v>
      </c>
      <c r="AL21">
        <f t="shared" si="9"/>
        <v>-4168.0451947430729</v>
      </c>
      <c r="AN21">
        <f t="shared" si="10"/>
        <v>0</v>
      </c>
      <c r="AO21">
        <f t="shared" si="11"/>
        <v>0</v>
      </c>
      <c r="AP21">
        <f t="shared" si="12"/>
        <v>-1.1833336012442952</v>
      </c>
      <c r="AQ21">
        <f t="shared" si="13"/>
        <v>-832.25053035771941</v>
      </c>
      <c r="AR21">
        <f t="shared" si="14"/>
        <v>-833.43386395896368</v>
      </c>
      <c r="AS21">
        <f t="shared" si="15"/>
        <v>8.525876292420465</v>
      </c>
      <c r="AT21">
        <f t="shared" si="16"/>
        <v>-58.631392287876302</v>
      </c>
      <c r="AU21">
        <f t="shared" si="17"/>
        <v>-883.53937995441947</v>
      </c>
      <c r="AW21">
        <v>18</v>
      </c>
      <c r="AX21">
        <f>IF(Z21&gt;0, (R21*SUMPRODUCT(K21:$K$98, X21:$X$98)-K21*$AZ$3)/Z21, 0)</f>
        <v>-17875.711333662519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25</v>
      </c>
      <c r="R22">
        <f t="shared" si="0"/>
        <v>100000</v>
      </c>
      <c r="S22">
        <f t="shared" si="1"/>
        <v>-21683.619511834397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-3991.5082310216908</v>
      </c>
      <c r="AC22">
        <f t="shared" si="2"/>
        <v>-3990.3373344110728</v>
      </c>
      <c r="AE22">
        <f t="shared" si="3"/>
        <v>0</v>
      </c>
      <c r="AF22">
        <f t="shared" si="4"/>
        <v>0</v>
      </c>
      <c r="AG22">
        <f t="shared" si="5"/>
        <v>-4.6006356690510586</v>
      </c>
      <c r="AH22">
        <f t="shared" si="6"/>
        <v>-3703.3924385011533</v>
      </c>
      <c r="AI22">
        <f t="shared" si="7"/>
        <v>-3707.9930741702042</v>
      </c>
      <c r="AJ22">
        <f t="shared" si="8"/>
        <v>-1.1708966106180014</v>
      </c>
      <c r="AK22">
        <f t="shared" si="30"/>
        <v>-279.40557617151836</v>
      </c>
      <c r="AL22">
        <f t="shared" si="9"/>
        <v>-3988.5695469523407</v>
      </c>
      <c r="AN22">
        <f t="shared" si="10"/>
        <v>0</v>
      </c>
      <c r="AO22">
        <f t="shared" si="11"/>
        <v>0</v>
      </c>
      <c r="AP22">
        <f t="shared" si="12"/>
        <v>-0.87074965526583781</v>
      </c>
      <c r="AQ22">
        <f t="shared" si="13"/>
        <v>-700.9308976218349</v>
      </c>
      <c r="AR22">
        <f t="shared" si="14"/>
        <v>-701.80164727710076</v>
      </c>
      <c r="AS22">
        <f t="shared" si="15"/>
        <v>-0.22161237998179931</v>
      </c>
      <c r="AT22">
        <f t="shared" si="16"/>
        <v>-52.882324668165829</v>
      </c>
      <c r="AU22">
        <f t="shared" si="17"/>
        <v>-754.90558432524847</v>
      </c>
      <c r="AW22">
        <v>19</v>
      </c>
      <c r="AX22">
        <f>IF(Z22&gt;0, (R22*SUMPRODUCT(K22:$K$98, X22:$X$98)-K22*$AZ$3)/Z22, 0)</f>
        <v>-21683.619511834397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25</v>
      </c>
      <c r="R23">
        <f t="shared" si="0"/>
        <v>100000</v>
      </c>
      <c r="S23">
        <f t="shared" si="1"/>
        <v>-26713.486269192392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-3990.3373344110728</v>
      </c>
      <c r="AC23">
        <f t="shared" si="2"/>
        <v>-3947.1419579540384</v>
      </c>
      <c r="AE23">
        <f t="shared" si="3"/>
        <v>0</v>
      </c>
      <c r="AF23">
        <f t="shared" si="4"/>
        <v>0</v>
      </c>
      <c r="AG23">
        <f t="shared" si="5"/>
        <v>-3.6939599704233674</v>
      </c>
      <c r="AH23">
        <f t="shared" si="6"/>
        <v>-3442.6773677487226</v>
      </c>
      <c r="AI23">
        <f t="shared" si="7"/>
        <v>-3446.3713277191459</v>
      </c>
      <c r="AJ23">
        <f t="shared" si="8"/>
        <v>-43.195376457034399</v>
      </c>
      <c r="AK23">
        <f t="shared" si="30"/>
        <v>-279.32361340877515</v>
      </c>
      <c r="AL23">
        <f t="shared" si="9"/>
        <v>-3768.8903175849555</v>
      </c>
      <c r="AN23">
        <f t="shared" si="10"/>
        <v>0</v>
      </c>
      <c r="AO23">
        <f t="shared" si="11"/>
        <v>0</v>
      </c>
      <c r="AP23">
        <f t="shared" si="12"/>
        <v>-0.62423717887542784</v>
      </c>
      <c r="AQ23">
        <f t="shared" si="13"/>
        <v>-581.77327990250058</v>
      </c>
      <c r="AR23">
        <f t="shared" si="14"/>
        <v>-582.39751708137601</v>
      </c>
      <c r="AS23">
        <f t="shared" si="15"/>
        <v>-7.2995268372956534</v>
      </c>
      <c r="AT23">
        <f t="shared" si="16"/>
        <v>-47.20251053711349</v>
      </c>
      <c r="AU23">
        <f t="shared" si="17"/>
        <v>-636.89955445578516</v>
      </c>
      <c r="AW23">
        <v>20</v>
      </c>
      <c r="AX23">
        <f>IF(Z23&gt;0, (R23*SUMPRODUCT(K23:$K$98, X23:$X$98)-K23*$AZ$3)/Z23, 0)</f>
        <v>-26713.486269192392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25</v>
      </c>
      <c r="R24">
        <f t="shared" si="0"/>
        <v>100000</v>
      </c>
      <c r="S24">
        <f t="shared" si="1"/>
        <v>-33598.008918090505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-3947.1419579540384</v>
      </c>
      <c r="AC24">
        <f t="shared" si="2"/>
        <v>-3864.5167788575473</v>
      </c>
      <c r="AE24">
        <f t="shared" si="3"/>
        <v>0</v>
      </c>
      <c r="AF24">
        <f t="shared" si="4"/>
        <v>0</v>
      </c>
      <c r="AG24">
        <f t="shared" si="5"/>
        <v>-2.8755549088332564</v>
      </c>
      <c r="AH24">
        <f t="shared" si="6"/>
        <v>-3125.8618475435101</v>
      </c>
      <c r="AI24">
        <f t="shared" si="7"/>
        <v>-3128.7374024523433</v>
      </c>
      <c r="AJ24">
        <f t="shared" si="8"/>
        <v>-82.625179096491138</v>
      </c>
      <c r="AK24">
        <f t="shared" si="30"/>
        <v>-276.29993705678271</v>
      </c>
      <c r="AL24">
        <f t="shared" si="9"/>
        <v>-3487.6625186056172</v>
      </c>
      <c r="AN24">
        <f t="shared" si="10"/>
        <v>0</v>
      </c>
      <c r="AO24">
        <f t="shared" si="11"/>
        <v>0</v>
      </c>
      <c r="AP24">
        <f t="shared" si="12"/>
        <v>-0.43387146526351994</v>
      </c>
      <c r="AQ24">
        <f t="shared" si="13"/>
        <v>-471.63844996975467</v>
      </c>
      <c r="AR24">
        <f t="shared" si="14"/>
        <v>-472.07232143501824</v>
      </c>
      <c r="AS24">
        <f t="shared" si="15"/>
        <v>-12.466709438283974</v>
      </c>
      <c r="AT24">
        <f t="shared" si="16"/>
        <v>-41.688878266520348</v>
      </c>
      <c r="AU24">
        <f t="shared" si="17"/>
        <v>-526.22790913982249</v>
      </c>
      <c r="AW24">
        <v>21</v>
      </c>
      <c r="AX24">
        <f>IF(Z24&gt;0, (R24*SUMPRODUCT(K24:$K$98, X24:$X$98)-K24*$AZ$3)/Z24, 0)</f>
        <v>-33598.008918090505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25</v>
      </c>
      <c r="R25">
        <f t="shared" si="0"/>
        <v>100000</v>
      </c>
      <c r="S25">
        <f t="shared" si="1"/>
        <v>-43368.372969032127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-3864.5167788575473</v>
      </c>
      <c r="AC25">
        <f t="shared" si="2"/>
        <v>-3742.9423190067737</v>
      </c>
      <c r="AE25">
        <f t="shared" si="3"/>
        <v>0</v>
      </c>
      <c r="AF25">
        <f t="shared" si="4"/>
        <v>0</v>
      </c>
      <c r="AG25">
        <f t="shared" si="5"/>
        <v>-2.1576451125336664</v>
      </c>
      <c r="AH25">
        <f t="shared" si="6"/>
        <v>-2756.6169888450304</v>
      </c>
      <c r="AI25">
        <f t="shared" si="7"/>
        <v>-2758.7746339575642</v>
      </c>
      <c r="AJ25">
        <f t="shared" si="8"/>
        <v>-121.57445985077356</v>
      </c>
      <c r="AK25">
        <f t="shared" si="30"/>
        <v>-270.51617452002836</v>
      </c>
      <c r="AL25">
        <f t="shared" si="9"/>
        <v>-3150.8652683283663</v>
      </c>
      <c r="AN25">
        <f t="shared" si="10"/>
        <v>0</v>
      </c>
      <c r="AO25">
        <f t="shared" si="11"/>
        <v>0</v>
      </c>
      <c r="AP25">
        <f t="shared" si="12"/>
        <v>-0.29067080596277017</v>
      </c>
      <c r="AQ25">
        <f t="shared" si="13"/>
        <v>-371.3623140449364</v>
      </c>
      <c r="AR25">
        <f t="shared" si="14"/>
        <v>-371.6529848508992</v>
      </c>
      <c r="AS25">
        <f t="shared" si="15"/>
        <v>-16.378108718637296</v>
      </c>
      <c r="AT25">
        <f t="shared" si="16"/>
        <v>-36.44304339807185</v>
      </c>
      <c r="AU25">
        <f t="shared" si="17"/>
        <v>-424.47413696760839</v>
      </c>
      <c r="AW25">
        <v>22</v>
      </c>
      <c r="AX25">
        <f>IF(Z25&gt;0, (R25*SUMPRODUCT(K25:$K$98, X25:$X$98)-K25*$AZ$3)/Z25, 0)</f>
        <v>-43368.372969032127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25</v>
      </c>
      <c r="R26">
        <f t="shared" si="0"/>
        <v>100000</v>
      </c>
      <c r="S26">
        <f t="shared" si="1"/>
        <v>-57857.458432385363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-3742.9423190067737</v>
      </c>
      <c r="AC26">
        <f t="shared" si="2"/>
        <v>-3584.6502492833811</v>
      </c>
      <c r="AE26">
        <f t="shared" si="3"/>
        <v>0</v>
      </c>
      <c r="AF26">
        <f t="shared" si="4"/>
        <v>0</v>
      </c>
      <c r="AG26">
        <f t="shared" si="5"/>
        <v>-1.5489144988422507</v>
      </c>
      <c r="AH26">
        <f t="shared" si="6"/>
        <v>-2348.6166502643159</v>
      </c>
      <c r="AI26">
        <f t="shared" si="7"/>
        <v>-2350.1655647631583</v>
      </c>
      <c r="AJ26">
        <f t="shared" si="8"/>
        <v>-158.29206972339261</v>
      </c>
      <c r="AK26">
        <f t="shared" si="30"/>
        <v>-262.00596233047418</v>
      </c>
      <c r="AL26">
        <f t="shared" si="9"/>
        <v>-2770.4635968170251</v>
      </c>
      <c r="AN26">
        <f t="shared" si="10"/>
        <v>0</v>
      </c>
      <c r="AO26">
        <f t="shared" si="11"/>
        <v>0</v>
      </c>
      <c r="AP26">
        <f t="shared" si="12"/>
        <v>-0.18630770811633129</v>
      </c>
      <c r="AQ26">
        <f t="shared" si="13"/>
        <v>-282.4980886173264</v>
      </c>
      <c r="AR26">
        <f t="shared" si="14"/>
        <v>-282.68439632544278</v>
      </c>
      <c r="AS26">
        <f t="shared" si="15"/>
        <v>-19.039806745433086</v>
      </c>
      <c r="AT26">
        <f t="shared" si="16"/>
        <v>-31.51479981050646</v>
      </c>
      <c r="AU26">
        <f t="shared" si="17"/>
        <v>-333.23900288138231</v>
      </c>
      <c r="AW26">
        <v>23</v>
      </c>
      <c r="AX26">
        <f>IF(Z26&gt;0, (R26*SUMPRODUCT(K26:$K$98, X26:$X$98)-K26*$AZ$3)/Z26, 0)</f>
        <v>-57857.458432385363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25</v>
      </c>
      <c r="R27">
        <f t="shared" si="0"/>
        <v>100000</v>
      </c>
      <c r="S27">
        <f t="shared" si="1"/>
        <v>-80379.414558417426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-3584.6502492833811</v>
      </c>
      <c r="AC27">
        <f t="shared" si="2"/>
        <v>-3394.2426381075575</v>
      </c>
      <c r="AE27">
        <f t="shared" si="3"/>
        <v>0</v>
      </c>
      <c r="AF27">
        <f t="shared" si="4"/>
        <v>0</v>
      </c>
      <c r="AG27">
        <f t="shared" si="5"/>
        <v>-1.0556940034816751</v>
      </c>
      <c r="AH27">
        <f t="shared" si="6"/>
        <v>-1910.9254014886126</v>
      </c>
      <c r="AI27">
        <f t="shared" si="7"/>
        <v>-1911.9810954920943</v>
      </c>
      <c r="AJ27">
        <f t="shared" si="8"/>
        <v>-190.4076111758236</v>
      </c>
      <c r="AK27">
        <f t="shared" si="30"/>
        <v>-250.92551744983669</v>
      </c>
      <c r="AL27">
        <f t="shared" si="9"/>
        <v>-2353.3142241177547</v>
      </c>
      <c r="AN27">
        <f t="shared" si="10"/>
        <v>0</v>
      </c>
      <c r="AO27">
        <f t="shared" si="11"/>
        <v>0</v>
      </c>
      <c r="AP27">
        <f t="shared" si="12"/>
        <v>-0.11337659512507343</v>
      </c>
      <c r="AQ27">
        <f t="shared" si="13"/>
        <v>-205.22444462530618</v>
      </c>
      <c r="AR27">
        <f t="shared" si="14"/>
        <v>-205.33782122043127</v>
      </c>
      <c r="AS27">
        <f t="shared" si="15"/>
        <v>-20.448886296424327</v>
      </c>
      <c r="AT27">
        <f t="shared" si="16"/>
        <v>-26.948226194934058</v>
      </c>
      <c r="AU27">
        <f t="shared" si="17"/>
        <v>-252.73493371178967</v>
      </c>
      <c r="AW27">
        <v>24</v>
      </c>
      <c r="AX27">
        <f>IF(Z27&gt;0, (R27*SUMPRODUCT(K27:$K$98, X27:$X$98)-K27*$AZ$3)/Z27, 0)</f>
        <v>-80379.414558417426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25</v>
      </c>
      <c r="R28">
        <f t="shared" si="0"/>
        <v>100000</v>
      </c>
      <c r="S28">
        <f t="shared" si="1"/>
        <v>-117349.20613854557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-3394.2426381075575</v>
      </c>
      <c r="AC28">
        <f t="shared" si="2"/>
        <v>-3177.2298507746932</v>
      </c>
      <c r="AE28">
        <f t="shared" si="3"/>
        <v>0</v>
      </c>
      <c r="AF28">
        <f t="shared" si="4"/>
        <v>0</v>
      </c>
      <c r="AG28">
        <f t="shared" si="5"/>
        <v>-0.67687502014789336</v>
      </c>
      <c r="AH28">
        <f t="shared" si="6"/>
        <v>-1473.0481731958598</v>
      </c>
      <c r="AI28">
        <f t="shared" si="7"/>
        <v>-1473.7250482160077</v>
      </c>
      <c r="AJ28">
        <f t="shared" si="8"/>
        <v>-217.01278733286426</v>
      </c>
      <c r="AK28">
        <f t="shared" si="30"/>
        <v>-237.59698466752906</v>
      </c>
      <c r="AL28">
        <f t="shared" si="9"/>
        <v>-1928.3348202164011</v>
      </c>
      <c r="AN28">
        <f t="shared" si="10"/>
        <v>0</v>
      </c>
      <c r="AO28">
        <f t="shared" si="11"/>
        <v>0</v>
      </c>
      <c r="AP28">
        <f t="shared" si="12"/>
        <v>-6.4904651124968751E-2</v>
      </c>
      <c r="AQ28">
        <f t="shared" si="13"/>
        <v>-141.24864254949176</v>
      </c>
      <c r="AR28">
        <f t="shared" si="14"/>
        <v>-141.31354720061674</v>
      </c>
      <c r="AS28">
        <f t="shared" si="15"/>
        <v>-20.809069373573674</v>
      </c>
      <c r="AT28">
        <f t="shared" si="16"/>
        <v>-22.782860851950318</v>
      </c>
      <c r="AU28">
        <f t="shared" si="17"/>
        <v>-184.90547742614072</v>
      </c>
      <c r="AW28">
        <v>25</v>
      </c>
      <c r="AX28">
        <f>IF(Z28&gt;0, (R28*SUMPRODUCT(K28:$K$98, X28:$X$98)-K28*$AZ$3)/Z28, 0)</f>
        <v>-117349.20613854557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25</v>
      </c>
      <c r="R29">
        <f t="shared" si="0"/>
        <v>100000</v>
      </c>
      <c r="S29">
        <f t="shared" si="1"/>
        <v>-181959.51017295505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-3177.2298507746932</v>
      </c>
      <c r="AC29">
        <f t="shared" si="2"/>
        <v>-2941.4809647901043</v>
      </c>
      <c r="AE29">
        <f t="shared" si="3"/>
        <v>0</v>
      </c>
      <c r="AF29">
        <f t="shared" si="4"/>
        <v>0</v>
      </c>
      <c r="AG29">
        <f t="shared" si="5"/>
        <v>-0.40413949262588494</v>
      </c>
      <c r="AH29">
        <f t="shared" si="6"/>
        <v>-1063.867109282118</v>
      </c>
      <c r="AI29">
        <f t="shared" si="7"/>
        <v>-1064.271248774744</v>
      </c>
      <c r="AJ29">
        <f t="shared" si="8"/>
        <v>-235.74888598458892</v>
      </c>
      <c r="AK29">
        <f t="shared" si="30"/>
        <v>-222.40608955422854</v>
      </c>
      <c r="AL29">
        <f t="shared" si="9"/>
        <v>-1522.4262243135615</v>
      </c>
      <c r="AN29">
        <f t="shared" si="10"/>
        <v>0</v>
      </c>
      <c r="AO29">
        <f t="shared" si="11"/>
        <v>0</v>
      </c>
      <c r="AP29">
        <f t="shared" si="12"/>
        <v>-3.4600358783703572E-2</v>
      </c>
      <c r="AQ29">
        <f t="shared" si="13"/>
        <v>-91.082867057039465</v>
      </c>
      <c r="AR29">
        <f t="shared" si="14"/>
        <v>-91.117467415823185</v>
      </c>
      <c r="AS29">
        <f t="shared" si="15"/>
        <v>-20.183615278292532</v>
      </c>
      <c r="AT29">
        <f t="shared" si="16"/>
        <v>-19.041273210535852</v>
      </c>
      <c r="AU29">
        <f t="shared" si="17"/>
        <v>-130.34235590465158</v>
      </c>
      <c r="AW29">
        <v>26</v>
      </c>
      <c r="AX29">
        <f>IF(Z29&gt;0, (R29*SUMPRODUCT(K29:$K$98, X29:$X$98)-K29*$AZ$3)/Z29, 0)</f>
        <v>-181959.51017295505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25</v>
      </c>
      <c r="R30">
        <f t="shared" si="0"/>
        <v>100000</v>
      </c>
      <c r="S30">
        <f t="shared" si="1"/>
        <v>-303999.39360275096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-2941.4809647901043</v>
      </c>
      <c r="AC30">
        <f t="shared" si="2"/>
        <v>-2695.9588956560005</v>
      </c>
      <c r="AE30">
        <f t="shared" si="3"/>
        <v>0</v>
      </c>
      <c r="AF30">
        <f t="shared" si="4"/>
        <v>0</v>
      </c>
      <c r="AG30">
        <f t="shared" si="5"/>
        <v>-0.22170758827063036</v>
      </c>
      <c r="AH30">
        <f t="shared" si="6"/>
        <v>-713.5620377159828</v>
      </c>
      <c r="AI30">
        <f t="shared" si="7"/>
        <v>-713.78374530425344</v>
      </c>
      <c r="AJ30">
        <f t="shared" si="8"/>
        <v>-245.52206913410373</v>
      </c>
      <c r="AK30">
        <f t="shared" si="30"/>
        <v>-205.90366753530731</v>
      </c>
      <c r="AL30">
        <f t="shared" si="9"/>
        <v>-1165.2094819736644</v>
      </c>
      <c r="AN30">
        <f t="shared" si="10"/>
        <v>0</v>
      </c>
      <c r="AO30">
        <f t="shared" si="11"/>
        <v>0</v>
      </c>
      <c r="AP30">
        <f t="shared" si="12"/>
        <v>-1.6947742052657984E-2</v>
      </c>
      <c r="AQ30">
        <f t="shared" si="13"/>
        <v>-54.546014631748541</v>
      </c>
      <c r="AR30">
        <f t="shared" si="14"/>
        <v>-54.562962373801199</v>
      </c>
      <c r="AS30">
        <f t="shared" si="15"/>
        <v>-18.768165439788266</v>
      </c>
      <c r="AT30">
        <f t="shared" si="16"/>
        <v>-15.739660840228012</v>
      </c>
      <c r="AU30">
        <f t="shared" si="17"/>
        <v>-89.070788653817473</v>
      </c>
      <c r="AW30">
        <v>27</v>
      </c>
      <c r="AX30">
        <f>IF(Z30&gt;0, (R30*SUMPRODUCT(K30:$K$98, X30:$X$98)-K30*$AZ$3)/Z30, 0)</f>
        <v>-303999.39360275096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25</v>
      </c>
      <c r="R31">
        <f t="shared" si="0"/>
        <v>100000</v>
      </c>
      <c r="S31">
        <f t="shared" si="1"/>
        <v>-559163.86210337107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-2695.9588956560005</v>
      </c>
      <c r="AC31">
        <f t="shared" si="2"/>
        <v>-2449.9647886885141</v>
      </c>
      <c r="AE31">
        <f t="shared" si="3"/>
        <v>0</v>
      </c>
      <c r="AF31">
        <f t="shared" si="4"/>
        <v>0</v>
      </c>
      <c r="AG31">
        <f t="shared" si="5"/>
        <v>-0.10953697809943572</v>
      </c>
      <c r="AH31">
        <f t="shared" si="6"/>
        <v>-439.81413715395337</v>
      </c>
      <c r="AI31">
        <f t="shared" si="7"/>
        <v>-439.92367413205278</v>
      </c>
      <c r="AJ31">
        <f t="shared" si="8"/>
        <v>-245.99410696748646</v>
      </c>
      <c r="AK31">
        <f t="shared" si="30"/>
        <v>-188.71712269592007</v>
      </c>
      <c r="AL31">
        <f t="shared" si="9"/>
        <v>-874.63490379545942</v>
      </c>
      <c r="AN31">
        <f t="shared" si="10"/>
        <v>0</v>
      </c>
      <c r="AO31">
        <f t="shared" si="11"/>
        <v>0</v>
      </c>
      <c r="AP31">
        <f t="shared" si="12"/>
        <v>-7.4760813835646417E-3</v>
      </c>
      <c r="AQ31">
        <f t="shared" si="13"/>
        <v>-30.018048151925015</v>
      </c>
      <c r="AR31">
        <f t="shared" si="14"/>
        <v>-30.025524233308577</v>
      </c>
      <c r="AS31">
        <f t="shared" si="15"/>
        <v>-16.789507940384826</v>
      </c>
      <c r="AT31">
        <f t="shared" si="16"/>
        <v>-12.880258267359673</v>
      </c>
      <c r="AU31">
        <f t="shared" si="17"/>
        <v>-59.695290441053082</v>
      </c>
      <c r="AW31">
        <v>28</v>
      </c>
      <c r="AX31">
        <f>IF(Z31&gt;0, (R31*SUMPRODUCT(K31:$K$98, X31:$X$98)-K31*$AZ$3)/Z31, 0)</f>
        <v>-559163.86210337107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25</v>
      </c>
      <c r="R32">
        <f t="shared" si="0"/>
        <v>100000</v>
      </c>
      <c r="S32">
        <f t="shared" si="1"/>
        <v>-1166352.7029957944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-2449.9647886885141</v>
      </c>
      <c r="AC32">
        <f t="shared" si="2"/>
        <v>-2211.6434425554075</v>
      </c>
      <c r="AE32">
        <f t="shared" si="3"/>
        <v>0</v>
      </c>
      <c r="AF32">
        <f t="shared" si="4"/>
        <v>0</v>
      </c>
      <c r="AG32">
        <f t="shared" si="5"/>
        <v>-4.7405116755737102E-2</v>
      </c>
      <c r="AH32">
        <f t="shared" si="6"/>
        <v>-244.14596625081703</v>
      </c>
      <c r="AI32">
        <f t="shared" si="7"/>
        <v>-244.19337136757275</v>
      </c>
      <c r="AJ32">
        <f t="shared" si="8"/>
        <v>-238.32134613310654</v>
      </c>
      <c r="AK32">
        <f t="shared" si="30"/>
        <v>-171.49753520819601</v>
      </c>
      <c r="AL32">
        <f t="shared" si="9"/>
        <v>-654.01225270887528</v>
      </c>
      <c r="AN32">
        <f t="shared" si="10"/>
        <v>0</v>
      </c>
      <c r="AO32">
        <f t="shared" si="11"/>
        <v>0</v>
      </c>
      <c r="AP32">
        <f t="shared" si="12"/>
        <v>-2.8888198713845708E-3</v>
      </c>
      <c r="AQ32">
        <f t="shared" si="13"/>
        <v>-14.878008263493841</v>
      </c>
      <c r="AR32">
        <f t="shared" si="14"/>
        <v>-14.880897083365227</v>
      </c>
      <c r="AS32">
        <f t="shared" si="15"/>
        <v>-14.523061804317113</v>
      </c>
      <c r="AT32">
        <f t="shared" si="16"/>
        <v>-10.450886349582799</v>
      </c>
      <c r="AU32">
        <f t="shared" si="17"/>
        <v>-39.854845237265138</v>
      </c>
      <c r="AW32">
        <v>29</v>
      </c>
      <c r="AX32">
        <f>IF(Z32&gt;0, (R32*SUMPRODUCT(K32:$K$98, X32:$X$98)-K32*$AZ$3)/Z32, 0)</f>
        <v>-1166352.7029957944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25</v>
      </c>
      <c r="R33">
        <f t="shared" si="0"/>
        <v>100000</v>
      </c>
      <c r="S33">
        <f t="shared" si="1"/>
        <v>-2881368.923086266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-2211.6434425554075</v>
      </c>
      <c r="AC33">
        <f t="shared" si="2"/>
        <v>-1986.932705921552</v>
      </c>
      <c r="AE33">
        <f t="shared" si="3"/>
        <v>0</v>
      </c>
      <c r="AF33">
        <f t="shared" si="4"/>
        <v>0</v>
      </c>
      <c r="AG33">
        <f t="shared" si="5"/>
        <v>-1.7239485457777884E-2</v>
      </c>
      <c r="AH33">
        <f t="shared" si="6"/>
        <v>-118.7663205216074</v>
      </c>
      <c r="AI33">
        <f t="shared" si="7"/>
        <v>-118.78356000706518</v>
      </c>
      <c r="AJ33">
        <f t="shared" si="8"/>
        <v>-224.7107366338555</v>
      </c>
      <c r="AK33">
        <f t="shared" si="30"/>
        <v>-154.81504097887856</v>
      </c>
      <c r="AL33">
        <f t="shared" si="9"/>
        <v>-498.30933761979918</v>
      </c>
      <c r="AN33">
        <f t="shared" si="10"/>
        <v>0</v>
      </c>
      <c r="AO33">
        <f t="shared" si="11"/>
        <v>0</v>
      </c>
      <c r="AP33">
        <f t="shared" si="12"/>
        <v>-9.3799715039740274E-4</v>
      </c>
      <c r="AQ33">
        <f t="shared" si="13"/>
        <v>-6.4620530865201209</v>
      </c>
      <c r="AR33">
        <f t="shared" si="14"/>
        <v>-6.4629910836705182</v>
      </c>
      <c r="AS33">
        <f t="shared" si="15"/>
        <v>-12.226468773820722</v>
      </c>
      <c r="AT33">
        <f t="shared" si="16"/>
        <v>-8.423457163643393</v>
      </c>
      <c r="AU33">
        <f t="shared" si="17"/>
        <v>-27.112917021134631</v>
      </c>
      <c r="AW33">
        <v>30</v>
      </c>
      <c r="AX33">
        <f>IF(Z33&gt;0, (R33*SUMPRODUCT(K33:$K$98, X33:$X$98)-K33*$AZ$3)/Z33, 0)</f>
        <v>-2881368.923086266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25</v>
      </c>
      <c r="R34">
        <f t="shared" si="0"/>
        <v>100000</v>
      </c>
      <c r="S34">
        <f t="shared" si="1"/>
        <v>-8929060.9091178458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-1986.932705921552</v>
      </c>
      <c r="AC34">
        <f t="shared" si="2"/>
        <v>-1779.4762367782962</v>
      </c>
      <c r="AE34">
        <f t="shared" si="3"/>
        <v>0</v>
      </c>
      <c r="AF34">
        <f t="shared" si="4"/>
        <v>0</v>
      </c>
      <c r="AG34">
        <f t="shared" si="5"/>
        <v>-4.9822603263944502E-3</v>
      </c>
      <c r="AH34">
        <f t="shared" si="6"/>
        <v>-48.339321107222617</v>
      </c>
      <c r="AI34">
        <f t="shared" si="7"/>
        <v>-48.34430336754901</v>
      </c>
      <c r="AJ34">
        <f t="shared" si="8"/>
        <v>-207.45646914325584</v>
      </c>
      <c r="AK34">
        <f t="shared" si="30"/>
        <v>-139.08528941450865</v>
      </c>
      <c r="AL34">
        <f t="shared" si="9"/>
        <v>-394.88606192531347</v>
      </c>
      <c r="AN34">
        <f t="shared" si="10"/>
        <v>0</v>
      </c>
      <c r="AO34">
        <f t="shared" si="11"/>
        <v>0</v>
      </c>
      <c r="AP34">
        <f t="shared" si="12"/>
        <v>-2.4203914654352243E-4</v>
      </c>
      <c r="AQ34">
        <f t="shared" si="13"/>
        <v>-2.3483333384452982</v>
      </c>
      <c r="AR34">
        <f t="shared" si="14"/>
        <v>-2.3485753775918417</v>
      </c>
      <c r="AS34">
        <f t="shared" si="15"/>
        <v>-10.078274406970612</v>
      </c>
      <c r="AT34">
        <f t="shared" si="16"/>
        <v>-6.7567895977463763</v>
      </c>
      <c r="AU34">
        <f t="shared" si="17"/>
        <v>-19.183639382308829</v>
      </c>
      <c r="AW34">
        <v>31</v>
      </c>
      <c r="AX34">
        <f>IF(Z34&gt;0, (R34*SUMPRODUCT(K34:$K$98, X34:$X$98)-K34*$AZ$3)/Z34, 0)</f>
        <v>-8929060.9091178458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-37833150.493544571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-1779.4762367782962</v>
      </c>
      <c r="AC35">
        <f t="shared" ref="AC35:AC69" si="33">S35*Z35</f>
        <v>-1590.8258895544416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-1.0512116152115605E-3</v>
      </c>
      <c r="AH35">
        <f t="shared" ref="AH35:AH69" si="37">-X35*R35</f>
        <v>-15.524904431675781</v>
      </c>
      <c r="AI35">
        <f t="shared" ref="AI35:AI66" si="38">SUM(AE35:AH35)</f>
        <v>-15.525955643290992</v>
      </c>
      <c r="AJ35">
        <f t="shared" ref="AJ35:AJ69" si="39">AB35-AC35</f>
        <v>-188.65034722385462</v>
      </c>
      <c r="AK35">
        <f t="shared" si="30"/>
        <v>-124.56333657448074</v>
      </c>
      <c r="AL35">
        <f t="shared" ref="AL35:AL66" si="40">SUM(AI35:AK35)</f>
        <v>-328.73963944162637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-4.5596480870219121E-5</v>
      </c>
      <c r="AQ35">
        <f t="shared" ref="AQ35:AQ69" si="44">AH35*$K35</f>
        <v>-0.67339534465514916</v>
      </c>
      <c r="AR35">
        <f t="shared" ref="AR35:AR69" si="45">AI35*$K35</f>
        <v>-0.67344094113601927</v>
      </c>
      <c r="AS35">
        <f t="shared" ref="AS35:AS69" si="46">AJ35*$K35</f>
        <v>-8.18274058608222</v>
      </c>
      <c r="AT35">
        <f t="shared" ref="AT35:AT69" si="47">AK35*$K35</f>
        <v>-5.4029557046950289</v>
      </c>
      <c r="AU35">
        <f t="shared" ref="AU35:AU69" si="48">AL35*$K35</f>
        <v>-14.25913723191327</v>
      </c>
      <c r="AW35">
        <v>32</v>
      </c>
      <c r="AX35">
        <f>IF(Z35&gt;0, (R35*SUMPRODUCT(K35:$K$98, X35:$X$98)-K35*$AZ$3)/Z35, 0)</f>
        <v>-37833150.493544571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25</v>
      </c>
      <c r="R36">
        <f t="shared" si="31"/>
        <v>100000</v>
      </c>
      <c r="S36">
        <f t="shared" si="32"/>
        <v>-161969066.95424223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-1590.8258895544416</v>
      </c>
      <c r="AC36">
        <f t="shared" si="33"/>
        <v>-1420.9647486827569</v>
      </c>
      <c r="AE36">
        <f t="shared" si="34"/>
        <v>0</v>
      </c>
      <c r="AF36">
        <f t="shared" si="35"/>
        <v>0</v>
      </c>
      <c r="AG36">
        <f t="shared" si="36"/>
        <v>-2.1932656268931164E-4</v>
      </c>
      <c r="AH36">
        <f t="shared" si="37"/>
        <v>-3.2854917454805332</v>
      </c>
      <c r="AI36">
        <f t="shared" si="38"/>
        <v>-3.2857110720432225</v>
      </c>
      <c r="AJ36">
        <f t="shared" si="39"/>
        <v>-169.86114087168471</v>
      </c>
      <c r="AK36">
        <f t="shared" si="30"/>
        <v>-111.35781226881092</v>
      </c>
      <c r="AL36">
        <f t="shared" si="40"/>
        <v>-284.50466421253884</v>
      </c>
      <c r="AN36">
        <f t="shared" si="41"/>
        <v>0</v>
      </c>
      <c r="AO36">
        <f t="shared" si="42"/>
        <v>0</v>
      </c>
      <c r="AP36">
        <f t="shared" si="43"/>
        <v>-8.4940416061006994E-6</v>
      </c>
      <c r="AQ36">
        <f t="shared" si="44"/>
        <v>-0.12723996236672908</v>
      </c>
      <c r="AR36">
        <f t="shared" si="45"/>
        <v>-0.12724845640833518</v>
      </c>
      <c r="AS36">
        <f t="shared" si="46"/>
        <v>-6.5783532105394809</v>
      </c>
      <c r="AT36">
        <f t="shared" si="47"/>
        <v>-4.3126463068475651</v>
      </c>
      <c r="AU36">
        <f t="shared" si="48"/>
        <v>-11.018247973795381</v>
      </c>
      <c r="AW36">
        <v>33</v>
      </c>
      <c r="AX36">
        <f>IF(Z36&gt;0, (R36*SUMPRODUCT(K36:$K$98, X36:$X$98)-K36*$AZ$3)/Z36, 0)</f>
        <v>-161969066.95424223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25</v>
      </c>
      <c r="R37">
        <f t="shared" si="31"/>
        <v>100000</v>
      </c>
      <c r="S37">
        <f t="shared" si="32"/>
        <v>-701722266.28710794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-1420.9647486827569</v>
      </c>
      <c r="AC37">
        <f t="shared" si="33"/>
        <v>-1268.8290098805348</v>
      </c>
      <c r="AE37">
        <f t="shared" si="34"/>
        <v>0</v>
      </c>
      <c r="AF37">
        <f t="shared" si="35"/>
        <v>0</v>
      </c>
      <c r="AG37">
        <f t="shared" si="36"/>
        <v>-4.5204102493214765E-5</v>
      </c>
      <c r="AH37">
        <f t="shared" si="37"/>
        <v>-0.6877167782768151</v>
      </c>
      <c r="AI37">
        <f t="shared" si="38"/>
        <v>-0.6877619823793083</v>
      </c>
      <c r="AJ37">
        <f t="shared" si="39"/>
        <v>-152.13573880222202</v>
      </c>
      <c r="AK37">
        <f t="shared" si="30"/>
        <v>-99.467532407792987</v>
      </c>
      <c r="AL37">
        <f t="shared" si="40"/>
        <v>-252.29103319239431</v>
      </c>
      <c r="AN37">
        <f t="shared" si="41"/>
        <v>0</v>
      </c>
      <c r="AO37">
        <f t="shared" si="42"/>
        <v>0</v>
      </c>
      <c r="AP37">
        <f t="shared" si="43"/>
        <v>-1.5630863835925793E-6</v>
      </c>
      <c r="AQ37">
        <f t="shared" si="44"/>
        <v>-2.3780158715771441E-2</v>
      </c>
      <c r="AR37">
        <f t="shared" si="45"/>
        <v>-2.3781721802155032E-2</v>
      </c>
      <c r="AS37">
        <f t="shared" si="46"/>
        <v>-5.2606132776387931</v>
      </c>
      <c r="AT37">
        <f t="shared" si="47"/>
        <v>-3.4394299840266083</v>
      </c>
      <c r="AU37">
        <f t="shared" si="48"/>
        <v>-8.7238249834675567</v>
      </c>
      <c r="AW37">
        <v>34</v>
      </c>
      <c r="AX37">
        <f>IF(Z37&gt;0, (R37*SUMPRODUCT(K37:$K$98, X37:$X$98)-K37*$AZ$3)/Z37, 0)</f>
        <v>-701722266.28710794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25</v>
      </c>
      <c r="R38">
        <f t="shared" si="31"/>
        <v>100000</v>
      </c>
      <c r="S38">
        <f t="shared" si="32"/>
        <v>-3081774357.3025684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-1268.8290098805348</v>
      </c>
      <c r="AC38">
        <f t="shared" si="33"/>
        <v>-1132.9037018565821</v>
      </c>
      <c r="AE38">
        <f t="shared" si="34"/>
        <v>0</v>
      </c>
      <c r="AF38">
        <f t="shared" si="35"/>
        <v>0</v>
      </c>
      <c r="AG38">
        <f t="shared" si="36"/>
        <v>-9.1903524601992273E-6</v>
      </c>
      <c r="AH38">
        <f t="shared" si="37"/>
        <v>-0.14224683603233357</v>
      </c>
      <c r="AI38">
        <f t="shared" si="38"/>
        <v>-0.14225602638479376</v>
      </c>
      <c r="AJ38">
        <f t="shared" si="39"/>
        <v>-135.92530802395277</v>
      </c>
      <c r="AK38">
        <f t="shared" si="30"/>
        <v>-88.818030691637446</v>
      </c>
      <c r="AL38">
        <f t="shared" si="40"/>
        <v>-224.88559474197501</v>
      </c>
      <c r="AN38">
        <f t="shared" si="41"/>
        <v>0</v>
      </c>
      <c r="AO38">
        <f t="shared" si="42"/>
        <v>0</v>
      </c>
      <c r="AP38">
        <f t="shared" si="43"/>
        <v>-2.8373915669313101E-7</v>
      </c>
      <c r="AQ38">
        <f t="shared" si="44"/>
        <v>-4.3916702295012386E-3</v>
      </c>
      <c r="AR38">
        <f t="shared" si="45"/>
        <v>-4.3919539686579313E-3</v>
      </c>
      <c r="AS38">
        <f t="shared" si="46"/>
        <v>-4.1965019773718639</v>
      </c>
      <c r="AT38">
        <f t="shared" si="47"/>
        <v>-2.7421312987427613</v>
      </c>
      <c r="AU38">
        <f t="shared" si="48"/>
        <v>-6.9430252300832835</v>
      </c>
      <c r="AW38">
        <v>35</v>
      </c>
      <c r="AX38">
        <f>IF(Z38&gt;0, (R38*SUMPRODUCT(K38:$K$98, X38:$X$98)-K38*$AZ$3)/Z38, 0)</f>
        <v>-3081774357.3025684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25</v>
      </c>
      <c r="R39">
        <f t="shared" si="31"/>
        <v>100000</v>
      </c>
      <c r="S39">
        <f t="shared" si="32"/>
        <v>-13743153220.538858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-1132.9037018565821</v>
      </c>
      <c r="AC39">
        <f t="shared" si="33"/>
        <v>-1011.5249790780003</v>
      </c>
      <c r="AE39">
        <f t="shared" si="34"/>
        <v>0</v>
      </c>
      <c r="AF39">
        <f t="shared" si="35"/>
        <v>0</v>
      </c>
      <c r="AG39">
        <f t="shared" si="36"/>
        <v>-1.840052575354936E-6</v>
      </c>
      <c r="AH39">
        <f t="shared" si="37"/>
        <v>-2.9033585440969192E-2</v>
      </c>
      <c r="AI39">
        <f t="shared" si="38"/>
        <v>-2.9035425493544546E-2</v>
      </c>
      <c r="AJ39">
        <f t="shared" si="39"/>
        <v>-121.37872277858173</v>
      </c>
      <c r="AK39">
        <f t="shared" si="30"/>
        <v>-79.30325912996075</v>
      </c>
      <c r="AL39">
        <f t="shared" si="40"/>
        <v>-200.71101733403603</v>
      </c>
      <c r="AN39">
        <f t="shared" si="41"/>
        <v>0</v>
      </c>
      <c r="AO39">
        <f t="shared" si="42"/>
        <v>0</v>
      </c>
      <c r="AP39">
        <f t="shared" si="43"/>
        <v>-5.0722344073705524E-8</v>
      </c>
      <c r="AQ39">
        <f t="shared" si="44"/>
        <v>-8.0033121344160526E-4</v>
      </c>
      <c r="AR39">
        <f t="shared" si="45"/>
        <v>-8.0038193578567895E-4</v>
      </c>
      <c r="AS39">
        <f t="shared" si="46"/>
        <v>-3.3458899068764727</v>
      </c>
      <c r="AT39">
        <f t="shared" si="47"/>
        <v>-2.1860501431488664</v>
      </c>
      <c r="AU39">
        <f t="shared" si="48"/>
        <v>-5.5327404319611251</v>
      </c>
      <c r="AW39">
        <v>36</v>
      </c>
      <c r="AX39">
        <f>IF(Z39&gt;0, (R39*SUMPRODUCT(K39:$K$98, X39:$X$98)-K39*$AZ$3)/Z39, 0)</f>
        <v>-13743153220.538858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25</v>
      </c>
      <c r="R40">
        <f t="shared" si="31"/>
        <v>100000</v>
      </c>
      <c r="S40">
        <f t="shared" si="32"/>
        <v>-62242073877.041306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-1011.5249790780003</v>
      </c>
      <c r="AC40">
        <f t="shared" si="33"/>
        <v>-903.14799865134671</v>
      </c>
      <c r="AE40">
        <f t="shared" si="34"/>
        <v>0</v>
      </c>
      <c r="AF40">
        <f t="shared" si="35"/>
        <v>0</v>
      </c>
      <c r="AG40">
        <f t="shared" si="36"/>
        <v>-3.62756228381588E-7</v>
      </c>
      <c r="AH40">
        <f t="shared" si="37"/>
        <v>-5.835583284879195E-3</v>
      </c>
      <c r="AI40">
        <f t="shared" si="38"/>
        <v>-5.8359460411075764E-3</v>
      </c>
      <c r="AJ40">
        <f t="shared" si="39"/>
        <v>-108.37698042665363</v>
      </c>
      <c r="AK40">
        <f t="shared" ref="AK40:AK69" si="61">G40*SUM(AB40:AB40, AE40:AF40)</f>
        <v>-70.806748535460031</v>
      </c>
      <c r="AL40">
        <f t="shared" si="40"/>
        <v>-179.18956490815475</v>
      </c>
      <c r="AN40">
        <f t="shared" si="41"/>
        <v>0</v>
      </c>
      <c r="AO40">
        <f t="shared" si="42"/>
        <v>0</v>
      </c>
      <c r="AP40">
        <f t="shared" si="43"/>
        <v>-8.9282417006585184E-9</v>
      </c>
      <c r="AQ40">
        <f t="shared" si="44"/>
        <v>-1.4362674974368188E-4</v>
      </c>
      <c r="AR40">
        <f t="shared" si="45"/>
        <v>-1.4363567798538255E-4</v>
      </c>
      <c r="AS40">
        <f t="shared" si="46"/>
        <v>-2.6673997586579086</v>
      </c>
      <c r="AT40">
        <f t="shared" si="47"/>
        <v>-1.7427123657745653</v>
      </c>
      <c r="AU40">
        <f t="shared" si="48"/>
        <v>-4.4102557601104593</v>
      </c>
      <c r="AW40">
        <v>37</v>
      </c>
      <c r="AX40">
        <f>IF(Z40&gt;0, (R40*SUMPRODUCT(K40:$K$98, X40:$X$98)-K40*$AZ$3)/Z40, 0)</f>
        <v>-62242073877.041306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25</v>
      </c>
      <c r="R41">
        <f t="shared" si="31"/>
        <v>100000</v>
      </c>
      <c r="S41">
        <f t="shared" si="32"/>
        <v>-286714903452.80939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-903.14799865134671</v>
      </c>
      <c r="AC41">
        <f t="shared" si="33"/>
        <v>-806.38226660142936</v>
      </c>
      <c r="AE41">
        <f t="shared" si="34"/>
        <v>0</v>
      </c>
      <c r="AF41">
        <f t="shared" si="35"/>
        <v>0</v>
      </c>
      <c r="AG41">
        <f t="shared" si="36"/>
        <v>-7.0312203594096782E-8</v>
      </c>
      <c r="AH41">
        <f t="shared" si="37"/>
        <v>-1.1552658500147014E-3</v>
      </c>
      <c r="AI41">
        <f t="shared" si="38"/>
        <v>-1.1553361622182955E-3</v>
      </c>
      <c r="AJ41">
        <f t="shared" si="39"/>
        <v>-96.765732049917347</v>
      </c>
      <c r="AK41">
        <f t="shared" si="61"/>
        <v>-63.220359905594279</v>
      </c>
      <c r="AL41">
        <f t="shared" si="40"/>
        <v>-159.98724729167384</v>
      </c>
      <c r="AN41">
        <f t="shared" si="41"/>
        <v>0</v>
      </c>
      <c r="AO41">
        <f t="shared" si="42"/>
        <v>0</v>
      </c>
      <c r="AP41">
        <f t="shared" si="43"/>
        <v>-1.5451254546799292E-9</v>
      </c>
      <c r="AQ41">
        <f t="shared" si="44"/>
        <v>-2.5387209908608618E-5</v>
      </c>
      <c r="AR41">
        <f t="shared" si="45"/>
        <v>-2.5388755034063298E-5</v>
      </c>
      <c r="AS41">
        <f t="shared" si="46"/>
        <v>-2.12644730343251</v>
      </c>
      <c r="AT41">
        <f t="shared" si="47"/>
        <v>-1.3892806988111712</v>
      </c>
      <c r="AU41">
        <f t="shared" si="48"/>
        <v>-3.5157533909987149</v>
      </c>
      <c r="AW41">
        <v>38</v>
      </c>
      <c r="AX41">
        <f>IF(Z41&gt;0, (R41*SUMPRODUCT(K41:$K$98, X41:$X$98)-K41*$AZ$3)/Z41, 0)</f>
        <v>-286714903452.80939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25</v>
      </c>
      <c r="R42">
        <f t="shared" si="31"/>
        <v>100000</v>
      </c>
      <c r="S42">
        <f t="shared" si="32"/>
        <v>-1344850791034.0093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-806.38226660142936</v>
      </c>
      <c r="AC42">
        <f t="shared" si="33"/>
        <v>-719.98418870590103</v>
      </c>
      <c r="AE42">
        <f t="shared" si="34"/>
        <v>0</v>
      </c>
      <c r="AF42">
        <f t="shared" si="35"/>
        <v>0</v>
      </c>
      <c r="AG42">
        <f t="shared" si="36"/>
        <v>-1.338409051595103E-8</v>
      </c>
      <c r="AH42">
        <f t="shared" si="37"/>
        <v>-2.2489996416881914E-4</v>
      </c>
      <c r="AI42">
        <f t="shared" si="38"/>
        <v>-2.2491334825933509E-4</v>
      </c>
      <c r="AJ42">
        <f t="shared" si="39"/>
        <v>-86.398077895528331</v>
      </c>
      <c r="AK42">
        <f t="shared" si="61"/>
        <v>-56.446758662100059</v>
      </c>
      <c r="AL42">
        <f t="shared" si="40"/>
        <v>-142.84506147097665</v>
      </c>
      <c r="AN42">
        <f t="shared" si="41"/>
        <v>0</v>
      </c>
      <c r="AO42">
        <f t="shared" si="42"/>
        <v>0</v>
      </c>
      <c r="AP42">
        <f t="shared" si="43"/>
        <v>-2.6260553806104968E-10</v>
      </c>
      <c r="AQ42">
        <f t="shared" si="44"/>
        <v>-4.412699991088408E-6</v>
      </c>
      <c r="AR42">
        <f t="shared" si="45"/>
        <v>-4.4129625966264683E-6</v>
      </c>
      <c r="AS42">
        <f t="shared" si="46"/>
        <v>-1.6951927892414977</v>
      </c>
      <c r="AT42">
        <f t="shared" si="47"/>
        <v>-1.1075262389025851</v>
      </c>
      <c r="AU42">
        <f t="shared" si="48"/>
        <v>-2.8027234411066795</v>
      </c>
      <c r="AW42">
        <v>39</v>
      </c>
      <c r="AX42">
        <f>IF(Z42&gt;0, (R42*SUMPRODUCT(K42:$K$98, X42:$X$98)-K42*$AZ$3)/Z42, 0)</f>
        <v>-1344850791034.0093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25</v>
      </c>
      <c r="R43">
        <f t="shared" si="31"/>
        <v>100000</v>
      </c>
      <c r="S43">
        <f t="shared" si="32"/>
        <v>-6429375654729.6631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-719.98418870590103</v>
      </c>
      <c r="AC43">
        <f t="shared" si="33"/>
        <v>-642.84302947329877</v>
      </c>
      <c r="AE43">
        <f t="shared" si="34"/>
        <v>0</v>
      </c>
      <c r="AF43">
        <f t="shared" si="35"/>
        <v>0</v>
      </c>
      <c r="AG43">
        <f t="shared" si="36"/>
        <v>-2.4996324059879827E-9</v>
      </c>
      <c r="AH43">
        <f t="shared" si="37"/>
        <v>-4.3002468819214149E-5</v>
      </c>
      <c r="AI43">
        <f t="shared" si="38"/>
        <v>-4.3004968451620137E-5</v>
      </c>
      <c r="AJ43">
        <f t="shared" si="39"/>
        <v>-77.141159232602263</v>
      </c>
      <c r="AK43">
        <f t="shared" si="61"/>
        <v>-50.398893209413075</v>
      </c>
      <c r="AL43">
        <f t="shared" si="40"/>
        <v>-127.54009544698378</v>
      </c>
      <c r="AN43">
        <f t="shared" si="41"/>
        <v>0</v>
      </c>
      <c r="AO43">
        <f t="shared" si="42"/>
        <v>0</v>
      </c>
      <c r="AP43">
        <f t="shared" si="43"/>
        <v>-4.3789817906979517E-11</v>
      </c>
      <c r="AQ43">
        <f t="shared" si="44"/>
        <v>-7.5333888080222189E-7</v>
      </c>
      <c r="AR43">
        <f t="shared" si="45"/>
        <v>-7.533826706201289E-7</v>
      </c>
      <c r="AS43">
        <f t="shared" si="46"/>
        <v>-1.3513976326426316</v>
      </c>
      <c r="AT43">
        <f t="shared" si="47"/>
        <v>-0.8829131639782859</v>
      </c>
      <c r="AU43">
        <f t="shared" si="48"/>
        <v>-2.2343115500035879</v>
      </c>
      <c r="AW43">
        <v>40</v>
      </c>
      <c r="AX43">
        <f>IF(Z43&gt;0, (R43*SUMPRODUCT(K43:$K$98, X43:$X$98)-K43*$AZ$3)/Z43, 0)</f>
        <v>-6429375654729.6631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25</v>
      </c>
      <c r="R44">
        <f t="shared" si="31"/>
        <v>100000</v>
      </c>
      <c r="S44">
        <f t="shared" si="32"/>
        <v>-31384609002290.805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-642.84302947329877</v>
      </c>
      <c r="AC44">
        <f t="shared" si="33"/>
        <v>-573.96699125761791</v>
      </c>
      <c r="AE44">
        <f t="shared" si="34"/>
        <v>0</v>
      </c>
      <c r="AF44">
        <f t="shared" si="35"/>
        <v>0</v>
      </c>
      <c r="AG44">
        <f t="shared" si="36"/>
        <v>-4.5720419140455385E-10</v>
      </c>
      <c r="AH44">
        <f t="shared" si="37"/>
        <v>-8.0697275620941967E-6</v>
      </c>
      <c r="AI44">
        <f t="shared" si="38"/>
        <v>-8.070184766285602E-6</v>
      </c>
      <c r="AJ44">
        <f t="shared" si="39"/>
        <v>-68.876038215680865</v>
      </c>
      <c r="AK44">
        <f t="shared" si="61"/>
        <v>-44.99901206313092</v>
      </c>
      <c r="AL44">
        <f t="shared" si="40"/>
        <v>-113.87505834899655</v>
      </c>
      <c r="AN44">
        <f t="shared" si="41"/>
        <v>0</v>
      </c>
      <c r="AO44">
        <f t="shared" si="42"/>
        <v>0</v>
      </c>
      <c r="AP44">
        <f t="shared" si="43"/>
        <v>-7.1513687658177105E-12</v>
      </c>
      <c r="AQ44">
        <f t="shared" si="44"/>
        <v>-1.2622280967926388E-7</v>
      </c>
      <c r="AR44">
        <f t="shared" si="45"/>
        <v>-1.2622996104802971E-7</v>
      </c>
      <c r="AS44">
        <f t="shared" si="46"/>
        <v>-1.0773259687224757</v>
      </c>
      <c r="AT44">
        <f t="shared" si="47"/>
        <v>-0.70385297294044791</v>
      </c>
      <c r="AU44">
        <f t="shared" si="48"/>
        <v>-1.7811790678928845</v>
      </c>
      <c r="AW44">
        <v>41</v>
      </c>
      <c r="AX44">
        <f>IF(Z44&gt;0, (R44*SUMPRODUCT(K44:$K$98, X44:$X$98)-K44*$AZ$3)/Z44, 0)</f>
        <v>-31384609002290.805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25</v>
      </c>
      <c r="R45">
        <f t="shared" si="31"/>
        <v>100000</v>
      </c>
      <c r="S45">
        <f t="shared" si="32"/>
        <v>-156594389375926.09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-573.96699125761791</v>
      </c>
      <c r="AC45">
        <f t="shared" si="33"/>
        <v>-512.47052801864447</v>
      </c>
      <c r="AE45">
        <f t="shared" si="34"/>
        <v>0</v>
      </c>
      <c r="AF45">
        <f t="shared" si="35"/>
        <v>0</v>
      </c>
      <c r="AG45">
        <f t="shared" si="36"/>
        <v>-8.1814956790755344E-11</v>
      </c>
      <c r="AH45">
        <f t="shared" si="37"/>
        <v>-1.4832687707990117E-6</v>
      </c>
      <c r="AI45">
        <f t="shared" si="38"/>
        <v>-1.4833505857558025E-6</v>
      </c>
      <c r="AJ45">
        <f t="shared" si="39"/>
        <v>-61.496463238973433</v>
      </c>
      <c r="AK45">
        <f t="shared" si="61"/>
        <v>-40.177689388033258</v>
      </c>
      <c r="AL45">
        <f t="shared" si="40"/>
        <v>-101.67415411035728</v>
      </c>
      <c r="AN45">
        <f t="shared" si="41"/>
        <v>0</v>
      </c>
      <c r="AO45">
        <f t="shared" si="42"/>
        <v>0</v>
      </c>
      <c r="AP45">
        <f t="shared" si="43"/>
        <v>-1.1425985087536507E-12</v>
      </c>
      <c r="AQ45">
        <f t="shared" si="44"/>
        <v>-2.0714802672698013E-8</v>
      </c>
      <c r="AR45">
        <f t="shared" si="45"/>
        <v>-2.0715945271206768E-8</v>
      </c>
      <c r="AS45">
        <f t="shared" si="46"/>
        <v>-0.85883767402312439</v>
      </c>
      <c r="AT45">
        <f t="shared" si="47"/>
        <v>-0.56110728136595944</v>
      </c>
      <c r="AU45">
        <f t="shared" si="48"/>
        <v>-1.4199449761050291</v>
      </c>
      <c r="AW45">
        <v>42</v>
      </c>
      <c r="AX45">
        <f>IF(Z45&gt;0, (R45*SUMPRODUCT(K45:$K$98, X45:$X$98)-K45*$AZ$3)/Z45, 0)</f>
        <v>-156594389375926.09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25</v>
      </c>
      <c r="R46">
        <f t="shared" si="31"/>
        <v>100000</v>
      </c>
      <c r="S46">
        <f t="shared" si="32"/>
        <v>-800096494103740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-512.47052801864447</v>
      </c>
      <c r="AC46">
        <f t="shared" si="33"/>
        <v>-457.56297146329121</v>
      </c>
      <c r="AE46">
        <f t="shared" si="34"/>
        <v>0</v>
      </c>
      <c r="AF46">
        <f t="shared" si="35"/>
        <v>0</v>
      </c>
      <c r="AG46">
        <f t="shared" si="36"/>
        <v>-1.4297118373698431E-11</v>
      </c>
      <c r="AH46">
        <f t="shared" si="37"/>
        <v>-2.6679875539659747E-7</v>
      </c>
      <c r="AI46">
        <f t="shared" si="38"/>
        <v>-2.6681305251497115E-7</v>
      </c>
      <c r="AJ46">
        <f t="shared" si="39"/>
        <v>-54.907556555353267</v>
      </c>
      <c r="AK46">
        <f t="shared" si="61"/>
        <v>-35.872936961305115</v>
      </c>
      <c r="AL46">
        <f t="shared" si="40"/>
        <v>-90.780493783471428</v>
      </c>
      <c r="AN46">
        <f t="shared" si="41"/>
        <v>0</v>
      </c>
      <c r="AO46">
        <f t="shared" si="42"/>
        <v>0</v>
      </c>
      <c r="AP46">
        <f t="shared" si="43"/>
        <v>-1.7827540750457727E-13</v>
      </c>
      <c r="AQ46">
        <f t="shared" si="44"/>
        <v>-3.3268002402178132E-9</v>
      </c>
      <c r="AR46">
        <f t="shared" si="45"/>
        <v>-3.3269785156253172E-9</v>
      </c>
      <c r="AS46">
        <f t="shared" si="46"/>
        <v>-0.68466013668837367</v>
      </c>
      <c r="AT46">
        <f t="shared" si="47"/>
        <v>-0.44731128945030418</v>
      </c>
      <c r="AU46">
        <f t="shared" si="48"/>
        <v>-1.1319714294656564</v>
      </c>
      <c r="AW46">
        <v>43</v>
      </c>
      <c r="AX46">
        <f>IF(Z46&gt;0, (R46*SUMPRODUCT(K46:$K$98, X46:$X$98)-K46*$AZ$3)/Z46, 0)</f>
        <v>-800096494103740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25</v>
      </c>
      <c r="R47">
        <f t="shared" si="31"/>
        <v>100000</v>
      </c>
      <c r="S47">
        <f t="shared" si="32"/>
        <v>-4194620349277785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-457.56297146329121</v>
      </c>
      <c r="AC47">
        <f t="shared" si="33"/>
        <v>-408.53836738084294</v>
      </c>
      <c r="AE47">
        <f t="shared" si="34"/>
        <v>0</v>
      </c>
      <c r="AF47">
        <f t="shared" si="35"/>
        <v>0</v>
      </c>
      <c r="AG47">
        <f t="shared" si="36"/>
        <v>-2.4348947780886991E-12</v>
      </c>
      <c r="AH47">
        <f t="shared" si="37"/>
        <v>-4.6877009647490993E-8</v>
      </c>
      <c r="AI47">
        <f t="shared" si="38"/>
        <v>-4.6879444542269085E-8</v>
      </c>
      <c r="AJ47">
        <f t="shared" si="39"/>
        <v>-49.024604082448263</v>
      </c>
      <c r="AK47">
        <f t="shared" si="61"/>
        <v>-32.029408002430387</v>
      </c>
      <c r="AL47">
        <f t="shared" si="40"/>
        <v>-81.0540121317581</v>
      </c>
      <c r="AN47">
        <f t="shared" si="41"/>
        <v>0</v>
      </c>
      <c r="AO47">
        <f t="shared" si="42"/>
        <v>0</v>
      </c>
      <c r="AP47">
        <f t="shared" si="43"/>
        <v>-2.7108475853595592E-14</v>
      </c>
      <c r="AQ47">
        <f t="shared" si="44"/>
        <v>-5.2189700169108722E-10</v>
      </c>
      <c r="AR47">
        <f t="shared" si="45"/>
        <v>-5.2192411016694087E-10</v>
      </c>
      <c r="AS47">
        <f t="shared" si="46"/>
        <v>-0.5458068693400927</v>
      </c>
      <c r="AT47">
        <f t="shared" si="47"/>
        <v>-0.35659382132331963</v>
      </c>
      <c r="AU47">
        <f t="shared" si="48"/>
        <v>-0.9024006911853365</v>
      </c>
      <c r="AW47">
        <v>44</v>
      </c>
      <c r="AX47">
        <f>IF(Z47&gt;0, (R47*SUMPRODUCT(K47:$K$98, X47:$X$98)-K47*$AZ$3)/Z47, 0)</f>
        <v>-4194620349277785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25</v>
      </c>
      <c r="R48">
        <f t="shared" si="31"/>
        <v>100000</v>
      </c>
      <c r="S48">
        <f t="shared" si="32"/>
        <v>-2.2591105824863268E+16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-408.53836738084294</v>
      </c>
      <c r="AC48">
        <f t="shared" si="33"/>
        <v>-364.76639944763713</v>
      </c>
      <c r="AE48">
        <f t="shared" si="34"/>
        <v>0</v>
      </c>
      <c r="AF48">
        <f t="shared" si="35"/>
        <v>0</v>
      </c>
      <c r="AG48">
        <f t="shared" si="36"/>
        <v>-4.0366151426525491E-13</v>
      </c>
      <c r="AH48">
        <f t="shared" si="37"/>
        <v>-8.027537264170229E-9</v>
      </c>
      <c r="AI48">
        <f t="shared" si="38"/>
        <v>-8.0279409256844942E-9</v>
      </c>
      <c r="AJ48">
        <f t="shared" si="39"/>
        <v>-43.771967933205815</v>
      </c>
      <c r="AK48">
        <f t="shared" si="61"/>
        <v>-28.597685716659008</v>
      </c>
      <c r="AL48">
        <f t="shared" si="40"/>
        <v>-72.369653657892769</v>
      </c>
      <c r="AN48">
        <f t="shared" si="41"/>
        <v>0</v>
      </c>
      <c r="AO48">
        <f t="shared" si="42"/>
        <v>0</v>
      </c>
      <c r="AP48">
        <f t="shared" si="43"/>
        <v>-4.0125848085030214E-15</v>
      </c>
      <c r="AQ48">
        <f t="shared" si="44"/>
        <v>-7.9797486105486616E-11</v>
      </c>
      <c r="AR48">
        <f t="shared" si="45"/>
        <v>-7.9801498690295117E-11</v>
      </c>
      <c r="AS48">
        <f t="shared" si="46"/>
        <v>-0.43511389458755029</v>
      </c>
      <c r="AT48">
        <f t="shared" si="47"/>
        <v>-0.28427441113349389</v>
      </c>
      <c r="AU48">
        <f t="shared" si="48"/>
        <v>-0.71938830580084567</v>
      </c>
      <c r="AW48">
        <v>45</v>
      </c>
      <c r="AX48">
        <f>IF(Z48&gt;0, (R48*SUMPRODUCT(K48:$K$98, X48:$X$98)-K48*$AZ$3)/Z48, 0)</f>
        <v>-2.2591105824863268E+16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25</v>
      </c>
      <c r="R49">
        <f t="shared" si="31"/>
        <v>100000</v>
      </c>
      <c r="S49">
        <f t="shared" si="32"/>
        <v>-1.2524195219723715E+17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-364.76639944763713</v>
      </c>
      <c r="AC49">
        <f t="shared" si="33"/>
        <v>-325.68428522117432</v>
      </c>
      <c r="AE49">
        <f t="shared" si="34"/>
        <v>0</v>
      </c>
      <c r="AF49">
        <f t="shared" si="35"/>
        <v>0</v>
      </c>
      <c r="AG49">
        <f t="shared" si="36"/>
        <v>-6.5011020570062418E-14</v>
      </c>
      <c r="AH49">
        <f t="shared" si="37"/>
        <v>-1.3384555142101599E-9</v>
      </c>
      <c r="AI49">
        <f t="shared" si="38"/>
        <v>-1.33852052523073E-9</v>
      </c>
      <c r="AJ49">
        <f t="shared" si="39"/>
        <v>-39.082114226462807</v>
      </c>
      <c r="AK49">
        <f t="shared" si="61"/>
        <v>-25.533647961334601</v>
      </c>
      <c r="AL49">
        <f t="shared" si="40"/>
        <v>-64.615762189135921</v>
      </c>
      <c r="AN49">
        <f t="shared" si="41"/>
        <v>0</v>
      </c>
      <c r="AO49">
        <f t="shared" si="42"/>
        <v>0</v>
      </c>
      <c r="AP49">
        <f t="shared" si="43"/>
        <v>-5.7700003659787386E-16</v>
      </c>
      <c r="AQ49">
        <f t="shared" si="44"/>
        <v>-1.1879353283672759E-11</v>
      </c>
      <c r="AR49">
        <f t="shared" si="45"/>
        <v>-1.1879930283709358E-11</v>
      </c>
      <c r="AS49">
        <f t="shared" si="46"/>
        <v>-0.34687013280600271</v>
      </c>
      <c r="AT49">
        <f t="shared" si="47"/>
        <v>-0.22662182010032619</v>
      </c>
      <c r="AU49">
        <f t="shared" si="48"/>
        <v>-0.57349195291820876</v>
      </c>
      <c r="AW49">
        <v>46</v>
      </c>
      <c r="AX49">
        <f>IF(Z49&gt;0, (R49*SUMPRODUCT(K49:$K$98, X49:$X$98)-K49*$AZ$3)/Z49, 0)</f>
        <v>-1.2524195219723715E+17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25</v>
      </c>
      <c r="R50">
        <f t="shared" si="31"/>
        <v>100000</v>
      </c>
      <c r="S50">
        <f t="shared" si="32"/>
        <v>-7.1547239391520666E+17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-325.68428522117432</v>
      </c>
      <c r="AC50">
        <f t="shared" si="33"/>
        <v>-290.78954037605882</v>
      </c>
      <c r="AE50">
        <f t="shared" si="34"/>
        <v>0</v>
      </c>
      <c r="AF50">
        <f t="shared" si="35"/>
        <v>0</v>
      </c>
      <c r="AG50">
        <f t="shared" si="36"/>
        <v>-1.0160753330565308E-14</v>
      </c>
      <c r="AH50">
        <f t="shared" si="37"/>
        <v>-2.1680062813518594E-10</v>
      </c>
      <c r="AI50">
        <f t="shared" si="38"/>
        <v>-2.1681078888851651E-10</v>
      </c>
      <c r="AJ50">
        <f t="shared" si="39"/>
        <v>-34.894744845115497</v>
      </c>
      <c r="AK50">
        <f t="shared" si="61"/>
        <v>-22.797899965482205</v>
      </c>
      <c r="AL50">
        <f t="shared" si="40"/>
        <v>-57.692644810814514</v>
      </c>
      <c r="AN50">
        <f t="shared" si="41"/>
        <v>0</v>
      </c>
      <c r="AO50">
        <f t="shared" si="42"/>
        <v>0</v>
      </c>
      <c r="AP50">
        <f t="shared" si="43"/>
        <v>-8.0518697777663927E-17</v>
      </c>
      <c r="AQ50">
        <f t="shared" si="44"/>
        <v>-1.7180324811461122E-12</v>
      </c>
      <c r="AR50">
        <f t="shared" si="45"/>
        <v>-1.7181129998438898E-12</v>
      </c>
      <c r="AS50">
        <f t="shared" si="46"/>
        <v>-0.27652274617872552</v>
      </c>
      <c r="AT50">
        <f t="shared" si="47"/>
        <v>-0.18066152750348749</v>
      </c>
      <c r="AU50">
        <f t="shared" si="48"/>
        <v>-0.45718427368393116</v>
      </c>
      <c r="AW50">
        <v>47</v>
      </c>
      <c r="AX50">
        <f>IF(Z50&gt;0, (R50*SUMPRODUCT(K50:$K$98, X50:$X$98)-K50*$AZ$3)/Z50, 0)</f>
        <v>-7.1547239391520666E+17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25</v>
      </c>
      <c r="R51">
        <f t="shared" si="31"/>
        <v>100000</v>
      </c>
      <c r="S51">
        <f t="shared" si="32"/>
        <v>-4.2135333176608748E+18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-290.78954037605882</v>
      </c>
      <c r="AC51">
        <f t="shared" si="33"/>
        <v>-259.63351819291114</v>
      </c>
      <c r="AE51">
        <f t="shared" si="34"/>
        <v>0</v>
      </c>
      <c r="AF51">
        <f t="shared" si="35"/>
        <v>0</v>
      </c>
      <c r="AG51">
        <f t="shared" si="36"/>
        <v>-1.5404738649191791E-15</v>
      </c>
      <c r="AH51">
        <f t="shared" si="37"/>
        <v>-3.40746877293619E-11</v>
      </c>
      <c r="AI51">
        <f t="shared" si="38"/>
        <v>-3.4076228203226819E-11</v>
      </c>
      <c r="AJ51">
        <f t="shared" si="39"/>
        <v>-31.156022183147684</v>
      </c>
      <c r="AK51">
        <f t="shared" si="61"/>
        <v>-20.35526782632412</v>
      </c>
      <c r="AL51">
        <f t="shared" si="40"/>
        <v>-51.511290009505885</v>
      </c>
      <c r="AN51">
        <f t="shared" si="41"/>
        <v>0</v>
      </c>
      <c r="AO51">
        <f t="shared" si="42"/>
        <v>0</v>
      </c>
      <c r="AP51">
        <f t="shared" si="43"/>
        <v>-1.0899514316829087E-17</v>
      </c>
      <c r="AQ51">
        <f t="shared" si="44"/>
        <v>-2.4109305273228104E-13</v>
      </c>
      <c r="AR51">
        <f t="shared" si="45"/>
        <v>-2.4110395224659787E-13</v>
      </c>
      <c r="AS51">
        <f t="shared" si="46"/>
        <v>-0.22044224025733741</v>
      </c>
      <c r="AT51">
        <f t="shared" si="47"/>
        <v>-0.14402226363480061</v>
      </c>
      <c r="AU51">
        <f t="shared" si="48"/>
        <v>-0.36446450389237917</v>
      </c>
      <c r="AW51">
        <v>48</v>
      </c>
      <c r="AX51">
        <f>IF(Z51&gt;0, (R51*SUMPRODUCT(K51:$K$98, X51:$X$98)-K51*$AZ$3)/Z51, 0)</f>
        <v>-4.2135333176608748E+18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25</v>
      </c>
      <c r="R52">
        <f t="shared" si="31"/>
        <v>100000</v>
      </c>
      <c r="S52">
        <f t="shared" si="32"/>
        <v>-2.562454001812376E+19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-259.63351819291114</v>
      </c>
      <c r="AC52">
        <f t="shared" si="33"/>
        <v>-231.81564124367088</v>
      </c>
      <c r="AE52">
        <f t="shared" si="34"/>
        <v>0</v>
      </c>
      <c r="AF52">
        <f t="shared" si="35"/>
        <v>0</v>
      </c>
      <c r="AG52">
        <f t="shared" si="36"/>
        <v>-2.2616566100280435E-16</v>
      </c>
      <c r="AH52">
        <f t="shared" si="37"/>
        <v>-5.1956138610687317E-12</v>
      </c>
      <c r="AI52">
        <f t="shared" si="38"/>
        <v>-5.1958400267297346E-12</v>
      </c>
      <c r="AJ52">
        <f t="shared" si="39"/>
        <v>-27.817876949240258</v>
      </c>
      <c r="AK52">
        <f t="shared" si="61"/>
        <v>-18.174346273503783</v>
      </c>
      <c r="AL52">
        <f t="shared" si="40"/>
        <v>-45.992223222749232</v>
      </c>
      <c r="AN52">
        <f t="shared" si="41"/>
        <v>0</v>
      </c>
      <c r="AO52">
        <f t="shared" si="42"/>
        <v>0</v>
      </c>
      <c r="AP52">
        <f t="shared" si="43"/>
        <v>-1.4287671453687209E-18</v>
      </c>
      <c r="AQ52">
        <f t="shared" si="44"/>
        <v>-3.28224998958851E-14</v>
      </c>
      <c r="AR52">
        <f t="shared" si="45"/>
        <v>-3.2823928663030471E-14</v>
      </c>
      <c r="AS52">
        <f t="shared" si="46"/>
        <v>-0.17573520428678838</v>
      </c>
      <c r="AT52">
        <f t="shared" si="47"/>
        <v>-0.11481366680070267</v>
      </c>
      <c r="AU52">
        <f t="shared" si="48"/>
        <v>-0.29054887108752381</v>
      </c>
      <c r="AW52">
        <v>49</v>
      </c>
      <c r="AX52">
        <f>IF(Z52&gt;0, (R52*SUMPRODUCT(K52:$K$98, X52:$X$98)-K52*$AZ$3)/Z52, 0)</f>
        <v>-2.562454001812376E+19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25</v>
      </c>
      <c r="R53">
        <f t="shared" si="31"/>
        <v>100000</v>
      </c>
      <c r="S53">
        <f t="shared" si="32"/>
        <v>-1.6119144106248385E+20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-231.81564124367088</v>
      </c>
      <c r="AC53">
        <f t="shared" si="33"/>
        <v>-206.97825111042042</v>
      </c>
      <c r="AE53">
        <f t="shared" si="34"/>
        <v>0</v>
      </c>
      <c r="AF53">
        <f t="shared" si="35"/>
        <v>0</v>
      </c>
      <c r="AG53">
        <f t="shared" si="36"/>
        <v>-3.2101309124438547E-17</v>
      </c>
      <c r="AH53">
        <f t="shared" si="37"/>
        <v>-7.6721078107335106E-13</v>
      </c>
      <c r="AI53">
        <f t="shared" si="38"/>
        <v>-7.6724288238247551E-13</v>
      </c>
      <c r="AJ53">
        <f t="shared" si="39"/>
        <v>-24.837390133250466</v>
      </c>
      <c r="AK53">
        <f t="shared" si="61"/>
        <v>-16.227094887056964</v>
      </c>
      <c r="AL53">
        <f t="shared" si="40"/>
        <v>-41.064485020308197</v>
      </c>
      <c r="AN53">
        <f t="shared" si="41"/>
        <v>0</v>
      </c>
      <c r="AO53">
        <f t="shared" si="42"/>
        <v>0</v>
      </c>
      <c r="AP53">
        <f t="shared" si="43"/>
        <v>-1.8106708499866509E-19</v>
      </c>
      <c r="AQ53">
        <f t="shared" si="44"/>
        <v>-4.3274440668447457E-15</v>
      </c>
      <c r="AR53">
        <f t="shared" si="45"/>
        <v>-4.3276251339297443E-15</v>
      </c>
      <c r="AS53">
        <f t="shared" si="46"/>
        <v>-0.14009502892760686</v>
      </c>
      <c r="AT53">
        <f t="shared" si="47"/>
        <v>-9.1528752232703098E-2</v>
      </c>
      <c r="AU53">
        <f t="shared" si="48"/>
        <v>-0.23162378116031429</v>
      </c>
      <c r="AW53">
        <v>50</v>
      </c>
      <c r="AX53">
        <f>IF(Z53&gt;0, (R53*SUMPRODUCT(K53:$K$98, X53:$X$98)-K53*$AZ$3)/Z53, 0)</f>
        <v>-1.6119144106248385E+20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25</v>
      </c>
      <c r="R54">
        <f t="shared" si="31"/>
        <v>100000</v>
      </c>
      <c r="S54">
        <f t="shared" si="32"/>
        <v>-1.0504698645015394E+21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-206.97825111042042</v>
      </c>
      <c r="AC54">
        <f t="shared" si="33"/>
        <v>-184.80200992001826</v>
      </c>
      <c r="AE54">
        <f t="shared" si="34"/>
        <v>0</v>
      </c>
      <c r="AF54">
        <f t="shared" si="35"/>
        <v>0</v>
      </c>
      <c r="AG54">
        <f t="shared" si="36"/>
        <v>-4.3980797585209419E-18</v>
      </c>
      <c r="AH54">
        <f t="shared" si="37"/>
        <v>-1.0952886509869287E-13</v>
      </c>
      <c r="AI54">
        <f t="shared" si="38"/>
        <v>-1.0953326317845139E-13</v>
      </c>
      <c r="AJ54">
        <f t="shared" si="39"/>
        <v>-22.176241190402152</v>
      </c>
      <c r="AK54">
        <f t="shared" si="61"/>
        <v>-14.48847757772943</v>
      </c>
      <c r="AL54">
        <f t="shared" si="40"/>
        <v>-36.664718768131692</v>
      </c>
      <c r="AN54">
        <f t="shared" si="41"/>
        <v>0</v>
      </c>
      <c r="AO54">
        <f t="shared" si="42"/>
        <v>0</v>
      </c>
      <c r="AP54">
        <f t="shared" si="43"/>
        <v>-2.2149393791632811E-20</v>
      </c>
      <c r="AQ54">
        <f t="shared" si="44"/>
        <v>-5.5160390393589174E-16</v>
      </c>
      <c r="AR54">
        <f t="shared" si="45"/>
        <v>-5.5162605332968335E-16</v>
      </c>
      <c r="AS54">
        <f t="shared" si="46"/>
        <v>-0.11168289933642102</v>
      </c>
      <c r="AT54">
        <f t="shared" si="47"/>
        <v>-7.2966160899795185E-2</v>
      </c>
      <c r="AU54">
        <f t="shared" si="48"/>
        <v>-0.18464906023621677</v>
      </c>
      <c r="AW54">
        <v>51</v>
      </c>
      <c r="AX54">
        <f>IF(Z54&gt;0, (R54*SUMPRODUCT(K54:$K$98, X54:$X$98)-K54*$AZ$3)/Z54, 0)</f>
        <v>-1.0504698645015394E+21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25</v>
      </c>
      <c r="R55">
        <f t="shared" si="31"/>
        <v>100000</v>
      </c>
      <c r="S55">
        <f t="shared" si="32"/>
        <v>-7.102541894328785E+21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-184.80200992001826</v>
      </c>
      <c r="AC55">
        <f t="shared" si="33"/>
        <v>-165.00179457144486</v>
      </c>
      <c r="AE55">
        <f t="shared" si="34"/>
        <v>0</v>
      </c>
      <c r="AF55">
        <f t="shared" si="35"/>
        <v>0</v>
      </c>
      <c r="AG55">
        <f t="shared" si="36"/>
        <v>-5.8078430590882878E-19</v>
      </c>
      <c r="AH55">
        <f t="shared" si="37"/>
        <v>-1.5093258620107615E-14</v>
      </c>
      <c r="AI55">
        <f t="shared" si="38"/>
        <v>-1.5093839404413524E-14</v>
      </c>
      <c r="AJ55">
        <f t="shared" si="39"/>
        <v>-19.800215348573403</v>
      </c>
      <c r="AK55">
        <f t="shared" si="61"/>
        <v>-12.93614069440128</v>
      </c>
      <c r="AL55">
        <f t="shared" si="40"/>
        <v>-32.736356042974698</v>
      </c>
      <c r="AN55">
        <f t="shared" si="41"/>
        <v>0</v>
      </c>
      <c r="AO55">
        <f t="shared" si="42"/>
        <v>0</v>
      </c>
      <c r="AP55">
        <f t="shared" si="43"/>
        <v>-2.6115334511798933E-21</v>
      </c>
      <c r="AQ55">
        <f t="shared" si="44"/>
        <v>-6.786779424426786E-17</v>
      </c>
      <c r="AR55">
        <f t="shared" si="45"/>
        <v>-6.7870405777719041E-17</v>
      </c>
      <c r="AS55">
        <f t="shared" si="46"/>
        <v>-8.9032923578141993E-2</v>
      </c>
      <c r="AT55">
        <f t="shared" si="47"/>
        <v>-5.8168176737719388E-2</v>
      </c>
      <c r="AU55">
        <f t="shared" si="48"/>
        <v>-0.14720110031586145</v>
      </c>
      <c r="AW55">
        <v>52</v>
      </c>
      <c r="AX55">
        <f>IF(Z55&gt;0, (R55*SUMPRODUCT(K55:$K$98, X55:$X$98)-K55*$AZ$3)/Z55, 0)</f>
        <v>-7.102541894328785E+21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25</v>
      </c>
      <c r="R56">
        <f t="shared" si="31"/>
        <v>100000</v>
      </c>
      <c r="S56">
        <f t="shared" si="32"/>
        <v>-4.9903806561307383E+22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-165.00179457144486</v>
      </c>
      <c r="AC56">
        <f t="shared" si="33"/>
        <v>-147.32303086736147</v>
      </c>
      <c r="AE56">
        <f t="shared" si="34"/>
        <v>0</v>
      </c>
      <c r="AF56">
        <f t="shared" si="35"/>
        <v>0</v>
      </c>
      <c r="AG56">
        <f t="shared" si="36"/>
        <v>-7.3803503689830495E-20</v>
      </c>
      <c r="AH56">
        <f t="shared" si="37"/>
        <v>-2.0046918366396402E-15</v>
      </c>
      <c r="AI56">
        <f t="shared" si="38"/>
        <v>-2.0047656401433301E-15</v>
      </c>
      <c r="AJ56">
        <f t="shared" si="39"/>
        <v>-17.678763704083394</v>
      </c>
      <c r="AK56">
        <f t="shared" si="61"/>
        <v>-11.550125620001142</v>
      </c>
      <c r="AL56">
        <f t="shared" si="40"/>
        <v>-29.228889324084541</v>
      </c>
      <c r="AN56">
        <f t="shared" si="41"/>
        <v>0</v>
      </c>
      <c r="AO56">
        <f t="shared" si="42"/>
        <v>0</v>
      </c>
      <c r="AP56">
        <f t="shared" si="43"/>
        <v>-2.9630547609031578E-22</v>
      </c>
      <c r="AQ56">
        <f t="shared" si="44"/>
        <v>-8.048414226596217E-18</v>
      </c>
      <c r="AR56">
        <f t="shared" si="45"/>
        <v>-8.0487105320723076E-18</v>
      </c>
      <c r="AS56">
        <f t="shared" si="46"/>
        <v>-7.0976501576962683E-2</v>
      </c>
      <c r="AT56">
        <f t="shared" si="47"/>
        <v>-4.6371314363615579E-2</v>
      </c>
      <c r="AU56">
        <f t="shared" si="48"/>
        <v>-0.11734781594057828</v>
      </c>
      <c r="AW56">
        <v>53</v>
      </c>
      <c r="AX56">
        <f>IF(Z56&gt;0, (R56*SUMPRODUCT(K56:$K$98, X56:$X$98)-K56*$AZ$3)/Z56, 0)</f>
        <v>-4.9903806561307383E+22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25</v>
      </c>
      <c r="R57">
        <f t="shared" si="31"/>
        <v>100000</v>
      </c>
      <c r="S57">
        <f t="shared" si="32"/>
        <v>-3.6503642714050839E+23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-147.32303086736147</v>
      </c>
      <c r="AC57">
        <f t="shared" si="33"/>
        <v>-131.53842041728703</v>
      </c>
      <c r="AE57">
        <f t="shared" si="34"/>
        <v>0</v>
      </c>
      <c r="AF57">
        <f t="shared" si="35"/>
        <v>0</v>
      </c>
      <c r="AG57">
        <f t="shared" si="36"/>
        <v>-9.0085817905685196E-21</v>
      </c>
      <c r="AH57">
        <f t="shared" si="37"/>
        <v>-2.562275474494547E-16</v>
      </c>
      <c r="AI57">
        <f t="shared" si="38"/>
        <v>-2.5623655603124525E-16</v>
      </c>
      <c r="AJ57">
        <f t="shared" si="39"/>
        <v>-15.784610450074439</v>
      </c>
      <c r="AK57">
        <f t="shared" si="61"/>
        <v>-10.312612160715304</v>
      </c>
      <c r="AL57">
        <f t="shared" si="40"/>
        <v>-26.097222610789743</v>
      </c>
      <c r="AN57">
        <f t="shared" si="41"/>
        <v>0</v>
      </c>
      <c r="AO57">
        <f t="shared" si="42"/>
        <v>0</v>
      </c>
      <c r="AP57">
        <f t="shared" si="43"/>
        <v>-3.2292457855038029E-23</v>
      </c>
      <c r="AQ57">
        <f t="shared" si="44"/>
        <v>-9.1848167332775017E-19</v>
      </c>
      <c r="AR57">
        <f t="shared" si="45"/>
        <v>-9.1851396578560519E-19</v>
      </c>
      <c r="AS57">
        <f t="shared" si="46"/>
        <v>-5.6582032507144914E-2</v>
      </c>
      <c r="AT57">
        <f t="shared" si="47"/>
        <v>-3.6966927904668025E-2</v>
      </c>
      <c r="AU57">
        <f t="shared" si="48"/>
        <v>-9.3548960411812945E-2</v>
      </c>
      <c r="AW57">
        <v>54</v>
      </c>
      <c r="AX57">
        <f>IF(Z57&gt;0, (R57*SUMPRODUCT(K57:$K$98, X57:$X$98)-K57*$AZ$3)/Z57, 0)</f>
        <v>-3.6503642714050839E+23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25</v>
      </c>
      <c r="R58">
        <f t="shared" si="31"/>
        <v>100000</v>
      </c>
      <c r="S58">
        <f t="shared" si="32"/>
        <v>-2.784714203007132E+24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-131.53842041728703</v>
      </c>
      <c r="AC58">
        <f t="shared" si="33"/>
        <v>-117.44501822972055</v>
      </c>
      <c r="AE58">
        <f t="shared" si="34"/>
        <v>0</v>
      </c>
      <c r="AF58">
        <f t="shared" si="35"/>
        <v>0</v>
      </c>
      <c r="AG58">
        <f t="shared" si="36"/>
        <v>-1.0543722772600424E-21</v>
      </c>
      <c r="AH58">
        <f t="shared" si="37"/>
        <v>-3.1456494781611168E-17</v>
      </c>
      <c r="AI58">
        <f t="shared" si="38"/>
        <v>-3.1457549153888428E-17</v>
      </c>
      <c r="AJ58">
        <f t="shared" si="39"/>
        <v>-14.093402187566483</v>
      </c>
      <c r="AK58">
        <f t="shared" si="61"/>
        <v>-9.2076894292100935</v>
      </c>
      <c r="AL58">
        <f t="shared" si="40"/>
        <v>-23.301091616776574</v>
      </c>
      <c r="AN58">
        <f t="shared" si="41"/>
        <v>0</v>
      </c>
      <c r="AO58">
        <f t="shared" si="42"/>
        <v>0</v>
      </c>
      <c r="AP58">
        <f t="shared" si="43"/>
        <v>-3.3745870166690691E-24</v>
      </c>
      <c r="AQ58">
        <f t="shared" si="44"/>
        <v>-1.0067855649220819E-19</v>
      </c>
      <c r="AR58">
        <f t="shared" si="45"/>
        <v>-1.0068193107922486E-19</v>
      </c>
      <c r="AS58">
        <f t="shared" si="46"/>
        <v>-4.51068498940888E-2</v>
      </c>
      <c r="AT58">
        <f t="shared" si="47"/>
        <v>-2.9469808597471323E-2</v>
      </c>
      <c r="AU58">
        <f t="shared" si="48"/>
        <v>-7.4576658491560116E-2</v>
      </c>
      <c r="AW58">
        <v>55</v>
      </c>
      <c r="AX58">
        <f>IF(Z58&gt;0, (R58*SUMPRODUCT(K58:$K$98, X58:$X$98)-K58*$AZ$3)/Z58, 0)</f>
        <v>-2.784714203007132E+24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25</v>
      </c>
      <c r="R59">
        <f t="shared" si="31"/>
        <v>100000</v>
      </c>
      <c r="S59">
        <f t="shared" si="32"/>
        <v>-2.2191194354069202E+25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-117.44501822972055</v>
      </c>
      <c r="AC59">
        <f t="shared" si="33"/>
        <v>-104.86162341939331</v>
      </c>
      <c r="AE59">
        <f t="shared" si="34"/>
        <v>0</v>
      </c>
      <c r="AF59">
        <f t="shared" si="35"/>
        <v>0</v>
      </c>
      <c r="AG59">
        <f t="shared" si="36"/>
        <v>-1.1813427180426278E-22</v>
      </c>
      <c r="AH59">
        <f t="shared" si="37"/>
        <v>-3.7027771307327168E-18</v>
      </c>
      <c r="AI59">
        <f t="shared" si="38"/>
        <v>-3.7028952650045213E-18</v>
      </c>
      <c r="AJ59">
        <f t="shared" si="39"/>
        <v>-12.583394810327235</v>
      </c>
      <c r="AK59">
        <f t="shared" si="61"/>
        <v>-8.2211512760804393</v>
      </c>
      <c r="AL59">
        <f t="shared" si="40"/>
        <v>-20.804546086407676</v>
      </c>
      <c r="AN59">
        <f t="shared" si="41"/>
        <v>0</v>
      </c>
      <c r="AO59">
        <f t="shared" si="42"/>
        <v>0</v>
      </c>
      <c r="AP59">
        <f t="shared" si="43"/>
        <v>-3.3758608630073796E-25</v>
      </c>
      <c r="AQ59">
        <f t="shared" si="44"/>
        <v>-1.0581231178019826E-20</v>
      </c>
      <c r="AR59">
        <f t="shared" si="45"/>
        <v>-1.0581568764106128E-20</v>
      </c>
      <c r="AS59">
        <f t="shared" si="46"/>
        <v>-3.5958904571180533E-2</v>
      </c>
      <c r="AT59">
        <f t="shared" si="47"/>
        <v>-2.3493150986504552E-2</v>
      </c>
      <c r="AU59">
        <f t="shared" si="48"/>
        <v>-5.9452055557685089E-2</v>
      </c>
      <c r="AW59">
        <v>56</v>
      </c>
      <c r="AX59">
        <f>IF(Z59&gt;0, (R59*SUMPRODUCT(K59:$K$98, X59:$X$98)-K59*$AZ$3)/Z59, 0)</f>
        <v>-2.2191194354069202E+25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25</v>
      </c>
      <c r="R60">
        <f t="shared" si="31"/>
        <v>100000</v>
      </c>
      <c r="S60">
        <f t="shared" si="32"/>
        <v>-1.8650002258175384E+26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-104.86162341939331</v>
      </c>
      <c r="AC60">
        <f t="shared" si="33"/>
        <v>-93.626449481601185</v>
      </c>
      <c r="AE60">
        <f t="shared" si="34"/>
        <v>0</v>
      </c>
      <c r="AF60">
        <f t="shared" si="35"/>
        <v>0</v>
      </c>
      <c r="AG60">
        <f t="shared" si="36"/>
        <v>-1.2550460877365208E-23</v>
      </c>
      <c r="AH60">
        <f t="shared" si="37"/>
        <v>-4.1760987283541979E-19</v>
      </c>
      <c r="AI60">
        <f t="shared" si="38"/>
        <v>-4.1762242329629716E-19</v>
      </c>
      <c r="AJ60">
        <f t="shared" si="39"/>
        <v>-11.235173937792126</v>
      </c>
      <c r="AK60">
        <f t="shared" si="61"/>
        <v>-7.3403136393575323</v>
      </c>
      <c r="AL60">
        <f t="shared" si="40"/>
        <v>-18.575487577149659</v>
      </c>
      <c r="AN60">
        <f t="shared" si="41"/>
        <v>0</v>
      </c>
      <c r="AO60">
        <f t="shared" si="42"/>
        <v>0</v>
      </c>
      <c r="AP60">
        <f t="shared" si="43"/>
        <v>-3.2022134826440791E-26</v>
      </c>
      <c r="AQ60">
        <f t="shared" si="44"/>
        <v>-1.0655194086861317E-21</v>
      </c>
      <c r="AR60">
        <f t="shared" si="45"/>
        <v>-1.0655514308209582E-21</v>
      </c>
      <c r="AS60">
        <f t="shared" si="46"/>
        <v>-2.8666218567586395E-2</v>
      </c>
      <c r="AT60">
        <f t="shared" si="47"/>
        <v>-1.8728596130823137E-2</v>
      </c>
      <c r="AU60">
        <f t="shared" si="48"/>
        <v>-4.7394814698409532E-2</v>
      </c>
      <c r="AW60">
        <v>57</v>
      </c>
      <c r="AX60">
        <f>IF(Z60&gt;0, (R60*SUMPRODUCT(K60:$K$98, X60:$X$98)-K60*$AZ$3)/Z60, 0)</f>
        <v>-1.8650002258175384E+26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25</v>
      </c>
      <c r="R61">
        <f t="shared" si="31"/>
        <v>100000</v>
      </c>
      <c r="S61">
        <f t="shared" si="32"/>
        <v>-1.6574361594785378E+27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-93.626449481601185</v>
      </c>
      <c r="AC61">
        <f t="shared" si="33"/>
        <v>-83.595044180001054</v>
      </c>
      <c r="AE61">
        <f t="shared" si="34"/>
        <v>0</v>
      </c>
      <c r="AF61">
        <f t="shared" si="35"/>
        <v>0</v>
      </c>
      <c r="AG61">
        <f t="shared" si="36"/>
        <v>-1.2609089602326179E-24</v>
      </c>
      <c r="AH61">
        <f t="shared" si="37"/>
        <v>-4.4656189233435752E-20</v>
      </c>
      <c r="AI61">
        <f t="shared" si="38"/>
        <v>-4.4657450142395987E-20</v>
      </c>
      <c r="AJ61">
        <f t="shared" si="39"/>
        <v>-10.031405301600131</v>
      </c>
      <c r="AK61">
        <f t="shared" si="61"/>
        <v>-6.5538514637120837</v>
      </c>
      <c r="AL61">
        <f t="shared" si="40"/>
        <v>-16.585256765312216</v>
      </c>
      <c r="AN61">
        <f t="shared" si="41"/>
        <v>0</v>
      </c>
      <c r="AO61">
        <f t="shared" si="42"/>
        <v>0</v>
      </c>
      <c r="AP61">
        <f t="shared" si="43"/>
        <v>-2.8724753846387901E-27</v>
      </c>
      <c r="AQ61">
        <f t="shared" si="44"/>
        <v>-1.017312180263605E-22</v>
      </c>
      <c r="AR61">
        <f t="shared" si="45"/>
        <v>-1.0173409050174514E-22</v>
      </c>
      <c r="AS61">
        <f t="shared" si="46"/>
        <v>-2.28525339346193E-2</v>
      </c>
      <c r="AT61">
        <f t="shared" si="47"/>
        <v>-1.4930322170617938E-2</v>
      </c>
      <c r="AU61">
        <f t="shared" si="48"/>
        <v>-3.7782856105237239E-2</v>
      </c>
      <c r="AW61">
        <v>58</v>
      </c>
      <c r="AX61">
        <f>IF(Z61&gt;0, (R61*SUMPRODUCT(K61:$K$98, X61:$X$98)-K61*$AZ$3)/Z61, 0)</f>
        <v>-1.6574361594785378E+27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25</v>
      </c>
      <c r="R62">
        <f t="shared" si="31"/>
        <v>100000</v>
      </c>
      <c r="S62">
        <f t="shared" si="32"/>
        <v>-1.5621143756618906E+28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-83.595044180001054</v>
      </c>
      <c r="AC62">
        <f t="shared" si="33"/>
        <v>-74.638432303572372</v>
      </c>
      <c r="AE62">
        <f t="shared" si="34"/>
        <v>0</v>
      </c>
      <c r="AF62">
        <f t="shared" si="35"/>
        <v>0</v>
      </c>
      <c r="AG62">
        <f t="shared" si="36"/>
        <v>-1.1945097213503809E-25</v>
      </c>
      <c r="AH62">
        <f t="shared" si="37"/>
        <v>-4.515395593981014E-21</v>
      </c>
      <c r="AI62">
        <f t="shared" si="38"/>
        <v>-4.5155150449531493E-21</v>
      </c>
      <c r="AJ62">
        <f t="shared" si="39"/>
        <v>-8.9566118764286813</v>
      </c>
      <c r="AK62">
        <f t="shared" si="61"/>
        <v>-5.851653092600074</v>
      </c>
      <c r="AL62">
        <f t="shared" si="40"/>
        <v>-14.808264969028755</v>
      </c>
      <c r="AN62">
        <f t="shared" si="41"/>
        <v>0</v>
      </c>
      <c r="AO62">
        <f t="shared" si="42"/>
        <v>0</v>
      </c>
      <c r="AP62">
        <f t="shared" si="43"/>
        <v>-2.4296529892225721E-28</v>
      </c>
      <c r="AQ62">
        <f t="shared" si="44"/>
        <v>-9.1843910571409789E-24</v>
      </c>
      <c r="AR62">
        <f t="shared" si="45"/>
        <v>-9.1846340224399014E-24</v>
      </c>
      <c r="AS62">
        <f t="shared" si="46"/>
        <v>-1.8217900139205424E-2</v>
      </c>
      <c r="AT62">
        <f t="shared" si="47"/>
        <v>-1.190236142428088E-2</v>
      </c>
      <c r="AU62">
        <f t="shared" si="48"/>
        <v>-3.0120261563486302E-2</v>
      </c>
      <c r="AW62">
        <v>59</v>
      </c>
      <c r="AX62">
        <f>IF(Z62&gt;0, (R62*SUMPRODUCT(K62:$K$98, X62:$X$98)-K62*$AZ$3)/Z62, 0)</f>
        <v>-1.5621143756618906E+28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25</v>
      </c>
      <c r="R63">
        <f t="shared" si="31"/>
        <v>100000</v>
      </c>
      <c r="S63">
        <f t="shared" si="32"/>
        <v>-1.5663068075971055E+29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-74.638432303572372</v>
      </c>
      <c r="AC63">
        <f t="shared" si="33"/>
        <v>-66.641457413903893</v>
      </c>
      <c r="AE63">
        <f t="shared" si="34"/>
        <v>0</v>
      </c>
      <c r="AF63">
        <f t="shared" si="35"/>
        <v>0</v>
      </c>
      <c r="AG63">
        <f t="shared" si="36"/>
        <v>-1.0636718344495282E-26</v>
      </c>
      <c r="AH63">
        <f t="shared" si="37"/>
        <v>-4.3047897627676975E-22</v>
      </c>
      <c r="AI63">
        <f t="shared" si="38"/>
        <v>-4.3048961299511422E-22</v>
      </c>
      <c r="AJ63">
        <f t="shared" si="39"/>
        <v>-7.9969748896684791</v>
      </c>
      <c r="AK63">
        <f t="shared" si="61"/>
        <v>-5.2246902612500667</v>
      </c>
      <c r="AL63">
        <f t="shared" si="40"/>
        <v>-13.221665150918547</v>
      </c>
      <c r="AN63">
        <f t="shared" si="41"/>
        <v>0</v>
      </c>
      <c r="AO63">
        <f t="shared" si="42"/>
        <v>0</v>
      </c>
      <c r="AP63">
        <f t="shared" si="43"/>
        <v>-1.9317201008512689E-29</v>
      </c>
      <c r="AQ63">
        <f t="shared" si="44"/>
        <v>-7.8178707429821567E-25</v>
      </c>
      <c r="AR63">
        <f t="shared" si="45"/>
        <v>-7.818063914992242E-25</v>
      </c>
      <c r="AS63">
        <f t="shared" si="46"/>
        <v>-1.4523198452810467E-2</v>
      </c>
      <c r="AT63">
        <f t="shared" si="47"/>
        <v>-9.4884896558361607E-3</v>
      </c>
      <c r="AU63">
        <f t="shared" si="48"/>
        <v>-2.401168810864663E-2</v>
      </c>
      <c r="AW63">
        <v>60</v>
      </c>
      <c r="AX63">
        <f>IF(Z63&gt;0, (R63*SUMPRODUCT(K63:$K$98, X63:$X$98)-K63*$AZ$3)/Z63, 0)</f>
        <v>-1.5663068075971055E+29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25</v>
      </c>
      <c r="R64">
        <f t="shared" si="31"/>
        <v>100000</v>
      </c>
      <c r="S64">
        <f t="shared" si="32"/>
        <v>-1.6765983881583759E+30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-66.641457413903893</v>
      </c>
      <c r="AC64">
        <f t="shared" si="33"/>
        <v>-59.501301262414195</v>
      </c>
      <c r="AE64">
        <f t="shared" si="34"/>
        <v>0</v>
      </c>
      <c r="AF64">
        <f t="shared" si="35"/>
        <v>0</v>
      </c>
      <c r="AG64">
        <f t="shared" si="36"/>
        <v>-8.8723247145328789E-28</v>
      </c>
      <c r="AH64">
        <f t="shared" si="37"/>
        <v>-3.8572474758388163E-23</v>
      </c>
      <c r="AI64">
        <f t="shared" si="38"/>
        <v>-3.8573361990859618E-23</v>
      </c>
      <c r="AJ64">
        <f t="shared" si="39"/>
        <v>-7.1401561514896983</v>
      </c>
      <c r="AK64">
        <f t="shared" si="61"/>
        <v>-4.6649020189732733</v>
      </c>
      <c r="AL64">
        <f t="shared" si="40"/>
        <v>-11.805058170462971</v>
      </c>
      <c r="AN64">
        <f t="shared" si="41"/>
        <v>0</v>
      </c>
      <c r="AO64">
        <f t="shared" si="42"/>
        <v>0</v>
      </c>
      <c r="AP64">
        <f t="shared" si="43"/>
        <v>-1.4386526327666955E-30</v>
      </c>
      <c r="AQ64">
        <f t="shared" si="44"/>
        <v>-6.2545493034745937E-26</v>
      </c>
      <c r="AR64">
        <f t="shared" si="45"/>
        <v>-6.2546931687378703E-26</v>
      </c>
      <c r="AS64">
        <f t="shared" si="46"/>
        <v>-1.1577804889038932E-2</v>
      </c>
      <c r="AT64">
        <f t="shared" si="47"/>
        <v>-7.5641658608387747E-3</v>
      </c>
      <c r="AU64">
        <f t="shared" si="48"/>
        <v>-1.9141970749877706E-2</v>
      </c>
      <c r="AW64">
        <v>61</v>
      </c>
      <c r="AX64">
        <f>IF(Z64&gt;0, (R64*SUMPRODUCT(K64:$K$98, X64:$X$98)-K64*$AZ$3)/Z64, 0)</f>
        <v>-1.6765983881583759E+30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25</v>
      </c>
      <c r="R65">
        <f t="shared" si="31"/>
        <v>100000</v>
      </c>
      <c r="S65">
        <f t="shared" si="32"/>
        <v>-1.9239592668435354E+31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-59.501301262414195</v>
      </c>
      <c r="AC65">
        <f t="shared" si="33"/>
        <v>-53.126161841441231</v>
      </c>
      <c r="AE65">
        <f t="shared" si="34"/>
        <v>0</v>
      </c>
      <c r="AF65">
        <f t="shared" si="35"/>
        <v>0</v>
      </c>
      <c r="AG65">
        <f t="shared" si="36"/>
        <v>-6.9032337062676588E-29</v>
      </c>
      <c r="AH65">
        <f t="shared" si="37"/>
        <v>-3.2373112387043138E-24</v>
      </c>
      <c r="AI65">
        <f t="shared" si="38"/>
        <v>-3.2373802710413765E-24</v>
      </c>
      <c r="AJ65">
        <f t="shared" si="39"/>
        <v>-6.3751394209729639</v>
      </c>
      <c r="AK65">
        <f t="shared" si="61"/>
        <v>-4.1650910883689942</v>
      </c>
      <c r="AL65">
        <f t="shared" si="40"/>
        <v>-10.540230509341958</v>
      </c>
      <c r="AN65">
        <f t="shared" si="41"/>
        <v>0</v>
      </c>
      <c r="AO65">
        <f t="shared" si="42"/>
        <v>0</v>
      </c>
      <c r="AP65">
        <f t="shared" si="43"/>
        <v>-9.9943158578452825E-32</v>
      </c>
      <c r="AQ65">
        <f t="shared" si="44"/>
        <v>-4.6868920315398613E-27</v>
      </c>
      <c r="AR65">
        <f t="shared" si="45"/>
        <v>-4.6869919746984397E-27</v>
      </c>
      <c r="AS65">
        <f t="shared" si="46"/>
        <v>-9.229755173022134E-3</v>
      </c>
      <c r="AT65">
        <f t="shared" si="47"/>
        <v>-6.0301067130411144E-3</v>
      </c>
      <c r="AU65">
        <f t="shared" si="48"/>
        <v>-1.5259861886063248E-2</v>
      </c>
      <c r="AW65">
        <v>62</v>
      </c>
      <c r="AX65">
        <f>IF(Z65&gt;0, (R65*SUMPRODUCT(K65:$K$98, X65:$X$98)-K65*$AZ$3)/Z65, 0)</f>
        <v>-1.9239592668435354E+31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25</v>
      </c>
      <c r="R66">
        <f t="shared" si="31"/>
        <v>100000</v>
      </c>
      <c r="S66">
        <f t="shared" si="32"/>
        <v>-2.3792302799297784E+32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-53.126161841441231</v>
      </c>
      <c r="AC66">
        <f t="shared" si="33"/>
        <v>-47.434073072715385</v>
      </c>
      <c r="AE66">
        <f t="shared" si="34"/>
        <v>0</v>
      </c>
      <c r="AF66">
        <f t="shared" si="35"/>
        <v>0</v>
      </c>
      <c r="AG66">
        <f t="shared" si="36"/>
        <v>-4.9841826443671706E-30</v>
      </c>
      <c r="AH66">
        <f t="shared" si="37"/>
        <v>-2.5343132419073061E-25</v>
      </c>
      <c r="AI66">
        <f t="shared" si="38"/>
        <v>-2.5343630837337497E-25</v>
      </c>
      <c r="AJ66">
        <f t="shared" si="39"/>
        <v>-5.6920887687258457</v>
      </c>
      <c r="AK66">
        <f t="shared" si="61"/>
        <v>-3.7188313289008867</v>
      </c>
      <c r="AL66">
        <f t="shared" si="40"/>
        <v>-9.4109200976267324</v>
      </c>
      <c r="AN66">
        <f t="shared" si="41"/>
        <v>0</v>
      </c>
      <c r="AO66">
        <f t="shared" si="42"/>
        <v>0</v>
      </c>
      <c r="AP66">
        <f t="shared" si="43"/>
        <v>-6.4428262588538804E-33</v>
      </c>
      <c r="AQ66">
        <f t="shared" si="44"/>
        <v>-3.2759914850982834E-28</v>
      </c>
      <c r="AR66">
        <f t="shared" si="45"/>
        <v>-3.2760559133608719E-28</v>
      </c>
      <c r="AS66">
        <f t="shared" si="46"/>
        <v>-7.3579043152280843E-3</v>
      </c>
      <c r="AT66">
        <f t="shared" si="47"/>
        <v>-4.8071641526156832E-3</v>
      </c>
      <c r="AU66">
        <f t="shared" si="48"/>
        <v>-1.2165068467843767E-2</v>
      </c>
      <c r="AW66">
        <v>63</v>
      </c>
      <c r="AX66">
        <f>IF(Z66&gt;0, (R66*SUMPRODUCT(K66:$K$98, X66:$X$98)-K66*$AZ$3)/Z66, 0)</f>
        <v>-2.3792302799297784E+32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25</v>
      </c>
      <c r="R67">
        <f t="shared" si="31"/>
        <v>100000</v>
      </c>
      <c r="S67">
        <f t="shared" si="32"/>
        <v>-3.1899066480575635E+33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-47.434073072715385</v>
      </c>
      <c r="AC67">
        <f t="shared" si="33"/>
        <v>-42.351850957781579</v>
      </c>
      <c r="AE67">
        <f t="shared" si="34"/>
        <v>0</v>
      </c>
      <c r="AF67">
        <f t="shared" si="35"/>
        <v>0</v>
      </c>
      <c r="AG67">
        <f t="shared" si="36"/>
        <v>-3.3192077096966914E-31</v>
      </c>
      <c r="AH67">
        <f t="shared" si="37"/>
        <v>-1.8409680187815319E-26</v>
      </c>
      <c r="AI67">
        <f t="shared" ref="AI67:AI69" si="62">SUM(AE67:AH67)</f>
        <v>-1.841001210858629E-26</v>
      </c>
      <c r="AJ67">
        <f t="shared" si="39"/>
        <v>-5.0822221149338063</v>
      </c>
      <c r="AK67">
        <f t="shared" si="61"/>
        <v>-3.3203851150900774</v>
      </c>
      <c r="AL67">
        <f t="shared" ref="AL67:AL69" si="63">SUM(AI67:AK67)</f>
        <v>-8.4026072300238841</v>
      </c>
      <c r="AN67">
        <f t="shared" si="41"/>
        <v>0</v>
      </c>
      <c r="AO67">
        <f t="shared" si="42"/>
        <v>0</v>
      </c>
      <c r="AP67">
        <f t="shared" si="43"/>
        <v>-3.8308829215515982E-34</v>
      </c>
      <c r="AQ67">
        <f t="shared" si="44"/>
        <v>-2.1247639675184147E-29</v>
      </c>
      <c r="AR67">
        <f t="shared" si="45"/>
        <v>-2.1248022763476304E-29</v>
      </c>
      <c r="AS67">
        <f t="shared" si="46"/>
        <v>-5.8656762717060789E-3</v>
      </c>
      <c r="AT67">
        <f t="shared" si="47"/>
        <v>-3.8322418308479609E-3</v>
      </c>
      <c r="AU67">
        <f t="shared" si="48"/>
        <v>-9.6979181025540397E-3</v>
      </c>
      <c r="AW67">
        <v>64</v>
      </c>
      <c r="AX67">
        <f>IF(Z67&gt;0, (R67*SUMPRODUCT(K67:$K$98, X67:$X$98)-K67*$AZ$3)/Z67, 0)</f>
        <v>-3.1899066480575635E+33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25</v>
      </c>
      <c r="R68">
        <f t="shared" si="31"/>
        <v>100000</v>
      </c>
      <c r="S68">
        <f t="shared" si="32"/>
        <v>-4.6699125150897159E+34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-42.351850957781579</v>
      </c>
      <c r="AC68">
        <f t="shared" si="33"/>
        <v>-37.814152640876408</v>
      </c>
      <c r="AE68">
        <f t="shared" si="34"/>
        <v>0</v>
      </c>
      <c r="AF68">
        <f t="shared" si="35"/>
        <v>0</v>
      </c>
      <c r="AG68">
        <f t="shared" si="36"/>
        <v>-2.0243501628075972E-32</v>
      </c>
      <c r="AH68">
        <f t="shared" si="37"/>
        <v>-1.233432246527586E-27</v>
      </c>
      <c r="AI68">
        <f t="shared" si="62"/>
        <v>-1.233452490029214E-27</v>
      </c>
      <c r="AJ68">
        <f t="shared" si="39"/>
        <v>-4.5376983169051712</v>
      </c>
      <c r="AK68">
        <f t="shared" si="61"/>
        <v>-2.9646295670447107</v>
      </c>
      <c r="AL68">
        <f t="shared" si="63"/>
        <v>-7.5023278839498815</v>
      </c>
      <c r="AN68">
        <f t="shared" si="41"/>
        <v>0</v>
      </c>
      <c r="AO68">
        <f t="shared" si="42"/>
        <v>0</v>
      </c>
      <c r="AP68">
        <f t="shared" si="43"/>
        <v>-2.0860853015584327E-35</v>
      </c>
      <c r="AQ68">
        <f t="shared" si="44"/>
        <v>-1.2710473352005491E-30</v>
      </c>
      <c r="AR68">
        <f t="shared" si="45"/>
        <v>-1.2710681960535646E-30</v>
      </c>
      <c r="AS68">
        <f t="shared" si="46"/>
        <v>-4.6760812115003679E-3</v>
      </c>
      <c r="AT68">
        <f t="shared" si="47"/>
        <v>-3.0550397248469059E-3</v>
      </c>
      <c r="AU68">
        <f t="shared" si="48"/>
        <v>-7.7311209363472733E-3</v>
      </c>
      <c r="AW68">
        <v>65</v>
      </c>
      <c r="AX68">
        <f>IF(Z68&gt;0, (R68*SUMPRODUCT(K68:$K$98, X68:$X$98)-K68*$AZ$3)/Z68, 0)</f>
        <v>-4.6699125150897159E+34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-37.814152640876408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-8.0974006512303884E-29</v>
      </c>
      <c r="AI69">
        <f t="shared" si="62"/>
        <v>-8.0974006512303884E-29</v>
      </c>
      <c r="AJ69">
        <f t="shared" si="39"/>
        <v>-37.814152640876408</v>
      </c>
      <c r="AK69">
        <f t="shared" si="61"/>
        <v>-2.6469906848613487</v>
      </c>
      <c r="AL69">
        <f t="shared" si="63"/>
        <v>-40.461143325737758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-7.4503046484229735E-32</v>
      </c>
      <c r="AR69">
        <f t="shared" si="45"/>
        <v>-7.4503046484229735E-32</v>
      </c>
      <c r="AS69">
        <f t="shared" si="46"/>
        <v>-3.4792270918901531E-2</v>
      </c>
      <c r="AT69">
        <f t="shared" si="47"/>
        <v>-2.4354589643231072E-3</v>
      </c>
      <c r="AU69">
        <f t="shared" si="48"/>
        <v>-3.722772988322464E-2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53880.045047495798</v>
      </c>
      <c r="AO71" s="6">
        <f t="shared" si="70"/>
        <v>-5388.0045047495805</v>
      </c>
      <c r="AP71" s="6">
        <f t="shared" si="70"/>
        <v>-1678.8330005120927</v>
      </c>
      <c r="AQ71" s="6">
        <f t="shared" si="70"/>
        <v>-36695.08912114126</v>
      </c>
      <c r="AR71" s="6">
        <f t="shared" si="70"/>
        <v>10118.118421092868</v>
      </c>
      <c r="AS71" s="6">
        <f t="shared" si="70"/>
        <v>1665.5096650550356</v>
      </c>
      <c r="AT71" s="6">
        <f t="shared" si="70"/>
        <v>-1061.7909430903749</v>
      </c>
      <c r="AU71" s="6">
        <f t="shared" si="70"/>
        <v>10721.837143057521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12462.019334117536</v>
      </c>
      <c r="K3">
        <v>1</v>
      </c>
      <c r="L3" s="2">
        <v>0</v>
      </c>
      <c r="O3">
        <f>$C$3</f>
        <v>12462.019334117536</v>
      </c>
      <c r="P3">
        <f>O3*C5</f>
        <v>1246.2019334117538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12462.019334117536</v>
      </c>
      <c r="AF3">
        <f t="shared" ref="AF3:AF34" si="4">-$Z3*P3</f>
        <v>-1246.2019334117538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9693.384813705783</v>
      </c>
      <c r="AJ3">
        <f t="shared" ref="AJ3:AJ34" si="8">AB3-AC3</f>
        <v>0</v>
      </c>
      <c r="AL3">
        <f t="shared" ref="AL3:AL34" si="9">SUM(AI3:AK3)</f>
        <v>9693.384813705783</v>
      </c>
      <c r="AN3">
        <f t="shared" ref="AN3:AN34" si="10">AE3*$K3</f>
        <v>12462.019334117536</v>
      </c>
      <c r="AO3">
        <f t="shared" ref="AO3:AO34" si="11">AF3*$K3</f>
        <v>-1246.2019334117538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9693.384813705783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9693.384813705783</v>
      </c>
      <c r="AW3">
        <v>0</v>
      </c>
      <c r="AX3">
        <f>IF(Z3&gt;0, (R3*SUMPRODUCT(K3:$K$98, X3:$X$98)-K3*$AZ$3)/Z3, 0)</f>
        <v>0</v>
      </c>
      <c r="AZ3">
        <f>C6*SUMPRODUCT(X4:X98, K4:K98)/1</f>
        <v>7193.514024481291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250000</v>
      </c>
      <c r="S4">
        <f t="shared" si="1"/>
        <v>358.27158687183993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354.27270057818168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-354.27270057818168</v>
      </c>
      <c r="AK4">
        <f>G4*SUM(AB4, AE4:AF4)</f>
        <v>0</v>
      </c>
      <c r="AL4">
        <f t="shared" si="9"/>
        <v>-644.67420057818163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-276.09954363947514</v>
      </c>
      <c r="AR4">
        <f t="shared" si="14"/>
        <v>-276.09954363947514</v>
      </c>
      <c r="AS4">
        <f t="shared" si="15"/>
        <v>-336.82515742363722</v>
      </c>
      <c r="AT4">
        <f t="shared" si="16"/>
        <v>0</v>
      </c>
      <c r="AU4">
        <f t="shared" si="17"/>
        <v>-612.92470106311237</v>
      </c>
      <c r="AW4">
        <v>1</v>
      </c>
      <c r="AX4">
        <f>IF(Z4&gt;0, (R4*SUMPRODUCT(K4:$K$98, X4:$X$98)-K4*$AZ$3)/Z4, 0)</f>
        <v>358.27158687183993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25</v>
      </c>
      <c r="R5">
        <f t="shared" si="0"/>
        <v>250000</v>
      </c>
      <c r="S5">
        <f t="shared" si="1"/>
        <v>438.93500547473428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354.27270057818168</v>
      </c>
      <c r="AC5">
        <f t="shared" si="2"/>
        <v>429.18630144412055</v>
      </c>
      <c r="AE5">
        <f t="shared" si="3"/>
        <v>0</v>
      </c>
      <c r="AF5">
        <f t="shared" si="4"/>
        <v>0</v>
      </c>
      <c r="AG5">
        <f t="shared" si="5"/>
        <v>-24.444752417270188</v>
      </c>
      <c r="AH5">
        <f t="shared" si="6"/>
        <v>-289.97834229809098</v>
      </c>
      <c r="AI5">
        <f t="shared" si="7"/>
        <v>-314.42309471536117</v>
      </c>
      <c r="AJ5">
        <f t="shared" si="8"/>
        <v>-74.913600865938861</v>
      </c>
      <c r="AK5">
        <f>G5*SUM(AB5, AE5:AF5)</f>
        <v>1.4525180723705451</v>
      </c>
      <c r="AL5">
        <f t="shared" si="9"/>
        <v>-387.8841775089295</v>
      </c>
      <c r="AN5">
        <f t="shared" si="10"/>
        <v>0</v>
      </c>
      <c r="AO5">
        <f t="shared" si="11"/>
        <v>0</v>
      </c>
      <c r="AP5">
        <f t="shared" si="12"/>
        <v>-22.048074269733402</v>
      </c>
      <c r="AQ5">
        <f t="shared" si="13"/>
        <v>-261.54750592137356</v>
      </c>
      <c r="AR5">
        <f t="shared" si="14"/>
        <v>-283.59558019110699</v>
      </c>
      <c r="AS5">
        <f t="shared" si="15"/>
        <v>-67.568720169915082</v>
      </c>
      <c r="AT5">
        <f t="shared" si="16"/>
        <v>1.3101063897513641</v>
      </c>
      <c r="AU5">
        <f t="shared" si="17"/>
        <v>-349.85419397127066</v>
      </c>
      <c r="AW5">
        <v>2</v>
      </c>
      <c r="AX5">
        <f>IF(Z5&gt;0, (R5*SUMPRODUCT(K5:$K$98, X5:$X$98)-K5*$AZ$3)/Z5, 0)</f>
        <v>438.93500547473428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25</v>
      </c>
      <c r="R6">
        <f t="shared" si="0"/>
        <v>250000</v>
      </c>
      <c r="S6">
        <f t="shared" si="1"/>
        <v>535.86833771163515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429.18630144412055</v>
      </c>
      <c r="AC6">
        <f t="shared" si="2"/>
        <v>518.1050040589389</v>
      </c>
      <c r="AE6">
        <f t="shared" si="3"/>
        <v>0</v>
      </c>
      <c r="AF6">
        <f t="shared" si="4"/>
        <v>0</v>
      </c>
      <c r="AG6">
        <f t="shared" si="5"/>
        <v>-24.171282738566319</v>
      </c>
      <c r="AH6">
        <f t="shared" si="6"/>
        <v>-290.22154531166115</v>
      </c>
      <c r="AI6">
        <f t="shared" si="7"/>
        <v>-314.39282805022748</v>
      </c>
      <c r="AJ6">
        <f t="shared" si="8"/>
        <v>-88.918702614818358</v>
      </c>
      <c r="AK6">
        <f>G6*SUM(AB6, AE6:AF6)</f>
        <v>3.0472227402532561</v>
      </c>
      <c r="AL6">
        <f t="shared" si="9"/>
        <v>-400.2643079247926</v>
      </c>
      <c r="AN6">
        <f t="shared" si="10"/>
        <v>0</v>
      </c>
      <c r="AO6">
        <f t="shared" si="11"/>
        <v>0</v>
      </c>
      <c r="AP6">
        <f t="shared" si="12"/>
        <v>-20.62379797617913</v>
      </c>
      <c r="AQ6">
        <f t="shared" si="13"/>
        <v>-247.62734289199065</v>
      </c>
      <c r="AR6">
        <f t="shared" si="14"/>
        <v>-268.25114086816978</v>
      </c>
      <c r="AS6">
        <f t="shared" si="15"/>
        <v>-75.868599067189436</v>
      </c>
      <c r="AT6">
        <f t="shared" si="16"/>
        <v>2.5999988028409327</v>
      </c>
      <c r="AU6">
        <f t="shared" si="17"/>
        <v>-341.51974113251833</v>
      </c>
      <c r="AW6">
        <v>3</v>
      </c>
      <c r="AX6">
        <f>IF(Z6&gt;0, (R6*SUMPRODUCT(K6:$K$98, X6:$X$98)-K6*$AZ$3)/Z6, 0)</f>
        <v>535.86833771163515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25</v>
      </c>
      <c r="R7">
        <f t="shared" si="0"/>
        <v>250000</v>
      </c>
      <c r="S7">
        <f t="shared" si="1"/>
        <v>667.95850983203729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518.1050040589389</v>
      </c>
      <c r="AC7">
        <f t="shared" si="2"/>
        <v>638.58182900015527</v>
      </c>
      <c r="AE7">
        <f t="shared" si="3"/>
        <v>0</v>
      </c>
      <c r="AF7">
        <f t="shared" si="4"/>
        <v>0</v>
      </c>
      <c r="AG7">
        <f t="shared" si="5"/>
        <v>-23.900505031395252</v>
      </c>
      <c r="AH7">
        <f t="shared" si="6"/>
        <v>-290.64879785402763</v>
      </c>
      <c r="AI7">
        <f t="shared" si="7"/>
        <v>-314.54930288542289</v>
      </c>
      <c r="AJ7">
        <f t="shared" si="8"/>
        <v>-120.47682494121636</v>
      </c>
      <c r="AK7">
        <f>G7*SUM(AB7, AE7:AF7)</f>
        <v>7.1498490560133563</v>
      </c>
      <c r="AL7">
        <f t="shared" si="9"/>
        <v>-427.8762787706259</v>
      </c>
      <c r="AN7">
        <f t="shared" si="10"/>
        <v>0</v>
      </c>
      <c r="AO7">
        <f t="shared" si="11"/>
        <v>0</v>
      </c>
      <c r="AP7">
        <f t="shared" si="12"/>
        <v>-19.169731911470095</v>
      </c>
      <c r="AQ7">
        <f t="shared" si="13"/>
        <v>-233.11890388650565</v>
      </c>
      <c r="AR7">
        <f t="shared" si="14"/>
        <v>-252.28863579797576</v>
      </c>
      <c r="AS7">
        <f t="shared" si="15"/>
        <v>-96.630110227148137</v>
      </c>
      <c r="AT7">
        <f t="shared" si="16"/>
        <v>5.7346357087941549</v>
      </c>
      <c r="AU7">
        <f t="shared" si="17"/>
        <v>-343.18411031632974</v>
      </c>
      <c r="AW7">
        <v>4</v>
      </c>
      <c r="AX7">
        <f>IF(Z7&gt;0, (R7*SUMPRODUCT(K7:$K$98, X7:$X$98)-K7*$AZ$3)/Z7, 0)</f>
        <v>667.95850983203729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25</v>
      </c>
      <c r="R8">
        <f t="shared" si="0"/>
        <v>250000</v>
      </c>
      <c r="S8">
        <f t="shared" si="1"/>
        <v>836.74464788702198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638.58182900015527</v>
      </c>
      <c r="AC8">
        <f t="shared" si="2"/>
        <v>790.96824304648544</v>
      </c>
      <c r="AE8">
        <f t="shared" si="3"/>
        <v>0</v>
      </c>
      <c r="AF8">
        <f t="shared" si="4"/>
        <v>0</v>
      </c>
      <c r="AG8">
        <f t="shared" si="5"/>
        <v>-23.63230661360868</v>
      </c>
      <c r="AH8">
        <f t="shared" si="6"/>
        <v>-291.93367472617859</v>
      </c>
      <c r="AI8">
        <f t="shared" si="7"/>
        <v>-315.5659813397873</v>
      </c>
      <c r="AJ8">
        <f t="shared" si="8"/>
        <v>-152.38641404633017</v>
      </c>
      <c r="AK8">
        <f>G8*SUM(AB8, AE8:AF8)</f>
        <v>13.793367506403355</v>
      </c>
      <c r="AL8">
        <f t="shared" si="9"/>
        <v>-454.15902787971413</v>
      </c>
      <c r="AN8">
        <f t="shared" si="10"/>
        <v>0</v>
      </c>
      <c r="AO8">
        <f t="shared" si="11"/>
        <v>0</v>
      </c>
      <c r="AP8">
        <f t="shared" si="12"/>
        <v>-17.68814823314035</v>
      </c>
      <c r="AQ8">
        <f t="shared" si="13"/>
        <v>-218.50453268190364</v>
      </c>
      <c r="AR8">
        <f t="shared" si="14"/>
        <v>-236.19268091504401</v>
      </c>
      <c r="AS8">
        <f t="shared" si="15"/>
        <v>-114.05714746507316</v>
      </c>
      <c r="AT8">
        <f t="shared" si="16"/>
        <v>10.323965962211597</v>
      </c>
      <c r="AU8">
        <f t="shared" si="17"/>
        <v>-339.92586241790559</v>
      </c>
      <c r="AW8">
        <v>5</v>
      </c>
      <c r="AX8">
        <f>IF(Z8&gt;0, (R8*SUMPRODUCT(K8:$K$98, X8:$X$98)-K8*$AZ$3)/Z8, 0)</f>
        <v>836.74464788702198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25</v>
      </c>
      <c r="R9">
        <f t="shared" si="0"/>
        <v>250000</v>
      </c>
      <c r="S9">
        <f t="shared" si="1"/>
        <v>1000.892503838624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790.96824304648544</v>
      </c>
      <c r="AC9">
        <f t="shared" si="2"/>
        <v>935.49105781622984</v>
      </c>
      <c r="AE9">
        <f t="shared" si="3"/>
        <v>0</v>
      </c>
      <c r="AF9">
        <f t="shared" si="4"/>
        <v>0</v>
      </c>
      <c r="AG9">
        <f t="shared" si="5"/>
        <v>-23.36642182423271</v>
      </c>
      <c r="AH9">
        <f t="shared" si="6"/>
        <v>-295.6172323988294</v>
      </c>
      <c r="AI9">
        <f t="shared" si="7"/>
        <v>-318.9836542230621</v>
      </c>
      <c r="AJ9">
        <f t="shared" si="8"/>
        <v>-144.5228147697444</v>
      </c>
      <c r="AK9">
        <f t="shared" ref="AK9:AK40" si="30">G9*SUM(AB9:AB9, AE9:AF9)</f>
        <v>17.638591819936625</v>
      </c>
      <c r="AL9">
        <f t="shared" si="9"/>
        <v>-445.8678771728699</v>
      </c>
      <c r="AN9">
        <f t="shared" si="10"/>
        <v>0</v>
      </c>
      <c r="AO9">
        <f t="shared" si="11"/>
        <v>0</v>
      </c>
      <c r="AP9">
        <f t="shared" si="12"/>
        <v>-16.309932475165219</v>
      </c>
      <c r="AQ9">
        <f t="shared" si="13"/>
        <v>-206.34297947663867</v>
      </c>
      <c r="AR9">
        <f t="shared" si="14"/>
        <v>-222.65291195180387</v>
      </c>
      <c r="AS9">
        <f t="shared" si="15"/>
        <v>-100.87797642901384</v>
      </c>
      <c r="AT9">
        <f t="shared" si="16"/>
        <v>12.31186544966924</v>
      </c>
      <c r="AU9">
        <f t="shared" si="17"/>
        <v>-311.21902293114852</v>
      </c>
      <c r="AW9">
        <v>6</v>
      </c>
      <c r="AX9">
        <f>IF(Z9&gt;0, (R9*SUMPRODUCT(K9:$K$98, X9:$X$98)-K9*$AZ$3)/Z9, 0)</f>
        <v>1000.892503838624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25</v>
      </c>
      <c r="R10">
        <f t="shared" si="0"/>
        <v>250000</v>
      </c>
      <c r="S10">
        <f t="shared" si="1"/>
        <v>1068.8714124510532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935.49105781622984</v>
      </c>
      <c r="AC10">
        <f t="shared" si="2"/>
        <v>987.75292987526416</v>
      </c>
      <c r="AE10">
        <f t="shared" si="3"/>
        <v>0</v>
      </c>
      <c r="AF10">
        <f t="shared" si="4"/>
        <v>0</v>
      </c>
      <c r="AG10">
        <f t="shared" si="5"/>
        <v>-23.102707172470485</v>
      </c>
      <c r="AH10">
        <f t="shared" si="6"/>
        <v>-300.50433519898127</v>
      </c>
      <c r="AI10">
        <f t="shared" si="7"/>
        <v>-323.60704237145177</v>
      </c>
      <c r="AJ10">
        <f t="shared" si="8"/>
        <v>-52.261872059034317</v>
      </c>
      <c r="AK10">
        <f t="shared" si="30"/>
        <v>4.0226115486097882</v>
      </c>
      <c r="AL10">
        <f t="shared" si="9"/>
        <v>-371.84630288187628</v>
      </c>
      <c r="AN10">
        <f t="shared" si="10"/>
        <v>0</v>
      </c>
      <c r="AO10">
        <f t="shared" si="11"/>
        <v>0</v>
      </c>
      <c r="AP10">
        <f t="shared" si="12"/>
        <v>-15.295321757691374</v>
      </c>
      <c r="AQ10">
        <f t="shared" si="13"/>
        <v>-198.95116455990876</v>
      </c>
      <c r="AR10">
        <f t="shared" si="14"/>
        <v>-214.24648631760016</v>
      </c>
      <c r="AS10">
        <f t="shared" si="15"/>
        <v>-34.600367084025628</v>
      </c>
      <c r="AT10">
        <f t="shared" si="16"/>
        <v>2.6632003549570373</v>
      </c>
      <c r="AU10">
        <f t="shared" si="17"/>
        <v>-246.18365304666872</v>
      </c>
      <c r="AW10">
        <v>7</v>
      </c>
      <c r="AX10">
        <f>IF(Z10&gt;0, (R10*SUMPRODUCT(K10:$K$98, X10:$X$98)-K10*$AZ$3)/Z10, 0)</f>
        <v>1068.8714124510532</v>
      </c>
    </row>
    <row r="11" spans="1:52" x14ac:dyDescent="0.25">
      <c r="A11" t="s">
        <v>33</v>
      </c>
      <c r="C11" s="25">
        <f>AU100</f>
        <v>1576.9455296432072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25</v>
      </c>
      <c r="R11">
        <f t="shared" si="0"/>
        <v>250000</v>
      </c>
      <c r="S11">
        <f t="shared" si="1"/>
        <v>1119.1295509498914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987.75292987526416</v>
      </c>
      <c r="AC11">
        <f t="shared" si="2"/>
        <v>1022.4895237436349</v>
      </c>
      <c r="AE11">
        <f t="shared" si="3"/>
        <v>0</v>
      </c>
      <c r="AF11">
        <f t="shared" si="4"/>
        <v>0</v>
      </c>
      <c r="AG11">
        <f t="shared" si="5"/>
        <v>-22.841178728498619</v>
      </c>
      <c r="AH11">
        <f t="shared" si="6"/>
        <v>-305.01372247161328</v>
      </c>
      <c r="AI11">
        <f t="shared" si="7"/>
        <v>-327.8549012001119</v>
      </c>
      <c r="AJ11">
        <f t="shared" si="8"/>
        <v>-34.736593868370733</v>
      </c>
      <c r="AK11">
        <f t="shared" si="30"/>
        <v>1.5804046878004228</v>
      </c>
      <c r="AL11">
        <f t="shared" si="9"/>
        <v>-361.01109038068222</v>
      </c>
      <c r="AN11">
        <f t="shared" si="10"/>
        <v>0</v>
      </c>
      <c r="AO11">
        <f t="shared" si="11"/>
        <v>0</v>
      </c>
      <c r="AP11">
        <f t="shared" si="12"/>
        <v>-14.380158687969329</v>
      </c>
      <c r="AQ11">
        <f t="shared" si="13"/>
        <v>-192.02799397027189</v>
      </c>
      <c r="AR11">
        <f t="shared" si="14"/>
        <v>-206.40815265824122</v>
      </c>
      <c r="AS11">
        <f t="shared" si="15"/>
        <v>-21.869174881218903</v>
      </c>
      <c r="AT11">
        <f t="shared" si="16"/>
        <v>0.99497799443358881</v>
      </c>
      <c r="AU11">
        <f t="shared" si="17"/>
        <v>-227.28234954502656</v>
      </c>
      <c r="AW11">
        <v>8</v>
      </c>
      <c r="AX11">
        <f>IF(Z11&gt;0, (R11*SUMPRODUCT(K11:$K$98, X11:$X$98)-K11*$AZ$3)/Z11, 0)</f>
        <v>1119.1295509498914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25</v>
      </c>
      <c r="R12">
        <f t="shared" si="0"/>
        <v>250000</v>
      </c>
      <c r="S12">
        <f t="shared" si="1"/>
        <v>1251.7842178365095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1022.4895237436349</v>
      </c>
      <c r="AC12">
        <f t="shared" si="2"/>
        <v>1130.6922575653989</v>
      </c>
      <c r="AE12">
        <f t="shared" si="3"/>
        <v>0</v>
      </c>
      <c r="AF12">
        <f t="shared" si="4"/>
        <v>0</v>
      </c>
      <c r="AG12">
        <f t="shared" si="5"/>
        <v>-22.581612738328076</v>
      </c>
      <c r="AH12">
        <f t="shared" si="6"/>
        <v>-311.54202885556964</v>
      </c>
      <c r="AI12">
        <f t="shared" si="7"/>
        <v>-334.12364159389773</v>
      </c>
      <c r="AJ12">
        <f t="shared" si="8"/>
        <v>-108.20273382176401</v>
      </c>
      <c r="AK12">
        <f t="shared" si="30"/>
        <v>21.472279998616333</v>
      </c>
      <c r="AL12">
        <f t="shared" si="9"/>
        <v>-420.85409541704541</v>
      </c>
      <c r="AN12">
        <f t="shared" si="10"/>
        <v>0</v>
      </c>
      <c r="AO12">
        <f t="shared" si="11"/>
        <v>0</v>
      </c>
      <c r="AP12">
        <f t="shared" si="12"/>
        <v>-13.274270119540001</v>
      </c>
      <c r="AQ12">
        <f t="shared" si="13"/>
        <v>-183.13541608120525</v>
      </c>
      <c r="AR12">
        <f t="shared" si="14"/>
        <v>-196.40968620074526</v>
      </c>
      <c r="AS12">
        <f t="shared" si="15"/>
        <v>-63.605391389292137</v>
      </c>
      <c r="AT12">
        <f t="shared" si="16"/>
        <v>12.622165125533567</v>
      </c>
      <c r="AU12">
        <f t="shared" si="17"/>
        <v>-247.39291246450384</v>
      </c>
      <c r="AW12">
        <v>9</v>
      </c>
      <c r="AX12">
        <f>IF(Z12&gt;0, (R12*SUMPRODUCT(K12:$K$98, X12:$X$98)-K12*$AZ$3)/Z12, 0)</f>
        <v>1251.7842178365095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25</v>
      </c>
      <c r="R13">
        <f t="shared" si="0"/>
        <v>250000</v>
      </c>
      <c r="S13">
        <f t="shared" si="1"/>
        <v>1568.5175205379305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1130.6922575653989</v>
      </c>
      <c r="AC13">
        <f t="shared" si="2"/>
        <v>1400.6213200436041</v>
      </c>
      <c r="AE13">
        <f t="shared" si="3"/>
        <v>0</v>
      </c>
      <c r="AF13">
        <f t="shared" si="4"/>
        <v>0</v>
      </c>
      <c r="AG13">
        <f t="shared" si="5"/>
        <v>-22.323966766454326</v>
      </c>
      <c r="AH13">
        <f t="shared" si="6"/>
        <v>-318.29844490472124</v>
      </c>
      <c r="AI13">
        <f t="shared" si="7"/>
        <v>-340.62241167117554</v>
      </c>
      <c r="AJ13">
        <f t="shared" si="8"/>
        <v>-269.9290624782052</v>
      </c>
      <c r="AK13">
        <f t="shared" si="30"/>
        <v>79.148458029577924</v>
      </c>
      <c r="AL13">
        <f t="shared" si="9"/>
        <v>-531.40301611980283</v>
      </c>
      <c r="AN13">
        <f t="shared" si="10"/>
        <v>0</v>
      </c>
      <c r="AO13">
        <f t="shared" si="11"/>
        <v>0</v>
      </c>
      <c r="AP13">
        <f t="shared" si="12"/>
        <v>-11.716800634571797</v>
      </c>
      <c r="AQ13">
        <f t="shared" si="13"/>
        <v>-167.05988950167185</v>
      </c>
      <c r="AR13">
        <f t="shared" si="14"/>
        <v>-178.77669013624362</v>
      </c>
      <c r="AS13">
        <f t="shared" si="15"/>
        <v>-141.67307466549914</v>
      </c>
      <c r="AT13">
        <f t="shared" si="16"/>
        <v>41.54130459734732</v>
      </c>
      <c r="AU13">
        <f t="shared" si="17"/>
        <v>-278.90846020439545</v>
      </c>
      <c r="AW13">
        <v>10</v>
      </c>
      <c r="AX13">
        <f>IF(Z13&gt;0, (R13*SUMPRODUCT(K13:$K$98, X13:$X$98)-K13*$AZ$3)/Z13, 0)</f>
        <v>1568.5175205379305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25</v>
      </c>
      <c r="R14">
        <f t="shared" si="0"/>
        <v>250000</v>
      </c>
      <c r="S14">
        <f t="shared" si="1"/>
        <v>1855.7162884377381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1400.6213200436041</v>
      </c>
      <c r="AC14">
        <f t="shared" si="2"/>
        <v>1638.0832863985484</v>
      </c>
      <c r="AE14">
        <f t="shared" si="3"/>
        <v>0</v>
      </c>
      <c r="AF14">
        <f t="shared" si="4"/>
        <v>0</v>
      </c>
      <c r="AG14">
        <f t="shared" si="5"/>
        <v>-22.068072805698019</v>
      </c>
      <c r="AH14">
        <f t="shared" si="6"/>
        <v>-326.54293091763998</v>
      </c>
      <c r="AI14">
        <f t="shared" si="7"/>
        <v>-348.611003723338</v>
      </c>
      <c r="AJ14">
        <f t="shared" si="8"/>
        <v>-237.46196635494425</v>
      </c>
      <c r="AK14">
        <f t="shared" si="30"/>
        <v>98.043492403052298</v>
      </c>
      <c r="AL14">
        <f t="shared" si="9"/>
        <v>-488.02947767522988</v>
      </c>
      <c r="AN14">
        <f t="shared" si="10"/>
        <v>0</v>
      </c>
      <c r="AO14">
        <f t="shared" si="11"/>
        <v>0</v>
      </c>
      <c r="AP14">
        <f t="shared" si="12"/>
        <v>-10.341512433004519</v>
      </c>
      <c r="AQ14">
        <f t="shared" si="13"/>
        <v>-153.02413625908355</v>
      </c>
      <c r="AR14">
        <f t="shared" si="14"/>
        <v>-163.36564869208806</v>
      </c>
      <c r="AS14">
        <f t="shared" si="15"/>
        <v>-111.27912704689311</v>
      </c>
      <c r="AT14">
        <f t="shared" si="16"/>
        <v>45.94501769993952</v>
      </c>
      <c r="AU14">
        <f t="shared" si="17"/>
        <v>-228.69975803904163</v>
      </c>
      <c r="AW14">
        <v>11</v>
      </c>
      <c r="AX14">
        <f>IF(Z14&gt;0, (R14*SUMPRODUCT(K14:$K$98, X14:$X$98)-K14*$AZ$3)/Z14, 0)</f>
        <v>1855.7162884377381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25</v>
      </c>
      <c r="R15">
        <f t="shared" si="0"/>
        <v>250000</v>
      </c>
      <c r="S15">
        <f t="shared" si="1"/>
        <v>2115.9368717662146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1638.0832863985484</v>
      </c>
      <c r="AC15">
        <f t="shared" si="2"/>
        <v>1846.2393785828729</v>
      </c>
      <c r="AE15">
        <f t="shared" si="3"/>
        <v>0</v>
      </c>
      <c r="AF15">
        <f t="shared" si="4"/>
        <v>0</v>
      </c>
      <c r="AG15">
        <f t="shared" si="5"/>
        <v>-21.81349787909528</v>
      </c>
      <c r="AH15">
        <f t="shared" si="6"/>
        <v>-338.94198545761947</v>
      </c>
      <c r="AI15">
        <f t="shared" si="7"/>
        <v>-360.75548333671475</v>
      </c>
      <c r="AJ15">
        <f t="shared" si="8"/>
        <v>-208.15609218432451</v>
      </c>
      <c r="AK15">
        <f t="shared" si="30"/>
        <v>114.6658300478984</v>
      </c>
      <c r="AL15">
        <f t="shared" si="9"/>
        <v>-454.24574547314086</v>
      </c>
      <c r="AN15">
        <f t="shared" si="10"/>
        <v>0</v>
      </c>
      <c r="AO15">
        <f t="shared" si="11"/>
        <v>0</v>
      </c>
      <c r="AP15">
        <f t="shared" si="12"/>
        <v>-9.1269766536778665</v>
      </c>
      <c r="AQ15">
        <f t="shared" si="13"/>
        <v>-141.81657638629113</v>
      </c>
      <c r="AR15">
        <f t="shared" si="14"/>
        <v>-150.943553039969</v>
      </c>
      <c r="AS15">
        <f t="shared" si="15"/>
        <v>-87.094504706089964</v>
      </c>
      <c r="AT15">
        <f t="shared" si="16"/>
        <v>47.977282672519671</v>
      </c>
      <c r="AU15">
        <f t="shared" si="17"/>
        <v>-190.0607750735393</v>
      </c>
      <c r="AW15">
        <v>12</v>
      </c>
      <c r="AX15">
        <f>IF(Z15&gt;0, (R15*SUMPRODUCT(K15:$K$98, X15:$X$98)-K15*$AZ$3)/Z15, 0)</f>
        <v>2115.9368717662146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25</v>
      </c>
      <c r="R16">
        <f t="shared" si="0"/>
        <v>250000</v>
      </c>
      <c r="S16">
        <f t="shared" si="1"/>
        <v>2350.3057721091768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1846.2393785828729</v>
      </c>
      <c r="AC16">
        <f t="shared" si="2"/>
        <v>2026.9051490210534</v>
      </c>
      <c r="AE16">
        <f t="shared" si="3"/>
        <v>0</v>
      </c>
      <c r="AF16">
        <f t="shared" si="4"/>
        <v>0</v>
      </c>
      <c r="AG16">
        <f t="shared" si="5"/>
        <v>-21.560015435801123</v>
      </c>
      <c r="AH16">
        <f t="shared" si="6"/>
        <v>-353.47464503201155</v>
      </c>
      <c r="AI16">
        <f t="shared" si="7"/>
        <v>-375.03466046781267</v>
      </c>
      <c r="AJ16">
        <f t="shared" si="8"/>
        <v>-180.66577043818052</v>
      </c>
      <c r="AK16">
        <f t="shared" si="30"/>
        <v>129.23675650080111</v>
      </c>
      <c r="AL16">
        <f t="shared" si="9"/>
        <v>-426.46367440519214</v>
      </c>
      <c r="AN16">
        <f t="shared" si="10"/>
        <v>0</v>
      </c>
      <c r="AO16">
        <f t="shared" si="11"/>
        <v>0</v>
      </c>
      <c r="AP16">
        <f t="shared" si="12"/>
        <v>-8.054390329546786</v>
      </c>
      <c r="AQ16">
        <f t="shared" si="13"/>
        <v>-132.05105400612285</v>
      </c>
      <c r="AR16">
        <f t="shared" si="14"/>
        <v>-140.10544433566963</v>
      </c>
      <c r="AS16">
        <f t="shared" si="15"/>
        <v>-67.493116534651051</v>
      </c>
      <c r="AT16">
        <f t="shared" si="16"/>
        <v>48.28026607316604</v>
      </c>
      <c r="AU16">
        <f t="shared" si="17"/>
        <v>-159.31829479715466</v>
      </c>
      <c r="AW16">
        <v>13</v>
      </c>
      <c r="AX16">
        <f>IF(Z16&gt;0, (R16*SUMPRODUCT(K16:$K$98, X16:$X$98)-K16*$AZ$3)/Z16, 0)</f>
        <v>2350.3057721091768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25</v>
      </c>
      <c r="R17">
        <f t="shared" si="0"/>
        <v>250000</v>
      </c>
      <c r="S17">
        <f t="shared" si="1"/>
        <v>2561.0383720128839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2026.9051490210534</v>
      </c>
      <c r="AC17">
        <f t="shared" si="2"/>
        <v>2182.7847618224932</v>
      </c>
      <c r="AE17">
        <f t="shared" si="3"/>
        <v>0</v>
      </c>
      <c r="AF17">
        <f t="shared" si="4"/>
        <v>0</v>
      </c>
      <c r="AG17">
        <f t="shared" si="5"/>
        <v>-21.307614771375945</v>
      </c>
      <c r="AH17">
        <f t="shared" si="6"/>
        <v>-368.00510067168278</v>
      </c>
      <c r="AI17">
        <f t="shared" si="7"/>
        <v>-389.31271544305872</v>
      </c>
      <c r="AJ17">
        <f t="shared" si="8"/>
        <v>-155.87961280143986</v>
      </c>
      <c r="AK17">
        <f t="shared" si="30"/>
        <v>141.88336043147376</v>
      </c>
      <c r="AL17">
        <f t="shared" si="9"/>
        <v>-403.30896781302488</v>
      </c>
      <c r="AN17">
        <f t="shared" si="10"/>
        <v>0</v>
      </c>
      <c r="AO17">
        <f t="shared" si="11"/>
        <v>0</v>
      </c>
      <c r="AP17">
        <f t="shared" si="12"/>
        <v>-7.1072307965222219</v>
      </c>
      <c r="AQ17">
        <f t="shared" si="13"/>
        <v>-122.74941202168861</v>
      </c>
      <c r="AR17">
        <f t="shared" si="14"/>
        <v>-129.85664281821084</v>
      </c>
      <c r="AS17">
        <f t="shared" si="15"/>
        <v>-51.994200033156119</v>
      </c>
      <c r="AT17">
        <f t="shared" si="16"/>
        <v>47.325700205885369</v>
      </c>
      <c r="AU17">
        <f t="shared" si="17"/>
        <v>-134.52514264548159</v>
      </c>
      <c r="AW17">
        <v>14</v>
      </c>
      <c r="AX17">
        <f>IF(Z17&gt;0, (R17*SUMPRODUCT(K17:$K$98, X17:$X$98)-K17*$AZ$3)/Z17, 0)</f>
        <v>2561.0383720128839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25</v>
      </c>
      <c r="R18">
        <f t="shared" si="0"/>
        <v>250000</v>
      </c>
      <c r="S18">
        <f t="shared" si="1"/>
        <v>2751.1059325730462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2182.7847618224932</v>
      </c>
      <c r="AC18">
        <f t="shared" si="2"/>
        <v>2317.1163023075578</v>
      </c>
      <c r="AE18">
        <f t="shared" si="3"/>
        <v>0</v>
      </c>
      <c r="AF18">
        <f t="shared" si="4"/>
        <v>0</v>
      </c>
      <c r="AG18">
        <f t="shared" si="5"/>
        <v>-21.056225742463614</v>
      </c>
      <c r="AH18">
        <f t="shared" si="6"/>
        <v>-383.12881198574746</v>
      </c>
      <c r="AI18">
        <f t="shared" si="7"/>
        <v>-404.18503772821106</v>
      </c>
      <c r="AJ18">
        <f t="shared" si="8"/>
        <v>-134.33154048506458</v>
      </c>
      <c r="AK18">
        <f t="shared" si="30"/>
        <v>152.79493332757454</v>
      </c>
      <c r="AL18">
        <f t="shared" si="9"/>
        <v>-385.72164488570104</v>
      </c>
      <c r="AN18">
        <f t="shared" si="10"/>
        <v>0</v>
      </c>
      <c r="AO18">
        <f t="shared" si="11"/>
        <v>0</v>
      </c>
      <c r="AP18">
        <f t="shared" si="12"/>
        <v>-6.2708741880155952</v>
      </c>
      <c r="AQ18">
        <f t="shared" si="13"/>
        <v>-114.10176767440949</v>
      </c>
      <c r="AR18">
        <f t="shared" si="14"/>
        <v>-120.37264186242508</v>
      </c>
      <c r="AS18">
        <f t="shared" si="15"/>
        <v>-40.006039076858983</v>
      </c>
      <c r="AT18">
        <f t="shared" si="16"/>
        <v>45.504726971612762</v>
      </c>
      <c r="AU18">
        <f t="shared" si="17"/>
        <v>-114.87395396767128</v>
      </c>
      <c r="AW18">
        <v>15</v>
      </c>
      <c r="AX18">
        <f>IF(Z18&gt;0, (R18*SUMPRODUCT(K18:$K$98, X18:$X$98)-K18*$AZ$3)/Z18, 0)</f>
        <v>2751.1059325730462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25</v>
      </c>
      <c r="R19">
        <f t="shared" si="0"/>
        <v>250000</v>
      </c>
      <c r="S19">
        <f t="shared" si="1"/>
        <v>2922.9548361863995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2317.1163023075578</v>
      </c>
      <c r="AC19">
        <f t="shared" si="2"/>
        <v>2432.5510993713206</v>
      </c>
      <c r="AE19">
        <f t="shared" si="3"/>
        <v>0</v>
      </c>
      <c r="AF19">
        <f t="shared" si="4"/>
        <v>0</v>
      </c>
      <c r="AG19">
        <f t="shared" si="5"/>
        <v>-20.805582327651422</v>
      </c>
      <c r="AH19">
        <f t="shared" si="6"/>
        <v>-400.81157387551764</v>
      </c>
      <c r="AI19">
        <f t="shared" si="7"/>
        <v>-421.61715620316909</v>
      </c>
      <c r="AJ19">
        <f t="shared" si="8"/>
        <v>-115.43479706376274</v>
      </c>
      <c r="AK19">
        <f t="shared" si="30"/>
        <v>162.19814116152907</v>
      </c>
      <c r="AL19">
        <f t="shared" si="9"/>
        <v>-374.85381210540277</v>
      </c>
      <c r="AN19">
        <f t="shared" si="10"/>
        <v>0</v>
      </c>
      <c r="AO19">
        <f t="shared" si="11"/>
        <v>0</v>
      </c>
      <c r="AP19">
        <f t="shared" si="12"/>
        <v>-5.5323470080288608</v>
      </c>
      <c r="AQ19">
        <f t="shared" si="13"/>
        <v>-106.57854592065469</v>
      </c>
      <c r="AR19">
        <f t="shared" si="14"/>
        <v>-112.11089292868355</v>
      </c>
      <c r="AS19">
        <f t="shared" si="15"/>
        <v>-30.69490409356958</v>
      </c>
      <c r="AT19">
        <f t="shared" si="16"/>
        <v>43.129597952672221</v>
      </c>
      <c r="AU19">
        <f t="shared" si="17"/>
        <v>-99.676199069580903</v>
      </c>
      <c r="AW19">
        <v>16</v>
      </c>
      <c r="AX19">
        <f>IF(Z19&gt;0, (R19*SUMPRODUCT(K19:$K$98, X19:$X$98)-K19*$AZ$3)/Z19, 0)</f>
        <v>2922.9548361863995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25</v>
      </c>
      <c r="R20">
        <f t="shared" si="0"/>
        <v>250000</v>
      </c>
      <c r="S20">
        <f t="shared" si="1"/>
        <v>3078.1121066765654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2432.5510993713206</v>
      </c>
      <c r="AC20">
        <f t="shared" si="2"/>
        <v>2530.9159148240346</v>
      </c>
      <c r="AE20">
        <f t="shared" si="3"/>
        <v>0</v>
      </c>
      <c r="AF20">
        <f t="shared" si="4"/>
        <v>0</v>
      </c>
      <c r="AG20">
        <f t="shared" si="5"/>
        <v>-20.555748354115842</v>
      </c>
      <c r="AH20">
        <f t="shared" si="6"/>
        <v>-417.78150259064574</v>
      </c>
      <c r="AI20">
        <f t="shared" si="7"/>
        <v>-438.33725094476159</v>
      </c>
      <c r="AJ20">
        <f t="shared" si="8"/>
        <v>-98.364815452714083</v>
      </c>
      <c r="AK20">
        <f t="shared" si="30"/>
        <v>170.27857695599246</v>
      </c>
      <c r="AL20">
        <f t="shared" si="9"/>
        <v>-366.42348944148318</v>
      </c>
      <c r="AN20">
        <f t="shared" si="10"/>
        <v>0</v>
      </c>
      <c r="AO20">
        <f t="shared" si="11"/>
        <v>0</v>
      </c>
      <c r="AP20">
        <f t="shared" si="12"/>
        <v>-4.8802807511744888</v>
      </c>
      <c r="AQ20">
        <f t="shared" si="13"/>
        <v>-99.188362795930004</v>
      </c>
      <c r="AR20">
        <f t="shared" si="14"/>
        <v>-104.0686435471045</v>
      </c>
      <c r="AS20">
        <f t="shared" si="15"/>
        <v>-23.353463331856378</v>
      </c>
      <c r="AT20">
        <f t="shared" si="16"/>
        <v>40.427001106448294</v>
      </c>
      <c r="AU20">
        <f t="shared" si="17"/>
        <v>-86.995105772512574</v>
      </c>
      <c r="AW20">
        <v>17</v>
      </c>
      <c r="AX20">
        <f>IF(Z20&gt;0, (R20*SUMPRODUCT(K20:$K$98, X20:$X$98)-K20*$AZ$3)/Z20, 0)</f>
        <v>3078.1121066765654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25</v>
      </c>
      <c r="R21">
        <f t="shared" si="0"/>
        <v>250000</v>
      </c>
      <c r="S21">
        <f t="shared" si="1"/>
        <v>3219.0660937380003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2530.9159148240346</v>
      </c>
      <c r="AC21">
        <f t="shared" si="2"/>
        <v>2614.7126961114691</v>
      </c>
      <c r="AE21">
        <f t="shared" si="3"/>
        <v>0</v>
      </c>
      <c r="AF21">
        <f t="shared" si="4"/>
        <v>0</v>
      </c>
      <c r="AG21">
        <f t="shared" si="5"/>
        <v>-20.306453952575172</v>
      </c>
      <c r="AH21">
        <f t="shared" si="6"/>
        <v>-437.36917999516066</v>
      </c>
      <c r="AI21">
        <f t="shared" si="7"/>
        <v>-457.67563394773583</v>
      </c>
      <c r="AJ21">
        <f t="shared" si="8"/>
        <v>-83.796781287434442</v>
      </c>
      <c r="AK21">
        <f t="shared" si="30"/>
        <v>177.16411403768245</v>
      </c>
      <c r="AL21">
        <f t="shared" si="9"/>
        <v>-364.30830119748782</v>
      </c>
      <c r="AN21">
        <f t="shared" si="10"/>
        <v>0</v>
      </c>
      <c r="AO21">
        <f t="shared" si="11"/>
        <v>0</v>
      </c>
      <c r="AP21">
        <f t="shared" si="12"/>
        <v>-4.3045482704841911</v>
      </c>
      <c r="AQ21">
        <f t="shared" si="13"/>
        <v>-92.713220718307895</v>
      </c>
      <c r="AR21">
        <f t="shared" si="14"/>
        <v>-97.017768988792085</v>
      </c>
      <c r="AS21">
        <f t="shared" si="15"/>
        <v>-17.763184591725565</v>
      </c>
      <c r="AT21">
        <f t="shared" si="16"/>
        <v>37.555128160427003</v>
      </c>
      <c r="AU21">
        <f t="shared" si="17"/>
        <v>-77.225825420090658</v>
      </c>
      <c r="AW21">
        <v>18</v>
      </c>
      <c r="AX21">
        <f>IF(Z21&gt;0, (R21*SUMPRODUCT(K21:$K$98, X21:$X$98)-K21*$AZ$3)/Z21, 0)</f>
        <v>3219.0660937380003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25</v>
      </c>
      <c r="R22">
        <f t="shared" si="0"/>
        <v>250000</v>
      </c>
      <c r="S22">
        <f t="shared" si="1"/>
        <v>3347.0910059608968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2614.7126961114691</v>
      </c>
      <c r="AC22">
        <f t="shared" si="2"/>
        <v>2685.3790683247362</v>
      </c>
      <c r="AE22">
        <f t="shared" si="3"/>
        <v>0</v>
      </c>
      <c r="AF22">
        <f t="shared" si="4"/>
        <v>0</v>
      </c>
      <c r="AG22">
        <f t="shared" si="5"/>
        <v>-20.057559411607681</v>
      </c>
      <c r="AH22">
        <f t="shared" si="6"/>
        <v>-458.30001441738051</v>
      </c>
      <c r="AI22">
        <f t="shared" si="7"/>
        <v>-478.35757382898817</v>
      </c>
      <c r="AJ22">
        <f t="shared" si="8"/>
        <v>-70.666372213267096</v>
      </c>
      <c r="AK22">
        <f t="shared" si="30"/>
        <v>183.02988872780284</v>
      </c>
      <c r="AL22">
        <f t="shared" si="9"/>
        <v>-365.99405731445245</v>
      </c>
      <c r="AN22">
        <f t="shared" si="10"/>
        <v>0</v>
      </c>
      <c r="AO22">
        <f t="shared" si="11"/>
        <v>0</v>
      </c>
      <c r="AP22">
        <f t="shared" si="12"/>
        <v>-3.796239085094486</v>
      </c>
      <c r="AQ22">
        <f t="shared" si="13"/>
        <v>-86.741182799327134</v>
      </c>
      <c r="AR22">
        <f t="shared" si="14"/>
        <v>-90.537421884421619</v>
      </c>
      <c r="AS22">
        <f t="shared" si="15"/>
        <v>-13.37482984308593</v>
      </c>
      <c r="AT22">
        <f t="shared" si="16"/>
        <v>34.641563465935519</v>
      </c>
      <c r="AU22">
        <f t="shared" si="17"/>
        <v>-69.270688261572033</v>
      </c>
      <c r="AW22">
        <v>19</v>
      </c>
      <c r="AX22">
        <f>IF(Z22&gt;0, (R22*SUMPRODUCT(K22:$K$98, X22:$X$98)-K22*$AZ$3)/Z22, 0)</f>
        <v>3347.0910059608968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25</v>
      </c>
      <c r="R23">
        <f t="shared" si="0"/>
        <v>250000</v>
      </c>
      <c r="S23">
        <f t="shared" si="1"/>
        <v>3463.737433048836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2685.3790683247362</v>
      </c>
      <c r="AC23">
        <f t="shared" si="2"/>
        <v>2744.5125220714585</v>
      </c>
      <c r="AE23">
        <f t="shared" si="3"/>
        <v>0</v>
      </c>
      <c r="AF23">
        <f t="shared" si="4"/>
        <v>0</v>
      </c>
      <c r="AG23">
        <f t="shared" si="5"/>
        <v>-19.808895558054004</v>
      </c>
      <c r="AH23">
        <f t="shared" si="6"/>
        <v>-480.88259437601766</v>
      </c>
      <c r="AI23">
        <f t="shared" si="7"/>
        <v>-500.69148993407168</v>
      </c>
      <c r="AJ23">
        <f t="shared" si="8"/>
        <v>-59.133453746722353</v>
      </c>
      <c r="AK23">
        <f t="shared" si="30"/>
        <v>187.97653478273156</v>
      </c>
      <c r="AL23">
        <f t="shared" si="9"/>
        <v>-371.84840889806247</v>
      </c>
      <c r="AN23">
        <f t="shared" si="10"/>
        <v>0</v>
      </c>
      <c r="AO23">
        <f t="shared" si="11"/>
        <v>0</v>
      </c>
      <c r="AP23">
        <f t="shared" si="12"/>
        <v>-3.3474778229338567</v>
      </c>
      <c r="AQ23">
        <f t="shared" si="13"/>
        <v>-81.263683550197641</v>
      </c>
      <c r="AR23">
        <f t="shared" si="14"/>
        <v>-84.611161373131509</v>
      </c>
      <c r="AS23">
        <f t="shared" si="15"/>
        <v>-9.9928804425522522</v>
      </c>
      <c r="AT23">
        <f t="shared" si="16"/>
        <v>31.765894245492447</v>
      </c>
      <c r="AU23">
        <f t="shared" si="17"/>
        <v>-62.83814757019131</v>
      </c>
      <c r="AW23">
        <v>20</v>
      </c>
      <c r="AX23">
        <f>IF(Z23&gt;0, (R23*SUMPRODUCT(K23:$K$98, X23:$X$98)-K23*$AZ$3)/Z23, 0)</f>
        <v>3463.737433048836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25</v>
      </c>
      <c r="R24">
        <f t="shared" si="0"/>
        <v>250000</v>
      </c>
      <c r="S24">
        <f t="shared" si="1"/>
        <v>3570.3509926938195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2744.5125220714585</v>
      </c>
      <c r="AC24">
        <f t="shared" si="2"/>
        <v>2793.49404972309</v>
      </c>
      <c r="AE24">
        <f t="shared" si="3"/>
        <v>0</v>
      </c>
      <c r="AF24">
        <f t="shared" si="4"/>
        <v>0</v>
      </c>
      <c r="AG24">
        <f t="shared" si="5"/>
        <v>-19.560360139938279</v>
      </c>
      <c r="AH24">
        <f t="shared" si="6"/>
        <v>-504.46462535187135</v>
      </c>
      <c r="AI24">
        <f t="shared" si="7"/>
        <v>-524.02498549180962</v>
      </c>
      <c r="AJ24">
        <f t="shared" si="8"/>
        <v>-48.981527651631495</v>
      </c>
      <c r="AK24">
        <f t="shared" si="30"/>
        <v>192.11587654500212</v>
      </c>
      <c r="AL24">
        <f t="shared" si="9"/>
        <v>-380.89063659843896</v>
      </c>
      <c r="AN24">
        <f t="shared" si="10"/>
        <v>0</v>
      </c>
      <c r="AO24">
        <f t="shared" si="11"/>
        <v>0</v>
      </c>
      <c r="AP24">
        <f t="shared" si="12"/>
        <v>-2.9513197918521419</v>
      </c>
      <c r="AQ24">
        <f t="shared" si="13"/>
        <v>-76.114980626064877</v>
      </c>
      <c r="AR24">
        <f t="shared" si="14"/>
        <v>-79.06630041791702</v>
      </c>
      <c r="AS24">
        <f t="shared" si="15"/>
        <v>-7.3904647439619762</v>
      </c>
      <c r="AT24">
        <f t="shared" si="16"/>
        <v>28.986960603992056</v>
      </c>
      <c r="AU24">
        <f t="shared" si="17"/>
        <v>-57.469804557886931</v>
      </c>
      <c r="AW24">
        <v>21</v>
      </c>
      <c r="AX24">
        <f>IF(Z24&gt;0, (R24*SUMPRODUCT(K24:$K$98, X24:$X$98)-K24*$AZ$3)/Z24, 0)</f>
        <v>3570.3509926938195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25</v>
      </c>
      <c r="R25">
        <f t="shared" si="0"/>
        <v>250000</v>
      </c>
      <c r="S25">
        <f t="shared" si="1"/>
        <v>3672.5424642914782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2793.49404972309</v>
      </c>
      <c r="AC25">
        <f t="shared" si="2"/>
        <v>2833.6694362415155</v>
      </c>
      <c r="AE25">
        <f t="shared" si="3"/>
        <v>0</v>
      </c>
      <c r="AF25">
        <f t="shared" si="4"/>
        <v>0</v>
      </c>
      <c r="AG25">
        <f t="shared" si="5"/>
        <v>-19.289562093519582</v>
      </c>
      <c r="AH25">
        <f t="shared" si="6"/>
        <v>-751.94445019314378</v>
      </c>
      <c r="AI25">
        <f t="shared" si="7"/>
        <v>-771.23401228666341</v>
      </c>
      <c r="AJ25">
        <f t="shared" si="8"/>
        <v>-40.175386518425512</v>
      </c>
      <c r="AK25">
        <f t="shared" si="30"/>
        <v>195.54458348061632</v>
      </c>
      <c r="AL25">
        <f t="shared" si="9"/>
        <v>-615.8648153244726</v>
      </c>
      <c r="AN25">
        <f t="shared" si="10"/>
        <v>0</v>
      </c>
      <c r="AO25">
        <f t="shared" si="11"/>
        <v>0</v>
      </c>
      <c r="AP25">
        <f t="shared" si="12"/>
        <v>-2.5986259407638106</v>
      </c>
      <c r="AQ25">
        <f t="shared" si="13"/>
        <v>-101.29946676921958</v>
      </c>
      <c r="AR25">
        <f t="shared" si="14"/>
        <v>-103.8980927099834</v>
      </c>
      <c r="AS25">
        <f t="shared" si="15"/>
        <v>-5.4122950578575937</v>
      </c>
      <c r="AT25">
        <f t="shared" si="16"/>
        <v>26.343118871490532</v>
      </c>
      <c r="AU25">
        <f t="shared" si="17"/>
        <v>-82.967268896350461</v>
      </c>
      <c r="AW25">
        <v>22</v>
      </c>
      <c r="AX25">
        <f>IF(Z25&gt;0, (R25*SUMPRODUCT(K25:$K$98, X25:$X$98)-K25*$AZ$3)/Z25, 0)</f>
        <v>3672.5424642914782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25</v>
      </c>
      <c r="R26">
        <f t="shared" si="0"/>
        <v>250000</v>
      </c>
      <c r="S26">
        <f t="shared" si="1"/>
        <v>3733.0507386075456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2833.6694362415155</v>
      </c>
      <c r="AC26">
        <f t="shared" si="2"/>
        <v>2836.2006544227338</v>
      </c>
      <c r="AE26">
        <f t="shared" si="3"/>
        <v>0</v>
      </c>
      <c r="AF26">
        <f t="shared" si="4"/>
        <v>0</v>
      </c>
      <c r="AG26">
        <f t="shared" si="5"/>
        <v>-18.99385283657206</v>
      </c>
      <c r="AH26">
        <f t="shared" si="6"/>
        <v>-1028.136360123287</v>
      </c>
      <c r="AI26">
        <f t="shared" si="7"/>
        <v>-1047.1302129598591</v>
      </c>
      <c r="AJ26">
        <f t="shared" si="8"/>
        <v>-2.5312181812182644</v>
      </c>
      <c r="AK26">
        <f t="shared" si="30"/>
        <v>198.35686053690611</v>
      </c>
      <c r="AL26">
        <f t="shared" si="9"/>
        <v>-851.30457060417132</v>
      </c>
      <c r="AN26">
        <f t="shared" si="10"/>
        <v>0</v>
      </c>
      <c r="AO26">
        <f t="shared" si="11"/>
        <v>0</v>
      </c>
      <c r="AP26">
        <f t="shared" si="12"/>
        <v>-2.2846330077778023</v>
      </c>
      <c r="AQ26">
        <f t="shared" si="13"/>
        <v>-123.6670771878061</v>
      </c>
      <c r="AR26">
        <f t="shared" si="14"/>
        <v>-125.95171019558391</v>
      </c>
      <c r="AS26">
        <f t="shared" si="15"/>
        <v>-0.3044619044096068</v>
      </c>
      <c r="AT26">
        <f t="shared" si="16"/>
        <v>23.858910290661214</v>
      </c>
      <c r="AU26">
        <f t="shared" si="17"/>
        <v>-102.39726180933231</v>
      </c>
      <c r="AW26">
        <v>23</v>
      </c>
      <c r="AX26">
        <f>IF(Z26&gt;0, (R26*SUMPRODUCT(K26:$K$98, X26:$X$98)-K26*$AZ$3)/Z26, 0)</f>
        <v>3733.0507386075456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25</v>
      </c>
      <c r="R27">
        <f t="shared" si="0"/>
        <v>250000</v>
      </c>
      <c r="S27">
        <f t="shared" si="1"/>
        <v>3755.7733440474854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2836.2006544227338</v>
      </c>
      <c r="AC27">
        <f t="shared" si="2"/>
        <v>2805.2395459406762</v>
      </c>
      <c r="AE27">
        <f t="shared" si="3"/>
        <v>0</v>
      </c>
      <c r="AF27">
        <f t="shared" si="4"/>
        <v>0</v>
      </c>
      <c r="AG27">
        <f t="shared" si="5"/>
        <v>-18.672849031123594</v>
      </c>
      <c r="AH27">
        <f t="shared" si="6"/>
        <v>-1310.6527708274602</v>
      </c>
      <c r="AI27">
        <f t="shared" si="7"/>
        <v>-1329.3256198585839</v>
      </c>
      <c r="AJ27">
        <f t="shared" si="8"/>
        <v>30.961108482057625</v>
      </c>
      <c r="AK27">
        <f t="shared" si="30"/>
        <v>198.53404580959139</v>
      </c>
      <c r="AL27">
        <f t="shared" si="9"/>
        <v>-1099.8304655669349</v>
      </c>
      <c r="AN27">
        <f t="shared" si="10"/>
        <v>0</v>
      </c>
      <c r="AO27">
        <f t="shared" si="11"/>
        <v>0</v>
      </c>
      <c r="AP27">
        <f t="shared" si="12"/>
        <v>-2.0053765934553476</v>
      </c>
      <c r="AQ27">
        <f t="shared" si="13"/>
        <v>-140.75797348245521</v>
      </c>
      <c r="AR27">
        <f t="shared" si="14"/>
        <v>-142.76335007591058</v>
      </c>
      <c r="AS27">
        <f t="shared" si="15"/>
        <v>3.3250781470927016</v>
      </c>
      <c r="AT27">
        <f t="shared" si="16"/>
        <v>21.321627342830258</v>
      </c>
      <c r="AU27">
        <f t="shared" si="17"/>
        <v>-118.11664458598761</v>
      </c>
      <c r="AW27">
        <v>24</v>
      </c>
      <c r="AX27">
        <f>IF(Z27&gt;0, (R27*SUMPRODUCT(K27:$K$98, X27:$X$98)-K27*$AZ$3)/Z27, 0)</f>
        <v>3755.7733440474854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25</v>
      </c>
      <c r="R28">
        <f t="shared" si="0"/>
        <v>250000</v>
      </c>
      <c r="S28">
        <f t="shared" si="1"/>
        <v>3747.9492010629388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2805.2395459406762</v>
      </c>
      <c r="AC28">
        <f t="shared" si="2"/>
        <v>2747.2547588026391</v>
      </c>
      <c r="AE28">
        <f t="shared" si="3"/>
        <v>0</v>
      </c>
      <c r="AF28">
        <f t="shared" si="4"/>
        <v>0</v>
      </c>
      <c r="AG28">
        <f t="shared" si="5"/>
        <v>-18.325053325319235</v>
      </c>
      <c r="AH28">
        <f t="shared" si="6"/>
        <v>-1610.6721549312015</v>
      </c>
      <c r="AI28">
        <f t="shared" si="7"/>
        <v>-1628.9972082565207</v>
      </c>
      <c r="AJ28">
        <f t="shared" si="8"/>
        <v>57.984787138037063</v>
      </c>
      <c r="AK28">
        <f t="shared" si="30"/>
        <v>196.36676821584734</v>
      </c>
      <c r="AL28">
        <f t="shared" si="9"/>
        <v>-1374.6456529026364</v>
      </c>
      <c r="AN28">
        <f t="shared" si="10"/>
        <v>0</v>
      </c>
      <c r="AO28">
        <f t="shared" si="11"/>
        <v>0</v>
      </c>
      <c r="AP28">
        <f t="shared" si="12"/>
        <v>-1.7571651450018355</v>
      </c>
      <c r="AQ28">
        <f t="shared" si="13"/>
        <v>-154.44522427444554</v>
      </c>
      <c r="AR28">
        <f t="shared" si="14"/>
        <v>-156.20238941944737</v>
      </c>
      <c r="AS28">
        <f t="shared" si="15"/>
        <v>5.5600846060585472</v>
      </c>
      <c r="AT28">
        <f t="shared" si="16"/>
        <v>18.829349886190862</v>
      </c>
      <c r="AU28">
        <f t="shared" si="17"/>
        <v>-131.81295492719798</v>
      </c>
      <c r="AW28">
        <v>25</v>
      </c>
      <c r="AX28">
        <f>IF(Z28&gt;0, (R28*SUMPRODUCT(K28:$K$98, X28:$X$98)-K28*$AZ$3)/Z28, 0)</f>
        <v>3747.9492010629388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25</v>
      </c>
      <c r="R29">
        <f t="shared" si="0"/>
        <v>250000</v>
      </c>
      <c r="S29">
        <f t="shared" si="1"/>
        <v>3714.1239878793285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2747.2547588026391</v>
      </c>
      <c r="AC29">
        <f t="shared" si="2"/>
        <v>2666.7141651928532</v>
      </c>
      <c r="AE29">
        <f t="shared" si="3"/>
        <v>0</v>
      </c>
      <c r="AF29">
        <f t="shared" si="4"/>
        <v>0</v>
      </c>
      <c r="AG29">
        <f t="shared" si="5"/>
        <v>-17.949819216424974</v>
      </c>
      <c r="AH29">
        <f t="shared" si="6"/>
        <v>-1919.8357564106645</v>
      </c>
      <c r="AI29">
        <f t="shared" si="7"/>
        <v>-1937.7855756270894</v>
      </c>
      <c r="AJ29">
        <f t="shared" si="8"/>
        <v>80.540593609785901</v>
      </c>
      <c r="AK29">
        <f t="shared" si="30"/>
        <v>192.30783311618475</v>
      </c>
      <c r="AL29">
        <f t="shared" si="9"/>
        <v>-1664.9371489011187</v>
      </c>
      <c r="AN29">
        <f t="shared" si="10"/>
        <v>0</v>
      </c>
      <c r="AO29">
        <f t="shared" si="11"/>
        <v>0</v>
      </c>
      <c r="AP29">
        <f t="shared" si="12"/>
        <v>-1.5367718234007151</v>
      </c>
      <c r="AQ29">
        <f t="shared" si="13"/>
        <v>-164.36652984835592</v>
      </c>
      <c r="AR29">
        <f t="shared" si="14"/>
        <v>-165.90330167175662</v>
      </c>
      <c r="AS29">
        <f t="shared" si="15"/>
        <v>6.8954741776022273</v>
      </c>
      <c r="AT29">
        <f t="shared" si="16"/>
        <v>16.464414253363181</v>
      </c>
      <c r="AU29">
        <f t="shared" si="17"/>
        <v>-142.54341324079121</v>
      </c>
      <c r="AW29">
        <v>26</v>
      </c>
      <c r="AX29">
        <f>IF(Z29&gt;0, (R29*SUMPRODUCT(K29:$K$98, X29:$X$98)-K29*$AZ$3)/Z29, 0)</f>
        <v>3714.1239878793285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25</v>
      </c>
      <c r="R30">
        <f t="shared" si="0"/>
        <v>250000</v>
      </c>
      <c r="S30">
        <f t="shared" si="1"/>
        <v>3659.8438036562634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2666.7141651928532</v>
      </c>
      <c r="AC30">
        <f t="shared" si="2"/>
        <v>2568.3339127236568</v>
      </c>
      <c r="AE30">
        <f t="shared" si="3"/>
        <v>0</v>
      </c>
      <c r="AF30">
        <f t="shared" si="4"/>
        <v>0</v>
      </c>
      <c r="AG30">
        <f t="shared" si="5"/>
        <v>-17.544013149945332</v>
      </c>
      <c r="AH30">
        <f t="shared" si="6"/>
        <v>-2263.0787431539652</v>
      </c>
      <c r="AI30">
        <f t="shared" si="7"/>
        <v>-2280.6227563039106</v>
      </c>
      <c r="AJ30">
        <f t="shared" si="8"/>
        <v>98.380252469196421</v>
      </c>
      <c r="AK30">
        <f t="shared" si="30"/>
        <v>186.66999156349974</v>
      </c>
      <c r="AL30">
        <f t="shared" si="9"/>
        <v>-1995.5725122712145</v>
      </c>
      <c r="AN30">
        <f t="shared" si="10"/>
        <v>0</v>
      </c>
      <c r="AO30">
        <f t="shared" si="11"/>
        <v>0</v>
      </c>
      <c r="AP30">
        <f t="shared" si="12"/>
        <v>-1.3410971259620197</v>
      </c>
      <c r="AQ30">
        <f t="shared" si="13"/>
        <v>-172.99396508255467</v>
      </c>
      <c r="AR30">
        <f t="shared" si="14"/>
        <v>-174.33506220851669</v>
      </c>
      <c r="AS30">
        <f t="shared" si="15"/>
        <v>7.5203702089261339</v>
      </c>
      <c r="AT30">
        <f t="shared" si="16"/>
        <v>14.269402732974129</v>
      </c>
      <c r="AU30">
        <f t="shared" si="17"/>
        <v>-152.54528926661644</v>
      </c>
      <c r="AW30">
        <v>27</v>
      </c>
      <c r="AX30">
        <f>IF(Z30&gt;0, (R30*SUMPRODUCT(K30:$K$98, X30:$X$98)-K30*$AZ$3)/Z30, 0)</f>
        <v>3659.8438036562634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25</v>
      </c>
      <c r="R31">
        <f t="shared" si="0"/>
        <v>250000</v>
      </c>
      <c r="S31">
        <f t="shared" si="1"/>
        <v>3587.0826718118924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2568.3339127236568</v>
      </c>
      <c r="AC31">
        <f t="shared" si="2"/>
        <v>2454.2562667296379</v>
      </c>
      <c r="AE31">
        <f t="shared" si="3"/>
        <v>0</v>
      </c>
      <c r="AF31">
        <f t="shared" si="4"/>
        <v>0</v>
      </c>
      <c r="AG31">
        <f t="shared" si="5"/>
        <v>-17.104820903737032</v>
      </c>
      <c r="AH31">
        <f t="shared" si="6"/>
        <v>-2637.5211470884597</v>
      </c>
      <c r="AI31">
        <f t="shared" si="7"/>
        <v>-2654.6259679921968</v>
      </c>
      <c r="AJ31">
        <f t="shared" si="8"/>
        <v>114.07764599401889</v>
      </c>
      <c r="AK31">
        <f t="shared" si="30"/>
        <v>179.78337389065598</v>
      </c>
      <c r="AL31">
        <f t="shared" si="9"/>
        <v>-2360.7649481075218</v>
      </c>
      <c r="AN31">
        <f t="shared" si="10"/>
        <v>0</v>
      </c>
      <c r="AO31">
        <f t="shared" si="11"/>
        <v>0</v>
      </c>
      <c r="AP31">
        <f t="shared" si="12"/>
        <v>-1.1674325451223537</v>
      </c>
      <c r="AQ31">
        <f t="shared" si="13"/>
        <v>-180.01521576217075</v>
      </c>
      <c r="AR31">
        <f t="shared" si="14"/>
        <v>-181.18264830729311</v>
      </c>
      <c r="AS31">
        <f t="shared" si="15"/>
        <v>7.7859895379125463</v>
      </c>
      <c r="AT31">
        <f t="shared" si="16"/>
        <v>12.270515016383301</v>
      </c>
      <c r="AU31">
        <f t="shared" si="17"/>
        <v>-161.12614375299725</v>
      </c>
      <c r="AW31">
        <v>28</v>
      </c>
      <c r="AX31">
        <f>IF(Z31&gt;0, (R31*SUMPRODUCT(K31:$K$98, X31:$X$98)-K31*$AZ$3)/Z31, 0)</f>
        <v>3587.0826718118924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25</v>
      </c>
      <c r="R32">
        <f t="shared" si="0"/>
        <v>250000</v>
      </c>
      <c r="S32">
        <f t="shared" si="1"/>
        <v>3497.8179131687275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2454.2562667296379</v>
      </c>
      <c r="AC32">
        <f t="shared" si="2"/>
        <v>2326.8449072965163</v>
      </c>
      <c r="AE32">
        <f t="shared" si="3"/>
        <v>0</v>
      </c>
      <c r="AF32">
        <f t="shared" si="4"/>
        <v>0</v>
      </c>
      <c r="AG32">
        <f t="shared" si="5"/>
        <v>-16.6306892258193</v>
      </c>
      <c r="AH32">
        <f t="shared" si="6"/>
        <v>-3030.8346888036276</v>
      </c>
      <c r="AI32">
        <f t="shared" si="7"/>
        <v>-3047.465378029447</v>
      </c>
      <c r="AJ32">
        <f t="shared" si="8"/>
        <v>127.41135943312156</v>
      </c>
      <c r="AK32">
        <f t="shared" si="30"/>
        <v>171.79793867107466</v>
      </c>
      <c r="AL32">
        <f t="shared" si="9"/>
        <v>-2748.256079925251</v>
      </c>
      <c r="AN32">
        <f t="shared" si="10"/>
        <v>0</v>
      </c>
      <c r="AO32">
        <f t="shared" si="11"/>
        <v>0</v>
      </c>
      <c r="AP32">
        <f t="shared" si="12"/>
        <v>-1.0134573817826062</v>
      </c>
      <c r="AQ32">
        <f t="shared" si="13"/>
        <v>-184.69600066617221</v>
      </c>
      <c r="AR32">
        <f t="shared" si="14"/>
        <v>-185.70945804795483</v>
      </c>
      <c r="AS32">
        <f t="shared" si="15"/>
        <v>7.764319384910678</v>
      </c>
      <c r="AT32">
        <f t="shared" si="16"/>
        <v>10.469192632794126</v>
      </c>
      <c r="AU32">
        <f t="shared" si="17"/>
        <v>-167.47594603025004</v>
      </c>
      <c r="AW32">
        <v>29</v>
      </c>
      <c r="AX32">
        <f>IF(Z32&gt;0, (R32*SUMPRODUCT(K32:$K$98, X32:$X$98)-K32*$AZ$3)/Z32, 0)</f>
        <v>3497.8179131687275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25</v>
      </c>
      <c r="R33">
        <f t="shared" si="0"/>
        <v>250000</v>
      </c>
      <c r="S33">
        <f t="shared" si="1"/>
        <v>3395.245914266698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2326.8449072965163</v>
      </c>
      <c r="AC33">
        <f t="shared" si="2"/>
        <v>2189.1166354955672</v>
      </c>
      <c r="AE33">
        <f t="shared" si="3"/>
        <v>0</v>
      </c>
      <c r="AF33">
        <f t="shared" si="4"/>
        <v>0</v>
      </c>
      <c r="AG33">
        <f t="shared" si="5"/>
        <v>-16.118984388560634</v>
      </c>
      <c r="AH33">
        <f t="shared" si="6"/>
        <v>-3453.9794500047633</v>
      </c>
      <c r="AI33">
        <f t="shared" si="7"/>
        <v>-3470.0984343933237</v>
      </c>
      <c r="AJ33">
        <f t="shared" si="8"/>
        <v>137.72827180094919</v>
      </c>
      <c r="AK33">
        <f t="shared" si="30"/>
        <v>162.87914351075617</v>
      </c>
      <c r="AL33">
        <f t="shared" si="9"/>
        <v>-3169.4910190816186</v>
      </c>
      <c r="AN33">
        <f t="shared" si="10"/>
        <v>0</v>
      </c>
      <c r="AO33">
        <f t="shared" si="11"/>
        <v>0</v>
      </c>
      <c r="AP33">
        <f t="shared" si="12"/>
        <v>-0.87703089867735307</v>
      </c>
      <c r="AQ33">
        <f t="shared" si="13"/>
        <v>-187.93037005486471</v>
      </c>
      <c r="AR33">
        <f t="shared" si="14"/>
        <v>-188.80740095354204</v>
      </c>
      <c r="AS33">
        <f t="shared" si="15"/>
        <v>7.4937692772125999</v>
      </c>
      <c r="AT33">
        <f t="shared" si="16"/>
        <v>8.8622234605806955</v>
      </c>
      <c r="AU33">
        <f t="shared" si="17"/>
        <v>-172.45140821574876</v>
      </c>
      <c r="AW33">
        <v>30</v>
      </c>
      <c r="AX33">
        <f>IF(Z33&gt;0, (R33*SUMPRODUCT(K33:$K$98, X33:$X$98)-K33*$AZ$3)/Z33, 0)</f>
        <v>3395.245914266698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25</v>
      </c>
      <c r="R34">
        <f t="shared" si="0"/>
        <v>250000</v>
      </c>
      <c r="S34">
        <f t="shared" si="1"/>
        <v>3281.1090132854074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2189.1166354955672</v>
      </c>
      <c r="AC34">
        <f t="shared" si="2"/>
        <v>2043.1217376417944</v>
      </c>
      <c r="AE34">
        <f t="shared" si="3"/>
        <v>0</v>
      </c>
      <c r="AF34">
        <f t="shared" si="4"/>
        <v>0</v>
      </c>
      <c r="AG34">
        <f t="shared" si="5"/>
        <v>-15.567310697153552</v>
      </c>
      <c r="AH34">
        <f t="shared" si="6"/>
        <v>-3904.8384752147631</v>
      </c>
      <c r="AI34">
        <f t="shared" si="7"/>
        <v>-3920.4057859119166</v>
      </c>
      <c r="AJ34">
        <f t="shared" si="8"/>
        <v>145.99489785377273</v>
      </c>
      <c r="AK34">
        <f t="shared" si="30"/>
        <v>153.23816448468972</v>
      </c>
      <c r="AL34">
        <f t="shared" si="9"/>
        <v>-3621.1727235734543</v>
      </c>
      <c r="AN34">
        <f t="shared" si="10"/>
        <v>0</v>
      </c>
      <c r="AO34">
        <f t="shared" si="11"/>
        <v>0</v>
      </c>
      <c r="AP34">
        <f t="shared" si="12"/>
        <v>-0.75626289039048189</v>
      </c>
      <c r="AQ34">
        <f t="shared" si="13"/>
        <v>-189.69778976106926</v>
      </c>
      <c r="AR34">
        <f t="shared" si="14"/>
        <v>-190.45405265145973</v>
      </c>
      <c r="AS34">
        <f t="shared" si="15"/>
        <v>7.0924596792010863</v>
      </c>
      <c r="AT34">
        <f t="shared" si="16"/>
        <v>7.4443389385498335</v>
      </c>
      <c r="AU34">
        <f t="shared" si="17"/>
        <v>-175.91725403370882</v>
      </c>
      <c r="AW34">
        <v>31</v>
      </c>
      <c r="AX34">
        <f>IF(Z34&gt;0, (R34*SUMPRODUCT(K34:$K$98, X34:$X$98)-K34*$AZ$3)/Z34, 0)</f>
        <v>3281.1090132854074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3155.9847666378632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2043.1217376417944</v>
      </c>
      <c r="AC35">
        <f t="shared" ref="AC35:AC66" si="33">S35*Z35</f>
        <v>1890.8663337745566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-14.978417780743412</v>
      </c>
      <c r="AH35">
        <f t="shared" ref="AH35:AH66" si="37">-X35*R35</f>
        <v>-4332.1980943860726</v>
      </c>
      <c r="AI35">
        <f t="shared" ref="AI35:AI66" si="38">SUM(AE35:AH35)</f>
        <v>-4347.1765121668159</v>
      </c>
      <c r="AJ35">
        <f t="shared" ref="AJ35:AJ66" si="39">AB35-AC35</f>
        <v>152.25540386723787</v>
      </c>
      <c r="AK35">
        <f t="shared" si="30"/>
        <v>143.01852163492563</v>
      </c>
      <c r="AL35">
        <f t="shared" ref="AL35:AL66" si="40">SUM(AI35:AK35)</f>
        <v>-4051.9025866646525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-0.64969139412369203</v>
      </c>
      <c r="AQ35">
        <f t="shared" ref="AQ35:AQ66" si="44">AH35*$K35</f>
        <v>-187.90982203608928</v>
      </c>
      <c r="AR35">
        <f t="shared" ref="AR35:AR66" si="45">AI35*$K35</f>
        <v>-188.55951343021295</v>
      </c>
      <c r="AS35">
        <f t="shared" ref="AS35:AS66" si="46">AJ35*$K35</f>
        <v>6.6041037878209048</v>
      </c>
      <c r="AT35">
        <f t="shared" ref="AT35:AT66" si="47">AK35*$K35</f>
        <v>6.2034524651837115</v>
      </c>
      <c r="AU35">
        <f t="shared" ref="AU35:AU66" si="48">AL35*$K35</f>
        <v>-175.75195717720834</v>
      </c>
      <c r="AW35">
        <v>32</v>
      </c>
      <c r="AX35">
        <f>IF(Z35&gt;0, (R35*SUMPRODUCT(K35:$K$98, X35:$X$98)-K35*$AZ$3)/Z35, 0)</f>
        <v>3155.9847666378632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25</v>
      </c>
      <c r="R36">
        <f t="shared" si="31"/>
        <v>250000</v>
      </c>
      <c r="S36">
        <f t="shared" si="32"/>
        <v>3024.211163614274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1890.8663337745566</v>
      </c>
      <c r="AC36">
        <f t="shared" si="33"/>
        <v>1736.3872134293888</v>
      </c>
      <c r="AE36">
        <f t="shared" si="34"/>
        <v>0</v>
      </c>
      <c r="AF36">
        <f t="shared" si="35"/>
        <v>0</v>
      </c>
      <c r="AG36">
        <f t="shared" si="36"/>
        <v>-14.354050688661319</v>
      </c>
      <c r="AH36">
        <f t="shared" si="37"/>
        <v>-4745.8291427465783</v>
      </c>
      <c r="AI36">
        <f t="shared" si="38"/>
        <v>-4760.1831934352394</v>
      </c>
      <c r="AJ36">
        <f t="shared" si="39"/>
        <v>154.47912034516776</v>
      </c>
      <c r="AK36">
        <f t="shared" si="30"/>
        <v>132.36064336421896</v>
      </c>
      <c r="AL36">
        <f t="shared" si="40"/>
        <v>-4473.3434297258527</v>
      </c>
      <c r="AN36">
        <f t="shared" si="41"/>
        <v>0</v>
      </c>
      <c r="AO36">
        <f t="shared" si="42"/>
        <v>0</v>
      </c>
      <c r="AP36">
        <f t="shared" si="43"/>
        <v>-0.555901219946075</v>
      </c>
      <c r="AQ36">
        <f t="shared" si="44"/>
        <v>-183.79565931116983</v>
      </c>
      <c r="AR36">
        <f t="shared" si="45"/>
        <v>-184.35156053111589</v>
      </c>
      <c r="AS36">
        <f t="shared" si="46"/>
        <v>5.9826409505374363</v>
      </c>
      <c r="AT36">
        <f t="shared" si="47"/>
        <v>5.1260403571752198</v>
      </c>
      <c r="AU36">
        <f t="shared" si="48"/>
        <v>-173.24287922340324</v>
      </c>
      <c r="AW36">
        <v>33</v>
      </c>
      <c r="AX36">
        <f>IF(Z36&gt;0, (R36*SUMPRODUCT(K36:$K$98, X36:$X$98)-K36*$AZ$3)/Z36, 0)</f>
        <v>3024.211163614274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25</v>
      </c>
      <c r="R37">
        <f t="shared" si="31"/>
        <v>250000</v>
      </c>
      <c r="S37">
        <f t="shared" si="32"/>
        <v>2888.7789219927354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1736.3872134293888</v>
      </c>
      <c r="AC37">
        <f t="shared" si="33"/>
        <v>1582.4403949136838</v>
      </c>
      <c r="AE37">
        <f t="shared" si="34"/>
        <v>0</v>
      </c>
      <c r="AF37">
        <f t="shared" si="35"/>
        <v>0</v>
      </c>
      <c r="AG37">
        <f t="shared" si="36"/>
        <v>-13.694717020973052</v>
      </c>
      <c r="AH37">
        <f t="shared" si="37"/>
        <v>-5157.9316080165172</v>
      </c>
      <c r="AI37">
        <f t="shared" si="38"/>
        <v>-5171.6263250374905</v>
      </c>
      <c r="AJ37">
        <f t="shared" si="39"/>
        <v>153.94681851570499</v>
      </c>
      <c r="AK37">
        <f t="shared" si="30"/>
        <v>121.54710494005722</v>
      </c>
      <c r="AL37">
        <f t="shared" si="40"/>
        <v>-4896.1324015817281</v>
      </c>
      <c r="AN37">
        <f t="shared" si="41"/>
        <v>0</v>
      </c>
      <c r="AO37">
        <f t="shared" si="42"/>
        <v>0</v>
      </c>
      <c r="AP37">
        <f t="shared" si="43"/>
        <v>-0.47354165931841252</v>
      </c>
      <c r="AQ37">
        <f t="shared" si="44"/>
        <v>-178.35311883921517</v>
      </c>
      <c r="AR37">
        <f t="shared" si="45"/>
        <v>-178.82666049853358</v>
      </c>
      <c r="AS37">
        <f t="shared" si="46"/>
        <v>5.323237550295703</v>
      </c>
      <c r="AT37">
        <f t="shared" si="47"/>
        <v>4.2029066880692847</v>
      </c>
      <c r="AU37">
        <f t="shared" si="48"/>
        <v>-169.30051626016859</v>
      </c>
      <c r="AW37">
        <v>34</v>
      </c>
      <c r="AX37">
        <f>IF(Z37&gt;0, (R37*SUMPRODUCT(K37:$K$98, X37:$X$98)-K37*$AZ$3)/Z37, 0)</f>
        <v>2888.7789219927354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25</v>
      </c>
      <c r="R38">
        <f t="shared" si="31"/>
        <v>250000</v>
      </c>
      <c r="S38">
        <f t="shared" si="32"/>
        <v>2752.2532910904652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1582.4403949136838</v>
      </c>
      <c r="AC38">
        <f t="shared" si="33"/>
        <v>1430.7380267847059</v>
      </c>
      <c r="AE38">
        <f t="shared" si="34"/>
        <v>0</v>
      </c>
      <c r="AF38">
        <f t="shared" si="35"/>
        <v>0</v>
      </c>
      <c r="AG38">
        <f t="shared" si="36"/>
        <v>-12.996060640714466</v>
      </c>
      <c r="AH38">
        <f t="shared" si="37"/>
        <v>-5617.0921004885404</v>
      </c>
      <c r="AI38">
        <f t="shared" si="38"/>
        <v>-5630.0881611292552</v>
      </c>
      <c r="AJ38">
        <f t="shared" si="39"/>
        <v>151.70236812897792</v>
      </c>
      <c r="AK38">
        <f t="shared" si="30"/>
        <v>110.77082764395787</v>
      </c>
      <c r="AL38">
        <f t="shared" si="40"/>
        <v>-5367.6149653563198</v>
      </c>
      <c r="AN38">
        <f t="shared" si="41"/>
        <v>0</v>
      </c>
      <c r="AO38">
        <f t="shared" si="42"/>
        <v>0</v>
      </c>
      <c r="AP38">
        <f t="shared" si="43"/>
        <v>-0.40123502362924368</v>
      </c>
      <c r="AQ38">
        <f t="shared" si="44"/>
        <v>-173.41978803995909</v>
      </c>
      <c r="AR38">
        <f t="shared" si="45"/>
        <v>-173.82102306358834</v>
      </c>
      <c r="AS38">
        <f t="shared" si="46"/>
        <v>4.6835964330723847</v>
      </c>
      <c r="AT38">
        <f t="shared" si="47"/>
        <v>3.419892910311237</v>
      </c>
      <c r="AU38">
        <f t="shared" si="48"/>
        <v>-165.71753372020473</v>
      </c>
      <c r="AW38">
        <v>35</v>
      </c>
      <c r="AX38">
        <f>IF(Z38&gt;0, (R38*SUMPRODUCT(K38:$K$98, X38:$X$98)-K38*$AZ$3)/Z38, 0)</f>
        <v>2752.2532910904652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25</v>
      </c>
      <c r="R39">
        <f t="shared" si="31"/>
        <v>250000</v>
      </c>
      <c r="S39">
        <f t="shared" si="32"/>
        <v>2611.8274209180299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1430.7380267847059</v>
      </c>
      <c r="AC39">
        <f t="shared" si="33"/>
        <v>1281.1135518788869</v>
      </c>
      <c r="AE39">
        <f t="shared" si="34"/>
        <v>0</v>
      </c>
      <c r="AF39">
        <f t="shared" si="35"/>
        <v>0</v>
      </c>
      <c r="AG39">
        <f t="shared" si="36"/>
        <v>-12.262616794839653</v>
      </c>
      <c r="AH39">
        <f t="shared" si="37"/>
        <v>-6034.8323946766659</v>
      </c>
      <c r="AI39">
        <f t="shared" si="38"/>
        <v>-6047.0950114715051</v>
      </c>
      <c r="AJ39">
        <f t="shared" si="39"/>
        <v>149.62447490581894</v>
      </c>
      <c r="AK39">
        <f t="shared" si="30"/>
        <v>100.15166187492942</v>
      </c>
      <c r="AL39">
        <f t="shared" si="40"/>
        <v>-5797.3188746907572</v>
      </c>
      <c r="AN39">
        <f t="shared" si="41"/>
        <v>0</v>
      </c>
      <c r="AO39">
        <f t="shared" si="42"/>
        <v>0</v>
      </c>
      <c r="AP39">
        <f t="shared" si="43"/>
        <v>-0.33802766108021598</v>
      </c>
      <c r="AQ39">
        <f t="shared" si="44"/>
        <v>-166.35440163490381</v>
      </c>
      <c r="AR39">
        <f t="shared" si="45"/>
        <v>-166.692429295984</v>
      </c>
      <c r="AS39">
        <f t="shared" si="46"/>
        <v>4.1245039406314419</v>
      </c>
      <c r="AT39">
        <f t="shared" si="47"/>
        <v>2.7607510357108658</v>
      </c>
      <c r="AU39">
        <f t="shared" si="48"/>
        <v>-159.80717431964172</v>
      </c>
      <c r="AW39">
        <v>36</v>
      </c>
      <c r="AX39">
        <f>IF(Z39&gt;0, (R39*SUMPRODUCT(K39:$K$98, X39:$X$98)-K39*$AZ$3)/Z39, 0)</f>
        <v>2611.8274209180299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25</v>
      </c>
      <c r="R40">
        <f t="shared" si="31"/>
        <v>250000</v>
      </c>
      <c r="S40">
        <f t="shared" si="32"/>
        <v>2468.6387320247677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1281.1135518788869</v>
      </c>
      <c r="AC40">
        <f t="shared" si="33"/>
        <v>1136.0049655423227</v>
      </c>
      <c r="AE40">
        <f t="shared" si="34"/>
        <v>0</v>
      </c>
      <c r="AF40">
        <f t="shared" si="35"/>
        <v>0</v>
      </c>
      <c r="AG40">
        <f t="shared" si="36"/>
        <v>-11.504366260698015</v>
      </c>
      <c r="AH40">
        <f t="shared" si="37"/>
        <v>-6356.2436619324253</v>
      </c>
      <c r="AI40">
        <f t="shared" si="38"/>
        <v>-6367.748028193123</v>
      </c>
      <c r="AJ40">
        <f t="shared" si="39"/>
        <v>145.10858633656426</v>
      </c>
      <c r="AK40">
        <f t="shared" si="30"/>
        <v>89.677948631522099</v>
      </c>
      <c r="AL40">
        <f t="shared" si="40"/>
        <v>-6132.961493225037</v>
      </c>
      <c r="AN40">
        <f t="shared" si="41"/>
        <v>0</v>
      </c>
      <c r="AO40">
        <f t="shared" si="42"/>
        <v>0</v>
      </c>
      <c r="AP40">
        <f t="shared" si="43"/>
        <v>-0.2831481710091191</v>
      </c>
      <c r="AQ40">
        <f t="shared" si="44"/>
        <v>-156.44136552857569</v>
      </c>
      <c r="AR40">
        <f t="shared" si="45"/>
        <v>-156.7245136995848</v>
      </c>
      <c r="AS40">
        <f t="shared" si="46"/>
        <v>3.5714466914428793</v>
      </c>
      <c r="AT40">
        <f t="shared" si="47"/>
        <v>2.2071747855952366</v>
      </c>
      <c r="AU40">
        <f t="shared" si="48"/>
        <v>-150.94589222254669</v>
      </c>
      <c r="AW40">
        <v>37</v>
      </c>
      <c r="AX40">
        <f>IF(Z40&gt;0, (R40*SUMPRODUCT(K40:$K$98, X40:$X$98)-K40*$AZ$3)/Z40, 0)</f>
        <v>2468.6387320247677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25</v>
      </c>
      <c r="R41">
        <f t="shared" si="31"/>
        <v>250000</v>
      </c>
      <c r="S41">
        <f t="shared" si="32"/>
        <v>2327.651486826634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1136.0049655423227</v>
      </c>
      <c r="AC41">
        <f t="shared" si="33"/>
        <v>998.5330779586933</v>
      </c>
      <c r="AE41">
        <f t="shared" si="34"/>
        <v>0</v>
      </c>
      <c r="AF41">
        <f t="shared" si="35"/>
        <v>0</v>
      </c>
      <c r="AG41">
        <f t="shared" si="36"/>
        <v>-10.724684124856115</v>
      </c>
      <c r="AH41">
        <f t="shared" si="37"/>
        <v>-6646.3847323492209</v>
      </c>
      <c r="AI41">
        <f t="shared" si="38"/>
        <v>-6657.1094164740771</v>
      </c>
      <c r="AJ41">
        <f t="shared" si="39"/>
        <v>137.47188758362938</v>
      </c>
      <c r="AK41">
        <f t="shared" ref="AK41:AK72" si="61">G41*SUM(AB41:AB41, AE41:AF41)</f>
        <v>79.52034758796259</v>
      </c>
      <c r="AL41">
        <f t="shared" si="40"/>
        <v>-6440.1171813024848</v>
      </c>
      <c r="AN41">
        <f t="shared" si="41"/>
        <v>0</v>
      </c>
      <c r="AO41">
        <f t="shared" si="42"/>
        <v>0</v>
      </c>
      <c r="AP41">
        <f t="shared" si="43"/>
        <v>-0.2356771881362025</v>
      </c>
      <c r="AQ41">
        <f t="shared" si="44"/>
        <v>-146.05570166500979</v>
      </c>
      <c r="AR41">
        <f t="shared" si="45"/>
        <v>-146.291378853146</v>
      </c>
      <c r="AS41">
        <f t="shared" si="46"/>
        <v>3.020973628341765</v>
      </c>
      <c r="AT41">
        <f t="shared" si="47"/>
        <v>1.7474763546377095</v>
      </c>
      <c r="AU41">
        <f t="shared" si="48"/>
        <v>-141.52292887016651</v>
      </c>
      <c r="AW41">
        <v>38</v>
      </c>
      <c r="AX41">
        <f>IF(Z41&gt;0, (R41*SUMPRODUCT(K41:$K$98, X41:$X$98)-K41*$AZ$3)/Z41, 0)</f>
        <v>2327.651486826634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25</v>
      </c>
      <c r="R42">
        <f t="shared" si="31"/>
        <v>250000</v>
      </c>
      <c r="S42">
        <f t="shared" si="32"/>
        <v>2188.8363956408525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998.5330779586933</v>
      </c>
      <c r="AC42">
        <f t="shared" si="33"/>
        <v>869.41441017309955</v>
      </c>
      <c r="AE42">
        <f t="shared" si="34"/>
        <v>0</v>
      </c>
      <c r="AF42">
        <f t="shared" si="35"/>
        <v>0</v>
      </c>
      <c r="AG42">
        <f t="shared" si="36"/>
        <v>-9.9300981551724252</v>
      </c>
      <c r="AH42">
        <f t="shared" si="37"/>
        <v>-6873.3912843512799</v>
      </c>
      <c r="AI42">
        <f t="shared" si="38"/>
        <v>-6883.3213825064522</v>
      </c>
      <c r="AJ42">
        <f t="shared" si="39"/>
        <v>129.11866778559374</v>
      </c>
      <c r="AK42">
        <f t="shared" si="61"/>
        <v>69.897315457108533</v>
      </c>
      <c r="AL42">
        <f t="shared" si="40"/>
        <v>-6684.3053992637497</v>
      </c>
      <c r="AN42">
        <f t="shared" si="41"/>
        <v>0</v>
      </c>
      <c r="AO42">
        <f t="shared" si="42"/>
        <v>0</v>
      </c>
      <c r="AP42">
        <f t="shared" si="43"/>
        <v>-0.19483570930204497</v>
      </c>
      <c r="AQ42">
        <f t="shared" si="44"/>
        <v>-134.8609092549118</v>
      </c>
      <c r="AR42">
        <f t="shared" si="45"/>
        <v>-135.05574496421383</v>
      </c>
      <c r="AS42">
        <f t="shared" si="46"/>
        <v>2.5334016672370381</v>
      </c>
      <c r="AT42">
        <f t="shared" si="47"/>
        <v>1.3714358934408803</v>
      </c>
      <c r="AU42">
        <f t="shared" si="48"/>
        <v>-131.15090740353591</v>
      </c>
      <c r="AW42">
        <v>39</v>
      </c>
      <c r="AX42">
        <f>IF(Z42&gt;0, (R42*SUMPRODUCT(K42:$K$98, X42:$X$98)-K42*$AZ$3)/Z42, 0)</f>
        <v>2188.8363956408525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25</v>
      </c>
      <c r="R43">
        <f t="shared" si="31"/>
        <v>250000</v>
      </c>
      <c r="S43">
        <f t="shared" si="32"/>
        <v>2054.0080041786819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869.41441017309955</v>
      </c>
      <c r="AC43">
        <f t="shared" si="33"/>
        <v>749.67585259623809</v>
      </c>
      <c r="AE43">
        <f t="shared" si="34"/>
        <v>0</v>
      </c>
      <c r="AF43">
        <f t="shared" si="35"/>
        <v>0</v>
      </c>
      <c r="AG43">
        <f t="shared" si="36"/>
        <v>-9.1245488219994098</v>
      </c>
      <c r="AH43">
        <f t="shared" si="37"/>
        <v>-7062.4835162128975</v>
      </c>
      <c r="AI43">
        <f t="shared" si="38"/>
        <v>-7071.6080650348968</v>
      </c>
      <c r="AJ43">
        <f t="shared" si="39"/>
        <v>119.73855757686147</v>
      </c>
      <c r="AK43">
        <f t="shared" si="61"/>
        <v>60.859008712116974</v>
      </c>
      <c r="AL43">
        <f t="shared" si="40"/>
        <v>-6891.0104987459181</v>
      </c>
      <c r="AN43">
        <f t="shared" si="41"/>
        <v>0</v>
      </c>
      <c r="AO43">
        <f t="shared" si="42"/>
        <v>0</v>
      </c>
      <c r="AP43">
        <f t="shared" si="43"/>
        <v>-0.15984843629068377</v>
      </c>
      <c r="AQ43">
        <f t="shared" si="44"/>
        <v>-123.72413895945228</v>
      </c>
      <c r="AR43">
        <f t="shared" si="45"/>
        <v>-123.88398739574296</v>
      </c>
      <c r="AS43">
        <f t="shared" si="46"/>
        <v>2.0976402850973259</v>
      </c>
      <c r="AT43">
        <f t="shared" si="47"/>
        <v>1.0661587292270425</v>
      </c>
      <c r="AU43">
        <f t="shared" si="48"/>
        <v>-120.72018838141859</v>
      </c>
      <c r="AW43">
        <v>40</v>
      </c>
      <c r="AX43">
        <f>IF(Z43&gt;0, (R43*SUMPRODUCT(K43:$K$98, X43:$X$98)-K43*$AZ$3)/Z43, 0)</f>
        <v>2054.0080041786819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25</v>
      </c>
      <c r="R44">
        <f t="shared" si="31"/>
        <v>250000</v>
      </c>
      <c r="S44">
        <f t="shared" si="32"/>
        <v>1923.6706748001907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749.67585259623809</v>
      </c>
      <c r="AC44">
        <f t="shared" si="33"/>
        <v>639.4538133493304</v>
      </c>
      <c r="AE44">
        <f t="shared" si="34"/>
        <v>0</v>
      </c>
      <c r="AF44">
        <f t="shared" si="35"/>
        <v>0</v>
      </c>
      <c r="AG44">
        <f t="shared" si="36"/>
        <v>-8.3103337505489296</v>
      </c>
      <c r="AH44">
        <f t="shared" si="37"/>
        <v>-7229.695832304863</v>
      </c>
      <c r="AI44">
        <f t="shared" si="38"/>
        <v>-7238.006166055412</v>
      </c>
      <c r="AJ44">
        <f t="shared" si="39"/>
        <v>110.22203924690768</v>
      </c>
      <c r="AK44">
        <f t="shared" si="61"/>
        <v>52.477309681736671</v>
      </c>
      <c r="AL44">
        <f t="shared" si="40"/>
        <v>-7075.3068171267669</v>
      </c>
      <c r="AN44">
        <f t="shared" si="41"/>
        <v>0</v>
      </c>
      <c r="AO44">
        <f t="shared" si="42"/>
        <v>0</v>
      </c>
      <c r="AP44">
        <f t="shared" si="43"/>
        <v>-0.1299862563259179</v>
      </c>
      <c r="AQ44">
        <f t="shared" si="44"/>
        <v>-113.08343609597212</v>
      </c>
      <c r="AR44">
        <f t="shared" si="45"/>
        <v>-113.21342235229804</v>
      </c>
      <c r="AS44">
        <f t="shared" si="46"/>
        <v>1.7240402944547861</v>
      </c>
      <c r="AT44">
        <f t="shared" si="47"/>
        <v>0.82082491899127641</v>
      </c>
      <c r="AU44">
        <f t="shared" si="48"/>
        <v>-110.66855713885197</v>
      </c>
      <c r="AW44">
        <v>41</v>
      </c>
      <c r="AX44">
        <f>IF(Z44&gt;0, (R44*SUMPRODUCT(K44:$K$98, X44:$X$98)-K44*$AZ$3)/Z44, 0)</f>
        <v>1923.6706748001907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25</v>
      </c>
      <c r="R45">
        <f t="shared" si="31"/>
        <v>250000</v>
      </c>
      <c r="S45">
        <f t="shared" si="32"/>
        <v>1795.5418232804893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639.4538133493304</v>
      </c>
      <c r="AC45">
        <f t="shared" si="33"/>
        <v>538.42582342527317</v>
      </c>
      <c r="AE45">
        <f t="shared" si="34"/>
        <v>0</v>
      </c>
      <c r="AF45">
        <f t="shared" si="35"/>
        <v>0</v>
      </c>
      <c r="AG45">
        <f t="shared" si="36"/>
        <v>-7.4967040093997763</v>
      </c>
      <c r="AH45">
        <f t="shared" si="37"/>
        <v>-7305.2640364366416</v>
      </c>
      <c r="AI45">
        <f t="shared" si="38"/>
        <v>-7312.7607404460414</v>
      </c>
      <c r="AJ45">
        <f t="shared" si="39"/>
        <v>101.02798992405724</v>
      </c>
      <c r="AK45">
        <f t="shared" si="61"/>
        <v>44.761766934453135</v>
      </c>
      <c r="AL45">
        <f t="shared" si="40"/>
        <v>-7166.970983587531</v>
      </c>
      <c r="AN45">
        <f t="shared" si="41"/>
        <v>0</v>
      </c>
      <c r="AO45">
        <f t="shared" si="42"/>
        <v>0</v>
      </c>
      <c r="AP45">
        <f t="shared" si="43"/>
        <v>-0.10469629463491423</v>
      </c>
      <c r="AQ45">
        <f t="shared" si="44"/>
        <v>-102.02271224602475</v>
      </c>
      <c r="AR45">
        <f t="shared" si="45"/>
        <v>-102.12740854065967</v>
      </c>
      <c r="AS45">
        <f t="shared" si="46"/>
        <v>1.4109208775216284</v>
      </c>
      <c r="AT45">
        <f t="shared" si="47"/>
        <v>0.62512687355307273</v>
      </c>
      <c r="AU45">
        <f t="shared" si="48"/>
        <v>-100.09136078958497</v>
      </c>
      <c r="AW45">
        <v>42</v>
      </c>
      <c r="AX45">
        <f>IF(Z45&gt;0, (R45*SUMPRODUCT(K45:$K$98, X45:$X$98)-K45*$AZ$3)/Z45, 0)</f>
        <v>1795.5418232804893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25</v>
      </c>
      <c r="R46">
        <f t="shared" si="31"/>
        <v>250000</v>
      </c>
      <c r="S46">
        <f t="shared" si="32"/>
        <v>1670.1106743543296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538.42582342527317</v>
      </c>
      <c r="AC46">
        <f t="shared" si="33"/>
        <v>447.16690240417239</v>
      </c>
      <c r="AE46">
        <f t="shared" si="34"/>
        <v>0</v>
      </c>
      <c r="AF46">
        <f t="shared" si="35"/>
        <v>0</v>
      </c>
      <c r="AG46">
        <f t="shared" si="36"/>
        <v>-6.6936717019823941</v>
      </c>
      <c r="AH46">
        <f t="shared" si="37"/>
        <v>-7280.6526732338398</v>
      </c>
      <c r="AI46">
        <f t="shared" si="38"/>
        <v>-7287.3463449358223</v>
      </c>
      <c r="AJ46">
        <f t="shared" si="39"/>
        <v>91.258921021100775</v>
      </c>
      <c r="AK46">
        <f t="shared" si="61"/>
        <v>37.689807639769128</v>
      </c>
      <c r="AL46">
        <f t="shared" si="40"/>
        <v>-7158.3976162749523</v>
      </c>
      <c r="AN46">
        <f t="shared" si="41"/>
        <v>0</v>
      </c>
      <c r="AO46">
        <f t="shared" si="42"/>
        <v>0</v>
      </c>
      <c r="AP46">
        <f t="shared" si="43"/>
        <v>-8.346556412151164E-2</v>
      </c>
      <c r="AQ46">
        <f t="shared" si="44"/>
        <v>-90.784820289928902</v>
      </c>
      <c r="AR46">
        <f t="shared" si="45"/>
        <v>-90.868285854050413</v>
      </c>
      <c r="AS46">
        <f t="shared" si="46"/>
        <v>1.1379370939107776</v>
      </c>
      <c r="AT46">
        <f t="shared" si="47"/>
        <v>0.46996643939871308</v>
      </c>
      <c r="AU46">
        <f t="shared" si="48"/>
        <v>-89.260382320740931</v>
      </c>
      <c r="AW46">
        <v>43</v>
      </c>
      <c r="AX46">
        <f>IF(Z46&gt;0, (R46*SUMPRODUCT(K46:$K$98, X46:$X$98)-K46*$AZ$3)/Z46, 0)</f>
        <v>1670.1106743543296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25</v>
      </c>
      <c r="R47">
        <f t="shared" si="31"/>
        <v>250000</v>
      </c>
      <c r="S47">
        <f t="shared" si="32"/>
        <v>1548.9259055424293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447.16690240417239</v>
      </c>
      <c r="AC47">
        <f t="shared" si="33"/>
        <v>365.99260999364009</v>
      </c>
      <c r="AE47">
        <f t="shared" si="34"/>
        <v>0</v>
      </c>
      <c r="AF47">
        <f t="shared" si="35"/>
        <v>0</v>
      </c>
      <c r="AG47">
        <f t="shared" si="36"/>
        <v>-5.9072000907859845</v>
      </c>
      <c r="AH47">
        <f t="shared" si="37"/>
        <v>-7195.3489417658539</v>
      </c>
      <c r="AI47">
        <f t="shared" si="38"/>
        <v>-7201.2561418566402</v>
      </c>
      <c r="AJ47">
        <f t="shared" si="39"/>
        <v>81.174292410532303</v>
      </c>
      <c r="AK47">
        <f t="shared" si="61"/>
        <v>31.301683168292069</v>
      </c>
      <c r="AL47">
        <f t="shared" si="40"/>
        <v>-7088.7801662778165</v>
      </c>
      <c r="AN47">
        <f t="shared" si="41"/>
        <v>0</v>
      </c>
      <c r="AO47">
        <f t="shared" si="42"/>
        <v>0</v>
      </c>
      <c r="AP47">
        <f t="shared" si="43"/>
        <v>-6.5766780751458045E-2</v>
      </c>
      <c r="AQ47">
        <f t="shared" si="44"/>
        <v>-80.108161059495572</v>
      </c>
      <c r="AR47">
        <f t="shared" si="45"/>
        <v>-80.173927840247046</v>
      </c>
      <c r="AS47">
        <f t="shared" si="46"/>
        <v>0.90373981066686659</v>
      </c>
      <c r="AT47">
        <f t="shared" si="47"/>
        <v>0.34849182395085587</v>
      </c>
      <c r="AU47">
        <f t="shared" si="48"/>
        <v>-78.921696205629331</v>
      </c>
      <c r="AW47">
        <v>44</v>
      </c>
      <c r="AX47">
        <f>IF(Z47&gt;0, (R47*SUMPRODUCT(K47:$K$98, X47:$X$98)-K47*$AZ$3)/Z47, 0)</f>
        <v>1548.9259055424293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25</v>
      </c>
      <c r="R48">
        <f t="shared" si="31"/>
        <v>250000</v>
      </c>
      <c r="S48">
        <f t="shared" si="32"/>
        <v>1431.1062232299007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365.99260999364009</v>
      </c>
      <c r="AC48">
        <f t="shared" si="33"/>
        <v>294.46527739789133</v>
      </c>
      <c r="AE48">
        <f t="shared" si="34"/>
        <v>0</v>
      </c>
      <c r="AF48">
        <f t="shared" si="35"/>
        <v>0</v>
      </c>
      <c r="AG48">
        <f t="shared" si="36"/>
        <v>-5.1440150391720234</v>
      </c>
      <c r="AH48">
        <f t="shared" si="37"/>
        <v>-7041.1305070610215</v>
      </c>
      <c r="AI48">
        <f t="shared" si="38"/>
        <v>-7046.2745221001933</v>
      </c>
      <c r="AJ48">
        <f t="shared" si="39"/>
        <v>71.52733259574876</v>
      </c>
      <c r="AK48">
        <f t="shared" si="61"/>
        <v>25.619482699554808</v>
      </c>
      <c r="AL48">
        <f t="shared" si="40"/>
        <v>-6949.1277068048894</v>
      </c>
      <c r="AN48">
        <f t="shared" si="41"/>
        <v>0</v>
      </c>
      <c r="AO48">
        <f t="shared" si="42"/>
        <v>0</v>
      </c>
      <c r="AP48">
        <f t="shared" si="43"/>
        <v>-5.1133922535228887E-2</v>
      </c>
      <c r="AQ48">
        <f t="shared" si="44"/>
        <v>-69.992140218634944</v>
      </c>
      <c r="AR48">
        <f t="shared" si="45"/>
        <v>-70.043274141170173</v>
      </c>
      <c r="AS48">
        <f t="shared" si="46"/>
        <v>0.71101523931222277</v>
      </c>
      <c r="AT48">
        <f t="shared" si="47"/>
        <v>0.25466967607515645</v>
      </c>
      <c r="AU48">
        <f t="shared" si="48"/>
        <v>-69.077589225782788</v>
      </c>
      <c r="AW48">
        <v>45</v>
      </c>
      <c r="AX48">
        <f>IF(Z48&gt;0, (R48*SUMPRODUCT(K48:$K$98, X48:$X$98)-K48*$AZ$3)/Z48, 0)</f>
        <v>1431.1062232299007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25</v>
      </c>
      <c r="R49">
        <f t="shared" si="31"/>
        <v>250000</v>
      </c>
      <c r="S49">
        <f t="shared" si="32"/>
        <v>1315.7927617750111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294.46527739789133</v>
      </c>
      <c r="AC49">
        <f t="shared" si="33"/>
        <v>232.13459116474459</v>
      </c>
      <c r="AE49">
        <f t="shared" si="34"/>
        <v>0</v>
      </c>
      <c r="AF49">
        <f t="shared" si="35"/>
        <v>0</v>
      </c>
      <c r="AG49">
        <f t="shared" si="36"/>
        <v>-4.4105462104000681</v>
      </c>
      <c r="AH49">
        <f t="shared" si="37"/>
        <v>-6820.2867838023467</v>
      </c>
      <c r="AI49">
        <f t="shared" si="38"/>
        <v>-6824.6973300127465</v>
      </c>
      <c r="AJ49">
        <f t="shared" si="39"/>
        <v>62.330686233146736</v>
      </c>
      <c r="AK49">
        <f t="shared" si="61"/>
        <v>20.612569417852395</v>
      </c>
      <c r="AL49">
        <f t="shared" si="40"/>
        <v>-6741.7540743617474</v>
      </c>
      <c r="AN49">
        <f t="shared" si="41"/>
        <v>0</v>
      </c>
      <c r="AO49">
        <f t="shared" si="42"/>
        <v>0</v>
      </c>
      <c r="AP49">
        <f t="shared" si="43"/>
        <v>-3.9145444918447764E-2</v>
      </c>
      <c r="AQ49">
        <f t="shared" si="44"/>
        <v>-60.532901796563365</v>
      </c>
      <c r="AR49">
        <f t="shared" si="45"/>
        <v>-60.572047241481812</v>
      </c>
      <c r="AS49">
        <f t="shared" si="46"/>
        <v>0.55321094673382276</v>
      </c>
      <c r="AT49">
        <f t="shared" si="47"/>
        <v>0.1829451868958043</v>
      </c>
      <c r="AU49">
        <f t="shared" si="48"/>
        <v>-59.835891107852184</v>
      </c>
      <c r="AW49">
        <v>46</v>
      </c>
      <c r="AX49">
        <f>IF(Z49&gt;0, (R49*SUMPRODUCT(K49:$K$98, X49:$X$98)-K49*$AZ$3)/Z49, 0)</f>
        <v>1315.7927617750111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25</v>
      </c>
      <c r="R50">
        <f t="shared" si="31"/>
        <v>250000</v>
      </c>
      <c r="S50">
        <f t="shared" si="32"/>
        <v>1201.306457547068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232.13459116474459</v>
      </c>
      <c r="AC50">
        <f t="shared" si="33"/>
        <v>178.44227328379571</v>
      </c>
      <c r="AE50">
        <f t="shared" si="34"/>
        <v>0</v>
      </c>
      <c r="AF50">
        <f t="shared" si="35"/>
        <v>0</v>
      </c>
      <c r="AG50">
        <f t="shared" si="36"/>
        <v>-3.7135044135231459</v>
      </c>
      <c r="AH50">
        <f t="shared" si="37"/>
        <v>-6529.3633477292196</v>
      </c>
      <c r="AI50">
        <f t="shared" si="38"/>
        <v>-6533.0768521427426</v>
      </c>
      <c r="AJ50">
        <f t="shared" si="39"/>
        <v>53.692317880948877</v>
      </c>
      <c r="AK50">
        <f t="shared" si="61"/>
        <v>16.249421381532123</v>
      </c>
      <c r="AL50">
        <f t="shared" si="40"/>
        <v>-6463.1351128802607</v>
      </c>
      <c r="AN50">
        <f t="shared" si="41"/>
        <v>0</v>
      </c>
      <c r="AO50">
        <f t="shared" si="42"/>
        <v>0</v>
      </c>
      <c r="AP50">
        <f t="shared" si="43"/>
        <v>-2.9427595557214029E-2</v>
      </c>
      <c r="AQ50">
        <f t="shared" si="44"/>
        <v>-51.741816474853337</v>
      </c>
      <c r="AR50">
        <f t="shared" si="45"/>
        <v>-51.771244070410553</v>
      </c>
      <c r="AS50">
        <f t="shared" si="46"/>
        <v>0.42548375851555625</v>
      </c>
      <c r="AT50">
        <f t="shared" si="47"/>
        <v>0.1287682327003899</v>
      </c>
      <c r="AU50">
        <f t="shared" si="48"/>
        <v>-51.216992079194597</v>
      </c>
      <c r="AW50">
        <v>47</v>
      </c>
      <c r="AX50">
        <f>IF(Z50&gt;0, (R50*SUMPRODUCT(K50:$K$98, X50:$X$98)-K50*$AZ$3)/Z50, 0)</f>
        <v>1201.306457547068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25</v>
      </c>
      <c r="R51">
        <f t="shared" si="31"/>
        <v>250000</v>
      </c>
      <c r="S51">
        <f t="shared" si="32"/>
        <v>1084.867151232125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178.44227328379571</v>
      </c>
      <c r="AC51">
        <f t="shared" si="33"/>
        <v>132.80812101931247</v>
      </c>
      <c r="AE51">
        <f t="shared" si="34"/>
        <v>0</v>
      </c>
      <c r="AF51">
        <f t="shared" si="35"/>
        <v>0</v>
      </c>
      <c r="AG51">
        <f t="shared" si="36"/>
        <v>-3.0604696821282964</v>
      </c>
      <c r="AH51">
        <f t="shared" si="37"/>
        <v>-6158.9968725961789</v>
      </c>
      <c r="AI51">
        <f t="shared" si="38"/>
        <v>-6162.0573422783073</v>
      </c>
      <c r="AJ51">
        <f t="shared" si="39"/>
        <v>45.634152264483248</v>
      </c>
      <c r="AK51">
        <f t="shared" si="61"/>
        <v>12.490959129865701</v>
      </c>
      <c r="AL51">
        <f t="shared" si="40"/>
        <v>-6103.9322308839583</v>
      </c>
      <c r="AN51">
        <f t="shared" si="41"/>
        <v>0</v>
      </c>
      <c r="AO51">
        <f t="shared" si="42"/>
        <v>0</v>
      </c>
      <c r="AP51">
        <f t="shared" si="43"/>
        <v>-2.1654137649604877E-2</v>
      </c>
      <c r="AQ51">
        <f t="shared" si="44"/>
        <v>-43.577548518610932</v>
      </c>
      <c r="AR51">
        <f t="shared" si="45"/>
        <v>-43.599202656260537</v>
      </c>
      <c r="AS51">
        <f t="shared" si="46"/>
        <v>0.32288122977613076</v>
      </c>
      <c r="AT51">
        <f t="shared" si="47"/>
        <v>8.8378901432411561E-2</v>
      </c>
      <c r="AU51">
        <f t="shared" si="48"/>
        <v>-43.187942525051994</v>
      </c>
      <c r="AW51">
        <v>48</v>
      </c>
      <c r="AX51">
        <f>IF(Z51&gt;0, (R51*SUMPRODUCT(K51:$K$98, X51:$X$98)-K51*$AZ$3)/Z51, 0)</f>
        <v>1084.867151232125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25</v>
      </c>
      <c r="R52">
        <f t="shared" si="31"/>
        <v>250000</v>
      </c>
      <c r="S52">
        <f t="shared" si="32"/>
        <v>963.28204669420393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132.80812101931247</v>
      </c>
      <c r="AC52">
        <f t="shared" si="33"/>
        <v>94.683844117103405</v>
      </c>
      <c r="AE52">
        <f t="shared" si="34"/>
        <v>0</v>
      </c>
      <c r="AF52">
        <f t="shared" si="35"/>
        <v>0</v>
      </c>
      <c r="AG52">
        <f t="shared" si="36"/>
        <v>-2.4573240112291068</v>
      </c>
      <c r="AH52">
        <f t="shared" si="37"/>
        <v>-5725.4097407790632</v>
      </c>
      <c r="AI52">
        <f t="shared" si="38"/>
        <v>-5727.8670647902927</v>
      </c>
      <c r="AJ52">
        <f t="shared" si="39"/>
        <v>38.124276902209061</v>
      </c>
      <c r="AK52">
        <f t="shared" si="61"/>
        <v>9.2965684713518737</v>
      </c>
      <c r="AL52">
        <f t="shared" si="40"/>
        <v>-5680.4462194167318</v>
      </c>
      <c r="AN52">
        <f t="shared" si="41"/>
        <v>0</v>
      </c>
      <c r="AO52">
        <f t="shared" si="42"/>
        <v>0</v>
      </c>
      <c r="AP52">
        <f t="shared" si="43"/>
        <v>-1.5523770484000627E-2</v>
      </c>
      <c r="AQ52">
        <f t="shared" si="44"/>
        <v>-36.169404741322509</v>
      </c>
      <c r="AR52">
        <f t="shared" si="45"/>
        <v>-36.184928511806511</v>
      </c>
      <c r="AS52">
        <f t="shared" si="46"/>
        <v>0.2408443175559728</v>
      </c>
      <c r="AT52">
        <f t="shared" si="47"/>
        <v>5.8729656560787859E-2</v>
      </c>
      <c r="AU52">
        <f t="shared" si="48"/>
        <v>-35.88535453768975</v>
      </c>
      <c r="AW52">
        <v>49</v>
      </c>
      <c r="AX52">
        <f>IF(Z52&gt;0, (R52*SUMPRODUCT(K52:$K$98, X52:$X$98)-K52*$AZ$3)/Z52, 0)</f>
        <v>963.28204669420393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25</v>
      </c>
      <c r="R53">
        <f t="shared" si="31"/>
        <v>250000</v>
      </c>
      <c r="S53">
        <f t="shared" si="32"/>
        <v>828.36903199660821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94.683844117103405</v>
      </c>
      <c r="AC53">
        <f t="shared" si="33"/>
        <v>63.383431890425442</v>
      </c>
      <c r="AE53">
        <f t="shared" si="34"/>
        <v>0</v>
      </c>
      <c r="AF53">
        <f t="shared" si="35"/>
        <v>0</v>
      </c>
      <c r="AG53">
        <f t="shared" si="36"/>
        <v>-1.9128984016234012</v>
      </c>
      <c r="AH53">
        <f t="shared" si="37"/>
        <v>-5198.5236949341461</v>
      </c>
      <c r="AI53">
        <f t="shared" si="38"/>
        <v>-5200.4365933357694</v>
      </c>
      <c r="AJ53">
        <f t="shared" si="39"/>
        <v>31.300412226677963</v>
      </c>
      <c r="AK53">
        <f t="shared" si="61"/>
        <v>6.6278690881972393</v>
      </c>
      <c r="AL53">
        <f t="shared" si="40"/>
        <v>-5162.5083120208947</v>
      </c>
      <c r="AN53">
        <f t="shared" si="41"/>
        <v>0</v>
      </c>
      <c r="AO53">
        <f t="shared" si="42"/>
        <v>0</v>
      </c>
      <c r="AP53">
        <f t="shared" si="43"/>
        <v>-1.0789682630633615E-2</v>
      </c>
      <c r="AQ53">
        <f t="shared" si="44"/>
        <v>-29.322216364740814</v>
      </c>
      <c r="AR53">
        <f t="shared" si="45"/>
        <v>-29.333006047371448</v>
      </c>
      <c r="AS53">
        <f t="shared" si="46"/>
        <v>0.17654963475699931</v>
      </c>
      <c r="AT53">
        <f t="shared" si="47"/>
        <v>3.7384423510598001E-2</v>
      </c>
      <c r="AU53">
        <f t="shared" si="48"/>
        <v>-29.119071989103851</v>
      </c>
      <c r="AW53">
        <v>50</v>
      </c>
      <c r="AX53">
        <f>IF(Z53&gt;0, (R53*SUMPRODUCT(K53:$K$98, X53:$X$98)-K53*$AZ$3)/Z53, 0)</f>
        <v>828.36903199660821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25</v>
      </c>
      <c r="R54">
        <f t="shared" si="31"/>
        <v>250000</v>
      </c>
      <c r="S54">
        <f t="shared" si="32"/>
        <v>668.98663929411896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63.383431890425442</v>
      </c>
      <c r="AC54">
        <f t="shared" si="33"/>
        <v>38.408530270902929</v>
      </c>
      <c r="AE54">
        <f t="shared" si="34"/>
        <v>0</v>
      </c>
      <c r="AF54">
        <f t="shared" si="35"/>
        <v>0</v>
      </c>
      <c r="AG54">
        <f t="shared" si="36"/>
        <v>-1.4353250130462125</v>
      </c>
      <c r="AH54">
        <f t="shared" si="37"/>
        <v>-4584.4440456095481</v>
      </c>
      <c r="AI54">
        <f t="shared" si="38"/>
        <v>-4585.8793706225943</v>
      </c>
      <c r="AJ54">
        <f t="shared" si="39"/>
        <v>24.974901619522512</v>
      </c>
      <c r="AK54">
        <f t="shared" si="61"/>
        <v>4.4368402323297813</v>
      </c>
      <c r="AL54">
        <f t="shared" si="40"/>
        <v>-4556.4676287707416</v>
      </c>
      <c r="AN54">
        <f t="shared" si="41"/>
        <v>0</v>
      </c>
      <c r="AO54">
        <f t="shared" si="42"/>
        <v>0</v>
      </c>
      <c r="AP54">
        <f t="shared" si="43"/>
        <v>-7.2285135055468967E-3</v>
      </c>
      <c r="AQ54">
        <f t="shared" si="44"/>
        <v>-23.087952483167463</v>
      </c>
      <c r="AR54">
        <f t="shared" si="45"/>
        <v>-23.095180996673008</v>
      </c>
      <c r="AS54">
        <f t="shared" si="46"/>
        <v>0.125777375866445</v>
      </c>
      <c r="AT54">
        <f t="shared" si="47"/>
        <v>2.2344597390721466E-2</v>
      </c>
      <c r="AU54">
        <f t="shared" si="48"/>
        <v>-22.947059023415839</v>
      </c>
      <c r="AW54">
        <v>51</v>
      </c>
      <c r="AX54">
        <f>IF(Z54&gt;0, (R54*SUMPRODUCT(K54:$K$98, X54:$X$98)-K54*$AZ$3)/Z54, 0)</f>
        <v>668.98663929411896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25</v>
      </c>
      <c r="R55">
        <f t="shared" si="31"/>
        <v>250000</v>
      </c>
      <c r="S55">
        <f t="shared" si="32"/>
        <v>465.89843385515712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38.408530270902929</v>
      </c>
      <c r="AC55">
        <f t="shared" si="33"/>
        <v>19.202108810251843</v>
      </c>
      <c r="AE55">
        <f t="shared" si="34"/>
        <v>0</v>
      </c>
      <c r="AF55">
        <f t="shared" si="35"/>
        <v>0</v>
      </c>
      <c r="AG55">
        <f t="shared" si="36"/>
        <v>-1.0303806267044449</v>
      </c>
      <c r="AH55">
        <f t="shared" si="37"/>
        <v>-3905.9113621130573</v>
      </c>
      <c r="AI55">
        <f t="shared" si="38"/>
        <v>-3906.9417427397616</v>
      </c>
      <c r="AJ55">
        <f t="shared" si="39"/>
        <v>19.206421460651086</v>
      </c>
      <c r="AK55">
        <f t="shared" si="61"/>
        <v>2.6885971189632052</v>
      </c>
      <c r="AL55">
        <f t="shared" si="40"/>
        <v>-3885.0467241601473</v>
      </c>
      <c r="AN55">
        <f t="shared" si="41"/>
        <v>0</v>
      </c>
      <c r="AO55">
        <f t="shared" si="42"/>
        <v>0</v>
      </c>
      <c r="AP55">
        <f t="shared" si="43"/>
        <v>-4.6331718104462207E-3</v>
      </c>
      <c r="AQ55">
        <f t="shared" si="44"/>
        <v>-17.563178060639824</v>
      </c>
      <c r="AR55">
        <f t="shared" si="45"/>
        <v>-17.567811232450271</v>
      </c>
      <c r="AS55">
        <f t="shared" si="46"/>
        <v>8.6362891716677187E-2</v>
      </c>
      <c r="AT55">
        <f t="shared" si="47"/>
        <v>1.2089447392919924E-2</v>
      </c>
      <c r="AU55">
        <f t="shared" si="48"/>
        <v>-17.469358893340672</v>
      </c>
      <c r="AW55">
        <v>52</v>
      </c>
      <c r="AX55">
        <f>IF(Z55&gt;0, (R55*SUMPRODUCT(K55:$K$98, X55:$X$98)-K55*$AZ$3)/Z55, 0)</f>
        <v>465.89843385515712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25</v>
      </c>
      <c r="R56">
        <f t="shared" si="31"/>
        <v>250000</v>
      </c>
      <c r="S56">
        <f t="shared" si="32"/>
        <v>181.71552054580647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19.202108810251843</v>
      </c>
      <c r="AC56">
        <f t="shared" si="33"/>
        <v>5.1045834482873396</v>
      </c>
      <c r="AE56">
        <f t="shared" si="34"/>
        <v>0</v>
      </c>
      <c r="AF56">
        <f t="shared" si="35"/>
        <v>0</v>
      </c>
      <c r="AG56">
        <f t="shared" si="36"/>
        <v>-0.70227675557858948</v>
      </c>
      <c r="AH56">
        <f t="shared" si="37"/>
        <v>-3178.0006485881095</v>
      </c>
      <c r="AI56">
        <f t="shared" si="38"/>
        <v>-3178.7029253436881</v>
      </c>
      <c r="AJ56">
        <f t="shared" si="39"/>
        <v>14.097525361964504</v>
      </c>
      <c r="AK56">
        <f t="shared" si="61"/>
        <v>1.3441476167176292</v>
      </c>
      <c r="AL56">
        <f t="shared" si="40"/>
        <v>-3163.2612523650059</v>
      </c>
      <c r="AN56">
        <f t="shared" si="41"/>
        <v>0</v>
      </c>
      <c r="AO56">
        <f t="shared" si="42"/>
        <v>0</v>
      </c>
      <c r="AP56">
        <f t="shared" si="43"/>
        <v>-2.8194928154549001E-3</v>
      </c>
      <c r="AQ56">
        <f t="shared" si="44"/>
        <v>-12.759001241359559</v>
      </c>
      <c r="AR56">
        <f t="shared" si="45"/>
        <v>-12.761820734175016</v>
      </c>
      <c r="AS56">
        <f t="shared" si="46"/>
        <v>5.6598586181319376E-2</v>
      </c>
      <c r="AT56">
        <f t="shared" si="47"/>
        <v>5.396468725671893E-3</v>
      </c>
      <c r="AU56">
        <f t="shared" si="48"/>
        <v>-12.699825679268024</v>
      </c>
      <c r="AW56">
        <v>53</v>
      </c>
      <c r="AX56">
        <f>IF(Z56&gt;0, (R56*SUMPRODUCT(K56:$K$98, X56:$X$98)-K56*$AZ$3)/Z56, 0)</f>
        <v>181.71552054580647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25</v>
      </c>
      <c r="R57">
        <f t="shared" si="31"/>
        <v>250000</v>
      </c>
      <c r="S57">
        <f t="shared" si="32"/>
        <v>-253.18281421445994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5.1045834482873396</v>
      </c>
      <c r="AC57">
        <f t="shared" si="33"/>
        <v>-4.560085026397811</v>
      </c>
      <c r="AE57">
        <f t="shared" si="34"/>
        <v>0</v>
      </c>
      <c r="AF57">
        <f t="shared" si="35"/>
        <v>0</v>
      </c>
      <c r="AG57">
        <f t="shared" si="36"/>
        <v>-0.45027592419199169</v>
      </c>
      <c r="AH57">
        <f t="shared" si="37"/>
        <v>-2449.7806383081188</v>
      </c>
      <c r="AI57">
        <f t="shared" si="38"/>
        <v>-2450.2309142323106</v>
      </c>
      <c r="AJ57">
        <f t="shared" si="39"/>
        <v>9.6646684746851506</v>
      </c>
      <c r="AK57">
        <f t="shared" si="61"/>
        <v>0.35732084138011383</v>
      </c>
      <c r="AL57">
        <f t="shared" si="40"/>
        <v>-2440.2089249162455</v>
      </c>
      <c r="AN57">
        <f t="shared" si="41"/>
        <v>0</v>
      </c>
      <c r="AO57">
        <f t="shared" si="42"/>
        <v>0</v>
      </c>
      <c r="AP57">
        <f t="shared" si="43"/>
        <v>-1.6140738512616156E-3</v>
      </c>
      <c r="AQ57">
        <f t="shared" si="44"/>
        <v>-8.7815640525655478</v>
      </c>
      <c r="AR57">
        <f t="shared" si="45"/>
        <v>-8.783178126416809</v>
      </c>
      <c r="AS57">
        <f t="shared" si="46"/>
        <v>3.4644287708907949E-2</v>
      </c>
      <c r="AT57">
        <f t="shared" si="47"/>
        <v>1.2808640115888718E-3</v>
      </c>
      <c r="AU57">
        <f t="shared" si="48"/>
        <v>-8.7472529746963126</v>
      </c>
      <c r="AW57">
        <v>54</v>
      </c>
      <c r="AX57">
        <f>IF(Z57&gt;0, (R57*SUMPRODUCT(K57:$K$98, X57:$X$98)-K57*$AZ$3)/Z57, 0)</f>
        <v>-253.18281421445994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25</v>
      </c>
      <c r="R58">
        <f t="shared" si="31"/>
        <v>250000</v>
      </c>
      <c r="S58">
        <f t="shared" si="32"/>
        <v>-983.73249478666071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-4.560085026397811</v>
      </c>
      <c r="AC58">
        <f t="shared" si="33"/>
        <v>-10.578851965861224</v>
      </c>
      <c r="AE58">
        <f t="shared" si="34"/>
        <v>0</v>
      </c>
      <c r="AF58">
        <f t="shared" si="35"/>
        <v>0</v>
      </c>
      <c r="AG58">
        <f t="shared" si="36"/>
        <v>-0.26884473222965533</v>
      </c>
      <c r="AH58">
        <f t="shared" si="37"/>
        <v>-1769.2843272041644</v>
      </c>
      <c r="AI58">
        <f t="shared" si="38"/>
        <v>-1769.5531719363939</v>
      </c>
      <c r="AJ58">
        <f t="shared" si="39"/>
        <v>6.0187669394634131</v>
      </c>
      <c r="AK58">
        <f t="shared" si="61"/>
        <v>-0.31920595184784678</v>
      </c>
      <c r="AL58">
        <f t="shared" si="40"/>
        <v>-1763.8536109487784</v>
      </c>
      <c r="AN58">
        <f t="shared" si="41"/>
        <v>0</v>
      </c>
      <c r="AO58">
        <f t="shared" si="42"/>
        <v>0</v>
      </c>
      <c r="AP58">
        <f t="shared" si="43"/>
        <v>-8.6045504272900424E-4</v>
      </c>
      <c r="AQ58">
        <f t="shared" si="44"/>
        <v>-5.6627095079688798</v>
      </c>
      <c r="AR58">
        <f t="shared" si="45"/>
        <v>-5.663569963011609</v>
      </c>
      <c r="AS58">
        <f t="shared" si="46"/>
        <v>1.9263454861551663E-2</v>
      </c>
      <c r="AT58">
        <f t="shared" si="47"/>
        <v>-1.0216394000309686E-3</v>
      </c>
      <c r="AU58">
        <f t="shared" si="48"/>
        <v>-5.6453281475500878</v>
      </c>
      <c r="AW58">
        <v>55</v>
      </c>
      <c r="AX58">
        <f>IF(Z58&gt;0, (R58*SUMPRODUCT(K58:$K$98, X58:$X$98)-K58*$AZ$3)/Z58, 0)</f>
        <v>-983.73249478666071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25</v>
      </c>
      <c r="R59">
        <f t="shared" si="31"/>
        <v>250000</v>
      </c>
      <c r="S59">
        <f t="shared" si="32"/>
        <v>-2334.9298134856654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-10.578851965861224</v>
      </c>
      <c r="AC59">
        <f t="shared" si="33"/>
        <v>-13.774778337131766</v>
      </c>
      <c r="AE59">
        <f t="shared" si="34"/>
        <v>0</v>
      </c>
      <c r="AF59">
        <f t="shared" si="35"/>
        <v>0</v>
      </c>
      <c r="AG59">
        <f t="shared" si="36"/>
        <v>-0.14748599998139014</v>
      </c>
      <c r="AH59">
        <f t="shared" si="37"/>
        <v>-1186.7028492596862</v>
      </c>
      <c r="AI59">
        <f t="shared" si="38"/>
        <v>-1186.8503352596676</v>
      </c>
      <c r="AJ59">
        <f t="shared" si="39"/>
        <v>3.1959263712705415</v>
      </c>
      <c r="AK59">
        <f t="shared" si="61"/>
        <v>-0.74051963761028572</v>
      </c>
      <c r="AL59">
        <f t="shared" si="40"/>
        <v>-1184.3949285260073</v>
      </c>
      <c r="AN59">
        <f t="shared" si="41"/>
        <v>0</v>
      </c>
      <c r="AO59">
        <f t="shared" si="42"/>
        <v>0</v>
      </c>
      <c r="AP59">
        <f t="shared" si="43"/>
        <v>-4.214629739315971E-4</v>
      </c>
      <c r="AQ59">
        <f t="shared" si="44"/>
        <v>-3.3911782276636186</v>
      </c>
      <c r="AR59">
        <f t="shared" si="45"/>
        <v>-3.3915996906375505</v>
      </c>
      <c r="AS59">
        <f t="shared" si="46"/>
        <v>9.1328304589727884E-3</v>
      </c>
      <c r="AT59">
        <f t="shared" si="47"/>
        <v>-2.1161439645889148E-3</v>
      </c>
      <c r="AU59">
        <f t="shared" si="48"/>
        <v>-3.3845830041431664</v>
      </c>
      <c r="AW59">
        <v>56</v>
      </c>
      <c r="AX59">
        <f>IF(Z59&gt;0, (R59*SUMPRODUCT(K59:$K$98, X59:$X$98)-K59*$AZ$3)/Z59, 0)</f>
        <v>-2334.9298134856654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25</v>
      </c>
      <c r="R60">
        <f t="shared" si="31"/>
        <v>250000</v>
      </c>
      <c r="S60">
        <f t="shared" si="32"/>
        <v>-5133.828754690001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-13.774778337131766</v>
      </c>
      <c r="AC60">
        <f t="shared" si="33"/>
        <v>-14.963471621314723</v>
      </c>
      <c r="AE60">
        <f t="shared" si="34"/>
        <v>0</v>
      </c>
      <c r="AF60">
        <f t="shared" si="35"/>
        <v>0</v>
      </c>
      <c r="AG60">
        <f t="shared" si="36"/>
        <v>-7.2867017660283598E-2</v>
      </c>
      <c r="AH60">
        <f t="shared" si="37"/>
        <v>-731.44122321292627</v>
      </c>
      <c r="AI60">
        <f t="shared" si="38"/>
        <v>-731.51409023058659</v>
      </c>
      <c r="AJ60">
        <f t="shared" si="39"/>
        <v>1.1886932841829569</v>
      </c>
      <c r="AK60">
        <f t="shared" si="61"/>
        <v>-0.9642344835992237</v>
      </c>
      <c r="AL60">
        <f t="shared" si="40"/>
        <v>-731.28963143000283</v>
      </c>
      <c r="AN60">
        <f t="shared" si="41"/>
        <v>0</v>
      </c>
      <c r="AO60">
        <f t="shared" si="42"/>
        <v>0</v>
      </c>
      <c r="AP60">
        <f t="shared" si="43"/>
        <v>-1.8591806999904365E-4</v>
      </c>
      <c r="AQ60">
        <f t="shared" si="44"/>
        <v>-1.8662509445835014</v>
      </c>
      <c r="AR60">
        <f t="shared" si="45"/>
        <v>-1.8664368626535006</v>
      </c>
      <c r="AS60">
        <f t="shared" si="46"/>
        <v>3.0329162399159999E-3</v>
      </c>
      <c r="AT60">
        <f t="shared" si="47"/>
        <v>-2.4602161577830448E-3</v>
      </c>
      <c r="AU60">
        <f t="shared" si="48"/>
        <v>-1.8658641625713674</v>
      </c>
      <c r="AW60">
        <v>57</v>
      </c>
      <c r="AX60">
        <f>IF(Z60&gt;0, (R60*SUMPRODUCT(K60:$K$98, X60:$X$98)-K60*$AZ$3)/Z60, 0)</f>
        <v>-5133.828754690001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25</v>
      </c>
      <c r="R61">
        <f t="shared" si="31"/>
        <v>250000</v>
      </c>
      <c r="S61">
        <f t="shared" si="32"/>
        <v>-11783.04132551441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-14.963471621314723</v>
      </c>
      <c r="AC61">
        <f t="shared" si="33"/>
        <v>-14.863218152076209</v>
      </c>
      <c r="AE61">
        <f t="shared" si="34"/>
        <v>0</v>
      </c>
      <c r="AF61">
        <f t="shared" si="35"/>
        <v>0</v>
      </c>
      <c r="AG61">
        <f t="shared" si="36"/>
        <v>-3.1535190579133711E-2</v>
      </c>
      <c r="AH61">
        <f t="shared" si="37"/>
        <v>-406.03156904547052</v>
      </c>
      <c r="AI61">
        <f t="shared" si="38"/>
        <v>-406.06310423604964</v>
      </c>
      <c r="AJ61">
        <f t="shared" si="39"/>
        <v>-0.1002534692385133</v>
      </c>
      <c r="AK61">
        <f t="shared" si="61"/>
        <v>-1.0474430134920307</v>
      </c>
      <c r="AL61">
        <f t="shared" si="40"/>
        <v>-407.21080071878021</v>
      </c>
      <c r="AN61">
        <f t="shared" si="41"/>
        <v>0</v>
      </c>
      <c r="AO61">
        <f t="shared" si="42"/>
        <v>0</v>
      </c>
      <c r="AP61">
        <f t="shared" si="43"/>
        <v>-7.184028470361835E-5</v>
      </c>
      <c r="AQ61">
        <f t="shared" si="44"/>
        <v>-0.92498009313393459</v>
      </c>
      <c r="AR61">
        <f t="shared" si="45"/>
        <v>-0.92505193341863812</v>
      </c>
      <c r="AS61">
        <f t="shared" si="46"/>
        <v>-2.2838732350600845E-4</v>
      </c>
      <c r="AT61">
        <f t="shared" si="47"/>
        <v>-2.3861788344438973E-3</v>
      </c>
      <c r="AU61">
        <f t="shared" si="48"/>
        <v>-0.92766649957658809</v>
      </c>
      <c r="AW61">
        <v>58</v>
      </c>
      <c r="AX61">
        <f>IF(Z61&gt;0, (R61*SUMPRODUCT(K61:$K$98, X61:$X$98)-K61*$AZ$3)/Z61, 0)</f>
        <v>-11783.04132551441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25</v>
      </c>
      <c r="R62">
        <f t="shared" si="31"/>
        <v>250000</v>
      </c>
      <c r="S62">
        <f t="shared" si="32"/>
        <v>-30589.835323202278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-14.863218152076209</v>
      </c>
      <c r="AC62">
        <f t="shared" si="33"/>
        <v>-14.032390732869059</v>
      </c>
      <c r="AE62">
        <f t="shared" si="34"/>
        <v>0</v>
      </c>
      <c r="AF62">
        <f t="shared" si="35"/>
        <v>0</v>
      </c>
      <c r="AG62">
        <f t="shared" si="36"/>
        <v>-1.1468181002453405E-2</v>
      </c>
      <c r="AH62">
        <f t="shared" si="37"/>
        <v>-197.51657670888972</v>
      </c>
      <c r="AI62">
        <f t="shared" si="38"/>
        <v>-197.52804488989216</v>
      </c>
      <c r="AJ62">
        <f t="shared" si="39"/>
        <v>-0.83082741920715009</v>
      </c>
      <c r="AK62">
        <f t="shared" si="61"/>
        <v>-1.0404252706453347</v>
      </c>
      <c r="AL62">
        <f t="shared" si="40"/>
        <v>-199.39929757974463</v>
      </c>
      <c r="AN62">
        <f t="shared" si="41"/>
        <v>0</v>
      </c>
      <c r="AO62">
        <f t="shared" si="42"/>
        <v>0</v>
      </c>
      <c r="AP62">
        <f t="shared" si="43"/>
        <v>-2.3326474247573975E-5</v>
      </c>
      <c r="AQ62">
        <f t="shared" si="44"/>
        <v>-0.40175205981517254</v>
      </c>
      <c r="AR62">
        <f t="shared" si="45"/>
        <v>-0.40177538628942011</v>
      </c>
      <c r="AS62">
        <f t="shared" si="46"/>
        <v>-1.6899170316694411E-3</v>
      </c>
      <c r="AT62">
        <f t="shared" si="47"/>
        <v>-2.11624260874864E-3</v>
      </c>
      <c r="AU62">
        <f t="shared" si="48"/>
        <v>-0.40558154592983814</v>
      </c>
      <c r="AW62">
        <v>59</v>
      </c>
      <c r="AX62">
        <f>IF(Z62&gt;0, (R62*SUMPRODUCT(K62:$K$98, X62:$X$98)-K62*$AZ$3)/Z62, 0)</f>
        <v>-30589.835323202278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25</v>
      </c>
      <c r="R63">
        <f t="shared" si="31"/>
        <v>250000</v>
      </c>
      <c r="S63">
        <f t="shared" si="32"/>
        <v>-97051.520440777851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-14.032390732869059</v>
      </c>
      <c r="AC63">
        <f t="shared" si="33"/>
        <v>-12.86645751380826</v>
      </c>
      <c r="AE63">
        <f t="shared" si="34"/>
        <v>0</v>
      </c>
      <c r="AF63">
        <f t="shared" si="35"/>
        <v>0</v>
      </c>
      <c r="AG63">
        <f t="shared" si="36"/>
        <v>-3.3143369252158048E-3</v>
      </c>
      <c r="AH63">
        <f t="shared" si="37"/>
        <v>-80.391622672130651</v>
      </c>
      <c r="AI63">
        <f t="shared" si="38"/>
        <v>-80.394937009055866</v>
      </c>
      <c r="AJ63">
        <f t="shared" si="39"/>
        <v>-1.1659332190607987</v>
      </c>
      <c r="AK63">
        <f t="shared" si="61"/>
        <v>-0.9822673513008342</v>
      </c>
      <c r="AL63">
        <f t="shared" si="40"/>
        <v>-82.543137579417504</v>
      </c>
      <c r="AN63">
        <f t="shared" si="41"/>
        <v>0</v>
      </c>
      <c r="AO63">
        <f t="shared" si="42"/>
        <v>0</v>
      </c>
      <c r="AP63">
        <f t="shared" si="43"/>
        <v>-6.019122676822891E-6</v>
      </c>
      <c r="AQ63">
        <f t="shared" si="44"/>
        <v>-0.1459981438130053</v>
      </c>
      <c r="AR63">
        <f t="shared" si="45"/>
        <v>-0.14600416293568211</v>
      </c>
      <c r="AS63">
        <f t="shared" si="46"/>
        <v>-2.1174356249411825E-3</v>
      </c>
      <c r="AT63">
        <f t="shared" si="47"/>
        <v>-1.7838825147605166E-3</v>
      </c>
      <c r="AU63">
        <f t="shared" si="48"/>
        <v>-0.14990548107538382</v>
      </c>
      <c r="AW63">
        <v>60</v>
      </c>
      <c r="AX63">
        <f>IF(Z63&gt;0, (R63*SUMPRODUCT(K63:$K$98, X63:$X$98)-K63*$AZ$3)/Z63, 0)</f>
        <v>-97051.520440777851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25</v>
      </c>
      <c r="R64">
        <f t="shared" si="31"/>
        <v>250000</v>
      </c>
      <c r="S64">
        <f t="shared" si="32"/>
        <v>-415158.75036087865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-12.86645751380826</v>
      </c>
      <c r="AC64">
        <f t="shared" si="33"/>
        <v>-11.612736658624865</v>
      </c>
      <c r="AE64">
        <f t="shared" si="34"/>
        <v>0</v>
      </c>
      <c r="AF64">
        <f t="shared" si="35"/>
        <v>0</v>
      </c>
      <c r="AG64">
        <f t="shared" si="36"/>
        <v>-6.9929494732619984E-4</v>
      </c>
      <c r="AH64">
        <f t="shared" si="37"/>
        <v>-25.818986086374469</v>
      </c>
      <c r="AI64">
        <f t="shared" si="38"/>
        <v>-25.819685381321797</v>
      </c>
      <c r="AJ64">
        <f t="shared" si="39"/>
        <v>-1.2537208551833956</v>
      </c>
      <c r="AK64">
        <f t="shared" si="61"/>
        <v>-0.90065202596657834</v>
      </c>
      <c r="AL64">
        <f t="shared" si="40"/>
        <v>-27.974058262471772</v>
      </c>
      <c r="AN64">
        <f t="shared" si="41"/>
        <v>0</v>
      </c>
      <c r="AO64">
        <f t="shared" si="42"/>
        <v>0</v>
      </c>
      <c r="AP64">
        <f t="shared" si="43"/>
        <v>-1.1339108400793606E-6</v>
      </c>
      <c r="AQ64">
        <f t="shared" si="44"/>
        <v>-4.1865636688980155E-2</v>
      </c>
      <c r="AR64">
        <f t="shared" si="45"/>
        <v>-4.186677059982024E-2</v>
      </c>
      <c r="AS64">
        <f t="shared" si="46"/>
        <v>-2.0329156868094484E-3</v>
      </c>
      <c r="AT64">
        <f t="shared" si="47"/>
        <v>-1.4604125187630658E-3</v>
      </c>
      <c r="AU64">
        <f t="shared" si="48"/>
        <v>-4.5360098805392754E-2</v>
      </c>
      <c r="AW64">
        <v>61</v>
      </c>
      <c r="AX64">
        <f>IF(Z64&gt;0, (R64*SUMPRODUCT(K64:$K$98, X64:$X$98)-K64*$AZ$3)/Z64, 0)</f>
        <v>-415158.75036087865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25</v>
      </c>
      <c r="R65">
        <f t="shared" si="31"/>
        <v>250000</v>
      </c>
      <c r="S65">
        <f t="shared" si="32"/>
        <v>-1782848.7204592393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-11.612736658624865</v>
      </c>
      <c r="AC65">
        <f t="shared" si="33"/>
        <v>-10.404853189067058</v>
      </c>
      <c r="AE65">
        <f t="shared" si="34"/>
        <v>0</v>
      </c>
      <c r="AF65">
        <f t="shared" si="35"/>
        <v>0</v>
      </c>
      <c r="AG65">
        <f t="shared" si="36"/>
        <v>-1.4590207612212464E-4</v>
      </c>
      <c r="AH65">
        <f t="shared" si="37"/>
        <v>-5.4639992173081326</v>
      </c>
      <c r="AI65">
        <f t="shared" si="38"/>
        <v>-5.4641451193842547</v>
      </c>
      <c r="AJ65">
        <f t="shared" si="39"/>
        <v>-1.2078834695578067</v>
      </c>
      <c r="AK65">
        <f t="shared" si="61"/>
        <v>-0.81289156610374058</v>
      </c>
      <c r="AL65">
        <f t="shared" si="40"/>
        <v>-7.4849201550458018</v>
      </c>
      <c r="AN65">
        <f t="shared" si="41"/>
        <v>0</v>
      </c>
      <c r="AO65">
        <f t="shared" si="42"/>
        <v>0</v>
      </c>
      <c r="AP65">
        <f t="shared" si="43"/>
        <v>-2.1123309670886017E-7</v>
      </c>
      <c r="AQ65">
        <f t="shared" si="44"/>
        <v>-7.9106309228986031E-3</v>
      </c>
      <c r="AR65">
        <f t="shared" si="45"/>
        <v>-7.9108421559953117E-3</v>
      </c>
      <c r="AS65">
        <f t="shared" si="46"/>
        <v>-1.7487411592729727E-3</v>
      </c>
      <c r="AT65">
        <f t="shared" si="47"/>
        <v>-1.1768825184700037E-3</v>
      </c>
      <c r="AU65">
        <f t="shared" si="48"/>
        <v>-1.0836465833738288E-2</v>
      </c>
      <c r="AW65">
        <v>62</v>
      </c>
      <c r="AX65">
        <f>IF(Z65&gt;0, (R65*SUMPRODUCT(K65:$K$98, X65:$X$98)-K65*$AZ$3)/Z65, 0)</f>
        <v>-1782848.7204592393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25</v>
      </c>
      <c r="R66">
        <f t="shared" si="31"/>
        <v>250000</v>
      </c>
      <c r="S66">
        <f t="shared" si="32"/>
        <v>-7729134.1331473682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-10.404853189067058</v>
      </c>
      <c r="AC66">
        <f t="shared" si="33"/>
        <v>-9.296916403698182</v>
      </c>
      <c r="AE66">
        <f t="shared" si="34"/>
        <v>0</v>
      </c>
      <c r="AF66">
        <f t="shared" si="35"/>
        <v>0</v>
      </c>
      <c r="AG66">
        <f t="shared" si="36"/>
        <v>-3.0071015211869532E-5</v>
      </c>
      <c r="AH66">
        <f t="shared" si="37"/>
        <v>-1.1437204014903386</v>
      </c>
      <c r="AI66">
        <f t="shared" si="38"/>
        <v>-1.1437504725055505</v>
      </c>
      <c r="AJ66">
        <f t="shared" si="39"/>
        <v>-1.1079367853688762</v>
      </c>
      <c r="AK66">
        <f t="shared" si="61"/>
        <v>-0.72833972323469409</v>
      </c>
      <c r="AL66">
        <f t="shared" si="40"/>
        <v>-2.9800269811091207</v>
      </c>
      <c r="AN66">
        <f t="shared" si="41"/>
        <v>0</v>
      </c>
      <c r="AO66">
        <f t="shared" si="42"/>
        <v>0</v>
      </c>
      <c r="AP66">
        <f t="shared" si="43"/>
        <v>-3.8871433946423224E-8</v>
      </c>
      <c r="AQ66">
        <f t="shared" si="44"/>
        <v>-1.4784353546587283E-3</v>
      </c>
      <c r="AR66">
        <f t="shared" si="45"/>
        <v>-1.4784742260926748E-3</v>
      </c>
      <c r="AS66">
        <f t="shared" si="46"/>
        <v>-1.4321795012853258E-3</v>
      </c>
      <c r="AT66">
        <f t="shared" si="47"/>
        <v>-9.414916404650854E-4</v>
      </c>
      <c r="AU66">
        <f t="shared" si="48"/>
        <v>-3.8521453678430858E-3</v>
      </c>
      <c r="AW66">
        <v>63</v>
      </c>
      <c r="AX66">
        <f>IF(Z66&gt;0, (R66*SUMPRODUCT(K66:$K$98, X66:$X$98)-K66*$AZ$3)/Z66, 0)</f>
        <v>-7729134.1331473682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-33948898.910549112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-9.296916403698182</v>
      </c>
      <c r="AC67">
        <f t="shared" ref="AC67:AC98" si="64">S67*Z67</f>
        <v>-8.3021025030780411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-6.1136758256526892E-6</v>
      </c>
      <c r="AH67">
        <f t="shared" ref="AH67:AH98" si="68">-X67*R67</f>
        <v>-0.23656629234098148</v>
      </c>
      <c r="AI67">
        <f t="shared" ref="AI67:AI98" si="69">SUM(AE67:AH67)</f>
        <v>-0.23657240601680712</v>
      </c>
      <c r="AJ67">
        <f t="shared" ref="AJ67:AJ98" si="70">AB67-AC67</f>
        <v>-0.99481390062014086</v>
      </c>
      <c r="AK67">
        <f t="shared" si="61"/>
        <v>-0.65078414825887276</v>
      </c>
      <c r="AL67">
        <f t="shared" ref="AL67:AL98" si="71">SUM(AI67:AK67)</f>
        <v>-1.8821704548958207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-7.0561345829532133E-9</v>
      </c>
      <c r="AQ67">
        <f t="shared" ref="AQ67:AQ98" si="75">AH67*$K67</f>
        <v>-2.7303436494688734E-4</v>
      </c>
      <c r="AR67">
        <f t="shared" ref="AR67:AR98" si="76">AI67*$K67</f>
        <v>-2.7304142108147033E-4</v>
      </c>
      <c r="AS67">
        <f t="shared" ref="AS67:AS98" si="77">AJ67*$K67</f>
        <v>-1.1481702608952052E-3</v>
      </c>
      <c r="AT67">
        <f t="shared" ref="AT67:AT98" si="78">AK67*$K67</f>
        <v>-7.511063172992075E-4</v>
      </c>
      <c r="AU67">
        <f t="shared" ref="AU67:AU98" si="79">AL67*$K67</f>
        <v>-2.172317999275883E-3</v>
      </c>
      <c r="AW67">
        <v>64</v>
      </c>
      <c r="AX67">
        <f>IF(Z67&gt;0, (R67*SUMPRODUCT(K67:$K$98, X67:$X$98)-K67*$AZ$3)/Z67, 0)</f>
        <v>-33948898.910549112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25</v>
      </c>
      <c r="R68">
        <f t="shared" si="62"/>
        <v>250000</v>
      </c>
      <c r="S68">
        <f t="shared" si="63"/>
        <v>-151399174.71001497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-8.3021025030780411</v>
      </c>
      <c r="AC68">
        <f t="shared" si="64"/>
        <v>-7.4128288088940604</v>
      </c>
      <c r="AE68">
        <f t="shared" si="65"/>
        <v>0</v>
      </c>
      <c r="AF68">
        <f t="shared" si="66"/>
        <v>0</v>
      </c>
      <c r="AG68">
        <f t="shared" si="67"/>
        <v>-1.2240537015958558E-6</v>
      </c>
      <c r="AH68">
        <f t="shared" si="68"/>
        <v>-4.8284853658003057E-2</v>
      </c>
      <c r="AI68">
        <f t="shared" si="69"/>
        <v>-4.828607771170465E-2</v>
      </c>
      <c r="AJ68">
        <f t="shared" si="70"/>
        <v>-0.88927369418398072</v>
      </c>
      <c r="AK68">
        <f t="shared" si="61"/>
        <v>-0.58114717521546289</v>
      </c>
      <c r="AL68">
        <f t="shared" si="71"/>
        <v>-1.5187069471111483</v>
      </c>
      <c r="AN68">
        <f t="shared" si="72"/>
        <v>0</v>
      </c>
      <c r="AO68">
        <f t="shared" si="73"/>
        <v>0</v>
      </c>
      <c r="AP68">
        <f t="shared" si="74"/>
        <v>-1.2613827795858458E-9</v>
      </c>
      <c r="AQ68">
        <f t="shared" si="75"/>
        <v>-4.975736182131725E-5</v>
      </c>
      <c r="AR68">
        <f t="shared" si="76"/>
        <v>-4.9758623204096835E-5</v>
      </c>
      <c r="AS68">
        <f t="shared" si="77"/>
        <v>-9.1639322908785095E-4</v>
      </c>
      <c r="AT68">
        <f t="shared" si="78"/>
        <v>-5.9886999913977062E-4</v>
      </c>
      <c r="AU68">
        <f t="shared" si="79"/>
        <v>-1.5650218514317183E-3</v>
      </c>
      <c r="AW68">
        <v>65</v>
      </c>
      <c r="AX68">
        <f>IF(Z68&gt;0, (R68*SUMPRODUCT(K68:$K$98, X68:$X$98)-K68*$AZ$3)/Z68, 0)</f>
        <v>-151399174.71001497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25</v>
      </c>
      <c r="R69">
        <f t="shared" si="62"/>
        <v>250000</v>
      </c>
      <c r="S69">
        <f t="shared" si="63"/>
        <v>-685683467.58234513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-7.4128288088940604</v>
      </c>
      <c r="AC69">
        <f t="shared" si="64"/>
        <v>-6.6186404157657694</v>
      </c>
      <c r="AE69">
        <f t="shared" si="65"/>
        <v>0</v>
      </c>
      <c r="AF69">
        <f t="shared" si="66"/>
        <v>0</v>
      </c>
      <c r="AG69">
        <f t="shared" si="67"/>
        <v>-2.4131544395778084E-7</v>
      </c>
      <c r="AH69">
        <f t="shared" si="68"/>
        <v>-9.7049772062211652E-3</v>
      </c>
      <c r="AI69">
        <f t="shared" si="69"/>
        <v>-9.7052185216651224E-3</v>
      </c>
      <c r="AJ69">
        <f t="shared" si="70"/>
        <v>-0.79418839312829093</v>
      </c>
      <c r="AK69">
        <f t="shared" si="61"/>
        <v>-0.51889801662258428</v>
      </c>
      <c r="AL69">
        <f t="shared" si="71"/>
        <v>-1.3227916282725403</v>
      </c>
      <c r="AN69">
        <f t="shared" si="72"/>
        <v>0</v>
      </c>
      <c r="AO69">
        <f t="shared" si="73"/>
        <v>0</v>
      </c>
      <c r="AP69">
        <f t="shared" si="74"/>
        <v>-2.2203095181930065E-10</v>
      </c>
      <c r="AQ69">
        <f t="shared" si="75"/>
        <v>-8.9294132656461681E-6</v>
      </c>
      <c r="AR69">
        <f t="shared" si="76"/>
        <v>-8.9296352965979859E-6</v>
      </c>
      <c r="AS69">
        <f t="shared" si="77"/>
        <v>-7.3072158979168287E-4</v>
      </c>
      <c r="AT69">
        <f t="shared" si="78"/>
        <v>-4.7743077955680451E-4</v>
      </c>
      <c r="AU69">
        <f t="shared" si="79"/>
        <v>-1.2170820046450853E-3</v>
      </c>
      <c r="AW69">
        <v>66</v>
      </c>
      <c r="AX69">
        <f>IF(Z69&gt;0, (R69*SUMPRODUCT(K69:$K$98, X69:$X$98)-K69*$AZ$3)/Z69, 0)</f>
        <v>-685683467.58234513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25</v>
      </c>
      <c r="R70">
        <f t="shared" si="62"/>
        <v>250000</v>
      </c>
      <c r="S70">
        <f t="shared" si="63"/>
        <v>-3158569194.8862977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-6.6186404157657694</v>
      </c>
      <c r="AC70">
        <f t="shared" si="64"/>
        <v>-5.9095081393842914</v>
      </c>
      <c r="AE70">
        <f t="shared" si="65"/>
        <v>0</v>
      </c>
      <c r="AF70">
        <f t="shared" si="66"/>
        <v>0</v>
      </c>
      <c r="AG70">
        <f t="shared" si="67"/>
        <v>-4.677361627023832E-8</v>
      </c>
      <c r="AH70">
        <f t="shared" si="68"/>
        <v>-1.9212867324796469E-3</v>
      </c>
      <c r="AI70">
        <f t="shared" si="69"/>
        <v>-1.9213335060959172E-3</v>
      </c>
      <c r="AJ70">
        <f t="shared" si="70"/>
        <v>-0.70913227638147802</v>
      </c>
      <c r="AK70">
        <f t="shared" si="61"/>
        <v>-0.46330482910360393</v>
      </c>
      <c r="AL70">
        <f t="shared" si="71"/>
        <v>-1.1743584389911779</v>
      </c>
      <c r="AN70">
        <f t="shared" si="72"/>
        <v>0</v>
      </c>
      <c r="AO70">
        <f t="shared" si="73"/>
        <v>0</v>
      </c>
      <c r="AP70">
        <f t="shared" si="74"/>
        <v>-3.8424774651599182E-11</v>
      </c>
      <c r="AQ70">
        <f t="shared" si="75"/>
        <v>-1.5783472740296118E-6</v>
      </c>
      <c r="AR70">
        <f t="shared" si="76"/>
        <v>-1.5783856988042635E-6</v>
      </c>
      <c r="AS70">
        <f t="shared" si="77"/>
        <v>-5.8255593838853301E-4</v>
      </c>
      <c r="AT70">
        <f t="shared" si="78"/>
        <v>-3.806073823851667E-4</v>
      </c>
      <c r="AU70">
        <f t="shared" si="79"/>
        <v>-9.6474170647250395E-4</v>
      </c>
      <c r="AW70">
        <v>67</v>
      </c>
      <c r="AX70">
        <f>IF(Z70&gt;0, (R70*SUMPRODUCT(K70:$K$98, X70:$X$98)-K70*$AZ$3)/Z70, 0)</f>
        <v>-3158569194.8862977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25</v>
      </c>
      <c r="R71">
        <f t="shared" si="62"/>
        <v>250000</v>
      </c>
      <c r="S71">
        <f t="shared" si="63"/>
        <v>-14815432350.282391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-5.9095081393842914</v>
      </c>
      <c r="AC71">
        <f t="shared" si="64"/>
        <v>-5.2763479268434024</v>
      </c>
      <c r="AE71">
        <f t="shared" si="65"/>
        <v>0</v>
      </c>
      <c r="AF71">
        <f t="shared" si="66"/>
        <v>0</v>
      </c>
      <c r="AG71">
        <f t="shared" si="67"/>
        <v>-8.9034659976406841E-9</v>
      </c>
      <c r="AH71">
        <f t="shared" si="68"/>
        <v>-3.7402414109895249E-4</v>
      </c>
      <c r="AI71">
        <f t="shared" si="69"/>
        <v>-3.7403304456495011E-4</v>
      </c>
      <c r="AJ71">
        <f t="shared" si="70"/>
        <v>-0.63316021254088906</v>
      </c>
      <c r="AK71">
        <f t="shared" si="61"/>
        <v>-0.41366556975690044</v>
      </c>
      <c r="AL71">
        <f t="shared" si="71"/>
        <v>-1.0471998153423545</v>
      </c>
      <c r="AN71">
        <f t="shared" si="72"/>
        <v>0</v>
      </c>
      <c r="AO71">
        <f t="shared" si="73"/>
        <v>0</v>
      </c>
      <c r="AP71">
        <f t="shared" si="74"/>
        <v>-6.5305756187597326E-12</v>
      </c>
      <c r="AQ71">
        <f t="shared" si="75"/>
        <v>-2.7434180546493113E-7</v>
      </c>
      <c r="AR71">
        <f t="shared" si="76"/>
        <v>-2.7434833604054987E-7</v>
      </c>
      <c r="AS71">
        <f t="shared" si="77"/>
        <v>-4.6441471758121631E-4</v>
      </c>
      <c r="AT71">
        <f t="shared" si="78"/>
        <v>-3.0341827383747262E-4</v>
      </c>
      <c r="AU71">
        <f t="shared" si="79"/>
        <v>-7.6810733975472953E-4</v>
      </c>
      <c r="AW71">
        <v>68</v>
      </c>
      <c r="AX71">
        <f>IF(Z71&gt;0, (R71*SUMPRODUCT(K71:$K$98, X71:$X$98)-K71*$AZ$3)/Z71, 0)</f>
        <v>-14815432350.282391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25</v>
      </c>
      <c r="R72">
        <f t="shared" si="62"/>
        <v>250000</v>
      </c>
      <c r="S72">
        <f t="shared" si="63"/>
        <v>-70828663643.368851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-5.2763479268434024</v>
      </c>
      <c r="AC72">
        <f t="shared" si="64"/>
        <v>-4.7110251736064894</v>
      </c>
      <c r="AE72">
        <f t="shared" si="65"/>
        <v>0</v>
      </c>
      <c r="AF72">
        <f t="shared" si="66"/>
        <v>0</v>
      </c>
      <c r="AG72">
        <f t="shared" si="67"/>
        <v>-1.6628243889109247E-9</v>
      </c>
      <c r="AH72">
        <f t="shared" si="68"/>
        <v>-7.1516069487533523E-5</v>
      </c>
      <c r="AI72">
        <f t="shared" si="69"/>
        <v>-7.1517732311922433E-5</v>
      </c>
      <c r="AJ72">
        <f t="shared" si="70"/>
        <v>-0.56532275323691294</v>
      </c>
      <c r="AK72">
        <f t="shared" si="61"/>
        <v>-0.36934435487903822</v>
      </c>
      <c r="AL72">
        <f t="shared" si="71"/>
        <v>-0.93473862584826306</v>
      </c>
      <c r="AN72">
        <f t="shared" si="72"/>
        <v>0</v>
      </c>
      <c r="AO72">
        <f t="shared" si="73"/>
        <v>0</v>
      </c>
      <c r="AP72">
        <f t="shared" si="74"/>
        <v>-1.0889820499778138E-12</v>
      </c>
      <c r="AQ72">
        <f t="shared" si="75"/>
        <v>-4.6835803273187346E-8</v>
      </c>
      <c r="AR72">
        <f t="shared" si="76"/>
        <v>-4.6836892255237328E-8</v>
      </c>
      <c r="AS72">
        <f t="shared" si="77"/>
        <v>-3.7022931274314716E-4</v>
      </c>
      <c r="AT72">
        <f t="shared" si="78"/>
        <v>-2.4188325322034595E-4</v>
      </c>
      <c r="AU72">
        <f t="shared" si="79"/>
        <v>-6.1215940285574836E-4</v>
      </c>
      <c r="AW72">
        <v>69</v>
      </c>
      <c r="AX72">
        <f>IF(Z72&gt;0, (R72*SUMPRODUCT(K72:$K$98, X72:$X$98)-K72*$AZ$3)/Z72, 0)</f>
        <v>-70828663643.368851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25</v>
      </c>
      <c r="R73">
        <f t="shared" si="62"/>
        <v>250000</v>
      </c>
      <c r="S73">
        <f t="shared" si="63"/>
        <v>-345745847342.56183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-4.7110251736064894</v>
      </c>
      <c r="AC73">
        <f t="shared" si="64"/>
        <v>-4.206272517247009</v>
      </c>
      <c r="AE73">
        <f t="shared" si="65"/>
        <v>0</v>
      </c>
      <c r="AF73">
        <f t="shared" si="66"/>
        <v>0</v>
      </c>
      <c r="AG73">
        <f t="shared" si="67"/>
        <v>-3.0414483279964552E-10</v>
      </c>
      <c r="AH73">
        <f t="shared" si="68"/>
        <v>-1.3420513122221698E-5</v>
      </c>
      <c r="AI73">
        <f t="shared" si="69"/>
        <v>-1.3420817267054498E-5</v>
      </c>
      <c r="AJ73">
        <f t="shared" si="70"/>
        <v>-0.50475265635948041</v>
      </c>
      <c r="AK73">
        <f t="shared" ref="AK73:AK98" si="92">G73*SUM(AB73:AB73, AE73:AF73)</f>
        <v>-0.3297717621524543</v>
      </c>
      <c r="AL73">
        <f t="shared" si="71"/>
        <v>-0.83453783932920178</v>
      </c>
      <c r="AN73">
        <f t="shared" si="72"/>
        <v>0</v>
      </c>
      <c r="AO73">
        <f t="shared" si="73"/>
        <v>0</v>
      </c>
      <c r="AP73">
        <f t="shared" si="74"/>
        <v>-1.778429916125826E-13</v>
      </c>
      <c r="AQ73">
        <f t="shared" si="75"/>
        <v>-7.8473935613566336E-9</v>
      </c>
      <c r="AR73">
        <f t="shared" si="76"/>
        <v>-7.8475714043482462E-9</v>
      </c>
      <c r="AS73">
        <f t="shared" si="77"/>
        <v>-2.9514465725117688E-4</v>
      </c>
      <c r="AT73">
        <f t="shared" si="78"/>
        <v>-1.9282785832886216E-4</v>
      </c>
      <c r="AU73">
        <f t="shared" si="79"/>
        <v>-4.8798036315144338E-4</v>
      </c>
      <c r="AW73">
        <v>70</v>
      </c>
      <c r="AX73">
        <f>IF(Z73&gt;0, (R73*SUMPRODUCT(K73:$K$98, X73:$X$98)-K73*$AZ$3)/Z73, 0)</f>
        <v>-345745847342.56183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25</v>
      </c>
      <c r="R74">
        <f t="shared" si="62"/>
        <v>250000</v>
      </c>
      <c r="S74">
        <f t="shared" si="63"/>
        <v>-1725108632926.8208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-4.206272517247009</v>
      </c>
      <c r="AC74">
        <f t="shared" si="64"/>
        <v>-3.7556004686700413</v>
      </c>
      <c r="AE74">
        <f t="shared" si="65"/>
        <v>0</v>
      </c>
      <c r="AF74">
        <f t="shared" si="66"/>
        <v>0</v>
      </c>
      <c r="AG74">
        <f t="shared" si="67"/>
        <v>-5.442556481643545E-11</v>
      </c>
      <c r="AH74">
        <f t="shared" si="68"/>
        <v>-2.4667781965521362E-6</v>
      </c>
      <c r="AI74">
        <f t="shared" si="69"/>
        <v>-2.4668326221169526E-6</v>
      </c>
      <c r="AJ74">
        <f t="shared" si="70"/>
        <v>-0.45067204857696774</v>
      </c>
      <c r="AK74">
        <f t="shared" si="92"/>
        <v>-0.29443907620729065</v>
      </c>
      <c r="AL74">
        <f t="shared" si="71"/>
        <v>-0.74511359161688051</v>
      </c>
      <c r="AN74">
        <f t="shared" si="72"/>
        <v>0</v>
      </c>
      <c r="AO74">
        <f t="shared" si="73"/>
        <v>0</v>
      </c>
      <c r="AP74">
        <f t="shared" si="74"/>
        <v>-2.8414579594902208E-14</v>
      </c>
      <c r="AQ74">
        <f t="shared" si="75"/>
        <v>-1.2878592191979135E-9</v>
      </c>
      <c r="AR74">
        <f t="shared" si="76"/>
        <v>-1.2878876337775084E-9</v>
      </c>
      <c r="AS74">
        <f t="shared" si="77"/>
        <v>-2.3528753148779132E-4</v>
      </c>
      <c r="AT74">
        <f t="shared" si="78"/>
        <v>-1.5372118957257124E-4</v>
      </c>
      <c r="AU74">
        <f t="shared" si="79"/>
        <v>-3.8901000894799633E-4</v>
      </c>
      <c r="AW74">
        <v>71</v>
      </c>
      <c r="AX74">
        <f>IF(Z74&gt;0, (R74*SUMPRODUCT(K74:$K$98, X74:$X$98)-K74*$AZ$3)/Z74, 0)</f>
        <v>-1725108632926.8208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25</v>
      </c>
      <c r="R75">
        <f t="shared" si="62"/>
        <v>250000</v>
      </c>
      <c r="S75">
        <f t="shared" si="63"/>
        <v>-8814194270059.9902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-3.7556004686700413</v>
      </c>
      <c r="AC75">
        <f t="shared" si="64"/>
        <v>-3.3532147052932939</v>
      </c>
      <c r="AE75">
        <f t="shared" si="65"/>
        <v>0</v>
      </c>
      <c r="AF75">
        <f t="shared" si="66"/>
        <v>0</v>
      </c>
      <c r="AG75">
        <f t="shared" si="67"/>
        <v>-9.5108372999091829E-12</v>
      </c>
      <c r="AH75">
        <f t="shared" si="68"/>
        <v>-4.4370471868361911E-7</v>
      </c>
      <c r="AI75">
        <f t="shared" si="69"/>
        <v>-4.43714229520919E-7</v>
      </c>
      <c r="AJ75">
        <f t="shared" si="70"/>
        <v>-0.40238576337674736</v>
      </c>
      <c r="AK75">
        <f t="shared" si="92"/>
        <v>-0.26289203280690293</v>
      </c>
      <c r="AL75">
        <f t="shared" si="71"/>
        <v>-0.66527823989787982</v>
      </c>
      <c r="AN75">
        <f t="shared" si="72"/>
        <v>0</v>
      </c>
      <c r="AO75">
        <f t="shared" si="73"/>
        <v>0</v>
      </c>
      <c r="AP75">
        <f t="shared" si="74"/>
        <v>-4.4334214665464852E-15</v>
      </c>
      <c r="AQ75">
        <f t="shared" si="75"/>
        <v>-2.0683037282518859E-10</v>
      </c>
      <c r="AR75">
        <f t="shared" si="76"/>
        <v>-2.0683480624665512E-10</v>
      </c>
      <c r="AS75">
        <f t="shared" si="77"/>
        <v>-1.8756978223191775E-4</v>
      </c>
      <c r="AT75">
        <f t="shared" si="78"/>
        <v>-1.2254559140038022E-4</v>
      </c>
      <c r="AU75">
        <f t="shared" si="79"/>
        <v>-3.1011558046710426E-4</v>
      </c>
      <c r="AW75">
        <v>72</v>
      </c>
      <c r="AX75">
        <f>IF(Z75&gt;0, (R75*SUMPRODUCT(K75:$K$98, X75:$X$98)-K75*$AZ$3)/Z75, 0)</f>
        <v>-8814194270059.9902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25</v>
      </c>
      <c r="R76">
        <f t="shared" si="62"/>
        <v>250000</v>
      </c>
      <c r="S76">
        <f t="shared" si="63"/>
        <v>-46209674610640.789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-3.3532147052932939</v>
      </c>
      <c r="AC76">
        <f t="shared" si="64"/>
        <v>-2.993941701335296</v>
      </c>
      <c r="AE76">
        <f t="shared" si="65"/>
        <v>0</v>
      </c>
      <c r="AF76">
        <f t="shared" si="66"/>
        <v>0</v>
      </c>
      <c r="AG76">
        <f t="shared" si="67"/>
        <v>-1.6197591340785353E-12</v>
      </c>
      <c r="AH76">
        <f t="shared" si="68"/>
        <v>-7.7959697928315556E-8</v>
      </c>
      <c r="AI76">
        <f t="shared" si="69"/>
        <v>-7.7961317687449641E-8</v>
      </c>
      <c r="AJ76">
        <f t="shared" si="70"/>
        <v>-0.35927300395799788</v>
      </c>
      <c r="AK76">
        <f t="shared" si="92"/>
        <v>-0.23472502937053061</v>
      </c>
      <c r="AL76">
        <f t="shared" si="71"/>
        <v>-0.59399811128984614</v>
      </c>
      <c r="AN76">
        <f t="shared" si="72"/>
        <v>0</v>
      </c>
      <c r="AO76">
        <f t="shared" si="73"/>
        <v>0</v>
      </c>
      <c r="AP76">
        <f t="shared" si="74"/>
        <v>-6.7414401378721847E-16</v>
      </c>
      <c r="AQ76">
        <f t="shared" si="75"/>
        <v>-3.2446838896779775E-11</v>
      </c>
      <c r="AR76">
        <f t="shared" si="76"/>
        <v>-3.2447513040793569E-11</v>
      </c>
      <c r="AS76">
        <f t="shared" si="77"/>
        <v>-1.4952948240135844E-4</v>
      </c>
      <c r="AT76">
        <f t="shared" si="78"/>
        <v>-9.7692595217987473E-5</v>
      </c>
      <c r="AU76">
        <f t="shared" si="79"/>
        <v>-2.4722211006685896E-4</v>
      </c>
      <c r="AW76">
        <v>73</v>
      </c>
      <c r="AX76">
        <f>IF(Z76&gt;0, (R76*SUMPRODUCT(K76:$K$98, X76:$X$98)-K76*$AZ$3)/Z76, 0)</f>
        <v>-46209674610640.789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25</v>
      </c>
      <c r="R77">
        <f t="shared" si="62"/>
        <v>250000</v>
      </c>
      <c r="S77">
        <f t="shared" si="63"/>
        <v>-248872975941908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-2.993941701335296</v>
      </c>
      <c r="AC77">
        <f t="shared" si="64"/>
        <v>-2.6731622333634317</v>
      </c>
      <c r="AE77">
        <f t="shared" si="65"/>
        <v>0</v>
      </c>
      <c r="AF77">
        <f t="shared" si="66"/>
        <v>0</v>
      </c>
      <c r="AG77">
        <f t="shared" si="67"/>
        <v>-2.6852676784676312E-13</v>
      </c>
      <c r="AH77">
        <f t="shared" si="68"/>
        <v>-1.3350347748909868E-8</v>
      </c>
      <c r="AI77">
        <f t="shared" si="69"/>
        <v>-1.3350616275677715E-8</v>
      </c>
      <c r="AJ77">
        <f t="shared" si="70"/>
        <v>-0.3207794679718643</v>
      </c>
      <c r="AK77">
        <f t="shared" si="92"/>
        <v>-0.20957591909347073</v>
      </c>
      <c r="AL77">
        <f t="shared" si="71"/>
        <v>-0.53035540041595131</v>
      </c>
      <c r="AN77">
        <f t="shared" si="72"/>
        <v>0</v>
      </c>
      <c r="AO77">
        <f t="shared" si="73"/>
        <v>0</v>
      </c>
      <c r="AP77">
        <f t="shared" si="74"/>
        <v>-9.9786503788520945E-17</v>
      </c>
      <c r="AQ77">
        <f t="shared" si="75"/>
        <v>-4.9610865125553821E-12</v>
      </c>
      <c r="AR77">
        <f t="shared" si="76"/>
        <v>-4.9611862990591706E-12</v>
      </c>
      <c r="AS77">
        <f t="shared" si="77"/>
        <v>-1.1920398794030329E-4</v>
      </c>
      <c r="AT77">
        <f t="shared" si="78"/>
        <v>-7.7879938794546757E-5</v>
      </c>
      <c r="AU77">
        <f t="shared" si="79"/>
        <v>-1.9708393169603634E-4</v>
      </c>
      <c r="AW77">
        <v>74</v>
      </c>
      <c r="AX77">
        <f>IF(Z77&gt;0, (R77*SUMPRODUCT(K77:$K$98, X77:$X$98)-K77*$AZ$3)/Z77, 0)</f>
        <v>-248872975941908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25</v>
      </c>
      <c r="R78">
        <f t="shared" si="62"/>
        <v>250000</v>
      </c>
      <c r="S78">
        <f t="shared" si="63"/>
        <v>-1379717203654823.3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-2.6731622333634317</v>
      </c>
      <c r="AC78">
        <f t="shared" si="64"/>
        <v>-2.3867519940788293</v>
      </c>
      <c r="AE78">
        <f t="shared" si="65"/>
        <v>0</v>
      </c>
      <c r="AF78">
        <f t="shared" si="66"/>
        <v>0</v>
      </c>
      <c r="AG78">
        <f t="shared" si="67"/>
        <v>-4.3247123174162167E-14</v>
      </c>
      <c r="AH78">
        <f t="shared" si="68"/>
        <v>-2.2259437699413334E-9</v>
      </c>
      <c r="AI78">
        <f t="shared" si="69"/>
        <v>-2.2259870170645077E-9</v>
      </c>
      <c r="AJ78">
        <f t="shared" si="70"/>
        <v>-0.28641023928460241</v>
      </c>
      <c r="AK78">
        <f t="shared" si="92"/>
        <v>-0.18712135633544025</v>
      </c>
      <c r="AL78">
        <f t="shared" si="71"/>
        <v>-0.47353159784602966</v>
      </c>
      <c r="AN78">
        <f t="shared" si="72"/>
        <v>0</v>
      </c>
      <c r="AO78">
        <f t="shared" si="73"/>
        <v>0</v>
      </c>
      <c r="AP78">
        <f t="shared" si="74"/>
        <v>-1.4349059044419479E-17</v>
      </c>
      <c r="AQ78">
        <f t="shared" si="75"/>
        <v>-7.3855082697219577E-13</v>
      </c>
      <c r="AR78">
        <f t="shared" si="76"/>
        <v>-7.3856517603124017E-13</v>
      </c>
      <c r="AS78">
        <f t="shared" si="77"/>
        <v>-9.5028689373641531E-5</v>
      </c>
      <c r="AT78">
        <f t="shared" si="78"/>
        <v>-6.2085410391719224E-5</v>
      </c>
      <c r="AU78">
        <f t="shared" si="79"/>
        <v>-1.5711410050392593E-4</v>
      </c>
      <c r="AW78">
        <v>75</v>
      </c>
      <c r="AX78">
        <f>IF(Z78&gt;0, (R78*SUMPRODUCT(K78:$K$98, X78:$X$98)-K78*$AZ$3)/Z78, 0)</f>
        <v>-1379717203654823.3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25</v>
      </c>
      <c r="R79">
        <f t="shared" si="62"/>
        <v>250000</v>
      </c>
      <c r="S79">
        <f t="shared" si="63"/>
        <v>-7881940143112463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-2.3867519940788293</v>
      </c>
      <c r="AC79">
        <f t="shared" si="64"/>
        <v>-2.1310285661424579</v>
      </c>
      <c r="AE79">
        <f t="shared" si="65"/>
        <v>0</v>
      </c>
      <c r="AF79">
        <f t="shared" si="66"/>
        <v>0</v>
      </c>
      <c r="AG79">
        <f t="shared" si="67"/>
        <v>-6.7592132376336025E-15</v>
      </c>
      <c r="AH79">
        <f t="shared" si="68"/>
        <v>-3.6055438704786945E-10</v>
      </c>
      <c r="AI79">
        <f t="shared" si="69"/>
        <v>-3.6056114626110708E-10</v>
      </c>
      <c r="AJ79">
        <f t="shared" si="70"/>
        <v>-0.25572342793637137</v>
      </c>
      <c r="AK79">
        <f t="shared" si="92"/>
        <v>-0.16707263958551807</v>
      </c>
      <c r="AL79">
        <f t="shared" si="71"/>
        <v>-0.42279606788245061</v>
      </c>
      <c r="AN79">
        <f t="shared" si="72"/>
        <v>0</v>
      </c>
      <c r="AO79">
        <f t="shared" si="73"/>
        <v>0</v>
      </c>
      <c r="AP79">
        <f t="shared" si="74"/>
        <v>-2.002369974538966E-18</v>
      </c>
      <c r="AQ79">
        <f t="shared" si="75"/>
        <v>-1.0681173287938964E-13</v>
      </c>
      <c r="AR79">
        <f t="shared" si="76"/>
        <v>-1.0681373524936419E-13</v>
      </c>
      <c r="AS79">
        <f t="shared" si="77"/>
        <v>-7.5756289361458064E-5</v>
      </c>
      <c r="AT79">
        <f t="shared" si="78"/>
        <v>-4.9494109049610986E-5</v>
      </c>
      <c r="AU79">
        <f t="shared" si="79"/>
        <v>-1.2525039851788279E-4</v>
      </c>
      <c r="AW79">
        <v>76</v>
      </c>
      <c r="AX79">
        <f>IF(Z79&gt;0, (R79*SUMPRODUCT(K79:$K$98, X79:$X$98)-K79*$AZ$3)/Z79, 0)</f>
        <v>-7881940143112463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25</v>
      </c>
      <c r="R80">
        <f t="shared" si="62"/>
        <v>250000</v>
      </c>
      <c r="S80">
        <f t="shared" si="63"/>
        <v>-4.6418027702059016E+16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-2.1310285661424579</v>
      </c>
      <c r="AC80">
        <f t="shared" si="64"/>
        <v>-1.9027040769130026</v>
      </c>
      <c r="AE80">
        <f t="shared" si="65"/>
        <v>0</v>
      </c>
      <c r="AF80">
        <f t="shared" si="66"/>
        <v>0</v>
      </c>
      <c r="AG80">
        <f t="shared" si="67"/>
        <v>-1.0247656843187039E-15</v>
      </c>
      <c r="AH80">
        <f t="shared" si="68"/>
        <v>-5.666855420938562E-11</v>
      </c>
      <c r="AI80">
        <f t="shared" si="69"/>
        <v>-5.6669578975069939E-11</v>
      </c>
      <c r="AJ80">
        <f t="shared" si="70"/>
        <v>-0.22832448922945536</v>
      </c>
      <c r="AK80">
        <f t="shared" si="92"/>
        <v>-0.14917199962997207</v>
      </c>
      <c r="AL80">
        <f t="shared" si="71"/>
        <v>-0.37749648891609699</v>
      </c>
      <c r="AN80">
        <f t="shared" si="72"/>
        <v>0</v>
      </c>
      <c r="AO80">
        <f t="shared" si="73"/>
        <v>0</v>
      </c>
      <c r="AP80">
        <f t="shared" si="74"/>
        <v>-2.7105331814159579E-19</v>
      </c>
      <c r="AQ80">
        <f t="shared" si="75"/>
        <v>-1.4988987129240969E-14</v>
      </c>
      <c r="AR80">
        <f t="shared" si="76"/>
        <v>-1.4989258182559111E-14</v>
      </c>
      <c r="AS80">
        <f t="shared" si="77"/>
        <v>-6.039245006508397E-5</v>
      </c>
      <c r="AT80">
        <f t="shared" si="78"/>
        <v>-3.9456400709204394E-5</v>
      </c>
      <c r="AU80">
        <f t="shared" si="79"/>
        <v>-9.9848850789277608E-5</v>
      </c>
      <c r="AW80">
        <v>77</v>
      </c>
      <c r="AX80">
        <f>IF(Z80&gt;0, (R80*SUMPRODUCT(K80:$K$98, X80:$X$98)-K80*$AZ$3)/Z80, 0)</f>
        <v>-4.6418027702059016E+16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25</v>
      </c>
      <c r="R81">
        <f t="shared" si="62"/>
        <v>250000</v>
      </c>
      <c r="S81">
        <f t="shared" si="63"/>
        <v>-2.8229054305285741E+17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-1.9027040769130026</v>
      </c>
      <c r="AC81">
        <f t="shared" si="64"/>
        <v>-1.6988429258151936</v>
      </c>
      <c r="AE81">
        <f t="shared" si="65"/>
        <v>0</v>
      </c>
      <c r="AF81">
        <f t="shared" si="66"/>
        <v>0</v>
      </c>
      <c r="AG81">
        <f t="shared" si="67"/>
        <v>-1.504516328675855E-16</v>
      </c>
      <c r="AH81">
        <f t="shared" si="68"/>
        <v>-8.6406639460793133E-12</v>
      </c>
      <c r="AI81">
        <f t="shared" si="69"/>
        <v>-8.6408143977121803E-12</v>
      </c>
      <c r="AJ81">
        <f t="shared" si="70"/>
        <v>-0.203861151097809</v>
      </c>
      <c r="AK81">
        <f t="shared" si="92"/>
        <v>-0.1331892853839102</v>
      </c>
      <c r="AL81">
        <f t="shared" si="71"/>
        <v>-0.33705043649036004</v>
      </c>
      <c r="AN81">
        <f t="shared" si="72"/>
        <v>0</v>
      </c>
      <c r="AO81">
        <f t="shared" si="73"/>
        <v>0</v>
      </c>
      <c r="AP81">
        <f t="shared" si="74"/>
        <v>-3.5531131419858875E-20</v>
      </c>
      <c r="AQ81">
        <f t="shared" si="75"/>
        <v>-2.0406064086601597E-15</v>
      </c>
      <c r="AR81">
        <f t="shared" si="76"/>
        <v>-2.0406419397915794E-15</v>
      </c>
      <c r="AS81">
        <f t="shared" si="77"/>
        <v>-4.8144491442209788E-5</v>
      </c>
      <c r="AT81">
        <f t="shared" si="78"/>
        <v>-3.1454401075579026E-5</v>
      </c>
      <c r="AU81">
        <f t="shared" si="79"/>
        <v>-7.9598892519829465E-5</v>
      </c>
      <c r="AW81">
        <v>78</v>
      </c>
      <c r="AX81">
        <f>IF(Z81&gt;0, (R81*SUMPRODUCT(K81:$K$98, X81:$X$98)-K81*$AZ$3)/Z81, 0)</f>
        <v>-2.8229054305285741E+17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25</v>
      </c>
      <c r="R82">
        <f t="shared" si="62"/>
        <v>250000</v>
      </c>
      <c r="S82">
        <f t="shared" si="63"/>
        <v>-1.7757516584031557E+18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-1.6988429258151936</v>
      </c>
      <c r="AC82">
        <f t="shared" si="64"/>
        <v>-1.5168240409064246</v>
      </c>
      <c r="AE82">
        <f t="shared" si="65"/>
        <v>0</v>
      </c>
      <c r="AF82">
        <f t="shared" si="66"/>
        <v>0</v>
      </c>
      <c r="AG82">
        <f t="shared" si="67"/>
        <v>-2.135467583161978E-17</v>
      </c>
      <c r="AH82">
        <f t="shared" si="68"/>
        <v>-1.2759244070728987E-12</v>
      </c>
      <c r="AI82">
        <f t="shared" si="69"/>
        <v>-1.2759457617487304E-12</v>
      </c>
      <c r="AJ82">
        <f t="shared" si="70"/>
        <v>-0.18201888490876894</v>
      </c>
      <c r="AK82">
        <f t="shared" si="92"/>
        <v>-0.11891900480706356</v>
      </c>
      <c r="AL82">
        <f t="shared" si="71"/>
        <v>-0.30093788971710844</v>
      </c>
      <c r="AN82">
        <f t="shared" si="72"/>
        <v>0</v>
      </c>
      <c r="AO82">
        <f t="shared" si="73"/>
        <v>0</v>
      </c>
      <c r="AP82">
        <f t="shared" si="74"/>
        <v>-4.5028459772134732E-21</v>
      </c>
      <c r="AQ82">
        <f t="shared" si="75"/>
        <v>-2.690413625998321E-16</v>
      </c>
      <c r="AR82">
        <f t="shared" si="76"/>
        <v>-2.6904586544580932E-16</v>
      </c>
      <c r="AS82">
        <f t="shared" si="77"/>
        <v>-3.8380493815539439E-5</v>
      </c>
      <c r="AT82">
        <f t="shared" si="78"/>
        <v>-2.5075255959486018E-5</v>
      </c>
      <c r="AU82">
        <f t="shared" si="79"/>
        <v>-6.3455749775294498E-5</v>
      </c>
      <c r="AW82">
        <v>79</v>
      </c>
      <c r="AX82">
        <f>IF(Z82&gt;0, (R82*SUMPRODUCT(K82:$K$98, X82:$X$98)-K82*$AZ$3)/Z82, 0)</f>
        <v>-1.7757516584031557E+18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25</v>
      </c>
      <c r="R83">
        <f t="shared" si="62"/>
        <v>250000</v>
      </c>
      <c r="S83">
        <f t="shared" si="63"/>
        <v>-1.1572410989663259E+19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-1.5168240409064246</v>
      </c>
      <c r="AC83">
        <f t="shared" si="64"/>
        <v>-1.3543071793807364</v>
      </c>
      <c r="AE83">
        <f t="shared" si="65"/>
        <v>0</v>
      </c>
      <c r="AF83">
        <f t="shared" si="66"/>
        <v>0</v>
      </c>
      <c r="AG83">
        <f t="shared" si="67"/>
        <v>-2.925723906173127E-18</v>
      </c>
      <c r="AH83">
        <f t="shared" si="68"/>
        <v>-1.8215405167130457E-13</v>
      </c>
      <c r="AI83">
        <f t="shared" si="69"/>
        <v>-1.8215697739521074E-13</v>
      </c>
      <c r="AJ83">
        <f t="shared" si="70"/>
        <v>-0.16251686152568823</v>
      </c>
      <c r="AK83">
        <f t="shared" si="92"/>
        <v>-0.10617768286344974</v>
      </c>
      <c r="AL83">
        <f t="shared" si="71"/>
        <v>-0.26869454438932011</v>
      </c>
      <c r="AN83">
        <f t="shared" si="72"/>
        <v>0</v>
      </c>
      <c r="AO83">
        <f t="shared" si="73"/>
        <v>0</v>
      </c>
      <c r="AP83">
        <f t="shared" si="74"/>
        <v>-5.5081965191578715E-22</v>
      </c>
      <c r="AQ83">
        <f t="shared" si="75"/>
        <v>-3.4293745600854085E-17</v>
      </c>
      <c r="AR83">
        <f t="shared" si="76"/>
        <v>-3.4294296420506E-17</v>
      </c>
      <c r="AS83">
        <f t="shared" si="77"/>
        <v>-3.0596694687133152E-5</v>
      </c>
      <c r="AT83">
        <f t="shared" si="78"/>
        <v>-1.9989840528927012E-5</v>
      </c>
      <c r="AU83">
        <f t="shared" si="79"/>
        <v>-5.0586535216094459E-5</v>
      </c>
      <c r="AW83">
        <v>80</v>
      </c>
      <c r="AX83">
        <f>IF(Z83&gt;0, (R83*SUMPRODUCT(K83:$K$98, X83:$X$98)-K83*$AZ$3)/Z83, 0)</f>
        <v>-1.1572410989663259E+19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25</v>
      </c>
      <c r="R84">
        <f t="shared" si="62"/>
        <v>250000</v>
      </c>
      <c r="S84">
        <f t="shared" si="63"/>
        <v>-7.8244542418621334E+19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-1.3543071793807364</v>
      </c>
      <c r="AC84">
        <f t="shared" si="64"/>
        <v>-1.2092028387328004</v>
      </c>
      <c r="AE84">
        <f t="shared" si="65"/>
        <v>0</v>
      </c>
      <c r="AF84">
        <f t="shared" si="66"/>
        <v>0</v>
      </c>
      <c r="AG84">
        <f t="shared" si="67"/>
        <v>-3.8635373195211619E-19</v>
      </c>
      <c r="AH84">
        <f t="shared" si="68"/>
        <v>-2.5101129351592794E-14</v>
      </c>
      <c r="AI84">
        <f t="shared" si="69"/>
        <v>-2.5101515705324745E-14</v>
      </c>
      <c r="AJ84">
        <f t="shared" si="70"/>
        <v>-0.14510434064793598</v>
      </c>
      <c r="AK84">
        <f t="shared" si="92"/>
        <v>-9.4801502556651554E-2</v>
      </c>
      <c r="AL84">
        <f t="shared" si="71"/>
        <v>-0.23990584320461261</v>
      </c>
      <c r="AN84">
        <f t="shared" si="72"/>
        <v>0</v>
      </c>
      <c r="AO84">
        <f t="shared" si="73"/>
        <v>0</v>
      </c>
      <c r="AP84">
        <f t="shared" si="74"/>
        <v>-6.4944619255843843E-23</v>
      </c>
      <c r="AQ84">
        <f t="shared" si="75"/>
        <v>-4.2194060877686091E-18</v>
      </c>
      <c r="AR84">
        <f t="shared" si="76"/>
        <v>-4.2194710323878647E-18</v>
      </c>
      <c r="AS84">
        <f t="shared" si="77"/>
        <v>-2.4391497677880397E-5</v>
      </c>
      <c r="AT84">
        <f t="shared" si="78"/>
        <v>-1.5935778482881866E-5</v>
      </c>
      <c r="AU84">
        <f t="shared" si="79"/>
        <v>-4.0327276160766478E-5</v>
      </c>
      <c r="AW84">
        <v>81</v>
      </c>
      <c r="AX84">
        <f>IF(Z84&gt;0, (R84*SUMPRODUCT(K84:$K$98, X84:$X$98)-K84*$AZ$3)/Z84, 0)</f>
        <v>-7.8244542418621334E+19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25</v>
      </c>
      <c r="R85">
        <f t="shared" si="62"/>
        <v>250000</v>
      </c>
      <c r="S85">
        <f t="shared" si="63"/>
        <v>-5.4976099647574114E+20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-1.2092028387328004</v>
      </c>
      <c r="AC85">
        <f t="shared" si="64"/>
        <v>-1.0796453917257147</v>
      </c>
      <c r="AE85">
        <f t="shared" si="65"/>
        <v>0</v>
      </c>
      <c r="AF85">
        <f t="shared" si="66"/>
        <v>0</v>
      </c>
      <c r="AG85">
        <f t="shared" si="67"/>
        <v>-4.9096125345687165E-20</v>
      </c>
      <c r="AH85">
        <f t="shared" si="68"/>
        <v>-3.3339406928690786E-15</v>
      </c>
      <c r="AI85">
        <f t="shared" si="69"/>
        <v>-3.3339897889944244E-15</v>
      </c>
      <c r="AJ85">
        <f t="shared" si="70"/>
        <v>-0.12955744700708571</v>
      </c>
      <c r="AK85">
        <f t="shared" si="92"/>
        <v>-8.464419871129604E-2</v>
      </c>
      <c r="AL85">
        <f t="shared" si="71"/>
        <v>-0.21420164571838507</v>
      </c>
      <c r="AN85">
        <f t="shared" si="72"/>
        <v>0</v>
      </c>
      <c r="AO85">
        <f t="shared" si="73"/>
        <v>0</v>
      </c>
      <c r="AP85">
        <f t="shared" si="74"/>
        <v>-7.3686386515221104E-24</v>
      </c>
      <c r="AQ85">
        <f t="shared" si="75"/>
        <v>-5.0037765869268423E-19</v>
      </c>
      <c r="AR85">
        <f t="shared" si="76"/>
        <v>-5.0038502733133575E-19</v>
      </c>
      <c r="AS85">
        <f t="shared" si="77"/>
        <v>-1.9444752613106184E-5</v>
      </c>
      <c r="AT85">
        <f t="shared" si="78"/>
        <v>-1.2703905040562713E-5</v>
      </c>
      <c r="AU85">
        <f t="shared" si="79"/>
        <v>-3.2148657653669395E-5</v>
      </c>
      <c r="AW85">
        <v>82</v>
      </c>
      <c r="AX85">
        <f>IF(Z85&gt;0, (R85*SUMPRODUCT(K85:$K$98, X85:$X$98)-K85*$AZ$3)/Z85, 0)</f>
        <v>-5.4976099647574114E+20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25</v>
      </c>
      <c r="R86">
        <f t="shared" si="62"/>
        <v>250000</v>
      </c>
      <c r="S86">
        <f t="shared" si="63"/>
        <v>-4.0213924300177188E+21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-1.0796453917257147</v>
      </c>
      <c r="AC86">
        <f t="shared" si="64"/>
        <v>-0.96396909975510237</v>
      </c>
      <c r="AE86">
        <f t="shared" si="65"/>
        <v>0</v>
      </c>
      <c r="AF86">
        <f t="shared" si="66"/>
        <v>0</v>
      </c>
      <c r="AG86">
        <f t="shared" si="67"/>
        <v>-5.9927569649727953E-21</v>
      </c>
      <c r="AH86">
        <f t="shared" si="68"/>
        <v>-4.26124071272575E-16</v>
      </c>
      <c r="AI86">
        <f t="shared" si="69"/>
        <v>-4.2613006402953998E-16</v>
      </c>
      <c r="AJ86">
        <f t="shared" si="70"/>
        <v>-0.11567629197061235</v>
      </c>
      <c r="AK86">
        <f t="shared" si="92"/>
        <v>-7.5575177420800041E-2</v>
      </c>
      <c r="AL86">
        <f t="shared" si="71"/>
        <v>-0.19125146939141283</v>
      </c>
      <c r="AN86">
        <f t="shared" si="72"/>
        <v>0</v>
      </c>
      <c r="AO86">
        <f t="shared" si="73"/>
        <v>0</v>
      </c>
      <c r="AP86">
        <f t="shared" si="74"/>
        <v>-8.0306127393593284E-25</v>
      </c>
      <c r="AQ86">
        <f t="shared" si="75"/>
        <v>-5.7102889626773613E-20</v>
      </c>
      <c r="AR86">
        <f t="shared" si="76"/>
        <v>-5.710369268804755E-20</v>
      </c>
      <c r="AS86">
        <f t="shared" si="77"/>
        <v>-1.5501237733662471E-5</v>
      </c>
      <c r="AT86">
        <f t="shared" si="78"/>
        <v>-1.0127475319326143E-5</v>
      </c>
      <c r="AU86">
        <f t="shared" si="79"/>
        <v>-2.562871305298867E-5</v>
      </c>
      <c r="AW86">
        <v>83</v>
      </c>
      <c r="AX86">
        <f>IF(Z86&gt;0, (R86*SUMPRODUCT(K86:$K$98, X86:$X$98)-K86*$AZ$3)/Z86, 0)</f>
        <v>-4.0213924300177188E+21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25</v>
      </c>
      <c r="R87">
        <f t="shared" si="62"/>
        <v>250000</v>
      </c>
      <c r="S87">
        <f t="shared" si="63"/>
        <v>-3.0677564711713678E+22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-0.96396909975510237</v>
      </c>
      <c r="AC87">
        <f t="shared" si="64"/>
        <v>-0.86068669620991267</v>
      </c>
      <c r="AE87">
        <f t="shared" si="65"/>
        <v>0</v>
      </c>
      <c r="AF87">
        <f t="shared" si="66"/>
        <v>0</v>
      </c>
      <c r="AG87">
        <f t="shared" si="67"/>
        <v>-7.0139750685724646E-22</v>
      </c>
      <c r="AH87">
        <f t="shared" si="68"/>
        <v>-5.231431888465821E-17</v>
      </c>
      <c r="AI87">
        <f t="shared" si="69"/>
        <v>-5.2315020282165064E-17</v>
      </c>
      <c r="AJ87">
        <f t="shared" si="70"/>
        <v>-0.10328240354518969</v>
      </c>
      <c r="AK87">
        <f t="shared" si="92"/>
        <v>-6.747783698285717E-2</v>
      </c>
      <c r="AL87">
        <f t="shared" si="71"/>
        <v>-0.17076024052804692</v>
      </c>
      <c r="AN87">
        <f t="shared" si="72"/>
        <v>0</v>
      </c>
      <c r="AO87">
        <f t="shared" si="73"/>
        <v>0</v>
      </c>
      <c r="AP87">
        <f t="shared" si="74"/>
        <v>-8.3920529083887251E-26</v>
      </c>
      <c r="AQ87">
        <f t="shared" si="75"/>
        <v>-6.2592827555591045E-21</v>
      </c>
      <c r="AR87">
        <f t="shared" si="76"/>
        <v>-6.2593666760881881E-21</v>
      </c>
      <c r="AS87">
        <f t="shared" si="77"/>
        <v>-1.2357491815738585E-5</v>
      </c>
      <c r="AT87">
        <f t="shared" si="78"/>
        <v>-8.073561319615865E-6</v>
      </c>
      <c r="AU87">
        <f t="shared" si="79"/>
        <v>-2.0431053135354459E-5</v>
      </c>
      <c r="AW87">
        <v>84</v>
      </c>
      <c r="AX87">
        <f>IF(Z87&gt;0, (R87*SUMPRODUCT(K87:$K$98, X87:$X$98)-K87*$AZ$3)/Z87, 0)</f>
        <v>-3.0677564711713678E+22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25</v>
      </c>
      <c r="R88">
        <f t="shared" si="62"/>
        <v>250000</v>
      </c>
      <c r="S88">
        <f t="shared" si="63"/>
        <v>-2.4446738559096216E+23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-0.86068669620991267</v>
      </c>
      <c r="AC88">
        <f t="shared" si="64"/>
        <v>-0.76847026447313627</v>
      </c>
      <c r="AE88">
        <f t="shared" si="65"/>
        <v>0</v>
      </c>
      <c r="AF88">
        <f t="shared" si="66"/>
        <v>0</v>
      </c>
      <c r="AG88">
        <f t="shared" si="67"/>
        <v>-7.8586174451806525E-23</v>
      </c>
      <c r="AH88">
        <f t="shared" si="68"/>
        <v>-6.1579735733686746E-18</v>
      </c>
      <c r="AI88">
        <f t="shared" si="69"/>
        <v>-6.1580521595431267E-18</v>
      </c>
      <c r="AJ88">
        <f t="shared" si="70"/>
        <v>-9.2216431736776405E-2</v>
      </c>
      <c r="AK88">
        <f t="shared" si="92"/>
        <v>-6.0248068734693891E-2</v>
      </c>
      <c r="AL88">
        <f t="shared" si="71"/>
        <v>-0.15246450047147031</v>
      </c>
      <c r="AN88">
        <f t="shared" si="72"/>
        <v>0</v>
      </c>
      <c r="AO88">
        <f t="shared" si="73"/>
        <v>0</v>
      </c>
      <c r="AP88">
        <f t="shared" si="74"/>
        <v>-8.3952207585035556E-27</v>
      </c>
      <c r="AQ88">
        <f t="shared" si="75"/>
        <v>-6.5784532628146781E-22</v>
      </c>
      <c r="AR88">
        <f t="shared" si="76"/>
        <v>-6.5785372150222631E-22</v>
      </c>
      <c r="AS88">
        <f t="shared" si="77"/>
        <v>-9.8513168173936318E-6</v>
      </c>
      <c r="AT88">
        <f t="shared" si="78"/>
        <v>-6.4361936540305029E-6</v>
      </c>
      <c r="AU88">
        <f t="shared" si="79"/>
        <v>-1.6287510471424136E-5</v>
      </c>
      <c r="AW88">
        <v>85</v>
      </c>
      <c r="AX88">
        <f>IF(Z88&gt;0, (R88*SUMPRODUCT(K88:$K$98, X88:$X$98)-K88*$AZ$3)/Z88, 0)</f>
        <v>-2.4446738559096216E+23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25</v>
      </c>
      <c r="R89">
        <f t="shared" si="62"/>
        <v>250000</v>
      </c>
      <c r="S89">
        <f t="shared" si="63"/>
        <v>-2.0545614718054303E+24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-0.76847026447313627</v>
      </c>
      <c r="AC89">
        <f t="shared" si="64"/>
        <v>-0.68613416470815736</v>
      </c>
      <c r="AE89">
        <f t="shared" si="65"/>
        <v>0</v>
      </c>
      <c r="AF89">
        <f t="shared" si="66"/>
        <v>0</v>
      </c>
      <c r="AG89">
        <f t="shared" si="67"/>
        <v>-8.3489125796905717E-24</v>
      </c>
      <c r="AH89">
        <f t="shared" si="68"/>
        <v>-6.945140012759789E-19</v>
      </c>
      <c r="AI89">
        <f t="shared" si="69"/>
        <v>-6.9452235018855855E-19</v>
      </c>
      <c r="AJ89">
        <f t="shared" si="70"/>
        <v>-8.2336099764978909E-2</v>
      </c>
      <c r="AK89">
        <f t="shared" si="92"/>
        <v>-5.3792918513119542E-2</v>
      </c>
      <c r="AL89">
        <f t="shared" si="71"/>
        <v>-0.13612901827809845</v>
      </c>
      <c r="AN89">
        <f t="shared" si="72"/>
        <v>0</v>
      </c>
      <c r="AO89">
        <f t="shared" si="73"/>
        <v>0</v>
      </c>
      <c r="AP89">
        <f t="shared" si="74"/>
        <v>-7.9633877679142856E-28</v>
      </c>
      <c r="AQ89">
        <f t="shared" si="75"/>
        <v>-6.6244367151001067E-23</v>
      </c>
      <c r="AR89">
        <f t="shared" si="76"/>
        <v>-6.6245163489777854E-23</v>
      </c>
      <c r="AS89">
        <f t="shared" si="77"/>
        <v>-7.8534094526416046E-6</v>
      </c>
      <c r="AT89">
        <f t="shared" si="78"/>
        <v>-5.1308941757258463E-6</v>
      </c>
      <c r="AU89">
        <f t="shared" si="79"/>
        <v>-1.298430362836745E-5</v>
      </c>
      <c r="AW89">
        <v>86</v>
      </c>
      <c r="AX89">
        <f>IF(Z89&gt;0, (R89*SUMPRODUCT(K89:$K$98, X89:$X$98)-K89*$AZ$3)/Z89, 0)</f>
        <v>-2.0545614718054303E+24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25</v>
      </c>
      <c r="R90">
        <f t="shared" si="62"/>
        <v>250000</v>
      </c>
      <c r="S90">
        <f t="shared" si="63"/>
        <v>-1.8259003018345607E+25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-0.68613416470815736</v>
      </c>
      <c r="AC90">
        <f t="shared" si="64"/>
        <v>-0.61261978991799759</v>
      </c>
      <c r="AE90">
        <f t="shared" si="65"/>
        <v>0</v>
      </c>
      <c r="AF90">
        <f t="shared" si="66"/>
        <v>0</v>
      </c>
      <c r="AG90">
        <f t="shared" si="67"/>
        <v>-8.3879140238718408E-25</v>
      </c>
      <c r="AH90">
        <f t="shared" si="68"/>
        <v>-7.426632051506482E-20</v>
      </c>
      <c r="AI90">
        <f t="shared" si="69"/>
        <v>-7.4267159306467204E-20</v>
      </c>
      <c r="AJ90">
        <f t="shared" si="70"/>
        <v>-7.3514374790159764E-2</v>
      </c>
      <c r="AK90">
        <f t="shared" si="92"/>
        <v>-4.8029391529571017E-2</v>
      </c>
      <c r="AL90">
        <f t="shared" si="71"/>
        <v>-0.12154376631973078</v>
      </c>
      <c r="AN90">
        <f t="shared" si="72"/>
        <v>0</v>
      </c>
      <c r="AO90">
        <f t="shared" si="73"/>
        <v>0</v>
      </c>
      <c r="AP90">
        <f t="shared" si="74"/>
        <v>-7.1433823714900263E-29</v>
      </c>
      <c r="AQ90">
        <f t="shared" si="75"/>
        <v>-6.3247277362752312E-24</v>
      </c>
      <c r="AR90">
        <f t="shared" si="76"/>
        <v>-6.3247991700989464E-24</v>
      </c>
      <c r="AS90">
        <f t="shared" si="77"/>
        <v>-6.2606899335471984E-6</v>
      </c>
      <c r="AT90">
        <f t="shared" si="78"/>
        <v>-4.0903174232508342E-6</v>
      </c>
      <c r="AU90">
        <f t="shared" si="79"/>
        <v>-1.0351007356798032E-5</v>
      </c>
      <c r="AW90">
        <v>87</v>
      </c>
      <c r="AX90">
        <f>IF(Z90&gt;0, (R90*SUMPRODUCT(K90:$K$98, X90:$X$98)-K90*$AZ$3)/Z90, 0)</f>
        <v>-1.8259003018345607E+25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25</v>
      </c>
      <c r="R91">
        <f t="shared" si="62"/>
        <v>250000</v>
      </c>
      <c r="S91">
        <f t="shared" si="63"/>
        <v>-1.7208898778451476E+26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-0.61261978991799759</v>
      </c>
      <c r="AC91">
        <f t="shared" si="64"/>
        <v>-0.54698195528392635</v>
      </c>
      <c r="AE91">
        <f t="shared" si="65"/>
        <v>0</v>
      </c>
      <c r="AF91">
        <f t="shared" si="66"/>
        <v>0</v>
      </c>
      <c r="AG91">
        <f t="shared" si="67"/>
        <v>-7.9462079811992762E-26</v>
      </c>
      <c r="AH91">
        <f t="shared" si="68"/>
        <v>-7.5094140855131957E-21</v>
      </c>
      <c r="AI91">
        <f t="shared" si="69"/>
        <v>-7.5094935475930082E-21</v>
      </c>
      <c r="AJ91">
        <f t="shared" si="70"/>
        <v>-6.5637834634071246E-2</v>
      </c>
      <c r="AK91">
        <f t="shared" si="92"/>
        <v>-4.2883385294259835E-2</v>
      </c>
      <c r="AL91">
        <f t="shared" si="71"/>
        <v>-0.10852121992833108</v>
      </c>
      <c r="AN91">
        <f t="shared" si="72"/>
        <v>0</v>
      </c>
      <c r="AO91">
        <f t="shared" si="73"/>
        <v>0</v>
      </c>
      <c r="AP91">
        <f t="shared" si="74"/>
        <v>-6.0421545907287411E-30</v>
      </c>
      <c r="AQ91">
        <f t="shared" si="75"/>
        <v>-5.7100243157263462E-25</v>
      </c>
      <c r="AR91">
        <f t="shared" si="76"/>
        <v>-5.7100847372722536E-25</v>
      </c>
      <c r="AS91">
        <f t="shared" si="77"/>
        <v>-4.9909836842691327E-6</v>
      </c>
      <c r="AT91">
        <f t="shared" si="78"/>
        <v>-3.2607760070558301E-6</v>
      </c>
      <c r="AU91">
        <f t="shared" si="79"/>
        <v>-8.2517596913249633E-6</v>
      </c>
      <c r="AW91">
        <v>88</v>
      </c>
      <c r="AX91">
        <f>IF(Z91&gt;0, (R91*SUMPRODUCT(K91:$K$98, X91:$X$98)-K91*$AZ$3)/Z91, 0)</f>
        <v>-1.7208898778451476E+26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25</v>
      </c>
      <c r="R92">
        <f t="shared" si="62"/>
        <v>250000</v>
      </c>
      <c r="S92">
        <f t="shared" si="63"/>
        <v>-1.7255084344587172E+27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-0.54698195528392635</v>
      </c>
      <c r="AC92">
        <f t="shared" si="64"/>
        <v>-0.48837674578921997</v>
      </c>
      <c r="AE92">
        <f t="shared" si="65"/>
        <v>0</v>
      </c>
      <c r="AF92">
        <f t="shared" si="66"/>
        <v>0</v>
      </c>
      <c r="AG92">
        <f t="shared" si="67"/>
        <v>-7.0758382867948883E-27</v>
      </c>
      <c r="AH92">
        <f t="shared" si="68"/>
        <v>-7.1591620727077948E-22</v>
      </c>
      <c r="AI92">
        <f t="shared" si="69"/>
        <v>-7.1592328310906631E-22</v>
      </c>
      <c r="AJ92">
        <f t="shared" si="70"/>
        <v>-5.8605209494706378E-2</v>
      </c>
      <c r="AK92">
        <f t="shared" si="92"/>
        <v>-3.828873686987485E-2</v>
      </c>
      <c r="AL92">
        <f t="shared" si="71"/>
        <v>-9.6893946364581235E-2</v>
      </c>
      <c r="AN92">
        <f t="shared" si="72"/>
        <v>0</v>
      </c>
      <c r="AO92">
        <f t="shared" si="73"/>
        <v>0</v>
      </c>
      <c r="AP92">
        <f t="shared" si="74"/>
        <v>-4.8038759144350705E-31</v>
      </c>
      <c r="AQ92">
        <f t="shared" si="75"/>
        <v>-4.8604454842899336E-26</v>
      </c>
      <c r="AR92">
        <f t="shared" si="76"/>
        <v>-4.8604935230490781E-26</v>
      </c>
      <c r="AS92">
        <f t="shared" si="77"/>
        <v>-3.9787816360563817E-6</v>
      </c>
      <c r="AT92">
        <f t="shared" si="78"/>
        <v>-2.5994706688901704E-6</v>
      </c>
      <c r="AU92">
        <f t="shared" si="79"/>
        <v>-6.5782523049465525E-6</v>
      </c>
      <c r="AW92">
        <v>89</v>
      </c>
      <c r="AX92">
        <f>IF(Z92&gt;0, (R92*SUMPRODUCT(K92:$K$98, X92:$X$98)-K92*$AZ$3)/Z92, 0)</f>
        <v>-1.7255084344587172E+27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25</v>
      </c>
      <c r="R93">
        <f t="shared" si="62"/>
        <v>250000</v>
      </c>
      <c r="S93">
        <f t="shared" si="63"/>
        <v>-1.8470102063881954E+28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-0.48837674578921997</v>
      </c>
      <c r="AC93">
        <f t="shared" si="64"/>
        <v>-0.43605066588323205</v>
      </c>
      <c r="AE93">
        <f t="shared" si="65"/>
        <v>0</v>
      </c>
      <c r="AF93">
        <f t="shared" si="66"/>
        <v>0</v>
      </c>
      <c r="AG93">
        <f t="shared" si="67"/>
        <v>-5.9021150015180951E-28</v>
      </c>
      <c r="AH93">
        <f t="shared" si="68"/>
        <v>-6.4148684037751299E-23</v>
      </c>
      <c r="AI93">
        <f t="shared" si="69"/>
        <v>-6.4149274249251452E-23</v>
      </c>
      <c r="AJ93">
        <f t="shared" si="70"/>
        <v>-5.2326079905987921E-2</v>
      </c>
      <c r="AK93">
        <f t="shared" si="92"/>
        <v>-3.4186372205245404E-2</v>
      </c>
      <c r="AL93">
        <f t="shared" si="71"/>
        <v>-8.6512452111233318E-2</v>
      </c>
      <c r="AN93">
        <f t="shared" si="72"/>
        <v>0</v>
      </c>
      <c r="AO93">
        <f t="shared" si="73"/>
        <v>0</v>
      </c>
      <c r="AP93">
        <f t="shared" si="74"/>
        <v>-3.5776967526200895E-32</v>
      </c>
      <c r="AQ93">
        <f t="shared" si="75"/>
        <v>-3.8885134991047052E-27</v>
      </c>
      <c r="AR93">
        <f t="shared" si="76"/>
        <v>-3.888549276072231E-27</v>
      </c>
      <c r="AS93">
        <f t="shared" si="77"/>
        <v>-3.1718603603765843E-6</v>
      </c>
      <c r="AT93">
        <f t="shared" si="78"/>
        <v>-2.0722821021126996E-6</v>
      </c>
      <c r="AU93">
        <f t="shared" si="79"/>
        <v>-5.2441424624892831E-6</v>
      </c>
      <c r="AW93">
        <v>90</v>
      </c>
      <c r="AX93">
        <f>IF(Z93&gt;0, (R93*SUMPRODUCT(K93:$K$98, X93:$X$98)-K93*$AZ$3)/Z93, 0)</f>
        <v>-1.8470102063881954E+28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25</v>
      </c>
      <c r="R94">
        <f t="shared" si="62"/>
        <v>250000</v>
      </c>
      <c r="S94">
        <f t="shared" si="63"/>
        <v>-2.1195131926844504E+29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-0.43605066588323205</v>
      </c>
      <c r="AC94">
        <f t="shared" si="64"/>
        <v>-0.38933095168145715</v>
      </c>
      <c r="AE94">
        <f t="shared" si="65"/>
        <v>0</v>
      </c>
      <c r="AF94">
        <f t="shared" si="66"/>
        <v>0</v>
      </c>
      <c r="AG94">
        <f t="shared" si="67"/>
        <v>-4.592221376885528E-29</v>
      </c>
      <c r="AH94">
        <f t="shared" si="68"/>
        <v>-5.3838717138143612E-24</v>
      </c>
      <c r="AI94">
        <f t="shared" si="69"/>
        <v>-5.38391763602813E-24</v>
      </c>
      <c r="AJ94">
        <f t="shared" si="70"/>
        <v>-4.6719714201774898E-2</v>
      </c>
      <c r="AK94">
        <f t="shared" si="92"/>
        <v>-3.0523546611826245E-2</v>
      </c>
      <c r="AL94">
        <f t="shared" si="71"/>
        <v>-7.7243260813601139E-2</v>
      </c>
      <c r="AN94">
        <f t="shared" si="72"/>
        <v>0</v>
      </c>
      <c r="AO94">
        <f t="shared" si="73"/>
        <v>0</v>
      </c>
      <c r="AP94">
        <f t="shared" si="74"/>
        <v>-2.4854249437898267E-33</v>
      </c>
      <c r="AQ94">
        <f t="shared" si="75"/>
        <v>-2.9138858851691318E-28</v>
      </c>
      <c r="AR94">
        <f t="shared" si="76"/>
        <v>-2.9139107394185699E-28</v>
      </c>
      <c r="AS94">
        <f t="shared" si="77"/>
        <v>-2.5285876597389846E-6</v>
      </c>
      <c r="AT94">
        <f t="shared" si="78"/>
        <v>-1.6520106043628019E-6</v>
      </c>
      <c r="AU94">
        <f t="shared" si="79"/>
        <v>-4.1805982641017861E-6</v>
      </c>
      <c r="AW94">
        <v>91</v>
      </c>
      <c r="AX94">
        <f>IF(Z94&gt;0, (R94*SUMPRODUCT(K94:$K$98, X94:$X$98)-K94*$AZ$3)/Z94, 0)</f>
        <v>-2.1195131926844504E+29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25</v>
      </c>
      <c r="R95">
        <f t="shared" si="62"/>
        <v>250000</v>
      </c>
      <c r="S95">
        <f t="shared" si="63"/>
        <v>-2.6210585918582168E+30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-0.38933095168145715</v>
      </c>
      <c r="AC95">
        <f t="shared" si="64"/>
        <v>-0.34761692114415815</v>
      </c>
      <c r="AE95">
        <f t="shared" si="65"/>
        <v>0</v>
      </c>
      <c r="AF95">
        <f t="shared" si="66"/>
        <v>0</v>
      </c>
      <c r="AG95">
        <f t="shared" si="67"/>
        <v>-3.3156157041277053E-30</v>
      </c>
      <c r="AH95">
        <f t="shared" si="68"/>
        <v>-4.2147375927039023E-25</v>
      </c>
      <c r="AI95">
        <f t="shared" si="69"/>
        <v>-4.2147707488609434E-25</v>
      </c>
      <c r="AJ95">
        <f t="shared" si="70"/>
        <v>-4.1714030537298996E-2</v>
      </c>
      <c r="AK95">
        <f t="shared" si="92"/>
        <v>-2.7253166617702003E-2</v>
      </c>
      <c r="AL95">
        <f t="shared" si="71"/>
        <v>-6.8967197155000992E-2</v>
      </c>
      <c r="AN95">
        <f t="shared" si="72"/>
        <v>0</v>
      </c>
      <c r="AO95">
        <f t="shared" si="73"/>
        <v>0</v>
      </c>
      <c r="AP95">
        <f t="shared" si="74"/>
        <v>-1.6022268377369319E-34</v>
      </c>
      <c r="AQ95">
        <f t="shared" si="75"/>
        <v>-2.0367154361833855E-29</v>
      </c>
      <c r="AR95">
        <f t="shared" si="76"/>
        <v>-2.0367314584517629E-29</v>
      </c>
      <c r="AS95">
        <f t="shared" si="77"/>
        <v>-2.0157746011949801E-6</v>
      </c>
      <c r="AT95">
        <f t="shared" si="78"/>
        <v>-1.3169727394473867E-6</v>
      </c>
      <c r="AU95">
        <f t="shared" si="79"/>
        <v>-3.3327473406423666E-6</v>
      </c>
      <c r="AW95">
        <v>92</v>
      </c>
      <c r="AX95">
        <f>IF(Z95&gt;0, (R95*SUMPRODUCT(K95:$K$98, X95:$X$98)-K95*$AZ$3)/Z95, 0)</f>
        <v>-2.6210585918582168E+30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25</v>
      </c>
      <c r="R96">
        <f t="shared" si="62"/>
        <v>250000</v>
      </c>
      <c r="S96">
        <f t="shared" si="63"/>
        <v>-3.5141332462209954E+31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-0.34761692114415815</v>
      </c>
      <c r="AC96">
        <f t="shared" si="64"/>
        <v>-0.31037225102156979</v>
      </c>
      <c r="AE96">
        <f t="shared" si="65"/>
        <v>0</v>
      </c>
      <c r="AF96">
        <f t="shared" si="66"/>
        <v>0</v>
      </c>
      <c r="AG96">
        <f t="shared" si="67"/>
        <v>-2.2080284758363655E-31</v>
      </c>
      <c r="AH96">
        <f t="shared" si="68"/>
        <v>-3.0616566995027917E-26</v>
      </c>
      <c r="AI96">
        <f t="shared" si="69"/>
        <v>-3.0616787797875503E-26</v>
      </c>
      <c r="AJ96">
        <f t="shared" si="70"/>
        <v>-3.7244670122588364E-2</v>
      </c>
      <c r="AK96">
        <f t="shared" si="92"/>
        <v>-2.4333184480091072E-2</v>
      </c>
      <c r="AL96">
        <f t="shared" si="71"/>
        <v>-6.1577854602679435E-2</v>
      </c>
      <c r="AN96">
        <f t="shared" si="72"/>
        <v>0</v>
      </c>
      <c r="AO96">
        <f t="shared" si="73"/>
        <v>0</v>
      </c>
      <c r="AP96">
        <f t="shared" si="74"/>
        <v>-9.526787131195936E-36</v>
      </c>
      <c r="AQ96">
        <f t="shared" si="75"/>
        <v>-1.3209862084733643E-30</v>
      </c>
      <c r="AR96">
        <f t="shared" si="76"/>
        <v>-1.3209957352604957E-30</v>
      </c>
      <c r="AS96">
        <f t="shared" si="77"/>
        <v>-1.6069631705954869E-6</v>
      </c>
      <c r="AT96">
        <f t="shared" si="78"/>
        <v>-1.0498826047890517E-6</v>
      </c>
      <c r="AU96">
        <f t="shared" si="79"/>
        <v>-2.6568457753845384E-6</v>
      </c>
      <c r="AW96">
        <v>93</v>
      </c>
      <c r="AX96">
        <f>IF(Z96&gt;0, (R96*SUMPRODUCT(K96:$K$98, X96:$X$98)-K96*$AZ$3)/Z96, 0)</f>
        <v>-3.5141332462209954E+31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25</v>
      </c>
      <c r="R97">
        <f t="shared" si="62"/>
        <v>250000</v>
      </c>
      <c r="S97">
        <f t="shared" si="63"/>
        <v>-5.1445689911374923E+32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-0.31037225102156979</v>
      </c>
      <c r="AC97">
        <f t="shared" si="64"/>
        <v>-0.27711808126925874</v>
      </c>
      <c r="AE97">
        <f t="shared" si="65"/>
        <v>0</v>
      </c>
      <c r="AF97">
        <f t="shared" si="66"/>
        <v>0</v>
      </c>
      <c r="AG97">
        <f t="shared" si="67"/>
        <v>-1.3466535376755947E-32</v>
      </c>
      <c r="AH97">
        <f t="shared" si="68"/>
        <v>-2.0512828373104427E-27</v>
      </c>
      <c r="AI97">
        <f t="shared" si="69"/>
        <v>-2.0512963038458194E-27</v>
      </c>
      <c r="AJ97">
        <f t="shared" si="70"/>
        <v>-3.3254169752311047E-2</v>
      </c>
      <c r="AK97">
        <f t="shared" si="92"/>
        <v>-2.1726057571509888E-2</v>
      </c>
      <c r="AL97">
        <f t="shared" si="71"/>
        <v>-5.4980227323820935E-2</v>
      </c>
      <c r="AN97">
        <f t="shared" si="72"/>
        <v>0</v>
      </c>
      <c r="AO97">
        <f t="shared" si="73"/>
        <v>0</v>
      </c>
      <c r="AP97">
        <f t="shared" si="74"/>
        <v>-5.1877572383273359E-37</v>
      </c>
      <c r="AQ97">
        <f t="shared" si="75"/>
        <v>-7.9022236153493901E-32</v>
      </c>
      <c r="AR97">
        <f t="shared" si="76"/>
        <v>-7.9022754929217736E-32</v>
      </c>
      <c r="AS97">
        <f t="shared" si="77"/>
        <v>-1.2810612010486983E-6</v>
      </c>
      <c r="AT97">
        <f t="shared" si="78"/>
        <v>-8.369599846851497E-7</v>
      </c>
      <c r="AU97">
        <f t="shared" si="79"/>
        <v>-2.1180211857338481E-6</v>
      </c>
      <c r="AW97">
        <v>94</v>
      </c>
      <c r="AX97">
        <f>IF(Z97&gt;0, (R97*SUMPRODUCT(K97:$K$98, X97:$X$98)-K97*$AZ$3)/Z97, 0)</f>
        <v>-5.1445689911374923E+32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-0.27711808126925874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-1.3466535376755946E-28</v>
      </c>
      <c r="AI98">
        <f t="shared" si="69"/>
        <v>-1.3466535376755946E-28</v>
      </c>
      <c r="AJ98">
        <f t="shared" si="70"/>
        <v>-0.27711808126925874</v>
      </c>
      <c r="AK98">
        <f t="shared" si="92"/>
        <v>-1.9398265688848115E-2</v>
      </c>
      <c r="AL98">
        <f t="shared" si="71"/>
        <v>-0.29651634695810686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-4.6319261056494069E-33</v>
      </c>
      <c r="AR98">
        <f t="shared" si="76"/>
        <v>-4.6319261056494069E-33</v>
      </c>
      <c r="AS98">
        <f t="shared" si="77"/>
        <v>-9.5317053649456726E-6</v>
      </c>
      <c r="AT98">
        <f t="shared" si="78"/>
        <v>-6.6721937554619715E-7</v>
      </c>
      <c r="AU98">
        <f t="shared" si="79"/>
        <v>-1.019892474049187E-5</v>
      </c>
      <c r="AW98">
        <v>95</v>
      </c>
    </row>
    <row r="100" spans="5:50" x14ac:dyDescent="0.25">
      <c r="AN100" s="6">
        <f t="shared" ref="AN100:AU100" si="93">SUM(AN3:AN98)</f>
        <v>12462.019334117536</v>
      </c>
      <c r="AO100" s="6">
        <f t="shared" si="93"/>
        <v>-1246.2019334117538</v>
      </c>
      <c r="AP100" s="6">
        <f t="shared" si="93"/>
        <v>-1757.8512351271265</v>
      </c>
      <c r="AQ100" s="6">
        <f t="shared" si="93"/>
        <v>-7193.5140244812919</v>
      </c>
      <c r="AR100" s="6">
        <f t="shared" si="93"/>
        <v>2264.4521410973621</v>
      </c>
      <c r="AS100" s="6">
        <f t="shared" si="93"/>
        <v>-1420.4235865710887</v>
      </c>
      <c r="AT100" s="6">
        <f t="shared" si="93"/>
        <v>732.9169751169353</v>
      </c>
      <c r="AU100" s="6">
        <f t="shared" si="93"/>
        <v>1576.9455296432072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26030.350615468418</v>
      </c>
      <c r="K3">
        <v>1</v>
      </c>
      <c r="L3" s="2">
        <v>0</v>
      </c>
      <c r="O3">
        <f>$C$3</f>
        <v>26030.350615468418</v>
      </c>
      <c r="P3">
        <f>O3*C5</f>
        <v>2603.0350615468419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26030.350615468418</v>
      </c>
      <c r="AF3">
        <f t="shared" ref="AF3:AF34" si="4">-$Z3*P3</f>
        <v>-2603.0350615468419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21904.882966921577</v>
      </c>
      <c r="AJ3">
        <f t="shared" ref="AJ3:AJ34" si="8">AB3-AC3</f>
        <v>0</v>
      </c>
      <c r="AL3">
        <f t="shared" ref="AL3:AL34" si="9">SUM(AI3:AK3)</f>
        <v>21904.882966921577</v>
      </c>
      <c r="AN3">
        <f t="shared" ref="AN3:AN34" si="10">AE3*$K3</f>
        <v>26030.350615468418</v>
      </c>
      <c r="AO3">
        <f t="shared" ref="AO3:AO34" si="11">AF3*$K3</f>
        <v>-2603.0350615468419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21904.882966921577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21904.882966921577</v>
      </c>
      <c r="AW3">
        <v>0</v>
      </c>
      <c r="AX3">
        <f>IF(Z3&gt;0, (R3*SUMPRODUCT(K3:$K$98, X3:$X$98)-K3*$AZ$3)/Z3, 0)</f>
        <v>0</v>
      </c>
      <c r="AZ3">
        <f>C6*SUMPRODUCT(X4:X89, K4:K89)/1</f>
        <v>15189.919003215968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250000</v>
      </c>
      <c r="S4">
        <f t="shared" si="1"/>
        <v>756.72074369250583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748.0869028014713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-748.0869028014713</v>
      </c>
      <c r="AK4">
        <f>G4*SUM(AB4, AE4:AF4)</f>
        <v>0</v>
      </c>
      <c r="AL4">
        <f t="shared" si="9"/>
        <v>-1100.4736528014714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-335.03208784940102</v>
      </c>
      <c r="AR4">
        <f t="shared" si="14"/>
        <v>-335.03208784940102</v>
      </c>
      <c r="AS4">
        <f t="shared" si="15"/>
        <v>-711.24444076960572</v>
      </c>
      <c r="AT4">
        <f t="shared" si="16"/>
        <v>0</v>
      </c>
      <c r="AU4">
        <f t="shared" si="17"/>
        <v>-1046.2765286190067</v>
      </c>
      <c r="AW4">
        <v>1</v>
      </c>
      <c r="AX4">
        <f>IF(Z4&gt;0, (R4*SUMPRODUCT(K4:$K$98, X4:$X$98)-K4*$AZ$3)/Z4, 0)</f>
        <v>756.72074369250583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25</v>
      </c>
      <c r="R5">
        <f t="shared" si="0"/>
        <v>250000</v>
      </c>
      <c r="S5">
        <f t="shared" si="1"/>
        <v>1181.1192289000126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748.0869028014713</v>
      </c>
      <c r="AC5">
        <f t="shared" si="2"/>
        <v>1154.2587961990357</v>
      </c>
      <c r="AE5">
        <f t="shared" si="3"/>
        <v>0</v>
      </c>
      <c r="AF5">
        <f t="shared" si="4"/>
        <v>0</v>
      </c>
      <c r="AG5">
        <f t="shared" si="5"/>
        <v>-24.431462293480902</v>
      </c>
      <c r="AH5">
        <f t="shared" si="6"/>
        <v>-361.51418269098451</v>
      </c>
      <c r="AI5">
        <f t="shared" si="7"/>
        <v>-385.94564498446539</v>
      </c>
      <c r="AJ5">
        <f t="shared" si="8"/>
        <v>-406.17189339756442</v>
      </c>
      <c r="AK5">
        <f>G5*SUM(AB5, AE5:AF5)</f>
        <v>3.0671563014860324</v>
      </c>
      <c r="AL5">
        <f t="shared" si="9"/>
        <v>-789.05038208054373</v>
      </c>
      <c r="AN5">
        <f t="shared" si="10"/>
        <v>0</v>
      </c>
      <c r="AO5">
        <f t="shared" si="11"/>
        <v>0</v>
      </c>
      <c r="AP5">
        <f t="shared" si="12"/>
        <v>-22.03608717199732</v>
      </c>
      <c r="AQ5">
        <f t="shared" si="13"/>
        <v>-326.06963709321565</v>
      </c>
      <c r="AR5">
        <f t="shared" si="14"/>
        <v>-348.10572426521293</v>
      </c>
      <c r="AS5">
        <f t="shared" si="15"/>
        <v>-366.34889644375471</v>
      </c>
      <c r="AT5">
        <f t="shared" si="16"/>
        <v>2.7664379159049268</v>
      </c>
      <c r="AU5">
        <f t="shared" si="17"/>
        <v>-711.68818279306265</v>
      </c>
      <c r="AW5">
        <v>2</v>
      </c>
      <c r="AX5">
        <f>IF(Z5&gt;0, (R5*SUMPRODUCT(K5:$K$98, X5:$X$98)-K5*$AZ$3)/Z5, 0)</f>
        <v>1181.1192289000126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25</v>
      </c>
      <c r="R6">
        <f t="shared" si="0"/>
        <v>250000</v>
      </c>
      <c r="S6">
        <f t="shared" si="1"/>
        <v>1623.4603195220172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1154.2587961990357</v>
      </c>
      <c r="AC6">
        <f t="shared" si="2"/>
        <v>1568.238223153181</v>
      </c>
      <c r="AE6">
        <f t="shared" si="3"/>
        <v>0</v>
      </c>
      <c r="AF6">
        <f t="shared" si="4"/>
        <v>0</v>
      </c>
      <c r="AG6">
        <f t="shared" si="5"/>
        <v>-24.14962355862977</v>
      </c>
      <c r="AH6">
        <f t="shared" si="6"/>
        <v>-375.2411191632126</v>
      </c>
      <c r="AI6">
        <f t="shared" si="7"/>
        <v>-399.39074272184234</v>
      </c>
      <c r="AJ6">
        <f t="shared" si="8"/>
        <v>-413.97942695414531</v>
      </c>
      <c r="AK6">
        <f>G6*SUM(AB6, AE6:AF6)</f>
        <v>8.1952374530131546</v>
      </c>
      <c r="AL6">
        <f t="shared" si="9"/>
        <v>-805.17493222297446</v>
      </c>
      <c r="AN6">
        <f t="shared" si="10"/>
        <v>0</v>
      </c>
      <c r="AO6">
        <f t="shared" si="11"/>
        <v>0</v>
      </c>
      <c r="AP6">
        <f t="shared" si="12"/>
        <v>-20.605317593645339</v>
      </c>
      <c r="AQ6">
        <f t="shared" si="13"/>
        <v>-320.16906664327388</v>
      </c>
      <c r="AR6">
        <f t="shared" si="14"/>
        <v>-340.77438423691922</v>
      </c>
      <c r="AS6">
        <f t="shared" si="15"/>
        <v>-353.22196840526908</v>
      </c>
      <c r="AT6">
        <f t="shared" si="16"/>
        <v>6.9924680219013098</v>
      </c>
      <c r="AU6">
        <f t="shared" si="17"/>
        <v>-687.00388462028695</v>
      </c>
      <c r="AW6">
        <v>3</v>
      </c>
      <c r="AX6">
        <f>IF(Z6&gt;0, (R6*SUMPRODUCT(K6:$K$98, X6:$X$98)-K6*$AZ$3)/Z6, 0)</f>
        <v>1623.4603195220172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25</v>
      </c>
      <c r="R7">
        <f t="shared" si="0"/>
        <v>250000</v>
      </c>
      <c r="S7">
        <f t="shared" si="1"/>
        <v>2121.3323252867176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1568.238223153181</v>
      </c>
      <c r="AC7">
        <f t="shared" si="2"/>
        <v>2025.3627678246937</v>
      </c>
      <c r="AE7">
        <f t="shared" si="3"/>
        <v>0</v>
      </c>
      <c r="AF7">
        <f t="shared" si="4"/>
        <v>0</v>
      </c>
      <c r="AG7">
        <f t="shared" si="5"/>
        <v>-23.868994307044129</v>
      </c>
      <c r="AH7">
        <f t="shared" si="6"/>
        <v>-391.3301599934602</v>
      </c>
      <c r="AI7">
        <f t="shared" si="7"/>
        <v>-415.19915430050435</v>
      </c>
      <c r="AJ7">
        <f t="shared" si="8"/>
        <v>-457.12454467151269</v>
      </c>
      <c r="AK7">
        <f>G7*SUM(AB7, AE7:AF7)</f>
        <v>21.641687479513898</v>
      </c>
      <c r="AL7">
        <f t="shared" si="9"/>
        <v>-850.68201149250319</v>
      </c>
      <c r="AN7">
        <f t="shared" si="10"/>
        <v>0</v>
      </c>
      <c r="AO7">
        <f t="shared" si="11"/>
        <v>0</v>
      </c>
      <c r="AP7">
        <f t="shared" si="12"/>
        <v>-19.144458297487724</v>
      </c>
      <c r="AQ7">
        <f t="shared" si="13"/>
        <v>-313.8717883196714</v>
      </c>
      <c r="AR7">
        <f t="shared" si="14"/>
        <v>-333.01624661715914</v>
      </c>
      <c r="AS7">
        <f t="shared" si="15"/>
        <v>-366.64308808516313</v>
      </c>
      <c r="AT7">
        <f t="shared" si="16"/>
        <v>17.3580159310082</v>
      </c>
      <c r="AU7">
        <f t="shared" si="17"/>
        <v>-682.30131877131419</v>
      </c>
      <c r="AW7">
        <v>4</v>
      </c>
      <c r="AX7">
        <f>IF(Z7&gt;0, (R7*SUMPRODUCT(K7:$K$98, X7:$X$98)-K7*$AZ$3)/Z7, 0)</f>
        <v>2121.3323252867176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25</v>
      </c>
      <c r="R8">
        <f t="shared" si="0"/>
        <v>250000</v>
      </c>
      <c r="S8">
        <f t="shared" si="1"/>
        <v>2676.532331354244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2025.3627678246937</v>
      </c>
      <c r="AC8">
        <f t="shared" si="2"/>
        <v>2525.5290886655894</v>
      </c>
      <c r="AE8">
        <f t="shared" si="3"/>
        <v>0</v>
      </c>
      <c r="AF8">
        <f t="shared" si="4"/>
        <v>0</v>
      </c>
      <c r="AG8">
        <f t="shared" si="5"/>
        <v>-23.58956268788792</v>
      </c>
      <c r="AH8">
        <f t="shared" si="6"/>
        <v>-407.41676085767631</v>
      </c>
      <c r="AI8">
        <f t="shared" si="7"/>
        <v>-431.00632354556421</v>
      </c>
      <c r="AJ8">
        <f t="shared" si="8"/>
        <v>-500.16632084089565</v>
      </c>
      <c r="AK8">
        <f t="shared" ref="AK8:AK39" si="30">G8*SUM(AB8:AB8, AE8:AF8)</f>
        <v>43.747835785013386</v>
      </c>
      <c r="AL8">
        <f t="shared" si="9"/>
        <v>-887.42480860144644</v>
      </c>
      <c r="AN8">
        <f t="shared" si="10"/>
        <v>0</v>
      </c>
      <c r="AO8">
        <f t="shared" si="11"/>
        <v>0</v>
      </c>
      <c r="AP8">
        <f t="shared" si="12"/>
        <v>-17.656155550133278</v>
      </c>
      <c r="AQ8">
        <f t="shared" si="13"/>
        <v>-304.94052808906235</v>
      </c>
      <c r="AR8">
        <f t="shared" si="14"/>
        <v>-322.59668363919565</v>
      </c>
      <c r="AS8">
        <f t="shared" si="15"/>
        <v>-374.36108835705602</v>
      </c>
      <c r="AT8">
        <f t="shared" si="16"/>
        <v>32.74408278871919</v>
      </c>
      <c r="AU8">
        <f t="shared" si="17"/>
        <v>-664.21368920753241</v>
      </c>
      <c r="AW8">
        <v>5</v>
      </c>
      <c r="AX8">
        <f>IF(Z8&gt;0, (R8*SUMPRODUCT(K8:$K$98, X8:$X$98)-K8*$AZ$3)/Z8, 0)</f>
        <v>2676.532331354244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25</v>
      </c>
      <c r="R9">
        <f t="shared" si="0"/>
        <v>250000</v>
      </c>
      <c r="S9">
        <f t="shared" si="1"/>
        <v>3203.5623969845724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2525.5290886655894</v>
      </c>
      <c r="AC9">
        <f t="shared" si="2"/>
        <v>2987.1618910762209</v>
      </c>
      <c r="AE9">
        <f t="shared" si="3"/>
        <v>0</v>
      </c>
      <c r="AF9">
        <f t="shared" si="4"/>
        <v>0</v>
      </c>
      <c r="AG9">
        <f t="shared" si="5"/>
        <v>-23.311251045772952</v>
      </c>
      <c r="AH9">
        <f t="shared" si="6"/>
        <v>-424.16015236088259</v>
      </c>
      <c r="AI9">
        <f t="shared" si="7"/>
        <v>-447.47140340665555</v>
      </c>
      <c r="AJ9">
        <f t="shared" si="8"/>
        <v>-461.63280241063148</v>
      </c>
      <c r="AK9">
        <f t="shared" si="30"/>
        <v>56.319298677242642</v>
      </c>
      <c r="AL9">
        <f t="shared" si="9"/>
        <v>-852.78490714004442</v>
      </c>
      <c r="AN9">
        <f t="shared" si="10"/>
        <v>0</v>
      </c>
      <c r="AO9">
        <f t="shared" si="11"/>
        <v>0</v>
      </c>
      <c r="AP9">
        <f t="shared" si="12"/>
        <v>-16.271422870312168</v>
      </c>
      <c r="AQ9">
        <f t="shared" si="13"/>
        <v>-296.066873041181</v>
      </c>
      <c r="AR9">
        <f t="shared" si="14"/>
        <v>-312.33829591149316</v>
      </c>
      <c r="AS9">
        <f t="shared" si="15"/>
        <v>-322.22305547143509</v>
      </c>
      <c r="AT9">
        <f t="shared" si="16"/>
        <v>39.311280322855019</v>
      </c>
      <c r="AU9">
        <f t="shared" si="17"/>
        <v>-595.25007106007331</v>
      </c>
      <c r="AW9">
        <v>6</v>
      </c>
      <c r="AX9">
        <f>IF(Z9&gt;0, (R9*SUMPRODUCT(K9:$K$98, X9:$X$98)-K9*$AZ$3)/Z9, 0)</f>
        <v>3203.5623969845724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25</v>
      </c>
      <c r="R10">
        <f t="shared" si="0"/>
        <v>250000</v>
      </c>
      <c r="S10">
        <f t="shared" si="1"/>
        <v>3513.5033813462051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2987.1618910762209</v>
      </c>
      <c r="AC10">
        <f t="shared" si="2"/>
        <v>3237.1684301806163</v>
      </c>
      <c r="AE10">
        <f t="shared" si="3"/>
        <v>0</v>
      </c>
      <c r="AF10">
        <f t="shared" si="4"/>
        <v>0</v>
      </c>
      <c r="AG10">
        <f t="shared" si="5"/>
        <v>-23.03376486961206</v>
      </c>
      <c r="AH10">
        <f t="shared" si="6"/>
        <v>-443.73665703160191</v>
      </c>
      <c r="AI10">
        <f t="shared" si="7"/>
        <v>-466.77042190121398</v>
      </c>
      <c r="AJ10">
        <f t="shared" si="8"/>
        <v>-250.00653910439542</v>
      </c>
      <c r="AK10">
        <f t="shared" si="30"/>
        <v>12.844796131627749</v>
      </c>
      <c r="AL10">
        <f t="shared" si="9"/>
        <v>-703.93216487398161</v>
      </c>
      <c r="AN10">
        <f t="shared" si="10"/>
        <v>0</v>
      </c>
      <c r="AO10">
        <f t="shared" si="11"/>
        <v>0</v>
      </c>
      <c r="AP10">
        <f t="shared" si="12"/>
        <v>-15.249677985424185</v>
      </c>
      <c r="AQ10">
        <f t="shared" si="13"/>
        <v>-293.77920493526813</v>
      </c>
      <c r="AR10">
        <f t="shared" si="14"/>
        <v>-309.02888292069235</v>
      </c>
      <c r="AS10">
        <f t="shared" si="15"/>
        <v>-165.51871729063981</v>
      </c>
      <c r="AT10">
        <f t="shared" si="16"/>
        <v>8.5039942842415783</v>
      </c>
      <c r="AU10">
        <f t="shared" si="17"/>
        <v>-466.04360592709054</v>
      </c>
      <c r="AW10">
        <v>7</v>
      </c>
      <c r="AX10">
        <f>IF(Z10&gt;0, (R10*SUMPRODUCT(K10:$K$98, X10:$X$98)-K10*$AZ$3)/Z10, 0)</f>
        <v>3513.5033813462051</v>
      </c>
    </row>
    <row r="11" spans="1:52" x14ac:dyDescent="0.25">
      <c r="A11" t="s">
        <v>33</v>
      </c>
      <c r="C11" s="25">
        <f>AU91</f>
        <v>4681.290624976401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25</v>
      </c>
      <c r="R11">
        <f t="shared" si="0"/>
        <v>250000</v>
      </c>
      <c r="S11">
        <f t="shared" si="1"/>
        <v>3775.5646319315015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3237.1684301806163</v>
      </c>
      <c r="AC11">
        <f t="shared" si="2"/>
        <v>3436.847375252175</v>
      </c>
      <c r="AE11">
        <f t="shared" si="3"/>
        <v>0</v>
      </c>
      <c r="AF11">
        <f t="shared" si="4"/>
        <v>0</v>
      </c>
      <c r="AG11">
        <f t="shared" si="5"/>
        <v>-22.75717482217987</v>
      </c>
      <c r="AH11">
        <f t="shared" si="6"/>
        <v>-462.5239873606763</v>
      </c>
      <c r="AI11">
        <f t="shared" si="7"/>
        <v>-485.28116218285618</v>
      </c>
      <c r="AJ11">
        <f t="shared" si="8"/>
        <v>-199.6789450715587</v>
      </c>
      <c r="AK11">
        <f t="shared" si="30"/>
        <v>5.1794694882889862</v>
      </c>
      <c r="AL11">
        <f t="shared" si="9"/>
        <v>-679.78063776612589</v>
      </c>
      <c r="AN11">
        <f t="shared" si="10"/>
        <v>0</v>
      </c>
      <c r="AO11">
        <f t="shared" si="11"/>
        <v>0</v>
      </c>
      <c r="AP11">
        <f t="shared" si="12"/>
        <v>-14.327272209664875</v>
      </c>
      <c r="AQ11">
        <f t="shared" si="13"/>
        <v>-291.19199207264535</v>
      </c>
      <c r="AR11">
        <f t="shared" si="14"/>
        <v>-305.51926428231025</v>
      </c>
      <c r="AS11">
        <f t="shared" si="15"/>
        <v>-125.71220386243471</v>
      </c>
      <c r="AT11">
        <f t="shared" si="16"/>
        <v>3.2608471763395155</v>
      </c>
      <c r="AU11">
        <f t="shared" si="17"/>
        <v>-427.97062096840546</v>
      </c>
      <c r="AW11">
        <v>8</v>
      </c>
      <c r="AX11">
        <f>IF(Z11&gt;0, (R11*SUMPRODUCT(K11:$K$98, X11:$X$98)-K11*$AZ$3)/Z11, 0)</f>
        <v>3775.5646319315015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25</v>
      </c>
      <c r="R12">
        <f t="shared" si="0"/>
        <v>250000</v>
      </c>
      <c r="S12">
        <f t="shared" si="1"/>
        <v>4203.1003105935988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3436.847375252175</v>
      </c>
      <c r="AC12">
        <f t="shared" si="2"/>
        <v>3779.6265441332926</v>
      </c>
      <c r="AE12">
        <f t="shared" si="3"/>
        <v>0</v>
      </c>
      <c r="AF12">
        <f t="shared" si="4"/>
        <v>0</v>
      </c>
      <c r="AG12">
        <f t="shared" si="5"/>
        <v>-22.481182132431073</v>
      </c>
      <c r="AH12">
        <f t="shared" si="6"/>
        <v>-484.20941526998195</v>
      </c>
      <c r="AI12">
        <f t="shared" si="7"/>
        <v>-506.690597402413</v>
      </c>
      <c r="AJ12">
        <f t="shared" si="8"/>
        <v>-342.77916888111758</v>
      </c>
      <c r="AK12">
        <f t="shared" si="30"/>
        <v>72.173794880295674</v>
      </c>
      <c r="AL12">
        <f t="shared" si="9"/>
        <v>-777.29597140323494</v>
      </c>
      <c r="AN12">
        <f t="shared" si="10"/>
        <v>0</v>
      </c>
      <c r="AO12">
        <f t="shared" si="11"/>
        <v>0</v>
      </c>
      <c r="AP12">
        <f t="shared" si="12"/>
        <v>-13.215233459652413</v>
      </c>
      <c r="AQ12">
        <f t="shared" si="13"/>
        <v>-284.63540878144323</v>
      </c>
      <c r="AR12">
        <f t="shared" si="14"/>
        <v>-297.85064224109561</v>
      </c>
      <c r="AS12">
        <f t="shared" si="15"/>
        <v>-201.49771107164349</v>
      </c>
      <c r="AT12">
        <f t="shared" si="16"/>
        <v>42.426307628914351</v>
      </c>
      <c r="AU12">
        <f t="shared" si="17"/>
        <v>-456.92204568382476</v>
      </c>
      <c r="AW12">
        <v>9</v>
      </c>
      <c r="AX12">
        <f>IF(Z12&gt;0, (R12*SUMPRODUCT(K12:$K$98, X12:$X$98)-K12*$AZ$3)/Z12, 0)</f>
        <v>4203.1003105935988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25</v>
      </c>
      <c r="R13">
        <f t="shared" si="0"/>
        <v>250000</v>
      </c>
      <c r="S13">
        <f t="shared" si="1"/>
        <v>5011.8907142138387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3779.6265441332926</v>
      </c>
      <c r="AC13">
        <f t="shared" si="2"/>
        <v>4451.6880583203101</v>
      </c>
      <c r="AE13">
        <f t="shared" si="3"/>
        <v>0</v>
      </c>
      <c r="AF13">
        <f t="shared" si="4"/>
        <v>0</v>
      </c>
      <c r="AG13">
        <f t="shared" si="5"/>
        <v>-22.205632126490801</v>
      </c>
      <c r="AH13">
        <f t="shared" si="6"/>
        <v>-507.38184615962075</v>
      </c>
      <c r="AI13">
        <f t="shared" si="7"/>
        <v>-529.5874782861116</v>
      </c>
      <c r="AJ13">
        <f t="shared" si="8"/>
        <v>-672.06151418701756</v>
      </c>
      <c r="AK13">
        <f t="shared" si="30"/>
        <v>264.57385808933049</v>
      </c>
      <c r="AL13">
        <f t="shared" si="9"/>
        <v>-937.07513438379851</v>
      </c>
      <c r="AN13">
        <f t="shared" si="10"/>
        <v>0</v>
      </c>
      <c r="AO13">
        <f t="shared" si="11"/>
        <v>0</v>
      </c>
      <c r="AP13">
        <f t="shared" si="12"/>
        <v>-11.654692345345175</v>
      </c>
      <c r="AQ13">
        <f t="shared" si="13"/>
        <v>-266.30087740439109</v>
      </c>
      <c r="AR13">
        <f t="shared" si="14"/>
        <v>-277.9555697497363</v>
      </c>
      <c r="AS13">
        <f t="shared" si="15"/>
        <v>-352.73349303361323</v>
      </c>
      <c r="AT13">
        <f t="shared" si="16"/>
        <v>138.86237964707993</v>
      </c>
      <c r="AU13">
        <f t="shared" si="17"/>
        <v>-491.82668313626954</v>
      </c>
      <c r="AW13">
        <v>10</v>
      </c>
      <c r="AX13">
        <f>IF(Z13&gt;0, (R13*SUMPRODUCT(K13:$K$98, X13:$X$98)-K13*$AZ$3)/Z13, 0)</f>
        <v>5011.8907142138387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25</v>
      </c>
      <c r="R14">
        <f t="shared" si="0"/>
        <v>250000</v>
      </c>
      <c r="S14">
        <f t="shared" si="1"/>
        <v>5744.9878040279873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4451.6880583203101</v>
      </c>
      <c r="AC14">
        <f t="shared" si="2"/>
        <v>5039.5808621377582</v>
      </c>
      <c r="AE14">
        <f t="shared" si="3"/>
        <v>0</v>
      </c>
      <c r="AF14">
        <f t="shared" si="4"/>
        <v>0</v>
      </c>
      <c r="AG14">
        <f t="shared" si="5"/>
        <v>-21.930337513529416</v>
      </c>
      <c r="AH14">
        <f t="shared" si="6"/>
        <v>-532.38291696479348</v>
      </c>
      <c r="AI14">
        <f t="shared" si="7"/>
        <v>-554.31325447832285</v>
      </c>
      <c r="AJ14">
        <f t="shared" si="8"/>
        <v>-587.89280381744811</v>
      </c>
      <c r="AK14">
        <f t="shared" si="30"/>
        <v>311.61816408242174</v>
      </c>
      <c r="AL14">
        <f t="shared" si="9"/>
        <v>-830.58789421334927</v>
      </c>
      <c r="AN14">
        <f t="shared" si="10"/>
        <v>0</v>
      </c>
      <c r="AO14">
        <f t="shared" si="11"/>
        <v>0</v>
      </c>
      <c r="AP14">
        <f t="shared" si="12"/>
        <v>-10.276967094181034</v>
      </c>
      <c r="AQ14">
        <f t="shared" si="13"/>
        <v>-249.48461079433525</v>
      </c>
      <c r="AR14">
        <f t="shared" si="14"/>
        <v>-259.76157788851629</v>
      </c>
      <c r="AS14">
        <f t="shared" si="15"/>
        <v>-275.49758392958699</v>
      </c>
      <c r="AT14">
        <f t="shared" si="16"/>
        <v>146.0301108566365</v>
      </c>
      <c r="AU14">
        <f t="shared" si="17"/>
        <v>-389.22905096146678</v>
      </c>
      <c r="AW14">
        <v>11</v>
      </c>
      <c r="AX14">
        <f>IF(Z14&gt;0, (R14*SUMPRODUCT(K14:$K$98, X14:$X$98)-K14*$AZ$3)/Z14, 0)</f>
        <v>5744.9878040279873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25</v>
      </c>
      <c r="R15">
        <f t="shared" si="0"/>
        <v>250000</v>
      </c>
      <c r="S15">
        <f t="shared" si="1"/>
        <v>6410.4383750467814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5039.5808621377582</v>
      </c>
      <c r="AC15">
        <f t="shared" si="2"/>
        <v>5552.7691810057813</v>
      </c>
      <c r="AE15">
        <f t="shared" si="3"/>
        <v>0</v>
      </c>
      <c r="AF15">
        <f t="shared" si="4"/>
        <v>0</v>
      </c>
      <c r="AG15">
        <f t="shared" si="5"/>
        <v>-21.655185090852928</v>
      </c>
      <c r="AH15">
        <f t="shared" si="6"/>
        <v>-558.49047541192272</v>
      </c>
      <c r="AI15">
        <f t="shared" si="7"/>
        <v>-580.14566050277563</v>
      </c>
      <c r="AJ15">
        <f t="shared" si="8"/>
        <v>-513.18831886802309</v>
      </c>
      <c r="AK15">
        <f t="shared" si="30"/>
        <v>352.77066034964309</v>
      </c>
      <c r="AL15">
        <f t="shared" si="9"/>
        <v>-740.56331902115562</v>
      </c>
      <c r="AN15">
        <f t="shared" si="10"/>
        <v>0</v>
      </c>
      <c r="AO15">
        <f t="shared" si="11"/>
        <v>0</v>
      </c>
      <c r="AP15">
        <f t="shared" si="12"/>
        <v>-9.0607370652232646</v>
      </c>
      <c r="AQ15">
        <f t="shared" si="13"/>
        <v>-233.67776954612305</v>
      </c>
      <c r="AR15">
        <f t="shared" si="14"/>
        <v>-242.73850661134631</v>
      </c>
      <c r="AS15">
        <f t="shared" si="15"/>
        <v>-214.72291290510364</v>
      </c>
      <c r="AT15">
        <f t="shared" si="16"/>
        <v>147.60262654616744</v>
      </c>
      <c r="AU15">
        <f t="shared" si="17"/>
        <v>-309.85879297028248</v>
      </c>
      <c r="AW15">
        <v>12</v>
      </c>
      <c r="AX15">
        <f>IF(Z15&gt;0, (R15*SUMPRODUCT(K15:$K$98, X15:$X$98)-K15*$AZ$3)/Z15, 0)</f>
        <v>6410.4383750467814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25</v>
      </c>
      <c r="R16">
        <f t="shared" si="0"/>
        <v>250000</v>
      </c>
      <c r="S16">
        <f t="shared" si="1"/>
        <v>7024.0470442956203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5552.7691810057813</v>
      </c>
      <c r="AC16">
        <f t="shared" si="2"/>
        <v>6000.0493843724744</v>
      </c>
      <c r="AE16">
        <f t="shared" si="3"/>
        <v>0</v>
      </c>
      <c r="AF16">
        <f t="shared" si="4"/>
        <v>0</v>
      </c>
      <c r="AG16">
        <f t="shared" si="5"/>
        <v>-21.355385814383332</v>
      </c>
      <c r="AH16">
        <f t="shared" si="6"/>
        <v>-832.4742556106919</v>
      </c>
      <c r="AI16">
        <f t="shared" si="7"/>
        <v>-853.82964142507524</v>
      </c>
      <c r="AJ16">
        <f t="shared" si="8"/>
        <v>-447.28020336669306</v>
      </c>
      <c r="AK16">
        <f t="shared" si="30"/>
        <v>388.69384267040471</v>
      </c>
      <c r="AL16">
        <f t="shared" si="9"/>
        <v>-912.4160021213637</v>
      </c>
      <c r="AN16">
        <f t="shared" si="10"/>
        <v>0</v>
      </c>
      <c r="AO16">
        <f t="shared" si="11"/>
        <v>0</v>
      </c>
      <c r="AP16">
        <f t="shared" si="12"/>
        <v>-7.9779447978265514</v>
      </c>
      <c r="AQ16">
        <f t="shared" si="13"/>
        <v>-310.9957232615622</v>
      </c>
      <c r="AR16">
        <f t="shared" si="14"/>
        <v>-318.97366805938879</v>
      </c>
      <c r="AS16">
        <f t="shared" si="15"/>
        <v>-167.09493345780385</v>
      </c>
      <c r="AT16">
        <f t="shared" si="16"/>
        <v>145.20824147278992</v>
      </c>
      <c r="AU16">
        <f t="shared" si="17"/>
        <v>-340.86036004440274</v>
      </c>
      <c r="AW16">
        <v>13</v>
      </c>
      <c r="AX16">
        <f>IF(Z16&gt;0, (R16*SUMPRODUCT(K16:$K$98, X16:$X$98)-K16*$AZ$3)/Z16, 0)</f>
        <v>7024.0470442956203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25</v>
      </c>
      <c r="R17">
        <f t="shared" si="0"/>
        <v>250000</v>
      </c>
      <c r="S17">
        <f t="shared" si="1"/>
        <v>7486.5056353093569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6000.0493843724744</v>
      </c>
      <c r="AC17">
        <f t="shared" si="2"/>
        <v>6297.0518512116441</v>
      </c>
      <c r="AE17">
        <f t="shared" si="3"/>
        <v>0</v>
      </c>
      <c r="AF17">
        <f t="shared" si="4"/>
        <v>0</v>
      </c>
      <c r="AG17">
        <f t="shared" si="5"/>
        <v>-21.028007450873435</v>
      </c>
      <c r="AH17">
        <f t="shared" si="6"/>
        <v>-1138.2450536606455</v>
      </c>
      <c r="AI17">
        <f t="shared" si="7"/>
        <v>-1159.2730611115189</v>
      </c>
      <c r="AJ17">
        <f t="shared" si="8"/>
        <v>-297.00246683916976</v>
      </c>
      <c r="AK17">
        <f t="shared" si="30"/>
        <v>420.00345690607327</v>
      </c>
      <c r="AL17">
        <f t="shared" si="9"/>
        <v>-1036.2720710446154</v>
      </c>
      <c r="AN17">
        <f t="shared" si="10"/>
        <v>0</v>
      </c>
      <c r="AO17">
        <f t="shared" si="11"/>
        <v>0</v>
      </c>
      <c r="AP17">
        <f t="shared" si="12"/>
        <v>-7.0139667789148596</v>
      </c>
      <c r="AQ17">
        <f t="shared" si="13"/>
        <v>-379.66569163966676</v>
      </c>
      <c r="AR17">
        <f t="shared" si="14"/>
        <v>-386.67965841858165</v>
      </c>
      <c r="AS17">
        <f t="shared" si="15"/>
        <v>-99.066230622776914</v>
      </c>
      <c r="AT17">
        <f t="shared" si="16"/>
        <v>140.09364894181803</v>
      </c>
      <c r="AU17">
        <f t="shared" si="17"/>
        <v>-345.65224009954051</v>
      </c>
      <c r="AW17">
        <v>14</v>
      </c>
      <c r="AX17">
        <f>IF(Z17&gt;0, (R17*SUMPRODUCT(K17:$K$98, X17:$X$98)-K17*$AZ$3)/Z17, 0)</f>
        <v>7486.5056353093569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25</v>
      </c>
      <c r="R18">
        <f t="shared" si="0"/>
        <v>250000</v>
      </c>
      <c r="S18">
        <f t="shared" si="1"/>
        <v>7812.5558513437945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6297.0518512116441</v>
      </c>
      <c r="AC18">
        <f t="shared" si="2"/>
        <v>6460.2416864476299</v>
      </c>
      <c r="AE18">
        <f t="shared" si="3"/>
        <v>0</v>
      </c>
      <c r="AF18">
        <f t="shared" si="4"/>
        <v>0</v>
      </c>
      <c r="AG18">
        <f t="shared" si="5"/>
        <v>-20.672625608610655</v>
      </c>
      <c r="AH18">
        <f t="shared" si="6"/>
        <v>-1451.0176775404429</v>
      </c>
      <c r="AI18">
        <f t="shared" si="7"/>
        <v>-1471.6903031490535</v>
      </c>
      <c r="AJ18">
        <f t="shared" si="8"/>
        <v>-163.18983523598581</v>
      </c>
      <c r="AK18">
        <f t="shared" si="30"/>
        <v>440.79362958481511</v>
      </c>
      <c r="AL18">
        <f t="shared" si="9"/>
        <v>-1194.0865088002242</v>
      </c>
      <c r="AN18">
        <f t="shared" si="10"/>
        <v>0</v>
      </c>
      <c r="AO18">
        <f t="shared" si="11"/>
        <v>0</v>
      </c>
      <c r="AP18">
        <f t="shared" si="12"/>
        <v>-6.1566320532987966</v>
      </c>
      <c r="AQ18">
        <f t="shared" si="13"/>
        <v>-432.13581634873202</v>
      </c>
      <c r="AR18">
        <f t="shared" si="14"/>
        <v>-438.2924484020308</v>
      </c>
      <c r="AS18">
        <f t="shared" si="15"/>
        <v>-48.600491752142872</v>
      </c>
      <c r="AT18">
        <f t="shared" si="16"/>
        <v>131.27525454054677</v>
      </c>
      <c r="AU18">
        <f t="shared" si="17"/>
        <v>-355.61768561362692</v>
      </c>
      <c r="AW18">
        <v>15</v>
      </c>
      <c r="AX18">
        <f>IF(Z18&gt;0, (R18*SUMPRODUCT(K18:$K$98, X18:$X$98)-K18*$AZ$3)/Z18, 0)</f>
        <v>7812.5558513437945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25</v>
      </c>
      <c r="R19">
        <f t="shared" si="0"/>
        <v>250000</v>
      </c>
      <c r="S19">
        <f t="shared" si="1"/>
        <v>8025.5967909703868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6460.2416864476299</v>
      </c>
      <c r="AC19">
        <f t="shared" si="2"/>
        <v>6512.798304809301</v>
      </c>
      <c r="AE19">
        <f t="shared" si="3"/>
        <v>0</v>
      </c>
      <c r="AF19">
        <f t="shared" si="4"/>
        <v>0</v>
      </c>
      <c r="AG19">
        <f t="shared" si="5"/>
        <v>-20.287582576216831</v>
      </c>
      <c r="AH19">
        <f t="shared" si="6"/>
        <v>-1783.1677630771972</v>
      </c>
      <c r="AI19">
        <f t="shared" si="7"/>
        <v>-1803.455345653414</v>
      </c>
      <c r="AJ19">
        <f t="shared" si="8"/>
        <v>-52.556618361671099</v>
      </c>
      <c r="AK19">
        <f t="shared" si="30"/>
        <v>452.21691805133412</v>
      </c>
      <c r="AL19">
        <f t="shared" si="9"/>
        <v>-1403.7950459637509</v>
      </c>
      <c r="AN19">
        <f t="shared" si="10"/>
        <v>0</v>
      </c>
      <c r="AO19">
        <f t="shared" si="11"/>
        <v>0</v>
      </c>
      <c r="AP19">
        <f t="shared" si="12"/>
        <v>-5.3946073221177313</v>
      </c>
      <c r="AQ19">
        <f t="shared" si="13"/>
        <v>-474.15653566026583</v>
      </c>
      <c r="AR19">
        <f t="shared" si="14"/>
        <v>-479.55114298238357</v>
      </c>
      <c r="AS19">
        <f t="shared" si="15"/>
        <v>-13.975165211255471</v>
      </c>
      <c r="AT19">
        <f t="shared" si="16"/>
        <v>120.24757943142568</v>
      </c>
      <c r="AU19">
        <f t="shared" si="17"/>
        <v>-373.27872876221335</v>
      </c>
      <c r="AW19">
        <v>16</v>
      </c>
      <c r="AX19">
        <f>IF(Z19&gt;0, (R19*SUMPRODUCT(K19:$K$98, X19:$X$98)-K19*$AZ$3)/Z19, 0)</f>
        <v>8025.5967909703868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25</v>
      </c>
      <c r="R20">
        <f t="shared" si="0"/>
        <v>250000</v>
      </c>
      <c r="S20">
        <f t="shared" si="1"/>
        <v>8141.2916619102143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6512.798304809301</v>
      </c>
      <c r="AC20">
        <f t="shared" si="2"/>
        <v>6471.4028715690401</v>
      </c>
      <c r="AE20">
        <f t="shared" si="3"/>
        <v>0</v>
      </c>
      <c r="AF20">
        <f t="shared" si="4"/>
        <v>0</v>
      </c>
      <c r="AG20">
        <f t="shared" si="5"/>
        <v>-19.872162613477222</v>
      </c>
      <c r="AH20">
        <f t="shared" si="6"/>
        <v>-2125.4413697743789</v>
      </c>
      <c r="AI20">
        <f t="shared" si="7"/>
        <v>-2145.313532387856</v>
      </c>
      <c r="AJ20">
        <f t="shared" si="8"/>
        <v>41.3954332402609</v>
      </c>
      <c r="AK20">
        <f t="shared" si="30"/>
        <v>455.89588133665114</v>
      </c>
      <c r="AL20">
        <f t="shared" si="9"/>
        <v>-1648.0222178109439</v>
      </c>
      <c r="AN20">
        <f t="shared" si="10"/>
        <v>0</v>
      </c>
      <c r="AO20">
        <f t="shared" si="11"/>
        <v>0</v>
      </c>
      <c r="AP20">
        <f t="shared" si="12"/>
        <v>-4.7179859869876122</v>
      </c>
      <c r="AQ20">
        <f t="shared" si="13"/>
        <v>-504.61556670024726</v>
      </c>
      <c r="AR20">
        <f t="shared" si="14"/>
        <v>-509.33355268723483</v>
      </c>
      <c r="AS20">
        <f t="shared" si="15"/>
        <v>9.8279728156198942</v>
      </c>
      <c r="AT20">
        <f t="shared" si="16"/>
        <v>108.23735803233355</v>
      </c>
      <c r="AU20">
        <f t="shared" si="17"/>
        <v>-391.26822183928135</v>
      </c>
      <c r="AW20">
        <v>17</v>
      </c>
      <c r="AX20">
        <f>IF(Z20&gt;0, (R20*SUMPRODUCT(K20:$K$98, X20:$X$98)-K20*$AZ$3)/Z20, 0)</f>
        <v>8141.2916619102143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25</v>
      </c>
      <c r="R21">
        <f t="shared" si="0"/>
        <v>250000</v>
      </c>
      <c r="S21">
        <f t="shared" si="1"/>
        <v>8177.4378003692254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6471.4028715690401</v>
      </c>
      <c r="AC21">
        <f t="shared" si="2"/>
        <v>6353.1811463152244</v>
      </c>
      <c r="AE21">
        <f t="shared" si="3"/>
        <v>0</v>
      </c>
      <c r="AF21">
        <f t="shared" si="4"/>
        <v>0</v>
      </c>
      <c r="AG21">
        <f t="shared" si="5"/>
        <v>-19.422896576566949</v>
      </c>
      <c r="AH21">
        <f t="shared" si="6"/>
        <v>-2505.4441077549905</v>
      </c>
      <c r="AI21">
        <f t="shared" si="7"/>
        <v>-2524.8670043315574</v>
      </c>
      <c r="AJ21">
        <f t="shared" si="8"/>
        <v>118.22172525381575</v>
      </c>
      <c r="AK21">
        <f t="shared" si="30"/>
        <v>452.99820100983283</v>
      </c>
      <c r="AL21">
        <f t="shared" si="9"/>
        <v>-1953.6470780679088</v>
      </c>
      <c r="AN21">
        <f t="shared" si="10"/>
        <v>0</v>
      </c>
      <c r="AO21">
        <f t="shared" si="11"/>
        <v>0</v>
      </c>
      <c r="AP21">
        <f t="shared" si="12"/>
        <v>-4.117252380042058</v>
      </c>
      <c r="AQ21">
        <f t="shared" si="13"/>
        <v>-531.10233455919922</v>
      </c>
      <c r="AR21">
        <f t="shared" si="14"/>
        <v>-535.21958693924125</v>
      </c>
      <c r="AS21">
        <f t="shared" si="15"/>
        <v>25.060560753909204</v>
      </c>
      <c r="AT21">
        <f t="shared" si="16"/>
        <v>96.026249942178694</v>
      </c>
      <c r="AU21">
        <f t="shared" si="17"/>
        <v>-414.13277624315333</v>
      </c>
      <c r="AW21">
        <v>18</v>
      </c>
      <c r="AX21">
        <f>IF(Z21&gt;0, (R21*SUMPRODUCT(K21:$K$98, X21:$X$98)-K21*$AZ$3)/Z21, 0)</f>
        <v>8177.4378003692254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25</v>
      </c>
      <c r="R22">
        <f t="shared" si="0"/>
        <v>250000</v>
      </c>
      <c r="S22">
        <f t="shared" si="1"/>
        <v>8141.7082393239443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6353.1811463152244</v>
      </c>
      <c r="AC22">
        <f t="shared" si="2"/>
        <v>6167.0733130474819</v>
      </c>
      <c r="AE22">
        <f t="shared" si="3"/>
        <v>0</v>
      </c>
      <c r="AF22">
        <f t="shared" si="4"/>
        <v>0</v>
      </c>
      <c r="AG22">
        <f t="shared" si="5"/>
        <v>-18.93666885304518</v>
      </c>
      <c r="AH22">
        <f t="shared" si="6"/>
        <v>-2919.9875775610103</v>
      </c>
      <c r="AI22">
        <f t="shared" si="7"/>
        <v>-2938.9242464140557</v>
      </c>
      <c r="AJ22">
        <f t="shared" si="8"/>
        <v>186.10783326774254</v>
      </c>
      <c r="AK22">
        <f t="shared" si="30"/>
        <v>444.72268024206574</v>
      </c>
      <c r="AL22">
        <f t="shared" si="9"/>
        <v>-2308.0937329042472</v>
      </c>
      <c r="AN22">
        <f t="shared" si="10"/>
        <v>0</v>
      </c>
      <c r="AO22">
        <f t="shared" si="11"/>
        <v>0</v>
      </c>
      <c r="AP22">
        <f t="shared" si="12"/>
        <v>-3.5840912130026394</v>
      </c>
      <c r="AQ22">
        <f t="shared" si="13"/>
        <v>-552.65801498822418</v>
      </c>
      <c r="AR22">
        <f t="shared" si="14"/>
        <v>-556.24210620122687</v>
      </c>
      <c r="AS22">
        <f t="shared" si="15"/>
        <v>35.224117560603197</v>
      </c>
      <c r="AT22">
        <f t="shared" si="16"/>
        <v>84.171438115540226</v>
      </c>
      <c r="AU22">
        <f t="shared" si="17"/>
        <v>-436.84655052508339</v>
      </c>
      <c r="AW22">
        <v>19</v>
      </c>
      <c r="AX22">
        <f>IF(Z22&gt;0, (R22*SUMPRODUCT(K22:$K$98, X22:$X$98)-K22*$AZ$3)/Z22, 0)</f>
        <v>8141.7082393239443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25</v>
      </c>
      <c r="R23">
        <f t="shared" si="0"/>
        <v>250000</v>
      </c>
      <c r="S23">
        <f t="shared" si="1"/>
        <v>8041.6621668964535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6167.0733130474819</v>
      </c>
      <c r="AC23">
        <f t="shared" si="2"/>
        <v>5922.4461027837706</v>
      </c>
      <c r="AE23">
        <f t="shared" si="3"/>
        <v>0</v>
      </c>
      <c r="AF23">
        <f t="shared" si="4"/>
        <v>0</v>
      </c>
      <c r="AG23">
        <f t="shared" si="5"/>
        <v>-18.411759844760553</v>
      </c>
      <c r="AH23">
        <f t="shared" si="6"/>
        <v>-3355.4231975417647</v>
      </c>
      <c r="AI23">
        <f t="shared" si="7"/>
        <v>-3373.8349573865253</v>
      </c>
      <c r="AJ23">
        <f t="shared" si="8"/>
        <v>244.62721026371128</v>
      </c>
      <c r="AK23">
        <f t="shared" si="30"/>
        <v>431.69513191332379</v>
      </c>
      <c r="AL23">
        <f t="shared" si="9"/>
        <v>-2697.5126152094904</v>
      </c>
      <c r="AN23">
        <f t="shared" si="10"/>
        <v>0</v>
      </c>
      <c r="AO23">
        <f t="shared" si="11"/>
        <v>0</v>
      </c>
      <c r="AP23">
        <f t="shared" si="12"/>
        <v>-3.111377793925568</v>
      </c>
      <c r="AQ23">
        <f t="shared" si="13"/>
        <v>-567.02831853550856</v>
      </c>
      <c r="AR23">
        <f t="shared" si="14"/>
        <v>-570.13969632943406</v>
      </c>
      <c r="AS23">
        <f t="shared" si="15"/>
        <v>41.33921342782812</v>
      </c>
      <c r="AT23">
        <f t="shared" si="16"/>
        <v>72.951562398480363</v>
      </c>
      <c r="AU23">
        <f t="shared" si="17"/>
        <v>-455.84892050312561</v>
      </c>
      <c r="AW23">
        <v>20</v>
      </c>
      <c r="AX23">
        <f>IF(Z23&gt;0, (R23*SUMPRODUCT(K23:$K$98, X23:$X$98)-K23*$AZ$3)/Z23, 0)</f>
        <v>8041.6621668964535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25</v>
      </c>
      <c r="R24">
        <f t="shared" si="0"/>
        <v>250000</v>
      </c>
      <c r="S24">
        <f t="shared" si="1"/>
        <v>7887.8750660450132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5922.4461027837706</v>
      </c>
      <c r="AC24">
        <f t="shared" si="2"/>
        <v>5630.445288466577</v>
      </c>
      <c r="AE24">
        <f t="shared" si="3"/>
        <v>0</v>
      </c>
      <c r="AF24">
        <f t="shared" si="4"/>
        <v>0</v>
      </c>
      <c r="AG24">
        <f t="shared" si="5"/>
        <v>-17.845253763919231</v>
      </c>
      <c r="AH24">
        <f t="shared" si="6"/>
        <v>-3823.8848239371709</v>
      </c>
      <c r="AI24">
        <f t="shared" si="7"/>
        <v>-3841.7300777010901</v>
      </c>
      <c r="AJ24">
        <f t="shared" si="8"/>
        <v>292.00081431719354</v>
      </c>
      <c r="AK24">
        <f t="shared" si="30"/>
        <v>414.57122719486398</v>
      </c>
      <c r="AL24">
        <f t="shared" si="9"/>
        <v>-3135.1580361890324</v>
      </c>
      <c r="AN24">
        <f t="shared" si="10"/>
        <v>0</v>
      </c>
      <c r="AO24">
        <f t="shared" si="11"/>
        <v>0</v>
      </c>
      <c r="AP24">
        <f t="shared" si="12"/>
        <v>-2.6925399249957236</v>
      </c>
      <c r="AQ24">
        <f t="shared" si="13"/>
        <v>-576.95803563484014</v>
      </c>
      <c r="AR24">
        <f t="shared" si="14"/>
        <v>-579.65057555983583</v>
      </c>
      <c r="AS24">
        <f t="shared" si="15"/>
        <v>44.057868892284866</v>
      </c>
      <c r="AT24">
        <f t="shared" si="16"/>
        <v>62.551622730832491</v>
      </c>
      <c r="AU24">
        <f t="shared" si="17"/>
        <v>-473.04108393671845</v>
      </c>
      <c r="AW24">
        <v>21</v>
      </c>
      <c r="AX24">
        <f>IF(Z24&gt;0, (R24*SUMPRODUCT(K24:$K$98, X24:$X$98)-K24*$AZ$3)/Z24, 0)</f>
        <v>7887.8750660450132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25</v>
      </c>
      <c r="R25">
        <f t="shared" si="0"/>
        <v>250000</v>
      </c>
      <c r="S25">
        <f t="shared" si="1"/>
        <v>7686.6866350347891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5630.445288466577</v>
      </c>
      <c r="AC25">
        <f t="shared" si="2"/>
        <v>5299.0475244552363</v>
      </c>
      <c r="AE25">
        <f t="shared" si="3"/>
        <v>0</v>
      </c>
      <c r="AF25">
        <f t="shared" si="4"/>
        <v>0</v>
      </c>
      <c r="AG25">
        <f t="shared" si="5"/>
        <v>-17.234498347776256</v>
      </c>
      <c r="AH25">
        <f t="shared" si="6"/>
        <v>-4323.0287850378218</v>
      </c>
      <c r="AI25">
        <f t="shared" si="7"/>
        <v>-4340.2632833855978</v>
      </c>
      <c r="AJ25">
        <f t="shared" si="8"/>
        <v>331.39776401134077</v>
      </c>
      <c r="AK25">
        <f t="shared" si="30"/>
        <v>394.13117019266042</v>
      </c>
      <c r="AL25">
        <f t="shared" si="9"/>
        <v>-3614.7343491815964</v>
      </c>
      <c r="AN25">
        <f t="shared" si="10"/>
        <v>0</v>
      </c>
      <c r="AO25">
        <f t="shared" si="11"/>
        <v>0</v>
      </c>
      <c r="AP25">
        <f t="shared" si="12"/>
        <v>-2.3217745569054928</v>
      </c>
      <c r="AQ25">
        <f t="shared" si="13"/>
        <v>-582.38412510370233</v>
      </c>
      <c r="AR25">
        <f t="shared" si="14"/>
        <v>-584.70589966060777</v>
      </c>
      <c r="AS25">
        <f t="shared" si="15"/>
        <v>44.644809565703454</v>
      </c>
      <c r="AT25">
        <f t="shared" si="16"/>
        <v>53.096046346761199</v>
      </c>
      <c r="AU25">
        <f t="shared" si="17"/>
        <v>-486.96504374814316</v>
      </c>
      <c r="AW25">
        <v>22</v>
      </c>
      <c r="AX25">
        <f>IF(Z25&gt;0, (R25*SUMPRODUCT(K25:$K$98, X25:$X$98)-K25*$AZ$3)/Z25, 0)</f>
        <v>7686.6866350347891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25</v>
      </c>
      <c r="R26">
        <f t="shared" si="0"/>
        <v>250000</v>
      </c>
      <c r="S26">
        <f t="shared" si="1"/>
        <v>7441.432867087763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5299.0475244552363</v>
      </c>
      <c r="AC26">
        <f t="shared" si="2"/>
        <v>4935.9136418725129</v>
      </c>
      <c r="AE26">
        <f t="shared" si="3"/>
        <v>0</v>
      </c>
      <c r="AF26">
        <f t="shared" si="4"/>
        <v>0</v>
      </c>
      <c r="AG26">
        <f t="shared" si="5"/>
        <v>-16.582537698160422</v>
      </c>
      <c r="AH26">
        <f t="shared" si="6"/>
        <v>-4796.1566613807108</v>
      </c>
      <c r="AI26">
        <f t="shared" si="7"/>
        <v>-4812.739199078871</v>
      </c>
      <c r="AJ26">
        <f t="shared" si="8"/>
        <v>363.13388258272334</v>
      </c>
      <c r="AK26">
        <f t="shared" si="30"/>
        <v>370.93332671186658</v>
      </c>
      <c r="AL26">
        <f t="shared" si="9"/>
        <v>-4078.6719897842813</v>
      </c>
      <c r="AN26">
        <f t="shared" si="10"/>
        <v>0</v>
      </c>
      <c r="AO26">
        <f t="shared" si="11"/>
        <v>0</v>
      </c>
      <c r="AP26">
        <f t="shared" si="12"/>
        <v>-1.9945933720719711</v>
      </c>
      <c r="AQ26">
        <f t="shared" si="13"/>
        <v>-576.89495192705283</v>
      </c>
      <c r="AR26">
        <f t="shared" si="14"/>
        <v>-578.88954529912485</v>
      </c>
      <c r="AS26">
        <f t="shared" si="15"/>
        <v>43.678744988145681</v>
      </c>
      <c r="AT26">
        <f t="shared" si="16"/>
        <v>44.616883640323181</v>
      </c>
      <c r="AU26">
        <f t="shared" si="17"/>
        <v>-490.59391667065597</v>
      </c>
      <c r="AW26">
        <v>23</v>
      </c>
      <c r="AX26">
        <f>IF(Z26&gt;0, (R26*SUMPRODUCT(K26:$K$98, X26:$X$98)-K26*$AZ$3)/Z26, 0)</f>
        <v>7441.432867087763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25</v>
      </c>
      <c r="R27">
        <f t="shared" si="0"/>
        <v>250000</v>
      </c>
      <c r="S27">
        <f t="shared" si="1"/>
        <v>7165.5194349805124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4935.9136418725129</v>
      </c>
      <c r="AC27">
        <f t="shared" si="2"/>
        <v>4554.7778350534772</v>
      </c>
      <c r="AE27">
        <f t="shared" si="3"/>
        <v>0</v>
      </c>
      <c r="AF27">
        <f t="shared" si="4"/>
        <v>0</v>
      </c>
      <c r="AG27">
        <f t="shared" si="5"/>
        <v>-15.891303751190874</v>
      </c>
      <c r="AH27">
        <f t="shared" si="6"/>
        <v>-5254.0856998794134</v>
      </c>
      <c r="AI27">
        <f t="shared" si="7"/>
        <v>-5269.9770036306045</v>
      </c>
      <c r="AJ27">
        <f t="shared" si="8"/>
        <v>381.13580681903568</v>
      </c>
      <c r="AK27">
        <f t="shared" si="30"/>
        <v>345.51395493107594</v>
      </c>
      <c r="AL27">
        <f t="shared" si="9"/>
        <v>-4543.3272418804927</v>
      </c>
      <c r="AN27">
        <f t="shared" si="10"/>
        <v>0</v>
      </c>
      <c r="AO27">
        <f t="shared" si="11"/>
        <v>0</v>
      </c>
      <c r="AP27">
        <f t="shared" si="12"/>
        <v>-1.7066516485518737</v>
      </c>
      <c r="AQ27">
        <f t="shared" si="13"/>
        <v>-564.26421404600353</v>
      </c>
      <c r="AR27">
        <f t="shared" si="14"/>
        <v>-565.97086569455541</v>
      </c>
      <c r="AS27">
        <f t="shared" si="15"/>
        <v>40.932201864249848</v>
      </c>
      <c r="AT27">
        <f t="shared" si="16"/>
        <v>37.106581688529445</v>
      </c>
      <c r="AU27">
        <f t="shared" si="17"/>
        <v>-487.93208214177611</v>
      </c>
      <c r="AW27">
        <v>24</v>
      </c>
      <c r="AX27">
        <f>IF(Z27&gt;0, (R27*SUMPRODUCT(K27:$K$98, X27:$X$98)-K27*$AZ$3)/Z27, 0)</f>
        <v>7165.5194349805124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25</v>
      </c>
      <c r="R28">
        <f t="shared" si="0"/>
        <v>250000</v>
      </c>
      <c r="S28">
        <f t="shared" si="1"/>
        <v>6868.2806039944744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4554.7778350534772</v>
      </c>
      <c r="AC28">
        <f t="shared" si="2"/>
        <v>4165.2985719967746</v>
      </c>
      <c r="AE28">
        <f t="shared" si="3"/>
        <v>0</v>
      </c>
      <c r="AF28">
        <f t="shared" si="4"/>
        <v>0</v>
      </c>
      <c r="AG28">
        <f t="shared" si="5"/>
        <v>-15.161358468574756</v>
      </c>
      <c r="AH28">
        <f t="shared" si="6"/>
        <v>-5710.3224510420869</v>
      </c>
      <c r="AI28">
        <f t="shared" si="7"/>
        <v>-5725.4838095106616</v>
      </c>
      <c r="AJ28">
        <f t="shared" si="8"/>
        <v>389.47926305670262</v>
      </c>
      <c r="AK28">
        <f t="shared" si="30"/>
        <v>318.83444845374345</v>
      </c>
      <c r="AL28">
        <f t="shared" si="9"/>
        <v>-5017.1700980002151</v>
      </c>
      <c r="AN28">
        <f t="shared" si="10"/>
        <v>0</v>
      </c>
      <c r="AO28">
        <f t="shared" si="11"/>
        <v>0</v>
      </c>
      <c r="AP28">
        <f t="shared" si="12"/>
        <v>-1.4538026263229913</v>
      </c>
      <c r="AQ28">
        <f t="shared" si="13"/>
        <v>-547.5552730768278</v>
      </c>
      <c r="AR28">
        <f t="shared" si="14"/>
        <v>-549.00907570315076</v>
      </c>
      <c r="AS28">
        <f t="shared" si="15"/>
        <v>37.346651799296552</v>
      </c>
      <c r="AT28">
        <f t="shared" si="16"/>
        <v>30.572613891099959</v>
      </c>
      <c r="AU28">
        <f t="shared" si="17"/>
        <v>-481.08981001275424</v>
      </c>
      <c r="AW28">
        <v>25</v>
      </c>
      <c r="AX28">
        <f>IF(Z28&gt;0, (R28*SUMPRODUCT(K28:$K$98, X28:$X$98)-K28*$AZ$3)/Z28, 0)</f>
        <v>6868.2806039944744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25</v>
      </c>
      <c r="R29">
        <f t="shared" si="0"/>
        <v>250000</v>
      </c>
      <c r="S29">
        <f t="shared" si="1"/>
        <v>6557.2577458556498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4165.2985719967746</v>
      </c>
      <c r="AC29">
        <f t="shared" si="2"/>
        <v>3773.8012908746796</v>
      </c>
      <c r="AE29">
        <f t="shared" si="3"/>
        <v>0</v>
      </c>
      <c r="AF29">
        <f t="shared" si="4"/>
        <v>0</v>
      </c>
      <c r="AG29">
        <f t="shared" si="5"/>
        <v>-14.387879191037655</v>
      </c>
      <c r="AH29">
        <f t="shared" si="6"/>
        <v>-6218.6569285135338</v>
      </c>
      <c r="AI29">
        <f t="shared" si="7"/>
        <v>-6233.0448077045712</v>
      </c>
      <c r="AJ29">
        <f t="shared" si="8"/>
        <v>391.49728112209505</v>
      </c>
      <c r="AK29">
        <f t="shared" si="30"/>
        <v>291.57090003977424</v>
      </c>
      <c r="AL29">
        <f t="shared" si="9"/>
        <v>-5549.9766265427015</v>
      </c>
      <c r="AN29">
        <f t="shared" si="10"/>
        <v>0</v>
      </c>
      <c r="AO29">
        <f t="shared" si="11"/>
        <v>0</v>
      </c>
      <c r="AP29">
        <f t="shared" si="12"/>
        <v>-1.2318167148473331</v>
      </c>
      <c r="AQ29">
        <f t="shared" si="13"/>
        <v>-532.40963777453646</v>
      </c>
      <c r="AR29">
        <f t="shared" si="14"/>
        <v>-533.6414544893837</v>
      </c>
      <c r="AS29">
        <f t="shared" si="15"/>
        <v>33.517997218372656</v>
      </c>
      <c r="AT29">
        <f t="shared" si="16"/>
        <v>24.962810951026068</v>
      </c>
      <c r="AU29">
        <f t="shared" si="17"/>
        <v>-475.16064631998495</v>
      </c>
      <c r="AW29">
        <v>26</v>
      </c>
      <c r="AX29">
        <f>IF(Z29&gt;0, (R29*SUMPRODUCT(K29:$K$98, X29:$X$98)-K29*$AZ$3)/Z29, 0)</f>
        <v>6557.2577458556498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25</v>
      </c>
      <c r="R30">
        <f t="shared" si="0"/>
        <v>250000</v>
      </c>
      <c r="S30">
        <f t="shared" si="1"/>
        <v>6225.6138003431506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3773.8012908746796</v>
      </c>
      <c r="AC30">
        <f t="shared" si="2"/>
        <v>3380.72914591687</v>
      </c>
      <c r="AE30">
        <f t="shared" si="3"/>
        <v>0</v>
      </c>
      <c r="AF30">
        <f t="shared" si="4"/>
        <v>0</v>
      </c>
      <c r="AG30">
        <f t="shared" si="5"/>
        <v>-13.575886869703222</v>
      </c>
      <c r="AH30">
        <f t="shared" si="6"/>
        <v>-6681.1352942405874</v>
      </c>
      <c r="AI30">
        <f t="shared" si="7"/>
        <v>-6694.7111811102905</v>
      </c>
      <c r="AJ30">
        <f t="shared" si="8"/>
        <v>393.07214495780954</v>
      </c>
      <c r="AK30">
        <f t="shared" si="30"/>
        <v>264.16609036122759</v>
      </c>
      <c r="AL30">
        <f t="shared" si="9"/>
        <v>-6037.4729457912536</v>
      </c>
      <c r="AN30">
        <f t="shared" si="10"/>
        <v>0</v>
      </c>
      <c r="AO30">
        <f t="shared" si="11"/>
        <v>0</v>
      </c>
      <c r="AP30">
        <f t="shared" si="12"/>
        <v>-1.0377661432271124</v>
      </c>
      <c r="AQ30">
        <f t="shared" si="13"/>
        <v>-510.71845789726763</v>
      </c>
      <c r="AR30">
        <f t="shared" si="14"/>
        <v>-511.75622404049471</v>
      </c>
      <c r="AS30">
        <f t="shared" si="15"/>
        <v>30.047168763110932</v>
      </c>
      <c r="AT30">
        <f t="shared" si="16"/>
        <v>20.193349237267839</v>
      </c>
      <c r="AU30">
        <f t="shared" si="17"/>
        <v>-461.51570604011596</v>
      </c>
      <c r="AW30">
        <v>27</v>
      </c>
      <c r="AX30">
        <f>IF(Z30&gt;0, (R30*SUMPRODUCT(K30:$K$98, X30:$X$98)-K30*$AZ$3)/Z30, 0)</f>
        <v>6225.6138003431506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25</v>
      </c>
      <c r="R31">
        <f t="shared" si="0"/>
        <v>250000</v>
      </c>
      <c r="S31">
        <f t="shared" si="1"/>
        <v>5877.665262015179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3380.72914591687</v>
      </c>
      <c r="AC31">
        <f t="shared" si="2"/>
        <v>2994.4191637488229</v>
      </c>
      <c r="AE31">
        <f t="shared" si="3"/>
        <v>0</v>
      </c>
      <c r="AF31">
        <f t="shared" si="4"/>
        <v>0</v>
      </c>
      <c r="AG31">
        <f t="shared" si="5"/>
        <v>-12.736431177445853</v>
      </c>
      <c r="AH31">
        <f t="shared" si="6"/>
        <v>-7036.9682356033445</v>
      </c>
      <c r="AI31">
        <f t="shared" si="7"/>
        <v>-7049.7046667807899</v>
      </c>
      <c r="AJ31">
        <f t="shared" si="8"/>
        <v>386.3099821680471</v>
      </c>
      <c r="AK31">
        <f t="shared" si="30"/>
        <v>236.65104021418094</v>
      </c>
      <c r="AL31">
        <f t="shared" si="9"/>
        <v>-6426.7436443985616</v>
      </c>
      <c r="AN31">
        <f t="shared" si="10"/>
        <v>0</v>
      </c>
      <c r="AO31">
        <f t="shared" si="11"/>
        <v>0</v>
      </c>
      <c r="AP31">
        <f t="shared" si="12"/>
        <v>-0.86928266299548174</v>
      </c>
      <c r="AQ31">
        <f t="shared" si="13"/>
        <v>-480.28481464197802</v>
      </c>
      <c r="AR31">
        <f t="shared" si="14"/>
        <v>-481.1540973049735</v>
      </c>
      <c r="AS31">
        <f t="shared" si="15"/>
        <v>26.366300367990558</v>
      </c>
      <c r="AT31">
        <f t="shared" si="16"/>
        <v>16.151828057008995</v>
      </c>
      <c r="AU31">
        <f t="shared" si="17"/>
        <v>-438.63596887997392</v>
      </c>
      <c r="AW31">
        <v>28</v>
      </c>
      <c r="AX31">
        <f>IF(Z31&gt;0, (R31*SUMPRODUCT(K31:$K$98, X31:$X$98)-K31*$AZ$3)/Z31, 0)</f>
        <v>5877.665262015179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25</v>
      </c>
      <c r="R32">
        <f t="shared" si="0"/>
        <v>250000</v>
      </c>
      <c r="S32">
        <f t="shared" si="1"/>
        <v>5527.5801532949426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2994.4191637488229</v>
      </c>
      <c r="AC32">
        <f t="shared" si="2"/>
        <v>2625.2133452936496</v>
      </c>
      <c r="AE32">
        <f t="shared" si="3"/>
        <v>0</v>
      </c>
      <c r="AF32">
        <f t="shared" si="4"/>
        <v>0</v>
      </c>
      <c r="AG32">
        <f t="shared" si="5"/>
        <v>-11.873248657139701</v>
      </c>
      <c r="AH32">
        <f t="shared" si="6"/>
        <v>-7358.1820853169374</v>
      </c>
      <c r="AI32">
        <f t="shared" si="7"/>
        <v>-7370.0553339740773</v>
      </c>
      <c r="AJ32">
        <f t="shared" si="8"/>
        <v>369.20581845517336</v>
      </c>
      <c r="AK32">
        <f t="shared" si="30"/>
        <v>209.60934146241763</v>
      </c>
      <c r="AL32">
        <f t="shared" si="9"/>
        <v>-6791.2401740564865</v>
      </c>
      <c r="AN32">
        <f t="shared" si="10"/>
        <v>0</v>
      </c>
      <c r="AO32">
        <f t="shared" si="11"/>
        <v>0</v>
      </c>
      <c r="AP32">
        <f t="shared" si="12"/>
        <v>-0.72354376501950701</v>
      </c>
      <c r="AQ32">
        <f t="shared" si="13"/>
        <v>-448.400174497134</v>
      </c>
      <c r="AR32">
        <f t="shared" si="14"/>
        <v>-449.12371826215355</v>
      </c>
      <c r="AS32">
        <f t="shared" si="15"/>
        <v>22.499029176107449</v>
      </c>
      <c r="AT32">
        <f t="shared" si="16"/>
        <v>12.773381277901477</v>
      </c>
      <c r="AU32">
        <f t="shared" si="17"/>
        <v>-413.85130780814461</v>
      </c>
      <c r="AW32">
        <v>29</v>
      </c>
      <c r="AX32">
        <f>IF(Z32&gt;0, (R32*SUMPRODUCT(K32:$K$98, X32:$X$98)-K32*$AZ$3)/Z32, 0)</f>
        <v>5527.5801532949426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25</v>
      </c>
      <c r="R33">
        <f t="shared" si="0"/>
        <v>250000</v>
      </c>
      <c r="S33">
        <f t="shared" si="1"/>
        <v>5175.7337214992185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2625.2133452936496</v>
      </c>
      <c r="AC33">
        <f t="shared" si="2"/>
        <v>2275.9908459633043</v>
      </c>
      <c r="AE33">
        <f t="shared" si="3"/>
        <v>0</v>
      </c>
      <c r="AF33">
        <f t="shared" si="4"/>
        <v>0</v>
      </c>
      <c r="AG33">
        <f t="shared" si="5"/>
        <v>-10.993566170672484</v>
      </c>
      <c r="AH33">
        <f t="shared" si="6"/>
        <v>-7609.4999989581938</v>
      </c>
      <c r="AI33">
        <f t="shared" si="7"/>
        <v>-7620.4935651288661</v>
      </c>
      <c r="AJ33">
        <f t="shared" si="8"/>
        <v>349.22249933034527</v>
      </c>
      <c r="AK33">
        <f t="shared" si="30"/>
        <v>183.76493417055548</v>
      </c>
      <c r="AL33">
        <f t="shared" si="9"/>
        <v>-7087.5061316279653</v>
      </c>
      <c r="AN33">
        <f t="shared" si="10"/>
        <v>0</v>
      </c>
      <c r="AO33">
        <f t="shared" si="11"/>
        <v>0</v>
      </c>
      <c r="AP33">
        <f t="shared" si="12"/>
        <v>-0.5981578606885668</v>
      </c>
      <c r="AQ33">
        <f t="shared" si="13"/>
        <v>-414.03145891175865</v>
      </c>
      <c r="AR33">
        <f t="shared" si="14"/>
        <v>-414.62961677244721</v>
      </c>
      <c r="AS33">
        <f t="shared" si="15"/>
        <v>19.001130284821475</v>
      </c>
      <c r="AT33">
        <f t="shared" si="16"/>
        <v>9.998615388905316</v>
      </c>
      <c r="AU33">
        <f t="shared" si="17"/>
        <v>-385.62987109872046</v>
      </c>
      <c r="AW33">
        <v>30</v>
      </c>
      <c r="AX33">
        <f>IF(Z33&gt;0, (R33*SUMPRODUCT(K33:$K$98, X33:$X$98)-K33*$AZ$3)/Z33, 0)</f>
        <v>5175.7337214992185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25</v>
      </c>
      <c r="R34">
        <f t="shared" si="0"/>
        <v>250000</v>
      </c>
      <c r="S34">
        <f t="shared" si="1"/>
        <v>4827.1626636100782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2275.9908459633043</v>
      </c>
      <c r="AC34">
        <f t="shared" si="2"/>
        <v>1950.5108827361785</v>
      </c>
      <c r="AE34">
        <f t="shared" si="3"/>
        <v>0</v>
      </c>
      <c r="AF34">
        <f t="shared" si="4"/>
        <v>0</v>
      </c>
      <c r="AG34">
        <f t="shared" si="5"/>
        <v>-10.101746194717286</v>
      </c>
      <c r="AH34">
        <f t="shared" si="6"/>
        <v>-7818.8431424847277</v>
      </c>
      <c r="AI34">
        <f t="shared" si="7"/>
        <v>-7828.9448886794453</v>
      </c>
      <c r="AJ34">
        <f t="shared" si="8"/>
        <v>325.47996322712584</v>
      </c>
      <c r="AK34">
        <f t="shared" si="30"/>
        <v>159.31935921743133</v>
      </c>
      <c r="AL34">
        <f t="shared" si="9"/>
        <v>-7344.1455662348881</v>
      </c>
      <c r="AN34">
        <f t="shared" si="10"/>
        <v>0</v>
      </c>
      <c r="AO34">
        <f t="shared" si="11"/>
        <v>0</v>
      </c>
      <c r="AP34">
        <f t="shared" si="12"/>
        <v>-0.49074473580108002</v>
      </c>
      <c r="AQ34">
        <f t="shared" si="13"/>
        <v>-379.84087486135263</v>
      </c>
      <c r="AR34">
        <f t="shared" si="14"/>
        <v>-380.33161959715375</v>
      </c>
      <c r="AS34">
        <f t="shared" si="15"/>
        <v>15.811878014315063</v>
      </c>
      <c r="AT34">
        <f t="shared" si="16"/>
        <v>7.7397645258641186</v>
      </c>
      <c r="AU34">
        <f t="shared" si="17"/>
        <v>-356.77997705697453</v>
      </c>
      <c r="AW34">
        <v>31</v>
      </c>
      <c r="AX34">
        <f>IF(Z34&gt;0, (R34*SUMPRODUCT(K34:$K$98, X34:$X$98)-K34*$AZ$3)/Z34, 0)</f>
        <v>4827.1626636100782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4482.8104248428799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1950.5108827361785</v>
      </c>
      <c r="AC35">
        <f t="shared" ref="AC35:AC66" si="33">S35*Z35</f>
        <v>1649.7338433075336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-9.2003324196190821</v>
      </c>
      <c r="AH35">
        <f t="shared" ref="AH35:AH66" si="37">-X35*R35</f>
        <v>-8003.9631315103052</v>
      </c>
      <c r="AI35">
        <f t="shared" ref="AI35:AI66" si="38">SUM(AE35:AH35)</f>
        <v>-8013.1634639299245</v>
      </c>
      <c r="AJ35">
        <f t="shared" ref="AJ35:AJ66" si="39">AB35-AC35</f>
        <v>300.77703942864491</v>
      </c>
      <c r="AK35">
        <f t="shared" si="30"/>
        <v>136.53576179153251</v>
      </c>
      <c r="AL35">
        <f t="shared" ref="AL35:AL66" si="40">SUM(AI35:AK35)</f>
        <v>-7575.8506627097468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-0.39906596835537406</v>
      </c>
      <c r="AQ35">
        <f t="shared" ref="AQ35:AQ66" si="44">AH35*$K35</f>
        <v>-347.17324897366228</v>
      </c>
      <c r="AR35">
        <f t="shared" ref="AR35:AR66" si="45">AI35*$K35</f>
        <v>-347.57231494201767</v>
      </c>
      <c r="AS35">
        <f t="shared" ref="AS35:AS66" si="46">AJ35*$K35</f>
        <v>13.04625474648059</v>
      </c>
      <c r="AT35">
        <f t="shared" ref="AT35:AT66" si="47">AK35*$K35</f>
        <v>5.9222616650554132</v>
      </c>
      <c r="AU35">
        <f t="shared" ref="AU35:AU66" si="48">AL35*$K35</f>
        <v>-328.60379853048164</v>
      </c>
      <c r="AW35">
        <v>32</v>
      </c>
      <c r="AX35">
        <f>IF(Z35&gt;0, (R35*SUMPRODUCT(K35:$K$98, X35:$X$98)-K35*$AZ$3)/Z35, 0)</f>
        <v>4482.8104248428799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25</v>
      </c>
      <c r="R36">
        <f t="shared" si="31"/>
        <v>250000</v>
      </c>
      <c r="S36">
        <f t="shared" si="32"/>
        <v>4136.2198793810485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1649.7338433075336</v>
      </c>
      <c r="AC36">
        <f t="shared" si="33"/>
        <v>1373.1533045416463</v>
      </c>
      <c r="AE36">
        <f t="shared" si="34"/>
        <v>0</v>
      </c>
      <c r="AF36">
        <f t="shared" si="35"/>
        <v>0</v>
      </c>
      <c r="AG36">
        <f t="shared" si="36"/>
        <v>-8.2995666610156587</v>
      </c>
      <c r="AH36">
        <f t="shared" si="37"/>
        <v>-8087.6243440723247</v>
      </c>
      <c r="AI36">
        <f t="shared" si="38"/>
        <v>-8095.9239107333406</v>
      </c>
      <c r="AJ36">
        <f t="shared" si="39"/>
        <v>276.58053876588724</v>
      </c>
      <c r="AK36">
        <f t="shared" si="30"/>
        <v>115.48136903152736</v>
      </c>
      <c r="AL36">
        <f t="shared" si="40"/>
        <v>-7703.8620029359254</v>
      </c>
      <c r="AN36">
        <f t="shared" si="41"/>
        <v>0</v>
      </c>
      <c r="AO36">
        <f t="shared" si="42"/>
        <v>0</v>
      </c>
      <c r="AP36">
        <f t="shared" si="43"/>
        <v>-0.32142419808555528</v>
      </c>
      <c r="AQ36">
        <f t="shared" si="44"/>
        <v>-313.21613228569953</v>
      </c>
      <c r="AR36">
        <f t="shared" si="45"/>
        <v>-313.53755648378507</v>
      </c>
      <c r="AS36">
        <f t="shared" si="46"/>
        <v>10.711363798844054</v>
      </c>
      <c r="AT36">
        <f t="shared" si="47"/>
        <v>4.4723427078587239</v>
      </c>
      <c r="AU36">
        <f t="shared" si="48"/>
        <v>-298.35384997708229</v>
      </c>
      <c r="AW36">
        <v>33</v>
      </c>
      <c r="AX36">
        <f>IF(Z36&gt;0, (R36*SUMPRODUCT(K36:$K$98, X36:$X$98)-K36*$AZ$3)/Z36, 0)</f>
        <v>4136.2198793810485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25</v>
      </c>
      <c r="R37">
        <f t="shared" si="31"/>
        <v>250000</v>
      </c>
      <c r="S37">
        <f t="shared" si="32"/>
        <v>3788.4128458378068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1373.1533045416463</v>
      </c>
      <c r="AC37">
        <f t="shared" si="33"/>
        <v>1122.9663777986038</v>
      </c>
      <c r="AE37">
        <f t="shared" si="34"/>
        <v>0</v>
      </c>
      <c r="AF37">
        <f t="shared" si="35"/>
        <v>0</v>
      </c>
      <c r="AG37">
        <f t="shared" si="36"/>
        <v>-7.4105332727422164</v>
      </c>
      <c r="AH37">
        <f t="shared" si="37"/>
        <v>-8060.3772166328508</v>
      </c>
      <c r="AI37">
        <f t="shared" si="38"/>
        <v>-8067.787749905593</v>
      </c>
      <c r="AJ37">
        <f t="shared" si="39"/>
        <v>250.18692674304248</v>
      </c>
      <c r="AK37">
        <f t="shared" si="30"/>
        <v>96.120731317915258</v>
      </c>
      <c r="AL37">
        <f t="shared" si="40"/>
        <v>-7721.4800918446354</v>
      </c>
      <c r="AN37">
        <f t="shared" si="41"/>
        <v>0</v>
      </c>
      <c r="AO37">
        <f t="shared" si="42"/>
        <v>0</v>
      </c>
      <c r="AP37">
        <f t="shared" si="43"/>
        <v>-0.25624452239753664</v>
      </c>
      <c r="AQ37">
        <f t="shared" si="44"/>
        <v>-278.71509838802376</v>
      </c>
      <c r="AR37">
        <f t="shared" si="45"/>
        <v>-278.9713429104213</v>
      </c>
      <c r="AS37">
        <f t="shared" si="46"/>
        <v>8.6510683096434295</v>
      </c>
      <c r="AT37">
        <f t="shared" si="47"/>
        <v>3.3237028945889646</v>
      </c>
      <c r="AU37">
        <f t="shared" si="48"/>
        <v>-266.99657170618889</v>
      </c>
      <c r="AW37">
        <v>34</v>
      </c>
      <c r="AX37">
        <f>IF(Z37&gt;0, (R37*SUMPRODUCT(K37:$K$98, X37:$X$98)-K37*$AZ$3)/Z37, 0)</f>
        <v>3788.4128458378068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25</v>
      </c>
      <c r="R38">
        <f t="shared" si="31"/>
        <v>250000</v>
      </c>
      <c r="S38">
        <f t="shared" si="32"/>
        <v>3442.470154412596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1122.9663777986038</v>
      </c>
      <c r="AC38">
        <f t="shared" si="33"/>
        <v>900.52735578795159</v>
      </c>
      <c r="AE38">
        <f t="shared" si="34"/>
        <v>0</v>
      </c>
      <c r="AF38">
        <f t="shared" si="35"/>
        <v>0</v>
      </c>
      <c r="AG38">
        <f t="shared" si="36"/>
        <v>-6.5398341553785571</v>
      </c>
      <c r="AH38">
        <f t="shared" si="37"/>
        <v>-7965.9378463623671</v>
      </c>
      <c r="AI38">
        <f t="shared" si="38"/>
        <v>-7972.4776805177453</v>
      </c>
      <c r="AJ38">
        <f t="shared" si="39"/>
        <v>222.43902201065225</v>
      </c>
      <c r="AK38">
        <f t="shared" si="30"/>
        <v>78.607646445902276</v>
      </c>
      <c r="AL38">
        <f t="shared" si="40"/>
        <v>-7671.4310120611908</v>
      </c>
      <c r="AN38">
        <f t="shared" si="41"/>
        <v>0</v>
      </c>
      <c r="AO38">
        <f t="shared" si="42"/>
        <v>0</v>
      </c>
      <c r="AP38">
        <f t="shared" si="43"/>
        <v>-0.20190814619963129</v>
      </c>
      <c r="AQ38">
        <f t="shared" si="44"/>
        <v>-245.93708419619819</v>
      </c>
      <c r="AR38">
        <f t="shared" si="45"/>
        <v>-246.13899234239778</v>
      </c>
      <c r="AS38">
        <f t="shared" si="46"/>
        <v>6.8674907512283907</v>
      </c>
      <c r="AT38">
        <f t="shared" si="47"/>
        <v>2.4269001008160034</v>
      </c>
      <c r="AU38">
        <f t="shared" si="48"/>
        <v>-236.8446014903534</v>
      </c>
      <c r="AW38">
        <v>35</v>
      </c>
      <c r="AX38">
        <f>IF(Z38&gt;0, (R38*SUMPRODUCT(K38:$K$98, X38:$X$98)-K38*$AZ$3)/Z38, 0)</f>
        <v>3442.470154412596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25</v>
      </c>
      <c r="R39">
        <f t="shared" si="31"/>
        <v>250000</v>
      </c>
      <c r="S39">
        <f t="shared" si="32"/>
        <v>3094.1493805080872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900.52735578795159</v>
      </c>
      <c r="AC39">
        <f t="shared" si="33"/>
        <v>704.83676835726374</v>
      </c>
      <c r="AE39">
        <f t="shared" si="34"/>
        <v>0</v>
      </c>
      <c r="AF39">
        <f t="shared" si="35"/>
        <v>0</v>
      </c>
      <c r="AG39">
        <f t="shared" si="36"/>
        <v>-5.6949154814361549</v>
      </c>
      <c r="AH39">
        <f t="shared" si="37"/>
        <v>-7795.2033238861723</v>
      </c>
      <c r="AI39">
        <f t="shared" si="38"/>
        <v>-7800.8982393676088</v>
      </c>
      <c r="AJ39">
        <f t="shared" si="39"/>
        <v>195.69058743068786</v>
      </c>
      <c r="AK39">
        <f t="shared" si="30"/>
        <v>63.036914905156614</v>
      </c>
      <c r="AL39">
        <f t="shared" si="40"/>
        <v>-7542.1707370317645</v>
      </c>
      <c r="AN39">
        <f t="shared" si="41"/>
        <v>0</v>
      </c>
      <c r="AO39">
        <f t="shared" si="42"/>
        <v>0</v>
      </c>
      <c r="AP39">
        <f t="shared" si="43"/>
        <v>-0.1569843527239202</v>
      </c>
      <c r="AQ39">
        <f t="shared" si="44"/>
        <v>-214.88026506111038</v>
      </c>
      <c r="AR39">
        <f t="shared" si="45"/>
        <v>-215.0372494138343</v>
      </c>
      <c r="AS39">
        <f t="shared" si="46"/>
        <v>5.3943487488286879</v>
      </c>
      <c r="AT39">
        <f t="shared" si="47"/>
        <v>1.7376569180625141</v>
      </c>
      <c r="AU39">
        <f t="shared" si="48"/>
        <v>-207.90524374694309</v>
      </c>
      <c r="AW39">
        <v>36</v>
      </c>
      <c r="AX39">
        <f>IF(Z39&gt;0, (R39*SUMPRODUCT(K39:$K$98, X39:$X$98)-K39*$AZ$3)/Z39, 0)</f>
        <v>3094.1493805080872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25</v>
      </c>
      <c r="R40">
        <f t="shared" si="31"/>
        <v>250000</v>
      </c>
      <c r="S40">
        <f t="shared" si="32"/>
        <v>2738.2290213664255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704.83676835726374</v>
      </c>
      <c r="AC40">
        <f t="shared" si="33"/>
        <v>534.81944683678694</v>
      </c>
      <c r="AE40">
        <f t="shared" si="34"/>
        <v>0</v>
      </c>
      <c r="AF40">
        <f t="shared" si="35"/>
        <v>0</v>
      </c>
      <c r="AG40">
        <f t="shared" si="36"/>
        <v>-4.8828955016507569</v>
      </c>
      <c r="AH40">
        <f t="shared" si="37"/>
        <v>-7550.7082497103656</v>
      </c>
      <c r="AI40">
        <f t="shared" si="38"/>
        <v>-7555.5911452120163</v>
      </c>
      <c r="AJ40">
        <f t="shared" si="39"/>
        <v>170.0173215204768</v>
      </c>
      <c r="AK40">
        <f t="shared" ref="AK40:AK71" si="61">G40*SUM(AB40:AB40, AE40:AF40)</f>
        <v>49.338573785008464</v>
      </c>
      <c r="AL40">
        <f t="shared" si="40"/>
        <v>-7336.235249906531</v>
      </c>
      <c r="AN40">
        <f t="shared" si="41"/>
        <v>0</v>
      </c>
      <c r="AO40">
        <f t="shared" si="42"/>
        <v>0</v>
      </c>
      <c r="AP40">
        <f t="shared" si="43"/>
        <v>-0.12017897372098965</v>
      </c>
      <c r="AQ40">
        <f t="shared" si="44"/>
        <v>-185.83980918904069</v>
      </c>
      <c r="AR40">
        <f t="shared" si="45"/>
        <v>-185.95998816276168</v>
      </c>
      <c r="AS40">
        <f t="shared" si="46"/>
        <v>4.1845063463297194</v>
      </c>
      <c r="AT40">
        <f t="shared" si="47"/>
        <v>1.2143325943254517</v>
      </c>
      <c r="AU40">
        <f t="shared" si="48"/>
        <v>-180.56114922210651</v>
      </c>
      <c r="AW40">
        <v>37</v>
      </c>
      <c r="AX40">
        <f>IF(Z40&gt;0, (R40*SUMPRODUCT(K40:$K$98, X40:$X$98)-K40*$AZ$3)/Z40, 0)</f>
        <v>2738.2290213664255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25</v>
      </c>
      <c r="R41">
        <f t="shared" si="31"/>
        <v>250000</v>
      </c>
      <c r="S41">
        <f t="shared" si="32"/>
        <v>2365.7051775242026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534.81944683678694</v>
      </c>
      <c r="AC41">
        <f t="shared" si="33"/>
        <v>389.03583723759806</v>
      </c>
      <c r="AE41">
        <f t="shared" si="34"/>
        <v>0</v>
      </c>
      <c r="AF41">
        <f t="shared" si="35"/>
        <v>0</v>
      </c>
      <c r="AG41">
        <f t="shared" si="36"/>
        <v>-4.1112037219779261</v>
      </c>
      <c r="AH41">
        <f t="shared" si="37"/>
        <v>-7228.6282465632275</v>
      </c>
      <c r="AI41">
        <f t="shared" si="38"/>
        <v>-7232.7394502852057</v>
      </c>
      <c r="AJ41">
        <f t="shared" si="39"/>
        <v>145.78360959918888</v>
      </c>
      <c r="AK41">
        <f t="shared" si="61"/>
        <v>37.437361278575089</v>
      </c>
      <c r="AL41">
        <f t="shared" si="40"/>
        <v>-7049.5184794074421</v>
      </c>
      <c r="AN41">
        <f t="shared" si="41"/>
        <v>0</v>
      </c>
      <c r="AO41">
        <f t="shared" si="42"/>
        <v>0</v>
      </c>
      <c r="AP41">
        <f t="shared" si="43"/>
        <v>-9.0344566028311535E-2</v>
      </c>
      <c r="AQ41">
        <f t="shared" si="44"/>
        <v>-158.85062528634668</v>
      </c>
      <c r="AR41">
        <f t="shared" si="45"/>
        <v>-158.94096985237499</v>
      </c>
      <c r="AS41">
        <f t="shared" si="46"/>
        <v>3.2036254668846662</v>
      </c>
      <c r="AT41">
        <f t="shared" si="47"/>
        <v>0.82269388400211718</v>
      </c>
      <c r="AU41">
        <f t="shared" si="48"/>
        <v>-154.91465050148821</v>
      </c>
      <c r="AW41">
        <v>38</v>
      </c>
      <c r="AX41">
        <f>IF(Z41&gt;0, (R41*SUMPRODUCT(K41:$K$98, X41:$X$98)-K41*$AZ$3)/Z41, 0)</f>
        <v>2365.7051775242026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25</v>
      </c>
      <c r="R42">
        <f t="shared" si="31"/>
        <v>250000</v>
      </c>
      <c r="S42">
        <f t="shared" si="32"/>
        <v>1962.3042252197924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389.03583723759806</v>
      </c>
      <c r="AC42">
        <f t="shared" si="33"/>
        <v>265.94967587076206</v>
      </c>
      <c r="AE42">
        <f t="shared" si="34"/>
        <v>0</v>
      </c>
      <c r="AF42">
        <f t="shared" si="35"/>
        <v>0</v>
      </c>
      <c r="AG42">
        <f t="shared" si="36"/>
        <v>-3.3882319628722928</v>
      </c>
      <c r="AH42">
        <f t="shared" si="37"/>
        <v>-6818.5972188585356</v>
      </c>
      <c r="AI42">
        <f t="shared" si="38"/>
        <v>-6821.9854508214075</v>
      </c>
      <c r="AJ42">
        <f t="shared" si="39"/>
        <v>123.086161366836</v>
      </c>
      <c r="AK42">
        <f t="shared" si="61"/>
        <v>27.232508606631868</v>
      </c>
      <c r="AL42">
        <f t="shared" si="40"/>
        <v>-6671.6667808479397</v>
      </c>
      <c r="AN42">
        <f t="shared" si="41"/>
        <v>0</v>
      </c>
      <c r="AO42">
        <f t="shared" si="42"/>
        <v>0</v>
      </c>
      <c r="AP42">
        <f t="shared" si="43"/>
        <v>-6.6479562180583554E-2</v>
      </c>
      <c r="AQ42">
        <f t="shared" si="44"/>
        <v>-133.78581005156096</v>
      </c>
      <c r="AR42">
        <f t="shared" si="45"/>
        <v>-133.85228961374153</v>
      </c>
      <c r="AS42">
        <f t="shared" si="46"/>
        <v>2.4150395273466501</v>
      </c>
      <c r="AT42">
        <f t="shared" si="47"/>
        <v>0.53432151903588443</v>
      </c>
      <c r="AU42">
        <f t="shared" si="48"/>
        <v>-130.902928567359</v>
      </c>
      <c r="AW42">
        <v>39</v>
      </c>
      <c r="AX42">
        <f>IF(Z42&gt;0, (R42*SUMPRODUCT(K42:$K$98, X42:$X$98)-K42*$AZ$3)/Z42, 0)</f>
        <v>1962.3042252197924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25</v>
      </c>
      <c r="R43">
        <f t="shared" si="31"/>
        <v>250000</v>
      </c>
      <c r="S43">
        <f t="shared" si="32"/>
        <v>1507.9663310650703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265.94967587076206</v>
      </c>
      <c r="AC43">
        <f t="shared" si="33"/>
        <v>164.09642289019303</v>
      </c>
      <c r="AE43">
        <f t="shared" si="34"/>
        <v>0</v>
      </c>
      <c r="AF43">
        <f t="shared" si="35"/>
        <v>0</v>
      </c>
      <c r="AG43">
        <f t="shared" si="36"/>
        <v>-2.7204921540637517</v>
      </c>
      <c r="AH43">
        <f t="shared" si="37"/>
        <v>-6338.5748917981846</v>
      </c>
      <c r="AI43">
        <f t="shared" si="38"/>
        <v>-6341.2953839522479</v>
      </c>
      <c r="AJ43">
        <f t="shared" si="39"/>
        <v>101.85325298056904</v>
      </c>
      <c r="AK43">
        <f t="shared" si="61"/>
        <v>18.616477310953346</v>
      </c>
      <c r="AL43">
        <f t="shared" si="40"/>
        <v>-6220.8256536607259</v>
      </c>
      <c r="AN43">
        <f t="shared" si="41"/>
        <v>0</v>
      </c>
      <c r="AO43">
        <f t="shared" si="42"/>
        <v>0</v>
      </c>
      <c r="AP43">
        <f t="shared" si="43"/>
        <v>-4.765895007539396E-2</v>
      </c>
      <c r="AQ43">
        <f t="shared" si="44"/>
        <v>-111.04234352086142</v>
      </c>
      <c r="AR43">
        <f t="shared" si="45"/>
        <v>-111.0900024709368</v>
      </c>
      <c r="AS43">
        <f t="shared" si="46"/>
        <v>1.7843165221286861</v>
      </c>
      <c r="AT43">
        <f t="shared" si="47"/>
        <v>0.32613281439430258</v>
      </c>
      <c r="AU43">
        <f t="shared" si="48"/>
        <v>-108.97955313441382</v>
      </c>
      <c r="AW43">
        <v>40</v>
      </c>
      <c r="AX43">
        <f>IF(Z43&gt;0, (R43*SUMPRODUCT(K43:$K$98, X43:$X$98)-K43*$AZ$3)/Z43, 0)</f>
        <v>1507.9663310650703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25</v>
      </c>
      <c r="R44">
        <f t="shared" si="31"/>
        <v>250000</v>
      </c>
      <c r="S44">
        <f t="shared" si="32"/>
        <v>962.87174143070695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164.09642289019303</v>
      </c>
      <c r="AC44">
        <f t="shared" si="33"/>
        <v>81.565291039859943</v>
      </c>
      <c r="AE44">
        <f t="shared" si="34"/>
        <v>0</v>
      </c>
      <c r="AF44">
        <f t="shared" si="35"/>
        <v>0</v>
      </c>
      <c r="AG44">
        <f t="shared" si="36"/>
        <v>-2.1177610560744085</v>
      </c>
      <c r="AH44">
        <f t="shared" si="37"/>
        <v>-5755.2617644870597</v>
      </c>
      <c r="AI44">
        <f t="shared" si="38"/>
        <v>-5757.3795255431342</v>
      </c>
      <c r="AJ44">
        <f t="shared" si="39"/>
        <v>82.531131850333082</v>
      </c>
      <c r="AK44">
        <f t="shared" si="61"/>
        <v>11.486749602313512</v>
      </c>
      <c r="AL44">
        <f t="shared" si="40"/>
        <v>-5663.361644090488</v>
      </c>
      <c r="AN44">
        <f t="shared" si="41"/>
        <v>0</v>
      </c>
      <c r="AO44">
        <f t="shared" si="42"/>
        <v>0</v>
      </c>
      <c r="AP44">
        <f t="shared" si="43"/>
        <v>-3.3125003126830053E-2</v>
      </c>
      <c r="AQ44">
        <f t="shared" si="44"/>
        <v>-90.021045290985356</v>
      </c>
      <c r="AR44">
        <f t="shared" si="45"/>
        <v>-90.054170294112197</v>
      </c>
      <c r="AS44">
        <f t="shared" si="46"/>
        <v>1.2909123967321894</v>
      </c>
      <c r="AT44">
        <f t="shared" si="47"/>
        <v>0.17967023021901296</v>
      </c>
      <c r="AU44">
        <f t="shared" si="48"/>
        <v>-88.583587667160998</v>
      </c>
      <c r="AW44">
        <v>41</v>
      </c>
      <c r="AX44">
        <f>IF(Z44&gt;0, (R44*SUMPRODUCT(K44:$K$98, X44:$X$98)-K44*$AZ$3)/Z44, 0)</f>
        <v>962.87174143070695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25</v>
      </c>
      <c r="R45">
        <f t="shared" si="31"/>
        <v>250000</v>
      </c>
      <c r="S45">
        <f t="shared" si="32"/>
        <v>267.46756003349634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81.565291039859943</v>
      </c>
      <c r="AC45">
        <f t="shared" si="33"/>
        <v>17.000684740417711</v>
      </c>
      <c r="AE45">
        <f t="shared" si="34"/>
        <v>0</v>
      </c>
      <c r="AF45">
        <f t="shared" si="35"/>
        <v>0</v>
      </c>
      <c r="AG45">
        <f t="shared" si="36"/>
        <v>-1.5890417456876478</v>
      </c>
      <c r="AH45">
        <f t="shared" si="37"/>
        <v>-5075.4169982601652</v>
      </c>
      <c r="AI45">
        <f t="shared" si="38"/>
        <v>-5077.0060400058528</v>
      </c>
      <c r="AJ45">
        <f t="shared" si="39"/>
        <v>64.564606299442232</v>
      </c>
      <c r="AK45">
        <f t="shared" si="61"/>
        <v>5.7095703727901963</v>
      </c>
      <c r="AL45">
        <f t="shared" si="40"/>
        <v>-5006.7318633336208</v>
      </c>
      <c r="AN45">
        <f t="shared" si="41"/>
        <v>0</v>
      </c>
      <c r="AO45">
        <f t="shared" si="42"/>
        <v>0</v>
      </c>
      <c r="AP45">
        <f t="shared" si="43"/>
        <v>-2.2191990318024119E-2</v>
      </c>
      <c r="AQ45">
        <f t="shared" si="44"/>
        <v>-70.881463744417317</v>
      </c>
      <c r="AR45">
        <f t="shared" si="45"/>
        <v>-70.903655734735352</v>
      </c>
      <c r="AS45">
        <f t="shared" si="46"/>
        <v>0.90168626580934685</v>
      </c>
      <c r="AT45">
        <f t="shared" si="47"/>
        <v>7.9737823614071168E-2</v>
      </c>
      <c r="AU45">
        <f t="shared" si="48"/>
        <v>-69.922231645311939</v>
      </c>
      <c r="AW45">
        <v>42</v>
      </c>
      <c r="AX45">
        <f>IF(Z45&gt;0, (R45*SUMPRODUCT(K45:$K$98, X45:$X$98)-K45*$AZ$3)/Z45, 0)</f>
        <v>267.46756003349634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25</v>
      </c>
      <c r="R46">
        <f t="shared" si="31"/>
        <v>250000</v>
      </c>
      <c r="S46">
        <f t="shared" si="32"/>
        <v>-682.71687002410363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17.000684740417711</v>
      </c>
      <c r="AC46">
        <f t="shared" si="33"/>
        <v>-31.151815618693291</v>
      </c>
      <c r="AE46">
        <f t="shared" si="34"/>
        <v>0</v>
      </c>
      <c r="AF46">
        <f t="shared" si="35"/>
        <v>0</v>
      </c>
      <c r="AG46">
        <f t="shared" si="36"/>
        <v>-1.1407296709100458</v>
      </c>
      <c r="AH46">
        <f t="shared" si="37"/>
        <v>-4324.2165732072535</v>
      </c>
      <c r="AI46">
        <f t="shared" si="38"/>
        <v>-4325.3573028781639</v>
      </c>
      <c r="AJ46">
        <f t="shared" si="39"/>
        <v>48.152500359111002</v>
      </c>
      <c r="AK46">
        <f t="shared" si="61"/>
        <v>1.1900479318292398</v>
      </c>
      <c r="AL46">
        <f t="shared" si="40"/>
        <v>-4276.0147545872233</v>
      </c>
      <c r="AN46">
        <f t="shared" si="41"/>
        <v>0</v>
      </c>
      <c r="AO46">
        <f t="shared" si="42"/>
        <v>0</v>
      </c>
      <c r="AP46">
        <f t="shared" si="43"/>
        <v>-1.4224128360591016E-2</v>
      </c>
      <c r="AQ46">
        <f t="shared" si="44"/>
        <v>-53.920059383767288</v>
      </c>
      <c r="AR46">
        <f t="shared" si="45"/>
        <v>-53.934283512127884</v>
      </c>
      <c r="AS46">
        <f t="shared" si="46"/>
        <v>0.60042914939258296</v>
      </c>
      <c r="AT46">
        <f t="shared" si="47"/>
        <v>1.4839093756622214E-2</v>
      </c>
      <c r="AU46">
        <f t="shared" si="48"/>
        <v>-53.319015268978674</v>
      </c>
      <c r="AW46">
        <v>43</v>
      </c>
      <c r="AX46">
        <f>IF(Z46&gt;0, (R46*SUMPRODUCT(K46:$K$98, X46:$X$98)-K46*$AZ$3)/Z46, 0)</f>
        <v>-682.71687002410363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25</v>
      </c>
      <c r="R47">
        <f t="shared" si="31"/>
        <v>250000</v>
      </c>
      <c r="S47">
        <f t="shared" si="32"/>
        <v>-2082.9327744822099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-31.151815618693291</v>
      </c>
      <c r="AC47">
        <f t="shared" si="33"/>
        <v>-64.778157694151389</v>
      </c>
      <c r="AE47">
        <f t="shared" si="34"/>
        <v>0</v>
      </c>
      <c r="AF47">
        <f t="shared" si="35"/>
        <v>0</v>
      </c>
      <c r="AG47">
        <f t="shared" si="36"/>
        <v>-0.77748737846633587</v>
      </c>
      <c r="AH47">
        <f t="shared" si="37"/>
        <v>-3518.3499573460949</v>
      </c>
      <c r="AI47">
        <f t="shared" si="38"/>
        <v>-3519.1274447245614</v>
      </c>
      <c r="AJ47">
        <f t="shared" si="39"/>
        <v>33.626342075458098</v>
      </c>
      <c r="AK47">
        <f t="shared" si="61"/>
        <v>-2.1806270933085306</v>
      </c>
      <c r="AL47">
        <f t="shared" si="40"/>
        <v>-3487.6817297424118</v>
      </c>
      <c r="AN47">
        <f t="shared" si="41"/>
        <v>0</v>
      </c>
      <c r="AO47">
        <f t="shared" si="42"/>
        <v>0</v>
      </c>
      <c r="AP47">
        <f t="shared" si="43"/>
        <v>-8.6560199706758011E-3</v>
      </c>
      <c r="AQ47">
        <f t="shared" si="44"/>
        <v>-39.170934909180403</v>
      </c>
      <c r="AR47">
        <f t="shared" si="45"/>
        <v>-39.179590929151082</v>
      </c>
      <c r="AS47">
        <f t="shared" si="46"/>
        <v>0.37437300798387718</v>
      </c>
      <c r="AT47">
        <f t="shared" si="47"/>
        <v>-2.4277630982909457E-2</v>
      </c>
      <c r="AU47">
        <f t="shared" si="48"/>
        <v>-38.829495552150114</v>
      </c>
      <c r="AW47">
        <v>44</v>
      </c>
      <c r="AX47">
        <f>IF(Z47&gt;0, (R47*SUMPRODUCT(K47:$K$98, X47:$X$98)-K47*$AZ$3)/Z47, 0)</f>
        <v>-2082.9327744822099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25</v>
      </c>
      <c r="R48">
        <f t="shared" si="31"/>
        <v>250000</v>
      </c>
      <c r="S48">
        <f t="shared" si="32"/>
        <v>-4304.4120088448035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-64.778157694151389</v>
      </c>
      <c r="AC48">
        <f t="shared" si="33"/>
        <v>-85.829702149484277</v>
      </c>
      <c r="AE48">
        <f t="shared" si="34"/>
        <v>0</v>
      </c>
      <c r="AF48">
        <f t="shared" si="35"/>
        <v>0</v>
      </c>
      <c r="AG48">
        <f t="shared" si="36"/>
        <v>-0.49849841263521855</v>
      </c>
      <c r="AH48">
        <f t="shared" si="37"/>
        <v>-2712.1409204645397</v>
      </c>
      <c r="AI48">
        <f t="shared" si="38"/>
        <v>-2712.6394188771751</v>
      </c>
      <c r="AJ48">
        <f t="shared" si="39"/>
        <v>21.051544455332888</v>
      </c>
      <c r="AK48">
        <f t="shared" si="61"/>
        <v>-4.5344710385905973</v>
      </c>
      <c r="AL48">
        <f t="shared" si="40"/>
        <v>-2696.1223454604328</v>
      </c>
      <c r="AN48">
        <f t="shared" si="41"/>
        <v>0</v>
      </c>
      <c r="AO48">
        <f t="shared" si="42"/>
        <v>0</v>
      </c>
      <c r="AP48">
        <f t="shared" si="43"/>
        <v>-4.955308066075699E-3</v>
      </c>
      <c r="AQ48">
        <f t="shared" si="44"/>
        <v>-26.959953008609471</v>
      </c>
      <c r="AR48">
        <f t="shared" si="45"/>
        <v>-26.964908316675547</v>
      </c>
      <c r="AS48">
        <f t="shared" si="46"/>
        <v>0.20926222711805745</v>
      </c>
      <c r="AT48">
        <f t="shared" si="47"/>
        <v>-4.5074769233732909E-2</v>
      </c>
      <c r="AU48">
        <f t="shared" si="48"/>
        <v>-26.800720858791223</v>
      </c>
      <c r="AW48">
        <v>45</v>
      </c>
      <c r="AX48">
        <f>IF(Z48&gt;0, (R48*SUMPRODUCT(K48:$K$98, X48:$X$98)-K48*$AZ$3)/Z48, 0)</f>
        <v>-4304.4120088448035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25</v>
      </c>
      <c r="R49">
        <f t="shared" si="31"/>
        <v>250000</v>
      </c>
      <c r="S49">
        <f t="shared" si="32"/>
        <v>-8114.8934951426663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-85.829702149484277</v>
      </c>
      <c r="AC49">
        <f t="shared" si="33"/>
        <v>-96.611627967158483</v>
      </c>
      <c r="AE49">
        <f t="shared" si="34"/>
        <v>0</v>
      </c>
      <c r="AF49">
        <f t="shared" si="35"/>
        <v>0</v>
      </c>
      <c r="AG49">
        <f t="shared" si="36"/>
        <v>-0.29763677128044669</v>
      </c>
      <c r="AH49">
        <f t="shared" si="37"/>
        <v>-1958.7665722841969</v>
      </c>
      <c r="AI49">
        <f t="shared" si="38"/>
        <v>-1959.0642090554772</v>
      </c>
      <c r="AJ49">
        <f t="shared" si="39"/>
        <v>10.781925817674207</v>
      </c>
      <c r="AK49">
        <f t="shared" si="61"/>
        <v>-6.0080791504638995</v>
      </c>
      <c r="AL49">
        <f t="shared" si="40"/>
        <v>-1954.2903623882669</v>
      </c>
      <c r="AN49">
        <f t="shared" si="41"/>
        <v>0</v>
      </c>
      <c r="AO49">
        <f t="shared" si="42"/>
        <v>0</v>
      </c>
      <c r="AP49">
        <f t="shared" si="43"/>
        <v>-2.6416510064875892E-3</v>
      </c>
      <c r="AQ49">
        <f t="shared" si="44"/>
        <v>-17.384873733471807</v>
      </c>
      <c r="AR49">
        <f t="shared" si="45"/>
        <v>-17.387515384478295</v>
      </c>
      <c r="AS49">
        <f t="shared" si="46"/>
        <v>9.5694107504265644E-2</v>
      </c>
      <c r="AT49">
        <f t="shared" si="47"/>
        <v>-5.3324218867854399E-2</v>
      </c>
      <c r="AU49">
        <f t="shared" si="48"/>
        <v>-17.345145495841884</v>
      </c>
      <c r="AW49">
        <v>46</v>
      </c>
      <c r="AX49">
        <f>IF(Z49&gt;0, (R49*SUMPRODUCT(K49:$K$98, X49:$X$98)-K49*$AZ$3)/Z49, 0)</f>
        <v>-8114.8934951426663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25</v>
      </c>
      <c r="R50">
        <f t="shared" si="31"/>
        <v>250000</v>
      </c>
      <c r="S50">
        <f t="shared" si="32"/>
        <v>-15242.402504916836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-96.611627967158483</v>
      </c>
      <c r="AC50">
        <f t="shared" si="33"/>
        <v>-99.551834565866614</v>
      </c>
      <c r="AE50">
        <f t="shared" si="34"/>
        <v>0</v>
      </c>
      <c r="AF50">
        <f t="shared" si="35"/>
        <v>0</v>
      </c>
      <c r="AG50">
        <f t="shared" si="36"/>
        <v>-0.16328107483999579</v>
      </c>
      <c r="AH50">
        <f t="shared" si="37"/>
        <v>-1313.7932872764638</v>
      </c>
      <c r="AI50">
        <f t="shared" si="38"/>
        <v>-1313.9565683513038</v>
      </c>
      <c r="AJ50">
        <f t="shared" si="39"/>
        <v>2.9402065987081301</v>
      </c>
      <c r="AK50">
        <f t="shared" si="61"/>
        <v>-6.7628139577010948</v>
      </c>
      <c r="AL50">
        <f t="shared" si="40"/>
        <v>-1317.7791757102968</v>
      </c>
      <c r="AN50">
        <f t="shared" si="41"/>
        <v>0</v>
      </c>
      <c r="AO50">
        <f t="shared" si="42"/>
        <v>0</v>
      </c>
      <c r="AP50">
        <f t="shared" si="43"/>
        <v>-1.2939177923259636E-3</v>
      </c>
      <c r="AQ50">
        <f t="shared" si="44"/>
        <v>-10.411130080514582</v>
      </c>
      <c r="AR50">
        <f t="shared" si="45"/>
        <v>-10.412423998306906</v>
      </c>
      <c r="AS50">
        <f t="shared" si="46"/>
        <v>2.3299611635400428E-2</v>
      </c>
      <c r="AT50">
        <f t="shared" si="47"/>
        <v>-5.3591791422458027E-2</v>
      </c>
      <c r="AU50">
        <f t="shared" si="48"/>
        <v>-10.442716178093965</v>
      </c>
      <c r="AW50">
        <v>47</v>
      </c>
      <c r="AX50">
        <f>IF(Z50&gt;0, (R50*SUMPRODUCT(K50:$K$98, X50:$X$98)-K50*$AZ$3)/Z50, 0)</f>
        <v>-15242.402504916836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25</v>
      </c>
      <c r="R51">
        <f t="shared" si="31"/>
        <v>250000</v>
      </c>
      <c r="S51">
        <f t="shared" si="32"/>
        <v>-30080.900069775224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-99.551834565866614</v>
      </c>
      <c r="AC51">
        <f t="shared" si="33"/>
        <v>-97.065940418913669</v>
      </c>
      <c r="AE51">
        <f t="shared" si="34"/>
        <v>0</v>
      </c>
      <c r="AF51">
        <f t="shared" si="35"/>
        <v>0</v>
      </c>
      <c r="AG51">
        <f t="shared" si="36"/>
        <v>-8.0670741395504217E-2</v>
      </c>
      <c r="AH51">
        <f t="shared" si="37"/>
        <v>-809.77522696091626</v>
      </c>
      <c r="AI51">
        <f t="shared" si="38"/>
        <v>-809.85589770231172</v>
      </c>
      <c r="AJ51">
        <f t="shared" si="39"/>
        <v>-2.4858941469529441</v>
      </c>
      <c r="AK51">
        <f t="shared" si="61"/>
        <v>-6.9686284196106634</v>
      </c>
      <c r="AL51">
        <f t="shared" si="40"/>
        <v>-819.3104202688753</v>
      </c>
      <c r="AN51">
        <f t="shared" si="41"/>
        <v>0</v>
      </c>
      <c r="AO51">
        <f t="shared" si="42"/>
        <v>0</v>
      </c>
      <c r="AP51">
        <f t="shared" si="43"/>
        <v>-5.7078014811737558E-4</v>
      </c>
      <c r="AQ51">
        <f t="shared" si="44"/>
        <v>-5.7295075759932441</v>
      </c>
      <c r="AR51">
        <f t="shared" si="45"/>
        <v>-5.7300783561413615</v>
      </c>
      <c r="AS51">
        <f t="shared" si="46"/>
        <v>-1.7588768924850787E-2</v>
      </c>
      <c r="AT51">
        <f t="shared" si="47"/>
        <v>-4.930603949726433E-2</v>
      </c>
      <c r="AU51">
        <f t="shared" si="48"/>
        <v>-5.7969731645634761</v>
      </c>
      <c r="AW51">
        <v>48</v>
      </c>
      <c r="AX51">
        <f>IF(Z51&gt;0, (R51*SUMPRODUCT(K51:$K$98, X51:$X$98)-K51*$AZ$3)/Z51, 0)</f>
        <v>-30080.900069775224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25</v>
      </c>
      <c r="R52">
        <f t="shared" si="31"/>
        <v>250000</v>
      </c>
      <c r="S52">
        <f t="shared" si="32"/>
        <v>-65363.651477571817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-97.065940418913669</v>
      </c>
      <c r="AC52">
        <f t="shared" si="33"/>
        <v>-91.280247791810893</v>
      </c>
      <c r="AE52">
        <f t="shared" si="34"/>
        <v>0</v>
      </c>
      <c r="AF52">
        <f t="shared" si="35"/>
        <v>0</v>
      </c>
      <c r="AG52">
        <f t="shared" si="36"/>
        <v>-3.4912465004778619E-2</v>
      </c>
      <c r="AH52">
        <f t="shared" si="37"/>
        <v>-449.51568976770557</v>
      </c>
      <c r="AI52">
        <f t="shared" si="38"/>
        <v>-449.55060223271033</v>
      </c>
      <c r="AJ52">
        <f t="shared" si="39"/>
        <v>-5.785692627102776</v>
      </c>
      <c r="AK52">
        <f t="shared" si="61"/>
        <v>-6.7946158293239574</v>
      </c>
      <c r="AL52">
        <f t="shared" si="40"/>
        <v>-462.13091068913707</v>
      </c>
      <c r="AN52">
        <f t="shared" si="41"/>
        <v>0</v>
      </c>
      <c r="AO52">
        <f t="shared" si="42"/>
        <v>0</v>
      </c>
      <c r="AP52">
        <f t="shared" si="43"/>
        <v>-2.2055418466928277E-4</v>
      </c>
      <c r="AQ52">
        <f t="shared" si="44"/>
        <v>-2.8397469625589742</v>
      </c>
      <c r="AR52">
        <f t="shared" si="45"/>
        <v>-2.8399675167436431</v>
      </c>
      <c r="AS52">
        <f t="shared" si="46"/>
        <v>-3.6550232701789288E-2</v>
      </c>
      <c r="AT52">
        <f t="shared" si="47"/>
        <v>-4.2923951493325688E-2</v>
      </c>
      <c r="AU52">
        <f t="shared" si="48"/>
        <v>-2.9194417009387581</v>
      </c>
      <c r="AW52">
        <v>49</v>
      </c>
      <c r="AX52">
        <f>IF(Z52&gt;0, (R52*SUMPRODUCT(K52:$K$98, X52:$X$98)-K52*$AZ$3)/Z52, 0)</f>
        <v>-65363.651477571817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25</v>
      </c>
      <c r="R53">
        <f t="shared" si="31"/>
        <v>250000</v>
      </c>
      <c r="S53">
        <f t="shared" si="32"/>
        <v>-165083.72422618725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-91.280247791810893</v>
      </c>
      <c r="AC53">
        <f t="shared" si="33"/>
        <v>-83.838566001605571</v>
      </c>
      <c r="AE53">
        <f t="shared" si="34"/>
        <v>0</v>
      </c>
      <c r="AF53">
        <f t="shared" si="35"/>
        <v>0</v>
      </c>
      <c r="AG53">
        <f t="shared" si="36"/>
        <v>-1.2696370643833926E-2</v>
      </c>
      <c r="AH53">
        <f t="shared" si="37"/>
        <v>-218.66969710896907</v>
      </c>
      <c r="AI53">
        <f t="shared" si="38"/>
        <v>-218.6823934796129</v>
      </c>
      <c r="AJ53">
        <f t="shared" si="39"/>
        <v>-7.4416817902053225</v>
      </c>
      <c r="AK53">
        <f t="shared" si="61"/>
        <v>-6.3896173454267631</v>
      </c>
      <c r="AL53">
        <f t="shared" si="40"/>
        <v>-232.51369261524496</v>
      </c>
      <c r="AN53">
        <f t="shared" si="41"/>
        <v>0</v>
      </c>
      <c r="AO53">
        <f t="shared" si="42"/>
        <v>0</v>
      </c>
      <c r="AP53">
        <f t="shared" si="43"/>
        <v>-7.1613740537188801E-5</v>
      </c>
      <c r="AQ53">
        <f t="shared" si="44"/>
        <v>-1.2334040484012365</v>
      </c>
      <c r="AR53">
        <f t="shared" si="45"/>
        <v>-1.2334756621417735</v>
      </c>
      <c r="AS53">
        <f t="shared" si="46"/>
        <v>-4.197472520565599E-2</v>
      </c>
      <c r="AT53">
        <f t="shared" si="47"/>
        <v>-3.6040567146607534E-2</v>
      </c>
      <c r="AU53">
        <f t="shared" si="48"/>
        <v>-1.311490954494037</v>
      </c>
      <c r="AW53">
        <v>50</v>
      </c>
      <c r="AX53">
        <f>IF(Z53&gt;0, (R53*SUMPRODUCT(K53:$K$98, X53:$X$98)-K53*$AZ$3)/Z53, 0)</f>
        <v>-165083.72422618725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25</v>
      </c>
      <c r="R54">
        <f t="shared" si="31"/>
        <v>250000</v>
      </c>
      <c r="S54">
        <f t="shared" si="32"/>
        <v>-517076.73932988528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-83.838566001605571</v>
      </c>
      <c r="AC54">
        <f t="shared" si="33"/>
        <v>-75.892122949324389</v>
      </c>
      <c r="AE54">
        <f t="shared" si="34"/>
        <v>0</v>
      </c>
      <c r="AF54">
        <f t="shared" si="35"/>
        <v>0</v>
      </c>
      <c r="AG54">
        <f t="shared" si="36"/>
        <v>-3.669287224546115E-3</v>
      </c>
      <c r="AH54">
        <f t="shared" si="37"/>
        <v>-89.001197128494724</v>
      </c>
      <c r="AI54">
        <f t="shared" si="38"/>
        <v>-89.004866415719263</v>
      </c>
      <c r="AJ54">
        <f t="shared" si="39"/>
        <v>-7.9464430522811824</v>
      </c>
      <c r="AK54">
        <f t="shared" si="61"/>
        <v>-5.8686996201123902</v>
      </c>
      <c r="AL54">
        <f t="shared" si="40"/>
        <v>-102.82000908811284</v>
      </c>
      <c r="AN54">
        <f t="shared" si="41"/>
        <v>0</v>
      </c>
      <c r="AO54">
        <f t="shared" si="42"/>
        <v>0</v>
      </c>
      <c r="AP54">
        <f t="shared" si="43"/>
        <v>-1.8479084539933617E-5</v>
      </c>
      <c r="AQ54">
        <f t="shared" si="44"/>
        <v>-0.44822346827760068</v>
      </c>
      <c r="AR54">
        <f t="shared" si="45"/>
        <v>-0.44824194736214057</v>
      </c>
      <c r="AS54">
        <f t="shared" si="46"/>
        <v>-4.0019487156129165E-2</v>
      </c>
      <c r="AT54">
        <f t="shared" si="47"/>
        <v>-2.9555657484117513E-2</v>
      </c>
      <c r="AU54">
        <f t="shared" si="48"/>
        <v>-0.51781709200238724</v>
      </c>
      <c r="AW54">
        <v>51</v>
      </c>
      <c r="AX54">
        <f>IF(Z54&gt;0, (R54*SUMPRODUCT(K54:$K$98, X54:$X$98)-K54*$AZ$3)/Z54, 0)</f>
        <v>-517076.73932988528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25</v>
      </c>
      <c r="R55">
        <f t="shared" si="31"/>
        <v>250000</v>
      </c>
      <c r="S55">
        <f t="shared" si="32"/>
        <v>-2200505.8837305629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-75.892122949324389</v>
      </c>
      <c r="AC55">
        <f t="shared" si="33"/>
        <v>-68.144054363421276</v>
      </c>
      <c r="AE55">
        <f t="shared" si="34"/>
        <v>0</v>
      </c>
      <c r="AF55">
        <f t="shared" si="35"/>
        <v>0</v>
      </c>
      <c r="AG55">
        <f t="shared" si="36"/>
        <v>-7.7418623221192271E-4</v>
      </c>
      <c r="AH55">
        <f t="shared" si="37"/>
        <v>-28.584081200887308</v>
      </c>
      <c r="AI55">
        <f t="shared" si="38"/>
        <v>-28.584855387119521</v>
      </c>
      <c r="AJ55">
        <f t="shared" si="39"/>
        <v>-7.7480685859031126</v>
      </c>
      <c r="AK55">
        <f t="shared" si="61"/>
        <v>-5.3124486064527074</v>
      </c>
      <c r="AL55">
        <f t="shared" si="40"/>
        <v>-41.645372579475335</v>
      </c>
      <c r="AN55">
        <f t="shared" si="41"/>
        <v>0</v>
      </c>
      <c r="AO55">
        <f t="shared" si="42"/>
        <v>0</v>
      </c>
      <c r="AP55">
        <f t="shared" si="43"/>
        <v>-3.4811774737965182E-6</v>
      </c>
      <c r="AQ55">
        <f t="shared" si="44"/>
        <v>-0.12853013324894799</v>
      </c>
      <c r="AR55">
        <f t="shared" si="45"/>
        <v>-0.12853361442642181</v>
      </c>
      <c r="AS55">
        <f t="shared" si="46"/>
        <v>-3.4839681596524487E-2</v>
      </c>
      <c r="AT55">
        <f t="shared" si="47"/>
        <v>-2.3887761949275416E-2</v>
      </c>
      <c r="AU55">
        <f t="shared" si="48"/>
        <v>-0.18726105797222167</v>
      </c>
      <c r="AW55">
        <v>52</v>
      </c>
      <c r="AX55">
        <f>IF(Z55&gt;0, (R55*SUMPRODUCT(K55:$K$98, X55:$X$98)-K55*$AZ$3)/Z55, 0)</f>
        <v>-2200505.8837305629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25</v>
      </c>
      <c r="R56">
        <f t="shared" si="31"/>
        <v>250000</v>
      </c>
      <c r="S56">
        <f t="shared" si="32"/>
        <v>-9434068.3547272831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-68.144054363421276</v>
      </c>
      <c r="AC56">
        <f t="shared" si="33"/>
        <v>-60.954466591151721</v>
      </c>
      <c r="AE56">
        <f t="shared" si="34"/>
        <v>0</v>
      </c>
      <c r="AF56">
        <f t="shared" si="35"/>
        <v>0</v>
      </c>
      <c r="AG56">
        <f t="shared" si="36"/>
        <v>-1.6152751999249683E-4</v>
      </c>
      <c r="AH56">
        <f t="shared" si="37"/>
        <v>-6.0491684989730663</v>
      </c>
      <c r="AI56">
        <f t="shared" si="38"/>
        <v>-6.0493300264930587</v>
      </c>
      <c r="AJ56">
        <f t="shared" si="39"/>
        <v>-7.1895877722695545</v>
      </c>
      <c r="AK56">
        <f t="shared" si="61"/>
        <v>-4.7700838054394898</v>
      </c>
      <c r="AL56">
        <f t="shared" si="40"/>
        <v>-18.009001604202105</v>
      </c>
      <c r="AN56">
        <f t="shared" si="41"/>
        <v>0</v>
      </c>
      <c r="AO56">
        <f t="shared" si="42"/>
        <v>0</v>
      </c>
      <c r="AP56">
        <f t="shared" si="43"/>
        <v>-6.4849886956870432E-7</v>
      </c>
      <c r="AQ56">
        <f t="shared" si="44"/>
        <v>-2.428613361733575E-2</v>
      </c>
      <c r="AR56">
        <f t="shared" si="45"/>
        <v>-2.4286782116205319E-2</v>
      </c>
      <c r="AS56">
        <f t="shared" si="46"/>
        <v>-2.8864676082430797E-2</v>
      </c>
      <c r="AT56">
        <f t="shared" si="47"/>
        <v>-1.9150878783498842E-2</v>
      </c>
      <c r="AU56">
        <f t="shared" si="48"/>
        <v>-7.2302336982134965E-2</v>
      </c>
      <c r="AW56">
        <v>53</v>
      </c>
      <c r="AX56">
        <f>IF(Z56&gt;0, (R56*SUMPRODUCT(K56:$K$98, X56:$X$98)-K56*$AZ$3)/Z56, 0)</f>
        <v>-9434068.3547272831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25</v>
      </c>
      <c r="R57">
        <f t="shared" si="31"/>
        <v>250000</v>
      </c>
      <c r="S57">
        <f t="shared" si="32"/>
        <v>-40884870.322654583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-60.954466591151721</v>
      </c>
      <c r="AC57">
        <f t="shared" si="33"/>
        <v>-54.44471888055611</v>
      </c>
      <c r="AE57">
        <f t="shared" si="34"/>
        <v>0</v>
      </c>
      <c r="AF57">
        <f t="shared" si="35"/>
        <v>0</v>
      </c>
      <c r="AG57">
        <f t="shared" si="36"/>
        <v>-3.3291483164120445E-5</v>
      </c>
      <c r="AH57">
        <f t="shared" si="37"/>
        <v>-1.2662076162845142</v>
      </c>
      <c r="AI57">
        <f t="shared" si="38"/>
        <v>-1.2662409077676784</v>
      </c>
      <c r="AJ57">
        <f t="shared" si="39"/>
        <v>-6.5097477105956116</v>
      </c>
      <c r="AK57">
        <f t="shared" si="61"/>
        <v>-4.2668126613806212</v>
      </c>
      <c r="AL57">
        <f t="shared" si="40"/>
        <v>-12.042801279743912</v>
      </c>
      <c r="AN57">
        <f t="shared" si="41"/>
        <v>0</v>
      </c>
      <c r="AO57">
        <f t="shared" si="42"/>
        <v>0</v>
      </c>
      <c r="AP57">
        <f t="shared" si="43"/>
        <v>-1.1933774283257319E-7</v>
      </c>
      <c r="AQ57">
        <f t="shared" si="44"/>
        <v>-4.5388893651833505E-3</v>
      </c>
      <c r="AR57">
        <f t="shared" si="45"/>
        <v>-4.539008702926184E-3</v>
      </c>
      <c r="AS57">
        <f t="shared" si="46"/>
        <v>-2.3335055226053808E-2</v>
      </c>
      <c r="AT57">
        <f t="shared" si="47"/>
        <v>-1.5294956658686326E-2</v>
      </c>
      <c r="AU57">
        <f t="shared" si="48"/>
        <v>-4.3169020587666321E-2</v>
      </c>
      <c r="AW57">
        <v>54</v>
      </c>
      <c r="AX57">
        <f>IF(Z57&gt;0, (R57*SUMPRODUCT(K57:$K$98, X57:$X$98)-K57*$AZ$3)/Z57, 0)</f>
        <v>-40884870.322654583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25</v>
      </c>
      <c r="R58">
        <f t="shared" si="31"/>
        <v>250000</v>
      </c>
      <c r="S58">
        <f t="shared" si="32"/>
        <v>-179566579.26285383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-54.44471888055611</v>
      </c>
      <c r="AC58">
        <f t="shared" si="33"/>
        <v>-48.615298980445445</v>
      </c>
      <c r="AE58">
        <f t="shared" si="34"/>
        <v>0</v>
      </c>
      <c r="AF58">
        <f t="shared" si="35"/>
        <v>0</v>
      </c>
      <c r="AG58">
        <f t="shared" si="36"/>
        <v>-6.768422495435692E-6</v>
      </c>
      <c r="AH58">
        <f t="shared" si="37"/>
        <v>-0.26190145837043549</v>
      </c>
      <c r="AI58">
        <f t="shared" si="38"/>
        <v>-0.26190822679293091</v>
      </c>
      <c r="AJ58">
        <f t="shared" si="39"/>
        <v>-5.8294199001106648</v>
      </c>
      <c r="AK58">
        <f t="shared" si="61"/>
        <v>-3.8111303216389278</v>
      </c>
      <c r="AL58">
        <f t="shared" si="40"/>
        <v>-9.9024584485425233</v>
      </c>
      <c r="AN58">
        <f t="shared" si="41"/>
        <v>0</v>
      </c>
      <c r="AO58">
        <f t="shared" si="42"/>
        <v>0</v>
      </c>
      <c r="AP58">
        <f t="shared" si="43"/>
        <v>-2.1662776202522353E-8</v>
      </c>
      <c r="AQ58">
        <f t="shared" si="44"/>
        <v>-8.3823264336984292E-4</v>
      </c>
      <c r="AR58">
        <f t="shared" si="45"/>
        <v>-8.3825430614604545E-4</v>
      </c>
      <c r="AS58">
        <f t="shared" si="46"/>
        <v>-1.8657437352911383E-2</v>
      </c>
      <c r="AT58">
        <f t="shared" si="47"/>
        <v>-1.2197770350770141E-2</v>
      </c>
      <c r="AU58">
        <f t="shared" si="48"/>
        <v>-3.1693462009827568E-2</v>
      </c>
      <c r="AW58">
        <v>55</v>
      </c>
      <c r="AX58">
        <f>IF(Z58&gt;0, (R58*SUMPRODUCT(K58:$K$98, X58:$X$98)-K58*$AZ$3)/Z58, 0)</f>
        <v>-179566579.26285383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25</v>
      </c>
      <c r="R59">
        <f t="shared" si="31"/>
        <v>250000</v>
      </c>
      <c r="S59">
        <f t="shared" si="32"/>
        <v>-800786440.34390426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-48.615298980445445</v>
      </c>
      <c r="AC59">
        <f t="shared" si="33"/>
        <v>-43.407245436771092</v>
      </c>
      <c r="AE59">
        <f t="shared" si="34"/>
        <v>0</v>
      </c>
      <c r="AF59">
        <f t="shared" si="35"/>
        <v>0</v>
      </c>
      <c r="AG59">
        <f t="shared" si="36"/>
        <v>-1.3551442447667287E-6</v>
      </c>
      <c r="AH59">
        <f t="shared" si="37"/>
        <v>-5.3455940257146069E-2</v>
      </c>
      <c r="AI59">
        <f t="shared" si="38"/>
        <v>-5.3457295401390832E-2</v>
      </c>
      <c r="AJ59">
        <f t="shared" si="39"/>
        <v>-5.2080535436743531</v>
      </c>
      <c r="AK59">
        <f t="shared" si="61"/>
        <v>-3.4030709286311813</v>
      </c>
      <c r="AL59">
        <f t="shared" si="40"/>
        <v>-8.6645817677069257</v>
      </c>
      <c r="AN59">
        <f t="shared" si="41"/>
        <v>0</v>
      </c>
      <c r="AO59">
        <f t="shared" si="42"/>
        <v>0</v>
      </c>
      <c r="AP59">
        <f t="shared" si="43"/>
        <v>-3.8725243316500601E-9</v>
      </c>
      <c r="AQ59">
        <f t="shared" si="44"/>
        <v>-1.5275822490222376E-4</v>
      </c>
      <c r="AR59">
        <f t="shared" si="45"/>
        <v>-1.527620974265554E-4</v>
      </c>
      <c r="AS59">
        <f t="shared" si="46"/>
        <v>-1.488278029907213E-2</v>
      </c>
      <c r="AT59">
        <f t="shared" si="47"/>
        <v>-9.7247765500592335E-3</v>
      </c>
      <c r="AU59">
        <f t="shared" si="48"/>
        <v>-2.4760318946557922E-2</v>
      </c>
      <c r="AW59">
        <v>56</v>
      </c>
      <c r="AX59">
        <f>IF(Z59&gt;0, (R59*SUMPRODUCT(K59:$K$98, X59:$X$98)-K59*$AZ$3)/Z59, 0)</f>
        <v>-800786440.34390426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25</v>
      </c>
      <c r="R60">
        <f t="shared" si="31"/>
        <v>250000</v>
      </c>
      <c r="S60">
        <f t="shared" si="32"/>
        <v>-3626732555.111711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-43.407245436771092</v>
      </c>
      <c r="AC60">
        <f t="shared" si="33"/>
        <v>-38.756601966140892</v>
      </c>
      <c r="AE60">
        <f t="shared" si="34"/>
        <v>0</v>
      </c>
      <c r="AF60">
        <f t="shared" si="35"/>
        <v>0</v>
      </c>
      <c r="AG60">
        <f t="shared" si="36"/>
        <v>-2.6715922236611618E-7</v>
      </c>
      <c r="AH60">
        <f t="shared" si="37"/>
        <v>-1.0744335799529454E-2</v>
      </c>
      <c r="AI60">
        <f t="shared" si="38"/>
        <v>-1.074460295875182E-2</v>
      </c>
      <c r="AJ60">
        <f t="shared" si="39"/>
        <v>-4.6506434706302002</v>
      </c>
      <c r="AK60">
        <f t="shared" si="61"/>
        <v>-3.0385071805739767</v>
      </c>
      <c r="AL60">
        <f t="shared" si="40"/>
        <v>-7.6998952541629286</v>
      </c>
      <c r="AN60">
        <f t="shared" si="41"/>
        <v>0</v>
      </c>
      <c r="AO60">
        <f t="shared" si="42"/>
        <v>0</v>
      </c>
      <c r="AP60">
        <f t="shared" si="43"/>
        <v>-6.8164896272166631E-10</v>
      </c>
      <c r="AQ60">
        <f t="shared" si="44"/>
        <v>-2.7413859375761545E-5</v>
      </c>
      <c r="AR60">
        <f t="shared" si="45"/>
        <v>-2.7414541024724267E-5</v>
      </c>
      <c r="AS60">
        <f t="shared" si="46"/>
        <v>-1.1865981154111306E-2</v>
      </c>
      <c r="AT60">
        <f t="shared" si="47"/>
        <v>-7.7526624367180224E-3</v>
      </c>
      <c r="AU60">
        <f t="shared" si="48"/>
        <v>-1.9646058131854053E-2</v>
      </c>
      <c r="AW60">
        <v>57</v>
      </c>
      <c r="AX60">
        <f>IF(Z60&gt;0, (R60*SUMPRODUCT(K60:$K$98, X60:$X$98)-K60*$AZ$3)/Z60, 0)</f>
        <v>-3626732555.111711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25</v>
      </c>
      <c r="R61">
        <f t="shared" si="31"/>
        <v>250000</v>
      </c>
      <c r="S61">
        <f t="shared" si="32"/>
        <v>-16706365407.495394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-38.756601966140892</v>
      </c>
      <c r="AC61">
        <f t="shared" si="33"/>
        <v>-34.604132747093928</v>
      </c>
      <c r="AE61">
        <f t="shared" si="34"/>
        <v>0</v>
      </c>
      <c r="AF61">
        <f t="shared" si="35"/>
        <v>0</v>
      </c>
      <c r="AG61">
        <f t="shared" si="36"/>
        <v>-5.1782856269216718E-8</v>
      </c>
      <c r="AH61">
        <f t="shared" si="37"/>
        <v>-2.127047738732383E-3</v>
      </c>
      <c r="AI61">
        <f t="shared" si="38"/>
        <v>-2.127099521588652E-3</v>
      </c>
      <c r="AJ61">
        <f t="shared" si="39"/>
        <v>-4.1524692190469636</v>
      </c>
      <c r="AK61">
        <f t="shared" si="61"/>
        <v>-2.7129621376298627</v>
      </c>
      <c r="AL61">
        <f t="shared" si="40"/>
        <v>-6.8675584561984149</v>
      </c>
      <c r="AN61">
        <f t="shared" si="41"/>
        <v>0</v>
      </c>
      <c r="AO61">
        <f t="shared" si="42"/>
        <v>0</v>
      </c>
      <c r="AP61">
        <f t="shared" si="43"/>
        <v>-1.1796647075310842E-10</v>
      </c>
      <c r="AQ61">
        <f t="shared" si="44"/>
        <v>-4.8456252308122166E-6</v>
      </c>
      <c r="AR61">
        <f t="shared" si="45"/>
        <v>-4.8457431972829691E-6</v>
      </c>
      <c r="AS61">
        <f t="shared" si="46"/>
        <v>-9.4597357885236703E-3</v>
      </c>
      <c r="AT61">
        <f t="shared" si="47"/>
        <v>-6.1803962106519918E-3</v>
      </c>
      <c r="AU61">
        <f t="shared" si="48"/>
        <v>-1.5644977742372945E-2</v>
      </c>
      <c r="AW61">
        <v>58</v>
      </c>
      <c r="AX61">
        <f>IF(Z61&gt;0, (R61*SUMPRODUCT(K61:$K$98, X61:$X$98)-K61*$AZ$3)/Z61, 0)</f>
        <v>-16706365407.495394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25</v>
      </c>
      <c r="R62">
        <f t="shared" si="31"/>
        <v>250000</v>
      </c>
      <c r="S62">
        <f t="shared" si="32"/>
        <v>-78362062245.486588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-34.604132747093928</v>
      </c>
      <c r="AC62">
        <f t="shared" si="33"/>
        <v>-30.896551313338495</v>
      </c>
      <c r="AE62">
        <f t="shared" si="34"/>
        <v>0</v>
      </c>
      <c r="AF62">
        <f t="shared" si="35"/>
        <v>0</v>
      </c>
      <c r="AG62">
        <f t="shared" si="36"/>
        <v>-9.856986412809101E-9</v>
      </c>
      <c r="AH62">
        <f t="shared" si="37"/>
        <v>-4.1408041293715452E-4</v>
      </c>
      <c r="AI62">
        <f t="shared" si="38"/>
        <v>-4.1409026992356732E-4</v>
      </c>
      <c r="AJ62">
        <f t="shared" si="39"/>
        <v>-3.7075814337554327</v>
      </c>
      <c r="AK62">
        <f t="shared" si="61"/>
        <v>-2.4222892922965751</v>
      </c>
      <c r="AL62">
        <f t="shared" si="40"/>
        <v>-6.1302848163219315</v>
      </c>
      <c r="AN62">
        <f t="shared" si="41"/>
        <v>0</v>
      </c>
      <c r="AO62">
        <f t="shared" si="42"/>
        <v>0</v>
      </c>
      <c r="AP62">
        <f t="shared" si="43"/>
        <v>-2.0049277184227305E-11</v>
      </c>
      <c r="AQ62">
        <f t="shared" si="44"/>
        <v>-8.4224656785038191E-7</v>
      </c>
      <c r="AR62">
        <f t="shared" si="45"/>
        <v>-8.4226661712756612E-7</v>
      </c>
      <c r="AS62">
        <f t="shared" si="46"/>
        <v>-7.5412833837186282E-3</v>
      </c>
      <c r="AT62">
        <f t="shared" si="47"/>
        <v>-4.9269774155851201E-3</v>
      </c>
      <c r="AU62">
        <f t="shared" si="48"/>
        <v>-1.2469103065920875E-2</v>
      </c>
      <c r="AW62">
        <v>59</v>
      </c>
      <c r="AX62">
        <f>IF(Z62&gt;0, (R62*SUMPRODUCT(K62:$K$98, X62:$X$98)-K62*$AZ$3)/Z62, 0)</f>
        <v>-78362062245.486588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25</v>
      </c>
      <c r="R63">
        <f t="shared" si="31"/>
        <v>250000</v>
      </c>
      <c r="S63">
        <f t="shared" si="32"/>
        <v>-374628285159.24146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-30.896551313338495</v>
      </c>
      <c r="AC63">
        <f t="shared" si="33"/>
        <v>-27.586207263280894</v>
      </c>
      <c r="AE63">
        <f t="shared" si="34"/>
        <v>0</v>
      </c>
      <c r="AF63">
        <f t="shared" si="35"/>
        <v>0</v>
      </c>
      <c r="AG63">
        <f t="shared" si="36"/>
        <v>-1.840905262369268E-9</v>
      </c>
      <c r="AH63">
        <f t="shared" si="37"/>
        <v>-7.9175112863117425E-5</v>
      </c>
      <c r="AI63">
        <f t="shared" si="38"/>
        <v>-7.9176953768379788E-5</v>
      </c>
      <c r="AJ63">
        <f t="shared" si="39"/>
        <v>-3.3103440500576014</v>
      </c>
      <c r="AK63">
        <f t="shared" si="61"/>
        <v>-2.1627585919336947</v>
      </c>
      <c r="AL63">
        <f t="shared" si="40"/>
        <v>-5.4731818189450649</v>
      </c>
      <c r="AN63">
        <f t="shared" si="41"/>
        <v>0</v>
      </c>
      <c r="AO63">
        <f t="shared" si="42"/>
        <v>0</v>
      </c>
      <c r="AP63">
        <f t="shared" si="43"/>
        <v>-3.3432432672450663E-12</v>
      </c>
      <c r="AQ63">
        <f t="shared" si="44"/>
        <v>-1.4378885672384426E-7</v>
      </c>
      <c r="AR63">
        <f t="shared" si="45"/>
        <v>-1.4379219996711149E-7</v>
      </c>
      <c r="AS63">
        <f t="shared" si="46"/>
        <v>-6.0118712699946909E-3</v>
      </c>
      <c r="AT63">
        <f t="shared" si="47"/>
        <v>-3.9277567667185855E-3</v>
      </c>
      <c r="AU63">
        <f t="shared" si="48"/>
        <v>-9.9397718289132436E-3</v>
      </c>
      <c r="AW63">
        <v>60</v>
      </c>
      <c r="AX63">
        <f>IF(Z63&gt;0, (R63*SUMPRODUCT(K63:$K$98, X63:$X$98)-K63*$AZ$3)/Z63, 0)</f>
        <v>-374628285159.24146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25</v>
      </c>
      <c r="R64">
        <f t="shared" si="31"/>
        <v>250000</v>
      </c>
      <c r="S64">
        <f t="shared" si="32"/>
        <v>-1828725358213.6628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-27.586207263280894</v>
      </c>
      <c r="AC64">
        <f t="shared" si="33"/>
        <v>-24.630542324655316</v>
      </c>
      <c r="AE64">
        <f t="shared" si="34"/>
        <v>0</v>
      </c>
      <c r="AF64">
        <f t="shared" si="35"/>
        <v>0</v>
      </c>
      <c r="AG64">
        <f t="shared" si="36"/>
        <v>-3.3671735088634288E-10</v>
      </c>
      <c r="AH64">
        <f t="shared" si="37"/>
        <v>-1.4857788588592323E-5</v>
      </c>
      <c r="AI64">
        <f t="shared" si="38"/>
        <v>-1.4858125305943209E-5</v>
      </c>
      <c r="AJ64">
        <f t="shared" si="39"/>
        <v>-2.9556649386255778</v>
      </c>
      <c r="AK64">
        <f t="shared" si="61"/>
        <v>-1.9310345084296627</v>
      </c>
      <c r="AL64">
        <f t="shared" si="40"/>
        <v>-4.8867143051805471</v>
      </c>
      <c r="AN64">
        <f t="shared" si="41"/>
        <v>0</v>
      </c>
      <c r="AO64">
        <f t="shared" si="42"/>
        <v>0</v>
      </c>
      <c r="AP64">
        <f t="shared" si="43"/>
        <v>-5.459891504617555E-13</v>
      </c>
      <c r="AQ64">
        <f t="shared" si="44"/>
        <v>-2.4091990946923654E-8</v>
      </c>
      <c r="AR64">
        <f t="shared" si="45"/>
        <v>-2.4092536936074113E-8</v>
      </c>
      <c r="AS64">
        <f t="shared" si="46"/>
        <v>-4.7926279552920701E-3</v>
      </c>
      <c r="AT64">
        <f t="shared" si="47"/>
        <v>-3.131183730195497E-3</v>
      </c>
      <c r="AU64">
        <f t="shared" si="48"/>
        <v>-7.9238357780245048E-3</v>
      </c>
      <c r="AW64">
        <v>61</v>
      </c>
      <c r="AX64">
        <f>IF(Z64&gt;0, (R64*SUMPRODUCT(K64:$K$98, X64:$X$98)-K64*$AZ$3)/Z64, 0)</f>
        <v>-1828725358213.6628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25</v>
      </c>
      <c r="R65">
        <f t="shared" si="31"/>
        <v>250000</v>
      </c>
      <c r="S65">
        <f t="shared" si="32"/>
        <v>-9124476618360.248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-24.630542324655316</v>
      </c>
      <c r="AC65">
        <f t="shared" si="33"/>
        <v>-21.991555668020133</v>
      </c>
      <c r="AE65">
        <f t="shared" si="34"/>
        <v>0</v>
      </c>
      <c r="AF65">
        <f t="shared" si="35"/>
        <v>0</v>
      </c>
      <c r="AG65">
        <f t="shared" si="36"/>
        <v>-6.0254293445633863E-11</v>
      </c>
      <c r="AH65">
        <f t="shared" si="37"/>
        <v>-2.7309588393184557E-6</v>
      </c>
      <c r="AI65">
        <f t="shared" si="38"/>
        <v>-2.7310190936119012E-6</v>
      </c>
      <c r="AJ65">
        <f t="shared" si="39"/>
        <v>-2.6389866566351827</v>
      </c>
      <c r="AK65">
        <f t="shared" si="61"/>
        <v>-1.7241379627258724</v>
      </c>
      <c r="AL65">
        <f t="shared" si="40"/>
        <v>-4.3631273503801484</v>
      </c>
      <c r="AN65">
        <f t="shared" si="41"/>
        <v>0</v>
      </c>
      <c r="AO65">
        <f t="shared" si="42"/>
        <v>0</v>
      </c>
      <c r="AP65">
        <f t="shared" si="43"/>
        <v>-8.7234543419876562E-14</v>
      </c>
      <c r="AQ65">
        <f t="shared" si="44"/>
        <v>-3.953808663632822E-9</v>
      </c>
      <c r="AR65">
        <f t="shared" si="45"/>
        <v>-3.9538958981762414E-9</v>
      </c>
      <c r="AS65">
        <f t="shared" si="46"/>
        <v>-3.8206538143282839E-3</v>
      </c>
      <c r="AT65">
        <f t="shared" si="47"/>
        <v>-2.4961605118973677E-3</v>
      </c>
      <c r="AU65">
        <f t="shared" si="48"/>
        <v>-6.3168182801215493E-3</v>
      </c>
      <c r="AW65">
        <v>62</v>
      </c>
      <c r="AX65">
        <f>IF(Z65&gt;0, (R65*SUMPRODUCT(K65:$K$98, X65:$X$98)-K65*$AZ$3)/Z65, 0)</f>
        <v>-9124476618360.248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25</v>
      </c>
      <c r="R66">
        <f t="shared" si="31"/>
        <v>250000</v>
      </c>
      <c r="S66">
        <f t="shared" si="32"/>
        <v>-46620200014638.023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-21.991555668020133</v>
      </c>
      <c r="AC66">
        <f t="shared" si="33"/>
        <v>-19.635317564181825</v>
      </c>
      <c r="AE66">
        <f t="shared" si="34"/>
        <v>0</v>
      </c>
      <c r="AF66">
        <f t="shared" si="35"/>
        <v>0</v>
      </c>
      <c r="AG66">
        <f t="shared" si="36"/>
        <v>-1.0529404398745951E-11</v>
      </c>
      <c r="AH66">
        <f t="shared" si="37"/>
        <v>-4.9122346112431567E-7</v>
      </c>
      <c r="AI66">
        <f t="shared" si="38"/>
        <v>-4.9123399052871437E-7</v>
      </c>
      <c r="AJ66">
        <f t="shared" si="39"/>
        <v>-2.356238103838308</v>
      </c>
      <c r="AK66">
        <f t="shared" si="61"/>
        <v>-1.5394088967614095</v>
      </c>
      <c r="AL66">
        <f t="shared" si="40"/>
        <v>-3.8956474918337078</v>
      </c>
      <c r="AN66">
        <f t="shared" si="41"/>
        <v>0</v>
      </c>
      <c r="AO66">
        <f t="shared" si="42"/>
        <v>0</v>
      </c>
      <c r="AP66">
        <f t="shared" si="43"/>
        <v>-1.3610882263112838E-14</v>
      </c>
      <c r="AQ66">
        <f t="shared" si="44"/>
        <v>-6.3498223081242332E-10</v>
      </c>
      <c r="AR66">
        <f t="shared" si="45"/>
        <v>-6.3499584169468634E-10</v>
      </c>
      <c r="AS66">
        <f t="shared" si="46"/>
        <v>-3.0458018517194605E-3</v>
      </c>
      <c r="AT66">
        <f t="shared" si="47"/>
        <v>-1.9899238793699889E-3</v>
      </c>
      <c r="AU66">
        <f t="shared" si="48"/>
        <v>-5.0357263660852913E-3</v>
      </c>
      <c r="AW66">
        <v>63</v>
      </c>
      <c r="AX66">
        <f>IF(Z66&gt;0, (R66*SUMPRODUCT(K66:$K$98, X66:$X$98)-K66*$AZ$3)/Z66, 0)</f>
        <v>-46620200014638.023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-244413069066940.81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-19.635317564181825</v>
      </c>
      <c r="AC67">
        <f t="shared" ref="AC67:AC89" si="64">S67*Z67</f>
        <v>-17.531533540002417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-1.7932279160572232E-12</v>
      </c>
      <c r="AH67">
        <f t="shared" ref="AH67:AH89" si="68">-X67*R67</f>
        <v>-8.6308824387012668E-8</v>
      </c>
      <c r="AI67">
        <f t="shared" ref="AI67:AI89" si="69">SUM(AE67:AH67)</f>
        <v>-8.6310617614928726E-8</v>
      </c>
      <c r="AJ67">
        <f t="shared" ref="AJ67:AJ89" si="70">AB67-AC67</f>
        <v>-2.1037840241794079</v>
      </c>
      <c r="AK67">
        <f t="shared" si="61"/>
        <v>-1.3744722294927278</v>
      </c>
      <c r="AL67">
        <f t="shared" ref="AL67:AL89" si="71">SUM(AI67:AK67)</f>
        <v>-3.4782563399827535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-2.0696644497433175E-15</v>
      </c>
      <c r="AQ67">
        <f t="shared" ref="AQ67:AQ89" si="75">AH67*$K67</f>
        <v>-9.9613832649724917E-11</v>
      </c>
      <c r="AR67">
        <f t="shared" ref="AR67:AR89" si="76">AI67*$K67</f>
        <v>-9.9615902314174661E-11</v>
      </c>
      <c r="AS67">
        <f t="shared" ref="AS67:AS89" si="77">AJ67*$K67</f>
        <v>-2.4280945917658316E-3</v>
      </c>
      <c r="AT67">
        <f t="shared" ref="AT67:AT89" si="78">AK67*$K67</f>
        <v>-1.5863551337050236E-3</v>
      </c>
      <c r="AU67">
        <f t="shared" ref="AU67:AU89" si="79">AL67*$K67</f>
        <v>-4.0144498250867574E-3</v>
      </c>
      <c r="AW67">
        <v>64</v>
      </c>
      <c r="AX67">
        <f>IF(Z67&gt;0, (R67*SUMPRODUCT(K67:$K$98, X67:$X$98)-K67*$AZ$3)/Z67, 0)</f>
        <v>-244413069066940.81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25</v>
      </c>
      <c r="R68">
        <f t="shared" si="62"/>
        <v>250000</v>
      </c>
      <c r="S68">
        <f t="shared" si="63"/>
        <v>-1316343565930907.5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-17.531533540002417</v>
      </c>
      <c r="AC68">
        <f t="shared" si="64"/>
        <v>-15.653154946517752</v>
      </c>
      <c r="AE68">
        <f t="shared" si="65"/>
        <v>0</v>
      </c>
      <c r="AF68">
        <f t="shared" si="66"/>
        <v>0</v>
      </c>
      <c r="AG68">
        <f t="shared" si="67"/>
        <v>-2.9728475436896992E-13</v>
      </c>
      <c r="AH68">
        <f t="shared" si="68"/>
        <v>-1.478010882527681E-8</v>
      </c>
      <c r="AI68">
        <f t="shared" si="69"/>
        <v>-1.4780406110031179E-8</v>
      </c>
      <c r="AJ68">
        <f t="shared" si="70"/>
        <v>-1.8783785934846655</v>
      </c>
      <c r="AK68">
        <f t="shared" si="61"/>
        <v>-1.2272073478001693</v>
      </c>
      <c r="AL68">
        <f t="shared" si="71"/>
        <v>-3.1055859560652408</v>
      </c>
      <c r="AN68">
        <f t="shared" si="72"/>
        <v>0</v>
      </c>
      <c r="AO68">
        <f t="shared" si="73"/>
        <v>0</v>
      </c>
      <c r="AP68">
        <f t="shared" si="74"/>
        <v>-3.0635083191655314E-16</v>
      </c>
      <c r="AQ68">
        <f t="shared" si="75"/>
        <v>-1.5230847084815575E-11</v>
      </c>
      <c r="AR68">
        <f t="shared" si="76"/>
        <v>-1.523115343564749E-11</v>
      </c>
      <c r="AS68">
        <f t="shared" si="77"/>
        <v>-1.9356621431520539E-3</v>
      </c>
      <c r="AT68">
        <f t="shared" si="78"/>
        <v>-1.2646326002512635E-3</v>
      </c>
      <c r="AU68">
        <f t="shared" si="79"/>
        <v>-3.200294758634471E-3</v>
      </c>
      <c r="AW68">
        <v>65</v>
      </c>
      <c r="AX68">
        <f>IF(Z68&gt;0, (R68*SUMPRODUCT(K68:$K$98, X68:$X$98)-K68*$AZ$3)/Z68, 0)</f>
        <v>-1316343565930907.5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25</v>
      </c>
      <c r="R69">
        <f t="shared" si="62"/>
        <v>250000</v>
      </c>
      <c r="S69">
        <f t="shared" si="63"/>
        <v>-7297625854956526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-15.653154946517752</v>
      </c>
      <c r="AC69">
        <f t="shared" si="64"/>
        <v>-13.976031202261307</v>
      </c>
      <c r="AE69">
        <f t="shared" si="65"/>
        <v>0</v>
      </c>
      <c r="AF69">
        <f t="shared" si="66"/>
        <v>0</v>
      </c>
      <c r="AG69">
        <f t="shared" si="67"/>
        <v>-4.7878691919951017E-14</v>
      </c>
      <c r="AH69">
        <f t="shared" si="68"/>
        <v>-2.464332149053292E-9</v>
      </c>
      <c r="AI69">
        <f t="shared" si="69"/>
        <v>-2.464380027745212E-9</v>
      </c>
      <c r="AJ69">
        <f t="shared" si="70"/>
        <v>-1.6771237442564448</v>
      </c>
      <c r="AK69">
        <f t="shared" si="61"/>
        <v>-1.0957208462562427</v>
      </c>
      <c r="AL69">
        <f t="shared" si="71"/>
        <v>-2.7728445929770675</v>
      </c>
      <c r="AN69">
        <f t="shared" si="72"/>
        <v>0</v>
      </c>
      <c r="AO69">
        <f t="shared" si="73"/>
        <v>0</v>
      </c>
      <c r="AP69">
        <f t="shared" si="74"/>
        <v>-4.4052512199383493E-17</v>
      </c>
      <c r="AQ69">
        <f t="shared" si="75"/>
        <v>-2.2673974101256971E-12</v>
      </c>
      <c r="AR69">
        <f t="shared" si="76"/>
        <v>-2.2674414626378967E-12</v>
      </c>
      <c r="AS69">
        <f t="shared" si="77"/>
        <v>-1.5430980095959216E-3</v>
      </c>
      <c r="AT69">
        <f t="shared" si="78"/>
        <v>-1.0081573662773389E-3</v>
      </c>
      <c r="AU69">
        <f t="shared" si="79"/>
        <v>-2.551255378140702E-3</v>
      </c>
      <c r="AW69">
        <v>66</v>
      </c>
      <c r="AX69">
        <f>IF(Z69&gt;0, (R69*SUMPRODUCT(K69:$K$98, X69:$X$98)-K69*$AZ$3)/Z69, 0)</f>
        <v>-7297625854956526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25</v>
      </c>
      <c r="R70">
        <f t="shared" si="62"/>
        <v>250000</v>
      </c>
      <c r="S70">
        <f t="shared" si="63"/>
        <v>-4.1689304172784048E+16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-13.976031202261307</v>
      </c>
      <c r="AC70">
        <f t="shared" si="64"/>
        <v>-12.478599287735291</v>
      </c>
      <c r="AE70">
        <f t="shared" si="65"/>
        <v>0</v>
      </c>
      <c r="AF70">
        <f t="shared" si="66"/>
        <v>0</v>
      </c>
      <c r="AG70">
        <f t="shared" si="67"/>
        <v>-7.4830940065687595E-15</v>
      </c>
      <c r="AH70">
        <f t="shared" si="68"/>
        <v>-3.9916810994182753E-10</v>
      </c>
      <c r="AI70">
        <f t="shared" si="69"/>
        <v>-3.9917559303583408E-10</v>
      </c>
      <c r="AJ70">
        <f t="shared" si="70"/>
        <v>-1.4974319145260164</v>
      </c>
      <c r="AK70">
        <f t="shared" si="61"/>
        <v>-0.97832218415829164</v>
      </c>
      <c r="AL70">
        <f t="shared" si="71"/>
        <v>-2.4757540990834839</v>
      </c>
      <c r="AN70">
        <f t="shared" si="72"/>
        <v>0</v>
      </c>
      <c r="AO70">
        <f t="shared" si="73"/>
        <v>0</v>
      </c>
      <c r="AP70">
        <f t="shared" si="74"/>
        <v>-6.1474015444491945E-18</v>
      </c>
      <c r="AQ70">
        <f t="shared" si="75"/>
        <v>-3.2791872631791571E-13</v>
      </c>
      <c r="AR70">
        <f t="shared" si="76"/>
        <v>-3.2792487371946016E-13</v>
      </c>
      <c r="AS70">
        <f t="shared" si="77"/>
        <v>-1.2301482857203451E-3</v>
      </c>
      <c r="AT70">
        <f t="shared" si="78"/>
        <v>-8.0369688000502199E-4</v>
      </c>
      <c r="AU70">
        <f t="shared" si="79"/>
        <v>-2.033845166053292E-3</v>
      </c>
      <c r="AW70">
        <v>67</v>
      </c>
      <c r="AX70">
        <f>IF(Z70&gt;0, (R70*SUMPRODUCT(K70:$K$98, X70:$X$98)-K70*$AZ$3)/Z70, 0)</f>
        <v>-4.1689304172784048E+16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25</v>
      </c>
      <c r="R71">
        <f t="shared" si="62"/>
        <v>250000</v>
      </c>
      <c r="S71">
        <f t="shared" si="63"/>
        <v>-2.4551509410570723E+17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-12.478599287735291</v>
      </c>
      <c r="AC71">
        <f t="shared" si="64"/>
        <v>-11.141606506906799</v>
      </c>
      <c r="AE71">
        <f t="shared" si="65"/>
        <v>0</v>
      </c>
      <c r="AF71">
        <f t="shared" si="66"/>
        <v>0</v>
      </c>
      <c r="AG71">
        <f t="shared" si="67"/>
        <v>-1.1345133939208793E-15</v>
      </c>
      <c r="AH71">
        <f t="shared" si="68"/>
        <v>-6.2737496725821917E-11</v>
      </c>
      <c r="AI71">
        <f t="shared" si="69"/>
        <v>-6.2738631239215837E-11</v>
      </c>
      <c r="AJ71">
        <f t="shared" si="70"/>
        <v>-1.336992780828492</v>
      </c>
      <c r="AK71">
        <f t="shared" si="61"/>
        <v>-0.87350195014147047</v>
      </c>
      <c r="AL71">
        <f t="shared" si="71"/>
        <v>-2.2104947310327012</v>
      </c>
      <c r="AN71">
        <f t="shared" si="72"/>
        <v>0</v>
      </c>
      <c r="AO71">
        <f t="shared" si="73"/>
        <v>0</v>
      </c>
      <c r="AP71">
        <f t="shared" si="74"/>
        <v>-8.3215070529379877E-19</v>
      </c>
      <c r="AQ71">
        <f t="shared" si="75"/>
        <v>-4.6017131598889708E-14</v>
      </c>
      <c r="AR71">
        <f t="shared" si="76"/>
        <v>-4.6017963749594997E-14</v>
      </c>
      <c r="AS71">
        <f t="shared" si="77"/>
        <v>-9.806666818573831E-4</v>
      </c>
      <c r="AT71">
        <f t="shared" si="78"/>
        <v>-6.4070223214696229E-4</v>
      </c>
      <c r="AU71">
        <f t="shared" si="79"/>
        <v>-1.6213689140503636E-3</v>
      </c>
      <c r="AW71">
        <v>68</v>
      </c>
      <c r="AX71">
        <f>IF(Z71&gt;0, (R71*SUMPRODUCT(K71:$K$98, X71:$X$98)-K71*$AZ$3)/Z71, 0)</f>
        <v>-2.4551509410570723E+17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25</v>
      </c>
      <c r="R72">
        <f t="shared" si="62"/>
        <v>250000</v>
      </c>
      <c r="S72">
        <f t="shared" si="63"/>
        <v>-1.4930963824578637E+18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-11.141606506906799</v>
      </c>
      <c r="AC72">
        <f t="shared" si="64"/>
        <v>-9.9478629525953934</v>
      </c>
      <c r="AE72">
        <f t="shared" si="65"/>
        <v>0</v>
      </c>
      <c r="AF72">
        <f t="shared" si="66"/>
        <v>0</v>
      </c>
      <c r="AG72">
        <f t="shared" si="67"/>
        <v>-1.6656431342060615E-16</v>
      </c>
      <c r="AH72">
        <f t="shared" si="68"/>
        <v>-9.5660394656106418E-12</v>
      </c>
      <c r="AI72">
        <f t="shared" si="69"/>
        <v>-9.5662060299240628E-12</v>
      </c>
      <c r="AJ72">
        <f t="shared" si="70"/>
        <v>-1.1937435543114052</v>
      </c>
      <c r="AK72">
        <f t="shared" ref="AK72:AK89" si="92">G72*SUM(AB72:AB72, AE72:AF72)</f>
        <v>-0.77991245548347599</v>
      </c>
      <c r="AL72">
        <f t="shared" si="71"/>
        <v>-1.9736560098044473</v>
      </c>
      <c r="AN72">
        <f t="shared" si="72"/>
        <v>0</v>
      </c>
      <c r="AO72">
        <f t="shared" si="73"/>
        <v>0</v>
      </c>
      <c r="AP72">
        <f t="shared" si="74"/>
        <v>-1.090828043487612E-19</v>
      </c>
      <c r="AQ72">
        <f t="shared" si="75"/>
        <v>-6.2647897979486428E-15</v>
      </c>
      <c r="AR72">
        <f t="shared" si="76"/>
        <v>-6.2648988807529921E-15</v>
      </c>
      <c r="AS72">
        <f t="shared" si="77"/>
        <v>-7.817814746951449E-4</v>
      </c>
      <c r="AT72">
        <f t="shared" si="78"/>
        <v>-5.107638968008441E-4</v>
      </c>
      <c r="AU72">
        <f t="shared" si="79"/>
        <v>-1.2925453715022539E-3</v>
      </c>
      <c r="AW72">
        <v>69</v>
      </c>
      <c r="AX72">
        <f>IF(Z72&gt;0, (R72*SUMPRODUCT(K72:$K$98, X72:$X$98)-K72*$AZ$3)/Z72, 0)</f>
        <v>-1.4930963824578637E+18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25</v>
      </c>
      <c r="R73">
        <f t="shared" si="62"/>
        <v>250000</v>
      </c>
      <c r="S73">
        <f t="shared" si="63"/>
        <v>-9.392338647380222E+18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-9.9478629525953934</v>
      </c>
      <c r="AC73">
        <f t="shared" si="64"/>
        <v>-8.8820204933887492</v>
      </c>
      <c r="AE73">
        <f t="shared" si="65"/>
        <v>0</v>
      </c>
      <c r="AF73">
        <f t="shared" si="66"/>
        <v>0</v>
      </c>
      <c r="AG73">
        <f t="shared" si="67"/>
        <v>-2.3641663772063268E-17</v>
      </c>
      <c r="AH73">
        <f t="shared" si="68"/>
        <v>-1.4125700651433681E-12</v>
      </c>
      <c r="AI73">
        <f t="shared" si="69"/>
        <v>-1.4125937068071401E-12</v>
      </c>
      <c r="AJ73">
        <f t="shared" si="70"/>
        <v>-1.0658424592066442</v>
      </c>
      <c r="AK73">
        <f t="shared" si="92"/>
        <v>-0.69635040668167758</v>
      </c>
      <c r="AL73">
        <f t="shared" si="71"/>
        <v>-1.7621928658897343</v>
      </c>
      <c r="AN73">
        <f t="shared" si="72"/>
        <v>0</v>
      </c>
      <c r="AO73">
        <f t="shared" si="73"/>
        <v>0</v>
      </c>
      <c r="AP73">
        <f t="shared" si="74"/>
        <v>-1.3824019869810677E-20</v>
      </c>
      <c r="AQ73">
        <f t="shared" si="75"/>
        <v>-8.2597387545612143E-16</v>
      </c>
      <c r="AR73">
        <f t="shared" si="76"/>
        <v>-8.2598769947599121E-16</v>
      </c>
      <c r="AS73">
        <f t="shared" si="77"/>
        <v>-6.232314052097964E-4</v>
      </c>
      <c r="AT73">
        <f t="shared" si="78"/>
        <v>-4.0717785140373559E-4</v>
      </c>
      <c r="AU73">
        <f t="shared" si="79"/>
        <v>-1.0304092566143579E-3</v>
      </c>
      <c r="AW73">
        <v>70</v>
      </c>
      <c r="AX73">
        <f>IF(Z73&gt;0, (R73*SUMPRODUCT(K73:$K$98, X73:$X$98)-K73*$AZ$3)/Z73, 0)</f>
        <v>-9.392338647380222E+18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25</v>
      </c>
      <c r="R74">
        <f t="shared" si="62"/>
        <v>250000</v>
      </c>
      <c r="S74">
        <f t="shared" si="63"/>
        <v>-6.1209011106498494E+19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-8.8820204933887492</v>
      </c>
      <c r="AC74">
        <f t="shared" si="64"/>
        <v>-7.9303754405256699</v>
      </c>
      <c r="AE74">
        <f t="shared" si="65"/>
        <v>0</v>
      </c>
      <c r="AF74">
        <f t="shared" si="66"/>
        <v>0</v>
      </c>
      <c r="AG74">
        <f t="shared" si="67"/>
        <v>-3.2390555316795952E-18</v>
      </c>
      <c r="AH74">
        <f t="shared" si="68"/>
        <v>-2.0166191602663041E-13</v>
      </c>
      <c r="AI74">
        <f t="shared" si="69"/>
        <v>-2.0166515508216208E-13</v>
      </c>
      <c r="AJ74">
        <f t="shared" si="70"/>
        <v>-0.95164505286307932</v>
      </c>
      <c r="AK74">
        <f t="shared" si="92"/>
        <v>-0.62174143453721253</v>
      </c>
      <c r="AL74">
        <f t="shared" si="71"/>
        <v>-1.5733864874004935</v>
      </c>
      <c r="AN74">
        <f t="shared" si="72"/>
        <v>0</v>
      </c>
      <c r="AO74">
        <f t="shared" si="73"/>
        <v>0</v>
      </c>
      <c r="AP74">
        <f t="shared" si="74"/>
        <v>-1.6910509156429547E-21</v>
      </c>
      <c r="AQ74">
        <f t="shared" si="75"/>
        <v>-1.0528395219278984E-16</v>
      </c>
      <c r="AR74">
        <f t="shared" si="76"/>
        <v>-1.0528564324370549E-16</v>
      </c>
      <c r="AS74">
        <f t="shared" si="77"/>
        <v>-4.9683626053077096E-4</v>
      </c>
      <c r="AT74">
        <f t="shared" si="78"/>
        <v>-3.2459969021343742E-4</v>
      </c>
      <c r="AU74">
        <f t="shared" si="79"/>
        <v>-8.214359507443136E-4</v>
      </c>
      <c r="AW74">
        <v>71</v>
      </c>
      <c r="AX74">
        <f>IF(Z74&gt;0, (R74*SUMPRODUCT(K74:$K$98, X74:$X$98)-K74*$AZ$3)/Z74, 0)</f>
        <v>-6.1209011106498494E+19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25</v>
      </c>
      <c r="R75">
        <f t="shared" si="62"/>
        <v>250000</v>
      </c>
      <c r="S75">
        <f t="shared" si="63"/>
        <v>-4.138524867637497E+20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-7.9303754405256699</v>
      </c>
      <c r="AC75">
        <f t="shared" si="64"/>
        <v>-7.0806923576122056</v>
      </c>
      <c r="AE75">
        <f t="shared" si="65"/>
        <v>0</v>
      </c>
      <c r="AF75">
        <f t="shared" si="66"/>
        <v>0</v>
      </c>
      <c r="AG75">
        <f t="shared" si="67"/>
        <v>-4.2773044647997145E-19</v>
      </c>
      <c r="AH75">
        <f t="shared" si="68"/>
        <v>-2.7789345298828278E-14</v>
      </c>
      <c r="AI75">
        <f t="shared" si="69"/>
        <v>-2.7789773029274758E-14</v>
      </c>
      <c r="AJ75">
        <f t="shared" si="70"/>
        <v>-0.84968308291346428</v>
      </c>
      <c r="AK75">
        <f t="shared" si="92"/>
        <v>-0.55512628083679694</v>
      </c>
      <c r="AL75">
        <f t="shared" si="71"/>
        <v>-1.404809363750289</v>
      </c>
      <c r="AN75">
        <f t="shared" si="72"/>
        <v>0</v>
      </c>
      <c r="AO75">
        <f t="shared" si="73"/>
        <v>0</v>
      </c>
      <c r="AP75">
        <f t="shared" si="74"/>
        <v>-1.9938405878711912E-22</v>
      </c>
      <c r="AQ75">
        <f t="shared" si="75"/>
        <v>-1.2953841612901354E-17</v>
      </c>
      <c r="AR75">
        <f t="shared" si="76"/>
        <v>-1.295404099696014E-17</v>
      </c>
      <c r="AS75">
        <f t="shared" si="77"/>
        <v>-3.9607482504047458E-4</v>
      </c>
      <c r="AT75">
        <f t="shared" si="78"/>
        <v>-2.587688856931102E-4</v>
      </c>
      <c r="AU75">
        <f t="shared" si="79"/>
        <v>-6.5484371073359774E-4</v>
      </c>
      <c r="AW75">
        <v>72</v>
      </c>
      <c r="AX75">
        <f>IF(Z75&gt;0, (R75*SUMPRODUCT(K75:$K$98, X75:$X$98)-K75*$AZ$3)/Z75, 0)</f>
        <v>-4.138524867637497E+20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25</v>
      </c>
      <c r="R76">
        <f t="shared" si="62"/>
        <v>250000</v>
      </c>
      <c r="S76">
        <f t="shared" si="63"/>
        <v>-2.9078060716354206E+21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-7.0806923576122056</v>
      </c>
      <c r="AC76">
        <f t="shared" si="64"/>
        <v>-6.3220467478680407</v>
      </c>
      <c r="AE76">
        <f t="shared" si="65"/>
        <v>0</v>
      </c>
      <c r="AF76">
        <f t="shared" si="66"/>
        <v>0</v>
      </c>
      <c r="AG76">
        <f t="shared" si="67"/>
        <v>-5.4354095425562276E-20</v>
      </c>
      <c r="AH76">
        <f t="shared" si="68"/>
        <v>-3.6909904658960951E-15</v>
      </c>
      <c r="AI76">
        <f t="shared" si="69"/>
        <v>-3.6910448199915206E-15</v>
      </c>
      <c r="AJ76">
        <f t="shared" si="70"/>
        <v>-0.75864560974416495</v>
      </c>
      <c r="AK76">
        <f t="shared" si="92"/>
        <v>-0.49564846503285442</v>
      </c>
      <c r="AL76">
        <f t="shared" si="71"/>
        <v>-1.254294074777023</v>
      </c>
      <c r="AN76">
        <f t="shared" si="72"/>
        <v>0</v>
      </c>
      <c r="AO76">
        <f t="shared" si="73"/>
        <v>0</v>
      </c>
      <c r="AP76">
        <f t="shared" si="74"/>
        <v>-2.2622183314192321E-23</v>
      </c>
      <c r="AQ76">
        <f t="shared" si="75"/>
        <v>-1.5361908293513619E-18</v>
      </c>
      <c r="AR76">
        <f t="shared" si="76"/>
        <v>-1.5362134515346762E-18</v>
      </c>
      <c r="AS76">
        <f t="shared" si="77"/>
        <v>-3.1574842557435812E-4</v>
      </c>
      <c r="AT76">
        <f t="shared" si="78"/>
        <v>-2.0628897137524727E-4</v>
      </c>
      <c r="AU76">
        <f t="shared" si="79"/>
        <v>-5.2203739694960691E-4</v>
      </c>
      <c r="AW76">
        <v>73</v>
      </c>
      <c r="AX76">
        <f>IF(Z76&gt;0, (R76*SUMPRODUCT(K76:$K$98, X76:$X$98)-K76*$AZ$3)/Z76, 0)</f>
        <v>-2.9078060716354206E+21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25</v>
      </c>
      <c r="R77">
        <f t="shared" si="62"/>
        <v>250000</v>
      </c>
      <c r="S77">
        <f t="shared" si="63"/>
        <v>-2.1270023518211222E+22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-6.3220467478680407</v>
      </c>
      <c r="AC77">
        <f t="shared" si="64"/>
        <v>-5.6446845963107499</v>
      </c>
      <c r="AE77">
        <f t="shared" si="65"/>
        <v>0</v>
      </c>
      <c r="AF77">
        <f t="shared" si="66"/>
        <v>0</v>
      </c>
      <c r="AG77">
        <f t="shared" si="67"/>
        <v>-6.6345537787932118E-21</v>
      </c>
      <c r="AH77">
        <f t="shared" si="68"/>
        <v>-4.7176000692513438E-16</v>
      </c>
      <c r="AI77">
        <f t="shared" si="69"/>
        <v>-4.7176664147891312E-16</v>
      </c>
      <c r="AJ77">
        <f t="shared" si="70"/>
        <v>-0.67736215155729074</v>
      </c>
      <c r="AK77">
        <f t="shared" si="92"/>
        <v>-0.44254327235076291</v>
      </c>
      <c r="AL77">
        <f t="shared" si="71"/>
        <v>-1.1199054239080541</v>
      </c>
      <c r="AN77">
        <f t="shared" si="72"/>
        <v>0</v>
      </c>
      <c r="AO77">
        <f t="shared" si="73"/>
        <v>0</v>
      </c>
      <c r="AP77">
        <f t="shared" si="74"/>
        <v>-2.4654485327157123E-24</v>
      </c>
      <c r="AQ77">
        <f t="shared" si="75"/>
        <v>-1.7530945646793569E-19</v>
      </c>
      <c r="AR77">
        <f t="shared" si="76"/>
        <v>-1.7531192191646838E-19</v>
      </c>
      <c r="AS77">
        <f t="shared" si="77"/>
        <v>-2.5171271171425249E-4</v>
      </c>
      <c r="AT77">
        <f t="shared" si="78"/>
        <v>-1.6445230498664482E-4</v>
      </c>
      <c r="AU77">
        <f t="shared" si="79"/>
        <v>-4.1616501670089753E-4</v>
      </c>
      <c r="AW77">
        <v>74</v>
      </c>
      <c r="AX77">
        <f>IF(Z77&gt;0, (R77*SUMPRODUCT(K77:$K$98, X77:$X$98)-K77*$AZ$3)/Z77, 0)</f>
        <v>-2.1270023518211222E+22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25</v>
      </c>
      <c r="R78">
        <f t="shared" si="62"/>
        <v>250000</v>
      </c>
      <c r="S78">
        <f t="shared" si="63"/>
        <v>-1.6226034495636658E+23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-5.6446845963107499</v>
      </c>
      <c r="AC78">
        <f t="shared" si="64"/>
        <v>-5.0398969609917401</v>
      </c>
      <c r="AE78">
        <f t="shared" si="65"/>
        <v>0</v>
      </c>
      <c r="AF78">
        <f t="shared" si="66"/>
        <v>0</v>
      </c>
      <c r="AG78">
        <f t="shared" si="67"/>
        <v>-7.7651396623540671E-22</v>
      </c>
      <c r="AH78">
        <f t="shared" si="68"/>
        <v>-5.7916942747698721E-17</v>
      </c>
      <c r="AI78">
        <f t="shared" si="69"/>
        <v>-5.7917719261664962E-17</v>
      </c>
      <c r="AJ78">
        <f t="shared" si="70"/>
        <v>-0.60478763531900981</v>
      </c>
      <c r="AK78">
        <f t="shared" si="92"/>
        <v>-0.39512792174175254</v>
      </c>
      <c r="AL78">
        <f t="shared" si="71"/>
        <v>-0.99991555706076252</v>
      </c>
      <c r="AN78">
        <f t="shared" si="72"/>
        <v>0</v>
      </c>
      <c r="AO78">
        <f t="shared" si="73"/>
        <v>0</v>
      </c>
      <c r="AP78">
        <f t="shared" si="74"/>
        <v>-2.576412933978715E-25</v>
      </c>
      <c r="AQ78">
        <f t="shared" si="75"/>
        <v>-1.9216391060561951E-20</v>
      </c>
      <c r="AR78">
        <f t="shared" si="76"/>
        <v>-1.921664870185535E-20</v>
      </c>
      <c r="AS78">
        <f t="shared" si="77"/>
        <v>-2.0066383268036716E-4</v>
      </c>
      <c r="AT78">
        <f t="shared" si="78"/>
        <v>-1.3110037068450638E-4</v>
      </c>
      <c r="AU78">
        <f t="shared" si="79"/>
        <v>-3.3176420336487357E-4</v>
      </c>
      <c r="AW78">
        <v>75</v>
      </c>
      <c r="AX78">
        <f>IF(Z78&gt;0, (R78*SUMPRODUCT(K78:$K$98, X78:$X$98)-K78*$AZ$3)/Z78, 0)</f>
        <v>-1.6226034495636658E+23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25</v>
      </c>
      <c r="R79">
        <f t="shared" si="62"/>
        <v>250000</v>
      </c>
      <c r="S79">
        <f t="shared" si="63"/>
        <v>-1.293041435633394E+24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-5.0398969609917401</v>
      </c>
      <c r="AC79">
        <f t="shared" si="64"/>
        <v>-4.4999080008854824</v>
      </c>
      <c r="AE79">
        <f t="shared" si="65"/>
        <v>0</v>
      </c>
      <c r="AF79">
        <f t="shared" si="66"/>
        <v>0</v>
      </c>
      <c r="AG79">
        <f t="shared" si="67"/>
        <v>-8.7002393675830094E-23</v>
      </c>
      <c r="AH79">
        <f t="shared" si="68"/>
        <v>-6.8174643289722261E-18</v>
      </c>
      <c r="AI79">
        <f t="shared" si="69"/>
        <v>-6.8175513313659019E-18</v>
      </c>
      <c r="AJ79">
        <f t="shared" si="70"/>
        <v>-0.53998896010625774</v>
      </c>
      <c r="AK79">
        <f t="shared" si="92"/>
        <v>-0.35279278726942181</v>
      </c>
      <c r="AL79">
        <f t="shared" si="71"/>
        <v>-0.89278174737567961</v>
      </c>
      <c r="AN79">
        <f t="shared" si="72"/>
        <v>0</v>
      </c>
      <c r="AO79">
        <f t="shared" si="73"/>
        <v>0</v>
      </c>
      <c r="AP79">
        <f t="shared" si="74"/>
        <v>-2.5773854838539193E-26</v>
      </c>
      <c r="AQ79">
        <f t="shared" si="75"/>
        <v>-2.0196264557565082E-21</v>
      </c>
      <c r="AR79">
        <f t="shared" si="76"/>
        <v>-2.0196522296113466E-21</v>
      </c>
      <c r="AS79">
        <f t="shared" si="77"/>
        <v>-1.5996797885871076E-4</v>
      </c>
      <c r="AT79">
        <f t="shared" si="78"/>
        <v>-1.0451241285435772E-4</v>
      </c>
      <c r="AU79">
        <f t="shared" si="79"/>
        <v>-2.6448039171306849E-4</v>
      </c>
      <c r="AW79">
        <v>76</v>
      </c>
      <c r="AX79">
        <f>IF(Z79&gt;0, (R79*SUMPRODUCT(K79:$K$98, X79:$X$98)-K79*$AZ$3)/Z79, 0)</f>
        <v>-1.293041435633394E+24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25</v>
      </c>
      <c r="R80">
        <f t="shared" si="62"/>
        <v>250000</v>
      </c>
      <c r="S80">
        <f t="shared" si="63"/>
        <v>-1.0867024689932979E+25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-4.4999080008854824</v>
      </c>
      <c r="AC80">
        <f t="shared" si="64"/>
        <v>-4.0177750007906088</v>
      </c>
      <c r="AE80">
        <f t="shared" si="65"/>
        <v>0</v>
      </c>
      <c r="AF80">
        <f t="shared" si="66"/>
        <v>0</v>
      </c>
      <c r="AG80">
        <f t="shared" si="67"/>
        <v>-9.2430428646044321E-24</v>
      </c>
      <c r="AH80">
        <f t="shared" si="68"/>
        <v>-7.6889326874467356E-19</v>
      </c>
      <c r="AI80">
        <f t="shared" si="69"/>
        <v>-7.6890251178753813E-19</v>
      </c>
      <c r="AJ80">
        <f t="shared" si="70"/>
        <v>-0.48213300009487359</v>
      </c>
      <c r="AK80">
        <f t="shared" si="92"/>
        <v>-0.31499356006198381</v>
      </c>
      <c r="AL80">
        <f t="shared" si="71"/>
        <v>-0.79712656015685734</v>
      </c>
      <c r="AN80">
        <f t="shared" si="72"/>
        <v>0</v>
      </c>
      <c r="AO80">
        <f t="shared" si="73"/>
        <v>0</v>
      </c>
      <c r="AP80">
        <f t="shared" si="74"/>
        <v>-2.4448100443972925E-27</v>
      </c>
      <c r="AQ80">
        <f t="shared" si="75"/>
        <v>-2.0337436643240028E-22</v>
      </c>
      <c r="AR80">
        <f t="shared" si="76"/>
        <v>-2.0337681124244467E-22</v>
      </c>
      <c r="AS80">
        <f t="shared" si="77"/>
        <v>-1.2752549335037544E-4</v>
      </c>
      <c r="AT80">
        <f t="shared" si="78"/>
        <v>-8.3316655655578549E-5</v>
      </c>
      <c r="AU80">
        <f t="shared" si="79"/>
        <v>-2.1084214900595396E-4</v>
      </c>
      <c r="AW80">
        <v>77</v>
      </c>
      <c r="AX80">
        <f>IF(Z80&gt;0, (R80*SUMPRODUCT(K80:$K$98, X80:$X$98)-K80*$AZ$3)/Z80, 0)</f>
        <v>-1.0867024689932979E+25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25</v>
      </c>
      <c r="R81">
        <f t="shared" si="62"/>
        <v>250000</v>
      </c>
      <c r="S81">
        <f t="shared" si="63"/>
        <v>-9.6575857834792062E+25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-4.0177750007906088</v>
      </c>
      <c r="AC81">
        <f t="shared" si="64"/>
        <v>-3.5872991078487577</v>
      </c>
      <c r="AE81">
        <f t="shared" si="65"/>
        <v>0</v>
      </c>
      <c r="AF81">
        <f t="shared" si="66"/>
        <v>0</v>
      </c>
      <c r="AG81">
        <f t="shared" si="67"/>
        <v>-9.2862211847638649E-25</v>
      </c>
      <c r="AH81">
        <f t="shared" si="68"/>
        <v>-8.2219903174820007E-20</v>
      </c>
      <c r="AI81">
        <f t="shared" si="69"/>
        <v>-8.2220831796938478E-20</v>
      </c>
      <c r="AJ81">
        <f t="shared" si="70"/>
        <v>-0.43047589294185107</v>
      </c>
      <c r="AK81">
        <f t="shared" si="92"/>
        <v>-0.28124425005534265</v>
      </c>
      <c r="AL81">
        <f t="shared" si="71"/>
        <v>-0.71172014299719377</v>
      </c>
      <c r="AN81">
        <f t="shared" si="72"/>
        <v>0</v>
      </c>
      <c r="AO81">
        <f t="shared" si="73"/>
        <v>0</v>
      </c>
      <c r="AP81">
        <f t="shared" si="74"/>
        <v>-2.1930632391349042E-28</v>
      </c>
      <c r="AQ81">
        <f t="shared" si="75"/>
        <v>-1.9417311260448301E-23</v>
      </c>
      <c r="AR81">
        <f t="shared" si="76"/>
        <v>-1.9417530566772215E-23</v>
      </c>
      <c r="AS81">
        <f t="shared" si="77"/>
        <v>-1.0166254253059257E-4</v>
      </c>
      <c r="AT81">
        <f t="shared" si="78"/>
        <v>-6.6419527786653807E-5</v>
      </c>
      <c r="AU81">
        <f t="shared" si="79"/>
        <v>-1.6808207031724639E-4</v>
      </c>
      <c r="AW81">
        <v>78</v>
      </c>
      <c r="AX81">
        <f>IF(Z81&gt;0, (R81*SUMPRODUCT(K81:$K$98, X81:$X$98)-K81*$AZ$3)/Z81, 0)</f>
        <v>-9.6575857834792062E+25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25</v>
      </c>
      <c r="R82">
        <f t="shared" si="62"/>
        <v>250000</v>
      </c>
      <c r="S82">
        <f t="shared" si="63"/>
        <v>-9.1021626988681132E+26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-3.5872991078487577</v>
      </c>
      <c r="AC82">
        <f t="shared" si="64"/>
        <v>-3.2029456320078191</v>
      </c>
      <c r="AE82">
        <f t="shared" si="65"/>
        <v>0</v>
      </c>
      <c r="AF82">
        <f t="shared" si="66"/>
        <v>0</v>
      </c>
      <c r="AG82">
        <f t="shared" si="67"/>
        <v>-8.7972104486940151E-26</v>
      </c>
      <c r="AH82">
        <f t="shared" si="68"/>
        <v>-8.3136379280468251E-21</v>
      </c>
      <c r="AI82">
        <f t="shared" si="69"/>
        <v>-8.3137259001513119E-21</v>
      </c>
      <c r="AJ82">
        <f t="shared" si="70"/>
        <v>-0.3843534758409386</v>
      </c>
      <c r="AK82">
        <f t="shared" si="92"/>
        <v>-0.25111093754941305</v>
      </c>
      <c r="AL82">
        <f t="shared" si="71"/>
        <v>-0.63546441339035165</v>
      </c>
      <c r="AN82">
        <f t="shared" si="72"/>
        <v>0</v>
      </c>
      <c r="AO82">
        <f t="shared" si="73"/>
        <v>0</v>
      </c>
      <c r="AP82">
        <f t="shared" si="74"/>
        <v>-1.8549793961727174E-29</v>
      </c>
      <c r="AQ82">
        <f t="shared" si="75"/>
        <v>-1.7530133164037598E-24</v>
      </c>
      <c r="AR82">
        <f t="shared" si="76"/>
        <v>-1.7530318661977213E-24</v>
      </c>
      <c r="AS82">
        <f t="shared" si="77"/>
        <v>-8.1044756481658638E-5</v>
      </c>
      <c r="AT82">
        <f t="shared" si="78"/>
        <v>-5.2949240901350277E-5</v>
      </c>
      <c r="AU82">
        <f t="shared" si="79"/>
        <v>-1.3399399738300892E-4</v>
      </c>
      <c r="AW82">
        <v>79</v>
      </c>
      <c r="AX82">
        <f>IF(Z82&gt;0, (R82*SUMPRODUCT(K82:$K$98, X82:$X$98)-K82*$AZ$3)/Z82, 0)</f>
        <v>-9.1021626988681132E+26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25</v>
      </c>
      <c r="R83">
        <f t="shared" si="62"/>
        <v>250000</v>
      </c>
      <c r="S83">
        <f t="shared" si="63"/>
        <v>-9.1265912542753219E+27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-3.2029456320078191</v>
      </c>
      <c r="AC83">
        <f t="shared" si="64"/>
        <v>-2.859772885721267</v>
      </c>
      <c r="AE83">
        <f t="shared" si="65"/>
        <v>0</v>
      </c>
      <c r="AF83">
        <f t="shared" si="66"/>
        <v>0</v>
      </c>
      <c r="AG83">
        <f t="shared" si="67"/>
        <v>-7.8336281478082406E-27</v>
      </c>
      <c r="AH83">
        <f t="shared" si="68"/>
        <v>-7.9258755294262503E-22</v>
      </c>
      <c r="AI83">
        <f t="shared" si="69"/>
        <v>-7.9259538657077283E-22</v>
      </c>
      <c r="AJ83">
        <f t="shared" si="70"/>
        <v>-0.34317274628655214</v>
      </c>
      <c r="AK83">
        <f t="shared" si="92"/>
        <v>-0.22420619424054736</v>
      </c>
      <c r="AL83">
        <f t="shared" si="71"/>
        <v>-0.56737894052709947</v>
      </c>
      <c r="AN83">
        <f t="shared" si="72"/>
        <v>0</v>
      </c>
      <c r="AO83">
        <f t="shared" si="73"/>
        <v>0</v>
      </c>
      <c r="AP83">
        <f t="shared" si="74"/>
        <v>-1.4748200677819244E-30</v>
      </c>
      <c r="AQ83">
        <f t="shared" si="75"/>
        <v>-1.4921872809101916E-25</v>
      </c>
      <c r="AR83">
        <f t="shared" si="76"/>
        <v>-1.4922020291108694E-25</v>
      </c>
      <c r="AS83">
        <f t="shared" si="77"/>
        <v>-6.4608383674791606E-5</v>
      </c>
      <c r="AT83">
        <f t="shared" si="78"/>
        <v>-4.2210810667530511E-5</v>
      </c>
      <c r="AU83">
        <f t="shared" si="79"/>
        <v>-1.0681919434232212E-4</v>
      </c>
      <c r="AW83">
        <v>80</v>
      </c>
      <c r="AX83">
        <f>IF(Z83&gt;0, (R83*SUMPRODUCT(K83:$K$98, X83:$X$98)-K83*$AZ$3)/Z83, 0)</f>
        <v>-9.1265912542753219E+27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25</v>
      </c>
      <c r="R84">
        <f t="shared" si="62"/>
        <v>250000</v>
      </c>
      <c r="S84">
        <f t="shared" si="63"/>
        <v>-9.7692406826557707E+28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-2.859772885721267</v>
      </c>
      <c r="AC84">
        <f t="shared" si="64"/>
        <v>-2.5533686479654167</v>
      </c>
      <c r="AE84">
        <f t="shared" si="65"/>
        <v>0</v>
      </c>
      <c r="AF84">
        <f t="shared" si="66"/>
        <v>0</v>
      </c>
      <c r="AG84">
        <f t="shared" si="67"/>
        <v>-6.5342044763485217E-28</v>
      </c>
      <c r="AH84">
        <f t="shared" si="68"/>
        <v>-7.1018714186953051E-23</v>
      </c>
      <c r="AI84">
        <f t="shared" si="69"/>
        <v>-7.1019367607400687E-23</v>
      </c>
      <c r="AJ84">
        <f t="shared" si="70"/>
        <v>-0.30640423775585024</v>
      </c>
      <c r="AK84">
        <f t="shared" si="92"/>
        <v>-0.2001841020004887</v>
      </c>
      <c r="AL84">
        <f t="shared" si="71"/>
        <v>-0.50658833975633888</v>
      </c>
      <c r="AN84">
        <f t="shared" si="72"/>
        <v>0</v>
      </c>
      <c r="AO84">
        <f t="shared" si="73"/>
        <v>0</v>
      </c>
      <c r="AP84">
        <f t="shared" si="74"/>
        <v>-1.0983753663051961E-31</v>
      </c>
      <c r="AQ84">
        <f t="shared" si="75"/>
        <v>-1.1937980589981455E-26</v>
      </c>
      <c r="AR84">
        <f t="shared" si="76"/>
        <v>-1.1938090427518085E-26</v>
      </c>
      <c r="AS84">
        <f t="shared" si="77"/>
        <v>-5.1505407904011189E-5</v>
      </c>
      <c r="AT84">
        <f t="shared" si="78"/>
        <v>-3.3650199830620622E-5</v>
      </c>
      <c r="AU84">
        <f t="shared" si="79"/>
        <v>-8.5155607734631805E-5</v>
      </c>
      <c r="AW84">
        <v>81</v>
      </c>
      <c r="AX84">
        <f>IF(Z84&gt;0, (R84*SUMPRODUCT(K84:$K$98, X84:$X$98)-K84*$AZ$3)/Z84, 0)</f>
        <v>-9.7692406826557707E+28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25</v>
      </c>
      <c r="R85">
        <f t="shared" si="62"/>
        <v>250000</v>
      </c>
      <c r="S85">
        <f t="shared" si="63"/>
        <v>-1.1210568538161428E+30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-2.5533686479654167</v>
      </c>
      <c r="AC85">
        <f t="shared" si="64"/>
        <v>-2.2797934356834078</v>
      </c>
      <c r="AE85">
        <f t="shared" si="65"/>
        <v>0</v>
      </c>
      <c r="AF85">
        <f t="shared" si="66"/>
        <v>0</v>
      </c>
      <c r="AG85">
        <f t="shared" si="67"/>
        <v>-5.0840272460822532E-29</v>
      </c>
      <c r="AH85">
        <f t="shared" si="68"/>
        <v>-5.9604597069768108E-24</v>
      </c>
      <c r="AI85">
        <f t="shared" si="69"/>
        <v>-5.9605105472492713E-24</v>
      </c>
      <c r="AJ85">
        <f t="shared" si="70"/>
        <v>-0.27357521228200898</v>
      </c>
      <c r="AK85">
        <f t="shared" si="92"/>
        <v>-0.17873580535757919</v>
      </c>
      <c r="AL85">
        <f t="shared" si="71"/>
        <v>-0.45231101763958814</v>
      </c>
      <c r="AN85">
        <f t="shared" si="72"/>
        <v>0</v>
      </c>
      <c r="AO85">
        <f t="shared" si="73"/>
        <v>0</v>
      </c>
      <c r="AP85">
        <f t="shared" si="74"/>
        <v>-7.6304106295761014E-33</v>
      </c>
      <c r="AQ85">
        <f t="shared" si="75"/>
        <v>-8.9458126213472476E-28</v>
      </c>
      <c r="AR85">
        <f t="shared" si="76"/>
        <v>-8.9458889254535441E-28</v>
      </c>
      <c r="AS85">
        <f t="shared" si="77"/>
        <v>-4.1059795841845632E-5</v>
      </c>
      <c r="AT85">
        <f t="shared" si="78"/>
        <v>-2.6825733283339141E-5</v>
      </c>
      <c r="AU85">
        <f t="shared" si="79"/>
        <v>-6.7885529125184766E-5</v>
      </c>
      <c r="AW85">
        <v>82</v>
      </c>
      <c r="AX85">
        <f>IF(Z85&gt;0, (R85*SUMPRODUCT(K85:$K$98, X85:$X$98)-K85*$AZ$3)/Z85, 0)</f>
        <v>-1.1210568538161428E+30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25</v>
      </c>
      <c r="R86">
        <f t="shared" si="62"/>
        <v>250000</v>
      </c>
      <c r="S86">
        <f t="shared" si="63"/>
        <v>-1.3863351777182341E+31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-2.2797934356834078</v>
      </c>
      <c r="AC86">
        <f t="shared" si="64"/>
        <v>-2.0355298532887569</v>
      </c>
      <c r="AE86">
        <f t="shared" si="65"/>
        <v>0</v>
      </c>
      <c r="AF86">
        <f t="shared" si="66"/>
        <v>0</v>
      </c>
      <c r="AG86">
        <f t="shared" si="67"/>
        <v>-3.6707029548204762E-30</v>
      </c>
      <c r="AH86">
        <f t="shared" si="68"/>
        <v>-4.6661166781393827E-25</v>
      </c>
      <c r="AI86">
        <f t="shared" si="69"/>
        <v>-4.6661533851689305E-25</v>
      </c>
      <c r="AJ86">
        <f t="shared" si="70"/>
        <v>-0.24426358239465085</v>
      </c>
      <c r="AK86">
        <f t="shared" si="92"/>
        <v>-0.15958554049783855</v>
      </c>
      <c r="AL86">
        <f t="shared" si="71"/>
        <v>-0.40384912289248942</v>
      </c>
      <c r="AN86">
        <f t="shared" si="72"/>
        <v>0</v>
      </c>
      <c r="AO86">
        <f t="shared" si="73"/>
        <v>0</v>
      </c>
      <c r="AP86">
        <f t="shared" si="74"/>
        <v>-4.9189369907176047E-34</v>
      </c>
      <c r="AQ86">
        <f t="shared" si="75"/>
        <v>-6.2528442681428291E-29</v>
      </c>
      <c r="AR86">
        <f t="shared" si="76"/>
        <v>-6.2528934575127351E-29</v>
      </c>
      <c r="AS86">
        <f t="shared" si="77"/>
        <v>-3.2732617858614177E-5</v>
      </c>
      <c r="AT86">
        <f t="shared" si="78"/>
        <v>-2.1385310334294594E-5</v>
      </c>
      <c r="AU86">
        <f t="shared" si="79"/>
        <v>-5.4117928192908774E-5</v>
      </c>
      <c r="AW86">
        <v>83</v>
      </c>
      <c r="AX86">
        <f>IF(Z86&gt;0, (R86*SUMPRODUCT(K86:$K$98, X86:$X$98)-K86*$AZ$3)/Z86, 0)</f>
        <v>-1.3863351777182341E+31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25</v>
      </c>
      <c r="R87">
        <f t="shared" si="62"/>
        <v>250000</v>
      </c>
      <c r="S87">
        <f t="shared" si="63"/>
        <v>-1.8587018823457399E+32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-2.0355298532887569</v>
      </c>
      <c r="AC87">
        <f t="shared" si="64"/>
        <v>-1.8174373690078187</v>
      </c>
      <c r="AE87">
        <f t="shared" si="65"/>
        <v>0</v>
      </c>
      <c r="AF87">
        <f t="shared" si="66"/>
        <v>0</v>
      </c>
      <c r="AG87">
        <f t="shared" si="67"/>
        <v>-2.4444982090325263E-31</v>
      </c>
      <c r="AH87">
        <f t="shared" si="68"/>
        <v>-3.3895461043690191E-26</v>
      </c>
      <c r="AI87">
        <f t="shared" si="69"/>
        <v>-3.3895705493511094E-26</v>
      </c>
      <c r="AJ87">
        <f t="shared" si="70"/>
        <v>-0.21809248428093819</v>
      </c>
      <c r="AK87">
        <f t="shared" si="92"/>
        <v>-0.14248708973021298</v>
      </c>
      <c r="AL87">
        <f t="shared" si="71"/>
        <v>-0.36057957401115115</v>
      </c>
      <c r="AN87">
        <f t="shared" si="72"/>
        <v>0</v>
      </c>
      <c r="AO87">
        <f t="shared" si="73"/>
        <v>0</v>
      </c>
      <c r="AP87">
        <f t="shared" si="74"/>
        <v>-2.9247834650255858E-35</v>
      </c>
      <c r="AQ87">
        <f t="shared" si="75"/>
        <v>-4.0555106006496091E-30</v>
      </c>
      <c r="AR87">
        <f t="shared" si="76"/>
        <v>-4.0555398484842599E-30</v>
      </c>
      <c r="AS87">
        <f t="shared" si="77"/>
        <v>-2.6094242553104403E-5</v>
      </c>
      <c r="AT87">
        <f t="shared" si="78"/>
        <v>-1.7048238468028212E-5</v>
      </c>
      <c r="AU87">
        <f t="shared" si="79"/>
        <v>-4.3142481021132615E-5</v>
      </c>
      <c r="AW87">
        <v>84</v>
      </c>
      <c r="AX87">
        <f>IF(Z87&gt;0, (R87*SUMPRODUCT(K87:$K$98, X87:$X$98)-K87*$AZ$3)/Z87, 0)</f>
        <v>-1.8587018823457399E+32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25</v>
      </c>
      <c r="R88">
        <f t="shared" si="62"/>
        <v>250000</v>
      </c>
      <c r="S88">
        <f t="shared" si="63"/>
        <v>-2.721074984270366E+33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-1.8174373690078187</v>
      </c>
      <c r="AC88">
        <f t="shared" si="64"/>
        <v>-1.6227119366141236</v>
      </c>
      <c r="AE88">
        <f t="shared" si="65"/>
        <v>0</v>
      </c>
      <c r="AF88">
        <f t="shared" si="66"/>
        <v>0</v>
      </c>
      <c r="AG88">
        <f t="shared" si="67"/>
        <v>-1.4908739615726177E-32</v>
      </c>
      <c r="AH88">
        <f t="shared" si="68"/>
        <v>-2.2709658307849394E-27</v>
      </c>
      <c r="AI88">
        <f t="shared" si="69"/>
        <v>-2.270980739524555E-27</v>
      </c>
      <c r="AJ88">
        <f t="shared" si="70"/>
        <v>-0.19472543239369511</v>
      </c>
      <c r="AK88">
        <f t="shared" si="92"/>
        <v>-0.12722061583054733</v>
      </c>
      <c r="AL88">
        <f t="shared" si="71"/>
        <v>-0.32194604822424244</v>
      </c>
      <c r="AN88">
        <f t="shared" si="72"/>
        <v>0</v>
      </c>
      <c r="AO88">
        <f t="shared" si="73"/>
        <v>0</v>
      </c>
      <c r="AP88">
        <f t="shared" si="74"/>
        <v>-1.5926740444888969E-36</v>
      </c>
      <c r="AQ88">
        <f t="shared" si="75"/>
        <v>-2.4260322655290834E-31</v>
      </c>
      <c r="AR88">
        <f t="shared" si="76"/>
        <v>-2.426048192269528E-31</v>
      </c>
      <c r="AS88">
        <f t="shared" si="77"/>
        <v>-2.0802170402666168E-5</v>
      </c>
      <c r="AT88">
        <f t="shared" si="78"/>
        <v>-1.3590751329741881E-5</v>
      </c>
      <c r="AU88">
        <f t="shared" si="79"/>
        <v>-3.4392921732408049E-5</v>
      </c>
      <c r="AW88">
        <v>85</v>
      </c>
      <c r="AX88">
        <f>IF(Z88&gt;0, (R88*SUMPRODUCT(K88:$K$98, X88:$X$98)-K88*$AZ$3)/Z88, 0)</f>
        <v>-2.721074984270366E+33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-1.6227119366141236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-1.4908739615726176E-28</v>
      </c>
      <c r="AI89">
        <f t="shared" si="69"/>
        <v>-1.4908739615726176E-28</v>
      </c>
      <c r="AJ89">
        <f t="shared" si="70"/>
        <v>-1.6227119366141236</v>
      </c>
      <c r="AK89">
        <f t="shared" si="92"/>
        <v>-0.11358983556298867</v>
      </c>
      <c r="AL89">
        <f t="shared" si="71"/>
        <v>-1.7363017721771123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-1.4220303968650862E-32</v>
      </c>
      <c r="AR89">
        <f t="shared" si="76"/>
        <v>-1.4220303968650862E-32</v>
      </c>
      <c r="AS89">
        <f t="shared" si="77"/>
        <v>-1.5477805359126589E-4</v>
      </c>
      <c r="AT89">
        <f t="shared" si="78"/>
        <v>-1.0834463751388614E-5</v>
      </c>
      <c r="AU89">
        <f t="shared" si="79"/>
        <v>-1.6561251734265451E-4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26030.350615468418</v>
      </c>
      <c r="AO91" s="6">
        <f t="shared" si="93"/>
        <v>-2603.0350615468419</v>
      </c>
      <c r="AP91" s="6">
        <f t="shared" si="93"/>
        <v>-1750.873403941549</v>
      </c>
      <c r="AQ91" s="6">
        <f t="shared" si="93"/>
        <v>-15189.919003215975</v>
      </c>
      <c r="AR91" s="6">
        <f t="shared" si="93"/>
        <v>6486.5231467640551</v>
      </c>
      <c r="AS91" s="6">
        <f t="shared" si="93"/>
        <v>-3629.6679604928895</v>
      </c>
      <c r="AT91" s="6">
        <f t="shared" si="93"/>
        <v>1824.435438705231</v>
      </c>
      <c r="AU91" s="6">
        <f t="shared" si="93"/>
        <v>4681.290624976401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65589.441077337935</v>
      </c>
      <c r="K3">
        <v>1</v>
      </c>
      <c r="L3" s="2">
        <v>0</v>
      </c>
      <c r="O3">
        <f>$C$3</f>
        <v>65589.441077337935</v>
      </c>
      <c r="P3">
        <f>O3*C5</f>
        <v>6558.9441077337942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65589.441077337935</v>
      </c>
      <c r="AF3">
        <f t="shared" ref="AF3:AF34" si="4">-$Z3*P3</f>
        <v>-6558.9441077337942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57508.064382604134</v>
      </c>
      <c r="AJ3">
        <f t="shared" ref="AJ3:AJ34" si="8">AB3-AC3</f>
        <v>0</v>
      </c>
      <c r="AL3">
        <f t="shared" ref="AL3:AL34" si="9">SUM(AI3:AK3)</f>
        <v>57508.064382604134</v>
      </c>
      <c r="AN3">
        <f t="shared" ref="AN3:AN34" si="10">AE3*$K3</f>
        <v>65589.441077337935</v>
      </c>
      <c r="AO3">
        <f t="shared" ref="AO3:AO34" si="11">AF3*$K3</f>
        <v>-6558.9441077337942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57508.064382604134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57508.064382604134</v>
      </c>
      <c r="AW3">
        <v>0</v>
      </c>
      <c r="AX3">
        <f>IF(Z3&gt;0, (R3*SUMPRODUCT(K3:$K$98, X3:$X$98)-K3*$AZ$3)/Z3, 0)</f>
        <v>0</v>
      </c>
      <c r="AZ3">
        <f>C6*ABS(SUMPRODUCT(X4:X79, K4:K79))/1</f>
        <v>40565.763543358953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250000</v>
      </c>
      <c r="S4">
        <f t="shared" si="1"/>
        <v>2022.8984107193553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1997.8195013747827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-1997.8195013747827</v>
      </c>
      <c r="AK4">
        <f>G4*SUM(AB4, AE4:AF4)</f>
        <v>0</v>
      </c>
      <c r="AL4">
        <f t="shared" si="9"/>
        <v>-2597.1977513747825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-569.8595265259554</v>
      </c>
      <c r="AR4">
        <f t="shared" si="14"/>
        <v>-569.8595265259554</v>
      </c>
      <c r="AS4">
        <f t="shared" si="15"/>
        <v>-1899.429075275511</v>
      </c>
      <c r="AT4">
        <f t="shared" si="16"/>
        <v>0</v>
      </c>
      <c r="AU4">
        <f t="shared" si="17"/>
        <v>-2469.2886018014665</v>
      </c>
      <c r="AW4">
        <v>1</v>
      </c>
      <c r="AX4">
        <f>IF(Z4&gt;0, (R4*SUMPRODUCT(K4:$K$98, X4:$X$98)-K4*$AZ$3)/Z4, 0)</f>
        <v>2022.8984107193553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25</v>
      </c>
      <c r="R5">
        <f t="shared" si="0"/>
        <v>250000</v>
      </c>
      <c r="S5">
        <f t="shared" si="1"/>
        <v>3494.0098339758838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1997.8195013747827</v>
      </c>
      <c r="AC5">
        <f t="shared" si="2"/>
        <v>3407.3981426425307</v>
      </c>
      <c r="AE5">
        <f t="shared" si="3"/>
        <v>0</v>
      </c>
      <c r="AF5">
        <f t="shared" si="4"/>
        <v>0</v>
      </c>
      <c r="AG5">
        <f t="shared" si="5"/>
        <v>-24.3802844335816</v>
      </c>
      <c r="AH5">
        <f t="shared" si="6"/>
        <v>-628.77119668398973</v>
      </c>
      <c r="AI5">
        <f t="shared" si="7"/>
        <v>-653.15148111757128</v>
      </c>
      <c r="AJ5">
        <f t="shared" si="8"/>
        <v>-1409.578641267748</v>
      </c>
      <c r="AK5">
        <f>G5*SUM(AB5, AE5:AF5)</f>
        <v>8.191059955636609</v>
      </c>
      <c r="AL5">
        <f t="shared" si="9"/>
        <v>-2054.5390624296824</v>
      </c>
      <c r="AN5">
        <f t="shared" si="10"/>
        <v>0</v>
      </c>
      <c r="AO5">
        <f t="shared" si="11"/>
        <v>0</v>
      </c>
      <c r="AP5">
        <f t="shared" si="12"/>
        <v>-21.989927029453657</v>
      </c>
      <c r="AQ5">
        <f t="shared" si="13"/>
        <v>-567.12352027600923</v>
      </c>
      <c r="AR5">
        <f t="shared" si="14"/>
        <v>-589.11344730546284</v>
      </c>
      <c r="AS5">
        <f t="shared" si="15"/>
        <v>-1271.3769418153029</v>
      </c>
      <c r="AT5">
        <f t="shared" si="16"/>
        <v>7.3879700300062572</v>
      </c>
      <c r="AU5">
        <f t="shared" si="17"/>
        <v>-1853.1024190907592</v>
      </c>
      <c r="AW5">
        <v>2</v>
      </c>
      <c r="AX5">
        <f>IF(Z5&gt;0, (R5*SUMPRODUCT(K5:$K$98, X5:$X$98)-K5*$AZ$3)/Z5, 0)</f>
        <v>3494.0098339758838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25</v>
      </c>
      <c r="R6">
        <f t="shared" si="0"/>
        <v>250000</v>
      </c>
      <c r="S6">
        <f t="shared" si="1"/>
        <v>5008.3984208663014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3407.3981426425307</v>
      </c>
      <c r="AC6">
        <f t="shared" si="2"/>
        <v>4816.628501295927</v>
      </c>
      <c r="AE6">
        <f t="shared" si="3"/>
        <v>0</v>
      </c>
      <c r="AF6">
        <f t="shared" si="4"/>
        <v>0</v>
      </c>
      <c r="AG6">
        <f t="shared" si="5"/>
        <v>-24.042758265938815</v>
      </c>
      <c r="AH6">
        <f t="shared" si="6"/>
        <v>-937.23323306969667</v>
      </c>
      <c r="AI6">
        <f t="shared" si="7"/>
        <v>-961.27599133563547</v>
      </c>
      <c r="AJ6">
        <f t="shared" si="8"/>
        <v>-1409.2303586533963</v>
      </c>
      <c r="AK6">
        <f>G6*SUM(AB6, AE6:AF6)</f>
        <v>24.192526812761969</v>
      </c>
      <c r="AL6">
        <f t="shared" si="9"/>
        <v>-2346.3138231762696</v>
      </c>
      <c r="AN6">
        <f t="shared" si="10"/>
        <v>0</v>
      </c>
      <c r="AO6">
        <f t="shared" si="11"/>
        <v>0</v>
      </c>
      <c r="AP6">
        <f t="shared" si="12"/>
        <v>-20.514136325734928</v>
      </c>
      <c r="AQ6">
        <f t="shared" si="13"/>
        <v>-799.68072296593061</v>
      </c>
      <c r="AR6">
        <f t="shared" si="14"/>
        <v>-820.19485929166547</v>
      </c>
      <c r="AS6">
        <f t="shared" si="15"/>
        <v>-1202.4054549820705</v>
      </c>
      <c r="AT6">
        <f t="shared" si="16"/>
        <v>20.641924175733404</v>
      </c>
      <c r="AU6">
        <f t="shared" si="17"/>
        <v>-2001.9583900980024</v>
      </c>
      <c r="AW6">
        <v>3</v>
      </c>
      <c r="AX6">
        <f>IF(Z6&gt;0, (R6*SUMPRODUCT(K6:$K$98, X6:$X$98)-K6*$AZ$3)/Z6, 0)</f>
        <v>5008.3984208663014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25</v>
      </c>
      <c r="R7">
        <f t="shared" si="0"/>
        <v>250000</v>
      </c>
      <c r="S7">
        <f t="shared" si="1"/>
        <v>6433.9770706123181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4816.628501295927</v>
      </c>
      <c r="AC7">
        <f t="shared" si="2"/>
        <v>6092.7658806966538</v>
      </c>
      <c r="AE7">
        <f t="shared" si="3"/>
        <v>0</v>
      </c>
      <c r="AF7">
        <f t="shared" si="4"/>
        <v>0</v>
      </c>
      <c r="AG7">
        <f t="shared" si="5"/>
        <v>-23.674182445123357</v>
      </c>
      <c r="AH7">
        <f t="shared" si="6"/>
        <v>-1281.482381560696</v>
      </c>
      <c r="AI7">
        <f t="shared" si="7"/>
        <v>-1305.1565640058193</v>
      </c>
      <c r="AJ7">
        <f t="shared" si="8"/>
        <v>-1276.1373794007268</v>
      </c>
      <c r="AK7">
        <f>G7*SUM(AB7, AE7:AF7)</f>
        <v>66.469473317883796</v>
      </c>
      <c r="AL7">
        <f t="shared" si="9"/>
        <v>-2514.8244700886621</v>
      </c>
      <c r="AN7">
        <f t="shared" si="10"/>
        <v>0</v>
      </c>
      <c r="AO7">
        <f t="shared" si="11"/>
        <v>0</v>
      </c>
      <c r="AP7">
        <f t="shared" si="12"/>
        <v>-18.988206738732377</v>
      </c>
      <c r="AQ7">
        <f t="shared" si="13"/>
        <v>-1027.8307371129508</v>
      </c>
      <c r="AR7">
        <f t="shared" si="14"/>
        <v>-1046.8189438516831</v>
      </c>
      <c r="AS7">
        <f t="shared" si="15"/>
        <v>-1023.5437039168637</v>
      </c>
      <c r="AT7">
        <f t="shared" si="16"/>
        <v>53.31276398246311</v>
      </c>
      <c r="AU7">
        <f t="shared" si="17"/>
        <v>-2017.0498837860837</v>
      </c>
      <c r="AW7">
        <v>4</v>
      </c>
      <c r="AX7">
        <f>IF(Z7&gt;0, (R7*SUMPRODUCT(K7:$K$98, X7:$X$98)-K7*$AZ$3)/Z7, 0)</f>
        <v>6433.9770706123181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25</v>
      </c>
      <c r="R8">
        <f t="shared" si="0"/>
        <v>250000</v>
      </c>
      <c r="S8">
        <f t="shared" si="1"/>
        <v>7775.6911429782449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6092.7658806966538</v>
      </c>
      <c r="AC8">
        <f t="shared" si="2"/>
        <v>7238.8820516942324</v>
      </c>
      <c r="AE8">
        <f t="shared" si="3"/>
        <v>0</v>
      </c>
      <c r="AF8">
        <f t="shared" si="4"/>
        <v>0</v>
      </c>
      <c r="AG8">
        <f t="shared" si="5"/>
        <v>-23.274079173756881</v>
      </c>
      <c r="AH8">
        <f t="shared" si="6"/>
        <v>-1633.6144691524144</v>
      </c>
      <c r="AI8">
        <f t="shared" si="7"/>
        <v>-1656.8885483261713</v>
      </c>
      <c r="AJ8">
        <f t="shared" si="8"/>
        <v>-1146.1161709975786</v>
      </c>
      <c r="AK8">
        <f t="shared" ref="AK8:AK39" si="30">G8*SUM(AB8:AB8, AE8:AF8)</f>
        <v>131.60374302304774</v>
      </c>
      <c r="AL8">
        <f t="shared" si="9"/>
        <v>-2671.400976300702</v>
      </c>
      <c r="AN8">
        <f t="shared" si="10"/>
        <v>0</v>
      </c>
      <c r="AO8">
        <f t="shared" si="11"/>
        <v>0</v>
      </c>
      <c r="AP8">
        <f t="shared" si="12"/>
        <v>-17.420024593714135</v>
      </c>
      <c r="AQ8">
        <f t="shared" si="13"/>
        <v>-1222.7166547310803</v>
      </c>
      <c r="AR8">
        <f t="shared" si="14"/>
        <v>-1240.1366793247944</v>
      </c>
      <c r="AS8">
        <f t="shared" si="15"/>
        <v>-857.83724189370366</v>
      </c>
      <c r="AT8">
        <f t="shared" si="16"/>
        <v>98.501875110544574</v>
      </c>
      <c r="AU8">
        <f t="shared" si="17"/>
        <v>-1999.4720461079535</v>
      </c>
      <c r="AW8">
        <v>5</v>
      </c>
      <c r="AX8">
        <f>IF(Z8&gt;0, (R8*SUMPRODUCT(K8:$K$98, X8:$X$98)-K8*$AZ$3)/Z8, 0)</f>
        <v>7775.6911429782449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25</v>
      </c>
      <c r="R9">
        <f t="shared" si="0"/>
        <v>250000</v>
      </c>
      <c r="S9">
        <f t="shared" si="1"/>
        <v>8825.6881728645967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7238.8820516942324</v>
      </c>
      <c r="AC9">
        <f t="shared" si="2"/>
        <v>8063.3542237838838</v>
      </c>
      <c r="AE9">
        <f t="shared" si="3"/>
        <v>0</v>
      </c>
      <c r="AF9">
        <f t="shared" si="4"/>
        <v>0</v>
      </c>
      <c r="AG9">
        <f t="shared" si="5"/>
        <v>-22.840582133230754</v>
      </c>
      <c r="AH9">
        <f t="shared" si="6"/>
        <v>-2007.5624878855836</v>
      </c>
      <c r="AI9">
        <f t="shared" si="7"/>
        <v>-2030.4030700188143</v>
      </c>
      <c r="AJ9">
        <f t="shared" si="8"/>
        <v>-824.47217208965139</v>
      </c>
      <c r="AK9">
        <f t="shared" si="30"/>
        <v>161.42706975278139</v>
      </c>
      <c r="AL9">
        <f t="shared" si="9"/>
        <v>-2693.4481723556842</v>
      </c>
      <c r="AN9">
        <f t="shared" si="10"/>
        <v>0</v>
      </c>
      <c r="AO9">
        <f t="shared" si="11"/>
        <v>0</v>
      </c>
      <c r="AP9">
        <f t="shared" si="12"/>
        <v>-15.942892544211425</v>
      </c>
      <c r="AQ9">
        <f t="shared" si="13"/>
        <v>-1401.2932259543236</v>
      </c>
      <c r="AR9">
        <f t="shared" si="14"/>
        <v>-1417.236118498535</v>
      </c>
      <c r="AS9">
        <f t="shared" si="15"/>
        <v>-575.48757595779557</v>
      </c>
      <c r="AT9">
        <f t="shared" si="16"/>
        <v>112.67726942261973</v>
      </c>
      <c r="AU9">
        <f t="shared" si="17"/>
        <v>-1880.0464250337106</v>
      </c>
      <c r="AW9">
        <v>6</v>
      </c>
      <c r="AX9">
        <f>IF(Z9&gt;0, (R9*SUMPRODUCT(K9:$K$98, X9:$X$98)-K9*$AZ$3)/Z9, 0)</f>
        <v>8825.6881728645967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25</v>
      </c>
      <c r="R10">
        <f t="shared" si="0"/>
        <v>250000</v>
      </c>
      <c r="S10">
        <f t="shared" si="1"/>
        <v>9073.9178901300347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8063.3542237838838</v>
      </c>
      <c r="AC10">
        <f t="shared" si="2"/>
        <v>8120.3890448535594</v>
      </c>
      <c r="AE10">
        <f t="shared" si="3"/>
        <v>0</v>
      </c>
      <c r="AF10">
        <f t="shared" si="4"/>
        <v>0</v>
      </c>
      <c r="AG10">
        <f t="shared" si="5"/>
        <v>-22.372885514222979</v>
      </c>
      <c r="AH10">
        <f t="shared" si="6"/>
        <v>-2392.9079767546637</v>
      </c>
      <c r="AI10">
        <f t="shared" si="7"/>
        <v>-2415.2808622688867</v>
      </c>
      <c r="AJ10">
        <f t="shared" si="8"/>
        <v>-57.034821069675672</v>
      </c>
      <c r="AK10">
        <f t="shared" si="30"/>
        <v>34.672423162270697</v>
      </c>
      <c r="AL10">
        <f t="shared" si="9"/>
        <v>-2437.6432601762917</v>
      </c>
      <c r="AN10">
        <f t="shared" si="10"/>
        <v>0</v>
      </c>
      <c r="AO10">
        <f t="shared" si="11"/>
        <v>0</v>
      </c>
      <c r="AP10">
        <f t="shared" si="12"/>
        <v>-14.812137817156072</v>
      </c>
      <c r="AQ10">
        <f t="shared" si="13"/>
        <v>-1584.2427975117257</v>
      </c>
      <c r="AR10">
        <f t="shared" si="14"/>
        <v>-1599.0549353288818</v>
      </c>
      <c r="AS10">
        <f t="shared" si="15"/>
        <v>-37.760334022350783</v>
      </c>
      <c r="AT10">
        <f t="shared" si="16"/>
        <v>22.955139604492118</v>
      </c>
      <c r="AU10">
        <f t="shared" si="17"/>
        <v>-1613.8601297467405</v>
      </c>
      <c r="AW10">
        <v>7</v>
      </c>
      <c r="AX10">
        <f>IF(Z10&gt;0, (R10*SUMPRODUCT(K10:$K$98, X10:$X$98)-K10*$AZ$3)/Z10, 0)</f>
        <v>9073.9178901300347</v>
      </c>
    </row>
    <row r="11" spans="1:52" x14ac:dyDescent="0.25">
      <c r="A11" t="s">
        <v>33</v>
      </c>
      <c r="C11" s="25">
        <f>AU81</f>
        <v>13652.399167781014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25</v>
      </c>
      <c r="R11">
        <f t="shared" si="0"/>
        <v>250000</v>
      </c>
      <c r="S11">
        <f t="shared" si="1"/>
        <v>8979.2054780899307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8120.3890448535594</v>
      </c>
      <c r="AC11">
        <f t="shared" si="2"/>
        <v>7853.9614791072008</v>
      </c>
      <c r="AE11">
        <f t="shared" si="3"/>
        <v>0</v>
      </c>
      <c r="AF11">
        <f t="shared" si="4"/>
        <v>0</v>
      </c>
      <c r="AG11">
        <f t="shared" si="5"/>
        <v>-21.867083614111444</v>
      </c>
      <c r="AH11">
        <f t="shared" si="6"/>
        <v>-2820.730449693046</v>
      </c>
      <c r="AI11">
        <f t="shared" si="7"/>
        <v>-2842.5975333071574</v>
      </c>
      <c r="AJ11">
        <f t="shared" si="8"/>
        <v>266.4275657463586</v>
      </c>
      <c r="AK11">
        <f t="shared" si="30"/>
        <v>12.992622471765696</v>
      </c>
      <c r="AL11">
        <f t="shared" si="9"/>
        <v>-2563.1773450890332</v>
      </c>
      <c r="AN11">
        <f t="shared" si="10"/>
        <v>0</v>
      </c>
      <c r="AO11">
        <f t="shared" si="11"/>
        <v>0</v>
      </c>
      <c r="AP11">
        <f t="shared" si="12"/>
        <v>-13.7668960149451</v>
      </c>
      <c r="AQ11">
        <f t="shared" si="13"/>
        <v>-1775.8519367463186</v>
      </c>
      <c r="AR11">
        <f t="shared" si="14"/>
        <v>-1789.6188327612638</v>
      </c>
      <c r="AS11">
        <f t="shared" si="15"/>
        <v>167.73524343127684</v>
      </c>
      <c r="AT11">
        <f t="shared" si="16"/>
        <v>8.1797868287661704</v>
      </c>
      <c r="AU11">
        <f t="shared" si="17"/>
        <v>-1613.7038025012209</v>
      </c>
      <c r="AW11">
        <v>8</v>
      </c>
      <c r="AX11">
        <f>IF(Z11&gt;0, (R11*SUMPRODUCT(K11:$K$98, X11:$X$98)-K11*$AZ$3)/Z11, 0)</f>
        <v>8979.2054780899307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25</v>
      </c>
      <c r="R12">
        <f t="shared" si="0"/>
        <v>250000</v>
      </c>
      <c r="S12">
        <f t="shared" si="1"/>
        <v>9112.6823969110937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7853.9614791072008</v>
      </c>
      <c r="AC12">
        <f t="shared" si="2"/>
        <v>7771.174805125891</v>
      </c>
      <c r="AE12">
        <f t="shared" si="3"/>
        <v>0</v>
      </c>
      <c r="AF12">
        <f t="shared" si="4"/>
        <v>0</v>
      </c>
      <c r="AG12">
        <f t="shared" si="5"/>
        <v>-21.319668750224601</v>
      </c>
      <c r="AH12">
        <f t="shared" si="6"/>
        <v>-3287.4402774572814</v>
      </c>
      <c r="AI12">
        <f t="shared" si="7"/>
        <v>-3308.7599462075059</v>
      </c>
      <c r="AJ12">
        <f t="shared" si="8"/>
        <v>82.786673981309832</v>
      </c>
      <c r="AK12">
        <f t="shared" si="30"/>
        <v>164.93319106125122</v>
      </c>
      <c r="AL12">
        <f t="shared" si="9"/>
        <v>-3061.0400811649447</v>
      </c>
      <c r="AN12">
        <f t="shared" si="10"/>
        <v>0</v>
      </c>
      <c r="AO12">
        <f t="shared" si="11"/>
        <v>0</v>
      </c>
      <c r="AP12">
        <f t="shared" si="12"/>
        <v>-12.532454839651566</v>
      </c>
      <c r="AQ12">
        <f t="shared" si="13"/>
        <v>-1932.4735903718465</v>
      </c>
      <c r="AR12">
        <f t="shared" si="14"/>
        <v>-1945.0060452114978</v>
      </c>
      <c r="AS12">
        <f t="shared" si="15"/>
        <v>48.664933078981001</v>
      </c>
      <c r="AT12">
        <f t="shared" si="16"/>
        <v>96.953559304854508</v>
      </c>
      <c r="AU12">
        <f t="shared" si="17"/>
        <v>-1799.3875528276624</v>
      </c>
      <c r="AW12">
        <v>9</v>
      </c>
      <c r="AX12">
        <f>IF(Z12&gt;0, (R12*SUMPRODUCT(K12:$K$98, X12:$X$98)-K12*$AZ$3)/Z12, 0)</f>
        <v>9112.6823969110937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25</v>
      </c>
      <c r="R13">
        <f t="shared" si="0"/>
        <v>250000</v>
      </c>
      <c r="S13">
        <f t="shared" si="1"/>
        <v>10123.194746459158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7771.174805125891</v>
      </c>
      <c r="AC13">
        <f t="shared" si="2"/>
        <v>8393.6286736549919</v>
      </c>
      <c r="AE13">
        <f t="shared" si="3"/>
        <v>0</v>
      </c>
      <c r="AF13">
        <f t="shared" si="4"/>
        <v>0</v>
      </c>
      <c r="AG13">
        <f t="shared" si="5"/>
        <v>-20.728704929318077</v>
      </c>
      <c r="AH13">
        <f t="shared" si="6"/>
        <v>-3777.6713340427978</v>
      </c>
      <c r="AI13">
        <f t="shared" si="7"/>
        <v>-3798.4000389721159</v>
      </c>
      <c r="AJ13">
        <f t="shared" si="8"/>
        <v>-622.45386852910087</v>
      </c>
      <c r="AK13">
        <f t="shared" si="30"/>
        <v>543.98223635881243</v>
      </c>
      <c r="AL13">
        <f t="shared" si="9"/>
        <v>-3876.8716711424045</v>
      </c>
      <c r="AN13">
        <f t="shared" si="10"/>
        <v>0</v>
      </c>
      <c r="AO13">
        <f t="shared" si="11"/>
        <v>0</v>
      </c>
      <c r="AP13">
        <f t="shared" si="12"/>
        <v>-10.879522694624619</v>
      </c>
      <c r="AQ13">
        <f t="shared" si="13"/>
        <v>-1982.7220828167551</v>
      </c>
      <c r="AR13">
        <f t="shared" si="14"/>
        <v>-1993.6016055113798</v>
      </c>
      <c r="AS13">
        <f t="shared" si="15"/>
        <v>-326.69677204199672</v>
      </c>
      <c r="AT13">
        <f t="shared" si="16"/>
        <v>285.51070151844016</v>
      </c>
      <c r="AU13">
        <f t="shared" si="17"/>
        <v>-2034.7876760349363</v>
      </c>
      <c r="AW13">
        <v>10</v>
      </c>
      <c r="AX13">
        <f>IF(Z13&gt;0, (R13*SUMPRODUCT(K13:$K$98, X13:$X$98)-K13*$AZ$3)/Z13, 0)</f>
        <v>10123.194746459158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25</v>
      </c>
      <c r="R14">
        <f t="shared" si="0"/>
        <v>250000</v>
      </c>
      <c r="S14">
        <f t="shared" si="1"/>
        <v>10815.951174606122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8393.6286736549919</v>
      </c>
      <c r="AC14">
        <f t="shared" si="2"/>
        <v>8692.0918219997875</v>
      </c>
      <c r="AE14">
        <f t="shared" si="3"/>
        <v>0</v>
      </c>
      <c r="AF14">
        <f t="shared" si="4"/>
        <v>0</v>
      </c>
      <c r="AG14">
        <f t="shared" si="5"/>
        <v>-20.090909439401024</v>
      </c>
      <c r="AH14">
        <f t="shared" si="6"/>
        <v>-4305.0844062387268</v>
      </c>
      <c r="AI14">
        <f t="shared" si="7"/>
        <v>-4325.1753156781278</v>
      </c>
      <c r="AJ14">
        <f t="shared" si="8"/>
        <v>-298.46314834479563</v>
      </c>
      <c r="AK14">
        <f t="shared" si="30"/>
        <v>587.55400715584949</v>
      </c>
      <c r="AL14">
        <f t="shared" si="9"/>
        <v>-4036.0844568670741</v>
      </c>
      <c r="AN14">
        <f t="shared" si="10"/>
        <v>0</v>
      </c>
      <c r="AO14">
        <f t="shared" si="11"/>
        <v>0</v>
      </c>
      <c r="AP14">
        <f t="shared" si="12"/>
        <v>-9.414976631048944</v>
      </c>
      <c r="AQ14">
        <f t="shared" si="13"/>
        <v>-2017.4432223531655</v>
      </c>
      <c r="AR14">
        <f t="shared" si="14"/>
        <v>-2026.8581989842144</v>
      </c>
      <c r="AS14">
        <f t="shared" si="15"/>
        <v>-139.8654239804946</v>
      </c>
      <c r="AT14">
        <f t="shared" si="16"/>
        <v>275.33881746551776</v>
      </c>
      <c r="AU14">
        <f t="shared" si="17"/>
        <v>-1891.3848054991913</v>
      </c>
      <c r="AW14">
        <v>11</v>
      </c>
      <c r="AX14">
        <f>IF(Z14&gt;0, (R14*SUMPRODUCT(K14:$K$98, X14:$X$98)-K14*$AZ$3)/Z14, 0)</f>
        <v>10815.951174606122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25</v>
      </c>
      <c r="R15">
        <f t="shared" si="0"/>
        <v>250000</v>
      </c>
      <c r="S15">
        <f t="shared" si="1"/>
        <v>11224.151057491361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8692.0918219997875</v>
      </c>
      <c r="AC15">
        <f t="shared" si="2"/>
        <v>8711.4211274694317</v>
      </c>
      <c r="AE15">
        <f t="shared" si="3"/>
        <v>0</v>
      </c>
      <c r="AF15">
        <f t="shared" si="4"/>
        <v>0</v>
      </c>
      <c r="AG15">
        <f t="shared" si="5"/>
        <v>-19.403296255655672</v>
      </c>
      <c r="AH15">
        <f t="shared" si="6"/>
        <v>-4867.0408935133928</v>
      </c>
      <c r="AI15">
        <f t="shared" si="7"/>
        <v>-4886.4441897690485</v>
      </c>
      <c r="AJ15">
        <f t="shared" si="8"/>
        <v>-19.329305469644169</v>
      </c>
      <c r="AK15">
        <f t="shared" si="30"/>
        <v>608.44642753998517</v>
      </c>
      <c r="AL15">
        <f t="shared" si="9"/>
        <v>-4297.3270676987077</v>
      </c>
      <c r="AN15">
        <f t="shared" si="10"/>
        <v>0</v>
      </c>
      <c r="AO15">
        <f t="shared" si="11"/>
        <v>0</v>
      </c>
      <c r="AP15">
        <f t="shared" si="12"/>
        <v>-8.1185251861637457</v>
      </c>
      <c r="AQ15">
        <f t="shared" si="13"/>
        <v>-2036.4165735272982</v>
      </c>
      <c r="AR15">
        <f t="shared" si="14"/>
        <v>-2044.5350987134618</v>
      </c>
      <c r="AS15">
        <f t="shared" si="15"/>
        <v>-8.087566731895782</v>
      </c>
      <c r="AT15">
        <f t="shared" si="16"/>
        <v>254.57981887870747</v>
      </c>
      <c r="AU15">
        <f t="shared" si="17"/>
        <v>-1798.0428465666503</v>
      </c>
      <c r="AW15">
        <v>12</v>
      </c>
      <c r="AX15">
        <f>IF(Z15&gt;0, (R15*SUMPRODUCT(K15:$K$98, X15:$X$98)-K15*$AZ$3)/Z15, 0)</f>
        <v>11224.151057491361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25</v>
      </c>
      <c r="R16">
        <f t="shared" si="0"/>
        <v>250000</v>
      </c>
      <c r="S16">
        <f t="shared" si="1"/>
        <v>11373.692161186525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8711.4211274694317</v>
      </c>
      <c r="AC16">
        <f t="shared" si="2"/>
        <v>8493.5514537839354</v>
      </c>
      <c r="AE16">
        <f t="shared" si="3"/>
        <v>0</v>
      </c>
      <c r="AF16">
        <f t="shared" si="4"/>
        <v>0</v>
      </c>
      <c r="AG16">
        <f t="shared" si="5"/>
        <v>-18.669292551210283</v>
      </c>
      <c r="AH16">
        <f t="shared" si="6"/>
        <v>-5399.7074188883444</v>
      </c>
      <c r="AI16">
        <f t="shared" si="7"/>
        <v>-5418.376711439555</v>
      </c>
      <c r="AJ16">
        <f t="shared" si="8"/>
        <v>217.86967368549631</v>
      </c>
      <c r="AK16">
        <f t="shared" si="30"/>
        <v>609.79947892286032</v>
      </c>
      <c r="AL16">
        <f t="shared" si="9"/>
        <v>-4590.7075588311982</v>
      </c>
      <c r="AN16">
        <f t="shared" si="10"/>
        <v>0</v>
      </c>
      <c r="AO16">
        <f t="shared" si="11"/>
        <v>0</v>
      </c>
      <c r="AP16">
        <f t="shared" si="12"/>
        <v>-6.9744741060924262</v>
      </c>
      <c r="AQ16">
        <f t="shared" si="13"/>
        <v>-2017.2226382017093</v>
      </c>
      <c r="AR16">
        <f t="shared" si="14"/>
        <v>-2024.1971123078017</v>
      </c>
      <c r="AS16">
        <f t="shared" si="15"/>
        <v>81.391750300886116</v>
      </c>
      <c r="AT16">
        <f t="shared" si="16"/>
        <v>227.80888263387516</v>
      </c>
      <c r="AU16">
        <f t="shared" si="17"/>
        <v>-1714.9964793730405</v>
      </c>
      <c r="AW16">
        <v>13</v>
      </c>
      <c r="AX16">
        <f>IF(Z16&gt;0, (R16*SUMPRODUCT(K16:$K$98, X16:$X$98)-K16*$AZ$3)/Z16, 0)</f>
        <v>11373.692161186525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25</v>
      </c>
      <c r="R17">
        <f t="shared" si="0"/>
        <v>250000</v>
      </c>
      <c r="S17">
        <f t="shared" si="1"/>
        <v>11318.537509731039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8493.5514537839354</v>
      </c>
      <c r="AC17">
        <f t="shared" si="2"/>
        <v>8100.0314047266929</v>
      </c>
      <c r="AE17">
        <f t="shared" si="3"/>
        <v>0</v>
      </c>
      <c r="AF17">
        <f t="shared" si="4"/>
        <v>0</v>
      </c>
      <c r="AG17">
        <f t="shared" si="5"/>
        <v>-17.891073377993276</v>
      </c>
      <c r="AH17">
        <f t="shared" si="6"/>
        <v>-5915.2624770490211</v>
      </c>
      <c r="AI17">
        <f t="shared" si="7"/>
        <v>-5933.1535504270141</v>
      </c>
      <c r="AJ17">
        <f t="shared" si="8"/>
        <v>393.52004905724243</v>
      </c>
      <c r="AK17">
        <f t="shared" si="30"/>
        <v>594.54860176487557</v>
      </c>
      <c r="AL17">
        <f t="shared" si="9"/>
        <v>-4945.0848996048962</v>
      </c>
      <c r="AN17">
        <f t="shared" si="10"/>
        <v>0</v>
      </c>
      <c r="AO17">
        <f t="shared" si="11"/>
        <v>0</v>
      </c>
      <c r="AP17">
        <f t="shared" si="12"/>
        <v>-5.9676312463528518</v>
      </c>
      <c r="AQ17">
        <f t="shared" si="13"/>
        <v>-1973.0568671098754</v>
      </c>
      <c r="AR17">
        <f t="shared" si="14"/>
        <v>-1979.0244983562282</v>
      </c>
      <c r="AS17">
        <f t="shared" si="15"/>
        <v>131.26001393012618</v>
      </c>
      <c r="AT17">
        <f t="shared" si="16"/>
        <v>198.31380367215456</v>
      </c>
      <c r="AU17">
        <f t="shared" si="17"/>
        <v>-1649.4506807539474</v>
      </c>
      <c r="AW17">
        <v>14</v>
      </c>
      <c r="AX17">
        <f>IF(Z17&gt;0, (R17*SUMPRODUCT(K17:$K$98, X17:$X$98)-K17*$AZ$3)/Z17, 0)</f>
        <v>11318.537509731039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25</v>
      </c>
      <c r="R18">
        <f t="shared" si="0"/>
        <v>250000</v>
      </c>
      <c r="S18">
        <f t="shared" si="1"/>
        <v>11097.001166433603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8100.0314047266929</v>
      </c>
      <c r="AC18">
        <f t="shared" si="2"/>
        <v>7576.7089922100877</v>
      </c>
      <c r="AE18">
        <f t="shared" si="3"/>
        <v>0</v>
      </c>
      <c r="AF18">
        <f t="shared" si="4"/>
        <v>0</v>
      </c>
      <c r="AG18">
        <f t="shared" si="5"/>
        <v>-17.069271415254612</v>
      </c>
      <c r="AH18">
        <f t="shared" si="6"/>
        <v>-6428.9122895873397</v>
      </c>
      <c r="AI18">
        <f t="shared" si="7"/>
        <v>-6445.9815610025944</v>
      </c>
      <c r="AJ18">
        <f t="shared" si="8"/>
        <v>523.32241251660525</v>
      </c>
      <c r="AK18">
        <f t="shared" si="30"/>
        <v>567.00219833086851</v>
      </c>
      <c r="AL18">
        <f t="shared" si="9"/>
        <v>-5355.6569501551203</v>
      </c>
      <c r="AN18">
        <f t="shared" si="10"/>
        <v>0</v>
      </c>
      <c r="AO18">
        <f t="shared" si="11"/>
        <v>0</v>
      </c>
      <c r="AP18">
        <f t="shared" si="12"/>
        <v>-5.0834966738739382</v>
      </c>
      <c r="AQ18">
        <f t="shared" si="13"/>
        <v>-1914.6308852724419</v>
      </c>
      <c r="AR18">
        <f t="shared" si="14"/>
        <v>-1919.7143819463158</v>
      </c>
      <c r="AS18">
        <f t="shared" si="15"/>
        <v>155.85362015008803</v>
      </c>
      <c r="AT18">
        <f t="shared" si="16"/>
        <v>168.8621452652194</v>
      </c>
      <c r="AU18">
        <f t="shared" si="17"/>
        <v>-1594.9986165310083</v>
      </c>
      <c r="AW18">
        <v>15</v>
      </c>
      <c r="AX18">
        <f>IF(Z18&gt;0, (R18*SUMPRODUCT(K18:$K$98, X18:$X$98)-K18*$AZ$3)/Z18, 0)</f>
        <v>11097.001166433603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25</v>
      </c>
      <c r="R19">
        <f t="shared" si="0"/>
        <v>250000</v>
      </c>
      <c r="S19">
        <f t="shared" si="1"/>
        <v>10736.337139012456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7576.7089922100877</v>
      </c>
      <c r="AC19">
        <f t="shared" si="2"/>
        <v>6956.483869967351</v>
      </c>
      <c r="AE19">
        <f t="shared" si="3"/>
        <v>0</v>
      </c>
      <c r="AF19">
        <f t="shared" si="4"/>
        <v>0</v>
      </c>
      <c r="AG19">
        <f t="shared" si="5"/>
        <v>-16.198457117860261</v>
      </c>
      <c r="AH19">
        <f t="shared" si="6"/>
        <v>-7001.2158324180527</v>
      </c>
      <c r="AI19">
        <f t="shared" si="7"/>
        <v>-7017.4142895359128</v>
      </c>
      <c r="AJ19">
        <f t="shared" si="8"/>
        <v>620.22512224273669</v>
      </c>
      <c r="AK19">
        <f t="shared" si="30"/>
        <v>530.36962945470623</v>
      </c>
      <c r="AL19">
        <f t="shared" si="9"/>
        <v>-5866.8195378384698</v>
      </c>
      <c r="AN19">
        <f t="shared" si="10"/>
        <v>0</v>
      </c>
      <c r="AO19">
        <f t="shared" si="11"/>
        <v>0</v>
      </c>
      <c r="AP19">
        <f t="shared" si="12"/>
        <v>-4.3072808229729569</v>
      </c>
      <c r="AQ19">
        <f t="shared" si="13"/>
        <v>-1861.6712982632764</v>
      </c>
      <c r="AR19">
        <f t="shared" si="14"/>
        <v>-1865.9785790862493</v>
      </c>
      <c r="AS19">
        <f t="shared" si="15"/>
        <v>164.92211298424499</v>
      </c>
      <c r="AT19">
        <f t="shared" si="16"/>
        <v>141.02892129885109</v>
      </c>
      <c r="AU19">
        <f t="shared" si="17"/>
        <v>-1560.0275448031532</v>
      </c>
      <c r="AW19">
        <v>16</v>
      </c>
      <c r="AX19">
        <f>IF(Z19&gt;0, (R19*SUMPRODUCT(K19:$K$98, X19:$X$98)-K19*$AZ$3)/Z19, 0)</f>
        <v>10736.337139012456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25</v>
      </c>
      <c r="R20">
        <f t="shared" si="0"/>
        <v>250000</v>
      </c>
      <c r="S20">
        <f t="shared" si="1"/>
        <v>10223.789840411288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6956.483869967351</v>
      </c>
      <c r="AC20">
        <f t="shared" si="2"/>
        <v>6250.5320029805935</v>
      </c>
      <c r="AE20">
        <f t="shared" si="3"/>
        <v>0</v>
      </c>
      <c r="AF20">
        <f t="shared" si="4"/>
        <v>0</v>
      </c>
      <c r="AG20">
        <f t="shared" si="5"/>
        <v>-15.284283275939151</v>
      </c>
      <c r="AH20">
        <f t="shared" si="6"/>
        <v>-7521.8927074250551</v>
      </c>
      <c r="AI20">
        <f t="shared" si="7"/>
        <v>-7537.1769907009939</v>
      </c>
      <c r="AJ20">
        <f t="shared" si="8"/>
        <v>705.95186698675752</v>
      </c>
      <c r="AK20">
        <f t="shared" si="30"/>
        <v>486.95387089771464</v>
      </c>
      <c r="AL20">
        <f t="shared" si="9"/>
        <v>-6344.2712528165221</v>
      </c>
      <c r="AN20">
        <f t="shared" si="10"/>
        <v>0</v>
      </c>
      <c r="AO20">
        <f t="shared" si="11"/>
        <v>0</v>
      </c>
      <c r="AP20">
        <f t="shared" si="12"/>
        <v>-3.6287461872984377</v>
      </c>
      <c r="AQ20">
        <f t="shared" si="13"/>
        <v>-1785.8239729372872</v>
      </c>
      <c r="AR20">
        <f t="shared" si="14"/>
        <v>-1789.4527191245857</v>
      </c>
      <c r="AS20">
        <f t="shared" si="15"/>
        <v>167.60485915470602</v>
      </c>
      <c r="AT20">
        <f t="shared" si="16"/>
        <v>115.61104766960172</v>
      </c>
      <c r="AU20">
        <f t="shared" si="17"/>
        <v>-1506.236812300278</v>
      </c>
      <c r="AW20">
        <v>17</v>
      </c>
      <c r="AX20">
        <f>IF(Z20&gt;0, (R20*SUMPRODUCT(K20:$K$98, X20:$X$98)-K20*$AZ$3)/Z20, 0)</f>
        <v>10223.789840411288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25</v>
      </c>
      <c r="R21">
        <f t="shared" si="0"/>
        <v>250000</v>
      </c>
      <c r="S21">
        <f t="shared" si="1"/>
        <v>9583.1779146553818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6250.5320029805935</v>
      </c>
      <c r="AC21">
        <f t="shared" si="2"/>
        <v>5496.6003793973505</v>
      </c>
      <c r="AE21">
        <f t="shared" si="3"/>
        <v>0</v>
      </c>
      <c r="AF21">
        <f t="shared" si="4"/>
        <v>0</v>
      </c>
      <c r="AG21">
        <f t="shared" si="5"/>
        <v>-14.33919005873693</v>
      </c>
      <c r="AH21">
        <f t="shared" si="6"/>
        <v>-7922.5038444282836</v>
      </c>
      <c r="AI21">
        <f t="shared" si="7"/>
        <v>-7936.8430344870203</v>
      </c>
      <c r="AJ21">
        <f t="shared" si="8"/>
        <v>753.93162358324298</v>
      </c>
      <c r="AK21">
        <f t="shared" si="30"/>
        <v>437.53724020864161</v>
      </c>
      <c r="AL21">
        <f t="shared" si="9"/>
        <v>-6745.3741706951359</v>
      </c>
      <c r="AN21">
        <f t="shared" si="10"/>
        <v>0</v>
      </c>
      <c r="AO21">
        <f t="shared" si="11"/>
        <v>0</v>
      </c>
      <c r="AP21">
        <f t="shared" si="12"/>
        <v>-3.0396117368218611</v>
      </c>
      <c r="AQ21">
        <f t="shared" si="13"/>
        <v>-1679.4069659372194</v>
      </c>
      <c r="AR21">
        <f t="shared" si="14"/>
        <v>-1682.4465776740412</v>
      </c>
      <c r="AS21">
        <f t="shared" si="15"/>
        <v>159.81791178006381</v>
      </c>
      <c r="AT21">
        <f t="shared" si="16"/>
        <v>92.748846007832412</v>
      </c>
      <c r="AU21">
        <f t="shared" si="17"/>
        <v>-1429.879819886145</v>
      </c>
      <c r="AW21">
        <v>18</v>
      </c>
      <c r="AX21">
        <f>IF(Z21&gt;0, (R21*SUMPRODUCT(K21:$K$98, X21:$X$98)-K21*$AZ$3)/Z21, 0)</f>
        <v>9583.1779146553818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25</v>
      </c>
      <c r="R22">
        <f t="shared" si="0"/>
        <v>250000</v>
      </c>
      <c r="S22">
        <f t="shared" si="1"/>
        <v>8862.1038176216953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5496.6003793973505</v>
      </c>
      <c r="AC22">
        <f t="shared" si="2"/>
        <v>4738.5258682405201</v>
      </c>
      <c r="AE22">
        <f t="shared" si="3"/>
        <v>0</v>
      </c>
      <c r="AF22">
        <f t="shared" si="4"/>
        <v>0</v>
      </c>
      <c r="AG22">
        <f t="shared" si="5"/>
        <v>-13.367384217555319</v>
      </c>
      <c r="AH22">
        <f t="shared" si="6"/>
        <v>-8284.1394059424201</v>
      </c>
      <c r="AI22">
        <f t="shared" si="7"/>
        <v>-8297.5067901599759</v>
      </c>
      <c r="AJ22">
        <f t="shared" si="8"/>
        <v>758.07451115683034</v>
      </c>
      <c r="AK22">
        <f t="shared" si="30"/>
        <v>384.76202655781458</v>
      </c>
      <c r="AL22">
        <f t="shared" si="9"/>
        <v>-7154.6702524453312</v>
      </c>
      <c r="AN22">
        <f t="shared" si="10"/>
        <v>0</v>
      </c>
      <c r="AO22">
        <f t="shared" si="11"/>
        <v>0</v>
      </c>
      <c r="AP22">
        <f t="shared" si="12"/>
        <v>-2.5300080329210517</v>
      </c>
      <c r="AQ22">
        <f t="shared" si="13"/>
        <v>-1567.9162730541464</v>
      </c>
      <c r="AR22">
        <f t="shared" si="14"/>
        <v>-1570.4462810870675</v>
      </c>
      <c r="AS22">
        <f t="shared" si="15"/>
        <v>143.47867702199105</v>
      </c>
      <c r="AT22">
        <f t="shared" si="16"/>
        <v>72.822850163596371</v>
      </c>
      <c r="AU22">
        <f t="shared" si="17"/>
        <v>-1354.14475390148</v>
      </c>
      <c r="AW22">
        <v>19</v>
      </c>
      <c r="AX22">
        <f>IF(Z22&gt;0, (R22*SUMPRODUCT(K22:$K$98, X22:$X$98)-K22*$AZ$3)/Z22, 0)</f>
        <v>8862.1038176216953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25</v>
      </c>
      <c r="R23">
        <f t="shared" si="0"/>
        <v>250000</v>
      </c>
      <c r="S23">
        <f t="shared" si="1"/>
        <v>8065.8220857451606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4738.5258682405201</v>
      </c>
      <c r="AC23">
        <f t="shared" si="2"/>
        <v>3993.2278583831512</v>
      </c>
      <c r="AE23">
        <f t="shared" si="3"/>
        <v>0</v>
      </c>
      <c r="AF23">
        <f t="shared" si="4"/>
        <v>0</v>
      </c>
      <c r="AG23">
        <f t="shared" si="5"/>
        <v>-12.377002046203197</v>
      </c>
      <c r="AH23">
        <f t="shared" si="6"/>
        <v>-8567.0832917656935</v>
      </c>
      <c r="AI23">
        <f t="shared" si="7"/>
        <v>-8579.4602938118969</v>
      </c>
      <c r="AJ23">
        <f t="shared" si="8"/>
        <v>745.29800985736892</v>
      </c>
      <c r="AK23">
        <f t="shared" si="30"/>
        <v>331.69681077683646</v>
      </c>
      <c r="AL23">
        <f t="shared" si="9"/>
        <v>-7502.4654731776918</v>
      </c>
      <c r="AN23">
        <f t="shared" si="10"/>
        <v>0</v>
      </c>
      <c r="AO23">
        <f t="shared" si="11"/>
        <v>0</v>
      </c>
      <c r="AP23">
        <f t="shared" si="12"/>
        <v>-2.0915724323270828</v>
      </c>
      <c r="AQ23">
        <f t="shared" si="13"/>
        <v>-1447.7395391563232</v>
      </c>
      <c r="AR23">
        <f t="shared" si="14"/>
        <v>-1449.8311115886502</v>
      </c>
      <c r="AS23">
        <f t="shared" si="15"/>
        <v>125.94687836899138</v>
      </c>
      <c r="AT23">
        <f t="shared" si="16"/>
        <v>56.052984617908031</v>
      </c>
      <c r="AU23">
        <f t="shared" si="17"/>
        <v>-1267.8312486017508</v>
      </c>
      <c r="AW23">
        <v>20</v>
      </c>
      <c r="AX23">
        <f>IF(Z23&gt;0, (R23*SUMPRODUCT(K23:$K$98, X23:$X$98)-K23*$AZ$3)/Z23, 0)</f>
        <v>8065.8220857451606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25</v>
      </c>
      <c r="R24">
        <f t="shared" si="0"/>
        <v>250000</v>
      </c>
      <c r="S24">
        <f t="shared" si="1"/>
        <v>7210.0191024623391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3993.2278583831512</v>
      </c>
      <c r="AC24">
        <f t="shared" si="2"/>
        <v>3279.9689113668092</v>
      </c>
      <c r="AE24">
        <f t="shared" si="3"/>
        <v>0</v>
      </c>
      <c r="AF24">
        <f t="shared" si="4"/>
        <v>0</v>
      </c>
      <c r="AG24">
        <f t="shared" si="5"/>
        <v>-11.372954997604118</v>
      </c>
      <c r="AH24">
        <f t="shared" si="6"/>
        <v>-8802.7702813704527</v>
      </c>
      <c r="AI24">
        <f t="shared" si="7"/>
        <v>-8814.143236368056</v>
      </c>
      <c r="AJ24">
        <f t="shared" si="8"/>
        <v>713.25894701634206</v>
      </c>
      <c r="AK24">
        <f t="shared" si="30"/>
        <v>279.52595008682061</v>
      </c>
      <c r="AL24">
        <f t="shared" si="9"/>
        <v>-7821.3583392648934</v>
      </c>
      <c r="AN24">
        <f t="shared" si="10"/>
        <v>0</v>
      </c>
      <c r="AO24">
        <f t="shared" si="11"/>
        <v>0</v>
      </c>
      <c r="AP24">
        <f t="shared" si="12"/>
        <v>-1.7159820645499975</v>
      </c>
      <c r="AQ24">
        <f t="shared" si="13"/>
        <v>-1328.185675962633</v>
      </c>
      <c r="AR24">
        <f t="shared" si="14"/>
        <v>-1329.9016580271827</v>
      </c>
      <c r="AS24">
        <f t="shared" si="15"/>
        <v>107.61842992588126</v>
      </c>
      <c r="AT24">
        <f t="shared" si="16"/>
        <v>42.17562779649878</v>
      </c>
      <c r="AU24">
        <f t="shared" si="17"/>
        <v>-1180.1076003048029</v>
      </c>
      <c r="AW24">
        <v>21</v>
      </c>
      <c r="AX24">
        <f>IF(Z24&gt;0, (R24*SUMPRODUCT(K24:$K$98, X24:$X$98)-K24*$AZ$3)/Z24, 0)</f>
        <v>7210.0191024623391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25</v>
      </c>
      <c r="R25">
        <f t="shared" si="0"/>
        <v>250000</v>
      </c>
      <c r="S25">
        <f t="shared" si="1"/>
        <v>6293.547443768236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3279.9689113668092</v>
      </c>
      <c r="AC25">
        <f t="shared" si="2"/>
        <v>2607.5694783863009</v>
      </c>
      <c r="AE25">
        <f t="shared" si="3"/>
        <v>0</v>
      </c>
      <c r="AF25">
        <f t="shared" si="4"/>
        <v>0</v>
      </c>
      <c r="AG25">
        <f t="shared" si="5"/>
        <v>-10.358106861370658</v>
      </c>
      <c r="AH25">
        <f t="shared" si="6"/>
        <v>-9011.1858625742116</v>
      </c>
      <c r="AI25">
        <f t="shared" si="7"/>
        <v>-9021.5439694355828</v>
      </c>
      <c r="AJ25">
        <f t="shared" si="8"/>
        <v>672.39943298050821</v>
      </c>
      <c r="AK25">
        <f t="shared" si="30"/>
        <v>229.59782379567667</v>
      </c>
      <c r="AL25">
        <f t="shared" si="9"/>
        <v>-8119.5467126593976</v>
      </c>
      <c r="AN25">
        <f t="shared" si="10"/>
        <v>0</v>
      </c>
      <c r="AO25">
        <f t="shared" si="11"/>
        <v>0</v>
      </c>
      <c r="AP25">
        <f t="shared" si="12"/>
        <v>-1.3954098624252465</v>
      </c>
      <c r="AQ25">
        <f t="shared" si="13"/>
        <v>-1213.9571248948369</v>
      </c>
      <c r="AR25">
        <f t="shared" si="14"/>
        <v>-1215.3525347572622</v>
      </c>
      <c r="AS25">
        <f t="shared" si="15"/>
        <v>90.583425410421555</v>
      </c>
      <c r="AT25">
        <f t="shared" si="16"/>
        <v>30.930658662220619</v>
      </c>
      <c r="AU25">
        <f t="shared" si="17"/>
        <v>-1093.8384506846198</v>
      </c>
      <c r="AW25">
        <v>22</v>
      </c>
      <c r="AX25">
        <f>IF(Z25&gt;0, (R25*SUMPRODUCT(K25:$K$98, X25:$X$98)-K25*$AZ$3)/Z25, 0)</f>
        <v>6293.547443768236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25</v>
      </c>
      <c r="R26">
        <f t="shared" si="0"/>
        <v>250000</v>
      </c>
      <c r="S26">
        <f t="shared" si="1"/>
        <v>5295.2115404312108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2607.5694783863009</v>
      </c>
      <c r="AC26">
        <f t="shared" si="2"/>
        <v>1979.1357847255049</v>
      </c>
      <c r="AE26">
        <f t="shared" si="3"/>
        <v>0</v>
      </c>
      <c r="AF26">
        <f t="shared" si="4"/>
        <v>0</v>
      </c>
      <c r="AG26">
        <f t="shared" si="5"/>
        <v>-9.3439882883523833</v>
      </c>
      <c r="AH26">
        <f t="shared" si="6"/>
        <v>-9105.3750440456679</v>
      </c>
      <c r="AI26">
        <f t="shared" si="7"/>
        <v>-9114.7190323340201</v>
      </c>
      <c r="AJ26">
        <f t="shared" si="8"/>
        <v>628.43369366079605</v>
      </c>
      <c r="AK26">
        <f t="shared" si="30"/>
        <v>182.52986348704107</v>
      </c>
      <c r="AL26">
        <f t="shared" si="9"/>
        <v>-8303.7554751861826</v>
      </c>
      <c r="AN26">
        <f t="shared" si="10"/>
        <v>0</v>
      </c>
      <c r="AO26">
        <f t="shared" si="11"/>
        <v>0</v>
      </c>
      <c r="AP26">
        <f t="shared" si="12"/>
        <v>-1.1239206837885449</v>
      </c>
      <c r="AQ26">
        <f t="shared" si="13"/>
        <v>-1095.2196246234232</v>
      </c>
      <c r="AR26">
        <f t="shared" si="14"/>
        <v>-1096.3435453072116</v>
      </c>
      <c r="AS26">
        <f t="shared" si="15"/>
        <v>75.589738011063559</v>
      </c>
      <c r="AT26">
        <f t="shared" si="16"/>
        <v>21.955195431688484</v>
      </c>
      <c r="AU26">
        <f t="shared" si="17"/>
        <v>-998.79861186445953</v>
      </c>
      <c r="AW26">
        <v>23</v>
      </c>
      <c r="AX26">
        <f>IF(Z26&gt;0, (R26*SUMPRODUCT(K26:$K$98, X26:$X$98)-K26*$AZ$3)/Z26, 0)</f>
        <v>5295.2115404312108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25</v>
      </c>
      <c r="R27">
        <f t="shared" si="0"/>
        <v>250000</v>
      </c>
      <c r="S27">
        <f t="shared" si="1"/>
        <v>4215.1854952749591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1979.1357847255049</v>
      </c>
      <c r="AC27">
        <f t="shared" si="2"/>
        <v>1406.7049379896162</v>
      </c>
      <c r="AE27">
        <f t="shared" si="3"/>
        <v>0</v>
      </c>
      <c r="AF27">
        <f t="shared" si="4"/>
        <v>0</v>
      </c>
      <c r="AG27">
        <f t="shared" si="5"/>
        <v>-8.343078493025228</v>
      </c>
      <c r="AH27">
        <f t="shared" si="6"/>
        <v>-9074.6991244363289</v>
      </c>
      <c r="AI27">
        <f t="shared" si="7"/>
        <v>-9083.042202929355</v>
      </c>
      <c r="AJ27">
        <f t="shared" si="8"/>
        <v>572.43084673588874</v>
      </c>
      <c r="AK27">
        <f t="shared" si="30"/>
        <v>138.53950493078537</v>
      </c>
      <c r="AL27">
        <f t="shared" si="9"/>
        <v>-8372.0718512626809</v>
      </c>
      <c r="AN27">
        <f t="shared" si="10"/>
        <v>0</v>
      </c>
      <c r="AO27">
        <f t="shared" si="11"/>
        <v>0</v>
      </c>
      <c r="AP27">
        <f t="shared" si="12"/>
        <v>-0.89600758295568772</v>
      </c>
      <c r="AQ27">
        <f t="shared" si="13"/>
        <v>-974.58021464544117</v>
      </c>
      <c r="AR27">
        <f t="shared" si="14"/>
        <v>-975.47622222839698</v>
      </c>
      <c r="AS27">
        <f t="shared" si="15"/>
        <v>61.476393854125334</v>
      </c>
      <c r="AT27">
        <f t="shared" si="16"/>
        <v>14.878494438316107</v>
      </c>
      <c r="AU27">
        <f t="shared" si="17"/>
        <v>-899.12133393595548</v>
      </c>
      <c r="AW27">
        <v>24</v>
      </c>
      <c r="AX27">
        <f>IF(Z27&gt;0, (R27*SUMPRODUCT(K27:$K$98, X27:$X$98)-K27*$AZ$3)/Z27, 0)</f>
        <v>4215.1854952749591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25</v>
      </c>
      <c r="R28">
        <f t="shared" si="0"/>
        <v>250000</v>
      </c>
      <c r="S28">
        <f t="shared" si="1"/>
        <v>3052.1648597958488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1406.7049379896162</v>
      </c>
      <c r="AC28">
        <f t="shared" si="2"/>
        <v>898.90041788661847</v>
      </c>
      <c r="AE28">
        <f t="shared" si="3"/>
        <v>0</v>
      </c>
      <c r="AF28">
        <f t="shared" si="4"/>
        <v>0</v>
      </c>
      <c r="AG28">
        <f t="shared" si="5"/>
        <v>-7.3628101624460056</v>
      </c>
      <c r="AH28">
        <f t="shared" si="6"/>
        <v>-8968.3754564896972</v>
      </c>
      <c r="AI28">
        <f t="shared" si="7"/>
        <v>-8975.7382666521426</v>
      </c>
      <c r="AJ28">
        <f t="shared" si="8"/>
        <v>507.80452010299769</v>
      </c>
      <c r="AK28">
        <f t="shared" si="30"/>
        <v>98.469345659273145</v>
      </c>
      <c r="AL28">
        <f t="shared" si="9"/>
        <v>-8369.4644008898704</v>
      </c>
      <c r="AN28">
        <f t="shared" si="10"/>
        <v>0</v>
      </c>
      <c r="AO28">
        <f t="shared" si="11"/>
        <v>0</v>
      </c>
      <c r="AP28">
        <f t="shared" si="12"/>
        <v>-0.70601013579806537</v>
      </c>
      <c r="AQ28">
        <f t="shared" si="13"/>
        <v>-859.96566993122735</v>
      </c>
      <c r="AR28">
        <f t="shared" si="14"/>
        <v>-860.67168006702536</v>
      </c>
      <c r="AS28">
        <f t="shared" si="15"/>
        <v>48.69270431898331</v>
      </c>
      <c r="AT28">
        <f t="shared" si="16"/>
        <v>9.4420954183279733</v>
      </c>
      <c r="AU28">
        <f t="shared" si="17"/>
        <v>-802.53688032971388</v>
      </c>
      <c r="AW28">
        <v>25</v>
      </c>
      <c r="AX28">
        <f>IF(Z28&gt;0, (R28*SUMPRODUCT(K28:$K$98, X28:$X$98)-K28*$AZ$3)/Z28, 0)</f>
        <v>3052.1648597958488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25</v>
      </c>
      <c r="R29">
        <f t="shared" si="0"/>
        <v>250000</v>
      </c>
      <c r="S29">
        <f t="shared" si="1"/>
        <v>1776.8620234857547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898.90041788661847</v>
      </c>
      <c r="AC29">
        <f t="shared" si="2"/>
        <v>455.69876093971561</v>
      </c>
      <c r="AE29">
        <f t="shared" si="3"/>
        <v>0</v>
      </c>
      <c r="AF29">
        <f t="shared" si="4"/>
        <v>0</v>
      </c>
      <c r="AG29">
        <f t="shared" si="5"/>
        <v>-6.4115664992061356</v>
      </c>
      <c r="AH29">
        <f t="shared" si="6"/>
        <v>-8776.1556161541084</v>
      </c>
      <c r="AI29">
        <f t="shared" si="7"/>
        <v>-8782.5671826533144</v>
      </c>
      <c r="AJ29">
        <f t="shared" si="8"/>
        <v>443.20165694690286</v>
      </c>
      <c r="AK29">
        <f t="shared" si="30"/>
        <v>62.923029252063301</v>
      </c>
      <c r="AL29">
        <f t="shared" si="9"/>
        <v>-8276.4424964543487</v>
      </c>
      <c r="AN29">
        <f t="shared" si="10"/>
        <v>0</v>
      </c>
      <c r="AO29">
        <f t="shared" si="11"/>
        <v>0</v>
      </c>
      <c r="AP29">
        <f t="shared" si="12"/>
        <v>-0.54892556972517381</v>
      </c>
      <c r="AQ29">
        <f t="shared" si="13"/>
        <v>-751.36961024901848</v>
      </c>
      <c r="AR29">
        <f t="shared" si="14"/>
        <v>-751.91853581874363</v>
      </c>
      <c r="AS29">
        <f t="shared" si="15"/>
        <v>37.944661741064778</v>
      </c>
      <c r="AT29">
        <f t="shared" si="16"/>
        <v>5.3871483178563757</v>
      </c>
      <c r="AU29">
        <f t="shared" si="17"/>
        <v>-708.58672575982257</v>
      </c>
      <c r="AW29">
        <v>26</v>
      </c>
      <c r="AX29">
        <f>IF(Z29&gt;0, (R29*SUMPRODUCT(K29:$K$98, X29:$X$98)-K29*$AZ$3)/Z29, 0)</f>
        <v>1776.8620234857547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25</v>
      </c>
      <c r="R30">
        <f t="shared" si="0"/>
        <v>250000</v>
      </c>
      <c r="S30">
        <f t="shared" si="1"/>
        <v>347.62074640428534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455.69876093971561</v>
      </c>
      <c r="AC30">
        <f t="shared" si="2"/>
        <v>76.439876569557782</v>
      </c>
      <c r="AE30">
        <f t="shared" si="3"/>
        <v>0</v>
      </c>
      <c r="AF30">
        <f t="shared" si="4"/>
        <v>0</v>
      </c>
      <c r="AG30">
        <f t="shared" si="5"/>
        <v>-5.4973615182807354</v>
      </c>
      <c r="AH30">
        <f t="shared" si="6"/>
        <v>-8500.89315933338</v>
      </c>
      <c r="AI30">
        <f t="shared" si="7"/>
        <v>-8506.3905208516608</v>
      </c>
      <c r="AJ30">
        <f t="shared" si="8"/>
        <v>379.25888437015783</v>
      </c>
      <c r="AK30">
        <f t="shared" si="30"/>
        <v>31.898913265780095</v>
      </c>
      <c r="AL30">
        <f t="shared" si="9"/>
        <v>-8095.2327232157231</v>
      </c>
      <c r="AN30">
        <f t="shared" si="10"/>
        <v>0</v>
      </c>
      <c r="AO30">
        <f t="shared" si="11"/>
        <v>0</v>
      </c>
      <c r="AP30">
        <f t="shared" si="12"/>
        <v>-0.42022857994514629</v>
      </c>
      <c r="AQ30">
        <f t="shared" si="13"/>
        <v>-649.82414722641238</v>
      </c>
      <c r="AR30">
        <f t="shared" si="14"/>
        <v>-650.24437580635754</v>
      </c>
      <c r="AS30">
        <f t="shared" si="15"/>
        <v>28.991257329624467</v>
      </c>
      <c r="AT30">
        <f t="shared" si="16"/>
        <v>2.4384124964123579</v>
      </c>
      <c r="AU30">
        <f t="shared" si="17"/>
        <v>-618.8147059803207</v>
      </c>
      <c r="AW30">
        <v>27</v>
      </c>
      <c r="AX30">
        <f>IF(Z30&gt;0, (R30*SUMPRODUCT(K30:$K$98, X30:$X$98)-K30*$AZ$3)/Z30, 0)</f>
        <v>347.62074640428534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25</v>
      </c>
      <c r="R31">
        <f t="shared" si="0"/>
        <v>250000</v>
      </c>
      <c r="S31">
        <f t="shared" si="1"/>
        <v>-1302.4707950220366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76.439876569557782</v>
      </c>
      <c r="AC31">
        <f t="shared" si="2"/>
        <v>-241.14255112215824</v>
      </c>
      <c r="AE31">
        <f t="shared" si="3"/>
        <v>0</v>
      </c>
      <c r="AF31">
        <f t="shared" si="4"/>
        <v>0</v>
      </c>
      <c r="AG31">
        <f t="shared" si="5"/>
        <v>-4.6285596583775668</v>
      </c>
      <c r="AH31">
        <f t="shared" si="6"/>
        <v>-8138.2824472036127</v>
      </c>
      <c r="AI31">
        <f t="shared" si="7"/>
        <v>-8142.9110068619902</v>
      </c>
      <c r="AJ31">
        <f t="shared" si="8"/>
        <v>317.58242769171602</v>
      </c>
      <c r="AK31">
        <f t="shared" si="30"/>
        <v>5.3507913598690449</v>
      </c>
      <c r="AL31">
        <f t="shared" si="9"/>
        <v>-7819.977787810406</v>
      </c>
      <c r="AN31">
        <f t="shared" si="10"/>
        <v>0</v>
      </c>
      <c r="AO31">
        <f t="shared" si="11"/>
        <v>0</v>
      </c>
      <c r="AP31">
        <f t="shared" si="12"/>
        <v>-0.31590691376662239</v>
      </c>
      <c r="AQ31">
        <f t="shared" si="13"/>
        <v>-555.4513457774791</v>
      </c>
      <c r="AR31">
        <f t="shared" si="14"/>
        <v>-555.76725269124574</v>
      </c>
      <c r="AS31">
        <f t="shared" si="15"/>
        <v>21.675530187239421</v>
      </c>
      <c r="AT31">
        <f t="shared" si="16"/>
        <v>0.36520043155236159</v>
      </c>
      <c r="AU31">
        <f t="shared" si="17"/>
        <v>-533.72652207245403</v>
      </c>
      <c r="AW31">
        <v>28</v>
      </c>
      <c r="AX31">
        <f>IF(Z31&gt;0, (R31*SUMPRODUCT(K31:$K$98, X31:$X$98)-K31*$AZ$3)/Z31, 0)</f>
        <v>-1302.4707950220366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25</v>
      </c>
      <c r="R32">
        <f t="shared" si="0"/>
        <v>250000</v>
      </c>
      <c r="S32">
        <f t="shared" si="1"/>
        <v>-3276.5450829415095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-241.14255112215824</v>
      </c>
      <c r="AC32">
        <f t="shared" si="2"/>
        <v>-499.94950445794393</v>
      </c>
      <c r="AE32">
        <f t="shared" si="3"/>
        <v>0</v>
      </c>
      <c r="AF32">
        <f t="shared" si="4"/>
        <v>0</v>
      </c>
      <c r="AG32">
        <f t="shared" si="5"/>
        <v>-3.8146087708422103</v>
      </c>
      <c r="AH32">
        <f t="shared" si="6"/>
        <v>-7676.6529095158148</v>
      </c>
      <c r="AI32">
        <f t="shared" si="7"/>
        <v>-7680.4675182866567</v>
      </c>
      <c r="AJ32">
        <f t="shared" si="8"/>
        <v>258.80695333578569</v>
      </c>
      <c r="AK32">
        <f t="shared" si="30"/>
        <v>-16.879978578551079</v>
      </c>
      <c r="AL32">
        <f t="shared" si="9"/>
        <v>-7438.5405435294224</v>
      </c>
      <c r="AN32">
        <f t="shared" si="10"/>
        <v>0</v>
      </c>
      <c r="AO32">
        <f t="shared" si="11"/>
        <v>0</v>
      </c>
      <c r="AP32">
        <f t="shared" si="12"/>
        <v>-0.23245840054667119</v>
      </c>
      <c r="AQ32">
        <f t="shared" si="13"/>
        <v>-467.80746443468274</v>
      </c>
      <c r="AR32">
        <f t="shared" si="14"/>
        <v>-468.03992283522939</v>
      </c>
      <c r="AS32">
        <f t="shared" si="15"/>
        <v>15.771433988893925</v>
      </c>
      <c r="AT32">
        <f t="shared" si="16"/>
        <v>-1.0286488228164268</v>
      </c>
      <c r="AU32">
        <f t="shared" si="17"/>
        <v>-453.29713766915194</v>
      </c>
      <c r="AW32">
        <v>29</v>
      </c>
      <c r="AX32">
        <f>IF(Z32&gt;0, (R32*SUMPRODUCT(K32:$K$98, X32:$X$98)-K32*$AZ$3)/Z32, 0)</f>
        <v>-3276.5450829415095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25</v>
      </c>
      <c r="R33">
        <f t="shared" si="0"/>
        <v>250000</v>
      </c>
      <c r="S33">
        <f t="shared" si="1"/>
        <v>-5737.2883244106761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-499.94950445794393</v>
      </c>
      <c r="AC33">
        <f t="shared" si="2"/>
        <v>-702.89590421254184</v>
      </c>
      <c r="AE33">
        <f t="shared" si="3"/>
        <v>0</v>
      </c>
      <c r="AF33">
        <f t="shared" si="4"/>
        <v>0</v>
      </c>
      <c r="AG33">
        <f t="shared" si="5"/>
        <v>-3.0628402499047405</v>
      </c>
      <c r="AH33">
        <f t="shared" si="6"/>
        <v>-7136.2243322904733</v>
      </c>
      <c r="AI33">
        <f t="shared" si="7"/>
        <v>-7139.2871725403784</v>
      </c>
      <c r="AJ33">
        <f t="shared" si="8"/>
        <v>202.94639975459791</v>
      </c>
      <c r="AK33">
        <f t="shared" si="30"/>
        <v>-34.996465312056081</v>
      </c>
      <c r="AL33">
        <f t="shared" si="9"/>
        <v>-6971.3372380978362</v>
      </c>
      <c r="AN33">
        <f t="shared" si="10"/>
        <v>0</v>
      </c>
      <c r="AO33">
        <f t="shared" si="11"/>
        <v>0</v>
      </c>
      <c r="AP33">
        <f t="shared" si="12"/>
        <v>-0.16664855999150152</v>
      </c>
      <c r="AQ33">
        <f t="shared" si="13"/>
        <v>-388.28061920288178</v>
      </c>
      <c r="AR33">
        <f t="shared" si="14"/>
        <v>-388.44726776287325</v>
      </c>
      <c r="AS33">
        <f t="shared" si="15"/>
        <v>11.042275311490776</v>
      </c>
      <c r="AT33">
        <f t="shared" si="16"/>
        <v>-1.9041510732491085</v>
      </c>
      <c r="AU33">
        <f t="shared" si="17"/>
        <v>-379.30914352463157</v>
      </c>
      <c r="AW33">
        <v>30</v>
      </c>
      <c r="AX33">
        <f>IF(Z33&gt;0, (R33*SUMPRODUCT(K33:$K$98, X33:$X$98)-K33*$AZ$3)/Z33, 0)</f>
        <v>-5737.2883244106761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25</v>
      </c>
      <c r="R34">
        <f t="shared" si="0"/>
        <v>250000</v>
      </c>
      <c r="S34">
        <f t="shared" si="1"/>
        <v>-8961.8268463215627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-702.89590421254184</v>
      </c>
      <c r="AC34">
        <f t="shared" si="2"/>
        <v>-854.69342995106319</v>
      </c>
      <c r="AE34">
        <f t="shared" si="3"/>
        <v>0</v>
      </c>
      <c r="AF34">
        <f t="shared" si="4"/>
        <v>0</v>
      </c>
      <c r="AG34">
        <f t="shared" si="5"/>
        <v>-2.3842611685302684</v>
      </c>
      <c r="AH34">
        <f t="shared" si="6"/>
        <v>-6479.5067887542473</v>
      </c>
      <c r="AI34">
        <f t="shared" si="7"/>
        <v>-6481.8910499227777</v>
      </c>
      <c r="AJ34">
        <f t="shared" si="8"/>
        <v>151.79752573852136</v>
      </c>
      <c r="AK34">
        <f t="shared" si="30"/>
        <v>-49.202713294877931</v>
      </c>
      <c r="AL34">
        <f t="shared" si="9"/>
        <v>-6379.2962374791341</v>
      </c>
      <c r="AN34">
        <f t="shared" si="10"/>
        <v>0</v>
      </c>
      <c r="AO34">
        <f t="shared" si="11"/>
        <v>0</v>
      </c>
      <c r="AP34">
        <f t="shared" si="12"/>
        <v>-0.1158278573503506</v>
      </c>
      <c r="AQ34">
        <f t="shared" si="13"/>
        <v>-314.77566213565899</v>
      </c>
      <c r="AR34">
        <f t="shared" si="14"/>
        <v>-314.89148999300937</v>
      </c>
      <c r="AS34">
        <f t="shared" si="15"/>
        <v>7.3743524364891391</v>
      </c>
      <c r="AT34">
        <f t="shared" si="16"/>
        <v>-2.3902770937977347</v>
      </c>
      <c r="AU34">
        <f t="shared" si="17"/>
        <v>-309.90741465031795</v>
      </c>
      <c r="AW34">
        <v>31</v>
      </c>
      <c r="AX34">
        <f>IF(Z34&gt;0, (R34*SUMPRODUCT(K34:$K$98, X34:$X$98)-K34*$AZ$3)/Z34, 0)</f>
        <v>-8961.8268463215627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-13391.830992256711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-854.69342995106319</v>
      </c>
      <c r="AC35">
        <f t="shared" ref="AC35:AC66" si="33">S35*Z35</f>
        <v>-958.32347292211523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-1.7890075551958267</v>
      </c>
      <c r="AH35">
        <f t="shared" ref="AH35:AH66" si="37">-X35*R35</f>
        <v>-5714.1100164913933</v>
      </c>
      <c r="AI35">
        <f t="shared" ref="AI35:AI66" si="38">SUM(AE35:AH35)</f>
        <v>-5715.8990240465891</v>
      </c>
      <c r="AJ35">
        <f t="shared" ref="AJ35:AJ66" si="39">AB35-AC35</f>
        <v>103.63004297105203</v>
      </c>
      <c r="AK35">
        <f t="shared" si="30"/>
        <v>-59.828540096574429</v>
      </c>
      <c r="AL35">
        <f t="shared" ref="AL35:AL66" si="40">SUM(AI35:AK35)</f>
        <v>-5672.0975211721116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-7.7598504037407548E-2</v>
      </c>
      <c r="AQ35">
        <f t="shared" ref="AQ35:AQ66" si="44">AH35*$K35</f>
        <v>-247.85048441920222</v>
      </c>
      <c r="AR35">
        <f t="shared" ref="AR35:AR66" si="45">AI35*$K35</f>
        <v>-247.92808292323963</v>
      </c>
      <c r="AS35">
        <f t="shared" ref="AS35:AS66" si="46">AJ35*$K35</f>
        <v>4.4949705687551802</v>
      </c>
      <c r="AT35">
        <f t="shared" ref="AT35:AT66" si="47">AK35*$K35</f>
        <v>-2.5950730038856911</v>
      </c>
      <c r="AU35">
        <f t="shared" ref="AU35:AU66" si="48">AL35*$K35</f>
        <v>-246.02818535837014</v>
      </c>
      <c r="AW35">
        <v>32</v>
      </c>
      <c r="AX35">
        <f>IF(Z35&gt;0, (R35*SUMPRODUCT(K35:$K$98, X35:$X$98)-K35*$AZ$3)/Z35, 0)</f>
        <v>-13391.830992256711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25</v>
      </c>
      <c r="R36">
        <f t="shared" si="31"/>
        <v>250000</v>
      </c>
      <c r="S36">
        <f t="shared" si="32"/>
        <v>-19809.764013704978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-958.32347292211523</v>
      </c>
      <c r="AC36">
        <f t="shared" si="33"/>
        <v>-1017.6510830872032</v>
      </c>
      <c r="AE36">
        <f t="shared" si="34"/>
        <v>0</v>
      </c>
      <c r="AF36">
        <f t="shared" si="35"/>
        <v>0</v>
      </c>
      <c r="AG36">
        <f t="shared" si="36"/>
        <v>-1.284279664289744</v>
      </c>
      <c r="AH36">
        <f t="shared" si="37"/>
        <v>-4868.3781535412436</v>
      </c>
      <c r="AI36">
        <f t="shared" si="38"/>
        <v>-4869.6624332055335</v>
      </c>
      <c r="AJ36">
        <f t="shared" si="39"/>
        <v>59.327610165088004</v>
      </c>
      <c r="AK36">
        <f t="shared" si="30"/>
        <v>-67.082643104548069</v>
      </c>
      <c r="AL36">
        <f t="shared" si="40"/>
        <v>-4877.4174661449933</v>
      </c>
      <c r="AN36">
        <f t="shared" si="41"/>
        <v>0</v>
      </c>
      <c r="AO36">
        <f t="shared" si="42"/>
        <v>0</v>
      </c>
      <c r="AP36">
        <f t="shared" si="43"/>
        <v>-4.9737363174742061E-2</v>
      </c>
      <c r="AQ36">
        <f t="shared" si="44"/>
        <v>-188.54171644037817</v>
      </c>
      <c r="AR36">
        <f t="shared" si="45"/>
        <v>-188.59145380355292</v>
      </c>
      <c r="AS36">
        <f t="shared" si="46"/>
        <v>2.2976295390477945</v>
      </c>
      <c r="AT36">
        <f t="shared" si="47"/>
        <v>-2.5979651283022798</v>
      </c>
      <c r="AU36">
        <f t="shared" si="48"/>
        <v>-188.8917893928074</v>
      </c>
      <c r="AW36">
        <v>33</v>
      </c>
      <c r="AX36">
        <f>IF(Z36&gt;0, (R36*SUMPRODUCT(K36:$K$98, X36:$X$98)-K36*$AZ$3)/Z36, 0)</f>
        <v>-19809.764013704978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25</v>
      </c>
      <c r="R37">
        <f t="shared" si="31"/>
        <v>250000</v>
      </c>
      <c r="S37">
        <f t="shared" si="32"/>
        <v>-29642.324120108584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-1017.6510830872032</v>
      </c>
      <c r="AC37">
        <f t="shared" si="33"/>
        <v>-1037.868804657837</v>
      </c>
      <c r="AE37">
        <f t="shared" si="34"/>
        <v>0</v>
      </c>
      <c r="AF37">
        <f t="shared" si="35"/>
        <v>0</v>
      </c>
      <c r="AG37">
        <f t="shared" si="36"/>
        <v>-0.8753267797528852</v>
      </c>
      <c r="AH37">
        <f t="shared" si="37"/>
        <v>-3961.1008789396133</v>
      </c>
      <c r="AI37">
        <f t="shared" si="38"/>
        <v>-3961.9762057193661</v>
      </c>
      <c r="AJ37">
        <f t="shared" si="39"/>
        <v>20.217721570633785</v>
      </c>
      <c r="AK37">
        <f t="shared" si="30"/>
        <v>-71.23557581610423</v>
      </c>
      <c r="AL37">
        <f t="shared" si="40"/>
        <v>-4012.9940599648367</v>
      </c>
      <c r="AN37">
        <f t="shared" si="41"/>
        <v>0</v>
      </c>
      <c r="AO37">
        <f t="shared" si="42"/>
        <v>0</v>
      </c>
      <c r="AP37">
        <f t="shared" si="43"/>
        <v>-3.0267415901710403E-2</v>
      </c>
      <c r="AQ37">
        <f t="shared" si="44"/>
        <v>-136.96860475963373</v>
      </c>
      <c r="AR37">
        <f t="shared" si="45"/>
        <v>-136.99887217553544</v>
      </c>
      <c r="AS37">
        <f t="shared" si="46"/>
        <v>0.69909684190870025</v>
      </c>
      <c r="AT37">
        <f t="shared" si="47"/>
        <v>-2.4632135678889511</v>
      </c>
      <c r="AU37">
        <f t="shared" si="48"/>
        <v>-138.76298890151571</v>
      </c>
      <c r="AW37">
        <v>34</v>
      </c>
      <c r="AX37">
        <f>IF(Z37&gt;0, (R37*SUMPRODUCT(K37:$K$98, X37:$X$98)-K37*$AZ$3)/Z37, 0)</f>
        <v>-29642.324120108584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25</v>
      </c>
      <c r="R38">
        <f t="shared" si="31"/>
        <v>250000</v>
      </c>
      <c r="S38">
        <f t="shared" si="32"/>
        <v>-45638.538169633452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-1037.868804657837</v>
      </c>
      <c r="AC38">
        <f t="shared" si="33"/>
        <v>-1024.5481282837707</v>
      </c>
      <c r="AE38">
        <f t="shared" si="34"/>
        <v>0</v>
      </c>
      <c r="AF38">
        <f t="shared" si="35"/>
        <v>0</v>
      </c>
      <c r="AG38">
        <f t="shared" si="36"/>
        <v>-0.56122970266687633</v>
      </c>
      <c r="AH38">
        <f t="shared" si="37"/>
        <v>-3053.4380928848004</v>
      </c>
      <c r="AI38">
        <f t="shared" si="38"/>
        <v>-3053.9993225874673</v>
      </c>
      <c r="AJ38">
        <f t="shared" si="39"/>
        <v>-13.320676374066352</v>
      </c>
      <c r="AK38">
        <f t="shared" si="30"/>
        <v>-72.650816326048599</v>
      </c>
      <c r="AL38">
        <f t="shared" si="40"/>
        <v>-3139.9708152875824</v>
      </c>
      <c r="AN38">
        <f t="shared" si="41"/>
        <v>0</v>
      </c>
      <c r="AO38">
        <f t="shared" si="42"/>
        <v>0</v>
      </c>
      <c r="AP38">
        <f t="shared" si="43"/>
        <v>-1.7327174690575917E-2</v>
      </c>
      <c r="AQ38">
        <f t="shared" si="44"/>
        <v>-94.270590082573861</v>
      </c>
      <c r="AR38">
        <f t="shared" si="45"/>
        <v>-94.287917257264439</v>
      </c>
      <c r="AS38">
        <f t="shared" si="46"/>
        <v>-0.41125707608364864</v>
      </c>
      <c r="AT38">
        <f t="shared" si="47"/>
        <v>-2.2429913810915711</v>
      </c>
      <c r="AU38">
        <f t="shared" si="48"/>
        <v>-96.942165714439668</v>
      </c>
      <c r="AW38">
        <v>35</v>
      </c>
      <c r="AX38">
        <f>IF(Z38&gt;0, (R38*SUMPRODUCT(K38:$K$98, X38:$X$98)-K38*$AZ$3)/Z38, 0)</f>
        <v>-45638.538169633452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25</v>
      </c>
      <c r="R39">
        <f t="shared" si="31"/>
        <v>250000</v>
      </c>
      <c r="S39">
        <f t="shared" si="32"/>
        <v>-73459.91818756776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-1024.5481282837707</v>
      </c>
      <c r="AC39">
        <f t="shared" si="33"/>
        <v>-984.63186021125466</v>
      </c>
      <c r="AE39">
        <f t="shared" si="34"/>
        <v>0</v>
      </c>
      <c r="AF39">
        <f t="shared" si="35"/>
        <v>0</v>
      </c>
      <c r="AG39">
        <f t="shared" si="36"/>
        <v>-0.33509153171705147</v>
      </c>
      <c r="AH39">
        <f t="shared" si="37"/>
        <v>-2205.2587392315609</v>
      </c>
      <c r="AI39">
        <f t="shared" si="38"/>
        <v>-2205.5938307632778</v>
      </c>
      <c r="AJ39">
        <f t="shared" si="39"/>
        <v>-39.916268072516004</v>
      </c>
      <c r="AK39">
        <f t="shared" si="30"/>
        <v>-71.718368979863953</v>
      </c>
      <c r="AL39">
        <f t="shared" si="40"/>
        <v>-2317.2284678156575</v>
      </c>
      <c r="AN39">
        <f t="shared" si="41"/>
        <v>0</v>
      </c>
      <c r="AO39">
        <f t="shared" si="42"/>
        <v>0</v>
      </c>
      <c r="AP39">
        <f t="shared" si="43"/>
        <v>-9.2370338736971879E-3</v>
      </c>
      <c r="AQ39">
        <f t="shared" si="44"/>
        <v>-60.789508974368786</v>
      </c>
      <c r="AR39">
        <f t="shared" si="45"/>
        <v>-60.798746008242482</v>
      </c>
      <c r="AS39">
        <f t="shared" si="46"/>
        <v>-1.1003200182591957</v>
      </c>
      <c r="AT39">
        <f t="shared" si="47"/>
        <v>-1.9769673087193891</v>
      </c>
      <c r="AU39">
        <f t="shared" si="48"/>
        <v>-63.876033335221059</v>
      </c>
      <c r="AW39">
        <v>36</v>
      </c>
      <c r="AX39">
        <f>IF(Z39&gt;0, (R39*SUMPRODUCT(K39:$K$98, X39:$X$98)-K39*$AZ$3)/Z39, 0)</f>
        <v>-73459.91818756776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25</v>
      </c>
      <c r="R40">
        <f t="shared" si="31"/>
        <v>250000</v>
      </c>
      <c r="S40">
        <f t="shared" si="32"/>
        <v>-125879.8201441791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-984.63186021125466</v>
      </c>
      <c r="AC40">
        <f t="shared" si="33"/>
        <v>-925.61167440429369</v>
      </c>
      <c r="AE40">
        <f t="shared" si="34"/>
        <v>0</v>
      </c>
      <c r="AF40">
        <f t="shared" si="35"/>
        <v>0</v>
      </c>
      <c r="AG40">
        <f t="shared" si="36"/>
        <v>-0.18382844711410551</v>
      </c>
      <c r="AH40">
        <f t="shared" si="37"/>
        <v>-1479.1216928577544</v>
      </c>
      <c r="AI40">
        <f t="shared" si="38"/>
        <v>-1479.3055213048685</v>
      </c>
      <c r="AJ40">
        <f t="shared" si="39"/>
        <v>-59.020185806960967</v>
      </c>
      <c r="AK40">
        <f t="shared" ref="AK40:AK71" si="61">G40*SUM(AB40:AB40, AE40:AF40)</f>
        <v>-68.924230214787826</v>
      </c>
      <c r="AL40">
        <f t="shared" si="40"/>
        <v>-1607.2499373266173</v>
      </c>
      <c r="AN40">
        <f t="shared" si="41"/>
        <v>0</v>
      </c>
      <c r="AO40">
        <f t="shared" si="42"/>
        <v>0</v>
      </c>
      <c r="AP40">
        <f t="shared" si="43"/>
        <v>-4.5244290211469175E-3</v>
      </c>
      <c r="AQ40">
        <f t="shared" si="44"/>
        <v>-36.404491350675606</v>
      </c>
      <c r="AR40">
        <f t="shared" si="45"/>
        <v>-36.409015779696752</v>
      </c>
      <c r="AS40">
        <f t="shared" si="46"/>
        <v>-1.4526187088592759</v>
      </c>
      <c r="AT40">
        <f t="shared" si="47"/>
        <v>-1.6963793816439687</v>
      </c>
      <c r="AU40">
        <f t="shared" si="48"/>
        <v>-39.5580138702</v>
      </c>
      <c r="AW40">
        <v>37</v>
      </c>
      <c r="AX40">
        <f>IF(Z40&gt;0, (R40*SUMPRODUCT(K40:$K$98, X40:$X$98)-K40*$AZ$3)/Z40, 0)</f>
        <v>-125879.8201441791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25</v>
      </c>
      <c r="R41">
        <f t="shared" si="31"/>
        <v>250000</v>
      </c>
      <c r="S41">
        <f t="shared" si="32"/>
        <v>-235361.35847560523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-925.61167440429369</v>
      </c>
      <c r="AC41">
        <f t="shared" si="33"/>
        <v>-855.04322398592467</v>
      </c>
      <c r="AE41">
        <f t="shared" si="34"/>
        <v>0</v>
      </c>
      <c r="AF41">
        <f t="shared" si="35"/>
        <v>0</v>
      </c>
      <c r="AG41">
        <f t="shared" si="36"/>
        <v>-9.0822387914895164E-2</v>
      </c>
      <c r="AH41">
        <f t="shared" si="37"/>
        <v>-911.67774728069287</v>
      </c>
      <c r="AI41">
        <f t="shared" si="38"/>
        <v>-911.76856966860771</v>
      </c>
      <c r="AJ41">
        <f t="shared" si="39"/>
        <v>-70.568450418369025</v>
      </c>
      <c r="AK41">
        <f t="shared" si="61"/>
        <v>-64.792817208300562</v>
      </c>
      <c r="AL41">
        <f t="shared" si="40"/>
        <v>-1047.1298372952774</v>
      </c>
      <c r="AN41">
        <f t="shared" si="41"/>
        <v>0</v>
      </c>
      <c r="AO41">
        <f t="shared" si="42"/>
        <v>0</v>
      </c>
      <c r="AP41">
        <f t="shared" si="43"/>
        <v>-1.9958410666836386E-3</v>
      </c>
      <c r="AQ41">
        <f t="shared" si="44"/>
        <v>-20.034310145087261</v>
      </c>
      <c r="AR41">
        <f t="shared" si="45"/>
        <v>-20.036305986153941</v>
      </c>
      <c r="AS41">
        <f t="shared" si="46"/>
        <v>-1.5507565325103099</v>
      </c>
      <c r="AT41">
        <f t="shared" si="47"/>
        <v>-1.4238357785926958</v>
      </c>
      <c r="AU41">
        <f t="shared" si="48"/>
        <v>-23.010898297256951</v>
      </c>
      <c r="AW41">
        <v>38</v>
      </c>
      <c r="AX41">
        <f>IF(Z41&gt;0, (R41*SUMPRODUCT(K41:$K$98, X41:$X$98)-K41*$AZ$3)/Z41, 0)</f>
        <v>-235361.35847560523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25</v>
      </c>
      <c r="R42">
        <f t="shared" si="31"/>
        <v>250000</v>
      </c>
      <c r="S42">
        <f t="shared" si="32"/>
        <v>-495833.08841669862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-855.04322398592467</v>
      </c>
      <c r="AC42">
        <f t="shared" si="33"/>
        <v>-779.56597898007919</v>
      </c>
      <c r="AE42">
        <f t="shared" si="34"/>
        <v>0</v>
      </c>
      <c r="AF42">
        <f t="shared" si="35"/>
        <v>0</v>
      </c>
      <c r="AG42">
        <f t="shared" si="36"/>
        <v>-3.9305867094781864E-2</v>
      </c>
      <c r="AH42">
        <f t="shared" si="37"/>
        <v>-506.08296940964351</v>
      </c>
      <c r="AI42">
        <f t="shared" si="38"/>
        <v>-506.12227527673826</v>
      </c>
      <c r="AJ42">
        <f t="shared" si="39"/>
        <v>-75.477245005845475</v>
      </c>
      <c r="AK42">
        <f t="shared" si="61"/>
        <v>-59.853025679014735</v>
      </c>
      <c r="AL42">
        <f t="shared" si="40"/>
        <v>-641.4525459615985</v>
      </c>
      <c r="AN42">
        <f t="shared" si="41"/>
        <v>0</v>
      </c>
      <c r="AO42">
        <f t="shared" si="42"/>
        <v>0</v>
      </c>
      <c r="AP42">
        <f t="shared" si="43"/>
        <v>-7.7120954651940777E-4</v>
      </c>
      <c r="AQ42">
        <f t="shared" si="44"/>
        <v>-9.9297139635273712</v>
      </c>
      <c r="AR42">
        <f t="shared" si="45"/>
        <v>-9.9304851730738903</v>
      </c>
      <c r="AS42">
        <f t="shared" si="46"/>
        <v>-1.4809181477444102</v>
      </c>
      <c r="AT42">
        <f t="shared" si="47"/>
        <v>-1.1743596618901555</v>
      </c>
      <c r="AU42">
        <f t="shared" si="48"/>
        <v>-12.585762982708456</v>
      </c>
      <c r="AW42">
        <v>39</v>
      </c>
      <c r="AX42">
        <f>IF(Z42&gt;0, (R42*SUMPRODUCT(K42:$K$98, X42:$X$98)-K42*$AZ$3)/Z42, 0)</f>
        <v>-495833.08841669862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25</v>
      </c>
      <c r="R43">
        <f t="shared" si="31"/>
        <v>250000</v>
      </c>
      <c r="S43">
        <f t="shared" si="32"/>
        <v>-1231658.6838865366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-779.56597898007919</v>
      </c>
      <c r="AC43">
        <f t="shared" si="33"/>
        <v>-704.21751870170237</v>
      </c>
      <c r="AE43">
        <f t="shared" si="34"/>
        <v>0</v>
      </c>
      <c r="AF43">
        <f t="shared" si="35"/>
        <v>0</v>
      </c>
      <c r="AG43">
        <f t="shared" si="36"/>
        <v>-1.4294088287501909E-2</v>
      </c>
      <c r="AH43">
        <f t="shared" si="37"/>
        <v>-246.18720136332135</v>
      </c>
      <c r="AI43">
        <f t="shared" si="38"/>
        <v>-246.20149545160885</v>
      </c>
      <c r="AJ43">
        <f t="shared" si="39"/>
        <v>-75.34846027837682</v>
      </c>
      <c r="AK43">
        <f t="shared" si="61"/>
        <v>-54.569618528605545</v>
      </c>
      <c r="AL43">
        <f t="shared" si="40"/>
        <v>-376.11957425859117</v>
      </c>
      <c r="AN43">
        <f t="shared" si="41"/>
        <v>0</v>
      </c>
      <c r="AO43">
        <f t="shared" si="42"/>
        <v>0</v>
      </c>
      <c r="AP43">
        <f t="shared" si="43"/>
        <v>-2.5041102914034094E-4</v>
      </c>
      <c r="AQ43">
        <f t="shared" si="44"/>
        <v>-4.312831235866355</v>
      </c>
      <c r="AR43">
        <f t="shared" si="45"/>
        <v>-4.3130816468954949</v>
      </c>
      <c r="AS43">
        <f t="shared" si="46"/>
        <v>-1.3199922305605054</v>
      </c>
      <c r="AT43">
        <f t="shared" si="47"/>
        <v>-0.95597802816789879</v>
      </c>
      <c r="AU43">
        <f t="shared" si="48"/>
        <v>-6.589051905623899</v>
      </c>
      <c r="AW43">
        <v>40</v>
      </c>
      <c r="AX43">
        <f>IF(Z43&gt;0, (R43*SUMPRODUCT(K43:$K$98, X43:$X$98)-K43*$AZ$3)/Z43, 0)</f>
        <v>-1231658.6838865366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25</v>
      </c>
      <c r="R44">
        <f t="shared" si="31"/>
        <v>250000</v>
      </c>
      <c r="S44">
        <f t="shared" si="32"/>
        <v>-3827064.867195047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-704.21751870170237</v>
      </c>
      <c r="AC44">
        <f t="shared" si="33"/>
        <v>-632.38912293586861</v>
      </c>
      <c r="AE44">
        <f t="shared" si="34"/>
        <v>0</v>
      </c>
      <c r="AF44">
        <f t="shared" si="35"/>
        <v>0</v>
      </c>
      <c r="AG44">
        <f t="shared" si="36"/>
        <v>-4.1310321674751403E-3</v>
      </c>
      <c r="AH44">
        <f t="shared" si="37"/>
        <v>-100.20115237151749</v>
      </c>
      <c r="AI44">
        <f t="shared" si="38"/>
        <v>-100.20528340368497</v>
      </c>
      <c r="AJ44">
        <f t="shared" si="39"/>
        <v>-71.828395765833761</v>
      </c>
      <c r="AK44">
        <f t="shared" si="61"/>
        <v>-49.295226309119172</v>
      </c>
      <c r="AL44">
        <f t="shared" si="40"/>
        <v>-221.32890547863792</v>
      </c>
      <c r="AN44">
        <f t="shared" si="41"/>
        <v>0</v>
      </c>
      <c r="AO44">
        <f t="shared" si="42"/>
        <v>0</v>
      </c>
      <c r="AP44">
        <f t="shared" si="43"/>
        <v>-6.4615624634397663E-5</v>
      </c>
      <c r="AQ44">
        <f t="shared" si="44"/>
        <v>-1.5672983862358225</v>
      </c>
      <c r="AR44">
        <f t="shared" si="45"/>
        <v>-1.567363001860457</v>
      </c>
      <c r="AS44">
        <f t="shared" si="46"/>
        <v>-1.1235053300814082</v>
      </c>
      <c r="AT44">
        <f t="shared" si="47"/>
        <v>-0.77105229645416384</v>
      </c>
      <c r="AU44">
        <f t="shared" si="48"/>
        <v>-3.4619206283960295</v>
      </c>
      <c r="AW44">
        <v>41</v>
      </c>
      <c r="AX44">
        <f>IF(Z44&gt;0, (R44*SUMPRODUCT(K44:$K$98, X44:$X$98)-K44*$AZ$3)/Z44, 0)</f>
        <v>-3827064.867195047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25</v>
      </c>
      <c r="R45">
        <f t="shared" si="31"/>
        <v>250000</v>
      </c>
      <c r="S45">
        <f t="shared" si="32"/>
        <v>-16233551.787203547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-632.38912293586861</v>
      </c>
      <c r="AC45">
        <f t="shared" si="33"/>
        <v>-565.97318292772934</v>
      </c>
      <c r="AE45">
        <f t="shared" si="34"/>
        <v>0</v>
      </c>
      <c r="AF45">
        <f t="shared" si="35"/>
        <v>0</v>
      </c>
      <c r="AG45">
        <f t="shared" si="36"/>
        <v>-8.7161021559969108E-4</v>
      </c>
      <c r="AH45">
        <f t="shared" si="37"/>
        <v>-32.181116302006984</v>
      </c>
      <c r="AI45">
        <f t="shared" si="38"/>
        <v>-32.181987912222581</v>
      </c>
      <c r="AJ45">
        <f t="shared" si="39"/>
        <v>-66.415940008139273</v>
      </c>
      <c r="AK45">
        <f t="shared" si="61"/>
        <v>-44.267238605510805</v>
      </c>
      <c r="AL45">
        <f t="shared" si="40"/>
        <v>-142.86516652587267</v>
      </c>
      <c r="AN45">
        <f t="shared" si="41"/>
        <v>0</v>
      </c>
      <c r="AO45">
        <f t="shared" si="42"/>
        <v>0</v>
      </c>
      <c r="AP45">
        <f t="shared" si="43"/>
        <v>-1.2172597427457011E-5</v>
      </c>
      <c r="AQ45">
        <f t="shared" si="44"/>
        <v>-0.44942999347590934</v>
      </c>
      <c r="AR45">
        <f t="shared" si="45"/>
        <v>-0.44944216607333676</v>
      </c>
      <c r="AS45">
        <f t="shared" si="46"/>
        <v>-0.92754133214119916</v>
      </c>
      <c r="AT45">
        <f t="shared" si="47"/>
        <v>-0.61822046727541524</v>
      </c>
      <c r="AU45">
        <f t="shared" si="48"/>
        <v>-1.9952039654899514</v>
      </c>
      <c r="AW45">
        <v>42</v>
      </c>
      <c r="AX45">
        <f>IF(Z45&gt;0, (R45*SUMPRODUCT(K45:$K$98, X45:$X$98)-K45*$AZ$3)/Z45, 0)</f>
        <v>-16233551.787203547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25</v>
      </c>
      <c r="R46">
        <f t="shared" si="31"/>
        <v>250000</v>
      </c>
      <c r="S46">
        <f t="shared" si="32"/>
        <v>-69523171.042550489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-565.97318292772934</v>
      </c>
      <c r="AC46">
        <f t="shared" si="33"/>
        <v>-505.72329292622749</v>
      </c>
      <c r="AE46">
        <f t="shared" si="34"/>
        <v>0</v>
      </c>
      <c r="AF46">
        <f t="shared" si="35"/>
        <v>0</v>
      </c>
      <c r="AG46">
        <f t="shared" si="36"/>
        <v>-1.8185422404593283E-4</v>
      </c>
      <c r="AH46">
        <f t="shared" si="37"/>
        <v>-6.810398893977613</v>
      </c>
      <c r="AI46">
        <f t="shared" si="38"/>
        <v>-6.8105807482016587</v>
      </c>
      <c r="AJ46">
        <f t="shared" si="39"/>
        <v>-60.249890001501853</v>
      </c>
      <c r="AK46">
        <f t="shared" si="61"/>
        <v>-39.618122804941059</v>
      </c>
      <c r="AL46">
        <f t="shared" si="40"/>
        <v>-106.67859355464458</v>
      </c>
      <c r="AN46">
        <f t="shared" si="41"/>
        <v>0</v>
      </c>
      <c r="AO46">
        <f t="shared" si="42"/>
        <v>0</v>
      </c>
      <c r="AP46">
        <f t="shared" si="43"/>
        <v>-2.267599319724371E-6</v>
      </c>
      <c r="AQ46">
        <f t="shared" si="44"/>
        <v>-8.492107334902807E-2</v>
      </c>
      <c r="AR46">
        <f t="shared" si="45"/>
        <v>-8.4923340948347789E-2</v>
      </c>
      <c r="AS46">
        <f t="shared" si="46"/>
        <v>-0.75127542567482841</v>
      </c>
      <c r="AT46">
        <f t="shared" si="47"/>
        <v>-0.49401122680851012</v>
      </c>
      <c r="AU46">
        <f t="shared" si="48"/>
        <v>-1.3302099934316864</v>
      </c>
      <c r="AW46">
        <v>43</v>
      </c>
      <c r="AX46">
        <f>IF(Z46&gt;0, (R46*SUMPRODUCT(K46:$K$98, X46:$X$98)-K46*$AZ$3)/Z46, 0)</f>
        <v>-69523171.042550489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25</v>
      </c>
      <c r="R47">
        <f t="shared" si="31"/>
        <v>250000</v>
      </c>
      <c r="S47">
        <f t="shared" si="32"/>
        <v>-301228353.32562155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-505.72329292622749</v>
      </c>
      <c r="AC47">
        <f t="shared" si="33"/>
        <v>-451.61239257548914</v>
      </c>
      <c r="AE47">
        <f t="shared" si="34"/>
        <v>0</v>
      </c>
      <c r="AF47">
        <f t="shared" si="35"/>
        <v>0</v>
      </c>
      <c r="AG47">
        <f t="shared" si="36"/>
        <v>-3.748090008706E-5</v>
      </c>
      <c r="AH47">
        <f t="shared" si="37"/>
        <v>-1.4255478171841351</v>
      </c>
      <c r="AI47">
        <f t="shared" si="38"/>
        <v>-1.4255852980842223</v>
      </c>
      <c r="AJ47">
        <f t="shared" si="39"/>
        <v>-54.110900350738348</v>
      </c>
      <c r="AK47">
        <f t="shared" si="61"/>
        <v>-35.400630504835931</v>
      </c>
      <c r="AL47">
        <f t="shared" si="40"/>
        <v>-90.937116153658508</v>
      </c>
      <c r="AN47">
        <f t="shared" si="41"/>
        <v>0</v>
      </c>
      <c r="AO47">
        <f t="shared" si="42"/>
        <v>0</v>
      </c>
      <c r="AP47">
        <f t="shared" si="43"/>
        <v>-4.1728705655964982E-7</v>
      </c>
      <c r="AQ47">
        <f t="shared" si="44"/>
        <v>-1.587108770696714E-2</v>
      </c>
      <c r="AR47">
        <f t="shared" si="45"/>
        <v>-1.5871504994023698E-2</v>
      </c>
      <c r="AS47">
        <f t="shared" si="46"/>
        <v>-0.60243426072223993</v>
      </c>
      <c r="AT47">
        <f t="shared" si="47"/>
        <v>-0.39412673840292156</v>
      </c>
      <c r="AU47">
        <f t="shared" si="48"/>
        <v>-1.0124325041191853</v>
      </c>
      <c r="AW47">
        <v>44</v>
      </c>
      <c r="AX47">
        <f>IF(Z47&gt;0, (R47*SUMPRODUCT(K47:$K$98, X47:$X$98)-K47*$AZ$3)/Z47, 0)</f>
        <v>-301228353.32562155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25</v>
      </c>
      <c r="R48">
        <f t="shared" si="31"/>
        <v>250000</v>
      </c>
      <c r="S48">
        <f t="shared" si="32"/>
        <v>-1322934546.4119031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-451.61239257548914</v>
      </c>
      <c r="AC48">
        <f t="shared" si="33"/>
        <v>-403.23913739168955</v>
      </c>
      <c r="AE48">
        <f t="shared" si="34"/>
        <v>0</v>
      </c>
      <c r="AF48">
        <f t="shared" si="35"/>
        <v>0</v>
      </c>
      <c r="AG48">
        <f t="shared" si="36"/>
        <v>-7.6201641737560835E-6</v>
      </c>
      <c r="AH48">
        <f t="shared" si="37"/>
        <v>-0.29485926912433313</v>
      </c>
      <c r="AI48">
        <f t="shared" si="38"/>
        <v>-0.29486688928850691</v>
      </c>
      <c r="AJ48">
        <f t="shared" si="39"/>
        <v>-48.373255183799586</v>
      </c>
      <c r="AK48">
        <f t="shared" si="61"/>
        <v>-31.612867480284244</v>
      </c>
      <c r="AL48">
        <f t="shared" si="40"/>
        <v>-80.280989553372336</v>
      </c>
      <c r="AN48">
        <f t="shared" si="41"/>
        <v>0</v>
      </c>
      <c r="AO48">
        <f t="shared" si="42"/>
        <v>0</v>
      </c>
      <c r="AP48">
        <f t="shared" si="43"/>
        <v>-7.5748006488971613E-8</v>
      </c>
      <c r="AQ48">
        <f t="shared" si="44"/>
        <v>-2.9310394529143309E-3</v>
      </c>
      <c r="AR48">
        <f t="shared" si="45"/>
        <v>-2.9311152009208201E-3</v>
      </c>
      <c r="AS48">
        <f t="shared" si="46"/>
        <v>-0.48085284831192915</v>
      </c>
      <c r="AT48">
        <f t="shared" si="47"/>
        <v>-0.31424673227889705</v>
      </c>
      <c r="AU48">
        <f t="shared" si="48"/>
        <v>-0.79803069579174701</v>
      </c>
      <c r="AW48">
        <v>45</v>
      </c>
      <c r="AX48">
        <f>IF(Z48&gt;0, (R48*SUMPRODUCT(K48:$K$98, X48:$X$98)-K48*$AZ$3)/Z48, 0)</f>
        <v>-1322934546.4119031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25</v>
      </c>
      <c r="R49">
        <f t="shared" si="31"/>
        <v>250000</v>
      </c>
      <c r="S49">
        <f t="shared" si="32"/>
        <v>-5899637707.7305813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-403.23913739168955</v>
      </c>
      <c r="AC49">
        <f t="shared" si="33"/>
        <v>-360.03749140301164</v>
      </c>
      <c r="AE49">
        <f t="shared" si="34"/>
        <v>0</v>
      </c>
      <c r="AF49">
        <f t="shared" si="35"/>
        <v>0</v>
      </c>
      <c r="AG49">
        <f t="shared" si="36"/>
        <v>-1.5256762755585698E-6</v>
      </c>
      <c r="AH49">
        <f t="shared" si="37"/>
        <v>-6.018286256459953E-2</v>
      </c>
      <c r="AI49">
        <f t="shared" si="38"/>
        <v>-6.0184388240875089E-2</v>
      </c>
      <c r="AJ49">
        <f t="shared" si="39"/>
        <v>-43.20164598867791</v>
      </c>
      <c r="AK49">
        <f t="shared" si="61"/>
        <v>-28.226739617418271</v>
      </c>
      <c r="AL49">
        <f t="shared" si="40"/>
        <v>-71.488569994337055</v>
      </c>
      <c r="AN49">
        <f t="shared" si="41"/>
        <v>0</v>
      </c>
      <c r="AO49">
        <f t="shared" si="42"/>
        <v>0</v>
      </c>
      <c r="AP49">
        <f t="shared" si="43"/>
        <v>-1.3541015955673028E-8</v>
      </c>
      <c r="AQ49">
        <f t="shared" si="44"/>
        <v>-5.3414811208685816E-4</v>
      </c>
      <c r="AR49">
        <f t="shared" si="45"/>
        <v>-5.3416165310281381E-4</v>
      </c>
      <c r="AS49">
        <f t="shared" si="46"/>
        <v>-0.38343270260911105</v>
      </c>
      <c r="AT49">
        <f t="shared" si="47"/>
        <v>-0.25052413651523392</v>
      </c>
      <c r="AU49">
        <f t="shared" si="48"/>
        <v>-0.6344910007774478</v>
      </c>
      <c r="AW49">
        <v>46</v>
      </c>
      <c r="AX49">
        <f>IF(Z49&gt;0, (R49*SUMPRODUCT(K49:$K$98, X49:$X$98)-K49*$AZ$3)/Z49, 0)</f>
        <v>-5899637707.7305813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25</v>
      </c>
      <c r="R50">
        <f t="shared" si="31"/>
        <v>250000</v>
      </c>
      <c r="S50">
        <f t="shared" si="32"/>
        <v>-26719190840.625637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-360.03749140301164</v>
      </c>
      <c r="AC50">
        <f t="shared" si="33"/>
        <v>-321.46251034743551</v>
      </c>
      <c r="AE50">
        <f t="shared" si="34"/>
        <v>0</v>
      </c>
      <c r="AF50">
        <f t="shared" si="35"/>
        <v>0</v>
      </c>
      <c r="AG50">
        <f t="shared" si="36"/>
        <v>-3.0077867277576992E-7</v>
      </c>
      <c r="AH50">
        <f t="shared" si="37"/>
        <v>-1.2096408400272141E-2</v>
      </c>
      <c r="AI50">
        <f t="shared" si="38"/>
        <v>-1.2096709178944917E-2</v>
      </c>
      <c r="AJ50">
        <f t="shared" si="39"/>
        <v>-38.574981055576131</v>
      </c>
      <c r="AK50">
        <f t="shared" si="61"/>
        <v>-25.202624398210819</v>
      </c>
      <c r="AL50">
        <f t="shared" si="40"/>
        <v>-63.789702162965895</v>
      </c>
      <c r="AN50">
        <f t="shared" si="41"/>
        <v>0</v>
      </c>
      <c r="AO50">
        <f t="shared" si="42"/>
        <v>0</v>
      </c>
      <c r="AP50">
        <f t="shared" si="43"/>
        <v>-2.3835149091107469E-9</v>
      </c>
      <c r="AQ50">
        <f t="shared" si="44"/>
        <v>-9.5857759802788015E-5</v>
      </c>
      <c r="AR50">
        <f t="shared" si="45"/>
        <v>-9.5860143317697127E-5</v>
      </c>
      <c r="AS50">
        <f t="shared" si="46"/>
        <v>-0.30568670848938312</v>
      </c>
      <c r="AT50">
        <f t="shared" si="47"/>
        <v>-0.19971772083267511</v>
      </c>
      <c r="AU50">
        <f t="shared" si="48"/>
        <v>-0.50550028946537595</v>
      </c>
      <c r="AW50">
        <v>47</v>
      </c>
      <c r="AX50">
        <f>IF(Z50&gt;0, (R50*SUMPRODUCT(K50:$K$98, X50:$X$98)-K50*$AZ$3)/Z50, 0)</f>
        <v>-26719190840.625637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25</v>
      </c>
      <c r="R51">
        <f t="shared" si="31"/>
        <v>250000</v>
      </c>
      <c r="S51">
        <f t="shared" si="32"/>
        <v>-123080591371.28288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-321.46251034743551</v>
      </c>
      <c r="AC51">
        <f t="shared" si="33"/>
        <v>-287.02018191618799</v>
      </c>
      <c r="AE51">
        <f t="shared" si="34"/>
        <v>0</v>
      </c>
      <c r="AF51">
        <f t="shared" si="35"/>
        <v>0</v>
      </c>
      <c r="AG51">
        <f t="shared" si="36"/>
        <v>-5.829923684928675E-8</v>
      </c>
      <c r="AH51">
        <f t="shared" si="37"/>
        <v>-2.3947164919872546E-3</v>
      </c>
      <c r="AI51">
        <f t="shared" si="38"/>
        <v>-2.3947747912241037E-3</v>
      </c>
      <c r="AJ51">
        <f t="shared" si="39"/>
        <v>-34.442328431247518</v>
      </c>
      <c r="AK51">
        <f t="shared" si="61"/>
        <v>-22.502375724320487</v>
      </c>
      <c r="AL51">
        <f t="shared" si="40"/>
        <v>-56.947098930359232</v>
      </c>
      <c r="AN51">
        <f t="shared" si="41"/>
        <v>0</v>
      </c>
      <c r="AO51">
        <f t="shared" si="42"/>
        <v>0</v>
      </c>
      <c r="AP51">
        <f t="shared" si="43"/>
        <v>-4.1249214359917023E-10</v>
      </c>
      <c r="AQ51">
        <f t="shared" si="44"/>
        <v>-1.6943647849897935E-5</v>
      </c>
      <c r="AR51">
        <f t="shared" si="45"/>
        <v>-1.6944060342041533E-5</v>
      </c>
      <c r="AS51">
        <f t="shared" si="46"/>
        <v>-0.24369426862104371</v>
      </c>
      <c r="AT51">
        <f t="shared" si="47"/>
        <v>-0.1592139743200163</v>
      </c>
      <c r="AU51">
        <f t="shared" si="48"/>
        <v>-0.40292518700140206</v>
      </c>
      <c r="AW51">
        <v>48</v>
      </c>
      <c r="AX51">
        <f>IF(Z51&gt;0, (R51*SUMPRODUCT(K51:$K$98, X51:$X$98)-K51*$AZ$3)/Z51, 0)</f>
        <v>-123080591371.28288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25</v>
      </c>
      <c r="R52">
        <f t="shared" si="31"/>
        <v>250000</v>
      </c>
      <c r="S52">
        <f t="shared" si="32"/>
        <v>-577315769493.89734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-287.02018191618799</v>
      </c>
      <c r="AC52">
        <f t="shared" si="33"/>
        <v>-256.26803431607925</v>
      </c>
      <c r="AE52">
        <f t="shared" si="34"/>
        <v>0</v>
      </c>
      <c r="AF52">
        <f t="shared" si="35"/>
        <v>0</v>
      </c>
      <c r="AG52">
        <f t="shared" si="36"/>
        <v>-1.1097394522097329E-8</v>
      </c>
      <c r="AH52">
        <f t="shared" si="37"/>
        <v>-4.6618849958696552E-4</v>
      </c>
      <c r="AI52">
        <f t="shared" si="38"/>
        <v>-4.6619959698148761E-4</v>
      </c>
      <c r="AJ52">
        <f t="shared" si="39"/>
        <v>-30.752147600108742</v>
      </c>
      <c r="AK52">
        <f t="shared" si="61"/>
        <v>-20.091412734133161</v>
      </c>
      <c r="AL52">
        <f t="shared" si="40"/>
        <v>-50.844026533838885</v>
      </c>
      <c r="AN52">
        <f t="shared" si="41"/>
        <v>0</v>
      </c>
      <c r="AO52">
        <f t="shared" si="42"/>
        <v>0</v>
      </c>
      <c r="AP52">
        <f t="shared" si="43"/>
        <v>-7.0106101085658981E-11</v>
      </c>
      <c r="AQ52">
        <f t="shared" si="44"/>
        <v>-2.9450749013146468E-6</v>
      </c>
      <c r="AR52">
        <f t="shared" si="45"/>
        <v>-2.9451450074157325E-6</v>
      </c>
      <c r="AS52">
        <f t="shared" si="46"/>
        <v>-0.194272012584705</v>
      </c>
      <c r="AT52">
        <f t="shared" si="47"/>
        <v>-0.12692444242548503</v>
      </c>
      <c r="AU52">
        <f t="shared" si="48"/>
        <v>-0.32119940015519743</v>
      </c>
      <c r="AW52">
        <v>49</v>
      </c>
      <c r="AX52">
        <f>IF(Z52&gt;0, (R52*SUMPRODUCT(K52:$K$98, X52:$X$98)-K52*$AZ$3)/Z52, 0)</f>
        <v>-577315769493.89734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25</v>
      </c>
      <c r="R53">
        <f t="shared" si="31"/>
        <v>250000</v>
      </c>
      <c r="S53">
        <f t="shared" si="32"/>
        <v>-2759993894965.5049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-256.26803431607925</v>
      </c>
      <c r="AC53">
        <f t="shared" si="33"/>
        <v>-228.81074748994297</v>
      </c>
      <c r="AE53">
        <f t="shared" si="34"/>
        <v>0</v>
      </c>
      <c r="AF53">
        <f t="shared" si="35"/>
        <v>0</v>
      </c>
      <c r="AG53">
        <f t="shared" si="36"/>
        <v>-2.0725657030194511E-9</v>
      </c>
      <c r="AH53">
        <f t="shared" si="37"/>
        <v>-8.9138548738569055E-5</v>
      </c>
      <c r="AI53">
        <f t="shared" si="38"/>
        <v>-8.9140621304272072E-5</v>
      </c>
      <c r="AJ53">
        <f t="shared" si="39"/>
        <v>-27.457286826136283</v>
      </c>
      <c r="AK53">
        <f t="shared" si="61"/>
        <v>-17.938762402125548</v>
      </c>
      <c r="AL53">
        <f t="shared" si="40"/>
        <v>-45.396138368883136</v>
      </c>
      <c r="AN53">
        <f t="shared" si="41"/>
        <v>0</v>
      </c>
      <c r="AO53">
        <f t="shared" si="42"/>
        <v>0</v>
      </c>
      <c r="AP53">
        <f t="shared" si="43"/>
        <v>-1.1690284307696581E-11</v>
      </c>
      <c r="AQ53">
        <f t="shared" si="44"/>
        <v>-5.0278501473376986E-7</v>
      </c>
      <c r="AR53">
        <f t="shared" si="45"/>
        <v>-5.0279670501807747E-7</v>
      </c>
      <c r="AS53">
        <f t="shared" si="46"/>
        <v>-0.15487252773114746</v>
      </c>
      <c r="AT53">
        <f t="shared" si="47"/>
        <v>-0.10118339423621042</v>
      </c>
      <c r="AU53">
        <f t="shared" si="48"/>
        <v>-0.25605642476406293</v>
      </c>
      <c r="AW53">
        <v>50</v>
      </c>
      <c r="AX53">
        <f>IF(Z53&gt;0, (R53*SUMPRODUCT(K53:$K$98, X53:$X$98)-K53*$AZ$3)/Z53, 0)</f>
        <v>-2759993894965.5049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25</v>
      </c>
      <c r="R54">
        <f t="shared" si="31"/>
        <v>250000</v>
      </c>
      <c r="S54">
        <f t="shared" si="32"/>
        <v>-13472743541618.316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-228.81074748994297</v>
      </c>
      <c r="AC54">
        <f t="shared" si="33"/>
        <v>-204.29531069700369</v>
      </c>
      <c r="AE54">
        <f t="shared" si="34"/>
        <v>0</v>
      </c>
      <c r="AF54">
        <f t="shared" si="35"/>
        <v>0</v>
      </c>
      <c r="AG54">
        <f t="shared" si="36"/>
        <v>-3.7909003104289811E-10</v>
      </c>
      <c r="AH54">
        <f t="shared" si="37"/>
        <v>-1.6727500149463584E-5</v>
      </c>
      <c r="AI54">
        <f t="shared" si="38"/>
        <v>-1.6727879239494628E-5</v>
      </c>
      <c r="AJ54">
        <f t="shared" si="39"/>
        <v>-24.515436792939283</v>
      </c>
      <c r="AK54">
        <f t="shared" si="61"/>
        <v>-16.016752324296011</v>
      </c>
      <c r="AL54">
        <f t="shared" si="40"/>
        <v>-40.532205845114532</v>
      </c>
      <c r="AN54">
        <f t="shared" si="41"/>
        <v>0</v>
      </c>
      <c r="AO54">
        <f t="shared" si="42"/>
        <v>0</v>
      </c>
      <c r="AP54">
        <f t="shared" si="43"/>
        <v>-1.9091546404504515E-12</v>
      </c>
      <c r="AQ54">
        <f t="shared" si="44"/>
        <v>-8.424221667245633E-8</v>
      </c>
      <c r="AR54">
        <f t="shared" si="45"/>
        <v>-8.4244125827096783E-8</v>
      </c>
      <c r="AS54">
        <f t="shared" si="46"/>
        <v>-0.12346344161873625</v>
      </c>
      <c r="AT54">
        <f t="shared" si="47"/>
        <v>-8.0662783299134025E-2</v>
      </c>
      <c r="AU54">
        <f t="shared" si="48"/>
        <v>-0.20412630916199612</v>
      </c>
      <c r="AW54">
        <v>51</v>
      </c>
      <c r="AX54">
        <f>IF(Z54&gt;0, (R54*SUMPRODUCT(K54:$K$98, X54:$X$98)-K54*$AZ$3)/Z54, 0)</f>
        <v>-13472743541618.316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25</v>
      </c>
      <c r="R55">
        <f t="shared" si="31"/>
        <v>250000</v>
      </c>
      <c r="S55">
        <f t="shared" si="32"/>
        <v>-67222632863154.93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-204.29531069700369</v>
      </c>
      <c r="AC55">
        <f t="shared" si="33"/>
        <v>-182.40652748149205</v>
      </c>
      <c r="AE55">
        <f t="shared" si="34"/>
        <v>0</v>
      </c>
      <c r="AF55">
        <f t="shared" si="35"/>
        <v>0</v>
      </c>
      <c r="AG55">
        <f t="shared" si="36"/>
        <v>-6.7836723924818928E-11</v>
      </c>
      <c r="AH55">
        <f t="shared" si="37"/>
        <v>-3.0746240680765017E-6</v>
      </c>
      <c r="AI55">
        <f t="shared" si="38"/>
        <v>-3.0746919048004265E-6</v>
      </c>
      <c r="AJ55">
        <f t="shared" si="39"/>
        <v>-21.888783215511637</v>
      </c>
      <c r="AK55">
        <f t="shared" si="61"/>
        <v>-14.300671748790259</v>
      </c>
      <c r="AL55">
        <f t="shared" si="40"/>
        <v>-36.189458038993799</v>
      </c>
      <c r="AN55">
        <f t="shared" si="41"/>
        <v>0</v>
      </c>
      <c r="AO55">
        <f t="shared" si="42"/>
        <v>0</v>
      </c>
      <c r="AP55">
        <f t="shared" si="43"/>
        <v>-3.0503212973514844E-13</v>
      </c>
      <c r="AQ55">
        <f t="shared" si="44"/>
        <v>-1.3825242042344467E-8</v>
      </c>
      <c r="AR55">
        <f t="shared" si="45"/>
        <v>-1.3825547074474201E-8</v>
      </c>
      <c r="AS55">
        <f t="shared" si="46"/>
        <v>-9.8424301399609601E-2</v>
      </c>
      <c r="AT55">
        <f t="shared" si="47"/>
        <v>-6.4303877130198639E-2</v>
      </c>
      <c r="AU55">
        <f t="shared" si="48"/>
        <v>-0.16272819235535529</v>
      </c>
      <c r="AW55">
        <v>52</v>
      </c>
      <c r="AX55">
        <f>IF(Z55&gt;0, (R55*SUMPRODUCT(K55:$K$98, X55:$X$98)-K55*$AZ$3)/Z55, 0)</f>
        <v>-67222632863154.93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25</v>
      </c>
      <c r="R56">
        <f t="shared" si="31"/>
        <v>250000</v>
      </c>
      <c r="S56">
        <f t="shared" si="32"/>
        <v>-343464367366157.13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-182.40652748149205</v>
      </c>
      <c r="AC56">
        <f t="shared" si="33"/>
        <v>-162.86297097767999</v>
      </c>
      <c r="AE56">
        <f t="shared" si="34"/>
        <v>0</v>
      </c>
      <c r="AF56">
        <f t="shared" si="35"/>
        <v>0</v>
      </c>
      <c r="AG56">
        <f t="shared" si="36"/>
        <v>-1.1854429924317056E-11</v>
      </c>
      <c r="AH56">
        <f t="shared" si="37"/>
        <v>-5.5303926761253682E-7</v>
      </c>
      <c r="AI56">
        <f t="shared" si="38"/>
        <v>-5.5305112204246111E-7</v>
      </c>
      <c r="AJ56">
        <f t="shared" si="39"/>
        <v>-19.543556503812056</v>
      </c>
      <c r="AK56">
        <f t="shared" si="61"/>
        <v>-12.768456923704445</v>
      </c>
      <c r="AL56">
        <f t="shared" si="40"/>
        <v>-32.312013980567627</v>
      </c>
      <c r="AN56">
        <f t="shared" si="41"/>
        <v>0</v>
      </c>
      <c r="AO56">
        <f t="shared" si="42"/>
        <v>0</v>
      </c>
      <c r="AP56">
        <f t="shared" si="43"/>
        <v>-4.7593031860194049E-14</v>
      </c>
      <c r="AQ56">
        <f t="shared" si="44"/>
        <v>-2.2203358281641041E-9</v>
      </c>
      <c r="AR56">
        <f t="shared" si="45"/>
        <v>-2.2203834211959639E-9</v>
      </c>
      <c r="AS56">
        <f t="shared" si="46"/>
        <v>-7.8463250724476796E-2</v>
      </c>
      <c r="AT56">
        <f t="shared" si="47"/>
        <v>-5.1262657171630331E-2</v>
      </c>
      <c r="AU56">
        <f t="shared" si="48"/>
        <v>-0.12972591011649057</v>
      </c>
      <c r="AW56">
        <v>53</v>
      </c>
      <c r="AX56">
        <f>IF(Z56&gt;0, (R56*SUMPRODUCT(K56:$K$98, X56:$X$98)-K56*$AZ$3)/Z56, 0)</f>
        <v>-343464367366157.13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25</v>
      </c>
      <c r="R57">
        <f t="shared" si="31"/>
        <v>250000</v>
      </c>
      <c r="S57">
        <f t="shared" si="32"/>
        <v>-1800661089296144.5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-162.86297097767999</v>
      </c>
      <c r="AC57">
        <f t="shared" si="33"/>
        <v>-145.41336694629553</v>
      </c>
      <c r="AE57">
        <f t="shared" si="34"/>
        <v>0</v>
      </c>
      <c r="AF57">
        <f t="shared" si="35"/>
        <v>0</v>
      </c>
      <c r="AG57">
        <f t="shared" si="36"/>
        <v>-2.0188886155575198E-12</v>
      </c>
      <c r="AH57">
        <f t="shared" si="37"/>
        <v>-9.7169970095163662E-8</v>
      </c>
      <c r="AI57">
        <f t="shared" si="38"/>
        <v>-9.7171988983779218E-8</v>
      </c>
      <c r="AJ57">
        <f t="shared" si="39"/>
        <v>-17.449604031384467</v>
      </c>
      <c r="AK57">
        <f t="shared" si="61"/>
        <v>-11.4004079684376</v>
      </c>
      <c r="AL57">
        <f t="shared" si="40"/>
        <v>-28.850012096994057</v>
      </c>
      <c r="AN57">
        <f t="shared" si="41"/>
        <v>0</v>
      </c>
      <c r="AO57">
        <f t="shared" si="42"/>
        <v>0</v>
      </c>
      <c r="AP57">
        <f t="shared" si="43"/>
        <v>-7.2369743703900946E-15</v>
      </c>
      <c r="AQ57">
        <f t="shared" si="44"/>
        <v>-3.483186629174571E-10</v>
      </c>
      <c r="AR57">
        <f t="shared" si="45"/>
        <v>-3.4832589989182748E-10</v>
      </c>
      <c r="AS57">
        <f t="shared" si="46"/>
        <v>-6.2550423126593327E-2</v>
      </c>
      <c r="AT57">
        <f t="shared" si="47"/>
        <v>-4.0866276447247274E-2</v>
      </c>
      <c r="AU57">
        <f t="shared" si="48"/>
        <v>-0.1034166999221665</v>
      </c>
      <c r="AW57">
        <v>54</v>
      </c>
      <c r="AX57">
        <f>IF(Z57&gt;0, (R57*SUMPRODUCT(K57:$K$98, X57:$X$98)-K57*$AZ$3)/Z57, 0)</f>
        <v>-1800661089296144.5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25</v>
      </c>
      <c r="R58">
        <f t="shared" si="31"/>
        <v>250000</v>
      </c>
      <c r="S58">
        <f t="shared" si="32"/>
        <v>-9697880102558320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-145.41336694629553</v>
      </c>
      <c r="AC58">
        <f t="shared" si="33"/>
        <v>-129.83336334521101</v>
      </c>
      <c r="AE58">
        <f t="shared" si="34"/>
        <v>0</v>
      </c>
      <c r="AF58">
        <f t="shared" si="35"/>
        <v>0</v>
      </c>
      <c r="AG58">
        <f t="shared" si="36"/>
        <v>-3.3469521682104707E-13</v>
      </c>
      <c r="AH58">
        <f t="shared" si="37"/>
        <v>-1.6640045125808973E-8</v>
      </c>
      <c r="AI58">
        <f t="shared" si="38"/>
        <v>-1.6640379821025794E-8</v>
      </c>
      <c r="AJ58">
        <f t="shared" si="39"/>
        <v>-15.580003601084513</v>
      </c>
      <c r="AK58">
        <f t="shared" si="61"/>
        <v>-10.178935686240688</v>
      </c>
      <c r="AL58">
        <f t="shared" si="40"/>
        <v>-25.758939303965583</v>
      </c>
      <c r="AN58">
        <f t="shared" si="41"/>
        <v>0</v>
      </c>
      <c r="AO58">
        <f t="shared" si="42"/>
        <v>0</v>
      </c>
      <c r="AP58">
        <f t="shared" si="43"/>
        <v>-1.0712137995136071E-15</v>
      </c>
      <c r="AQ58">
        <f t="shared" si="44"/>
        <v>-5.3257546171704934E-11</v>
      </c>
      <c r="AR58">
        <f t="shared" si="45"/>
        <v>-5.325861738550445E-11</v>
      </c>
      <c r="AS58">
        <f t="shared" si="46"/>
        <v>-4.986481435997598E-2</v>
      </c>
      <c r="AT58">
        <f t="shared" si="47"/>
        <v>-3.2578345382487266E-2</v>
      </c>
      <c r="AU58">
        <f t="shared" si="48"/>
        <v>-8.2443159795721879E-2</v>
      </c>
      <c r="AW58">
        <v>55</v>
      </c>
      <c r="AX58">
        <f>IF(Z58&gt;0, (R58*SUMPRODUCT(K58:$K$98, X58:$X$98)-K58*$AZ$3)/Z58, 0)</f>
        <v>-9697880102558320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25</v>
      </c>
      <c r="R59">
        <f t="shared" si="31"/>
        <v>250000</v>
      </c>
      <c r="S59">
        <f t="shared" si="32"/>
        <v>-5.3763699999255136E+16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-129.83336334521101</v>
      </c>
      <c r="AC59">
        <f t="shared" si="33"/>
        <v>-115.92264584398495</v>
      </c>
      <c r="AE59">
        <f t="shared" si="34"/>
        <v>0</v>
      </c>
      <c r="AF59">
        <f t="shared" si="35"/>
        <v>0</v>
      </c>
      <c r="AG59">
        <f t="shared" si="36"/>
        <v>-5.3903770502025993E-14</v>
      </c>
      <c r="AH59">
        <f t="shared" si="37"/>
        <v>-2.774444941508106E-9</v>
      </c>
      <c r="AI59">
        <f t="shared" si="38"/>
        <v>-2.7744988452786081E-9</v>
      </c>
      <c r="AJ59">
        <f t="shared" si="39"/>
        <v>-13.91071750122606</v>
      </c>
      <c r="AK59">
        <f t="shared" si="61"/>
        <v>-9.0883354341647724</v>
      </c>
      <c r="AL59">
        <f t="shared" si="40"/>
        <v>-22.999052938165331</v>
      </c>
      <c r="AN59">
        <f t="shared" si="41"/>
        <v>0</v>
      </c>
      <c r="AO59">
        <f t="shared" si="42"/>
        <v>0</v>
      </c>
      <c r="AP59">
        <f t="shared" si="43"/>
        <v>-1.5403796580541067E-16</v>
      </c>
      <c r="AQ59">
        <f t="shared" si="44"/>
        <v>-7.9283851769322401E-12</v>
      </c>
      <c r="AR59">
        <f t="shared" si="45"/>
        <v>-7.9285392148980467E-12</v>
      </c>
      <c r="AS59">
        <f t="shared" si="46"/>
        <v>-3.9751924713727592E-2</v>
      </c>
      <c r="AT59">
        <f t="shared" si="47"/>
        <v>-2.5971257479722273E-2</v>
      </c>
      <c r="AU59">
        <f t="shared" si="48"/>
        <v>-6.5723182201378405E-2</v>
      </c>
      <c r="AW59">
        <v>56</v>
      </c>
      <c r="AX59">
        <f>IF(Z59&gt;0, (R59*SUMPRODUCT(K59:$K$98, X59:$X$98)-K59*$AZ$3)/Z59, 0)</f>
        <v>-5.3763699999255136E+16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25</v>
      </c>
      <c r="R60">
        <f t="shared" si="31"/>
        <v>250000</v>
      </c>
      <c r="S60">
        <f t="shared" si="32"/>
        <v>-3.0713704528997171E+17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-115.92264584398495</v>
      </c>
      <c r="AC60">
        <f t="shared" si="33"/>
        <v>-103.50236236070779</v>
      </c>
      <c r="AE60">
        <f t="shared" si="34"/>
        <v>0</v>
      </c>
      <c r="AF60">
        <f t="shared" si="35"/>
        <v>0</v>
      </c>
      <c r="AG60">
        <f t="shared" si="36"/>
        <v>-8.4247703059549514E-15</v>
      </c>
      <c r="AH60">
        <f t="shared" si="37"/>
        <v>-4.493996249105078E-10</v>
      </c>
      <c r="AI60">
        <f t="shared" si="38"/>
        <v>-4.4940804968081375E-10</v>
      </c>
      <c r="AJ60">
        <f t="shared" si="39"/>
        <v>-12.42028348327716</v>
      </c>
      <c r="AK60">
        <f t="shared" si="61"/>
        <v>-8.1145852090789479</v>
      </c>
      <c r="AL60">
        <f t="shared" si="40"/>
        <v>-20.534868692805517</v>
      </c>
      <c r="AN60">
        <f t="shared" si="41"/>
        <v>0</v>
      </c>
      <c r="AO60">
        <f t="shared" si="42"/>
        <v>0</v>
      </c>
      <c r="AP60">
        <f t="shared" si="43"/>
        <v>-2.1495555681595066E-17</v>
      </c>
      <c r="AQ60">
        <f t="shared" si="44"/>
        <v>-1.1466300337854471E-12</v>
      </c>
      <c r="AR60">
        <f t="shared" si="45"/>
        <v>-1.1466515293411287E-12</v>
      </c>
      <c r="AS60">
        <f t="shared" si="46"/>
        <v>-3.1689991002753791E-2</v>
      </c>
      <c r="AT60">
        <f t="shared" si="47"/>
        <v>-2.070412745514405E-2</v>
      </c>
      <c r="AU60">
        <f t="shared" si="48"/>
        <v>-5.23941184590445E-2</v>
      </c>
      <c r="AW60">
        <v>57</v>
      </c>
      <c r="AX60">
        <f>IF(Z60&gt;0, (R60*SUMPRODUCT(K60:$K$98, X60:$X$98)-K60*$AZ$3)/Z60, 0)</f>
        <v>-3.0713704528997171E+17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25</v>
      </c>
      <c r="R61">
        <f t="shared" si="31"/>
        <v>250000</v>
      </c>
      <c r="S61">
        <f t="shared" si="32"/>
        <v>-1.8087800234128835E+18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-103.50236236070779</v>
      </c>
      <c r="AC61">
        <f t="shared" si="33"/>
        <v>-92.412823536347233</v>
      </c>
      <c r="AE61">
        <f t="shared" si="34"/>
        <v>0</v>
      </c>
      <c r="AF61">
        <f t="shared" si="35"/>
        <v>0</v>
      </c>
      <c r="AG61">
        <f t="shared" si="36"/>
        <v>-1.2772811278894318E-15</v>
      </c>
      <c r="AH61">
        <f t="shared" si="37"/>
        <v>-7.0632414750059698E-11</v>
      </c>
      <c r="AI61">
        <f t="shared" si="38"/>
        <v>-7.0633692031187583E-11</v>
      </c>
      <c r="AJ61">
        <f t="shared" si="39"/>
        <v>-11.089538824360559</v>
      </c>
      <c r="AK61">
        <f t="shared" si="61"/>
        <v>-7.2451653652495462</v>
      </c>
      <c r="AL61">
        <f t="shared" si="40"/>
        <v>-18.334704189680739</v>
      </c>
      <c r="AN61">
        <f t="shared" si="41"/>
        <v>0</v>
      </c>
      <c r="AO61">
        <f t="shared" si="42"/>
        <v>0</v>
      </c>
      <c r="AP61">
        <f t="shared" si="43"/>
        <v>-2.9097728026686384E-18</v>
      </c>
      <c r="AQ61">
        <f t="shared" si="44"/>
        <v>-1.6090763023026999E-13</v>
      </c>
      <c r="AR61">
        <f t="shared" si="45"/>
        <v>-1.6091054000307267E-13</v>
      </c>
      <c r="AS61">
        <f t="shared" si="46"/>
        <v>-2.5263066807055805E-2</v>
      </c>
      <c r="AT61">
        <f t="shared" si="47"/>
        <v>-1.6505203647277932E-2</v>
      </c>
      <c r="AU61">
        <f t="shared" si="48"/>
        <v>-4.1768270454494646E-2</v>
      </c>
      <c r="AW61">
        <v>58</v>
      </c>
      <c r="AX61">
        <f>IF(Z61&gt;0, (R61*SUMPRODUCT(K61:$K$98, X61:$X$98)-K61*$AZ$3)/Z61, 0)</f>
        <v>-1.8087800234128835E+18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25</v>
      </c>
      <c r="R62">
        <f t="shared" si="31"/>
        <v>250000</v>
      </c>
      <c r="S62">
        <f t="shared" si="32"/>
        <v>-1.1000068730833445E+19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-92.412823536347233</v>
      </c>
      <c r="AC62">
        <f t="shared" si="33"/>
        <v>-82.511449586024455</v>
      </c>
      <c r="AE62">
        <f t="shared" si="34"/>
        <v>0</v>
      </c>
      <c r="AF62">
        <f t="shared" si="35"/>
        <v>0</v>
      </c>
      <c r="AG62">
        <f t="shared" si="36"/>
        <v>-1.8752485008285212E-16</v>
      </c>
      <c r="AH62">
        <f t="shared" si="37"/>
        <v>-1.0769834665276853E-11</v>
      </c>
      <c r="AI62">
        <f t="shared" si="38"/>
        <v>-1.0770022190126936E-11</v>
      </c>
      <c r="AJ62">
        <f t="shared" si="39"/>
        <v>-9.9013739503227782</v>
      </c>
      <c r="AK62">
        <f t="shared" si="61"/>
        <v>-6.4688976475443072</v>
      </c>
      <c r="AL62">
        <f t="shared" si="40"/>
        <v>-16.370271597877856</v>
      </c>
      <c r="AN62">
        <f t="shared" si="41"/>
        <v>0</v>
      </c>
      <c r="AO62">
        <f t="shared" si="42"/>
        <v>0</v>
      </c>
      <c r="AP62">
        <f t="shared" si="43"/>
        <v>-3.814287187568823E-19</v>
      </c>
      <c r="AQ62">
        <f t="shared" si="44"/>
        <v>-2.1906025978877177E-14</v>
      </c>
      <c r="AR62">
        <f t="shared" si="45"/>
        <v>-2.1906407407595934E-14</v>
      </c>
      <c r="AS62">
        <f t="shared" si="46"/>
        <v>-2.0139562186749022E-2</v>
      </c>
      <c r="AT62">
        <f t="shared" si="47"/>
        <v>-1.3157847295342882E-2</v>
      </c>
      <c r="AU62">
        <f t="shared" si="48"/>
        <v>-3.3297409482113814E-2</v>
      </c>
      <c r="AW62">
        <v>59</v>
      </c>
      <c r="AX62">
        <f>IF(Z62&gt;0, (R62*SUMPRODUCT(K62:$K$98, X62:$X$98)-K62*$AZ$3)/Z62, 0)</f>
        <v>-1.1000068730833445E+19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25</v>
      </c>
      <c r="R63">
        <f t="shared" si="31"/>
        <v>250000</v>
      </c>
      <c r="S63">
        <f t="shared" si="32"/>
        <v>-6.9196049148797182E+19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-82.511449586024455</v>
      </c>
      <c r="AC63">
        <f t="shared" si="33"/>
        <v>-73.670937130379002</v>
      </c>
      <c r="AE63">
        <f t="shared" si="34"/>
        <v>0</v>
      </c>
      <c r="AF63">
        <f t="shared" si="35"/>
        <v>0</v>
      </c>
      <c r="AG63">
        <f t="shared" si="36"/>
        <v>-2.661674258741245E-17</v>
      </c>
      <c r="AH63">
        <f t="shared" si="37"/>
        <v>-1.5903285899461115E-12</v>
      </c>
      <c r="AI63">
        <f t="shared" si="38"/>
        <v>-1.5903552066886989E-12</v>
      </c>
      <c r="AJ63">
        <f t="shared" si="39"/>
        <v>-8.8405124556454524</v>
      </c>
      <c r="AK63">
        <f t="shared" si="61"/>
        <v>-5.7758014710217127</v>
      </c>
      <c r="AL63">
        <f t="shared" si="40"/>
        <v>-14.616313926668756</v>
      </c>
      <c r="AN63">
        <f t="shared" si="41"/>
        <v>0</v>
      </c>
      <c r="AO63">
        <f t="shared" si="42"/>
        <v>0</v>
      </c>
      <c r="AP63">
        <f t="shared" si="43"/>
        <v>-4.8338307934888132E-20</v>
      </c>
      <c r="AQ63">
        <f t="shared" si="44"/>
        <v>-2.8881743453771317E-15</v>
      </c>
      <c r="AR63">
        <f t="shared" si="45"/>
        <v>-2.8882226836850664E-15</v>
      </c>
      <c r="AS63">
        <f t="shared" si="46"/>
        <v>-1.6055135671834569E-2</v>
      </c>
      <c r="AT63">
        <f t="shared" si="47"/>
        <v>-1.0489355305598615E-2</v>
      </c>
      <c r="AU63">
        <f t="shared" si="48"/>
        <v>-2.654449097743607E-2</v>
      </c>
      <c r="AW63">
        <v>60</v>
      </c>
      <c r="AX63">
        <f>IF(Z63&gt;0, (R63*SUMPRODUCT(K63:$K$98, X63:$X$98)-K63*$AZ$3)/Z63, 0)</f>
        <v>-6.9196049148797182E+19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25</v>
      </c>
      <c r="R64">
        <f t="shared" si="31"/>
        <v>250000</v>
      </c>
      <c r="S64">
        <f t="shared" si="32"/>
        <v>-4.5094431747900329E+20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-73.670937130379002</v>
      </c>
      <c r="AC64">
        <f t="shared" si="33"/>
        <v>-65.777622437838389</v>
      </c>
      <c r="AE64">
        <f t="shared" si="34"/>
        <v>0</v>
      </c>
      <c r="AF64">
        <f t="shared" si="35"/>
        <v>0</v>
      </c>
      <c r="AG64">
        <f t="shared" si="36"/>
        <v>-3.6466599027994793E-18</v>
      </c>
      <c r="AH64">
        <f t="shared" si="37"/>
        <v>-2.2703915258738847E-13</v>
      </c>
      <c r="AI64">
        <f t="shared" si="38"/>
        <v>-2.2704279924729128E-13</v>
      </c>
      <c r="AJ64">
        <f t="shared" si="39"/>
        <v>-7.8933146925406135</v>
      </c>
      <c r="AK64">
        <f t="shared" si="61"/>
        <v>-5.1569655991265311</v>
      </c>
      <c r="AL64">
        <f t="shared" si="40"/>
        <v>-13.050280291667372</v>
      </c>
      <c r="AN64">
        <f t="shared" si="41"/>
        <v>0</v>
      </c>
      <c r="AO64">
        <f t="shared" si="42"/>
        <v>0</v>
      </c>
      <c r="AP64">
        <f t="shared" si="43"/>
        <v>-5.9130803242286711E-21</v>
      </c>
      <c r="AQ64">
        <f t="shared" si="44"/>
        <v>-3.6814531153931368E-16</v>
      </c>
      <c r="AR64">
        <f t="shared" si="45"/>
        <v>-3.6815122461963795E-16</v>
      </c>
      <c r="AS64">
        <f t="shared" si="46"/>
        <v>-1.2799055860837556E-2</v>
      </c>
      <c r="AT64">
        <f t="shared" si="47"/>
        <v>-8.3620498290805315E-3</v>
      </c>
      <c r="AU64">
        <f t="shared" si="48"/>
        <v>-2.1161105689918455E-2</v>
      </c>
      <c r="AW64">
        <v>61</v>
      </c>
      <c r="AX64">
        <f>IF(Z64&gt;0, (R64*SUMPRODUCT(K64:$K$98, X64:$X$98)-K64*$AZ$3)/Z64, 0)</f>
        <v>-4.5094431747900329E+20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25</v>
      </c>
      <c r="R65">
        <f t="shared" si="31"/>
        <v>250000</v>
      </c>
      <c r="S65">
        <f t="shared" si="32"/>
        <v>-3.0489698135452103E+21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-65.777622437838389</v>
      </c>
      <c r="AC65">
        <f t="shared" si="33"/>
        <v>-58.730020033784257</v>
      </c>
      <c r="AE65">
        <f t="shared" si="34"/>
        <v>0</v>
      </c>
      <c r="AF65">
        <f t="shared" si="35"/>
        <v>0</v>
      </c>
      <c r="AG65">
        <f t="shared" si="36"/>
        <v>-4.8155626019051604E-19</v>
      </c>
      <c r="AH65">
        <f t="shared" si="37"/>
        <v>-3.1286370435809686E-14</v>
      </c>
      <c r="AI65">
        <f t="shared" si="38"/>
        <v>-3.1286851992069875E-14</v>
      </c>
      <c r="AJ65">
        <f t="shared" si="39"/>
        <v>-7.0476024040541319</v>
      </c>
      <c r="AK65">
        <f t="shared" si="61"/>
        <v>-4.6044335706486876</v>
      </c>
      <c r="AL65">
        <f t="shared" si="40"/>
        <v>-11.652035974702851</v>
      </c>
      <c r="AN65">
        <f t="shared" si="41"/>
        <v>0</v>
      </c>
      <c r="AO65">
        <f t="shared" si="42"/>
        <v>0</v>
      </c>
      <c r="AP65">
        <f t="shared" si="43"/>
        <v>-6.9718418533288683E-22</v>
      </c>
      <c r="AQ65">
        <f t="shared" si="44"/>
        <v>-4.5295564584049559E-17</v>
      </c>
      <c r="AR65">
        <f t="shared" si="45"/>
        <v>-4.5296261768234892E-17</v>
      </c>
      <c r="AS65">
        <f t="shared" si="46"/>
        <v>-1.0203328970693221E-2</v>
      </c>
      <c r="AT65">
        <f t="shared" si="47"/>
        <v>-6.6661749275195538E-3</v>
      </c>
      <c r="AU65">
        <f t="shared" si="48"/>
        <v>-1.6869503898212821E-2</v>
      </c>
      <c r="AW65">
        <v>62</v>
      </c>
      <c r="AX65">
        <f>IF(Z65&gt;0, (R65*SUMPRODUCT(K65:$K$98, X65:$X$98)-K65*$AZ$3)/Z65, 0)</f>
        <v>-3.0489698135452103E+21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25</v>
      </c>
      <c r="R66">
        <f t="shared" si="31"/>
        <v>250000</v>
      </c>
      <c r="S66">
        <f t="shared" si="32"/>
        <v>-2.1422640239252651E+22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-58.730020033784257</v>
      </c>
      <c r="AC66">
        <f t="shared" si="33"/>
        <v>-52.437517887307365</v>
      </c>
      <c r="AE66">
        <f t="shared" si="34"/>
        <v>0</v>
      </c>
      <c r="AF66">
        <f t="shared" si="35"/>
        <v>0</v>
      </c>
      <c r="AG66">
        <f t="shared" si="36"/>
        <v>-6.1194042029453297E-20</v>
      </c>
      <c r="AH66">
        <f t="shared" si="37"/>
        <v>-4.1554665555915758E-15</v>
      </c>
      <c r="AI66">
        <f t="shared" si="38"/>
        <v>-4.1555277496336052E-15</v>
      </c>
      <c r="AJ66">
        <f t="shared" si="39"/>
        <v>-6.2925021464768918</v>
      </c>
      <c r="AK66">
        <f t="shared" si="61"/>
        <v>-4.1111014023648984</v>
      </c>
      <c r="AL66">
        <f t="shared" si="40"/>
        <v>-10.403603548841794</v>
      </c>
      <c r="AN66">
        <f t="shared" si="41"/>
        <v>0</v>
      </c>
      <c r="AO66">
        <f t="shared" si="42"/>
        <v>0</v>
      </c>
      <c r="AP66">
        <f t="shared" si="43"/>
        <v>-7.910275545747546E-23</v>
      </c>
      <c r="AQ66">
        <f t="shared" si="44"/>
        <v>-5.3715826550641557E-18</v>
      </c>
      <c r="AR66">
        <f t="shared" si="45"/>
        <v>-5.3716617578196133E-18</v>
      </c>
      <c r="AS66">
        <f t="shared" si="46"/>
        <v>-8.1340313860755759E-3</v>
      </c>
      <c r="AT66">
        <f t="shared" si="47"/>
        <v>-5.3142338389027041E-3</v>
      </c>
      <c r="AU66">
        <f t="shared" si="48"/>
        <v>-1.3448265224978283E-2</v>
      </c>
      <c r="AW66">
        <v>63</v>
      </c>
      <c r="AX66">
        <f>IF(Z66&gt;0, (R66*SUMPRODUCT(K66:$K$98, X66:$X$98)-K66*$AZ$3)/Z66, 0)</f>
        <v>-2.1422640239252651E+22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-1.5670235582622868E+23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-52.437517887307365</v>
      </c>
      <c r="AC67">
        <f t="shared" ref="AC67:AC79" si="64">S67*Z67</f>
        <v>-46.819212399381577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-7.4694493507328986E-21</v>
      </c>
      <c r="AH67">
        <f t="shared" ref="AH67:AH79" si="68">-X67*R67</f>
        <v>-5.3112652258425868E-16</v>
      </c>
      <c r="AI67">
        <f t="shared" ref="AI67:AI79" si="69">SUM(AE67:AH67)</f>
        <v>-5.3113399203360944E-16</v>
      </c>
      <c r="AJ67">
        <f t="shared" ref="AJ67:AJ79" si="70">AB67-AC67</f>
        <v>-5.6183054879257881</v>
      </c>
      <c r="AK67">
        <f t="shared" si="61"/>
        <v>-3.6706262521115161</v>
      </c>
      <c r="AL67">
        <f t="shared" ref="AL67:AL79" si="71">SUM(AI67:AK67)</f>
        <v>-9.2889317400373059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-8.62090849798976E-24</v>
      </c>
      <c r="AQ67">
        <f t="shared" ref="AQ67:AQ79" si="75">AH67*$K67</f>
        <v>-6.130027712960015E-19</v>
      </c>
      <c r="AR67">
        <f t="shared" ref="AR67:AR79" si="76">AI67*$K67</f>
        <v>-6.1301139220449952E-19</v>
      </c>
      <c r="AS67">
        <f t="shared" ref="AS67:AS79" si="77">AJ67*$K67</f>
        <v>-6.4844000207872786E-3</v>
      </c>
      <c r="AT67">
        <f t="shared" ref="AT67:AT79" si="78">AK67*$K67</f>
        <v>-4.2364746802476903E-3</v>
      </c>
      <c r="AU67">
        <f t="shared" ref="AU67:AU79" si="79">AL67*$K67</f>
        <v>-1.0720874701034971E-2</v>
      </c>
      <c r="AW67">
        <v>64</v>
      </c>
      <c r="AX67">
        <f>IF(Z67&gt;0, (R67*SUMPRODUCT(K67:$K$98, X67:$X$98)-K67*$AZ$3)/Z67, 0)</f>
        <v>-1.5670235582622868E+23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25</v>
      </c>
      <c r="R68">
        <f t="shared" si="62"/>
        <v>250000</v>
      </c>
      <c r="S68">
        <f t="shared" si="63"/>
        <v>-1.1954184390096775E+24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-46.819212399381577</v>
      </c>
      <c r="AC68">
        <f t="shared" si="64"/>
        <v>-41.802868213733547</v>
      </c>
      <c r="AE68">
        <f t="shared" si="65"/>
        <v>0</v>
      </c>
      <c r="AF68">
        <f t="shared" si="66"/>
        <v>0</v>
      </c>
      <c r="AG68">
        <f t="shared" si="67"/>
        <v>-8.7423087283906141E-22</v>
      </c>
      <c r="AH68">
        <f t="shared" si="68"/>
        <v>-6.5205239843865073E-17</v>
      </c>
      <c r="AI68">
        <f t="shared" si="69"/>
        <v>-6.5206114074737908E-17</v>
      </c>
      <c r="AJ68">
        <f t="shared" si="70"/>
        <v>-5.0163441856480304</v>
      </c>
      <c r="AK68">
        <f t="shared" si="61"/>
        <v>-3.2773448679567108</v>
      </c>
      <c r="AL68">
        <f t="shared" si="71"/>
        <v>-8.2936890536047407</v>
      </c>
      <c r="AN68">
        <f t="shared" si="72"/>
        <v>0</v>
      </c>
      <c r="AO68">
        <f t="shared" si="73"/>
        <v>0</v>
      </c>
      <c r="AP68">
        <f t="shared" si="74"/>
        <v>-9.0089165773021418E-25</v>
      </c>
      <c r="AQ68">
        <f t="shared" si="75"/>
        <v>-6.7193756753143035E-20</v>
      </c>
      <c r="AR68">
        <f t="shared" si="76"/>
        <v>-6.7194657644800765E-20</v>
      </c>
      <c r="AS68">
        <f t="shared" si="77"/>
        <v>-5.1693239961633324E-3</v>
      </c>
      <c r="AT68">
        <f t="shared" si="78"/>
        <v>-3.3772916774933749E-3</v>
      </c>
      <c r="AU68">
        <f t="shared" si="79"/>
        <v>-8.5466156736567073E-3</v>
      </c>
      <c r="AW68">
        <v>65</v>
      </c>
      <c r="AX68">
        <f>IF(Z68&gt;0, (R68*SUMPRODUCT(K68:$K$98, X68:$X$98)-K68*$AZ$3)/Z68, 0)</f>
        <v>-1.1954184390096775E+24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25</v>
      </c>
      <c r="R69">
        <f t="shared" si="62"/>
        <v>250000</v>
      </c>
      <c r="S69">
        <f t="shared" si="63"/>
        <v>-9.526206634007621E+24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-41.802868213733547</v>
      </c>
      <c r="AC69">
        <f t="shared" si="64"/>
        <v>-37.323989476547808</v>
      </c>
      <c r="AE69">
        <f t="shared" si="65"/>
        <v>0</v>
      </c>
      <c r="AF69">
        <f t="shared" si="66"/>
        <v>0</v>
      </c>
      <c r="AG69">
        <f t="shared" si="67"/>
        <v>-9.7950818490816793E-23</v>
      </c>
      <c r="AH69">
        <f t="shared" si="68"/>
        <v>-7.6753774561985408E-18</v>
      </c>
      <c r="AI69">
        <f t="shared" si="69"/>
        <v>-7.6754754070170322E-18</v>
      </c>
      <c r="AJ69">
        <f t="shared" si="70"/>
        <v>-4.4788787371857381</v>
      </c>
      <c r="AK69">
        <f t="shared" si="61"/>
        <v>-2.9262007749613486</v>
      </c>
      <c r="AL69">
        <f t="shared" si="71"/>
        <v>-7.4050795121470863</v>
      </c>
      <c r="AN69">
        <f t="shared" si="72"/>
        <v>0</v>
      </c>
      <c r="AO69">
        <f t="shared" si="73"/>
        <v>0</v>
      </c>
      <c r="AP69">
        <f t="shared" si="74"/>
        <v>-9.0123172824365648E-26</v>
      </c>
      <c r="AQ69">
        <f t="shared" si="75"/>
        <v>-7.0620070320502019E-21</v>
      </c>
      <c r="AR69">
        <f t="shared" si="76"/>
        <v>-7.0620971552230269E-21</v>
      </c>
      <c r="AS69">
        <f t="shared" si="77"/>
        <v>-4.1209534408189804E-3</v>
      </c>
      <c r="AT69">
        <f t="shared" si="78"/>
        <v>-2.6923562480017332E-3</v>
      </c>
      <c r="AU69">
        <f t="shared" si="79"/>
        <v>-6.8133096888207132E-3</v>
      </c>
      <c r="AW69">
        <v>66</v>
      </c>
      <c r="AX69">
        <f>IF(Z69&gt;0, (R69*SUMPRODUCT(K69:$K$98, X69:$X$98)-K69*$AZ$3)/Z69, 0)</f>
        <v>-9.526206634007621E+24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25</v>
      </c>
      <c r="R70">
        <f t="shared" si="62"/>
        <v>250000</v>
      </c>
      <c r="S70">
        <f t="shared" si="63"/>
        <v>-8.0060483632107485E+25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-37.323989476547808</v>
      </c>
      <c r="AC70">
        <f t="shared" si="64"/>
        <v>-33.324990604060538</v>
      </c>
      <c r="AE70">
        <f t="shared" si="65"/>
        <v>0</v>
      </c>
      <c r="AF70">
        <f t="shared" si="66"/>
        <v>0</v>
      </c>
      <c r="AG70">
        <f t="shared" si="67"/>
        <v>-1.0406192010154142E-23</v>
      </c>
      <c r="AH70">
        <f t="shared" si="68"/>
        <v>-8.6565118295754476E-19</v>
      </c>
      <c r="AI70">
        <f t="shared" si="69"/>
        <v>-8.6566158914955489E-19</v>
      </c>
      <c r="AJ70">
        <f t="shared" si="70"/>
        <v>-3.9989988724872703</v>
      </c>
      <c r="AK70">
        <f t="shared" si="61"/>
        <v>-2.6126792633583467</v>
      </c>
      <c r="AL70">
        <f t="shared" si="71"/>
        <v>-6.6116781358456169</v>
      </c>
      <c r="AN70">
        <f t="shared" si="72"/>
        <v>0</v>
      </c>
      <c r="AO70">
        <f t="shared" si="73"/>
        <v>0</v>
      </c>
      <c r="AP70">
        <f t="shared" si="74"/>
        <v>-8.5487421083981848E-27</v>
      </c>
      <c r="AQ70">
        <f t="shared" si="75"/>
        <v>-7.1113705298853583E-22</v>
      </c>
      <c r="AR70">
        <f t="shared" si="76"/>
        <v>-7.1114560173064424E-22</v>
      </c>
      <c r="AS70">
        <f t="shared" si="77"/>
        <v>-3.2851988526937056E-3</v>
      </c>
      <c r="AT70">
        <f t="shared" si="78"/>
        <v>-2.1463299170932184E-3</v>
      </c>
      <c r="AU70">
        <f t="shared" si="79"/>
        <v>-5.431528769786924E-3</v>
      </c>
      <c r="AW70">
        <v>67</v>
      </c>
      <c r="AX70">
        <f>IF(Z70&gt;0, (R70*SUMPRODUCT(K70:$K$98, X70:$X$98)-K70*$AZ$3)/Z70, 0)</f>
        <v>-8.0060483632107485E+25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25</v>
      </c>
      <c r="R71">
        <f t="shared" si="62"/>
        <v>250000</v>
      </c>
      <c r="S71">
        <f t="shared" si="63"/>
        <v>-7.1150200777604023E+26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-33.324990604060538</v>
      </c>
      <c r="AC71">
        <f t="shared" si="64"/>
        <v>-29.754455896482629</v>
      </c>
      <c r="AE71">
        <f t="shared" si="65"/>
        <v>0</v>
      </c>
      <c r="AF71">
        <f t="shared" si="66"/>
        <v>0</v>
      </c>
      <c r="AG71">
        <f t="shared" si="67"/>
        <v>-1.0454803911758058E-24</v>
      </c>
      <c r="AH71">
        <f t="shared" si="68"/>
        <v>-9.2566496988767956E-20</v>
      </c>
      <c r="AI71">
        <f t="shared" si="69"/>
        <v>-9.2567542469159129E-20</v>
      </c>
      <c r="AJ71">
        <f t="shared" si="70"/>
        <v>-3.5705347075779095</v>
      </c>
      <c r="AK71">
        <f t="shared" si="61"/>
        <v>-2.332749342284238</v>
      </c>
      <c r="AL71">
        <f t="shared" si="71"/>
        <v>-5.9032840498621475</v>
      </c>
      <c r="AN71">
        <f t="shared" si="72"/>
        <v>0</v>
      </c>
      <c r="AO71">
        <f t="shared" si="73"/>
        <v>0</v>
      </c>
      <c r="AP71">
        <f t="shared" si="74"/>
        <v>-7.6684616466366442E-28</v>
      </c>
      <c r="AQ71">
        <f t="shared" si="75"/>
        <v>-6.7896312347240181E-23</v>
      </c>
      <c r="AR71">
        <f t="shared" si="76"/>
        <v>-6.7897079193404833E-23</v>
      </c>
      <c r="AS71">
        <f t="shared" si="77"/>
        <v>-2.618940411905051E-3</v>
      </c>
      <c r="AT71">
        <f t="shared" si="78"/>
        <v>-1.7110410691113028E-3</v>
      </c>
      <c r="AU71">
        <f t="shared" si="79"/>
        <v>-4.3299814810163536E-3</v>
      </c>
      <c r="AW71">
        <v>68</v>
      </c>
      <c r="AX71">
        <f>IF(Z71&gt;0, (R71*SUMPRODUCT(K71:$K$98, X71:$X$98)-K71*$AZ$3)/Z71, 0)</f>
        <v>-7.1150200777604023E+26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25</v>
      </c>
      <c r="R72">
        <f t="shared" si="62"/>
        <v>250000</v>
      </c>
      <c r="S72">
        <f t="shared" si="63"/>
        <v>-6.7058239818354921E+27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-29.754455896482629</v>
      </c>
      <c r="AC72">
        <f t="shared" si="64"/>
        <v>-26.566478479002342</v>
      </c>
      <c r="AE72">
        <f t="shared" si="65"/>
        <v>0</v>
      </c>
      <c r="AF72">
        <f t="shared" si="66"/>
        <v>0</v>
      </c>
      <c r="AG72">
        <f t="shared" si="67"/>
        <v>-9.9042558196295913E-26</v>
      </c>
      <c r="AH72">
        <f t="shared" si="68"/>
        <v>-9.3598302906775166E-21</v>
      </c>
      <c r="AI72">
        <f t="shared" si="69"/>
        <v>-9.3599293332357124E-21</v>
      </c>
      <c r="AJ72">
        <f t="shared" si="70"/>
        <v>-3.1879774174802868</v>
      </c>
      <c r="AK72">
        <f t="shared" ref="AK72:AK79" si="92">G72*SUM(AB72:AB72, AE72:AF72)</f>
        <v>-2.0828119127537841</v>
      </c>
      <c r="AL72">
        <f t="shared" si="71"/>
        <v>-5.2707893302340709</v>
      </c>
      <c r="AN72">
        <f t="shared" si="72"/>
        <v>0</v>
      </c>
      <c r="AO72">
        <f t="shared" si="73"/>
        <v>0</v>
      </c>
      <c r="AP72">
        <f t="shared" si="74"/>
        <v>-6.486287354149875E-29</v>
      </c>
      <c r="AQ72">
        <f t="shared" si="75"/>
        <v>-6.1297436129513301E-24</v>
      </c>
      <c r="AR72">
        <f t="shared" si="76"/>
        <v>-6.1298084758248716E-24</v>
      </c>
      <c r="AS72">
        <f t="shared" si="77"/>
        <v>-2.0878032620416606E-3</v>
      </c>
      <c r="AT72">
        <f t="shared" si="78"/>
        <v>-1.3640314645338829E-3</v>
      </c>
      <c r="AU72">
        <f t="shared" si="79"/>
        <v>-3.4518347265755436E-3</v>
      </c>
      <c r="AW72">
        <v>69</v>
      </c>
      <c r="AX72">
        <f>IF(Z72&gt;0, (R72*SUMPRODUCT(K72:$K$98, X72:$X$98)-K72*$AZ$3)/Z72, 0)</f>
        <v>-6.7058239818354921E+27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25</v>
      </c>
      <c r="R73">
        <f t="shared" si="62"/>
        <v>250000</v>
      </c>
      <c r="S73">
        <f t="shared" si="63"/>
        <v>-6.7238211983334548E+28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-26.566478479002342</v>
      </c>
      <c r="AC73">
        <f t="shared" si="64"/>
        <v>-23.720070070537801</v>
      </c>
      <c r="AE73">
        <f t="shared" si="65"/>
        <v>0</v>
      </c>
      <c r="AF73">
        <f t="shared" si="66"/>
        <v>0</v>
      </c>
      <c r="AG73">
        <f t="shared" si="67"/>
        <v>-8.8194158391722941E-27</v>
      </c>
      <c r="AH73">
        <f t="shared" si="68"/>
        <v>-8.9232716775160663E-22</v>
      </c>
      <c r="AI73">
        <f t="shared" si="69"/>
        <v>-8.9233598716744588E-22</v>
      </c>
      <c r="AJ73">
        <f t="shared" si="70"/>
        <v>-2.8464084084645407</v>
      </c>
      <c r="AK73">
        <f t="shared" si="92"/>
        <v>-1.8596534935301641</v>
      </c>
      <c r="AL73">
        <f t="shared" si="71"/>
        <v>-4.7060619019947048</v>
      </c>
      <c r="AN73">
        <f t="shared" si="72"/>
        <v>0</v>
      </c>
      <c r="AO73">
        <f t="shared" si="73"/>
        <v>0</v>
      </c>
      <c r="AP73">
        <f t="shared" si="74"/>
        <v>-5.1569881450099211E-30</v>
      </c>
      <c r="AQ73">
        <f t="shared" si="75"/>
        <v>-5.2177159003279152E-25</v>
      </c>
      <c r="AR73">
        <f t="shared" si="76"/>
        <v>-5.2177674702093659E-25</v>
      </c>
      <c r="AS73">
        <f t="shared" si="77"/>
        <v>-1.6643839780306599E-3</v>
      </c>
      <c r="AT73">
        <f t="shared" si="78"/>
        <v>-1.087397532313363E-3</v>
      </c>
      <c r="AU73">
        <f t="shared" si="79"/>
        <v>-2.7517815103440227E-3</v>
      </c>
      <c r="AW73">
        <v>70</v>
      </c>
      <c r="AX73">
        <f>IF(Z73&gt;0, (R73*SUMPRODUCT(K73:$K$98, X73:$X$98)-K73*$AZ$3)/Z73, 0)</f>
        <v>-6.7238211983334548E+28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25</v>
      </c>
      <c r="R74">
        <f t="shared" si="62"/>
        <v>250000</v>
      </c>
      <c r="S74">
        <f t="shared" si="63"/>
        <v>-7.1972794402172694E+29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-23.720070070537801</v>
      </c>
      <c r="AC74">
        <f t="shared" si="64"/>
        <v>-21.17863399155161</v>
      </c>
      <c r="AE74">
        <f t="shared" si="65"/>
        <v>0</v>
      </c>
      <c r="AF74">
        <f t="shared" si="66"/>
        <v>0</v>
      </c>
      <c r="AG74">
        <f t="shared" si="67"/>
        <v>-7.3564720417859296E-28</v>
      </c>
      <c r="AH74">
        <f t="shared" si="68"/>
        <v>-7.995574476601978E-23</v>
      </c>
      <c r="AI74">
        <f t="shared" si="69"/>
        <v>-7.9956480413223957E-23</v>
      </c>
      <c r="AJ74">
        <f t="shared" si="70"/>
        <v>-2.5414360789861909</v>
      </c>
      <c r="AK74">
        <f t="shared" si="92"/>
        <v>-1.6604049049376461</v>
      </c>
      <c r="AL74">
        <f t="shared" si="71"/>
        <v>-4.2018409839238373</v>
      </c>
      <c r="AN74">
        <f t="shared" si="72"/>
        <v>0</v>
      </c>
      <c r="AO74">
        <f t="shared" si="73"/>
        <v>0</v>
      </c>
      <c r="AP74">
        <f t="shared" si="74"/>
        <v>-3.8406778335514081E-31</v>
      </c>
      <c r="AQ74">
        <f t="shared" si="75"/>
        <v>-4.1743413805375573E-26</v>
      </c>
      <c r="AR74">
        <f t="shared" si="76"/>
        <v>-4.1743797873158925E-26</v>
      </c>
      <c r="AS74">
        <f t="shared" si="77"/>
        <v>-1.3268367171800509E-3</v>
      </c>
      <c r="AT74">
        <f t="shared" si="78"/>
        <v>-8.668666552243007E-4</v>
      </c>
      <c r="AU74">
        <f t="shared" si="79"/>
        <v>-2.1937033724043517E-3</v>
      </c>
      <c r="AW74">
        <v>71</v>
      </c>
      <c r="AX74">
        <f>IF(Z74&gt;0, (R74*SUMPRODUCT(K74:$K$98, X74:$X$98)-K74*$AZ$3)/Z74, 0)</f>
        <v>-7.1972794402172694E+29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25</v>
      </c>
      <c r="R75">
        <f t="shared" si="62"/>
        <v>250000</v>
      </c>
      <c r="S75">
        <f t="shared" si="63"/>
        <v>-8.2591469566416101E+30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-21.17863399155161</v>
      </c>
      <c r="AC75">
        <f t="shared" si="64"/>
        <v>-18.909494635313937</v>
      </c>
      <c r="AE75">
        <f t="shared" si="65"/>
        <v>0</v>
      </c>
      <c r="AF75">
        <f t="shared" si="66"/>
        <v>0</v>
      </c>
      <c r="AG75">
        <f t="shared" si="67"/>
        <v>-5.7238037822138002E-29</v>
      </c>
      <c r="AH75">
        <f t="shared" si="68"/>
        <v>-6.7105269431466899E-24</v>
      </c>
      <c r="AI75">
        <f t="shared" si="69"/>
        <v>-6.710584181184512E-24</v>
      </c>
      <c r="AJ75">
        <f t="shared" si="70"/>
        <v>-2.2691393562376732</v>
      </c>
      <c r="AK75">
        <f t="shared" si="92"/>
        <v>-1.4825043794086128</v>
      </c>
      <c r="AL75">
        <f t="shared" si="71"/>
        <v>-3.7516437356462857</v>
      </c>
      <c r="AN75">
        <f t="shared" si="72"/>
        <v>0</v>
      </c>
      <c r="AO75">
        <f t="shared" si="73"/>
        <v>0</v>
      </c>
      <c r="AP75">
        <f t="shared" si="74"/>
        <v>-2.6681178279234084E-32</v>
      </c>
      <c r="AQ75">
        <f t="shared" si="75"/>
        <v>-3.1280730879361358E-27</v>
      </c>
      <c r="AR75">
        <f t="shared" si="76"/>
        <v>-3.1280997691144149E-27</v>
      </c>
      <c r="AS75">
        <f t="shared" si="77"/>
        <v>-1.0577461074458326E-3</v>
      </c>
      <c r="AT75">
        <f t="shared" si="78"/>
        <v>-6.9106079019794382E-4</v>
      </c>
      <c r="AU75">
        <f t="shared" si="79"/>
        <v>-1.7488068976437765E-3</v>
      </c>
      <c r="AW75">
        <v>72</v>
      </c>
      <c r="AX75">
        <f>IF(Z75&gt;0, (R75*SUMPRODUCT(K75:$K$98, X75:$X$98)-K75*$AZ$3)/Z75, 0)</f>
        <v>-8.2591469566416101E+30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25</v>
      </c>
      <c r="R76">
        <f t="shared" si="62"/>
        <v>250000</v>
      </c>
      <c r="S76">
        <f t="shared" si="63"/>
        <v>-1.0213528354927305E+32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-18.909494635313937</v>
      </c>
      <c r="AC76">
        <f t="shared" si="64"/>
        <v>-16.88347735295887</v>
      </c>
      <c r="AE76">
        <f t="shared" si="65"/>
        <v>0</v>
      </c>
      <c r="AF76">
        <f t="shared" si="66"/>
        <v>0</v>
      </c>
      <c r="AG76">
        <f t="shared" si="67"/>
        <v>-4.1326260539566105E-30</v>
      </c>
      <c r="AH76">
        <f t="shared" si="68"/>
        <v>-5.253303138996001E-25</v>
      </c>
      <c r="AI76">
        <f t="shared" si="69"/>
        <v>-5.2533444652565409E-25</v>
      </c>
      <c r="AJ76">
        <f t="shared" si="70"/>
        <v>-2.0260172823550668</v>
      </c>
      <c r="AK76">
        <f t="shared" si="92"/>
        <v>-1.3236646244719756</v>
      </c>
      <c r="AL76">
        <f t="shared" si="71"/>
        <v>-3.3496819068270423</v>
      </c>
      <c r="AN76">
        <f t="shared" si="72"/>
        <v>0</v>
      </c>
      <c r="AO76">
        <f t="shared" si="73"/>
        <v>0</v>
      </c>
      <c r="AP76">
        <f t="shared" si="74"/>
        <v>-1.71999963258788E-33</v>
      </c>
      <c r="AQ76">
        <f t="shared" si="75"/>
        <v>-2.1864256167806533E-28</v>
      </c>
      <c r="AR76">
        <f t="shared" si="76"/>
        <v>-2.1864428167769792E-28</v>
      </c>
      <c r="AS76">
        <f t="shared" si="77"/>
        <v>-8.4322872085924221E-4</v>
      </c>
      <c r="AT76">
        <f t="shared" si="78"/>
        <v>-5.5090943096137101E-4</v>
      </c>
      <c r="AU76">
        <f t="shared" si="79"/>
        <v>-1.3941381518206132E-3</v>
      </c>
      <c r="AW76">
        <v>73</v>
      </c>
      <c r="AX76">
        <f>IF(Z76&gt;0, (R76*SUMPRODUCT(K76:$K$98, X76:$X$98)-K76*$AZ$3)/Z76, 0)</f>
        <v>-1.0213528354927305E+32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25</v>
      </c>
      <c r="R77">
        <f t="shared" si="62"/>
        <v>250000</v>
      </c>
      <c r="S77">
        <f t="shared" si="63"/>
        <v>-1.3693589172237947E+33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-16.88347735295887</v>
      </c>
      <c r="AC77">
        <f t="shared" si="64"/>
        <v>-15.074533350856136</v>
      </c>
      <c r="AE77">
        <f t="shared" si="65"/>
        <v>0</v>
      </c>
      <c r="AF77">
        <f t="shared" si="66"/>
        <v>0</v>
      </c>
      <c r="AG77">
        <f t="shared" si="67"/>
        <v>-2.75211508853681E-31</v>
      </c>
      <c r="AH77">
        <f t="shared" si="68"/>
        <v>-3.8160882845633631E-26</v>
      </c>
      <c r="AI77">
        <f t="shared" si="69"/>
        <v>-3.8161158057142485E-26</v>
      </c>
      <c r="AJ77">
        <f t="shared" si="70"/>
        <v>-1.8089440021027343</v>
      </c>
      <c r="AK77">
        <f t="shared" si="92"/>
        <v>-1.1818434147071211</v>
      </c>
      <c r="AL77">
        <f t="shared" si="71"/>
        <v>-2.9907874168098552</v>
      </c>
      <c r="AN77">
        <f t="shared" si="72"/>
        <v>0</v>
      </c>
      <c r="AO77">
        <f t="shared" si="73"/>
        <v>0</v>
      </c>
      <c r="AP77">
        <f t="shared" si="74"/>
        <v>-1.0227060226094121E-34</v>
      </c>
      <c r="AQ77">
        <f t="shared" si="75"/>
        <v>-1.4180862158301311E-29</v>
      </c>
      <c r="AR77">
        <f t="shared" si="76"/>
        <v>-1.4180964428903571E-29</v>
      </c>
      <c r="AS77">
        <f t="shared" si="77"/>
        <v>-6.7221677364416479E-4</v>
      </c>
      <c r="AT77">
        <f t="shared" si="78"/>
        <v>-4.3918162544752149E-4</v>
      </c>
      <c r="AU77">
        <f t="shared" si="79"/>
        <v>-1.1113983990916861E-3</v>
      </c>
      <c r="AW77">
        <v>74</v>
      </c>
      <c r="AX77">
        <f>IF(Z77&gt;0, (R77*SUMPRODUCT(K77:$K$98, X77:$X$98)-K77*$AZ$3)/Z77, 0)</f>
        <v>-1.3693589172237947E+33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25</v>
      </c>
      <c r="R78">
        <f t="shared" si="62"/>
        <v>250000</v>
      </c>
      <c r="S78">
        <f t="shared" si="63"/>
        <v>-2.0046938831539428E+34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-15.074533350856136</v>
      </c>
      <c r="AC78">
        <f t="shared" si="64"/>
        <v>-13.459404777550118</v>
      </c>
      <c r="AE78">
        <f t="shared" si="65"/>
        <v>0</v>
      </c>
      <c r="AF78">
        <f t="shared" si="66"/>
        <v>0</v>
      </c>
      <c r="AG78">
        <f t="shared" si="67"/>
        <v>-1.6784862879382261E-32</v>
      </c>
      <c r="AH78">
        <f t="shared" si="68"/>
        <v>-2.5567453088576193E-27</v>
      </c>
      <c r="AI78">
        <f t="shared" si="69"/>
        <v>-2.5567620937204986E-27</v>
      </c>
      <c r="AJ78">
        <f t="shared" si="70"/>
        <v>-1.6151285733060181</v>
      </c>
      <c r="AK78">
        <f t="shared" si="92"/>
        <v>-1.0552173345599296</v>
      </c>
      <c r="AL78">
        <f t="shared" si="71"/>
        <v>-2.6703459078659479</v>
      </c>
      <c r="AN78">
        <f t="shared" si="72"/>
        <v>0</v>
      </c>
      <c r="AO78">
        <f t="shared" si="73"/>
        <v>0</v>
      </c>
      <c r="AP78">
        <f t="shared" si="74"/>
        <v>-5.5690869318362871E-36</v>
      </c>
      <c r="AQ78">
        <f t="shared" si="75"/>
        <v>-8.4830820423817083E-31</v>
      </c>
      <c r="AR78">
        <f t="shared" si="76"/>
        <v>-8.4831377332510271E-31</v>
      </c>
      <c r="AS78">
        <f t="shared" si="77"/>
        <v>-5.3588709633622998E-4</v>
      </c>
      <c r="AT78">
        <f t="shared" si="78"/>
        <v>-3.5011290293966951E-4</v>
      </c>
      <c r="AU78">
        <f t="shared" si="79"/>
        <v>-8.859999992758996E-4</v>
      </c>
      <c r="AW78">
        <v>75</v>
      </c>
      <c r="AX78">
        <f>IF(Z78&gt;0, (R78*SUMPRODUCT(K78:$K$98, X78:$X$98)-K78*$AZ$3)/Z78, 0)</f>
        <v>-2.0046938831539428E+34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-13.459404777550118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-1.6784862879382261E-28</v>
      </c>
      <c r="AI79">
        <f t="shared" si="69"/>
        <v>-1.6784862879382261E-28</v>
      </c>
      <c r="AJ79">
        <f t="shared" si="70"/>
        <v>-13.459404777550118</v>
      </c>
      <c r="AK79">
        <f t="shared" si="92"/>
        <v>-0.94215833442850838</v>
      </c>
      <c r="AL79">
        <f t="shared" si="71"/>
        <v>-14.401563111978627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-4.9723990462823986E-32</v>
      </c>
      <c r="AR79">
        <f t="shared" si="76"/>
        <v>-4.9723990462823986E-32</v>
      </c>
      <c r="AS79">
        <f t="shared" si="77"/>
        <v>-3.9872551810731299E-3</v>
      </c>
      <c r="AT79">
        <f t="shared" si="78"/>
        <v>-2.7910786267511912E-4</v>
      </c>
      <c r="AU79">
        <f t="shared" si="79"/>
        <v>-4.2663630437482494E-3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65589.441077337935</v>
      </c>
      <c r="AO81" s="6">
        <f t="shared" si="93"/>
        <v>-6558.9441077337942</v>
      </c>
      <c r="AP81" s="6">
        <f t="shared" si="93"/>
        <v>-1728.2642238125582</v>
      </c>
      <c r="AQ81" s="6">
        <f t="shared" si="93"/>
        <v>-40565.763543358946</v>
      </c>
      <c r="AR81" s="6">
        <f t="shared" si="93"/>
        <v>16736.469202432621</v>
      </c>
      <c r="AS81" s="6">
        <f t="shared" si="93"/>
        <v>-5494.6562775850143</v>
      </c>
      <c r="AT81" s="6">
        <f t="shared" si="93"/>
        <v>2410.5862429333952</v>
      </c>
      <c r="AU81" s="6">
        <f t="shared" si="93"/>
        <v>13652.399167781014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133933.17363251024</v>
      </c>
      <c r="K3">
        <v>1</v>
      </c>
      <c r="L3" s="2">
        <v>0</v>
      </c>
      <c r="O3">
        <f>$C$3</f>
        <v>133933.17363251024</v>
      </c>
      <c r="P3" s="2">
        <f>O3*C5</f>
        <v>13393.317363251024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133933.17363251024</v>
      </c>
      <c r="AF3">
        <f t="shared" ref="AF3:AF34" si="4">-$Z3*P3</f>
        <v>-13393.317363251024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119017.42368225921</v>
      </c>
      <c r="AJ3">
        <f t="shared" ref="AJ3:AJ34" si="8">AB3-AC3</f>
        <v>0</v>
      </c>
      <c r="AL3">
        <f t="shared" ref="AL3:AL34" si="9">SUM(AI3:AK3)</f>
        <v>119017.42368225921</v>
      </c>
      <c r="AN3">
        <f t="shared" ref="AN3:AN34" si="10">AE3*$K3</f>
        <v>133933.17363251024</v>
      </c>
      <c r="AO3">
        <f t="shared" ref="AO3:AO34" si="11">AF3*$K3</f>
        <v>-13393.317363251024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119017.42368225921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119017.42368225921</v>
      </c>
      <c r="AW3">
        <v>0</v>
      </c>
      <c r="AX3">
        <f>IF(Z3&gt;0, (R3*SUMPRODUCT(K3:$K$98, X3:$X$98)-K3*$AZ$3)/Z3, 0)</f>
        <v>0</v>
      </c>
      <c r="AZ3">
        <f>C6*ABS(SUMPRODUCT(X4:X69, K4:K69))/1</f>
        <v>91737.72280285311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250000</v>
      </c>
      <c r="S4">
        <f t="shared" si="1"/>
        <v>4661.4080532602475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4517.9825453392259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-4517.9825453392259</v>
      </c>
      <c r="AK4">
        <f>G4*SUM(AB4, AE4:AF4)</f>
        <v>0</v>
      </c>
      <c r="AL4">
        <f t="shared" si="9"/>
        <v>-9710.1597953392265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-4936.4681973759261</v>
      </c>
      <c r="AR4">
        <f t="shared" si="14"/>
        <v>-4936.4681973759261</v>
      </c>
      <c r="AS4">
        <f t="shared" si="15"/>
        <v>-4295.4768447796405</v>
      </c>
      <c r="AT4">
        <f t="shared" si="16"/>
        <v>0</v>
      </c>
      <c r="AU4">
        <f t="shared" si="17"/>
        <v>-9231.9450421555666</v>
      </c>
      <c r="AW4">
        <v>1</v>
      </c>
      <c r="AX4">
        <f>IF(Z4&gt;0, (R4*SUMPRODUCT(K4:$K$98, X4:$X$98)-K4*$AZ$3)/Z4, 0)</f>
        <v>4661.4080532602475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25</v>
      </c>
      <c r="R5">
        <f t="shared" si="0"/>
        <v>250000</v>
      </c>
      <c r="S5">
        <f t="shared" si="1"/>
        <v>4335.1190059750161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4517.9825453392259</v>
      </c>
      <c r="AC5">
        <f t="shared" si="2"/>
        <v>4057.9283010337094</v>
      </c>
      <c r="AE5">
        <f t="shared" si="3"/>
        <v>0</v>
      </c>
      <c r="AF5">
        <f t="shared" si="4"/>
        <v>0</v>
      </c>
      <c r="AG5">
        <f t="shared" si="5"/>
        <v>-23.401481570867723</v>
      </c>
      <c r="AH5">
        <f t="shared" si="6"/>
        <v>-5869.9288138227976</v>
      </c>
      <c r="AI5">
        <f t="shared" si="7"/>
        <v>-5893.3302953936654</v>
      </c>
      <c r="AJ5">
        <f t="shared" si="8"/>
        <v>460.05424430551648</v>
      </c>
      <c r="AK5">
        <f>G5*SUM(AB5, AE5:AF5)</f>
        <v>18.523728435890828</v>
      </c>
      <c r="AL5">
        <f t="shared" si="9"/>
        <v>-5414.752322652258</v>
      </c>
      <c r="AN5">
        <f t="shared" si="10"/>
        <v>0</v>
      </c>
      <c r="AO5">
        <f t="shared" si="11"/>
        <v>0</v>
      </c>
      <c r="AP5">
        <f t="shared" si="12"/>
        <v>-21.107090588970973</v>
      </c>
      <c r="AQ5">
        <f t="shared" si="13"/>
        <v>-5294.4134690346718</v>
      </c>
      <c r="AR5">
        <f t="shared" si="14"/>
        <v>-5315.5205596236428</v>
      </c>
      <c r="AS5">
        <f t="shared" si="15"/>
        <v>414.9483690163238</v>
      </c>
      <c r="AT5">
        <f t="shared" si="16"/>
        <v>16.707575242952782</v>
      </c>
      <c r="AU5">
        <f t="shared" si="17"/>
        <v>-4883.8646153643667</v>
      </c>
      <c r="AW5">
        <v>2</v>
      </c>
      <c r="AX5">
        <f>IF(Z5&gt;0, (R5*SUMPRODUCT(K5:$K$98, X5:$X$98)-K5*$AZ$3)/Z5, 0)</f>
        <v>4335.1190059750161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25</v>
      </c>
      <c r="R6">
        <f t="shared" si="0"/>
        <v>250000</v>
      </c>
      <c r="S6">
        <f t="shared" si="1"/>
        <v>3589.5814029973717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4057.9283010337094</v>
      </c>
      <c r="AC6">
        <f t="shared" si="2"/>
        <v>3232.9537989687815</v>
      </c>
      <c r="AE6">
        <f t="shared" si="3"/>
        <v>0</v>
      </c>
      <c r="AF6">
        <f t="shared" si="4"/>
        <v>0</v>
      </c>
      <c r="AG6">
        <f t="shared" si="5"/>
        <v>-22.516231253797457</v>
      </c>
      <c r="AH6">
        <f t="shared" si="6"/>
        <v>-6512.3550136158719</v>
      </c>
      <c r="AI6">
        <f t="shared" si="7"/>
        <v>-6534.8712448696697</v>
      </c>
      <c r="AJ6">
        <f t="shared" si="8"/>
        <v>824.97450206492795</v>
      </c>
      <c r="AK6">
        <f>G6*SUM(AB6, AE6:AF6)</f>
        <v>28.81129093733934</v>
      </c>
      <c r="AL6">
        <f t="shared" si="9"/>
        <v>-5681.0854518674023</v>
      </c>
      <c r="AN6">
        <f t="shared" si="10"/>
        <v>0</v>
      </c>
      <c r="AO6">
        <f t="shared" si="11"/>
        <v>0</v>
      </c>
      <c r="AP6">
        <f t="shared" si="12"/>
        <v>-19.211649194865718</v>
      </c>
      <c r="AQ6">
        <f t="shared" si="13"/>
        <v>-5556.5728804154223</v>
      </c>
      <c r="AR6">
        <f t="shared" si="14"/>
        <v>-5575.7845296102878</v>
      </c>
      <c r="AS6">
        <f t="shared" si="15"/>
        <v>703.89758169264667</v>
      </c>
      <c r="AT6">
        <f t="shared" si="16"/>
        <v>24.582817972524825</v>
      </c>
      <c r="AU6">
        <f t="shared" si="17"/>
        <v>-4847.304129945117</v>
      </c>
      <c r="AW6">
        <v>3</v>
      </c>
      <c r="AX6">
        <f>IF(Z6&gt;0, (R6*SUMPRODUCT(K6:$K$98, X6:$X$98)-K6*$AZ$3)/Z6, 0)</f>
        <v>3589.5814029973717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25</v>
      </c>
      <c r="R7">
        <f t="shared" si="0"/>
        <v>250000</v>
      </c>
      <c r="S7">
        <f t="shared" si="1"/>
        <v>2746.7697262481065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3232.9537989687815</v>
      </c>
      <c r="AC7">
        <f t="shared" si="2"/>
        <v>2370.7539324007375</v>
      </c>
      <c r="AE7">
        <f t="shared" si="3"/>
        <v>0</v>
      </c>
      <c r="AF7">
        <f t="shared" si="4"/>
        <v>0</v>
      </c>
      <c r="AG7">
        <f t="shared" si="5"/>
        <v>-21.577654560426328</v>
      </c>
      <c r="AH7">
        <f t="shared" si="6"/>
        <v>-7134.1438083315161</v>
      </c>
      <c r="AI7">
        <f t="shared" si="7"/>
        <v>-7155.7214628919428</v>
      </c>
      <c r="AJ7">
        <f t="shared" si="8"/>
        <v>862.19986656804394</v>
      </c>
      <c r="AK7">
        <f>G7*SUM(AB7, AE7:AF7)</f>
        <v>44.614762425769186</v>
      </c>
      <c r="AL7">
        <f t="shared" si="9"/>
        <v>-6248.9068338981297</v>
      </c>
      <c r="AN7">
        <f t="shared" si="10"/>
        <v>0</v>
      </c>
      <c r="AO7">
        <f t="shared" si="11"/>
        <v>0</v>
      </c>
      <c r="AP7">
        <f t="shared" si="12"/>
        <v>-17.306657439176952</v>
      </c>
      <c r="AQ7">
        <f t="shared" si="13"/>
        <v>-5722.039096828481</v>
      </c>
      <c r="AR7">
        <f t="shared" si="14"/>
        <v>-5739.3457542676588</v>
      </c>
      <c r="AS7">
        <f t="shared" si="15"/>
        <v>691.5393743564681</v>
      </c>
      <c r="AT7">
        <f t="shared" si="16"/>
        <v>35.783889665615028</v>
      </c>
      <c r="AU7">
        <f t="shared" si="17"/>
        <v>-5012.0224902455757</v>
      </c>
      <c r="AW7">
        <v>4</v>
      </c>
      <c r="AX7">
        <f>IF(Z7&gt;0, (R7*SUMPRODUCT(K7:$K$98, X7:$X$98)-K7*$AZ$3)/Z7, 0)</f>
        <v>2746.7697262481065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25</v>
      </c>
      <c r="R8">
        <f t="shared" si="0"/>
        <v>250000</v>
      </c>
      <c r="S8">
        <f t="shared" si="1"/>
        <v>1900.5183028337426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2370.7539324007375</v>
      </c>
      <c r="AC8">
        <f t="shared" si="2"/>
        <v>1565.0019068410475</v>
      </c>
      <c r="AE8">
        <f t="shared" si="3"/>
        <v>0</v>
      </c>
      <c r="AF8">
        <f t="shared" si="4"/>
        <v>0</v>
      </c>
      <c r="AG8">
        <f t="shared" si="5"/>
        <v>-20.586514538002241</v>
      </c>
      <c r="AH8">
        <f t="shared" si="6"/>
        <v>-7753.6347681982697</v>
      </c>
      <c r="AI8">
        <f t="shared" si="7"/>
        <v>-7774.2212827362719</v>
      </c>
      <c r="AJ8">
        <f t="shared" si="8"/>
        <v>805.75202555969008</v>
      </c>
      <c r="AK8">
        <f t="shared" ref="AK8:AK39" si="30">G8*SUM(AB8:AB8, AE8:AF8)</f>
        <v>51.208284939855936</v>
      </c>
      <c r="AL8">
        <f t="shared" si="9"/>
        <v>-6917.260972236726</v>
      </c>
      <c r="AN8">
        <f t="shared" si="10"/>
        <v>0</v>
      </c>
      <c r="AO8">
        <f t="shared" si="11"/>
        <v>0</v>
      </c>
      <c r="AP8">
        <f t="shared" si="12"/>
        <v>-15.408454481637174</v>
      </c>
      <c r="AQ8">
        <f t="shared" si="13"/>
        <v>-5803.3878523963194</v>
      </c>
      <c r="AR8">
        <f t="shared" si="14"/>
        <v>-5818.7963068779563</v>
      </c>
      <c r="AS8">
        <f t="shared" si="15"/>
        <v>603.0837996594762</v>
      </c>
      <c r="AT8">
        <f t="shared" si="16"/>
        <v>38.328029065917185</v>
      </c>
      <c r="AU8">
        <f t="shared" si="17"/>
        <v>-5177.3844781525631</v>
      </c>
      <c r="AW8">
        <v>5</v>
      </c>
      <c r="AX8">
        <f>IF(Z8&gt;0, (R8*SUMPRODUCT(K8:$K$98, X8:$X$98)-K8*$AZ$3)/Z8, 0)</f>
        <v>1900.5183028337426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25</v>
      </c>
      <c r="R9">
        <f t="shared" si="0"/>
        <v>250000</v>
      </c>
      <c r="S9">
        <f t="shared" si="1"/>
        <v>500.66279413849691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1565.0019068410475</v>
      </c>
      <c r="AC9">
        <f t="shared" si="2"/>
        <v>391.24319773060415</v>
      </c>
      <c r="AE9">
        <f t="shared" si="3"/>
        <v>0</v>
      </c>
      <c r="AF9">
        <f t="shared" si="4"/>
        <v>0</v>
      </c>
      <c r="AG9">
        <f t="shared" si="5"/>
        <v>-19.536262845525908</v>
      </c>
      <c r="AH9">
        <f t="shared" si="6"/>
        <v>-8443.86547096309</v>
      </c>
      <c r="AI9">
        <f t="shared" si="7"/>
        <v>-8463.401733808616</v>
      </c>
      <c r="AJ9">
        <f t="shared" si="8"/>
        <v>1173.7587091104433</v>
      </c>
      <c r="AK9">
        <f t="shared" si="30"/>
        <v>34.899542522555357</v>
      </c>
      <c r="AL9">
        <f t="shared" si="9"/>
        <v>-7254.7434821756169</v>
      </c>
      <c r="AN9">
        <f t="shared" si="10"/>
        <v>0</v>
      </c>
      <c r="AO9">
        <f t="shared" si="11"/>
        <v>0</v>
      </c>
      <c r="AP9">
        <f t="shared" si="12"/>
        <v>-13.636453635239883</v>
      </c>
      <c r="AQ9">
        <f t="shared" si="13"/>
        <v>-5893.879546330988</v>
      </c>
      <c r="AR9">
        <f t="shared" si="14"/>
        <v>-5907.5159999662274</v>
      </c>
      <c r="AS9">
        <f t="shared" si="15"/>
        <v>819.29212062219801</v>
      </c>
      <c r="AT9">
        <f t="shared" si="16"/>
        <v>24.36013465128508</v>
      </c>
      <c r="AU9">
        <f t="shared" si="17"/>
        <v>-5063.8637446927441</v>
      </c>
      <c r="AW9">
        <v>6</v>
      </c>
      <c r="AX9">
        <f>IF(Z9&gt;0, (R9*SUMPRODUCT(K9:$K$98, X9:$X$98)-K9*$AZ$3)/Z9, 0)</f>
        <v>500.66279413849691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25</v>
      </c>
      <c r="R10">
        <f t="shared" si="0"/>
        <v>250000</v>
      </c>
      <c r="S10">
        <f t="shared" si="1"/>
        <v>-2990.0242393099525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391.24319773060415</v>
      </c>
      <c r="AC10">
        <f t="shared" si="2"/>
        <v>-2204.6904344178547</v>
      </c>
      <c r="AE10">
        <f t="shared" si="3"/>
        <v>0</v>
      </c>
      <c r="AF10">
        <f t="shared" si="4"/>
        <v>0</v>
      </c>
      <c r="AG10">
        <f t="shared" si="5"/>
        <v>-18.43371707018887</v>
      </c>
      <c r="AH10">
        <f t="shared" si="6"/>
        <v>-9071.8314688177998</v>
      </c>
      <c r="AI10">
        <f t="shared" si="7"/>
        <v>-9090.265185887989</v>
      </c>
      <c r="AJ10">
        <f t="shared" si="8"/>
        <v>2595.9336321484589</v>
      </c>
      <c r="AK10">
        <f t="shared" si="30"/>
        <v>1.6823457502415979</v>
      </c>
      <c r="AL10">
        <f t="shared" si="9"/>
        <v>-6492.6492079892887</v>
      </c>
      <c r="AN10">
        <f t="shared" si="10"/>
        <v>0</v>
      </c>
      <c r="AO10">
        <f t="shared" si="11"/>
        <v>0</v>
      </c>
      <c r="AP10">
        <f t="shared" si="12"/>
        <v>-12.204181599754765</v>
      </c>
      <c r="AQ10">
        <f t="shared" si="13"/>
        <v>-6006.0745353887578</v>
      </c>
      <c r="AR10">
        <f t="shared" si="14"/>
        <v>-6018.2787169885132</v>
      </c>
      <c r="AS10">
        <f t="shared" si="15"/>
        <v>1718.6574659370192</v>
      </c>
      <c r="AT10">
        <f t="shared" si="16"/>
        <v>1.113809709205533</v>
      </c>
      <c r="AU10">
        <f t="shared" si="17"/>
        <v>-4298.5074413422881</v>
      </c>
      <c r="AW10">
        <v>7</v>
      </c>
      <c r="AX10">
        <f>IF(Z10&gt;0, (R10*SUMPRODUCT(K10:$K$98, X10:$X$98)-K10*$AZ$3)/Z10, 0)</f>
        <v>-2990.0242393099525</v>
      </c>
    </row>
    <row r="11" spans="1:52" x14ac:dyDescent="0.25">
      <c r="A11" t="s">
        <v>33</v>
      </c>
      <c r="C11" s="25">
        <f>AU71</f>
        <v>28632.597270805618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25</v>
      </c>
      <c r="R11">
        <f t="shared" si="0"/>
        <v>250000</v>
      </c>
      <c r="S11">
        <f t="shared" si="1"/>
        <v>-7561.3200871014024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-2204.6904344178547</v>
      </c>
      <c r="AC11">
        <f t="shared" si="2"/>
        <v>-5230.5827206089307</v>
      </c>
      <c r="AE11">
        <f t="shared" si="3"/>
        <v>0</v>
      </c>
      <c r="AF11">
        <f t="shared" si="4"/>
        <v>0</v>
      </c>
      <c r="AG11">
        <f t="shared" si="5"/>
        <v>-17.2938807653825</v>
      </c>
      <c r="AH11">
        <f t="shared" si="6"/>
        <v>-9554.9913410448116</v>
      </c>
      <c r="AI11">
        <f t="shared" si="7"/>
        <v>-9572.2852218101943</v>
      </c>
      <c r="AJ11">
        <f t="shared" si="8"/>
        <v>3025.892286191076</v>
      </c>
      <c r="AK11">
        <f t="shared" si="30"/>
        <v>-3.5275046950685676</v>
      </c>
      <c r="AL11">
        <f t="shared" si="9"/>
        <v>-6549.9204403141866</v>
      </c>
      <c r="AN11">
        <f t="shared" si="10"/>
        <v>0</v>
      </c>
      <c r="AO11">
        <f t="shared" si="11"/>
        <v>0</v>
      </c>
      <c r="AP11">
        <f t="shared" si="12"/>
        <v>-10.887737130077939</v>
      </c>
      <c r="AQ11">
        <f t="shared" si="13"/>
        <v>-6015.5517094642037</v>
      </c>
      <c r="AR11">
        <f t="shared" si="14"/>
        <v>-6026.4394465942814</v>
      </c>
      <c r="AS11">
        <f t="shared" si="15"/>
        <v>1905.0160136367942</v>
      </c>
      <c r="AT11">
        <f t="shared" si="16"/>
        <v>-2.2208169679243674</v>
      </c>
      <c r="AU11">
        <f t="shared" si="17"/>
        <v>-4123.6442499254117</v>
      </c>
      <c r="AW11">
        <v>8</v>
      </c>
      <c r="AX11">
        <f>IF(Z11&gt;0, (R11*SUMPRODUCT(K11:$K$98, X11:$X$98)-K11*$AZ$3)/Z11, 0)</f>
        <v>-7561.3200871014024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25</v>
      </c>
      <c r="R12">
        <f t="shared" si="0"/>
        <v>250000</v>
      </c>
      <c r="S12">
        <f t="shared" si="1"/>
        <v>-11502.015561534698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-5230.5827206089307</v>
      </c>
      <c r="AC12">
        <f t="shared" si="2"/>
        <v>-7417.3404374082456</v>
      </c>
      <c r="AE12">
        <f t="shared" si="3"/>
        <v>0</v>
      </c>
      <c r="AF12">
        <f t="shared" si="4"/>
        <v>0</v>
      </c>
      <c r="AG12">
        <f t="shared" si="5"/>
        <v>-16.121827513026251</v>
      </c>
      <c r="AH12">
        <f t="shared" si="6"/>
        <v>-9991.1444470242495</v>
      </c>
      <c r="AI12">
        <f t="shared" si="7"/>
        <v>-10007.266274537276</v>
      </c>
      <c r="AJ12">
        <f t="shared" si="8"/>
        <v>2186.7577167993149</v>
      </c>
      <c r="AK12">
        <f t="shared" si="30"/>
        <v>-109.84223713278755</v>
      </c>
      <c r="AL12">
        <f t="shared" si="9"/>
        <v>-7930.3507948707493</v>
      </c>
      <c r="AN12">
        <f t="shared" si="10"/>
        <v>0</v>
      </c>
      <c r="AO12">
        <f t="shared" si="11"/>
        <v>0</v>
      </c>
      <c r="AP12">
        <f t="shared" si="12"/>
        <v>-9.476980041611812</v>
      </c>
      <c r="AQ12">
        <f t="shared" si="13"/>
        <v>-5873.1478451065432</v>
      </c>
      <c r="AR12">
        <f t="shared" si="14"/>
        <v>-5882.6248251481547</v>
      </c>
      <c r="AS12">
        <f t="shared" si="15"/>
        <v>1285.4534773556586</v>
      </c>
      <c r="AT12">
        <f t="shared" si="16"/>
        <v>-64.569149384108314</v>
      </c>
      <c r="AU12">
        <f t="shared" si="17"/>
        <v>-4661.7404971766045</v>
      </c>
      <c r="AW12">
        <v>9</v>
      </c>
      <c r="AX12">
        <f>IF(Z12&gt;0, (R12*SUMPRODUCT(K12:$K$98, X12:$X$98)-K12*$AZ$3)/Z12, 0)</f>
        <v>-11502.015561534698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25</v>
      </c>
      <c r="R13">
        <f t="shared" si="0"/>
        <v>250000</v>
      </c>
      <c r="S13">
        <f t="shared" si="1"/>
        <v>-12581.972026106347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-7417.3404374082456</v>
      </c>
      <c r="AC13">
        <f t="shared" si="2"/>
        <v>-7512.6301446905054</v>
      </c>
      <c r="AE13">
        <f t="shared" si="3"/>
        <v>0</v>
      </c>
      <c r="AF13">
        <f t="shared" si="4"/>
        <v>0</v>
      </c>
      <c r="AG13">
        <f t="shared" si="5"/>
        <v>-14.927370147347613</v>
      </c>
      <c r="AH13">
        <f t="shared" si="6"/>
        <v>-10332.390905483753</v>
      </c>
      <c r="AI13">
        <f t="shared" si="7"/>
        <v>-10347.318275631102</v>
      </c>
      <c r="AJ13">
        <f t="shared" si="8"/>
        <v>95.289707282259769</v>
      </c>
      <c r="AK13">
        <f t="shared" si="30"/>
        <v>-519.21383061857728</v>
      </c>
      <c r="AL13">
        <f t="shared" si="9"/>
        <v>-10771.242398967419</v>
      </c>
      <c r="AN13">
        <f t="shared" si="10"/>
        <v>0</v>
      </c>
      <c r="AO13">
        <f t="shared" si="11"/>
        <v>0</v>
      </c>
      <c r="AP13">
        <f t="shared" si="12"/>
        <v>-7.8346748068873699</v>
      </c>
      <c r="AQ13">
        <f t="shared" si="13"/>
        <v>-5422.9862275164123</v>
      </c>
      <c r="AR13">
        <f t="shared" si="14"/>
        <v>-5430.8209023233003</v>
      </c>
      <c r="AS13">
        <f t="shared" si="15"/>
        <v>50.013087478282081</v>
      </c>
      <c r="AT13">
        <f t="shared" si="16"/>
        <v>-272.51092978743202</v>
      </c>
      <c r="AU13">
        <f t="shared" si="17"/>
        <v>-5653.31874463245</v>
      </c>
      <c r="AW13">
        <v>10</v>
      </c>
      <c r="AX13">
        <f>IF(Z13&gt;0, (R13*SUMPRODUCT(K13:$K$98, X13:$X$98)-K13*$AZ$3)/Z13, 0)</f>
        <v>-12581.972026106347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25</v>
      </c>
      <c r="R14">
        <f t="shared" si="0"/>
        <v>250000</v>
      </c>
      <c r="S14">
        <f t="shared" si="1"/>
        <v>-14174.266260313354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-7512.6301446905054</v>
      </c>
      <c r="AC14">
        <f t="shared" si="2"/>
        <v>-7776.8144634352429</v>
      </c>
      <c r="AE14">
        <f t="shared" si="3"/>
        <v>0</v>
      </c>
      <c r="AF14">
        <f t="shared" si="4"/>
        <v>0</v>
      </c>
      <c r="AG14">
        <f t="shared" si="5"/>
        <v>-13.71643216060081</v>
      </c>
      <c r="AH14">
        <f t="shared" si="6"/>
        <v>-10616.642852733255</v>
      </c>
      <c r="AI14">
        <f t="shared" si="7"/>
        <v>-10630.359284893857</v>
      </c>
      <c r="AJ14">
        <f t="shared" si="8"/>
        <v>264.18431874473754</v>
      </c>
      <c r="AK14">
        <f t="shared" si="30"/>
        <v>-525.88411012833546</v>
      </c>
      <c r="AL14">
        <f t="shared" si="9"/>
        <v>-10892.059076277455</v>
      </c>
      <c r="AN14">
        <f t="shared" si="10"/>
        <v>0</v>
      </c>
      <c r="AO14">
        <f t="shared" si="11"/>
        <v>0</v>
      </c>
      <c r="AP14">
        <f t="shared" si="12"/>
        <v>-6.4277771318885044</v>
      </c>
      <c r="AQ14">
        <f t="shared" si="13"/>
        <v>-4975.1577777086623</v>
      </c>
      <c r="AR14">
        <f t="shared" si="14"/>
        <v>-4981.5855548405516</v>
      </c>
      <c r="AS14">
        <f t="shared" si="15"/>
        <v>123.80172210588809</v>
      </c>
      <c r="AT14">
        <f t="shared" si="16"/>
        <v>-246.4391481347426</v>
      </c>
      <c r="AU14">
        <f t="shared" si="17"/>
        <v>-5104.2229808694065</v>
      </c>
      <c r="AW14">
        <v>11</v>
      </c>
      <c r="AX14">
        <f>IF(Z14&gt;0, (R14*SUMPRODUCT(K14:$K$98, X14:$X$98)-K14*$AZ$3)/Z14, 0)</f>
        <v>-14174.266260313354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25</v>
      </c>
      <c r="R15">
        <f t="shared" si="0"/>
        <v>250000</v>
      </c>
      <c r="S15">
        <f t="shared" si="1"/>
        <v>-16301.621643807946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-7776.8144634352429</v>
      </c>
      <c r="AC15">
        <f t="shared" si="2"/>
        <v>-8145.8991083120418</v>
      </c>
      <c r="AE15">
        <f t="shared" si="3"/>
        <v>0</v>
      </c>
      <c r="AF15">
        <f t="shared" si="4"/>
        <v>0</v>
      </c>
      <c r="AG15">
        <f t="shared" si="5"/>
        <v>-12.492467446338694</v>
      </c>
      <c r="AH15">
        <f t="shared" si="6"/>
        <v>-10868.003926561101</v>
      </c>
      <c r="AI15">
        <f t="shared" si="7"/>
        <v>-10880.496394007439</v>
      </c>
      <c r="AJ15">
        <f t="shared" si="8"/>
        <v>369.08464487679885</v>
      </c>
      <c r="AK15">
        <f t="shared" si="30"/>
        <v>-544.37701244046707</v>
      </c>
      <c r="AL15">
        <f t="shared" si="9"/>
        <v>-11055.788761571108</v>
      </c>
      <c r="AN15">
        <f t="shared" si="10"/>
        <v>0</v>
      </c>
      <c r="AO15">
        <f t="shared" si="11"/>
        <v>0</v>
      </c>
      <c r="AP15">
        <f t="shared" si="12"/>
        <v>-5.2269681534584285</v>
      </c>
      <c r="AQ15">
        <f t="shared" si="13"/>
        <v>-4547.277041930176</v>
      </c>
      <c r="AR15">
        <f t="shared" si="14"/>
        <v>-4552.5040100836341</v>
      </c>
      <c r="AS15">
        <f t="shared" si="15"/>
        <v>154.42855408576241</v>
      </c>
      <c r="AT15">
        <f t="shared" si="16"/>
        <v>-227.77256132335245</v>
      </c>
      <c r="AU15">
        <f t="shared" si="17"/>
        <v>-4625.8480173212238</v>
      </c>
      <c r="AW15">
        <v>12</v>
      </c>
      <c r="AX15">
        <f>IF(Z15&gt;0, (R15*SUMPRODUCT(K15:$K$98, X15:$X$98)-K15*$AZ$3)/Z15, 0)</f>
        <v>-16301.621643807946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25</v>
      </c>
      <c r="R16">
        <f t="shared" si="0"/>
        <v>250000</v>
      </c>
      <c r="S16">
        <f t="shared" si="1"/>
        <v>-19035.228319830661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-8145.8991083120418</v>
      </c>
      <c r="AC16">
        <f t="shared" si="2"/>
        <v>-8580.6108530709207</v>
      </c>
      <c r="AE16">
        <f t="shared" si="3"/>
        <v>0</v>
      </c>
      <c r="AF16">
        <f t="shared" si="4"/>
        <v>0</v>
      </c>
      <c r="AG16">
        <f t="shared" si="5"/>
        <v>-11.269382626910426</v>
      </c>
      <c r="AH16">
        <f t="shared" si="6"/>
        <v>-10981.601449648808</v>
      </c>
      <c r="AI16">
        <f t="shared" si="7"/>
        <v>-10992.870832275717</v>
      </c>
      <c r="AJ16">
        <f t="shared" si="8"/>
        <v>434.71174475887892</v>
      </c>
      <c r="AK16">
        <f t="shared" si="30"/>
        <v>-570.21293758184299</v>
      </c>
      <c r="AL16">
        <f t="shared" si="9"/>
        <v>-11128.372025098681</v>
      </c>
      <c r="AN16">
        <f t="shared" si="10"/>
        <v>0</v>
      </c>
      <c r="AO16">
        <f t="shared" si="11"/>
        <v>0</v>
      </c>
      <c r="AP16">
        <f t="shared" si="12"/>
        <v>-4.2100158379027217</v>
      </c>
      <c r="AQ16">
        <f t="shared" si="13"/>
        <v>-4102.5065488642449</v>
      </c>
      <c r="AR16">
        <f t="shared" si="14"/>
        <v>-4106.7165647021475</v>
      </c>
      <c r="AS16">
        <f t="shared" si="15"/>
        <v>162.39960882923287</v>
      </c>
      <c r="AT16">
        <f t="shared" si="16"/>
        <v>-213.02014295478196</v>
      </c>
      <c r="AU16">
        <f t="shared" si="17"/>
        <v>-4157.3370988276965</v>
      </c>
      <c r="AW16">
        <v>13</v>
      </c>
      <c r="AX16">
        <f>IF(Z16&gt;0, (R16*SUMPRODUCT(K16:$K$98, X16:$X$98)-K16*$AZ$3)/Z16, 0)</f>
        <v>-19035.228319830661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25</v>
      </c>
      <c r="R17">
        <f t="shared" si="0"/>
        <v>250000</v>
      </c>
      <c r="S17">
        <f t="shared" si="1"/>
        <v>-22388.639450923743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-8580.6108530709207</v>
      </c>
      <c r="AC17">
        <f t="shared" si="2"/>
        <v>-9011.1841008893643</v>
      </c>
      <c r="AE17">
        <f t="shared" si="3"/>
        <v>0</v>
      </c>
      <c r="AF17">
        <f t="shared" si="4"/>
        <v>0</v>
      </c>
      <c r="AG17">
        <f t="shared" si="5"/>
        <v>-10.062228346481286</v>
      </c>
      <c r="AH17">
        <f t="shared" si="6"/>
        <v>-10944.604541600354</v>
      </c>
      <c r="AI17">
        <f t="shared" si="7"/>
        <v>-10954.666769946836</v>
      </c>
      <c r="AJ17">
        <f t="shared" si="8"/>
        <v>430.57324781844363</v>
      </c>
      <c r="AK17">
        <f t="shared" si="30"/>
        <v>-600.64275971496454</v>
      </c>
      <c r="AL17">
        <f t="shared" si="9"/>
        <v>-11124.736281843358</v>
      </c>
      <c r="AN17">
        <f t="shared" si="10"/>
        <v>0</v>
      </c>
      <c r="AO17">
        <f t="shared" si="11"/>
        <v>0</v>
      </c>
      <c r="AP17">
        <f t="shared" si="12"/>
        <v>-3.3562921027566799</v>
      </c>
      <c r="AQ17">
        <f t="shared" si="13"/>
        <v>-3650.6118253233267</v>
      </c>
      <c r="AR17">
        <f t="shared" si="14"/>
        <v>-3653.9681174260832</v>
      </c>
      <c r="AS17">
        <f t="shared" si="15"/>
        <v>143.61924034616968</v>
      </c>
      <c r="AT17">
        <f t="shared" si="16"/>
        <v>-200.3465317614538</v>
      </c>
      <c r="AU17">
        <f t="shared" si="17"/>
        <v>-3710.6954088413677</v>
      </c>
      <c r="AW17">
        <v>14</v>
      </c>
      <c r="AX17">
        <f>IF(Z17&gt;0, (R17*SUMPRODUCT(K17:$K$98, X17:$X$98)-K17*$AZ$3)/Z17, 0)</f>
        <v>-22388.639450923743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25</v>
      </c>
      <c r="R18">
        <f t="shared" si="0"/>
        <v>250000</v>
      </c>
      <c r="S18">
        <f t="shared" si="1"/>
        <v>-26416.995964159509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-9011.1841008893643</v>
      </c>
      <c r="AC18">
        <f t="shared" si="2"/>
        <v>-9383.2840502789404</v>
      </c>
      <c r="AE18">
        <f t="shared" si="3"/>
        <v>0</v>
      </c>
      <c r="AF18">
        <f t="shared" si="4"/>
        <v>0</v>
      </c>
      <c r="AG18">
        <f t="shared" si="5"/>
        <v>-8.8799688494193649</v>
      </c>
      <c r="AH18">
        <f t="shared" si="6"/>
        <v>-10816.372135971083</v>
      </c>
      <c r="AI18">
        <f t="shared" si="7"/>
        <v>-10825.252104820504</v>
      </c>
      <c r="AJ18">
        <f t="shared" si="8"/>
        <v>372.09994938957607</v>
      </c>
      <c r="AK18">
        <f t="shared" si="30"/>
        <v>-630.78288706225555</v>
      </c>
      <c r="AL18">
        <f t="shared" si="9"/>
        <v>-11083.935042493184</v>
      </c>
      <c r="AN18">
        <f t="shared" si="10"/>
        <v>0</v>
      </c>
      <c r="AO18">
        <f t="shared" si="11"/>
        <v>0</v>
      </c>
      <c r="AP18">
        <f t="shared" si="12"/>
        <v>-2.6445939613910685</v>
      </c>
      <c r="AQ18">
        <f t="shared" si="13"/>
        <v>-3221.2852229563996</v>
      </c>
      <c r="AR18">
        <f t="shared" si="14"/>
        <v>-3223.9298169177905</v>
      </c>
      <c r="AS18">
        <f t="shared" si="15"/>
        <v>110.81719946055209</v>
      </c>
      <c r="AT18">
        <f t="shared" si="16"/>
        <v>-187.85703445150506</v>
      </c>
      <c r="AU18">
        <f t="shared" si="17"/>
        <v>-3300.9696519087438</v>
      </c>
      <c r="AW18">
        <v>15</v>
      </c>
      <c r="AX18">
        <f>IF(Z18&gt;0, (R18*SUMPRODUCT(K18:$K$98, X18:$X$98)-K18*$AZ$3)/Z18, 0)</f>
        <v>-26416.995964159509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25</v>
      </c>
      <c r="R19">
        <f t="shared" si="0"/>
        <v>250000</v>
      </c>
      <c r="S19">
        <f t="shared" si="1"/>
        <v>-31286.96335051717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-9383.2840502789404</v>
      </c>
      <c r="AC19">
        <f t="shared" si="2"/>
        <v>-9677.3265268659125</v>
      </c>
      <c r="AE19">
        <f t="shared" si="3"/>
        <v>0</v>
      </c>
      <c r="AF19">
        <f t="shared" si="4"/>
        <v>0</v>
      </c>
      <c r="AG19">
        <f t="shared" si="5"/>
        <v>-7.7327147560214939</v>
      </c>
      <c r="AH19">
        <f t="shared" si="6"/>
        <v>-10584.544049036766</v>
      </c>
      <c r="AI19">
        <f t="shared" si="7"/>
        <v>-10592.276763792786</v>
      </c>
      <c r="AJ19">
        <f t="shared" si="8"/>
        <v>294.04247658697204</v>
      </c>
      <c r="AK19">
        <f t="shared" si="30"/>
        <v>-656.82988351952588</v>
      </c>
      <c r="AL19">
        <f t="shared" si="9"/>
        <v>-10955.06417072534</v>
      </c>
      <c r="AN19">
        <f t="shared" si="10"/>
        <v>0</v>
      </c>
      <c r="AO19">
        <f t="shared" si="11"/>
        <v>0</v>
      </c>
      <c r="AP19">
        <f t="shared" si="12"/>
        <v>-2.0561818780510546</v>
      </c>
      <c r="AQ19">
        <f t="shared" si="13"/>
        <v>-2814.5028424997854</v>
      </c>
      <c r="AR19">
        <f t="shared" si="14"/>
        <v>-2816.5590243778365</v>
      </c>
      <c r="AS19">
        <f t="shared" si="15"/>
        <v>78.187910819363324</v>
      </c>
      <c r="AT19">
        <f t="shared" si="16"/>
        <v>-174.65557001227114</v>
      </c>
      <c r="AU19">
        <f t="shared" si="17"/>
        <v>-2913.0266835707444</v>
      </c>
      <c r="AW19">
        <v>16</v>
      </c>
      <c r="AX19">
        <f>IF(Z19&gt;0, (R19*SUMPRODUCT(K19:$K$98, X19:$X$98)-K19*$AZ$3)/Z19, 0)</f>
        <v>-31286.96335051717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25</v>
      </c>
      <c r="R20">
        <f t="shared" si="0"/>
        <v>250000</v>
      </c>
      <c r="S20">
        <f t="shared" si="1"/>
        <v>-37247.450845180298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-9677.3265268659125</v>
      </c>
      <c r="AC20">
        <f t="shared" si="2"/>
        <v>-9878.2197743929992</v>
      </c>
      <c r="AE20">
        <f t="shared" si="3"/>
        <v>0</v>
      </c>
      <c r="AF20">
        <f t="shared" si="4"/>
        <v>0</v>
      </c>
      <c r="AG20">
        <f t="shared" si="5"/>
        <v>-6.6301314252698775</v>
      </c>
      <c r="AH20">
        <f t="shared" si="6"/>
        <v>-10252.561831914021</v>
      </c>
      <c r="AI20">
        <f t="shared" si="7"/>
        <v>-10259.191963339292</v>
      </c>
      <c r="AJ20">
        <f t="shared" si="8"/>
        <v>200.89324752708671</v>
      </c>
      <c r="AK20">
        <f t="shared" si="30"/>
        <v>-677.41285688061396</v>
      </c>
      <c r="AL20">
        <f t="shared" si="9"/>
        <v>-10735.711572692819</v>
      </c>
      <c r="AN20">
        <f t="shared" si="10"/>
        <v>0</v>
      </c>
      <c r="AO20">
        <f t="shared" si="11"/>
        <v>0</v>
      </c>
      <c r="AP20">
        <f t="shared" si="12"/>
        <v>-1.5741048301957294</v>
      </c>
      <c r="AQ20">
        <f t="shared" si="13"/>
        <v>-2434.1307986725647</v>
      </c>
      <c r="AR20">
        <f t="shared" si="14"/>
        <v>-2435.7049035027608</v>
      </c>
      <c r="AS20">
        <f t="shared" si="15"/>
        <v>47.695439351448684</v>
      </c>
      <c r="AT20">
        <f t="shared" si="16"/>
        <v>-160.8292176514523</v>
      </c>
      <c r="AU20">
        <f t="shared" si="17"/>
        <v>-2548.8386818027643</v>
      </c>
      <c r="AW20">
        <v>17</v>
      </c>
      <c r="AX20">
        <f>IF(Z20&gt;0, (R20*SUMPRODUCT(K20:$K$98, X20:$X$98)-K20*$AZ$3)/Z20, 0)</f>
        <v>-37247.450845180298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25</v>
      </c>
      <c r="R21">
        <f t="shared" si="0"/>
        <v>250000</v>
      </c>
      <c r="S21">
        <f t="shared" si="1"/>
        <v>-44689.278334156297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-9878.2197743929992</v>
      </c>
      <c r="AC21">
        <f t="shared" si="2"/>
        <v>-9978.7705775542272</v>
      </c>
      <c r="AE21">
        <f t="shared" si="3"/>
        <v>0</v>
      </c>
      <c r="AF21">
        <f t="shared" si="4"/>
        <v>0</v>
      </c>
      <c r="AG21">
        <f t="shared" si="5"/>
        <v>-5.5823068471478257</v>
      </c>
      <c r="AH21">
        <f t="shared" si="6"/>
        <v>-9815.2326386935347</v>
      </c>
      <c r="AI21">
        <f t="shared" si="7"/>
        <v>-9820.8149455406819</v>
      </c>
      <c r="AJ21">
        <f t="shared" si="8"/>
        <v>100.55080316122803</v>
      </c>
      <c r="AK21">
        <f t="shared" si="30"/>
        <v>-691.47538420751005</v>
      </c>
      <c r="AL21">
        <f t="shared" si="9"/>
        <v>-10411.739526586964</v>
      </c>
      <c r="AN21">
        <f t="shared" si="10"/>
        <v>0</v>
      </c>
      <c r="AO21">
        <f t="shared" si="11"/>
        <v>0</v>
      </c>
      <c r="AP21">
        <f t="shared" si="12"/>
        <v>-1.1833336012442952</v>
      </c>
      <c r="AQ21">
        <f t="shared" si="13"/>
        <v>-2080.6263258942986</v>
      </c>
      <c r="AR21">
        <f t="shared" si="14"/>
        <v>-2081.8096594955427</v>
      </c>
      <c r="AS21">
        <f t="shared" si="15"/>
        <v>21.314690731050632</v>
      </c>
      <c r="AT21">
        <f t="shared" si="16"/>
        <v>-146.57848071969082</v>
      </c>
      <c r="AU21">
        <f t="shared" si="17"/>
        <v>-2207.0734494841831</v>
      </c>
      <c r="AW21">
        <v>18</v>
      </c>
      <c r="AX21">
        <f>IF(Z21&gt;0, (R21*SUMPRODUCT(K21:$K$98, X21:$X$98)-K21*$AZ$3)/Z21, 0)</f>
        <v>-44689.278334156297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25</v>
      </c>
      <c r="R22">
        <f t="shared" si="0"/>
        <v>250000</v>
      </c>
      <c r="S22">
        <f t="shared" si="1"/>
        <v>-54209.048779585974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-9978.7705775542272</v>
      </c>
      <c r="AC22">
        <f t="shared" si="2"/>
        <v>-9975.8433360276795</v>
      </c>
      <c r="AE22">
        <f t="shared" si="3"/>
        <v>0</v>
      </c>
      <c r="AF22">
        <f t="shared" si="4"/>
        <v>0</v>
      </c>
      <c r="AG22">
        <f t="shared" si="5"/>
        <v>-4.6006356690510586</v>
      </c>
      <c r="AH22">
        <f t="shared" si="6"/>
        <v>-9258.4810962528827</v>
      </c>
      <c r="AI22">
        <f t="shared" si="7"/>
        <v>-9263.0817319219332</v>
      </c>
      <c r="AJ22">
        <f t="shared" si="8"/>
        <v>-2.9272415265477321</v>
      </c>
      <c r="AK22">
        <f t="shared" si="30"/>
        <v>-698.51394042879599</v>
      </c>
      <c r="AL22">
        <f t="shared" si="9"/>
        <v>-9964.5229138772775</v>
      </c>
      <c r="AN22">
        <f t="shared" si="10"/>
        <v>0</v>
      </c>
      <c r="AO22">
        <f t="shared" si="11"/>
        <v>0</v>
      </c>
      <c r="AP22">
        <f t="shared" si="12"/>
        <v>-0.87074965526583781</v>
      </c>
      <c r="AQ22">
        <f t="shared" si="13"/>
        <v>-1752.3272440545873</v>
      </c>
      <c r="AR22">
        <f t="shared" si="14"/>
        <v>-1753.1979937098531</v>
      </c>
      <c r="AS22">
        <f t="shared" si="15"/>
        <v>-0.55403094995501467</v>
      </c>
      <c r="AT22">
        <f t="shared" si="16"/>
        <v>-132.20581167041459</v>
      </c>
      <c r="AU22">
        <f t="shared" si="17"/>
        <v>-1885.9578363302228</v>
      </c>
      <c r="AW22">
        <v>19</v>
      </c>
      <c r="AX22">
        <f>IF(Z22&gt;0, (R22*SUMPRODUCT(K22:$K$98, X22:$X$98)-K22*$AZ$3)/Z22, 0)</f>
        <v>-54209.048779585974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25</v>
      </c>
      <c r="R23">
        <f t="shared" si="0"/>
        <v>250000</v>
      </c>
      <c r="S23">
        <f t="shared" si="1"/>
        <v>-66783.715672980965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-9975.8433360276795</v>
      </c>
      <c r="AC23">
        <f t="shared" si="2"/>
        <v>-9867.8548948850948</v>
      </c>
      <c r="AE23">
        <f t="shared" si="3"/>
        <v>0</v>
      </c>
      <c r="AF23">
        <f t="shared" si="4"/>
        <v>0</v>
      </c>
      <c r="AG23">
        <f t="shared" si="5"/>
        <v>-3.6939599704233674</v>
      </c>
      <c r="AH23">
        <f t="shared" si="6"/>
        <v>-8606.6934193718062</v>
      </c>
      <c r="AI23">
        <f t="shared" si="7"/>
        <v>-8610.3873793422299</v>
      </c>
      <c r="AJ23">
        <f t="shared" si="8"/>
        <v>-107.98844114258463</v>
      </c>
      <c r="AK23">
        <f t="shared" si="30"/>
        <v>-698.30903352193764</v>
      </c>
      <c r="AL23">
        <f t="shared" si="9"/>
        <v>-9416.6848540067513</v>
      </c>
      <c r="AN23">
        <f t="shared" si="10"/>
        <v>0</v>
      </c>
      <c r="AO23">
        <f t="shared" si="11"/>
        <v>0</v>
      </c>
      <c r="AP23">
        <f t="shared" si="12"/>
        <v>-0.62423717887542784</v>
      </c>
      <c r="AQ23">
        <f t="shared" si="13"/>
        <v>-1454.4331997562515</v>
      </c>
      <c r="AR23">
        <f t="shared" si="14"/>
        <v>-1455.057436935127</v>
      </c>
      <c r="AS23">
        <f t="shared" si="15"/>
        <v>-18.248817093238902</v>
      </c>
      <c r="AT23">
        <f t="shared" si="16"/>
        <v>-118.00627634278369</v>
      </c>
      <c r="AU23">
        <f t="shared" si="17"/>
        <v>-1591.3125303711495</v>
      </c>
      <c r="AW23">
        <v>20</v>
      </c>
      <c r="AX23">
        <f>IF(Z23&gt;0, (R23*SUMPRODUCT(K23:$K$98, X23:$X$98)-K23*$AZ$3)/Z23, 0)</f>
        <v>-66783.715672980965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25</v>
      </c>
      <c r="R24">
        <f t="shared" si="0"/>
        <v>250000</v>
      </c>
      <c r="S24">
        <f t="shared" si="1"/>
        <v>-83995.022295226256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-9867.8548948850948</v>
      </c>
      <c r="AC24">
        <f t="shared" si="2"/>
        <v>-9661.2919471438672</v>
      </c>
      <c r="AE24">
        <f t="shared" si="3"/>
        <v>0</v>
      </c>
      <c r="AF24">
        <f t="shared" si="4"/>
        <v>0</v>
      </c>
      <c r="AG24">
        <f t="shared" si="5"/>
        <v>-2.8755549088332564</v>
      </c>
      <c r="AH24">
        <f t="shared" si="6"/>
        <v>-7814.6546188587754</v>
      </c>
      <c r="AI24">
        <f t="shared" si="7"/>
        <v>-7817.5301737676091</v>
      </c>
      <c r="AJ24">
        <f t="shared" si="8"/>
        <v>-206.56294774122762</v>
      </c>
      <c r="AK24">
        <f t="shared" si="30"/>
        <v>-690.74984264195666</v>
      </c>
      <c r="AL24">
        <f t="shared" si="9"/>
        <v>-8714.8429641507937</v>
      </c>
      <c r="AN24">
        <f t="shared" si="10"/>
        <v>0</v>
      </c>
      <c r="AO24">
        <f t="shared" si="11"/>
        <v>0</v>
      </c>
      <c r="AP24">
        <f t="shared" si="12"/>
        <v>-0.43387146526351994</v>
      </c>
      <c r="AQ24">
        <f t="shared" si="13"/>
        <v>-1179.0961249243867</v>
      </c>
      <c r="AR24">
        <f t="shared" si="14"/>
        <v>-1179.5299963896503</v>
      </c>
      <c r="AS24">
        <f t="shared" si="15"/>
        <v>-31.166773595709902</v>
      </c>
      <c r="AT24">
        <f t="shared" si="16"/>
        <v>-104.22219566630086</v>
      </c>
      <c r="AU24">
        <f t="shared" si="17"/>
        <v>-1314.9189656516612</v>
      </c>
      <c r="AW24">
        <v>21</v>
      </c>
      <c r="AX24">
        <f>IF(Z24&gt;0, (R24*SUMPRODUCT(K24:$K$98, X24:$X$98)-K24*$AZ$3)/Z24, 0)</f>
        <v>-83995.022295226256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25</v>
      </c>
      <c r="R25">
        <f t="shared" si="0"/>
        <v>250000</v>
      </c>
      <c r="S25">
        <f t="shared" si="1"/>
        <v>-108420.93242258031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-9661.2919471438672</v>
      </c>
      <c r="AC25">
        <f t="shared" si="2"/>
        <v>-9357.3557975169333</v>
      </c>
      <c r="AE25">
        <f t="shared" si="3"/>
        <v>0</v>
      </c>
      <c r="AF25">
        <f t="shared" si="4"/>
        <v>0</v>
      </c>
      <c r="AG25">
        <f t="shared" si="5"/>
        <v>-2.1576451125336664</v>
      </c>
      <c r="AH25">
        <f t="shared" si="6"/>
        <v>-6891.5424721125764</v>
      </c>
      <c r="AI25">
        <f t="shared" si="7"/>
        <v>-6893.7001172251103</v>
      </c>
      <c r="AJ25">
        <f t="shared" si="8"/>
        <v>-303.93614962693391</v>
      </c>
      <c r="AK25">
        <f t="shared" si="30"/>
        <v>-676.29043630007072</v>
      </c>
      <c r="AL25">
        <f t="shared" si="9"/>
        <v>-7873.9267031521149</v>
      </c>
      <c r="AN25">
        <f t="shared" si="10"/>
        <v>0</v>
      </c>
      <c r="AO25">
        <f t="shared" si="11"/>
        <v>0</v>
      </c>
      <c r="AP25">
        <f t="shared" si="12"/>
        <v>-0.29067080596277017</v>
      </c>
      <c r="AQ25">
        <f t="shared" si="13"/>
        <v>-928.40578511234105</v>
      </c>
      <c r="AR25">
        <f t="shared" si="14"/>
        <v>-928.69645591830385</v>
      </c>
      <c r="AS25">
        <f t="shared" si="15"/>
        <v>-40.945271796593246</v>
      </c>
      <c r="AT25">
        <f t="shared" si="16"/>
        <v>-91.107608495179605</v>
      </c>
      <c r="AU25">
        <f t="shared" si="17"/>
        <v>-1060.7493362100768</v>
      </c>
      <c r="AW25">
        <v>22</v>
      </c>
      <c r="AX25">
        <f>IF(Z25&gt;0, (R25*SUMPRODUCT(K25:$K$98, X25:$X$98)-K25*$AZ$3)/Z25, 0)</f>
        <v>-108420.93242258031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25</v>
      </c>
      <c r="R26">
        <f t="shared" si="0"/>
        <v>250000</v>
      </c>
      <c r="S26">
        <f t="shared" si="1"/>
        <v>-144643.6460809634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-9357.3557975169333</v>
      </c>
      <c r="AC26">
        <f t="shared" si="2"/>
        <v>-8961.6256232084525</v>
      </c>
      <c r="AE26">
        <f t="shared" si="3"/>
        <v>0</v>
      </c>
      <c r="AF26">
        <f t="shared" si="4"/>
        <v>0</v>
      </c>
      <c r="AG26">
        <f t="shared" si="5"/>
        <v>-1.5489144988422507</v>
      </c>
      <c r="AH26">
        <f t="shared" si="6"/>
        <v>-5871.5416256607896</v>
      </c>
      <c r="AI26">
        <f t="shared" si="7"/>
        <v>-5873.0905401596319</v>
      </c>
      <c r="AJ26">
        <f t="shared" si="8"/>
        <v>-395.73017430848085</v>
      </c>
      <c r="AK26">
        <f t="shared" si="30"/>
        <v>-655.01490582618544</v>
      </c>
      <c r="AL26">
        <f t="shared" si="9"/>
        <v>-6923.8356202942978</v>
      </c>
      <c r="AN26">
        <f t="shared" si="10"/>
        <v>0</v>
      </c>
      <c r="AO26">
        <f t="shared" si="11"/>
        <v>0</v>
      </c>
      <c r="AP26">
        <f t="shared" si="12"/>
        <v>-0.18630770811633129</v>
      </c>
      <c r="AQ26">
        <f t="shared" si="13"/>
        <v>-706.24522154331601</v>
      </c>
      <c r="AR26">
        <f t="shared" si="14"/>
        <v>-706.43152925143238</v>
      </c>
      <c r="AS26">
        <f t="shared" si="15"/>
        <v>-47.599516863582629</v>
      </c>
      <c r="AT26">
        <f t="shared" si="16"/>
        <v>-78.786999526266158</v>
      </c>
      <c r="AU26">
        <f t="shared" si="17"/>
        <v>-832.81804564128106</v>
      </c>
      <c r="AW26">
        <v>23</v>
      </c>
      <c r="AX26">
        <f>IF(Z26&gt;0, (R26*SUMPRODUCT(K26:$K$98, X26:$X$98)-K26*$AZ$3)/Z26, 0)</f>
        <v>-144643.6460809634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25</v>
      </c>
      <c r="R27">
        <f t="shared" si="0"/>
        <v>250000</v>
      </c>
      <c r="S27">
        <f t="shared" si="1"/>
        <v>-200948.53639604358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-8961.6256232084525</v>
      </c>
      <c r="AC27">
        <f t="shared" si="2"/>
        <v>-8485.6065952688932</v>
      </c>
      <c r="AE27">
        <f t="shared" si="3"/>
        <v>0</v>
      </c>
      <c r="AF27">
        <f t="shared" si="4"/>
        <v>0</v>
      </c>
      <c r="AG27">
        <f t="shared" si="5"/>
        <v>-1.0556940034816751</v>
      </c>
      <c r="AH27">
        <f t="shared" si="6"/>
        <v>-4777.3135037215316</v>
      </c>
      <c r="AI27">
        <f t="shared" si="7"/>
        <v>-4778.3691977250128</v>
      </c>
      <c r="AJ27">
        <f t="shared" si="8"/>
        <v>-476.01902793955924</v>
      </c>
      <c r="AK27">
        <f t="shared" si="30"/>
        <v>-627.31379362459177</v>
      </c>
      <c r="AL27">
        <f t="shared" si="9"/>
        <v>-5881.7020192891641</v>
      </c>
      <c r="AN27">
        <f t="shared" si="10"/>
        <v>0</v>
      </c>
      <c r="AO27">
        <f t="shared" si="11"/>
        <v>0</v>
      </c>
      <c r="AP27">
        <f t="shared" si="12"/>
        <v>-0.11337659512507343</v>
      </c>
      <c r="AQ27">
        <f t="shared" si="13"/>
        <v>-513.06111156326551</v>
      </c>
      <c r="AR27">
        <f t="shared" si="14"/>
        <v>-513.17448815839043</v>
      </c>
      <c r="AS27">
        <f t="shared" si="15"/>
        <v>-51.122215741060835</v>
      </c>
      <c r="AT27">
        <f t="shared" si="16"/>
        <v>-67.370565487335142</v>
      </c>
      <c r="AU27">
        <f t="shared" si="17"/>
        <v>-631.66726938678653</v>
      </c>
      <c r="AW27">
        <v>24</v>
      </c>
      <c r="AX27">
        <f>IF(Z27&gt;0, (R27*SUMPRODUCT(K27:$K$98, X27:$X$98)-K27*$AZ$3)/Z27, 0)</f>
        <v>-200948.53639604358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25</v>
      </c>
      <c r="R28">
        <f t="shared" si="0"/>
        <v>250000</v>
      </c>
      <c r="S28">
        <f t="shared" si="1"/>
        <v>-293373.01534636394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-8485.6065952688932</v>
      </c>
      <c r="AC28">
        <f t="shared" si="2"/>
        <v>-7943.0746269367328</v>
      </c>
      <c r="AE28">
        <f t="shared" si="3"/>
        <v>0</v>
      </c>
      <c r="AF28">
        <f t="shared" si="4"/>
        <v>0</v>
      </c>
      <c r="AG28">
        <f t="shared" si="5"/>
        <v>-0.67687502014789336</v>
      </c>
      <c r="AH28">
        <f t="shared" si="6"/>
        <v>-3682.6204329896495</v>
      </c>
      <c r="AI28">
        <f t="shared" si="7"/>
        <v>-3683.2973080097972</v>
      </c>
      <c r="AJ28">
        <f t="shared" si="8"/>
        <v>-542.53196833216043</v>
      </c>
      <c r="AK28">
        <f t="shared" si="30"/>
        <v>-593.99246166882256</v>
      </c>
      <c r="AL28">
        <f t="shared" si="9"/>
        <v>-4819.8217380107799</v>
      </c>
      <c r="AN28">
        <f t="shared" si="10"/>
        <v>0</v>
      </c>
      <c r="AO28">
        <f t="shared" si="11"/>
        <v>0</v>
      </c>
      <c r="AP28">
        <f t="shared" si="12"/>
        <v>-6.4904651124968751E-2</v>
      </c>
      <c r="AQ28">
        <f t="shared" si="13"/>
        <v>-353.12160637372938</v>
      </c>
      <c r="AR28">
        <f t="shared" si="14"/>
        <v>-353.18651102485433</v>
      </c>
      <c r="AS28">
        <f t="shared" si="15"/>
        <v>-52.022673433934166</v>
      </c>
      <c r="AT28">
        <f t="shared" si="16"/>
        <v>-56.957152129875787</v>
      </c>
      <c r="AU28">
        <f t="shared" si="17"/>
        <v>-462.16633658866425</v>
      </c>
      <c r="AW28">
        <v>25</v>
      </c>
      <c r="AX28">
        <f>IF(Z28&gt;0, (R28*SUMPRODUCT(K28:$K$98, X28:$X$98)-K28*$AZ$3)/Z28, 0)</f>
        <v>-293373.01534636394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25</v>
      </c>
      <c r="R29">
        <f t="shared" si="0"/>
        <v>250000</v>
      </c>
      <c r="S29">
        <f t="shared" si="1"/>
        <v>-454898.77543238766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-7943.0746269367328</v>
      </c>
      <c r="AC29">
        <f t="shared" si="2"/>
        <v>-7353.7024119752605</v>
      </c>
      <c r="AE29">
        <f t="shared" si="3"/>
        <v>0</v>
      </c>
      <c r="AF29">
        <f t="shared" si="4"/>
        <v>0</v>
      </c>
      <c r="AG29">
        <f t="shared" si="5"/>
        <v>-0.40413949262588494</v>
      </c>
      <c r="AH29">
        <f t="shared" si="6"/>
        <v>-2659.6677732052949</v>
      </c>
      <c r="AI29">
        <f t="shared" si="7"/>
        <v>-2660.0719126979207</v>
      </c>
      <c r="AJ29">
        <f t="shared" si="8"/>
        <v>-589.37221496147231</v>
      </c>
      <c r="AK29">
        <f t="shared" si="30"/>
        <v>-556.01522388557134</v>
      </c>
      <c r="AL29">
        <f t="shared" si="9"/>
        <v>-3805.4593515449642</v>
      </c>
      <c r="AN29">
        <f t="shared" si="10"/>
        <v>0</v>
      </c>
      <c r="AO29">
        <f t="shared" si="11"/>
        <v>0</v>
      </c>
      <c r="AP29">
        <f t="shared" si="12"/>
        <v>-3.4600358783703572E-2</v>
      </c>
      <c r="AQ29">
        <f t="shared" si="13"/>
        <v>-227.70716764259868</v>
      </c>
      <c r="AR29">
        <f t="shared" si="14"/>
        <v>-227.74176800138235</v>
      </c>
      <c r="AS29">
        <f t="shared" si="15"/>
        <v>-50.459038195731331</v>
      </c>
      <c r="AT29">
        <f t="shared" si="16"/>
        <v>-47.603183026339636</v>
      </c>
      <c r="AU29">
        <f t="shared" si="17"/>
        <v>-325.8039892234533</v>
      </c>
      <c r="AW29">
        <v>26</v>
      </c>
      <c r="AX29">
        <f>IF(Z29&gt;0, (R29*SUMPRODUCT(K29:$K$98, X29:$X$98)-K29*$AZ$3)/Z29, 0)</f>
        <v>-454898.77543238766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25</v>
      </c>
      <c r="R30">
        <f t="shared" si="0"/>
        <v>250000</v>
      </c>
      <c r="S30">
        <f t="shared" si="1"/>
        <v>-759998.48400687741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-7353.7024119752605</v>
      </c>
      <c r="AC30">
        <f t="shared" si="2"/>
        <v>-6739.8972391400011</v>
      </c>
      <c r="AE30">
        <f t="shared" si="3"/>
        <v>0</v>
      </c>
      <c r="AF30">
        <f t="shared" si="4"/>
        <v>0</v>
      </c>
      <c r="AG30">
        <f t="shared" si="5"/>
        <v>-0.22170758827063036</v>
      </c>
      <c r="AH30">
        <f t="shared" si="6"/>
        <v>-1783.9050942899571</v>
      </c>
      <c r="AI30">
        <f t="shared" si="7"/>
        <v>-1784.1268018782278</v>
      </c>
      <c r="AJ30">
        <f t="shared" si="8"/>
        <v>-613.80517283525933</v>
      </c>
      <c r="AK30">
        <f t="shared" si="30"/>
        <v>-514.75916883826824</v>
      </c>
      <c r="AL30">
        <f t="shared" si="9"/>
        <v>-2912.691143551755</v>
      </c>
      <c r="AN30">
        <f t="shared" si="10"/>
        <v>0</v>
      </c>
      <c r="AO30">
        <f t="shared" si="11"/>
        <v>0</v>
      </c>
      <c r="AP30">
        <f t="shared" si="12"/>
        <v>-1.6947742052657984E-2</v>
      </c>
      <c r="AQ30">
        <f t="shared" si="13"/>
        <v>-136.36503657937135</v>
      </c>
      <c r="AR30">
        <f t="shared" si="14"/>
        <v>-136.381984321424</v>
      </c>
      <c r="AS30">
        <f t="shared" si="15"/>
        <v>-46.920413599470663</v>
      </c>
      <c r="AT30">
        <f t="shared" si="16"/>
        <v>-39.349152100570031</v>
      </c>
      <c r="AU30">
        <f t="shared" si="17"/>
        <v>-222.65155002146469</v>
      </c>
      <c r="AW30">
        <v>27</v>
      </c>
      <c r="AX30">
        <f>IF(Z30&gt;0, (R30*SUMPRODUCT(K30:$K$98, X30:$X$98)-K30*$AZ$3)/Z30, 0)</f>
        <v>-759998.48400687741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25</v>
      </c>
      <c r="R31">
        <f t="shared" si="0"/>
        <v>250000</v>
      </c>
      <c r="S31">
        <f t="shared" si="1"/>
        <v>-1397909.6552584276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-6739.8972391400011</v>
      </c>
      <c r="AC31">
        <f t="shared" si="2"/>
        <v>-6124.9119717212852</v>
      </c>
      <c r="AE31">
        <f t="shared" si="3"/>
        <v>0</v>
      </c>
      <c r="AF31">
        <f t="shared" si="4"/>
        <v>0</v>
      </c>
      <c r="AG31">
        <f t="shared" si="5"/>
        <v>-0.10953697809943572</v>
      </c>
      <c r="AH31">
        <f t="shared" si="6"/>
        <v>-1099.5353428848834</v>
      </c>
      <c r="AI31">
        <f t="shared" si="7"/>
        <v>-1099.6448798629829</v>
      </c>
      <c r="AJ31">
        <f t="shared" si="8"/>
        <v>-614.98526741871592</v>
      </c>
      <c r="AK31">
        <f t="shared" si="30"/>
        <v>-471.79280673980014</v>
      </c>
      <c r="AL31">
        <f t="shared" si="9"/>
        <v>-2186.4229540214988</v>
      </c>
      <c r="AN31">
        <f t="shared" si="10"/>
        <v>0</v>
      </c>
      <c r="AO31">
        <f t="shared" si="11"/>
        <v>0</v>
      </c>
      <c r="AP31">
        <f t="shared" si="12"/>
        <v>-7.4760813835646417E-3</v>
      </c>
      <c r="AQ31">
        <f t="shared" si="13"/>
        <v>-75.045120379812531</v>
      </c>
      <c r="AR31">
        <f t="shared" si="14"/>
        <v>-75.052596461196103</v>
      </c>
      <c r="AS31">
        <f t="shared" si="15"/>
        <v>-41.97376985096205</v>
      </c>
      <c r="AT31">
        <f t="shared" si="16"/>
        <v>-32.200645668399183</v>
      </c>
      <c r="AU31">
        <f t="shared" si="17"/>
        <v>-149.22701198055731</v>
      </c>
      <c r="AW31">
        <v>28</v>
      </c>
      <c r="AX31">
        <f>IF(Z31&gt;0, (R31*SUMPRODUCT(K31:$K$98, X31:$X$98)-K31*$AZ$3)/Z31, 0)</f>
        <v>-1397909.6552584276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25</v>
      </c>
      <c r="R32">
        <f t="shared" si="0"/>
        <v>250000</v>
      </c>
      <c r="S32">
        <f t="shared" si="1"/>
        <v>-2915881.7574894857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-6124.9119717212852</v>
      </c>
      <c r="AC32">
        <f t="shared" si="2"/>
        <v>-5529.1086063885186</v>
      </c>
      <c r="AE32">
        <f t="shared" si="3"/>
        <v>0</v>
      </c>
      <c r="AF32">
        <f t="shared" si="4"/>
        <v>0</v>
      </c>
      <c r="AG32">
        <f t="shared" si="5"/>
        <v>-4.7405116755737102E-2</v>
      </c>
      <c r="AH32">
        <f t="shared" si="6"/>
        <v>-610.36491562704259</v>
      </c>
      <c r="AI32">
        <f t="shared" si="7"/>
        <v>-610.41232074379832</v>
      </c>
      <c r="AJ32">
        <f t="shared" si="8"/>
        <v>-595.80336533276659</v>
      </c>
      <c r="AK32">
        <f t="shared" si="30"/>
        <v>-428.74383802048999</v>
      </c>
      <c r="AL32">
        <f t="shared" si="9"/>
        <v>-1634.9595240970548</v>
      </c>
      <c r="AN32">
        <f t="shared" si="10"/>
        <v>0</v>
      </c>
      <c r="AO32">
        <f t="shared" si="11"/>
        <v>0</v>
      </c>
      <c r="AP32">
        <f t="shared" si="12"/>
        <v>-2.8888198713845708E-3</v>
      </c>
      <c r="AQ32">
        <f t="shared" si="13"/>
        <v>-37.195020658734606</v>
      </c>
      <c r="AR32">
        <f t="shared" si="14"/>
        <v>-37.197909478605993</v>
      </c>
      <c r="AS32">
        <f t="shared" si="15"/>
        <v>-36.307654510792794</v>
      </c>
      <c r="AT32">
        <f t="shared" si="16"/>
        <v>-26.127215873956995</v>
      </c>
      <c r="AU32">
        <f t="shared" si="17"/>
        <v>-99.632779863355779</v>
      </c>
      <c r="AW32">
        <v>29</v>
      </c>
      <c r="AX32">
        <f>IF(Z32&gt;0, (R32*SUMPRODUCT(K32:$K$98, X32:$X$98)-K32*$AZ$3)/Z32, 0)</f>
        <v>-2915881.7574894857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25</v>
      </c>
      <c r="R33">
        <f t="shared" si="0"/>
        <v>250000</v>
      </c>
      <c r="S33">
        <f t="shared" si="1"/>
        <v>-7203422.3077156665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-5529.1086063885186</v>
      </c>
      <c r="AC33">
        <f t="shared" si="2"/>
        <v>-4967.331764803881</v>
      </c>
      <c r="AE33">
        <f t="shared" si="3"/>
        <v>0</v>
      </c>
      <c r="AF33">
        <f t="shared" si="4"/>
        <v>0</v>
      </c>
      <c r="AG33">
        <f t="shared" si="5"/>
        <v>-1.7239485457777884E-2</v>
      </c>
      <c r="AH33">
        <f t="shared" si="6"/>
        <v>-296.91580130401849</v>
      </c>
      <c r="AI33">
        <f t="shared" si="7"/>
        <v>-296.93304078947625</v>
      </c>
      <c r="AJ33">
        <f t="shared" si="8"/>
        <v>-561.77684158463762</v>
      </c>
      <c r="AK33">
        <f t="shared" si="30"/>
        <v>-387.03760244719632</v>
      </c>
      <c r="AL33">
        <f t="shared" si="9"/>
        <v>-1245.7474848213103</v>
      </c>
      <c r="AN33">
        <f t="shared" si="10"/>
        <v>0</v>
      </c>
      <c r="AO33">
        <f t="shared" si="11"/>
        <v>0</v>
      </c>
      <c r="AP33">
        <f t="shared" si="12"/>
        <v>-9.3799715039740274E-4</v>
      </c>
      <c r="AQ33">
        <f t="shared" si="13"/>
        <v>-16.155132716300301</v>
      </c>
      <c r="AR33">
        <f t="shared" si="14"/>
        <v>-16.156070713450699</v>
      </c>
      <c r="AS33">
        <f t="shared" si="15"/>
        <v>-30.566171934551743</v>
      </c>
      <c r="AT33">
        <f t="shared" si="16"/>
        <v>-21.058642909108478</v>
      </c>
      <c r="AU33">
        <f t="shared" si="17"/>
        <v>-67.780885557110921</v>
      </c>
      <c r="AW33">
        <v>30</v>
      </c>
      <c r="AX33">
        <f>IF(Z33&gt;0, (R33*SUMPRODUCT(K33:$K$98, X33:$X$98)-K33*$AZ$3)/Z33, 0)</f>
        <v>-7203422.3077156665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25</v>
      </c>
      <c r="R34">
        <f t="shared" si="0"/>
        <v>250000</v>
      </c>
      <c r="S34">
        <f t="shared" si="1"/>
        <v>-22322652.272794612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-4967.331764803881</v>
      </c>
      <c r="AC34">
        <f t="shared" si="2"/>
        <v>-4448.6905919457395</v>
      </c>
      <c r="AE34">
        <f t="shared" si="3"/>
        <v>0</v>
      </c>
      <c r="AF34">
        <f t="shared" si="4"/>
        <v>0</v>
      </c>
      <c r="AG34">
        <f t="shared" si="5"/>
        <v>-4.9822603263944502E-3</v>
      </c>
      <c r="AH34">
        <f t="shared" si="6"/>
        <v>-120.84830276805654</v>
      </c>
      <c r="AI34">
        <f t="shared" si="7"/>
        <v>-120.85328502838294</v>
      </c>
      <c r="AJ34">
        <f t="shared" si="8"/>
        <v>-518.64117285814154</v>
      </c>
      <c r="AK34">
        <f t="shared" si="30"/>
        <v>-347.7132235362717</v>
      </c>
      <c r="AL34">
        <f t="shared" si="9"/>
        <v>-987.20768142279621</v>
      </c>
      <c r="AN34">
        <f t="shared" si="10"/>
        <v>0</v>
      </c>
      <c r="AO34">
        <f t="shared" si="11"/>
        <v>0</v>
      </c>
      <c r="AP34">
        <f t="shared" si="12"/>
        <v>-2.4203914654352243E-4</v>
      </c>
      <c r="AQ34">
        <f t="shared" si="13"/>
        <v>-5.8708333461132458</v>
      </c>
      <c r="AR34">
        <f t="shared" si="14"/>
        <v>-5.8710753852597897</v>
      </c>
      <c r="AS34">
        <f t="shared" si="15"/>
        <v>-25.195686017426624</v>
      </c>
      <c r="AT34">
        <f t="shared" si="16"/>
        <v>-16.891973994365944</v>
      </c>
      <c r="AU34">
        <f t="shared" si="17"/>
        <v>-47.958735397052358</v>
      </c>
      <c r="AW34">
        <v>31</v>
      </c>
      <c r="AX34">
        <f>IF(Z34&gt;0, (R34*SUMPRODUCT(K34:$K$98, X34:$X$98)-K34*$AZ$3)/Z34, 0)</f>
        <v>-22322652.272794612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-94582876.233861402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-4448.6905919457395</v>
      </c>
      <c r="AC35">
        <f t="shared" ref="AC35:AC69" si="33">S35*Z35</f>
        <v>-3977.0647238861025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-1.0512116152115605E-3</v>
      </c>
      <c r="AH35">
        <f t="shared" ref="AH35:AH69" si="37">-X35*R35</f>
        <v>-38.812261079189447</v>
      </c>
      <c r="AI35">
        <f t="shared" ref="AI35:AI66" si="38">SUM(AE35:AH35)</f>
        <v>-38.81331229080466</v>
      </c>
      <c r="AJ35">
        <f t="shared" ref="AJ35:AJ69" si="39">AB35-AC35</f>
        <v>-471.62586805963701</v>
      </c>
      <c r="AK35">
        <f t="shared" si="30"/>
        <v>-311.40834143620179</v>
      </c>
      <c r="AL35">
        <f t="shared" ref="AL35:AL66" si="40">SUM(AI35:AK35)</f>
        <v>-821.84752178664348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-4.5596480870219121E-5</v>
      </c>
      <c r="AQ35">
        <f t="shared" ref="AQ35:AQ69" si="44">AH35*$K35</f>
        <v>-1.6834883616378726</v>
      </c>
      <c r="AR35">
        <f t="shared" ref="AR35:AR69" si="45">AI35*$K35</f>
        <v>-1.683533958118743</v>
      </c>
      <c r="AS35">
        <f t="shared" ref="AS35:AS69" si="46">AJ35*$K35</f>
        <v>-20.45685146520557</v>
      </c>
      <c r="AT35">
        <f t="shared" ref="AT35:AT69" si="47">AK35*$K35</f>
        <v>-13.50738926173757</v>
      </c>
      <c r="AU35">
        <f t="shared" ref="AU35:AU69" si="48">AL35*$K35</f>
        <v>-35.647774685061883</v>
      </c>
      <c r="AW35">
        <v>32</v>
      </c>
      <c r="AX35">
        <f>IF(Z35&gt;0, (R35*SUMPRODUCT(K35:$K$98, X35:$X$98)-K35*$AZ$3)/Z35, 0)</f>
        <v>-94582876.233861402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25</v>
      </c>
      <c r="R36">
        <f t="shared" si="31"/>
        <v>250000</v>
      </c>
      <c r="S36">
        <f t="shared" si="32"/>
        <v>-404922667.38560557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-3977.0647238861025</v>
      </c>
      <c r="AC36">
        <f t="shared" si="33"/>
        <v>-3552.4118717068923</v>
      </c>
      <c r="AE36">
        <f t="shared" si="34"/>
        <v>0</v>
      </c>
      <c r="AF36">
        <f t="shared" si="35"/>
        <v>0</v>
      </c>
      <c r="AG36">
        <f t="shared" si="36"/>
        <v>-2.1932656268931164E-4</v>
      </c>
      <c r="AH36">
        <f t="shared" si="37"/>
        <v>-8.2137293637013329</v>
      </c>
      <c r="AI36">
        <f t="shared" si="38"/>
        <v>-8.2139486902640222</v>
      </c>
      <c r="AJ36">
        <f t="shared" si="39"/>
        <v>-424.65285217921019</v>
      </c>
      <c r="AK36">
        <f t="shared" si="30"/>
        <v>-278.3945306720272</v>
      </c>
      <c r="AL36">
        <f t="shared" si="40"/>
        <v>-711.26133154150148</v>
      </c>
      <c r="AN36">
        <f t="shared" si="41"/>
        <v>0</v>
      </c>
      <c r="AO36">
        <f t="shared" si="42"/>
        <v>0</v>
      </c>
      <c r="AP36">
        <f t="shared" si="43"/>
        <v>-8.4940416061006994E-6</v>
      </c>
      <c r="AQ36">
        <f t="shared" si="44"/>
        <v>-0.31809990591682269</v>
      </c>
      <c r="AR36">
        <f t="shared" si="45"/>
        <v>-0.31810839995842877</v>
      </c>
      <c r="AS36">
        <f t="shared" si="46"/>
        <v>-16.445883026348639</v>
      </c>
      <c r="AT36">
        <f t="shared" si="47"/>
        <v>-10.781615767118909</v>
      </c>
      <c r="AU36">
        <f t="shared" si="48"/>
        <v>-27.545607193425983</v>
      </c>
      <c r="AW36">
        <v>33</v>
      </c>
      <c r="AX36">
        <f>IF(Z36&gt;0, (R36*SUMPRODUCT(K36:$K$98, X36:$X$98)-K36*$AZ$3)/Z36, 0)</f>
        <v>-404922667.38560557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25</v>
      </c>
      <c r="R37">
        <f t="shared" si="31"/>
        <v>250000</v>
      </c>
      <c r="S37">
        <f t="shared" si="32"/>
        <v>-1754305665.7177696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-3552.4118717068923</v>
      </c>
      <c r="AC37">
        <f t="shared" si="33"/>
        <v>-3172.072524701337</v>
      </c>
      <c r="AE37">
        <f t="shared" si="34"/>
        <v>0</v>
      </c>
      <c r="AF37">
        <f t="shared" si="35"/>
        <v>0</v>
      </c>
      <c r="AG37">
        <f t="shared" si="36"/>
        <v>-4.5204102493214765E-5</v>
      </c>
      <c r="AH37">
        <f t="shared" si="37"/>
        <v>-1.7192919456920377</v>
      </c>
      <c r="AI37">
        <f t="shared" si="38"/>
        <v>-1.7193371497945309</v>
      </c>
      <c r="AJ37">
        <f t="shared" si="39"/>
        <v>-380.33934700555528</v>
      </c>
      <c r="AK37">
        <f t="shared" si="30"/>
        <v>-248.6688310194825</v>
      </c>
      <c r="AL37">
        <f t="shared" si="40"/>
        <v>-630.72751517483232</v>
      </c>
      <c r="AN37">
        <f t="shared" si="41"/>
        <v>0</v>
      </c>
      <c r="AO37">
        <f t="shared" si="42"/>
        <v>0</v>
      </c>
      <c r="AP37">
        <f t="shared" si="43"/>
        <v>-1.5630863835925793E-6</v>
      </c>
      <c r="AQ37">
        <f t="shared" si="44"/>
        <v>-5.9450396789428601E-2</v>
      </c>
      <c r="AR37">
        <f t="shared" si="45"/>
        <v>-5.9451959875812192E-2</v>
      </c>
      <c r="AS37">
        <f t="shared" si="46"/>
        <v>-13.151533194096992</v>
      </c>
      <c r="AT37">
        <f t="shared" si="47"/>
        <v>-8.5985749600665216</v>
      </c>
      <c r="AU37">
        <f t="shared" si="48"/>
        <v>-21.809560114039325</v>
      </c>
      <c r="AW37">
        <v>34</v>
      </c>
      <c r="AX37">
        <f>IF(Z37&gt;0, (R37*SUMPRODUCT(K37:$K$98, X37:$X$98)-K37*$AZ$3)/Z37, 0)</f>
        <v>-1754305665.7177696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25</v>
      </c>
      <c r="R38">
        <f t="shared" si="31"/>
        <v>250000</v>
      </c>
      <c r="S38">
        <f t="shared" si="32"/>
        <v>-7704435893.2564211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-3172.072524701337</v>
      </c>
      <c r="AC38">
        <f t="shared" si="33"/>
        <v>-2832.2592546414548</v>
      </c>
      <c r="AE38">
        <f t="shared" si="34"/>
        <v>0</v>
      </c>
      <c r="AF38">
        <f t="shared" si="35"/>
        <v>0</v>
      </c>
      <c r="AG38">
        <f t="shared" si="36"/>
        <v>-9.1903524601992273E-6</v>
      </c>
      <c r="AH38">
        <f t="shared" si="37"/>
        <v>-0.35561709008083392</v>
      </c>
      <c r="AI38">
        <f t="shared" si="38"/>
        <v>-0.35562628043329414</v>
      </c>
      <c r="AJ38">
        <f t="shared" si="39"/>
        <v>-339.81327005988214</v>
      </c>
      <c r="AK38">
        <f t="shared" si="30"/>
        <v>-222.04507672909361</v>
      </c>
      <c r="AL38">
        <f t="shared" si="40"/>
        <v>-562.21397306940901</v>
      </c>
      <c r="AN38">
        <f t="shared" si="41"/>
        <v>0</v>
      </c>
      <c r="AO38">
        <f t="shared" si="42"/>
        <v>0</v>
      </c>
      <c r="AP38">
        <f t="shared" si="43"/>
        <v>-2.8373915669313101E-7</v>
      </c>
      <c r="AQ38">
        <f t="shared" si="44"/>
        <v>-1.0979175573753096E-2</v>
      </c>
      <c r="AR38">
        <f t="shared" si="45"/>
        <v>-1.0979459312909791E-2</v>
      </c>
      <c r="AS38">
        <f t="shared" si="46"/>
        <v>-10.491254943429668</v>
      </c>
      <c r="AT38">
        <f t="shared" si="47"/>
        <v>-6.855328246856903</v>
      </c>
      <c r="AU38">
        <f t="shared" si="48"/>
        <v>-17.35756264959948</v>
      </c>
      <c r="AW38">
        <v>35</v>
      </c>
      <c r="AX38">
        <f>IF(Z38&gt;0, (R38*SUMPRODUCT(K38:$K$98, X38:$X$98)-K38*$AZ$3)/Z38, 0)</f>
        <v>-7704435893.2564211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25</v>
      </c>
      <c r="R39">
        <f t="shared" si="31"/>
        <v>250000</v>
      </c>
      <c r="S39">
        <f t="shared" si="32"/>
        <v>-34357883051.347149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-2832.2592546414548</v>
      </c>
      <c r="AC39">
        <f t="shared" si="33"/>
        <v>-2528.8124476950011</v>
      </c>
      <c r="AE39">
        <f t="shared" si="34"/>
        <v>0</v>
      </c>
      <c r="AF39">
        <f t="shared" si="35"/>
        <v>0</v>
      </c>
      <c r="AG39">
        <f t="shared" si="36"/>
        <v>-1.840052575354936E-6</v>
      </c>
      <c r="AH39">
        <f t="shared" si="37"/>
        <v>-7.2583963602422988E-2</v>
      </c>
      <c r="AI39">
        <f t="shared" si="38"/>
        <v>-7.2585803654998338E-2</v>
      </c>
      <c r="AJ39">
        <f t="shared" si="39"/>
        <v>-303.44680694645376</v>
      </c>
      <c r="AK39">
        <f t="shared" si="30"/>
        <v>-198.25814782490187</v>
      </c>
      <c r="AL39">
        <f t="shared" si="40"/>
        <v>-501.77754057501062</v>
      </c>
      <c r="AN39">
        <f t="shared" si="41"/>
        <v>0</v>
      </c>
      <c r="AO39">
        <f t="shared" si="42"/>
        <v>0</v>
      </c>
      <c r="AP39">
        <f t="shared" si="43"/>
        <v>-5.0722344073705524E-8</v>
      </c>
      <c r="AQ39">
        <f t="shared" si="44"/>
        <v>-2.0008280336040133E-3</v>
      </c>
      <c r="AR39">
        <f t="shared" si="45"/>
        <v>-2.0008787559480869E-3</v>
      </c>
      <c r="AS39">
        <f t="shared" si="46"/>
        <v>-8.3647247671911664</v>
      </c>
      <c r="AT39">
        <f t="shared" si="47"/>
        <v>-5.4651253578721661</v>
      </c>
      <c r="AU39">
        <f t="shared" si="48"/>
        <v>-13.831851003819281</v>
      </c>
      <c r="AW39">
        <v>36</v>
      </c>
      <c r="AX39">
        <f>IF(Z39&gt;0, (R39*SUMPRODUCT(K39:$K$98, X39:$X$98)-K39*$AZ$3)/Z39, 0)</f>
        <v>-34357883051.347149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25</v>
      </c>
      <c r="R40">
        <f t="shared" si="31"/>
        <v>250000</v>
      </c>
      <c r="S40">
        <f t="shared" si="32"/>
        <v>-155605184692.60327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-2528.8124476950011</v>
      </c>
      <c r="AC40">
        <f t="shared" si="33"/>
        <v>-2257.8699966283666</v>
      </c>
      <c r="AE40">
        <f t="shared" si="34"/>
        <v>0</v>
      </c>
      <c r="AF40">
        <f t="shared" si="35"/>
        <v>0</v>
      </c>
      <c r="AG40">
        <f t="shared" si="36"/>
        <v>-3.62756228381588E-7</v>
      </c>
      <c r="AH40">
        <f t="shared" si="37"/>
        <v>-1.4588958212197986E-2</v>
      </c>
      <c r="AI40">
        <f t="shared" si="38"/>
        <v>-1.4589320968426368E-2</v>
      </c>
      <c r="AJ40">
        <f t="shared" si="39"/>
        <v>-270.94245106663448</v>
      </c>
      <c r="AK40">
        <f t="shared" ref="AK40:AK69" si="61">G40*SUM(AB40:AB40, AE40:AF40)</f>
        <v>-177.01687133865011</v>
      </c>
      <c r="AL40">
        <f t="shared" si="40"/>
        <v>-447.97391172625299</v>
      </c>
      <c r="AN40">
        <f t="shared" si="41"/>
        <v>0</v>
      </c>
      <c r="AO40">
        <f t="shared" si="42"/>
        <v>0</v>
      </c>
      <c r="AP40">
        <f t="shared" si="43"/>
        <v>-8.9282417006585184E-9</v>
      </c>
      <c r="AQ40">
        <f t="shared" si="44"/>
        <v>-3.5906687435920468E-4</v>
      </c>
      <c r="AR40">
        <f t="shared" si="45"/>
        <v>-3.5907580260090532E-4</v>
      </c>
      <c r="AS40">
        <f t="shared" si="46"/>
        <v>-6.6684993966447816</v>
      </c>
      <c r="AT40">
        <f t="shared" si="47"/>
        <v>-4.3567809144364142</v>
      </c>
      <c r="AU40">
        <f t="shared" si="48"/>
        <v>-11.025639386883796</v>
      </c>
      <c r="AW40">
        <v>37</v>
      </c>
      <c r="AX40">
        <f>IF(Z40&gt;0, (R40*SUMPRODUCT(K40:$K$98, X40:$X$98)-K40*$AZ$3)/Z40, 0)</f>
        <v>-155605184692.60327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25</v>
      </c>
      <c r="R41">
        <f t="shared" si="31"/>
        <v>250000</v>
      </c>
      <c r="S41">
        <f t="shared" si="32"/>
        <v>-716787258632.02344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-2257.8699966283666</v>
      </c>
      <c r="AC41">
        <f t="shared" si="33"/>
        <v>-2015.9556665035734</v>
      </c>
      <c r="AE41">
        <f t="shared" si="34"/>
        <v>0</v>
      </c>
      <c r="AF41">
        <f t="shared" si="35"/>
        <v>0</v>
      </c>
      <c r="AG41">
        <f t="shared" si="36"/>
        <v>-7.0312203594096782E-8</v>
      </c>
      <c r="AH41">
        <f t="shared" si="37"/>
        <v>-2.8881646250367532E-3</v>
      </c>
      <c r="AI41">
        <f t="shared" si="38"/>
        <v>-2.8882349372403473E-3</v>
      </c>
      <c r="AJ41">
        <f t="shared" si="39"/>
        <v>-241.9143301247932</v>
      </c>
      <c r="AK41">
        <f t="shared" si="61"/>
        <v>-158.05089976398568</v>
      </c>
      <c r="AL41">
        <f t="shared" si="40"/>
        <v>-399.96811812371612</v>
      </c>
      <c r="AN41">
        <f t="shared" si="41"/>
        <v>0</v>
      </c>
      <c r="AO41">
        <f t="shared" si="42"/>
        <v>0</v>
      </c>
      <c r="AP41">
        <f t="shared" si="43"/>
        <v>-1.5451254546799292E-9</v>
      </c>
      <c r="AQ41">
        <f t="shared" si="44"/>
        <v>-6.3468024771521541E-5</v>
      </c>
      <c r="AR41">
        <f t="shared" si="45"/>
        <v>-6.346956989697622E-5</v>
      </c>
      <c r="AS41">
        <f t="shared" si="46"/>
        <v>-5.3161182585812705</v>
      </c>
      <c r="AT41">
        <f t="shared" si="47"/>
        <v>-3.4732017470279279</v>
      </c>
      <c r="AU41">
        <f t="shared" si="48"/>
        <v>-8.7893834751790951</v>
      </c>
      <c r="AW41">
        <v>38</v>
      </c>
      <c r="AX41">
        <f>IF(Z41&gt;0, (R41*SUMPRODUCT(K41:$K$98, X41:$X$98)-K41*$AZ$3)/Z41, 0)</f>
        <v>-716787258632.02344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25</v>
      </c>
      <c r="R42">
        <f t="shared" si="31"/>
        <v>250000</v>
      </c>
      <c r="S42">
        <f t="shared" si="32"/>
        <v>-3362126977585.0229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-2015.9556665035734</v>
      </c>
      <c r="AC42">
        <f t="shared" si="33"/>
        <v>-1799.9604717647524</v>
      </c>
      <c r="AE42">
        <f t="shared" si="34"/>
        <v>0</v>
      </c>
      <c r="AF42">
        <f t="shared" si="35"/>
        <v>0</v>
      </c>
      <c r="AG42">
        <f t="shared" si="36"/>
        <v>-1.338409051595103E-8</v>
      </c>
      <c r="AH42">
        <f t="shared" si="37"/>
        <v>-5.6224991042204777E-4</v>
      </c>
      <c r="AI42">
        <f t="shared" si="38"/>
        <v>-5.6226329451256377E-4</v>
      </c>
      <c r="AJ42">
        <f t="shared" si="39"/>
        <v>-215.99519473882106</v>
      </c>
      <c r="AK42">
        <f t="shared" si="61"/>
        <v>-141.11689665525014</v>
      </c>
      <c r="AL42">
        <f t="shared" si="40"/>
        <v>-357.11265365736574</v>
      </c>
      <c r="AN42">
        <f t="shared" si="41"/>
        <v>0</v>
      </c>
      <c r="AO42">
        <f t="shared" si="42"/>
        <v>0</v>
      </c>
      <c r="AP42">
        <f t="shared" si="43"/>
        <v>-2.6260553806104968E-10</v>
      </c>
      <c r="AQ42">
        <f t="shared" si="44"/>
        <v>-1.1031749977721017E-5</v>
      </c>
      <c r="AR42">
        <f t="shared" si="45"/>
        <v>-1.1032012583259079E-5</v>
      </c>
      <c r="AS42">
        <f t="shared" si="46"/>
        <v>-4.2379819731037491</v>
      </c>
      <c r="AT42">
        <f t="shared" si="47"/>
        <v>-2.768815597256463</v>
      </c>
      <c r="AU42">
        <f t="shared" si="48"/>
        <v>-7.0068086023727956</v>
      </c>
      <c r="AW42">
        <v>39</v>
      </c>
      <c r="AX42">
        <f>IF(Z42&gt;0, (R42*SUMPRODUCT(K42:$K$98, X42:$X$98)-K42*$AZ$3)/Z42, 0)</f>
        <v>-3362126977585.0229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25</v>
      </c>
      <c r="R43">
        <f t="shared" si="31"/>
        <v>250000</v>
      </c>
      <c r="S43">
        <f t="shared" si="32"/>
        <v>-16073439136824.156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-1799.9604717647524</v>
      </c>
      <c r="AC43">
        <f t="shared" si="33"/>
        <v>-1607.1075736832468</v>
      </c>
      <c r="AE43">
        <f t="shared" si="34"/>
        <v>0</v>
      </c>
      <c r="AF43">
        <f t="shared" si="35"/>
        <v>0</v>
      </c>
      <c r="AG43">
        <f t="shared" si="36"/>
        <v>-2.4996324059879827E-9</v>
      </c>
      <c r="AH43">
        <f t="shared" si="37"/>
        <v>-1.0750617204803537E-4</v>
      </c>
      <c r="AI43">
        <f t="shared" si="38"/>
        <v>-1.0750867168044136E-4</v>
      </c>
      <c r="AJ43">
        <f t="shared" si="39"/>
        <v>-192.8528980815056</v>
      </c>
      <c r="AK43">
        <f t="shared" si="61"/>
        <v>-125.99723302353267</v>
      </c>
      <c r="AL43">
        <f t="shared" si="40"/>
        <v>-318.85023861370996</v>
      </c>
      <c r="AN43">
        <f t="shared" si="41"/>
        <v>0</v>
      </c>
      <c r="AO43">
        <f t="shared" si="42"/>
        <v>0</v>
      </c>
      <c r="AP43">
        <f t="shared" si="43"/>
        <v>-4.3789817906979517E-11</v>
      </c>
      <c r="AQ43">
        <f t="shared" si="44"/>
        <v>-1.8833472020055548E-6</v>
      </c>
      <c r="AR43">
        <f t="shared" si="45"/>
        <v>-1.8833909918234618E-6</v>
      </c>
      <c r="AS43">
        <f t="shared" si="46"/>
        <v>-3.3784940816065778</v>
      </c>
      <c r="AT43">
        <f t="shared" si="47"/>
        <v>-2.2072829099457145</v>
      </c>
      <c r="AU43">
        <f t="shared" si="48"/>
        <v>-5.5857788749432844</v>
      </c>
      <c r="AW43">
        <v>40</v>
      </c>
      <c r="AX43">
        <f>IF(Z43&gt;0, (R43*SUMPRODUCT(K43:$K$98, X43:$X$98)-K43*$AZ$3)/Z43, 0)</f>
        <v>-16073439136824.156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25</v>
      </c>
      <c r="R44">
        <f t="shared" si="31"/>
        <v>250000</v>
      </c>
      <c r="S44">
        <f t="shared" si="32"/>
        <v>-78461522505726.984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-1607.1075736832468</v>
      </c>
      <c r="AC44">
        <f t="shared" si="33"/>
        <v>-1434.9174781440443</v>
      </c>
      <c r="AE44">
        <f t="shared" si="34"/>
        <v>0</v>
      </c>
      <c r="AF44">
        <f t="shared" si="35"/>
        <v>0</v>
      </c>
      <c r="AG44">
        <f t="shared" si="36"/>
        <v>-4.5720419140455385E-10</v>
      </c>
      <c r="AH44">
        <f t="shared" si="37"/>
        <v>-2.0174318905235488E-5</v>
      </c>
      <c r="AI44">
        <f t="shared" si="38"/>
        <v>-2.0174776109426892E-5</v>
      </c>
      <c r="AJ44">
        <f t="shared" si="39"/>
        <v>-172.1900955392025</v>
      </c>
      <c r="AK44">
        <f t="shared" si="61"/>
        <v>-112.49753015782728</v>
      </c>
      <c r="AL44">
        <f t="shared" si="40"/>
        <v>-284.6876458718059</v>
      </c>
      <c r="AN44">
        <f t="shared" si="41"/>
        <v>0</v>
      </c>
      <c r="AO44">
        <f t="shared" si="42"/>
        <v>0</v>
      </c>
      <c r="AP44">
        <f t="shared" si="43"/>
        <v>-7.1513687658177105E-12</v>
      </c>
      <c r="AQ44">
        <f t="shared" si="44"/>
        <v>-3.1555702419815966E-7</v>
      </c>
      <c r="AR44">
        <f t="shared" si="45"/>
        <v>-3.1556417556692546E-7</v>
      </c>
      <c r="AS44">
        <f t="shared" si="46"/>
        <v>-2.6933149218061945</v>
      </c>
      <c r="AT44">
        <f t="shared" si="47"/>
        <v>-1.7596324323511197</v>
      </c>
      <c r="AU44">
        <f t="shared" si="48"/>
        <v>-4.4529476697214898</v>
      </c>
      <c r="AW44">
        <v>41</v>
      </c>
      <c r="AX44">
        <f>IF(Z44&gt;0, (R44*SUMPRODUCT(K44:$K$98, X44:$X$98)-K44*$AZ$3)/Z44, 0)</f>
        <v>-78461522505726.984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25</v>
      </c>
      <c r="R45">
        <f t="shared" si="31"/>
        <v>250000</v>
      </c>
      <c r="S45">
        <f t="shared" si="32"/>
        <v>-391485973439815.25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-1434.9174781440443</v>
      </c>
      <c r="AC45">
        <f t="shared" si="33"/>
        <v>-1281.1763200466112</v>
      </c>
      <c r="AE45">
        <f t="shared" si="34"/>
        <v>0</v>
      </c>
      <c r="AF45">
        <f t="shared" si="35"/>
        <v>0</v>
      </c>
      <c r="AG45">
        <f t="shared" si="36"/>
        <v>-8.1814956790755344E-11</v>
      </c>
      <c r="AH45">
        <f t="shared" si="37"/>
        <v>-3.7081719269975295E-6</v>
      </c>
      <c r="AI45">
        <f t="shared" si="38"/>
        <v>-3.7082537419543202E-6</v>
      </c>
      <c r="AJ45">
        <f t="shared" si="39"/>
        <v>-153.74115809743307</v>
      </c>
      <c r="AK45">
        <f t="shared" si="61"/>
        <v>-100.4442234700831</v>
      </c>
      <c r="AL45">
        <f t="shared" si="40"/>
        <v>-254.1853852757699</v>
      </c>
      <c r="AN45">
        <f t="shared" si="41"/>
        <v>0</v>
      </c>
      <c r="AO45">
        <f t="shared" si="42"/>
        <v>0</v>
      </c>
      <c r="AP45">
        <f t="shared" si="43"/>
        <v>-1.1425985087536507E-12</v>
      </c>
      <c r="AQ45">
        <f t="shared" si="44"/>
        <v>-5.1787006681745037E-8</v>
      </c>
      <c r="AR45">
        <f t="shared" si="45"/>
        <v>-5.1788149280253786E-8</v>
      </c>
      <c r="AS45">
        <f t="shared" si="46"/>
        <v>-2.1470941850578038</v>
      </c>
      <c r="AT45">
        <f t="shared" si="47"/>
        <v>-1.4027682034148981</v>
      </c>
      <c r="AU45">
        <f t="shared" si="48"/>
        <v>-3.549862440260851</v>
      </c>
      <c r="AW45">
        <v>42</v>
      </c>
      <c r="AX45">
        <f>IF(Z45&gt;0, (R45*SUMPRODUCT(K45:$K$98, X45:$X$98)-K45*$AZ$3)/Z45, 0)</f>
        <v>-391485973439815.25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25</v>
      </c>
      <c r="R46">
        <f t="shared" si="31"/>
        <v>250000</v>
      </c>
      <c r="S46">
        <f t="shared" si="32"/>
        <v>-2000241235259349.8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-1281.1763200466112</v>
      </c>
      <c r="AC46">
        <f t="shared" si="33"/>
        <v>-1143.9074286582279</v>
      </c>
      <c r="AE46">
        <f t="shared" si="34"/>
        <v>0</v>
      </c>
      <c r="AF46">
        <f t="shared" si="35"/>
        <v>0</v>
      </c>
      <c r="AG46">
        <f t="shared" si="36"/>
        <v>-1.4297118373698431E-11</v>
      </c>
      <c r="AH46">
        <f t="shared" si="37"/>
        <v>-6.6699688849149359E-7</v>
      </c>
      <c r="AI46">
        <f t="shared" si="38"/>
        <v>-6.6701118560986727E-7</v>
      </c>
      <c r="AJ46">
        <f t="shared" si="39"/>
        <v>-137.26889138838328</v>
      </c>
      <c r="AK46">
        <f t="shared" si="61"/>
        <v>-89.682342403262794</v>
      </c>
      <c r="AL46">
        <f t="shared" si="40"/>
        <v>-226.95123445865727</v>
      </c>
      <c r="AN46">
        <f t="shared" si="41"/>
        <v>0</v>
      </c>
      <c r="AO46">
        <f t="shared" si="42"/>
        <v>0</v>
      </c>
      <c r="AP46">
        <f t="shared" si="43"/>
        <v>-1.7827540750457727E-13</v>
      </c>
      <c r="AQ46">
        <f t="shared" si="44"/>
        <v>-8.3170006005445308E-9</v>
      </c>
      <c r="AR46">
        <f t="shared" si="45"/>
        <v>-8.3171788759520366E-9</v>
      </c>
      <c r="AS46">
        <f t="shared" si="46"/>
        <v>-1.7116503417209357</v>
      </c>
      <c r="AT46">
        <f t="shared" si="47"/>
        <v>-1.1182782236257607</v>
      </c>
      <c r="AU46">
        <f t="shared" si="48"/>
        <v>-2.8299285736638753</v>
      </c>
      <c r="AW46">
        <v>43</v>
      </c>
      <c r="AX46">
        <f>IF(Z46&gt;0, (R46*SUMPRODUCT(K46:$K$98, X46:$X$98)-K46*$AZ$3)/Z46, 0)</f>
        <v>-2000241235259349.8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25</v>
      </c>
      <c r="R47">
        <f t="shared" si="31"/>
        <v>250000</v>
      </c>
      <c r="S47">
        <f t="shared" si="32"/>
        <v>-1.048655087319446E+16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-1143.9074286582279</v>
      </c>
      <c r="AC47">
        <f t="shared" si="33"/>
        <v>-1021.3459184521071</v>
      </c>
      <c r="AE47">
        <f t="shared" si="34"/>
        <v>0</v>
      </c>
      <c r="AF47">
        <f t="shared" si="35"/>
        <v>0</v>
      </c>
      <c r="AG47">
        <f t="shared" si="36"/>
        <v>-2.4348947780886991E-12</v>
      </c>
      <c r="AH47">
        <f t="shared" si="37"/>
        <v>-1.1719252411872749E-7</v>
      </c>
      <c r="AI47">
        <f t="shared" si="38"/>
        <v>-1.1719495901350558E-7</v>
      </c>
      <c r="AJ47">
        <f t="shared" si="39"/>
        <v>-122.56151020612083</v>
      </c>
      <c r="AK47">
        <f t="shared" si="61"/>
        <v>-80.073520006075967</v>
      </c>
      <c r="AL47">
        <f t="shared" si="40"/>
        <v>-202.63503032939175</v>
      </c>
      <c r="AN47">
        <f t="shared" si="41"/>
        <v>0</v>
      </c>
      <c r="AO47">
        <f t="shared" si="42"/>
        <v>0</v>
      </c>
      <c r="AP47">
        <f t="shared" si="43"/>
        <v>-2.7108475853595592E-14</v>
      </c>
      <c r="AQ47">
        <f t="shared" si="44"/>
        <v>-1.3047425042277182E-9</v>
      </c>
      <c r="AR47">
        <f t="shared" si="45"/>
        <v>-1.3047696127035717E-9</v>
      </c>
      <c r="AS47">
        <f t="shared" si="46"/>
        <v>-1.3645171733502337</v>
      </c>
      <c r="AT47">
        <f t="shared" si="47"/>
        <v>-0.89148455330829912</v>
      </c>
      <c r="AU47">
        <f t="shared" si="48"/>
        <v>-2.2560017279633025</v>
      </c>
      <c r="AW47">
        <v>44</v>
      </c>
      <c r="AX47">
        <f>IF(Z47&gt;0, (R47*SUMPRODUCT(K47:$K$98, X47:$X$98)-K47*$AZ$3)/Z47, 0)</f>
        <v>-1.048655087319446E+16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25</v>
      </c>
      <c r="R48">
        <f t="shared" si="31"/>
        <v>250000</v>
      </c>
      <c r="S48">
        <f t="shared" si="32"/>
        <v>-5.6477764562158168E+16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-1021.3459184521071</v>
      </c>
      <c r="AC48">
        <f t="shared" si="33"/>
        <v>-911.91599861909276</v>
      </c>
      <c r="AE48">
        <f t="shared" si="34"/>
        <v>0</v>
      </c>
      <c r="AF48">
        <f t="shared" si="35"/>
        <v>0</v>
      </c>
      <c r="AG48">
        <f t="shared" si="36"/>
        <v>-4.0366151426525491E-13</v>
      </c>
      <c r="AH48">
        <f t="shared" si="37"/>
        <v>-2.0068843160425571E-8</v>
      </c>
      <c r="AI48">
        <f t="shared" si="38"/>
        <v>-2.0069246821939836E-8</v>
      </c>
      <c r="AJ48">
        <f t="shared" si="39"/>
        <v>-109.42991983301431</v>
      </c>
      <c r="AK48">
        <f t="shared" si="61"/>
        <v>-71.494214291647495</v>
      </c>
      <c r="AL48">
        <f t="shared" si="40"/>
        <v>-180.92413414473106</v>
      </c>
      <c r="AN48">
        <f t="shared" si="41"/>
        <v>0</v>
      </c>
      <c r="AO48">
        <f t="shared" si="42"/>
        <v>0</v>
      </c>
      <c r="AP48">
        <f t="shared" si="43"/>
        <v>-4.0125848085030214E-15</v>
      </c>
      <c r="AQ48">
        <f t="shared" si="44"/>
        <v>-1.9949371526371653E-10</v>
      </c>
      <c r="AR48">
        <f t="shared" si="45"/>
        <v>-1.9949772784852502E-10</v>
      </c>
      <c r="AS48">
        <f t="shared" si="46"/>
        <v>-1.0877847364688735</v>
      </c>
      <c r="AT48">
        <f t="shared" si="47"/>
        <v>-0.71068602783373447</v>
      </c>
      <c r="AU48">
        <f t="shared" si="48"/>
        <v>-1.7984707645021056</v>
      </c>
      <c r="AW48">
        <v>45</v>
      </c>
      <c r="AX48">
        <f>IF(Z48&gt;0, (R48*SUMPRODUCT(K48:$K$98, X48:$X$98)-K48*$AZ$3)/Z48, 0)</f>
        <v>-5.6477764562158168E+16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25</v>
      </c>
      <c r="R49">
        <f t="shared" si="31"/>
        <v>250000</v>
      </c>
      <c r="S49">
        <f t="shared" si="32"/>
        <v>-3.1310488049309286E+17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-911.91599861909276</v>
      </c>
      <c r="AC49">
        <f t="shared" si="33"/>
        <v>-814.21071305293572</v>
      </c>
      <c r="AE49">
        <f t="shared" si="34"/>
        <v>0</v>
      </c>
      <c r="AF49">
        <f t="shared" si="35"/>
        <v>0</v>
      </c>
      <c r="AG49">
        <f t="shared" si="36"/>
        <v>-6.5011020570062418E-14</v>
      </c>
      <c r="AH49">
        <f t="shared" si="37"/>
        <v>-3.3461387855253995E-9</v>
      </c>
      <c r="AI49">
        <f t="shared" si="38"/>
        <v>-3.3462037965459695E-9</v>
      </c>
      <c r="AJ49">
        <f t="shared" si="39"/>
        <v>-97.705285566157045</v>
      </c>
      <c r="AK49">
        <f t="shared" si="61"/>
        <v>-63.8341199033365</v>
      </c>
      <c r="AL49">
        <f t="shared" si="40"/>
        <v>-161.53940547283975</v>
      </c>
      <c r="AN49">
        <f t="shared" si="41"/>
        <v>0</v>
      </c>
      <c r="AO49">
        <f t="shared" si="42"/>
        <v>0</v>
      </c>
      <c r="AP49">
        <f t="shared" si="43"/>
        <v>-5.7700003659787386E-16</v>
      </c>
      <c r="AQ49">
        <f t="shared" si="44"/>
        <v>-2.9698383209181894E-11</v>
      </c>
      <c r="AR49">
        <f t="shared" si="45"/>
        <v>-2.9698960209218494E-11</v>
      </c>
      <c r="AS49">
        <f t="shared" si="46"/>
        <v>-0.86717533201500696</v>
      </c>
      <c r="AT49">
        <f t="shared" si="47"/>
        <v>-0.56655455025081547</v>
      </c>
      <c r="AU49">
        <f t="shared" si="48"/>
        <v>-1.4337298822955213</v>
      </c>
      <c r="AW49">
        <v>46</v>
      </c>
      <c r="AX49">
        <f>IF(Z49&gt;0, (R49*SUMPRODUCT(K49:$K$98, X49:$X$98)-K49*$AZ$3)/Z49, 0)</f>
        <v>-3.1310488049309286E+17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25</v>
      </c>
      <c r="R50">
        <f t="shared" si="31"/>
        <v>250000</v>
      </c>
      <c r="S50">
        <f t="shared" si="32"/>
        <v>-1.7886809847880166E+18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-814.21071305293572</v>
      </c>
      <c r="AC50">
        <f t="shared" si="33"/>
        <v>-726.97385094014703</v>
      </c>
      <c r="AE50">
        <f t="shared" si="34"/>
        <v>0</v>
      </c>
      <c r="AF50">
        <f t="shared" si="35"/>
        <v>0</v>
      </c>
      <c r="AG50">
        <f t="shared" si="36"/>
        <v>-1.0160753330565308E-14</v>
      </c>
      <c r="AH50">
        <f t="shared" si="37"/>
        <v>-5.4200157033796486E-10</v>
      </c>
      <c r="AI50">
        <f t="shared" si="38"/>
        <v>-5.4201173109129538E-10</v>
      </c>
      <c r="AJ50">
        <f t="shared" si="39"/>
        <v>-87.236862112788685</v>
      </c>
      <c r="AK50">
        <f t="shared" si="61"/>
        <v>-56.994749913705505</v>
      </c>
      <c r="AL50">
        <f t="shared" si="40"/>
        <v>-144.23161202703619</v>
      </c>
      <c r="AN50">
        <f t="shared" si="41"/>
        <v>0</v>
      </c>
      <c r="AO50">
        <f t="shared" si="42"/>
        <v>0</v>
      </c>
      <c r="AP50">
        <f t="shared" si="43"/>
        <v>-8.0518697777663927E-17</v>
      </c>
      <c r="AQ50">
        <f t="shared" si="44"/>
        <v>-4.2950812028652807E-12</v>
      </c>
      <c r="AR50">
        <f t="shared" si="45"/>
        <v>-4.2951617215630575E-12</v>
      </c>
      <c r="AS50">
        <f t="shared" si="46"/>
        <v>-0.69130686544681341</v>
      </c>
      <c r="AT50">
        <f t="shared" si="47"/>
        <v>-0.45165381875871868</v>
      </c>
      <c r="AU50">
        <f t="shared" si="48"/>
        <v>-1.1429606842098272</v>
      </c>
      <c r="AW50">
        <v>47</v>
      </c>
      <c r="AX50">
        <f>IF(Z50&gt;0, (R50*SUMPRODUCT(K50:$K$98, X50:$X$98)-K50*$AZ$3)/Z50, 0)</f>
        <v>-1.7886809847880166E+18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25</v>
      </c>
      <c r="R51">
        <f t="shared" si="31"/>
        <v>250000</v>
      </c>
      <c r="S51">
        <f t="shared" si="32"/>
        <v>-1.0533833294152188E+19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-726.97385094014703</v>
      </c>
      <c r="AC51">
        <f t="shared" si="33"/>
        <v>-649.08379548227788</v>
      </c>
      <c r="AE51">
        <f t="shared" si="34"/>
        <v>0</v>
      </c>
      <c r="AF51">
        <f t="shared" si="35"/>
        <v>0</v>
      </c>
      <c r="AG51">
        <f t="shared" si="36"/>
        <v>-1.5404738649191791E-15</v>
      </c>
      <c r="AH51">
        <f t="shared" si="37"/>
        <v>-8.518671932340476E-11</v>
      </c>
      <c r="AI51">
        <f t="shared" si="38"/>
        <v>-8.5188259797269686E-11</v>
      </c>
      <c r="AJ51">
        <f t="shared" si="39"/>
        <v>-77.890055457869153</v>
      </c>
      <c r="AK51">
        <f t="shared" si="61"/>
        <v>-50.888169565810294</v>
      </c>
      <c r="AL51">
        <f t="shared" si="40"/>
        <v>-128.77822502376463</v>
      </c>
      <c r="AN51">
        <f t="shared" si="41"/>
        <v>0</v>
      </c>
      <c r="AO51">
        <f t="shared" si="42"/>
        <v>0</v>
      </c>
      <c r="AP51">
        <f t="shared" si="43"/>
        <v>-1.0899514316829087E-17</v>
      </c>
      <c r="AQ51">
        <f t="shared" si="44"/>
        <v>-6.027326318307027E-13</v>
      </c>
      <c r="AR51">
        <f t="shared" si="45"/>
        <v>-6.0274353134501958E-13</v>
      </c>
      <c r="AS51">
        <f t="shared" si="46"/>
        <v>-0.55110560064334313</v>
      </c>
      <c r="AT51">
        <f t="shared" si="47"/>
        <v>-0.36005565908700149</v>
      </c>
      <c r="AU51">
        <f t="shared" si="48"/>
        <v>-0.9111612597309473</v>
      </c>
      <c r="AW51">
        <v>48</v>
      </c>
      <c r="AX51">
        <f>IF(Z51&gt;0, (R51*SUMPRODUCT(K51:$K$98, X51:$X$98)-K51*$AZ$3)/Z51, 0)</f>
        <v>-1.0533833294152188E+19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25</v>
      </c>
      <c r="R52">
        <f t="shared" si="31"/>
        <v>250000</v>
      </c>
      <c r="S52">
        <f t="shared" si="32"/>
        <v>-6.4061350045309395E+19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-649.08379548227788</v>
      </c>
      <c r="AC52">
        <f t="shared" si="33"/>
        <v>-579.53910310917718</v>
      </c>
      <c r="AE52">
        <f t="shared" si="34"/>
        <v>0</v>
      </c>
      <c r="AF52">
        <f t="shared" si="35"/>
        <v>0</v>
      </c>
      <c r="AG52">
        <f t="shared" si="36"/>
        <v>-2.2616566100280435E-16</v>
      </c>
      <c r="AH52">
        <f t="shared" si="37"/>
        <v>-1.2989034652671829E-11</v>
      </c>
      <c r="AI52">
        <f t="shared" si="38"/>
        <v>-1.2989260818332831E-11</v>
      </c>
      <c r="AJ52">
        <f t="shared" si="39"/>
        <v>-69.544692373100702</v>
      </c>
      <c r="AK52">
        <f t="shared" si="61"/>
        <v>-45.435865683759452</v>
      </c>
      <c r="AL52">
        <f t="shared" si="40"/>
        <v>-114.98055805687315</v>
      </c>
      <c r="AN52">
        <f t="shared" si="41"/>
        <v>0</v>
      </c>
      <c r="AO52">
        <f t="shared" si="42"/>
        <v>0</v>
      </c>
      <c r="AP52">
        <f t="shared" si="43"/>
        <v>-1.4287671453687209E-18</v>
      </c>
      <c r="AQ52">
        <f t="shared" si="44"/>
        <v>-8.2056249739712744E-14</v>
      </c>
      <c r="AR52">
        <f t="shared" si="45"/>
        <v>-8.2057678506858108E-14</v>
      </c>
      <c r="AS52">
        <f t="shared" si="46"/>
        <v>-0.43933801071697132</v>
      </c>
      <c r="AT52">
        <f t="shared" si="47"/>
        <v>-0.28703416700175666</v>
      </c>
      <c r="AU52">
        <f t="shared" si="48"/>
        <v>-0.72637217771881002</v>
      </c>
      <c r="AW52">
        <v>49</v>
      </c>
      <c r="AX52">
        <f>IF(Z52&gt;0, (R52*SUMPRODUCT(K52:$K$98, X52:$X$98)-K52*$AZ$3)/Z52, 0)</f>
        <v>-6.4061350045309395E+19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25</v>
      </c>
      <c r="R53">
        <f t="shared" si="31"/>
        <v>250000</v>
      </c>
      <c r="S53">
        <f t="shared" si="32"/>
        <v>-4.0297860265620963E+20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-579.53910310917718</v>
      </c>
      <c r="AC53">
        <f t="shared" si="33"/>
        <v>-517.44562777605108</v>
      </c>
      <c r="AE53">
        <f t="shared" si="34"/>
        <v>0</v>
      </c>
      <c r="AF53">
        <f t="shared" si="35"/>
        <v>0</v>
      </c>
      <c r="AG53">
        <f t="shared" si="36"/>
        <v>-3.2101309124438547E-17</v>
      </c>
      <c r="AH53">
        <f t="shared" si="37"/>
        <v>-1.9180269526833775E-12</v>
      </c>
      <c r="AI53">
        <f t="shared" si="38"/>
        <v>-1.9180590539925018E-12</v>
      </c>
      <c r="AJ53">
        <f t="shared" si="39"/>
        <v>-62.093475333126094</v>
      </c>
      <c r="AK53">
        <f t="shared" si="61"/>
        <v>-40.567737217642403</v>
      </c>
      <c r="AL53">
        <f t="shared" si="40"/>
        <v>-102.66121255077041</v>
      </c>
      <c r="AN53">
        <f t="shared" si="41"/>
        <v>0</v>
      </c>
      <c r="AO53">
        <f t="shared" si="42"/>
        <v>0</v>
      </c>
      <c r="AP53">
        <f t="shared" si="43"/>
        <v>-1.8106708499866509E-19</v>
      </c>
      <c r="AQ53">
        <f t="shared" si="44"/>
        <v>-1.0818610167111864E-14</v>
      </c>
      <c r="AR53">
        <f t="shared" si="45"/>
        <v>-1.0818791234196861E-14</v>
      </c>
      <c r="AS53">
        <f t="shared" si="46"/>
        <v>-0.3502375723190167</v>
      </c>
      <c r="AT53">
        <f t="shared" si="47"/>
        <v>-0.2288218805817577</v>
      </c>
      <c r="AU53">
        <f t="shared" si="48"/>
        <v>-0.57905945290078531</v>
      </c>
      <c r="AW53">
        <v>50</v>
      </c>
      <c r="AX53">
        <f>IF(Z53&gt;0, (R53*SUMPRODUCT(K53:$K$98, X53:$X$98)-K53*$AZ$3)/Z53, 0)</f>
        <v>-4.0297860265620963E+20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25</v>
      </c>
      <c r="R54">
        <f t="shared" si="31"/>
        <v>250000</v>
      </c>
      <c r="S54">
        <f t="shared" si="32"/>
        <v>-2.6261746612538484E+21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-517.44562777605108</v>
      </c>
      <c r="AC54">
        <f t="shared" si="33"/>
        <v>-462.00502480004565</v>
      </c>
      <c r="AE54">
        <f t="shared" si="34"/>
        <v>0</v>
      </c>
      <c r="AF54">
        <f t="shared" si="35"/>
        <v>0</v>
      </c>
      <c r="AG54">
        <f t="shared" si="36"/>
        <v>-4.3980797585209419E-18</v>
      </c>
      <c r="AH54">
        <f t="shared" si="37"/>
        <v>-2.7382216274673219E-13</v>
      </c>
      <c r="AI54">
        <f t="shared" si="38"/>
        <v>-2.7382656082649073E-13</v>
      </c>
      <c r="AJ54">
        <f t="shared" si="39"/>
        <v>-55.440602976005437</v>
      </c>
      <c r="AK54">
        <f t="shared" si="61"/>
        <v>-36.221193944323581</v>
      </c>
      <c r="AL54">
        <f t="shared" si="40"/>
        <v>-91.661796920329294</v>
      </c>
      <c r="AN54">
        <f t="shared" si="41"/>
        <v>0</v>
      </c>
      <c r="AO54">
        <f t="shared" si="42"/>
        <v>0</v>
      </c>
      <c r="AP54">
        <f t="shared" si="43"/>
        <v>-2.2149393791632811E-20</v>
      </c>
      <c r="AQ54">
        <f t="shared" si="44"/>
        <v>-1.3790097598397294E-15</v>
      </c>
      <c r="AR54">
        <f t="shared" si="45"/>
        <v>-1.3790319092335211E-15</v>
      </c>
      <c r="AS54">
        <f t="shared" si="46"/>
        <v>-0.27920724834105287</v>
      </c>
      <c r="AT54">
        <f t="shared" si="47"/>
        <v>-0.18241540224948799</v>
      </c>
      <c r="AU54">
        <f t="shared" si="48"/>
        <v>-0.46162265059054225</v>
      </c>
      <c r="AW54">
        <v>51</v>
      </c>
      <c r="AX54">
        <f>IF(Z54&gt;0, (R54*SUMPRODUCT(K54:$K$98, X54:$X$98)-K54*$AZ$3)/Z54, 0)</f>
        <v>-2.6261746612538484E+21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25</v>
      </c>
      <c r="R55">
        <f t="shared" si="31"/>
        <v>250000</v>
      </c>
      <c r="S55">
        <f t="shared" si="32"/>
        <v>-1.7756354735821961E+22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-462.00502480004565</v>
      </c>
      <c r="AC55">
        <f t="shared" si="33"/>
        <v>-412.5044864286121</v>
      </c>
      <c r="AE55">
        <f t="shared" si="34"/>
        <v>0</v>
      </c>
      <c r="AF55">
        <f t="shared" si="35"/>
        <v>0</v>
      </c>
      <c r="AG55">
        <f t="shared" si="36"/>
        <v>-5.8078430590882878E-19</v>
      </c>
      <c r="AH55">
        <f t="shared" si="37"/>
        <v>-3.7733146550269037E-14</v>
      </c>
      <c r="AI55">
        <f t="shared" si="38"/>
        <v>-3.7733727334574948E-14</v>
      </c>
      <c r="AJ55">
        <f t="shared" si="39"/>
        <v>-49.500538371433549</v>
      </c>
      <c r="AK55">
        <f t="shared" si="61"/>
        <v>-32.3403517360032</v>
      </c>
      <c r="AL55">
        <f t="shared" si="40"/>
        <v>-81.840890107436792</v>
      </c>
      <c r="AN55">
        <f t="shared" si="41"/>
        <v>0</v>
      </c>
      <c r="AO55">
        <f t="shared" si="42"/>
        <v>0</v>
      </c>
      <c r="AP55">
        <f t="shared" si="43"/>
        <v>-2.6115334511798933E-21</v>
      </c>
      <c r="AQ55">
        <f t="shared" si="44"/>
        <v>-1.6966948561066965E-16</v>
      </c>
      <c r="AR55">
        <f t="shared" si="45"/>
        <v>-1.6967209714412083E-16</v>
      </c>
      <c r="AS55">
        <f t="shared" si="46"/>
        <v>-0.22258230894535516</v>
      </c>
      <c r="AT55">
        <f t="shared" si="47"/>
        <v>-0.14542044184429848</v>
      </c>
      <c r="AU55">
        <f t="shared" si="48"/>
        <v>-0.36800275078965383</v>
      </c>
      <c r="AW55">
        <v>52</v>
      </c>
      <c r="AX55">
        <f>IF(Z55&gt;0, (R55*SUMPRODUCT(K55:$K$98, X55:$X$98)-K55*$AZ$3)/Z55, 0)</f>
        <v>-1.7756354735821961E+22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25</v>
      </c>
      <c r="R56">
        <f t="shared" si="31"/>
        <v>250000</v>
      </c>
      <c r="S56">
        <f t="shared" si="32"/>
        <v>-1.2475951640326845E+23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-412.5044864286121</v>
      </c>
      <c r="AC56">
        <f t="shared" si="33"/>
        <v>-368.30757716840367</v>
      </c>
      <c r="AE56">
        <f t="shared" si="34"/>
        <v>0</v>
      </c>
      <c r="AF56">
        <f t="shared" si="35"/>
        <v>0</v>
      </c>
      <c r="AG56">
        <f t="shared" si="36"/>
        <v>-7.3803503689830495E-20</v>
      </c>
      <c r="AH56">
        <f t="shared" si="37"/>
        <v>-5.0117295915990999E-15</v>
      </c>
      <c r="AI56">
        <f t="shared" si="38"/>
        <v>-5.0118033951027895E-15</v>
      </c>
      <c r="AJ56">
        <f t="shared" si="39"/>
        <v>-44.196909260208429</v>
      </c>
      <c r="AK56">
        <f t="shared" si="61"/>
        <v>-28.875314050002849</v>
      </c>
      <c r="AL56">
        <f t="shared" si="40"/>
        <v>-73.072223310211285</v>
      </c>
      <c r="AN56">
        <f t="shared" si="41"/>
        <v>0</v>
      </c>
      <c r="AO56">
        <f t="shared" si="42"/>
        <v>0</v>
      </c>
      <c r="AP56">
        <f t="shared" si="43"/>
        <v>-2.9630547609031578E-22</v>
      </c>
      <c r="AQ56">
        <f t="shared" si="44"/>
        <v>-2.012103556649054E-17</v>
      </c>
      <c r="AR56">
        <f t="shared" si="45"/>
        <v>-2.0121331871966631E-17</v>
      </c>
      <c r="AS56">
        <f t="shared" si="46"/>
        <v>-0.17744125394240648</v>
      </c>
      <c r="AT56">
        <f t="shared" si="47"/>
        <v>-0.11592828590903893</v>
      </c>
      <c r="AU56">
        <f t="shared" si="48"/>
        <v>-0.29336953985144543</v>
      </c>
      <c r="AW56">
        <v>53</v>
      </c>
      <c r="AX56">
        <f>IF(Z56&gt;0, (R56*SUMPRODUCT(K56:$K$98, X56:$X$98)-K56*$AZ$3)/Z56, 0)</f>
        <v>-1.2475951640326845E+23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25</v>
      </c>
      <c r="R57">
        <f t="shared" si="31"/>
        <v>250000</v>
      </c>
      <c r="S57">
        <f t="shared" si="32"/>
        <v>-9.1259106785127081E+23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-368.30757716840367</v>
      </c>
      <c r="AC57">
        <f t="shared" si="33"/>
        <v>-328.84605104321753</v>
      </c>
      <c r="AE57">
        <f t="shared" si="34"/>
        <v>0</v>
      </c>
      <c r="AF57">
        <f t="shared" si="35"/>
        <v>0</v>
      </c>
      <c r="AG57">
        <f t="shared" si="36"/>
        <v>-9.0085817905685196E-21</v>
      </c>
      <c r="AH57">
        <f t="shared" si="37"/>
        <v>-6.4056886862363679E-16</v>
      </c>
      <c r="AI57">
        <f t="shared" si="38"/>
        <v>-6.4057787720542734E-16</v>
      </c>
      <c r="AJ57">
        <f t="shared" si="39"/>
        <v>-39.46152612518614</v>
      </c>
      <c r="AK57">
        <f t="shared" si="61"/>
        <v>-25.78153040178826</v>
      </c>
      <c r="AL57">
        <f t="shared" si="40"/>
        <v>-65.243056526974399</v>
      </c>
      <c r="AN57">
        <f t="shared" si="41"/>
        <v>0</v>
      </c>
      <c r="AO57">
        <f t="shared" si="42"/>
        <v>0</v>
      </c>
      <c r="AP57">
        <f t="shared" si="43"/>
        <v>-3.2292457855038029E-23</v>
      </c>
      <c r="AQ57">
        <f t="shared" si="44"/>
        <v>-2.2962041833193753E-18</v>
      </c>
      <c r="AR57">
        <f t="shared" si="45"/>
        <v>-2.2962364757772305E-18</v>
      </c>
      <c r="AS57">
        <f t="shared" si="46"/>
        <v>-0.14145508126786244</v>
      </c>
      <c r="AT57">
        <f t="shared" si="47"/>
        <v>-9.2417319761670058E-2</v>
      </c>
      <c r="AU57">
        <f t="shared" si="48"/>
        <v>-0.2338724010295325</v>
      </c>
      <c r="AW57">
        <v>54</v>
      </c>
      <c r="AX57">
        <f>IF(Z57&gt;0, (R57*SUMPRODUCT(K57:$K$98, X57:$X$98)-K57*$AZ$3)/Z57, 0)</f>
        <v>-9.1259106785127081E+23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25</v>
      </c>
      <c r="R58">
        <f t="shared" si="31"/>
        <v>250000</v>
      </c>
      <c r="S58">
        <f t="shared" si="32"/>
        <v>-6.9617855075178298E+24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-328.84605104321753</v>
      </c>
      <c r="AC58">
        <f t="shared" si="33"/>
        <v>-293.61254557430135</v>
      </c>
      <c r="AE58">
        <f t="shared" si="34"/>
        <v>0</v>
      </c>
      <c r="AF58">
        <f t="shared" si="35"/>
        <v>0</v>
      </c>
      <c r="AG58">
        <f t="shared" si="36"/>
        <v>-1.0543722772600424E-21</v>
      </c>
      <c r="AH58">
        <f t="shared" si="37"/>
        <v>-7.8641236954027919E-17</v>
      </c>
      <c r="AI58">
        <f t="shared" si="38"/>
        <v>-7.8642291326305173E-17</v>
      </c>
      <c r="AJ58">
        <f t="shared" si="39"/>
        <v>-35.233505468916178</v>
      </c>
      <c r="AK58">
        <f t="shared" si="61"/>
        <v>-23.019223573025229</v>
      </c>
      <c r="AL58">
        <f t="shared" si="40"/>
        <v>-58.252729041941407</v>
      </c>
      <c r="AN58">
        <f t="shared" si="41"/>
        <v>0</v>
      </c>
      <c r="AO58">
        <f t="shared" si="42"/>
        <v>0</v>
      </c>
      <c r="AP58">
        <f t="shared" si="43"/>
        <v>-3.3745870166690691E-24</v>
      </c>
      <c r="AQ58">
        <f t="shared" si="44"/>
        <v>-2.5169639123052045E-19</v>
      </c>
      <c r="AR58">
        <f t="shared" si="45"/>
        <v>-2.5169976581753711E-19</v>
      </c>
      <c r="AS58">
        <f t="shared" si="46"/>
        <v>-0.11276712473522191</v>
      </c>
      <c r="AT58">
        <f t="shared" si="47"/>
        <v>-7.3674521493678286E-2</v>
      </c>
      <c r="AU58">
        <f t="shared" si="48"/>
        <v>-0.18644164622890019</v>
      </c>
      <c r="AW58">
        <v>55</v>
      </c>
      <c r="AX58">
        <f>IF(Z58&gt;0, (R58*SUMPRODUCT(K58:$K$98, X58:$X$98)-K58*$AZ$3)/Z58, 0)</f>
        <v>-6.9617855075178298E+24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25</v>
      </c>
      <c r="R59">
        <f t="shared" si="31"/>
        <v>250000</v>
      </c>
      <c r="S59">
        <f t="shared" si="32"/>
        <v>-5.5477985885173009E+25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-293.61254557430135</v>
      </c>
      <c r="AC59">
        <f t="shared" si="33"/>
        <v>-262.15405854848331</v>
      </c>
      <c r="AE59">
        <f t="shared" si="34"/>
        <v>0</v>
      </c>
      <c r="AF59">
        <f t="shared" si="35"/>
        <v>0</v>
      </c>
      <c r="AG59">
        <f t="shared" si="36"/>
        <v>-1.1813427180426278E-22</v>
      </c>
      <c r="AH59">
        <f t="shared" si="37"/>
        <v>-9.2569428268317911E-18</v>
      </c>
      <c r="AI59">
        <f t="shared" si="38"/>
        <v>-9.2570609611035957E-18</v>
      </c>
      <c r="AJ59">
        <f t="shared" si="39"/>
        <v>-31.458487025818044</v>
      </c>
      <c r="AK59">
        <f t="shared" si="61"/>
        <v>-20.552878190201096</v>
      </c>
      <c r="AL59">
        <f t="shared" si="40"/>
        <v>-52.011365216019144</v>
      </c>
      <c r="AN59">
        <f t="shared" si="41"/>
        <v>0</v>
      </c>
      <c r="AO59">
        <f t="shared" si="42"/>
        <v>0</v>
      </c>
      <c r="AP59">
        <f t="shared" si="43"/>
        <v>-3.3758608630073796E-25</v>
      </c>
      <c r="AQ59">
        <f t="shared" si="44"/>
        <v>-2.6453077945049563E-20</v>
      </c>
      <c r="AR59">
        <f t="shared" si="45"/>
        <v>-2.6453415531135865E-20</v>
      </c>
      <c r="AS59">
        <f t="shared" si="46"/>
        <v>-8.9897261427951208E-2</v>
      </c>
      <c r="AT59">
        <f t="shared" si="47"/>
        <v>-5.873287746626138E-2</v>
      </c>
      <c r="AU59">
        <f t="shared" si="48"/>
        <v>-0.14863013889421259</v>
      </c>
      <c r="AW59">
        <v>56</v>
      </c>
      <c r="AX59">
        <f>IF(Z59&gt;0, (R59*SUMPRODUCT(K59:$K$98, X59:$X$98)-K59*$AZ$3)/Z59, 0)</f>
        <v>-5.5477985885173009E+25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25</v>
      </c>
      <c r="R60">
        <f t="shared" si="31"/>
        <v>250000</v>
      </c>
      <c r="S60">
        <f t="shared" si="32"/>
        <v>-4.6625005645438456E+26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-262.15405854848331</v>
      </c>
      <c r="AC60">
        <f t="shared" si="33"/>
        <v>-234.06612370400293</v>
      </c>
      <c r="AE60">
        <f t="shared" si="34"/>
        <v>0</v>
      </c>
      <c r="AF60">
        <f t="shared" si="35"/>
        <v>0</v>
      </c>
      <c r="AG60">
        <f t="shared" si="36"/>
        <v>-1.2550460877365208E-23</v>
      </c>
      <c r="AH60">
        <f t="shared" si="37"/>
        <v>-1.0440246820885496E-18</v>
      </c>
      <c r="AI60">
        <f t="shared" si="38"/>
        <v>-1.044037232549427E-18</v>
      </c>
      <c r="AJ60">
        <f t="shared" si="39"/>
        <v>-28.087934844480372</v>
      </c>
      <c r="AK60">
        <f t="shared" si="61"/>
        <v>-18.350784098393834</v>
      </c>
      <c r="AL60">
        <f t="shared" si="40"/>
        <v>-46.438718942874203</v>
      </c>
      <c r="AN60">
        <f t="shared" si="41"/>
        <v>0</v>
      </c>
      <c r="AO60">
        <f t="shared" si="42"/>
        <v>0</v>
      </c>
      <c r="AP60">
        <f t="shared" si="43"/>
        <v>-3.2022134826440791E-26</v>
      </c>
      <c r="AQ60">
        <f t="shared" si="44"/>
        <v>-2.6637985217153294E-21</v>
      </c>
      <c r="AR60">
        <f t="shared" si="45"/>
        <v>-2.6638305438501561E-21</v>
      </c>
      <c r="AS60">
        <f t="shared" si="46"/>
        <v>-7.1665546418966136E-2</v>
      </c>
      <c r="AT60">
        <f t="shared" si="47"/>
        <v>-4.6821490327057853E-2</v>
      </c>
      <c r="AU60">
        <f t="shared" si="48"/>
        <v>-0.11848703674602398</v>
      </c>
      <c r="AW60">
        <v>57</v>
      </c>
      <c r="AX60">
        <f>IF(Z60&gt;0, (R60*SUMPRODUCT(K60:$K$98, X60:$X$98)-K60*$AZ$3)/Z60, 0)</f>
        <v>-4.6625005645438456E+26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25</v>
      </c>
      <c r="R61">
        <f t="shared" si="31"/>
        <v>250000</v>
      </c>
      <c r="S61">
        <f t="shared" si="32"/>
        <v>-4.1435903986963443E+27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-234.06612370400293</v>
      </c>
      <c r="AC61">
        <f t="shared" si="33"/>
        <v>-208.98761045000262</v>
      </c>
      <c r="AE61">
        <f t="shared" si="34"/>
        <v>0</v>
      </c>
      <c r="AF61">
        <f t="shared" si="35"/>
        <v>0</v>
      </c>
      <c r="AG61">
        <f t="shared" si="36"/>
        <v>-1.2609089602326179E-24</v>
      </c>
      <c r="AH61">
        <f t="shared" si="37"/>
        <v>-1.1164047308358938E-19</v>
      </c>
      <c r="AI61">
        <f t="shared" si="38"/>
        <v>-1.1164173399254962E-19</v>
      </c>
      <c r="AJ61">
        <f t="shared" si="39"/>
        <v>-25.078513254000313</v>
      </c>
      <c r="AK61">
        <f t="shared" si="61"/>
        <v>-16.384628659280207</v>
      </c>
      <c r="AL61">
        <f t="shared" si="40"/>
        <v>-41.463141913280523</v>
      </c>
      <c r="AN61">
        <f t="shared" si="41"/>
        <v>0</v>
      </c>
      <c r="AO61">
        <f t="shared" si="42"/>
        <v>0</v>
      </c>
      <c r="AP61">
        <f t="shared" si="43"/>
        <v>-2.8724753846387901E-27</v>
      </c>
      <c r="AQ61">
        <f t="shared" si="44"/>
        <v>-2.5432804506590125E-22</v>
      </c>
      <c r="AR61">
        <f t="shared" si="45"/>
        <v>-2.5433091754128587E-22</v>
      </c>
      <c r="AS61">
        <f t="shared" si="46"/>
        <v>-5.7131334836548212E-2</v>
      </c>
      <c r="AT61">
        <f t="shared" si="47"/>
        <v>-3.7325805426544838E-2</v>
      </c>
      <c r="AU61">
        <f t="shared" si="48"/>
        <v>-9.4457140263093056E-2</v>
      </c>
      <c r="AW61">
        <v>58</v>
      </c>
      <c r="AX61">
        <f>IF(Z61&gt;0, (R61*SUMPRODUCT(K61:$K$98, X61:$X$98)-K61*$AZ$3)/Z61, 0)</f>
        <v>-4.1435903986963443E+27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25</v>
      </c>
      <c r="R62">
        <f t="shared" si="31"/>
        <v>250000</v>
      </c>
      <c r="S62">
        <f t="shared" si="32"/>
        <v>-3.9052859391547266E+28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-208.98761045000262</v>
      </c>
      <c r="AC62">
        <f t="shared" si="33"/>
        <v>-186.59608075893092</v>
      </c>
      <c r="AE62">
        <f t="shared" si="34"/>
        <v>0</v>
      </c>
      <c r="AF62">
        <f t="shared" si="35"/>
        <v>0</v>
      </c>
      <c r="AG62">
        <f t="shared" si="36"/>
        <v>-1.1945097213503809E-25</v>
      </c>
      <c r="AH62">
        <f t="shared" si="37"/>
        <v>-1.1288488984952535E-20</v>
      </c>
      <c r="AI62">
        <f t="shared" si="38"/>
        <v>-1.1288608435924671E-20</v>
      </c>
      <c r="AJ62">
        <f t="shared" si="39"/>
        <v>-22.391529691071696</v>
      </c>
      <c r="AK62">
        <f t="shared" si="61"/>
        <v>-14.629132731500185</v>
      </c>
      <c r="AL62">
        <f t="shared" si="40"/>
        <v>-37.020662422571881</v>
      </c>
      <c r="AN62">
        <f t="shared" si="41"/>
        <v>0</v>
      </c>
      <c r="AO62">
        <f t="shared" si="42"/>
        <v>0</v>
      </c>
      <c r="AP62">
        <f t="shared" si="43"/>
        <v>-2.4296529892225721E-28</v>
      </c>
      <c r="AQ62">
        <f t="shared" si="44"/>
        <v>-2.296097764285245E-23</v>
      </c>
      <c r="AR62">
        <f t="shared" si="45"/>
        <v>-2.2961220608151372E-23</v>
      </c>
      <c r="AS62">
        <f t="shared" si="46"/>
        <v>-4.5544750348013543E-2</v>
      </c>
      <c r="AT62">
        <f t="shared" si="47"/>
        <v>-2.97559035607022E-2</v>
      </c>
      <c r="AU62">
        <f t="shared" si="48"/>
        <v>-7.5300653908715737E-2</v>
      </c>
      <c r="AW62">
        <v>59</v>
      </c>
      <c r="AX62">
        <f>IF(Z62&gt;0, (R62*SUMPRODUCT(K62:$K$98, X62:$X$98)-K62*$AZ$3)/Z62, 0)</f>
        <v>-3.9052859391547266E+28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25</v>
      </c>
      <c r="R63">
        <f t="shared" si="31"/>
        <v>250000</v>
      </c>
      <c r="S63">
        <f t="shared" si="32"/>
        <v>-3.9157670189927637E+29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-186.59608075893092</v>
      </c>
      <c r="AC63">
        <f t="shared" si="33"/>
        <v>-166.60364353475973</v>
      </c>
      <c r="AE63">
        <f t="shared" si="34"/>
        <v>0</v>
      </c>
      <c r="AF63">
        <f t="shared" si="35"/>
        <v>0</v>
      </c>
      <c r="AG63">
        <f t="shared" si="36"/>
        <v>-1.0636718344495282E-26</v>
      </c>
      <c r="AH63">
        <f t="shared" si="37"/>
        <v>-1.0761974406919244E-21</v>
      </c>
      <c r="AI63">
        <f t="shared" si="38"/>
        <v>-1.0762080774102688E-21</v>
      </c>
      <c r="AJ63">
        <f t="shared" si="39"/>
        <v>-19.992437224171198</v>
      </c>
      <c r="AK63">
        <f t="shared" si="61"/>
        <v>-13.061725653125166</v>
      </c>
      <c r="AL63">
        <f t="shared" si="40"/>
        <v>-33.054162877296363</v>
      </c>
      <c r="AN63">
        <f t="shared" si="41"/>
        <v>0</v>
      </c>
      <c r="AO63">
        <f t="shared" si="42"/>
        <v>0</v>
      </c>
      <c r="AP63">
        <f t="shared" si="43"/>
        <v>-1.9317201008512689E-29</v>
      </c>
      <c r="AQ63">
        <f t="shared" si="44"/>
        <v>-1.9544676857455391E-24</v>
      </c>
      <c r="AR63">
        <f t="shared" si="45"/>
        <v>-1.9544870029465478E-24</v>
      </c>
      <c r="AS63">
        <f t="shared" si="46"/>
        <v>-3.630799613202617E-2</v>
      </c>
      <c r="AT63">
        <f t="shared" si="47"/>
        <v>-2.3721224139590401E-2</v>
      </c>
      <c r="AU63">
        <f t="shared" si="48"/>
        <v>-6.0029220271616571E-2</v>
      </c>
      <c r="AW63">
        <v>60</v>
      </c>
      <c r="AX63">
        <f>IF(Z63&gt;0, (R63*SUMPRODUCT(K63:$K$98, X63:$X$98)-K63*$AZ$3)/Z63, 0)</f>
        <v>-3.9157670189927637E+29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25</v>
      </c>
      <c r="R64">
        <f t="shared" si="31"/>
        <v>250000</v>
      </c>
      <c r="S64">
        <f t="shared" si="32"/>
        <v>-4.1914959703959396E+30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-166.60364353475973</v>
      </c>
      <c r="AC64">
        <f t="shared" si="33"/>
        <v>-148.75325315603547</v>
      </c>
      <c r="AE64">
        <f t="shared" si="34"/>
        <v>0</v>
      </c>
      <c r="AF64">
        <f t="shared" si="35"/>
        <v>0</v>
      </c>
      <c r="AG64">
        <f t="shared" si="36"/>
        <v>-8.8723247145328789E-28</v>
      </c>
      <c r="AH64">
        <f t="shared" si="37"/>
        <v>-9.643118689597041E-23</v>
      </c>
      <c r="AI64">
        <f t="shared" si="38"/>
        <v>-9.6432074128441865E-23</v>
      </c>
      <c r="AJ64">
        <f t="shared" si="39"/>
        <v>-17.850390378724256</v>
      </c>
      <c r="AK64">
        <f t="shared" si="61"/>
        <v>-11.662255047433183</v>
      </c>
      <c r="AL64">
        <f t="shared" si="40"/>
        <v>-29.512645426157441</v>
      </c>
      <c r="AN64">
        <f t="shared" si="41"/>
        <v>0</v>
      </c>
      <c r="AO64">
        <f t="shared" si="42"/>
        <v>0</v>
      </c>
      <c r="AP64">
        <f t="shared" si="43"/>
        <v>-1.4386526327666955E-30</v>
      </c>
      <c r="AQ64">
        <f t="shared" si="44"/>
        <v>-1.5636373258686483E-25</v>
      </c>
      <c r="AR64">
        <f t="shared" si="45"/>
        <v>-1.5636517123949761E-25</v>
      </c>
      <c r="AS64">
        <f t="shared" si="46"/>
        <v>-2.8944512222597345E-2</v>
      </c>
      <c r="AT64">
        <f t="shared" si="47"/>
        <v>-1.8910414652096936E-2</v>
      </c>
      <c r="AU64">
        <f t="shared" si="48"/>
        <v>-4.7854926874694281E-2</v>
      </c>
      <c r="AW64">
        <v>61</v>
      </c>
      <c r="AX64">
        <f>IF(Z64&gt;0, (R64*SUMPRODUCT(K64:$K$98, X64:$X$98)-K64*$AZ$3)/Z64, 0)</f>
        <v>-4.1914959703959396E+30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25</v>
      </c>
      <c r="R65">
        <f t="shared" si="31"/>
        <v>250000</v>
      </c>
      <c r="S65">
        <f t="shared" si="32"/>
        <v>-4.8098981671088382E+31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-148.75325315603547</v>
      </c>
      <c r="AC65">
        <f t="shared" si="33"/>
        <v>-132.81540460360307</v>
      </c>
      <c r="AE65">
        <f t="shared" si="34"/>
        <v>0</v>
      </c>
      <c r="AF65">
        <f t="shared" si="35"/>
        <v>0</v>
      </c>
      <c r="AG65">
        <f t="shared" si="36"/>
        <v>-6.9032337062676588E-29</v>
      </c>
      <c r="AH65">
        <f t="shared" si="37"/>
        <v>-8.0932780967607851E-24</v>
      </c>
      <c r="AI65">
        <f t="shared" si="38"/>
        <v>-8.0933471290978485E-24</v>
      </c>
      <c r="AJ65">
        <f t="shared" si="39"/>
        <v>-15.937848552432399</v>
      </c>
      <c r="AK65">
        <f t="shared" si="61"/>
        <v>-10.412727720922485</v>
      </c>
      <c r="AL65">
        <f t="shared" si="40"/>
        <v>-26.350576273354882</v>
      </c>
      <c r="AN65">
        <f t="shared" si="41"/>
        <v>0</v>
      </c>
      <c r="AO65">
        <f t="shared" si="42"/>
        <v>0</v>
      </c>
      <c r="AP65">
        <f t="shared" si="43"/>
        <v>-9.9943158578452825E-32</v>
      </c>
      <c r="AQ65">
        <f t="shared" si="44"/>
        <v>-1.1717230078849654E-26</v>
      </c>
      <c r="AR65">
        <f t="shared" si="45"/>
        <v>-1.1717330022008234E-26</v>
      </c>
      <c r="AS65">
        <f t="shared" si="46"/>
        <v>-2.3074387932555319E-2</v>
      </c>
      <c r="AT65">
        <f t="shared" si="47"/>
        <v>-1.5075266782602785E-2</v>
      </c>
      <c r="AU65">
        <f t="shared" si="48"/>
        <v>-3.8149654715158098E-2</v>
      </c>
      <c r="AW65">
        <v>62</v>
      </c>
      <c r="AX65">
        <f>IF(Z65&gt;0, (R65*SUMPRODUCT(K65:$K$98, X65:$X$98)-K65*$AZ$3)/Z65, 0)</f>
        <v>-4.8098981671088382E+31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25</v>
      </c>
      <c r="R66">
        <f t="shared" si="31"/>
        <v>250000</v>
      </c>
      <c r="S66">
        <f t="shared" si="32"/>
        <v>-5.9480756998244453E+32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-132.81540460360307</v>
      </c>
      <c r="AC66">
        <f t="shared" si="33"/>
        <v>-118.58518268178845</v>
      </c>
      <c r="AE66">
        <f t="shared" si="34"/>
        <v>0</v>
      </c>
      <c r="AF66">
        <f t="shared" si="35"/>
        <v>0</v>
      </c>
      <c r="AG66">
        <f t="shared" si="36"/>
        <v>-4.9841826443671706E-30</v>
      </c>
      <c r="AH66">
        <f t="shared" si="37"/>
        <v>-6.3357831047682661E-25</v>
      </c>
      <c r="AI66">
        <f t="shared" si="38"/>
        <v>-6.3358329465947102E-25</v>
      </c>
      <c r="AJ66">
        <f t="shared" si="39"/>
        <v>-14.230221921814618</v>
      </c>
      <c r="AK66">
        <f t="shared" si="61"/>
        <v>-9.2970783222522151</v>
      </c>
      <c r="AL66">
        <f t="shared" si="40"/>
        <v>-23.527300244066833</v>
      </c>
      <c r="AN66">
        <f t="shared" si="41"/>
        <v>0</v>
      </c>
      <c r="AO66">
        <f t="shared" si="42"/>
        <v>0</v>
      </c>
      <c r="AP66">
        <f t="shared" si="43"/>
        <v>-6.4428262588538804E-33</v>
      </c>
      <c r="AQ66">
        <f t="shared" si="44"/>
        <v>-8.1899787127457106E-28</v>
      </c>
      <c r="AR66">
        <f t="shared" si="45"/>
        <v>-8.1900431410082987E-28</v>
      </c>
      <c r="AS66">
        <f t="shared" si="46"/>
        <v>-1.8394760788070216E-2</v>
      </c>
      <c r="AT66">
        <f t="shared" si="47"/>
        <v>-1.2017910381539204E-2</v>
      </c>
      <c r="AU66">
        <f t="shared" si="48"/>
        <v>-3.0412671169609419E-2</v>
      </c>
      <c r="AW66">
        <v>63</v>
      </c>
      <c r="AX66">
        <f>IF(Z66&gt;0, (R66*SUMPRODUCT(K66:$K$98, X66:$X$98)-K66*$AZ$3)/Z66, 0)</f>
        <v>-5.9480756998244453E+32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25</v>
      </c>
      <c r="R67">
        <f t="shared" si="31"/>
        <v>250000</v>
      </c>
      <c r="S67">
        <f t="shared" si="32"/>
        <v>-7.9747666201439093E+33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-118.58518268178845</v>
      </c>
      <c r="AC67">
        <f t="shared" si="33"/>
        <v>-105.87962739445396</v>
      </c>
      <c r="AE67">
        <f t="shared" si="34"/>
        <v>0</v>
      </c>
      <c r="AF67">
        <f t="shared" si="35"/>
        <v>0</v>
      </c>
      <c r="AG67">
        <f t="shared" si="36"/>
        <v>-3.3192077096966914E-31</v>
      </c>
      <c r="AH67">
        <f t="shared" si="37"/>
        <v>-4.6024200469538299E-26</v>
      </c>
      <c r="AI67">
        <f t="shared" ref="AI67:AI69" si="62">SUM(AE67:AH67)</f>
        <v>-4.602453239030927E-26</v>
      </c>
      <c r="AJ67">
        <f t="shared" si="39"/>
        <v>-12.705555287334491</v>
      </c>
      <c r="AK67">
        <f t="shared" si="61"/>
        <v>-8.3009627877251919</v>
      </c>
      <c r="AL67">
        <f t="shared" ref="AL67:AL69" si="63">SUM(AI67:AK67)</f>
        <v>-21.006518075059681</v>
      </c>
      <c r="AN67">
        <f t="shared" si="41"/>
        <v>0</v>
      </c>
      <c r="AO67">
        <f t="shared" si="42"/>
        <v>0</v>
      </c>
      <c r="AP67">
        <f t="shared" si="43"/>
        <v>-3.8308829215515982E-34</v>
      </c>
      <c r="AQ67">
        <f t="shared" si="44"/>
        <v>-5.3119099187960375E-29</v>
      </c>
      <c r="AR67">
        <f t="shared" si="45"/>
        <v>-5.3119482276252524E-29</v>
      </c>
      <c r="AS67">
        <f t="shared" si="46"/>
        <v>-1.4664190679265169E-2</v>
      </c>
      <c r="AT67">
        <f t="shared" si="47"/>
        <v>-9.5806045771199E-3</v>
      </c>
      <c r="AU67">
        <f t="shared" si="48"/>
        <v>-2.4244795256385069E-2</v>
      </c>
      <c r="AW67">
        <v>64</v>
      </c>
      <c r="AX67">
        <f>IF(Z67&gt;0, (R67*SUMPRODUCT(K67:$K$98, X67:$X$98)-K67*$AZ$3)/Z67, 0)</f>
        <v>-7.9747666201439093E+33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25</v>
      </c>
      <c r="R68">
        <f t="shared" si="31"/>
        <v>250000</v>
      </c>
      <c r="S68">
        <f t="shared" si="32"/>
        <v>-1.167478128772429E+35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-105.87962739445396</v>
      </c>
      <c r="AC68">
        <f t="shared" si="33"/>
        <v>-94.535381602191023</v>
      </c>
      <c r="AE68">
        <f t="shared" si="34"/>
        <v>0</v>
      </c>
      <c r="AF68">
        <f t="shared" si="35"/>
        <v>0</v>
      </c>
      <c r="AG68">
        <f t="shared" si="36"/>
        <v>-2.0243501628075972E-32</v>
      </c>
      <c r="AH68">
        <f t="shared" si="37"/>
        <v>-3.0835806163189649E-27</v>
      </c>
      <c r="AI68">
        <f t="shared" si="62"/>
        <v>-3.0836008598205931E-27</v>
      </c>
      <c r="AJ68">
        <f t="shared" si="39"/>
        <v>-11.344245792262939</v>
      </c>
      <c r="AK68">
        <f t="shared" si="61"/>
        <v>-7.4115739176117783</v>
      </c>
      <c r="AL68">
        <f t="shared" si="63"/>
        <v>-18.755819709874718</v>
      </c>
      <c r="AN68">
        <f t="shared" si="41"/>
        <v>0</v>
      </c>
      <c r="AO68">
        <f t="shared" si="42"/>
        <v>0</v>
      </c>
      <c r="AP68">
        <f t="shared" si="43"/>
        <v>-2.0860853015584327E-35</v>
      </c>
      <c r="AQ68">
        <f t="shared" si="44"/>
        <v>-3.1776183380013726E-30</v>
      </c>
      <c r="AR68">
        <f t="shared" si="45"/>
        <v>-3.1776391988543886E-30</v>
      </c>
      <c r="AS68">
        <f t="shared" si="46"/>
        <v>-1.169020302875093E-2</v>
      </c>
      <c r="AT68">
        <f t="shared" si="47"/>
        <v>-7.6375993121172662E-3</v>
      </c>
      <c r="AU68">
        <f t="shared" si="48"/>
        <v>-1.9327802340868196E-2</v>
      </c>
      <c r="AW68">
        <v>65</v>
      </c>
      <c r="AX68">
        <f>IF(Z68&gt;0, (R68*SUMPRODUCT(K68:$K$98, X68:$X$98)-K68*$AZ$3)/Z68, 0)</f>
        <v>-1.167478128772429E+35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-94.535381602191023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-2.0243501628075973E-28</v>
      </c>
      <c r="AI69">
        <f t="shared" si="62"/>
        <v>-2.0243501628075973E-28</v>
      </c>
      <c r="AJ69">
        <f t="shared" si="39"/>
        <v>-94.535381602191023</v>
      </c>
      <c r="AK69">
        <f t="shared" si="61"/>
        <v>-6.6174767121533726</v>
      </c>
      <c r="AL69">
        <f t="shared" si="63"/>
        <v>-101.1528583143444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-1.8625761621057433E-31</v>
      </c>
      <c r="AR69">
        <f t="shared" si="45"/>
        <v>-1.8625761621057433E-31</v>
      </c>
      <c r="AS69">
        <f t="shared" si="46"/>
        <v>-8.6980677297253825E-2</v>
      </c>
      <c r="AT69">
        <f t="shared" si="47"/>
        <v>-6.0886474108077689E-3</v>
      </c>
      <c r="AU69">
        <f t="shared" si="48"/>
        <v>-9.306932470806159E-2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133933.17363251024</v>
      </c>
      <c r="AO71" s="6">
        <f t="shared" si="70"/>
        <v>-13393.317363251024</v>
      </c>
      <c r="AP71" s="6">
        <f t="shared" si="70"/>
        <v>-1678.8330005120927</v>
      </c>
      <c r="AQ71" s="6">
        <f t="shared" si="70"/>
        <v>-91737.722802853139</v>
      </c>
      <c r="AR71" s="6">
        <f t="shared" si="70"/>
        <v>27123.300465893968</v>
      </c>
      <c r="AS71" s="6">
        <f t="shared" si="70"/>
        <v>4163.7741626375864</v>
      </c>
      <c r="AT71" s="6">
        <f t="shared" si="70"/>
        <v>-2654.4773577259361</v>
      </c>
      <c r="AU71" s="6">
        <f t="shared" si="70"/>
        <v>28632.597270805618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24295.486327928538</v>
      </c>
      <c r="K3">
        <v>1</v>
      </c>
      <c r="L3" s="2">
        <v>0</v>
      </c>
      <c r="O3">
        <f>$C$3</f>
        <v>24295.486327928538</v>
      </c>
      <c r="P3">
        <f>O3*C5</f>
        <v>2429.5486327928538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24295.486327928538</v>
      </c>
      <c r="AF3">
        <f t="shared" ref="AF3:AF34" si="4">-$Z3*P3</f>
        <v>-2429.5486327928538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20343.505108135683</v>
      </c>
      <c r="AJ3">
        <f t="shared" ref="AJ3:AJ34" si="8">AB3-AC3</f>
        <v>0</v>
      </c>
      <c r="AL3">
        <f t="shared" ref="AL3:AL34" si="9">SUM(AI3:AK3)</f>
        <v>20343.505108135683</v>
      </c>
      <c r="AN3">
        <f t="shared" ref="AN3:AN34" si="10">AE3*$K3</f>
        <v>24295.486327928538</v>
      </c>
      <c r="AO3">
        <f t="shared" ref="AO3:AO34" si="11">AF3*$K3</f>
        <v>-2429.5486327928538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20343.505108135683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20343.505108135683</v>
      </c>
      <c r="AW3">
        <v>0</v>
      </c>
      <c r="AX3">
        <f>IF(Z3&gt;0, (R3*SUMPRODUCT(K3:$K$98, X3:$X$98)-K3*$AZ$3)/Z3, 0)</f>
        <v>0</v>
      </c>
      <c r="AZ3">
        <f>C6*SUMPRODUCT(X4:X98, K4:K98)/1</f>
        <v>14387.028048962582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500000</v>
      </c>
      <c r="S4">
        <f t="shared" si="1"/>
        <v>716.54317374367986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708.54540115636337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-708.54540115636337</v>
      </c>
      <c r="AK4">
        <f>G4*SUM(AB4, AE4:AF4)</f>
        <v>0</v>
      </c>
      <c r="AL4">
        <f t="shared" si="9"/>
        <v>-1289.3484011563633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-552.19908727895029</v>
      </c>
      <c r="AR4">
        <f t="shared" si="14"/>
        <v>-552.19908727895029</v>
      </c>
      <c r="AS4">
        <f t="shared" si="15"/>
        <v>-673.65031484727444</v>
      </c>
      <c r="AT4">
        <f t="shared" si="16"/>
        <v>0</v>
      </c>
      <c r="AU4">
        <f t="shared" si="17"/>
        <v>-1225.8494021262247</v>
      </c>
      <c r="AW4">
        <v>1</v>
      </c>
      <c r="AX4">
        <f>IF(Z4&gt;0, (R4*SUMPRODUCT(K4:$K$98, X4:$X$98)-K4*$AZ$3)/Z4, 0)</f>
        <v>716.54317374367986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25</v>
      </c>
      <c r="R5">
        <f t="shared" si="0"/>
        <v>500000</v>
      </c>
      <c r="S5">
        <f t="shared" si="1"/>
        <v>877.87001094946856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708.54540115636337</v>
      </c>
      <c r="AC5">
        <f t="shared" si="2"/>
        <v>858.37260288824109</v>
      </c>
      <c r="AE5">
        <f t="shared" si="3"/>
        <v>0</v>
      </c>
      <c r="AF5">
        <f t="shared" si="4"/>
        <v>0</v>
      </c>
      <c r="AG5">
        <f t="shared" si="5"/>
        <v>-24.444752417270188</v>
      </c>
      <c r="AH5">
        <f t="shared" si="6"/>
        <v>-579.95668459618196</v>
      </c>
      <c r="AI5">
        <f t="shared" si="7"/>
        <v>-604.4014370134521</v>
      </c>
      <c r="AJ5">
        <f t="shared" si="8"/>
        <v>-149.82720173187772</v>
      </c>
      <c r="AK5">
        <f>G5*SUM(AB5, AE5:AF5)</f>
        <v>2.9050361447410902</v>
      </c>
      <c r="AL5">
        <f t="shared" si="9"/>
        <v>-751.32360260058874</v>
      </c>
      <c r="AN5">
        <f t="shared" si="10"/>
        <v>0</v>
      </c>
      <c r="AO5">
        <f t="shared" si="11"/>
        <v>0</v>
      </c>
      <c r="AP5">
        <f t="shared" si="12"/>
        <v>-22.048074269733402</v>
      </c>
      <c r="AQ5">
        <f t="shared" si="13"/>
        <v>-523.09501184274711</v>
      </c>
      <c r="AR5">
        <f t="shared" si="14"/>
        <v>-545.14308611248043</v>
      </c>
      <c r="AS5">
        <f t="shared" si="15"/>
        <v>-135.13744033983016</v>
      </c>
      <c r="AT5">
        <f t="shared" si="16"/>
        <v>2.6202127795027281</v>
      </c>
      <c r="AU5">
        <f t="shared" si="17"/>
        <v>-677.66031367280789</v>
      </c>
      <c r="AW5">
        <v>2</v>
      </c>
      <c r="AX5">
        <f>IF(Z5&gt;0, (R5*SUMPRODUCT(K5:$K$98, X5:$X$98)-K5*$AZ$3)/Z5, 0)</f>
        <v>877.87001094946856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25</v>
      </c>
      <c r="R6">
        <f t="shared" si="0"/>
        <v>500000</v>
      </c>
      <c r="S6">
        <f t="shared" si="1"/>
        <v>1071.7366754232703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858.37260288824109</v>
      </c>
      <c r="AC6">
        <f t="shared" si="2"/>
        <v>1036.2100081178778</v>
      </c>
      <c r="AE6">
        <f t="shared" si="3"/>
        <v>0</v>
      </c>
      <c r="AF6">
        <f t="shared" si="4"/>
        <v>0</v>
      </c>
      <c r="AG6">
        <f t="shared" si="5"/>
        <v>-24.171282738566319</v>
      </c>
      <c r="AH6">
        <f t="shared" si="6"/>
        <v>-580.44309062332229</v>
      </c>
      <c r="AI6">
        <f t="shared" si="7"/>
        <v>-604.61437336188862</v>
      </c>
      <c r="AJ6">
        <f t="shared" si="8"/>
        <v>-177.83740522963672</v>
      </c>
      <c r="AK6">
        <f>G6*SUM(AB6, AE6:AF6)</f>
        <v>6.0944454805065122</v>
      </c>
      <c r="AL6">
        <f t="shared" si="9"/>
        <v>-776.35733311101887</v>
      </c>
      <c r="AN6">
        <f t="shared" si="10"/>
        <v>0</v>
      </c>
      <c r="AO6">
        <f t="shared" si="11"/>
        <v>0</v>
      </c>
      <c r="AP6">
        <f t="shared" si="12"/>
        <v>-20.62379797617913</v>
      </c>
      <c r="AQ6">
        <f t="shared" si="13"/>
        <v>-495.2546857839813</v>
      </c>
      <c r="AR6">
        <f t="shared" si="14"/>
        <v>-515.87848376016041</v>
      </c>
      <c r="AS6">
        <f t="shared" si="15"/>
        <v>-151.73719813437887</v>
      </c>
      <c r="AT6">
        <f t="shared" si="16"/>
        <v>5.1999976056818653</v>
      </c>
      <c r="AU6">
        <f t="shared" si="17"/>
        <v>-662.41568428885751</v>
      </c>
      <c r="AW6">
        <v>3</v>
      </c>
      <c r="AX6">
        <f>IF(Z6&gt;0, (R6*SUMPRODUCT(K6:$K$98, X6:$X$98)-K6*$AZ$3)/Z6, 0)</f>
        <v>1071.7366754232703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25</v>
      </c>
      <c r="R7">
        <f t="shared" si="0"/>
        <v>500000</v>
      </c>
      <c r="S7">
        <f t="shared" si="1"/>
        <v>1335.9170196640746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1036.2100081178778</v>
      </c>
      <c r="AC7">
        <f t="shared" si="2"/>
        <v>1277.1636580003105</v>
      </c>
      <c r="AE7">
        <f t="shared" si="3"/>
        <v>0</v>
      </c>
      <c r="AF7">
        <f t="shared" si="4"/>
        <v>0</v>
      </c>
      <c r="AG7">
        <f t="shared" si="5"/>
        <v>-23.900505031395252</v>
      </c>
      <c r="AH7">
        <f t="shared" si="6"/>
        <v>-581.29759570805527</v>
      </c>
      <c r="AI7">
        <f t="shared" si="7"/>
        <v>-605.19810073945052</v>
      </c>
      <c r="AJ7">
        <f t="shared" si="8"/>
        <v>-240.95364988243273</v>
      </c>
      <c r="AK7">
        <f>G7*SUM(AB7, AE7:AF7)</f>
        <v>14.299698112026713</v>
      </c>
      <c r="AL7">
        <f t="shared" si="9"/>
        <v>-831.85205250985655</v>
      </c>
      <c r="AN7">
        <f t="shared" si="10"/>
        <v>0</v>
      </c>
      <c r="AO7">
        <f t="shared" si="11"/>
        <v>0</v>
      </c>
      <c r="AP7">
        <f t="shared" si="12"/>
        <v>-19.169731911470095</v>
      </c>
      <c r="AQ7">
        <f t="shared" si="13"/>
        <v>-466.2378077730113</v>
      </c>
      <c r="AR7">
        <f t="shared" si="14"/>
        <v>-485.40753968448143</v>
      </c>
      <c r="AS7">
        <f t="shared" si="15"/>
        <v>-193.26022045429627</v>
      </c>
      <c r="AT7">
        <f t="shared" si="16"/>
        <v>11.46927141758831</v>
      </c>
      <c r="AU7">
        <f t="shared" si="17"/>
        <v>-667.19848872118939</v>
      </c>
      <c r="AW7">
        <v>4</v>
      </c>
      <c r="AX7">
        <f>IF(Z7&gt;0, (R7*SUMPRODUCT(K7:$K$98, X7:$X$98)-K7*$AZ$3)/Z7, 0)</f>
        <v>1335.9170196640746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25</v>
      </c>
      <c r="R8">
        <f t="shared" si="0"/>
        <v>500000</v>
      </c>
      <c r="S8">
        <f t="shared" si="1"/>
        <v>1673.489295774044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1277.1636580003105</v>
      </c>
      <c r="AC8">
        <f t="shared" si="2"/>
        <v>1581.9364860929709</v>
      </c>
      <c r="AE8">
        <f t="shared" si="3"/>
        <v>0</v>
      </c>
      <c r="AF8">
        <f t="shared" si="4"/>
        <v>0</v>
      </c>
      <c r="AG8">
        <f t="shared" si="5"/>
        <v>-23.63230661360868</v>
      </c>
      <c r="AH8">
        <f t="shared" si="6"/>
        <v>-583.86734945235719</v>
      </c>
      <c r="AI8">
        <f t="shared" si="7"/>
        <v>-607.49965606596584</v>
      </c>
      <c r="AJ8">
        <f t="shared" si="8"/>
        <v>-304.77282809266035</v>
      </c>
      <c r="AK8">
        <f t="shared" ref="AK8:AK39" si="30">G8*SUM(AB8:AB8, AE8:AF8)</f>
        <v>27.586735012806709</v>
      </c>
      <c r="AL8">
        <f t="shared" si="9"/>
        <v>-884.6857491458195</v>
      </c>
      <c r="AN8">
        <f t="shared" si="10"/>
        <v>0</v>
      </c>
      <c r="AO8">
        <f t="shared" si="11"/>
        <v>0</v>
      </c>
      <c r="AP8">
        <f t="shared" si="12"/>
        <v>-17.68814823314035</v>
      </c>
      <c r="AQ8">
        <f t="shared" si="13"/>
        <v>-437.00906536380728</v>
      </c>
      <c r="AR8">
        <f t="shared" si="14"/>
        <v>-454.69721359694762</v>
      </c>
      <c r="AS8">
        <f t="shared" si="15"/>
        <v>-228.11429493014631</v>
      </c>
      <c r="AT8">
        <f t="shared" si="16"/>
        <v>20.647931924423194</v>
      </c>
      <c r="AU8">
        <f t="shared" si="17"/>
        <v>-662.16357660267079</v>
      </c>
      <c r="AW8">
        <v>5</v>
      </c>
      <c r="AX8">
        <f>IF(Z8&gt;0, (R8*SUMPRODUCT(K8:$K$98, X8:$X$98)-K8*$AZ$3)/Z8, 0)</f>
        <v>1673.489295774044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25</v>
      </c>
      <c r="R9">
        <f t="shared" si="0"/>
        <v>500000</v>
      </c>
      <c r="S9">
        <f t="shared" si="1"/>
        <v>2001.7850076772479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1581.9364860929709</v>
      </c>
      <c r="AC9">
        <f t="shared" si="2"/>
        <v>1870.9821156324597</v>
      </c>
      <c r="AE9">
        <f t="shared" si="3"/>
        <v>0</v>
      </c>
      <c r="AF9">
        <f t="shared" si="4"/>
        <v>0</v>
      </c>
      <c r="AG9">
        <f t="shared" si="5"/>
        <v>-23.36642182423271</v>
      </c>
      <c r="AH9">
        <f t="shared" si="6"/>
        <v>-591.2344647976588</v>
      </c>
      <c r="AI9">
        <f t="shared" si="7"/>
        <v>-614.6008866218915</v>
      </c>
      <c r="AJ9">
        <f t="shared" si="8"/>
        <v>-289.0456295394888</v>
      </c>
      <c r="AK9">
        <f t="shared" si="30"/>
        <v>35.27718363987325</v>
      </c>
      <c r="AL9">
        <f t="shared" si="9"/>
        <v>-868.36933252150709</v>
      </c>
      <c r="AN9">
        <f t="shared" si="10"/>
        <v>0</v>
      </c>
      <c r="AO9">
        <f t="shared" si="11"/>
        <v>0</v>
      </c>
      <c r="AP9">
        <f t="shared" si="12"/>
        <v>-16.309932475165219</v>
      </c>
      <c r="AQ9">
        <f t="shared" si="13"/>
        <v>-412.68595895327735</v>
      </c>
      <c r="AR9">
        <f t="shared" si="14"/>
        <v>-428.99589142844252</v>
      </c>
      <c r="AS9">
        <f t="shared" si="15"/>
        <v>-201.75595285802768</v>
      </c>
      <c r="AT9">
        <f t="shared" si="16"/>
        <v>24.623730899338479</v>
      </c>
      <c r="AU9">
        <f t="shared" si="17"/>
        <v>-606.12811338713175</v>
      </c>
      <c r="AW9">
        <v>6</v>
      </c>
      <c r="AX9">
        <f>IF(Z9&gt;0, (R9*SUMPRODUCT(K9:$K$98, X9:$X$98)-K9*$AZ$3)/Z9, 0)</f>
        <v>2001.7850076772479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25</v>
      </c>
      <c r="R10">
        <f t="shared" si="0"/>
        <v>500000</v>
      </c>
      <c r="S10">
        <f t="shared" si="1"/>
        <v>2137.7428249021063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1870.9821156324597</v>
      </c>
      <c r="AC10">
        <f t="shared" si="2"/>
        <v>1975.5058597505283</v>
      </c>
      <c r="AE10">
        <f t="shared" si="3"/>
        <v>0</v>
      </c>
      <c r="AF10">
        <f t="shared" si="4"/>
        <v>0</v>
      </c>
      <c r="AG10">
        <f t="shared" si="5"/>
        <v>-23.102707172470485</v>
      </c>
      <c r="AH10">
        <f t="shared" si="6"/>
        <v>-601.00867039796253</v>
      </c>
      <c r="AI10">
        <f t="shared" si="7"/>
        <v>-624.11137757043298</v>
      </c>
      <c r="AJ10">
        <f t="shared" si="8"/>
        <v>-104.52374411806863</v>
      </c>
      <c r="AK10">
        <f t="shared" si="30"/>
        <v>8.0452230972195764</v>
      </c>
      <c r="AL10">
        <f t="shared" si="9"/>
        <v>-720.58989859128201</v>
      </c>
      <c r="AN10">
        <f t="shared" si="10"/>
        <v>0</v>
      </c>
      <c r="AO10">
        <f t="shared" si="11"/>
        <v>0</v>
      </c>
      <c r="AP10">
        <f t="shared" si="12"/>
        <v>-15.295321757691374</v>
      </c>
      <c r="AQ10">
        <f t="shared" si="13"/>
        <v>-397.90232911981752</v>
      </c>
      <c r="AR10">
        <f t="shared" si="14"/>
        <v>-413.19765087750886</v>
      </c>
      <c r="AS10">
        <f t="shared" si="15"/>
        <v>-69.200734168051255</v>
      </c>
      <c r="AT10">
        <f t="shared" si="16"/>
        <v>5.3264007099140747</v>
      </c>
      <c r="AU10">
        <f t="shared" si="17"/>
        <v>-477.07198433564605</v>
      </c>
      <c r="AW10">
        <v>7</v>
      </c>
      <c r="AX10">
        <f>IF(Z10&gt;0, (R10*SUMPRODUCT(K10:$K$98, X10:$X$98)-K10*$AZ$3)/Z10, 0)</f>
        <v>2137.7428249021063</v>
      </c>
    </row>
    <row r="11" spans="1:52" x14ac:dyDescent="0.25">
      <c r="A11" t="s">
        <v>33</v>
      </c>
      <c r="C11" s="25">
        <f>AU100</f>
        <v>4346.0451881376584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25</v>
      </c>
      <c r="R11">
        <f t="shared" si="0"/>
        <v>500000</v>
      </c>
      <c r="S11">
        <f t="shared" si="1"/>
        <v>2238.2591018997828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1975.5058597505283</v>
      </c>
      <c r="AC11">
        <f t="shared" si="2"/>
        <v>2044.9790474872698</v>
      </c>
      <c r="AE11">
        <f t="shared" si="3"/>
        <v>0</v>
      </c>
      <c r="AF11">
        <f t="shared" si="4"/>
        <v>0</v>
      </c>
      <c r="AG11">
        <f t="shared" si="5"/>
        <v>-22.841178728498619</v>
      </c>
      <c r="AH11">
        <f t="shared" si="6"/>
        <v>-610.02744494322656</v>
      </c>
      <c r="AI11">
        <f t="shared" si="7"/>
        <v>-632.86862367172512</v>
      </c>
      <c r="AJ11">
        <f t="shared" si="8"/>
        <v>-69.473187736741465</v>
      </c>
      <c r="AK11">
        <f t="shared" si="30"/>
        <v>3.1608093756008455</v>
      </c>
      <c r="AL11">
        <f t="shared" si="9"/>
        <v>-699.18100203286576</v>
      </c>
      <c r="AN11">
        <f t="shared" si="10"/>
        <v>0</v>
      </c>
      <c r="AO11">
        <f t="shared" si="11"/>
        <v>0</v>
      </c>
      <c r="AP11">
        <f t="shared" si="12"/>
        <v>-14.380158687969329</v>
      </c>
      <c r="AQ11">
        <f t="shared" si="13"/>
        <v>-384.05598794054379</v>
      </c>
      <c r="AR11">
        <f t="shared" si="14"/>
        <v>-398.43614662851309</v>
      </c>
      <c r="AS11">
        <f t="shared" si="15"/>
        <v>-43.738349762437807</v>
      </c>
      <c r="AT11">
        <f t="shared" si="16"/>
        <v>1.9899559888671776</v>
      </c>
      <c r="AU11">
        <f t="shared" si="17"/>
        <v>-440.18454040208377</v>
      </c>
      <c r="AW11">
        <v>8</v>
      </c>
      <c r="AX11">
        <f>IF(Z11&gt;0, (R11*SUMPRODUCT(K11:$K$98, X11:$X$98)-K11*$AZ$3)/Z11, 0)</f>
        <v>2238.2591018997828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25</v>
      </c>
      <c r="R12">
        <f t="shared" si="0"/>
        <v>500000</v>
      </c>
      <c r="S12">
        <f t="shared" si="1"/>
        <v>2503.5684356730189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2044.9790474872698</v>
      </c>
      <c r="AC12">
        <f t="shared" si="2"/>
        <v>2261.3845151307978</v>
      </c>
      <c r="AE12">
        <f t="shared" si="3"/>
        <v>0</v>
      </c>
      <c r="AF12">
        <f t="shared" si="4"/>
        <v>0</v>
      </c>
      <c r="AG12">
        <f t="shared" si="5"/>
        <v>-22.581612738328076</v>
      </c>
      <c r="AH12">
        <f t="shared" si="6"/>
        <v>-623.08405771113928</v>
      </c>
      <c r="AI12">
        <f t="shared" si="7"/>
        <v>-645.66567044946737</v>
      </c>
      <c r="AJ12">
        <f t="shared" si="8"/>
        <v>-216.40546764352803</v>
      </c>
      <c r="AK12">
        <f t="shared" si="30"/>
        <v>42.944559997232666</v>
      </c>
      <c r="AL12">
        <f t="shared" si="9"/>
        <v>-819.12657809576274</v>
      </c>
      <c r="AN12">
        <f t="shared" si="10"/>
        <v>0</v>
      </c>
      <c r="AO12">
        <f t="shared" si="11"/>
        <v>0</v>
      </c>
      <c r="AP12">
        <f t="shared" si="12"/>
        <v>-13.274270119540001</v>
      </c>
      <c r="AQ12">
        <f t="shared" si="13"/>
        <v>-366.2708321624105</v>
      </c>
      <c r="AR12">
        <f t="shared" si="14"/>
        <v>-379.54510228195051</v>
      </c>
      <c r="AS12">
        <f t="shared" si="15"/>
        <v>-127.21078277858427</v>
      </c>
      <c r="AT12">
        <f t="shared" si="16"/>
        <v>25.244330251067133</v>
      </c>
      <c r="AU12">
        <f t="shared" si="17"/>
        <v>-481.51155480946767</v>
      </c>
      <c r="AW12">
        <v>9</v>
      </c>
      <c r="AX12">
        <f>IF(Z12&gt;0, (R12*SUMPRODUCT(K12:$K$98, X12:$X$98)-K12*$AZ$3)/Z12, 0)</f>
        <v>2503.5684356730189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25</v>
      </c>
      <c r="R13">
        <f t="shared" si="0"/>
        <v>500000</v>
      </c>
      <c r="S13">
        <f t="shared" si="1"/>
        <v>3137.035041075861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2261.3845151307978</v>
      </c>
      <c r="AC13">
        <f t="shared" si="2"/>
        <v>2801.2426400872082</v>
      </c>
      <c r="AE13">
        <f t="shared" si="3"/>
        <v>0</v>
      </c>
      <c r="AF13">
        <f t="shared" si="4"/>
        <v>0</v>
      </c>
      <c r="AG13">
        <f t="shared" si="5"/>
        <v>-22.323966766454326</v>
      </c>
      <c r="AH13">
        <f t="shared" si="6"/>
        <v>-636.59688980944247</v>
      </c>
      <c r="AI13">
        <f t="shared" si="7"/>
        <v>-658.92085657589678</v>
      </c>
      <c r="AJ13">
        <f t="shared" si="8"/>
        <v>-539.85812495641039</v>
      </c>
      <c r="AK13">
        <f t="shared" si="30"/>
        <v>158.29691605915585</v>
      </c>
      <c r="AL13">
        <f t="shared" si="9"/>
        <v>-1040.4820654731514</v>
      </c>
      <c r="AN13">
        <f t="shared" si="10"/>
        <v>0</v>
      </c>
      <c r="AO13">
        <f t="shared" si="11"/>
        <v>0</v>
      </c>
      <c r="AP13">
        <f t="shared" si="12"/>
        <v>-11.716800634571797</v>
      </c>
      <c r="AQ13">
        <f t="shared" si="13"/>
        <v>-334.11977900334369</v>
      </c>
      <c r="AR13">
        <f t="shared" si="14"/>
        <v>-345.83657963791546</v>
      </c>
      <c r="AS13">
        <f t="shared" si="15"/>
        <v>-283.34614933099829</v>
      </c>
      <c r="AT13">
        <f t="shared" si="16"/>
        <v>83.082609194694641</v>
      </c>
      <c r="AU13">
        <f t="shared" si="17"/>
        <v>-546.10011977421914</v>
      </c>
      <c r="AW13">
        <v>10</v>
      </c>
      <c r="AX13">
        <f>IF(Z13&gt;0, (R13*SUMPRODUCT(K13:$K$98, X13:$X$98)-K13*$AZ$3)/Z13, 0)</f>
        <v>3137.035041075861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25</v>
      </c>
      <c r="R14">
        <f t="shared" si="0"/>
        <v>500000</v>
      </c>
      <c r="S14">
        <f t="shared" si="1"/>
        <v>3711.4325768754761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2801.2426400872082</v>
      </c>
      <c r="AC14">
        <f t="shared" si="2"/>
        <v>3276.1665727970967</v>
      </c>
      <c r="AE14">
        <f t="shared" si="3"/>
        <v>0</v>
      </c>
      <c r="AF14">
        <f t="shared" si="4"/>
        <v>0</v>
      </c>
      <c r="AG14">
        <f t="shared" si="5"/>
        <v>-22.068072805698019</v>
      </c>
      <c r="AH14">
        <f t="shared" si="6"/>
        <v>-653.08586183527996</v>
      </c>
      <c r="AI14">
        <f t="shared" si="7"/>
        <v>-675.15393464097792</v>
      </c>
      <c r="AJ14">
        <f t="shared" si="8"/>
        <v>-474.9239327098885</v>
      </c>
      <c r="AK14">
        <f t="shared" si="30"/>
        <v>196.0869848061046</v>
      </c>
      <c r="AL14">
        <f t="shared" si="9"/>
        <v>-953.9908825447618</v>
      </c>
      <c r="AN14">
        <f t="shared" si="10"/>
        <v>0</v>
      </c>
      <c r="AO14">
        <f t="shared" si="11"/>
        <v>0</v>
      </c>
      <c r="AP14">
        <f t="shared" si="12"/>
        <v>-10.341512433004519</v>
      </c>
      <c r="AQ14">
        <f t="shared" si="13"/>
        <v>-306.0482725181671</v>
      </c>
      <c r="AR14">
        <f t="shared" si="14"/>
        <v>-316.38978495117158</v>
      </c>
      <c r="AS14">
        <f t="shared" si="15"/>
        <v>-222.55825409378622</v>
      </c>
      <c r="AT14">
        <f t="shared" si="16"/>
        <v>91.890035399879039</v>
      </c>
      <c r="AU14">
        <f t="shared" si="17"/>
        <v>-447.05800364507877</v>
      </c>
      <c r="AW14">
        <v>11</v>
      </c>
      <c r="AX14">
        <f>IF(Z14&gt;0, (R14*SUMPRODUCT(K14:$K$98, X14:$X$98)-K14*$AZ$3)/Z14, 0)</f>
        <v>3711.4325768754761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25</v>
      </c>
      <c r="R15">
        <f t="shared" si="0"/>
        <v>500000</v>
      </c>
      <c r="S15">
        <f t="shared" si="1"/>
        <v>4231.8737435324292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3276.1665727970967</v>
      </c>
      <c r="AC15">
        <f t="shared" si="2"/>
        <v>3692.4787571657457</v>
      </c>
      <c r="AE15">
        <f t="shared" si="3"/>
        <v>0</v>
      </c>
      <c r="AF15">
        <f t="shared" si="4"/>
        <v>0</v>
      </c>
      <c r="AG15">
        <f t="shared" si="5"/>
        <v>-21.81349787909528</v>
      </c>
      <c r="AH15">
        <f t="shared" si="6"/>
        <v>-677.88397091523893</v>
      </c>
      <c r="AI15">
        <f t="shared" si="7"/>
        <v>-699.69746879433421</v>
      </c>
      <c r="AJ15">
        <f t="shared" si="8"/>
        <v>-416.31218436864901</v>
      </c>
      <c r="AK15">
        <f t="shared" si="30"/>
        <v>229.33166009579679</v>
      </c>
      <c r="AL15">
        <f t="shared" si="9"/>
        <v>-886.67799306718655</v>
      </c>
      <c r="AN15">
        <f t="shared" si="10"/>
        <v>0</v>
      </c>
      <c r="AO15">
        <f t="shared" si="11"/>
        <v>0</v>
      </c>
      <c r="AP15">
        <f t="shared" si="12"/>
        <v>-9.1269766536778665</v>
      </c>
      <c r="AQ15">
        <f t="shared" si="13"/>
        <v>-283.63315277258226</v>
      </c>
      <c r="AR15">
        <f t="shared" si="14"/>
        <v>-292.76012942626016</v>
      </c>
      <c r="AS15">
        <f t="shared" si="15"/>
        <v>-174.18900941217993</v>
      </c>
      <c r="AT15">
        <f t="shared" si="16"/>
        <v>95.954565345039342</v>
      </c>
      <c r="AU15">
        <f t="shared" si="17"/>
        <v>-370.99457349340076</v>
      </c>
      <c r="AW15">
        <v>12</v>
      </c>
      <c r="AX15">
        <f>IF(Z15&gt;0, (R15*SUMPRODUCT(K15:$K$98, X15:$X$98)-K15*$AZ$3)/Z15, 0)</f>
        <v>4231.8737435324292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25</v>
      </c>
      <c r="R16">
        <f t="shared" si="0"/>
        <v>500000</v>
      </c>
      <c r="S16">
        <f t="shared" si="1"/>
        <v>4700.6115442183536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3692.4787571657457</v>
      </c>
      <c r="AC16">
        <f t="shared" si="2"/>
        <v>4053.8102980421068</v>
      </c>
      <c r="AE16">
        <f t="shared" si="3"/>
        <v>0</v>
      </c>
      <c r="AF16">
        <f t="shared" si="4"/>
        <v>0</v>
      </c>
      <c r="AG16">
        <f t="shared" si="5"/>
        <v>-21.560015435801123</v>
      </c>
      <c r="AH16">
        <f t="shared" si="6"/>
        <v>-706.9492900640231</v>
      </c>
      <c r="AI16">
        <f t="shared" si="7"/>
        <v>-728.50930549982422</v>
      </c>
      <c r="AJ16">
        <f t="shared" si="8"/>
        <v>-361.33154087636103</v>
      </c>
      <c r="AK16">
        <f t="shared" si="30"/>
        <v>258.47351300160221</v>
      </c>
      <c r="AL16">
        <f t="shared" si="9"/>
        <v>-831.36733337458304</v>
      </c>
      <c r="AN16">
        <f t="shared" si="10"/>
        <v>0</v>
      </c>
      <c r="AO16">
        <f t="shared" si="11"/>
        <v>0</v>
      </c>
      <c r="AP16">
        <f t="shared" si="12"/>
        <v>-8.054390329546786</v>
      </c>
      <c r="AQ16">
        <f t="shared" si="13"/>
        <v>-264.10210801224571</v>
      </c>
      <c r="AR16">
        <f t="shared" si="14"/>
        <v>-272.15649834179249</v>
      </c>
      <c r="AS16">
        <f t="shared" si="15"/>
        <v>-134.9862330693021</v>
      </c>
      <c r="AT16">
        <f t="shared" si="16"/>
        <v>96.560532146332079</v>
      </c>
      <c r="AU16">
        <f t="shared" si="17"/>
        <v>-310.58219926476255</v>
      </c>
      <c r="AW16">
        <v>13</v>
      </c>
      <c r="AX16">
        <f>IF(Z16&gt;0, (R16*SUMPRODUCT(K16:$K$98, X16:$X$98)-K16*$AZ$3)/Z16, 0)</f>
        <v>4700.6115442183536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25</v>
      </c>
      <c r="R17">
        <f t="shared" si="0"/>
        <v>500000</v>
      </c>
      <c r="S17">
        <f t="shared" si="1"/>
        <v>5122.0767440257678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4053.8102980421068</v>
      </c>
      <c r="AC17">
        <f t="shared" si="2"/>
        <v>4365.5695236449865</v>
      </c>
      <c r="AE17">
        <f t="shared" si="3"/>
        <v>0</v>
      </c>
      <c r="AF17">
        <f t="shared" si="4"/>
        <v>0</v>
      </c>
      <c r="AG17">
        <f t="shared" si="5"/>
        <v>-21.307614771375945</v>
      </c>
      <c r="AH17">
        <f t="shared" si="6"/>
        <v>-736.01020134336557</v>
      </c>
      <c r="AI17">
        <f t="shared" si="7"/>
        <v>-757.3178161147415</v>
      </c>
      <c r="AJ17">
        <f t="shared" si="8"/>
        <v>-311.75922560287972</v>
      </c>
      <c r="AK17">
        <f t="shared" si="30"/>
        <v>283.76672086294752</v>
      </c>
      <c r="AL17">
        <f t="shared" si="9"/>
        <v>-785.31032085467382</v>
      </c>
      <c r="AN17">
        <f t="shared" si="10"/>
        <v>0</v>
      </c>
      <c r="AO17">
        <f t="shared" si="11"/>
        <v>0</v>
      </c>
      <c r="AP17">
        <f t="shared" si="12"/>
        <v>-7.1072307965222219</v>
      </c>
      <c r="AQ17">
        <f t="shared" si="13"/>
        <v>-245.49882404337723</v>
      </c>
      <c r="AR17">
        <f t="shared" si="14"/>
        <v>-252.60605483989946</v>
      </c>
      <c r="AS17">
        <f t="shared" si="15"/>
        <v>-103.98840006631224</v>
      </c>
      <c r="AT17">
        <f t="shared" si="16"/>
        <v>94.651400411770737</v>
      </c>
      <c r="AU17">
        <f t="shared" si="17"/>
        <v>-261.94305449444101</v>
      </c>
      <c r="AW17">
        <v>14</v>
      </c>
      <c r="AX17">
        <f>IF(Z17&gt;0, (R17*SUMPRODUCT(K17:$K$98, X17:$X$98)-K17*$AZ$3)/Z17, 0)</f>
        <v>5122.0767440257678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25</v>
      </c>
      <c r="R18">
        <f t="shared" si="0"/>
        <v>500000</v>
      </c>
      <c r="S18">
        <f t="shared" si="1"/>
        <v>5502.2118651460924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4365.5695236449865</v>
      </c>
      <c r="AC18">
        <f t="shared" si="2"/>
        <v>4634.2326046151156</v>
      </c>
      <c r="AE18">
        <f t="shared" si="3"/>
        <v>0</v>
      </c>
      <c r="AF18">
        <f t="shared" si="4"/>
        <v>0</v>
      </c>
      <c r="AG18">
        <f t="shared" si="5"/>
        <v>-21.056225742463614</v>
      </c>
      <c r="AH18">
        <f t="shared" si="6"/>
        <v>-766.25762397149492</v>
      </c>
      <c r="AI18">
        <f t="shared" si="7"/>
        <v>-787.31384971395858</v>
      </c>
      <c r="AJ18">
        <f t="shared" si="8"/>
        <v>-268.66308097012916</v>
      </c>
      <c r="AK18">
        <f t="shared" si="30"/>
        <v>305.58986665514908</v>
      </c>
      <c r="AL18">
        <f t="shared" si="9"/>
        <v>-750.38706402893854</v>
      </c>
      <c r="AN18">
        <f t="shared" si="10"/>
        <v>0</v>
      </c>
      <c r="AO18">
        <f t="shared" si="11"/>
        <v>0</v>
      </c>
      <c r="AP18">
        <f t="shared" si="12"/>
        <v>-6.2708741880155952</v>
      </c>
      <c r="AQ18">
        <f t="shared" si="13"/>
        <v>-228.20353534881897</v>
      </c>
      <c r="AR18">
        <f t="shared" si="14"/>
        <v>-234.4744095368346</v>
      </c>
      <c r="AS18">
        <f t="shared" si="15"/>
        <v>-80.012078153717965</v>
      </c>
      <c r="AT18">
        <f t="shared" si="16"/>
        <v>91.009453943225523</v>
      </c>
      <c r="AU18">
        <f t="shared" si="17"/>
        <v>-223.477033747327</v>
      </c>
      <c r="AW18">
        <v>15</v>
      </c>
      <c r="AX18">
        <f>IF(Z18&gt;0, (R18*SUMPRODUCT(K18:$K$98, X18:$X$98)-K18*$AZ$3)/Z18, 0)</f>
        <v>5502.2118651460924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25</v>
      </c>
      <c r="R19">
        <f t="shared" si="0"/>
        <v>500000</v>
      </c>
      <c r="S19">
        <f t="shared" si="1"/>
        <v>5845.9096723727989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4634.2326046151156</v>
      </c>
      <c r="AC19">
        <f t="shared" si="2"/>
        <v>4865.1021987426411</v>
      </c>
      <c r="AE19">
        <f t="shared" si="3"/>
        <v>0</v>
      </c>
      <c r="AF19">
        <f t="shared" si="4"/>
        <v>0</v>
      </c>
      <c r="AG19">
        <f t="shared" si="5"/>
        <v>-20.805582327651422</v>
      </c>
      <c r="AH19">
        <f t="shared" si="6"/>
        <v>-801.62314775103528</v>
      </c>
      <c r="AI19">
        <f t="shared" si="7"/>
        <v>-822.42873007868673</v>
      </c>
      <c r="AJ19">
        <f t="shared" si="8"/>
        <v>-230.86959412752549</v>
      </c>
      <c r="AK19">
        <f t="shared" si="30"/>
        <v>324.39628232305813</v>
      </c>
      <c r="AL19">
        <f t="shared" si="9"/>
        <v>-728.9020418831542</v>
      </c>
      <c r="AN19">
        <f t="shared" si="10"/>
        <v>0</v>
      </c>
      <c r="AO19">
        <f t="shared" si="11"/>
        <v>0</v>
      </c>
      <c r="AP19">
        <f t="shared" si="12"/>
        <v>-5.5323470080288608</v>
      </c>
      <c r="AQ19">
        <f t="shared" si="13"/>
        <v>-213.15709184130938</v>
      </c>
      <c r="AR19">
        <f t="shared" si="14"/>
        <v>-218.68943884933825</v>
      </c>
      <c r="AS19">
        <f t="shared" si="15"/>
        <v>-61.38980818713916</v>
      </c>
      <c r="AT19">
        <f t="shared" si="16"/>
        <v>86.259195905344441</v>
      </c>
      <c r="AU19">
        <f t="shared" si="17"/>
        <v>-193.82005113113297</v>
      </c>
      <c r="AW19">
        <v>16</v>
      </c>
      <c r="AX19">
        <f>IF(Z19&gt;0, (R19*SUMPRODUCT(K19:$K$98, X19:$X$98)-K19*$AZ$3)/Z19, 0)</f>
        <v>5845.9096723727989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25</v>
      </c>
      <c r="R20">
        <f t="shared" si="0"/>
        <v>500000</v>
      </c>
      <c r="S20">
        <f t="shared" si="1"/>
        <v>6156.2242133531308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4865.1021987426411</v>
      </c>
      <c r="AC20">
        <f t="shared" si="2"/>
        <v>5061.8318296480693</v>
      </c>
      <c r="AE20">
        <f t="shared" si="3"/>
        <v>0</v>
      </c>
      <c r="AF20">
        <f t="shared" si="4"/>
        <v>0</v>
      </c>
      <c r="AG20">
        <f t="shared" si="5"/>
        <v>-20.555748354115842</v>
      </c>
      <c r="AH20">
        <f t="shared" si="6"/>
        <v>-835.56300518129149</v>
      </c>
      <c r="AI20">
        <f t="shared" si="7"/>
        <v>-856.11875353540734</v>
      </c>
      <c r="AJ20">
        <f t="shared" si="8"/>
        <v>-196.72963090542817</v>
      </c>
      <c r="AK20">
        <f t="shared" si="30"/>
        <v>340.55715391198493</v>
      </c>
      <c r="AL20">
        <f t="shared" si="9"/>
        <v>-712.29123052885075</v>
      </c>
      <c r="AN20">
        <f t="shared" si="10"/>
        <v>0</v>
      </c>
      <c r="AO20">
        <f t="shared" si="11"/>
        <v>0</v>
      </c>
      <c r="AP20">
        <f t="shared" si="12"/>
        <v>-4.8802807511744888</v>
      </c>
      <c r="AQ20">
        <f t="shared" si="13"/>
        <v>-198.37672559186001</v>
      </c>
      <c r="AR20">
        <f t="shared" si="14"/>
        <v>-203.2570063430345</v>
      </c>
      <c r="AS20">
        <f t="shared" si="15"/>
        <v>-46.706926663712757</v>
      </c>
      <c r="AT20">
        <f t="shared" si="16"/>
        <v>80.854002212896589</v>
      </c>
      <c r="AU20">
        <f t="shared" si="17"/>
        <v>-169.10993079385071</v>
      </c>
      <c r="AW20">
        <v>17</v>
      </c>
      <c r="AX20">
        <f>IF(Z20&gt;0, (R20*SUMPRODUCT(K20:$K$98, X20:$X$98)-K20*$AZ$3)/Z20, 0)</f>
        <v>6156.2242133531308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25</v>
      </c>
      <c r="R21">
        <f t="shared" si="0"/>
        <v>500000</v>
      </c>
      <c r="S21">
        <f t="shared" si="1"/>
        <v>6438.1321874760006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5061.8318296480693</v>
      </c>
      <c r="AC21">
        <f t="shared" si="2"/>
        <v>5229.4253922229382</v>
      </c>
      <c r="AE21">
        <f t="shared" si="3"/>
        <v>0</v>
      </c>
      <c r="AF21">
        <f t="shared" si="4"/>
        <v>0</v>
      </c>
      <c r="AG21">
        <f t="shared" si="5"/>
        <v>-20.306453952575172</v>
      </c>
      <c r="AH21">
        <f t="shared" si="6"/>
        <v>-874.73835999032133</v>
      </c>
      <c r="AI21">
        <f t="shared" si="7"/>
        <v>-895.04481394289655</v>
      </c>
      <c r="AJ21">
        <f t="shared" si="8"/>
        <v>-167.59356257486888</v>
      </c>
      <c r="AK21">
        <f t="shared" si="30"/>
        <v>354.3282280753649</v>
      </c>
      <c r="AL21">
        <f t="shared" si="9"/>
        <v>-708.31014844240053</v>
      </c>
      <c r="AN21">
        <f t="shared" si="10"/>
        <v>0</v>
      </c>
      <c r="AO21">
        <f t="shared" si="11"/>
        <v>0</v>
      </c>
      <c r="AP21">
        <f t="shared" si="12"/>
        <v>-4.3045482704841911</v>
      </c>
      <c r="AQ21">
        <f t="shared" si="13"/>
        <v>-185.42644143661579</v>
      </c>
      <c r="AR21">
        <f t="shared" si="14"/>
        <v>-189.73098970710001</v>
      </c>
      <c r="AS21">
        <f t="shared" si="15"/>
        <v>-35.526369183451131</v>
      </c>
      <c r="AT21">
        <f t="shared" si="16"/>
        <v>75.110256320854006</v>
      </c>
      <c r="AU21">
        <f t="shared" si="17"/>
        <v>-150.14710256969713</v>
      </c>
      <c r="AW21">
        <v>18</v>
      </c>
      <c r="AX21">
        <f>IF(Z21&gt;0, (R21*SUMPRODUCT(K21:$K$98, X21:$X$98)-K21*$AZ$3)/Z21, 0)</f>
        <v>6438.1321874760006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25</v>
      </c>
      <c r="R22">
        <f t="shared" si="0"/>
        <v>500000</v>
      </c>
      <c r="S22">
        <f t="shared" si="1"/>
        <v>6694.1820119217937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5229.4253922229382</v>
      </c>
      <c r="AC22">
        <f t="shared" si="2"/>
        <v>5370.7581366494724</v>
      </c>
      <c r="AE22">
        <f t="shared" si="3"/>
        <v>0</v>
      </c>
      <c r="AF22">
        <f t="shared" si="4"/>
        <v>0</v>
      </c>
      <c r="AG22">
        <f t="shared" si="5"/>
        <v>-20.057559411607681</v>
      </c>
      <c r="AH22">
        <f t="shared" si="6"/>
        <v>-916.60002883476102</v>
      </c>
      <c r="AI22">
        <f t="shared" si="7"/>
        <v>-936.65758824636873</v>
      </c>
      <c r="AJ22">
        <f t="shared" si="8"/>
        <v>-141.33274442653419</v>
      </c>
      <c r="AK22">
        <f t="shared" si="30"/>
        <v>366.05977745560568</v>
      </c>
      <c r="AL22">
        <f t="shared" si="9"/>
        <v>-711.9305552172973</v>
      </c>
      <c r="AN22">
        <f t="shared" si="10"/>
        <v>0</v>
      </c>
      <c r="AO22">
        <f t="shared" si="11"/>
        <v>0</v>
      </c>
      <c r="AP22">
        <f t="shared" si="12"/>
        <v>-3.796239085094486</v>
      </c>
      <c r="AQ22">
        <f t="shared" si="13"/>
        <v>-173.48236559865427</v>
      </c>
      <c r="AR22">
        <f t="shared" si="14"/>
        <v>-177.27860468374877</v>
      </c>
      <c r="AS22">
        <f t="shared" si="15"/>
        <v>-26.74965968617186</v>
      </c>
      <c r="AT22">
        <f t="shared" si="16"/>
        <v>69.283126931871038</v>
      </c>
      <c r="AU22">
        <f t="shared" si="17"/>
        <v>-134.7451374380496</v>
      </c>
      <c r="AW22">
        <v>19</v>
      </c>
      <c r="AX22">
        <f>IF(Z22&gt;0, (R22*SUMPRODUCT(K22:$K$98, X22:$X$98)-K22*$AZ$3)/Z22, 0)</f>
        <v>6694.1820119217937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25</v>
      </c>
      <c r="R23">
        <f t="shared" si="0"/>
        <v>500000</v>
      </c>
      <c r="S23">
        <f t="shared" si="1"/>
        <v>6927.474866097672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5370.7581366494724</v>
      </c>
      <c r="AC23">
        <f t="shared" si="2"/>
        <v>5489.0250441429171</v>
      </c>
      <c r="AE23">
        <f t="shared" si="3"/>
        <v>0</v>
      </c>
      <c r="AF23">
        <f t="shared" si="4"/>
        <v>0</v>
      </c>
      <c r="AG23">
        <f t="shared" si="5"/>
        <v>-19.808895558054004</v>
      </c>
      <c r="AH23">
        <f t="shared" si="6"/>
        <v>-961.76518875203533</v>
      </c>
      <c r="AI23">
        <f t="shared" si="7"/>
        <v>-981.57408431008935</v>
      </c>
      <c r="AJ23">
        <f t="shared" si="8"/>
        <v>-118.26690749344471</v>
      </c>
      <c r="AK23">
        <f t="shared" si="30"/>
        <v>375.95306956546312</v>
      </c>
      <c r="AL23">
        <f t="shared" si="9"/>
        <v>-723.88792223807093</v>
      </c>
      <c r="AN23">
        <f t="shared" si="10"/>
        <v>0</v>
      </c>
      <c r="AO23">
        <f t="shared" si="11"/>
        <v>0</v>
      </c>
      <c r="AP23">
        <f t="shared" si="12"/>
        <v>-3.3474778229338567</v>
      </c>
      <c r="AQ23">
        <f t="shared" si="13"/>
        <v>-162.52736710039528</v>
      </c>
      <c r="AR23">
        <f t="shared" si="14"/>
        <v>-165.87484492332914</v>
      </c>
      <c r="AS23">
        <f t="shared" si="15"/>
        <v>-19.985760885104504</v>
      </c>
      <c r="AT23">
        <f t="shared" si="16"/>
        <v>63.531788490984894</v>
      </c>
      <c r="AU23">
        <f t="shared" si="17"/>
        <v>-122.32881731744875</v>
      </c>
      <c r="AW23">
        <v>20</v>
      </c>
      <c r="AX23">
        <f>IF(Z23&gt;0, (R23*SUMPRODUCT(K23:$K$98, X23:$X$98)-K23*$AZ$3)/Z23, 0)</f>
        <v>6927.474866097672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25</v>
      </c>
      <c r="R24">
        <f t="shared" si="0"/>
        <v>500000</v>
      </c>
      <c r="S24">
        <f t="shared" si="1"/>
        <v>7140.7019853876391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5489.0250441429171</v>
      </c>
      <c r="AC24">
        <f t="shared" si="2"/>
        <v>5586.9880994461801</v>
      </c>
      <c r="AE24">
        <f t="shared" si="3"/>
        <v>0</v>
      </c>
      <c r="AF24">
        <f t="shared" si="4"/>
        <v>0</v>
      </c>
      <c r="AG24">
        <f t="shared" si="5"/>
        <v>-19.560360139938279</v>
      </c>
      <c r="AH24">
        <f t="shared" si="6"/>
        <v>-1008.9292507037427</v>
      </c>
      <c r="AI24">
        <f t="shared" si="7"/>
        <v>-1028.489610843681</v>
      </c>
      <c r="AJ24">
        <f t="shared" si="8"/>
        <v>-97.96305530326299</v>
      </c>
      <c r="AK24">
        <f t="shared" si="30"/>
        <v>384.23175309000425</v>
      </c>
      <c r="AL24">
        <f t="shared" si="9"/>
        <v>-742.22091305693971</v>
      </c>
      <c r="AN24">
        <f t="shared" si="10"/>
        <v>0</v>
      </c>
      <c r="AO24">
        <f t="shared" si="11"/>
        <v>0</v>
      </c>
      <c r="AP24">
        <f t="shared" si="12"/>
        <v>-2.9513197918521419</v>
      </c>
      <c r="AQ24">
        <f t="shared" si="13"/>
        <v>-152.22996125212975</v>
      </c>
      <c r="AR24">
        <f t="shared" si="14"/>
        <v>-155.1812810439819</v>
      </c>
      <c r="AS24">
        <f t="shared" si="15"/>
        <v>-14.780929487923952</v>
      </c>
      <c r="AT24">
        <f t="shared" si="16"/>
        <v>57.973921207984112</v>
      </c>
      <c r="AU24">
        <f t="shared" si="17"/>
        <v>-111.98828932392172</v>
      </c>
      <c r="AW24">
        <v>21</v>
      </c>
      <c r="AX24">
        <f>IF(Z24&gt;0, (R24*SUMPRODUCT(K24:$K$98, X24:$X$98)-K24*$AZ$3)/Z24, 0)</f>
        <v>7140.7019853876391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25</v>
      </c>
      <c r="R25">
        <f t="shared" si="0"/>
        <v>500000</v>
      </c>
      <c r="S25">
        <f t="shared" si="1"/>
        <v>7345.0849285829563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5586.9880994461801</v>
      </c>
      <c r="AC25">
        <f t="shared" si="2"/>
        <v>5667.3388724830311</v>
      </c>
      <c r="AE25">
        <f t="shared" si="3"/>
        <v>0</v>
      </c>
      <c r="AF25">
        <f t="shared" si="4"/>
        <v>0</v>
      </c>
      <c r="AG25">
        <f t="shared" si="5"/>
        <v>-19.289562093519582</v>
      </c>
      <c r="AH25">
        <f t="shared" si="6"/>
        <v>-1503.8889003862876</v>
      </c>
      <c r="AI25">
        <f t="shared" si="7"/>
        <v>-1523.1784624798072</v>
      </c>
      <c r="AJ25">
        <f t="shared" si="8"/>
        <v>-80.350773036851024</v>
      </c>
      <c r="AK25">
        <f t="shared" si="30"/>
        <v>391.08916696123265</v>
      </c>
      <c r="AL25">
        <f t="shared" si="9"/>
        <v>-1212.4400685554256</v>
      </c>
      <c r="AN25">
        <f t="shared" si="10"/>
        <v>0</v>
      </c>
      <c r="AO25">
        <f t="shared" si="11"/>
        <v>0</v>
      </c>
      <c r="AP25">
        <f t="shared" si="12"/>
        <v>-2.5986259407638106</v>
      </c>
      <c r="AQ25">
        <f t="shared" si="13"/>
        <v>-202.59893353843916</v>
      </c>
      <c r="AR25">
        <f t="shared" si="14"/>
        <v>-205.19755947920299</v>
      </c>
      <c r="AS25">
        <f t="shared" si="15"/>
        <v>-10.824590115715187</v>
      </c>
      <c r="AT25">
        <f t="shared" si="16"/>
        <v>52.686237742981064</v>
      </c>
      <c r="AU25">
        <f t="shared" si="17"/>
        <v>-163.33591185193711</v>
      </c>
      <c r="AW25">
        <v>22</v>
      </c>
      <c r="AX25">
        <f>IF(Z25&gt;0, (R25*SUMPRODUCT(K25:$K$98, X25:$X$98)-K25*$AZ$3)/Z25, 0)</f>
        <v>7345.0849285829563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25</v>
      </c>
      <c r="R26">
        <f t="shared" si="0"/>
        <v>500000</v>
      </c>
      <c r="S26">
        <f t="shared" si="1"/>
        <v>7466.1014772150911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5667.3388724830311</v>
      </c>
      <c r="AC26">
        <f t="shared" si="2"/>
        <v>5672.4013088454676</v>
      </c>
      <c r="AE26">
        <f t="shared" si="3"/>
        <v>0</v>
      </c>
      <c r="AF26">
        <f t="shared" si="4"/>
        <v>0</v>
      </c>
      <c r="AG26">
        <f t="shared" si="5"/>
        <v>-18.99385283657206</v>
      </c>
      <c r="AH26">
        <f t="shared" si="6"/>
        <v>-2056.272720246574</v>
      </c>
      <c r="AI26">
        <f t="shared" si="7"/>
        <v>-2075.2665730831459</v>
      </c>
      <c r="AJ26">
        <f t="shared" si="8"/>
        <v>-5.0624363624365287</v>
      </c>
      <c r="AK26">
        <f t="shared" si="30"/>
        <v>396.71372107381222</v>
      </c>
      <c r="AL26">
        <f t="shared" si="9"/>
        <v>-1683.6152883717702</v>
      </c>
      <c r="AN26">
        <f t="shared" si="10"/>
        <v>0</v>
      </c>
      <c r="AO26">
        <f t="shared" si="11"/>
        <v>0</v>
      </c>
      <c r="AP26">
        <f t="shared" si="12"/>
        <v>-2.2846330077778023</v>
      </c>
      <c r="AQ26">
        <f t="shared" si="13"/>
        <v>-247.3341543756122</v>
      </c>
      <c r="AR26">
        <f t="shared" si="14"/>
        <v>-249.61878738338999</v>
      </c>
      <c r="AS26">
        <f t="shared" si="15"/>
        <v>-0.6089238088192136</v>
      </c>
      <c r="AT26">
        <f t="shared" si="16"/>
        <v>47.717820581322428</v>
      </c>
      <c r="AU26">
        <f t="shared" si="17"/>
        <v>-202.50989061088677</v>
      </c>
      <c r="AW26">
        <v>23</v>
      </c>
      <c r="AX26">
        <f>IF(Z26&gt;0, (R26*SUMPRODUCT(K26:$K$98, X26:$X$98)-K26*$AZ$3)/Z26, 0)</f>
        <v>7466.1014772150911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25</v>
      </c>
      <c r="R27">
        <f t="shared" si="0"/>
        <v>500000</v>
      </c>
      <c r="S27">
        <f t="shared" si="1"/>
        <v>7511.5466880949707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5672.4013088454676</v>
      </c>
      <c r="AC27">
        <f t="shared" si="2"/>
        <v>5610.4790918813524</v>
      </c>
      <c r="AE27">
        <f t="shared" si="3"/>
        <v>0</v>
      </c>
      <c r="AF27">
        <f t="shared" si="4"/>
        <v>0</v>
      </c>
      <c r="AG27">
        <f t="shared" si="5"/>
        <v>-18.672849031123594</v>
      </c>
      <c r="AH27">
        <f t="shared" si="6"/>
        <v>-2621.3055416549205</v>
      </c>
      <c r="AI27">
        <f t="shared" si="7"/>
        <v>-2639.9783906860439</v>
      </c>
      <c r="AJ27">
        <f t="shared" si="8"/>
        <v>61.92221696411525</v>
      </c>
      <c r="AK27">
        <f t="shared" si="30"/>
        <v>397.06809161918278</v>
      </c>
      <c r="AL27">
        <f t="shared" si="9"/>
        <v>-2180.9880821027459</v>
      </c>
      <c r="AN27">
        <f t="shared" si="10"/>
        <v>0</v>
      </c>
      <c r="AO27">
        <f t="shared" si="11"/>
        <v>0</v>
      </c>
      <c r="AP27">
        <f t="shared" si="12"/>
        <v>-2.0053765934553476</v>
      </c>
      <c r="AQ27">
        <f t="shared" si="13"/>
        <v>-281.51594696491043</v>
      </c>
      <c r="AR27">
        <f t="shared" si="14"/>
        <v>-283.52132355836579</v>
      </c>
      <c r="AS27">
        <f t="shared" si="15"/>
        <v>6.6501562941854031</v>
      </c>
      <c r="AT27">
        <f t="shared" si="16"/>
        <v>42.643254685660516</v>
      </c>
      <c r="AU27">
        <f t="shared" si="17"/>
        <v>-234.22791257851986</v>
      </c>
      <c r="AW27">
        <v>24</v>
      </c>
      <c r="AX27">
        <f>IF(Z27&gt;0, (R27*SUMPRODUCT(K27:$K$98, X27:$X$98)-K27*$AZ$3)/Z27, 0)</f>
        <v>7511.5466880949707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25</v>
      </c>
      <c r="R28">
        <f t="shared" si="0"/>
        <v>500000</v>
      </c>
      <c r="S28">
        <f t="shared" si="1"/>
        <v>7495.8984021258775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5610.4790918813524</v>
      </c>
      <c r="AC28">
        <f t="shared" si="2"/>
        <v>5494.5095176052782</v>
      </c>
      <c r="AE28">
        <f t="shared" si="3"/>
        <v>0</v>
      </c>
      <c r="AF28">
        <f t="shared" si="4"/>
        <v>0</v>
      </c>
      <c r="AG28">
        <f t="shared" si="5"/>
        <v>-18.325053325319235</v>
      </c>
      <c r="AH28">
        <f t="shared" si="6"/>
        <v>-3221.344309862403</v>
      </c>
      <c r="AI28">
        <f t="shared" si="7"/>
        <v>-3239.6693631877224</v>
      </c>
      <c r="AJ28">
        <f t="shared" si="8"/>
        <v>115.96957427607413</v>
      </c>
      <c r="AK28">
        <f t="shared" si="30"/>
        <v>392.73353643169469</v>
      </c>
      <c r="AL28">
        <f t="shared" si="9"/>
        <v>-2730.9662524799537</v>
      </c>
      <c r="AN28">
        <f t="shared" si="10"/>
        <v>0</v>
      </c>
      <c r="AO28">
        <f t="shared" si="11"/>
        <v>0</v>
      </c>
      <c r="AP28">
        <f t="shared" si="12"/>
        <v>-1.7571651450018355</v>
      </c>
      <c r="AQ28">
        <f t="shared" si="13"/>
        <v>-308.89044854889107</v>
      </c>
      <c r="AR28">
        <f t="shared" si="14"/>
        <v>-310.64761369389294</v>
      </c>
      <c r="AS28">
        <f t="shared" si="15"/>
        <v>11.120169212117094</v>
      </c>
      <c r="AT28">
        <f t="shared" si="16"/>
        <v>37.658699772381723</v>
      </c>
      <c r="AU28">
        <f t="shared" si="17"/>
        <v>-261.86874470939415</v>
      </c>
      <c r="AW28">
        <v>25</v>
      </c>
      <c r="AX28">
        <f>IF(Z28&gt;0, (R28*SUMPRODUCT(K28:$K$98, X28:$X$98)-K28*$AZ$3)/Z28, 0)</f>
        <v>7495.8984021258775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25</v>
      </c>
      <c r="R29">
        <f t="shared" si="0"/>
        <v>500000</v>
      </c>
      <c r="S29">
        <f t="shared" si="1"/>
        <v>7428.247975758657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5494.5095176052782</v>
      </c>
      <c r="AC29">
        <f t="shared" si="2"/>
        <v>5333.4283303857064</v>
      </c>
      <c r="AE29">
        <f t="shared" si="3"/>
        <v>0</v>
      </c>
      <c r="AF29">
        <f t="shared" si="4"/>
        <v>0</v>
      </c>
      <c r="AG29">
        <f t="shared" si="5"/>
        <v>-17.949819216424974</v>
      </c>
      <c r="AH29">
        <f t="shared" si="6"/>
        <v>-3839.6715128213291</v>
      </c>
      <c r="AI29">
        <f t="shared" si="7"/>
        <v>-3857.6213320377542</v>
      </c>
      <c r="AJ29">
        <f t="shared" si="8"/>
        <v>161.0811872195718</v>
      </c>
      <c r="AK29">
        <f t="shared" si="30"/>
        <v>384.61566623236951</v>
      </c>
      <c r="AL29">
        <f t="shared" si="9"/>
        <v>-3311.9244785858127</v>
      </c>
      <c r="AN29">
        <f t="shared" si="10"/>
        <v>0</v>
      </c>
      <c r="AO29">
        <f t="shared" si="11"/>
        <v>0</v>
      </c>
      <c r="AP29">
        <f t="shared" si="12"/>
        <v>-1.5367718234007151</v>
      </c>
      <c r="AQ29">
        <f t="shared" si="13"/>
        <v>-328.73305969671185</v>
      </c>
      <c r="AR29">
        <f t="shared" si="14"/>
        <v>-330.26983152011258</v>
      </c>
      <c r="AS29">
        <f t="shared" si="15"/>
        <v>13.790948355204455</v>
      </c>
      <c r="AT29">
        <f t="shared" si="16"/>
        <v>32.928828506726362</v>
      </c>
      <c r="AU29">
        <f t="shared" si="17"/>
        <v>-283.55005465818169</v>
      </c>
      <c r="AW29">
        <v>26</v>
      </c>
      <c r="AX29">
        <f>IF(Z29&gt;0, (R29*SUMPRODUCT(K29:$K$98, X29:$X$98)-K29*$AZ$3)/Z29, 0)</f>
        <v>7428.247975758657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25</v>
      </c>
      <c r="R30">
        <f t="shared" si="0"/>
        <v>500000</v>
      </c>
      <c r="S30">
        <f t="shared" si="1"/>
        <v>7319.6876073125268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5333.4283303857064</v>
      </c>
      <c r="AC30">
        <f t="shared" si="2"/>
        <v>5136.6678254473136</v>
      </c>
      <c r="AE30">
        <f t="shared" si="3"/>
        <v>0</v>
      </c>
      <c r="AF30">
        <f t="shared" si="4"/>
        <v>0</v>
      </c>
      <c r="AG30">
        <f t="shared" si="5"/>
        <v>-17.544013149945332</v>
      </c>
      <c r="AH30">
        <f t="shared" si="6"/>
        <v>-4526.1574863079304</v>
      </c>
      <c r="AI30">
        <f t="shared" si="7"/>
        <v>-4543.7014994578758</v>
      </c>
      <c r="AJ30">
        <f t="shared" si="8"/>
        <v>196.76050493839284</v>
      </c>
      <c r="AK30">
        <f t="shared" si="30"/>
        <v>373.33998312699947</v>
      </c>
      <c r="AL30">
        <f t="shared" si="9"/>
        <v>-3973.6010113924835</v>
      </c>
      <c r="AN30">
        <f t="shared" si="10"/>
        <v>0</v>
      </c>
      <c r="AO30">
        <f t="shared" si="11"/>
        <v>0</v>
      </c>
      <c r="AP30">
        <f t="shared" si="12"/>
        <v>-1.3410971259620197</v>
      </c>
      <c r="AQ30">
        <f t="shared" si="13"/>
        <v>-345.98793016510933</v>
      </c>
      <c r="AR30">
        <f t="shared" si="14"/>
        <v>-347.32902729107133</v>
      </c>
      <c r="AS30">
        <f t="shared" si="15"/>
        <v>15.040740417852268</v>
      </c>
      <c r="AT30">
        <f t="shared" si="16"/>
        <v>28.538805465948258</v>
      </c>
      <c r="AU30">
        <f t="shared" si="17"/>
        <v>-303.74948140727082</v>
      </c>
      <c r="AW30">
        <v>27</v>
      </c>
      <c r="AX30">
        <f>IF(Z30&gt;0, (R30*SUMPRODUCT(K30:$K$98, X30:$X$98)-K30*$AZ$3)/Z30, 0)</f>
        <v>7319.6876073125268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25</v>
      </c>
      <c r="R31">
        <f t="shared" si="0"/>
        <v>500000</v>
      </c>
      <c r="S31">
        <f t="shared" si="1"/>
        <v>7174.1653436237848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5136.6678254473136</v>
      </c>
      <c r="AC31">
        <f t="shared" si="2"/>
        <v>4908.5125334592758</v>
      </c>
      <c r="AE31">
        <f t="shared" si="3"/>
        <v>0</v>
      </c>
      <c r="AF31">
        <f t="shared" si="4"/>
        <v>0</v>
      </c>
      <c r="AG31">
        <f t="shared" si="5"/>
        <v>-17.104820903737032</v>
      </c>
      <c r="AH31">
        <f t="shared" si="6"/>
        <v>-5275.0422941769193</v>
      </c>
      <c r="AI31">
        <f t="shared" si="7"/>
        <v>-5292.1471150806565</v>
      </c>
      <c r="AJ31">
        <f t="shared" si="8"/>
        <v>228.15529198803779</v>
      </c>
      <c r="AK31">
        <f t="shared" si="30"/>
        <v>359.56674778131196</v>
      </c>
      <c r="AL31">
        <f t="shared" si="9"/>
        <v>-4704.4250753113065</v>
      </c>
      <c r="AN31">
        <f t="shared" si="10"/>
        <v>0</v>
      </c>
      <c r="AO31">
        <f t="shared" si="11"/>
        <v>0</v>
      </c>
      <c r="AP31">
        <f t="shared" si="12"/>
        <v>-1.1674325451223537</v>
      </c>
      <c r="AQ31">
        <f t="shared" si="13"/>
        <v>-360.03043152434151</v>
      </c>
      <c r="AR31">
        <f t="shared" si="14"/>
        <v>-361.19786406946389</v>
      </c>
      <c r="AS31">
        <f t="shared" si="15"/>
        <v>15.571979075825093</v>
      </c>
      <c r="AT31">
        <f t="shared" si="16"/>
        <v>24.541030032766603</v>
      </c>
      <c r="AU31">
        <f t="shared" si="17"/>
        <v>-321.08485496087218</v>
      </c>
      <c r="AW31">
        <v>28</v>
      </c>
      <c r="AX31">
        <f>IF(Z31&gt;0, (R31*SUMPRODUCT(K31:$K$98, X31:$X$98)-K31*$AZ$3)/Z31, 0)</f>
        <v>7174.1653436237848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25</v>
      </c>
      <c r="R32">
        <f t="shared" si="0"/>
        <v>500000</v>
      </c>
      <c r="S32">
        <f t="shared" si="1"/>
        <v>6995.635826337455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4908.5125334592758</v>
      </c>
      <c r="AC32">
        <f t="shared" si="2"/>
        <v>4653.6898145930327</v>
      </c>
      <c r="AE32">
        <f t="shared" si="3"/>
        <v>0</v>
      </c>
      <c r="AF32">
        <f t="shared" si="4"/>
        <v>0</v>
      </c>
      <c r="AG32">
        <f t="shared" si="5"/>
        <v>-16.6306892258193</v>
      </c>
      <c r="AH32">
        <f t="shared" si="6"/>
        <v>-6061.6693776072552</v>
      </c>
      <c r="AI32">
        <f t="shared" si="7"/>
        <v>-6078.3000668330742</v>
      </c>
      <c r="AJ32">
        <f t="shared" si="8"/>
        <v>254.82271886624312</v>
      </c>
      <c r="AK32">
        <f t="shared" si="30"/>
        <v>343.59587734214932</v>
      </c>
      <c r="AL32">
        <f t="shared" si="9"/>
        <v>-5479.8814706246822</v>
      </c>
      <c r="AN32">
        <f t="shared" si="10"/>
        <v>0</v>
      </c>
      <c r="AO32">
        <f t="shared" si="11"/>
        <v>0</v>
      </c>
      <c r="AP32">
        <f t="shared" si="12"/>
        <v>-1.0134573817826062</v>
      </c>
      <c r="AQ32">
        <f t="shared" si="13"/>
        <v>-369.39200133234442</v>
      </c>
      <c r="AR32">
        <f t="shared" si="14"/>
        <v>-370.40545871412701</v>
      </c>
      <c r="AS32">
        <f t="shared" si="15"/>
        <v>15.528638769821356</v>
      </c>
      <c r="AT32">
        <f t="shared" si="16"/>
        <v>20.938385265588252</v>
      </c>
      <c r="AU32">
        <f t="shared" si="17"/>
        <v>-333.93843467871744</v>
      </c>
      <c r="AW32">
        <v>29</v>
      </c>
      <c r="AX32">
        <f>IF(Z32&gt;0, (R32*SUMPRODUCT(K32:$K$98, X32:$X$98)-K32*$AZ$3)/Z32, 0)</f>
        <v>6995.635826337455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25</v>
      </c>
      <c r="R33">
        <f t="shared" si="0"/>
        <v>500000</v>
      </c>
      <c r="S33">
        <f t="shared" si="1"/>
        <v>6790.4918285333961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4653.6898145930327</v>
      </c>
      <c r="AC33">
        <f t="shared" si="2"/>
        <v>4378.2332709911343</v>
      </c>
      <c r="AE33">
        <f t="shared" si="3"/>
        <v>0</v>
      </c>
      <c r="AF33">
        <f t="shared" si="4"/>
        <v>0</v>
      </c>
      <c r="AG33">
        <f t="shared" si="5"/>
        <v>-16.118984388560634</v>
      </c>
      <c r="AH33">
        <f t="shared" si="6"/>
        <v>-6907.9589000095266</v>
      </c>
      <c r="AI33">
        <f t="shared" si="7"/>
        <v>-6924.077884398087</v>
      </c>
      <c r="AJ33">
        <f t="shared" si="8"/>
        <v>275.45654360189837</v>
      </c>
      <c r="AK33">
        <f t="shared" si="30"/>
        <v>325.75828702151233</v>
      </c>
      <c r="AL33">
        <f t="shared" si="9"/>
        <v>-6322.8630537746767</v>
      </c>
      <c r="AN33">
        <f t="shared" si="10"/>
        <v>0</v>
      </c>
      <c r="AO33">
        <f t="shared" si="11"/>
        <v>0</v>
      </c>
      <c r="AP33">
        <f t="shared" si="12"/>
        <v>-0.87703089867735307</v>
      </c>
      <c r="AQ33">
        <f t="shared" si="13"/>
        <v>-375.86074010972942</v>
      </c>
      <c r="AR33">
        <f t="shared" si="14"/>
        <v>-376.73777100840675</v>
      </c>
      <c r="AS33">
        <f t="shared" si="15"/>
        <v>14.9875385544252</v>
      </c>
      <c r="AT33">
        <f t="shared" si="16"/>
        <v>17.724446921161391</v>
      </c>
      <c r="AU33">
        <f t="shared" si="17"/>
        <v>-344.02578553282018</v>
      </c>
      <c r="AW33">
        <v>30</v>
      </c>
      <c r="AX33">
        <f>IF(Z33&gt;0, (R33*SUMPRODUCT(K33:$K$98, X33:$X$98)-K33*$AZ$3)/Z33, 0)</f>
        <v>6790.4918285333961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25</v>
      </c>
      <c r="R34">
        <f t="shared" si="0"/>
        <v>500000</v>
      </c>
      <c r="S34">
        <f t="shared" si="1"/>
        <v>6562.2180265708148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4378.2332709911343</v>
      </c>
      <c r="AC34">
        <f t="shared" si="2"/>
        <v>4086.2434752835889</v>
      </c>
      <c r="AE34">
        <f t="shared" si="3"/>
        <v>0</v>
      </c>
      <c r="AF34">
        <f t="shared" si="4"/>
        <v>0</v>
      </c>
      <c r="AG34">
        <f t="shared" si="5"/>
        <v>-15.567310697153552</v>
      </c>
      <c r="AH34">
        <f t="shared" si="6"/>
        <v>-7809.6769504295262</v>
      </c>
      <c r="AI34">
        <f t="shared" si="7"/>
        <v>-7825.2442611266797</v>
      </c>
      <c r="AJ34">
        <f t="shared" si="8"/>
        <v>291.98979570754545</v>
      </c>
      <c r="AK34">
        <f t="shared" si="30"/>
        <v>306.47632896937944</v>
      </c>
      <c r="AL34">
        <f t="shared" si="9"/>
        <v>-7226.778136449755</v>
      </c>
      <c r="AN34">
        <f t="shared" si="10"/>
        <v>0</v>
      </c>
      <c r="AO34">
        <f t="shared" si="11"/>
        <v>0</v>
      </c>
      <c r="AP34">
        <f t="shared" si="12"/>
        <v>-0.75626289039048189</v>
      </c>
      <c r="AQ34">
        <f t="shared" si="13"/>
        <v>-379.39557952213852</v>
      </c>
      <c r="AR34">
        <f t="shared" si="14"/>
        <v>-380.15184241252899</v>
      </c>
      <c r="AS34">
        <f t="shared" si="15"/>
        <v>14.184919358402173</v>
      </c>
      <c r="AT34">
        <f t="shared" si="16"/>
        <v>14.888677877099667</v>
      </c>
      <c r="AU34">
        <f t="shared" si="17"/>
        <v>-351.07824517702716</v>
      </c>
      <c r="AW34">
        <v>31</v>
      </c>
      <c r="AX34">
        <f>IF(Z34&gt;0, (R34*SUMPRODUCT(K34:$K$98, X34:$X$98)-K34*$AZ$3)/Z34, 0)</f>
        <v>6562.2180265708148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6311.9695332757265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4086.2434752835889</v>
      </c>
      <c r="AC35">
        <f t="shared" ref="AC35:AC66" si="33">S35*Z35</f>
        <v>3781.7326675491131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-14.978417780743412</v>
      </c>
      <c r="AH35">
        <f t="shared" ref="AH35:AH66" si="37">-X35*R35</f>
        <v>-8664.3961887721453</v>
      </c>
      <c r="AI35">
        <f t="shared" ref="AI35:AI66" si="38">SUM(AE35:AH35)</f>
        <v>-8679.3746065528885</v>
      </c>
      <c r="AJ35">
        <f t="shared" ref="AJ35:AJ66" si="39">AB35-AC35</f>
        <v>304.51080773447575</v>
      </c>
      <c r="AK35">
        <f t="shared" si="30"/>
        <v>286.03704326985127</v>
      </c>
      <c r="AL35">
        <f t="shared" ref="AL35:AL66" si="40">SUM(AI35:AK35)</f>
        <v>-8088.8267555485618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-0.64969139412369203</v>
      </c>
      <c r="AQ35">
        <f t="shared" ref="AQ35:AQ66" si="44">AH35*$K35</f>
        <v>-375.81964407217856</v>
      </c>
      <c r="AR35">
        <f t="shared" ref="AR35:AR66" si="45">AI35*$K35</f>
        <v>-376.46933546630225</v>
      </c>
      <c r="AS35">
        <f t="shared" ref="AS35:AS66" si="46">AJ35*$K35</f>
        <v>13.20820757564181</v>
      </c>
      <c r="AT35">
        <f t="shared" ref="AT35:AT66" si="47">AK35*$K35</f>
        <v>12.406904930367423</v>
      </c>
      <c r="AU35">
        <f t="shared" ref="AU35:AU66" si="48">AL35*$K35</f>
        <v>-350.85422296029299</v>
      </c>
      <c r="AW35">
        <v>32</v>
      </c>
      <c r="AX35">
        <f>IF(Z35&gt;0, (R35*SUMPRODUCT(K35:$K$98, X35:$X$98)-K35*$AZ$3)/Z35, 0)</f>
        <v>6311.9695332757265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25</v>
      </c>
      <c r="R36">
        <f t="shared" si="31"/>
        <v>500000</v>
      </c>
      <c r="S36">
        <f t="shared" si="32"/>
        <v>6048.4223272285481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3781.7326675491131</v>
      </c>
      <c r="AC36">
        <f t="shared" si="33"/>
        <v>3472.7744268587776</v>
      </c>
      <c r="AE36">
        <f t="shared" si="34"/>
        <v>0</v>
      </c>
      <c r="AF36">
        <f t="shared" si="35"/>
        <v>0</v>
      </c>
      <c r="AG36">
        <f t="shared" si="36"/>
        <v>-14.354050688661319</v>
      </c>
      <c r="AH36">
        <f t="shared" si="37"/>
        <v>-9491.6582854931567</v>
      </c>
      <c r="AI36">
        <f t="shared" si="38"/>
        <v>-9506.0123361818187</v>
      </c>
      <c r="AJ36">
        <f t="shared" si="39"/>
        <v>308.95824069033551</v>
      </c>
      <c r="AK36">
        <f t="shared" si="30"/>
        <v>264.72128672843792</v>
      </c>
      <c r="AL36">
        <f t="shared" si="40"/>
        <v>-8932.3328087630453</v>
      </c>
      <c r="AN36">
        <f t="shared" si="41"/>
        <v>0</v>
      </c>
      <c r="AO36">
        <f t="shared" si="42"/>
        <v>0</v>
      </c>
      <c r="AP36">
        <f t="shared" si="43"/>
        <v>-0.555901219946075</v>
      </c>
      <c r="AQ36">
        <f t="shared" si="44"/>
        <v>-367.59131862233966</v>
      </c>
      <c r="AR36">
        <f t="shared" si="45"/>
        <v>-368.14721984228572</v>
      </c>
      <c r="AS36">
        <f t="shared" si="46"/>
        <v>11.965281901074873</v>
      </c>
      <c r="AT36">
        <f t="shared" si="47"/>
        <v>10.25208071435044</v>
      </c>
      <c r="AU36">
        <f t="shared" si="48"/>
        <v>-345.92985722686041</v>
      </c>
      <c r="AW36">
        <v>33</v>
      </c>
      <c r="AX36">
        <f>IF(Z36&gt;0, (R36*SUMPRODUCT(K36:$K$98, X36:$X$98)-K36*$AZ$3)/Z36, 0)</f>
        <v>6048.4223272285481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25</v>
      </c>
      <c r="R37">
        <f t="shared" si="31"/>
        <v>500000</v>
      </c>
      <c r="S37">
        <f t="shared" si="32"/>
        <v>5777.5578439854708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3472.7744268587776</v>
      </c>
      <c r="AC37">
        <f t="shared" si="33"/>
        <v>3164.8807898273676</v>
      </c>
      <c r="AE37">
        <f t="shared" si="34"/>
        <v>0</v>
      </c>
      <c r="AF37">
        <f t="shared" si="35"/>
        <v>0</v>
      </c>
      <c r="AG37">
        <f t="shared" si="36"/>
        <v>-13.694717020973052</v>
      </c>
      <c r="AH37">
        <f t="shared" si="37"/>
        <v>-10315.863216033034</v>
      </c>
      <c r="AI37">
        <f t="shared" si="38"/>
        <v>-10329.557933054008</v>
      </c>
      <c r="AJ37">
        <f t="shared" si="39"/>
        <v>307.89363703140998</v>
      </c>
      <c r="AK37">
        <f t="shared" si="30"/>
        <v>243.09420988011445</v>
      </c>
      <c r="AL37">
        <f t="shared" si="40"/>
        <v>-9778.570086142483</v>
      </c>
      <c r="AN37">
        <f t="shared" si="41"/>
        <v>0</v>
      </c>
      <c r="AO37">
        <f t="shared" si="42"/>
        <v>0</v>
      </c>
      <c r="AP37">
        <f t="shared" si="43"/>
        <v>-0.47354165931841252</v>
      </c>
      <c r="AQ37">
        <f t="shared" si="44"/>
        <v>-356.70623767843034</v>
      </c>
      <c r="AR37">
        <f t="shared" si="45"/>
        <v>-357.17977933774876</v>
      </c>
      <c r="AS37">
        <f t="shared" si="46"/>
        <v>10.646475100591406</v>
      </c>
      <c r="AT37">
        <f t="shared" si="47"/>
        <v>8.4058133761385694</v>
      </c>
      <c r="AU37">
        <f t="shared" si="48"/>
        <v>-338.12749086101877</v>
      </c>
      <c r="AW37">
        <v>34</v>
      </c>
      <c r="AX37">
        <f>IF(Z37&gt;0, (R37*SUMPRODUCT(K37:$K$98, X37:$X$98)-K37*$AZ$3)/Z37, 0)</f>
        <v>5777.5578439854708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25</v>
      </c>
      <c r="R38">
        <f t="shared" si="31"/>
        <v>500000</v>
      </c>
      <c r="S38">
        <f t="shared" si="32"/>
        <v>5504.5065821809303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3164.8807898273676</v>
      </c>
      <c r="AC38">
        <f t="shared" si="33"/>
        <v>2861.4760535694118</v>
      </c>
      <c r="AE38">
        <f t="shared" si="34"/>
        <v>0</v>
      </c>
      <c r="AF38">
        <f t="shared" si="35"/>
        <v>0</v>
      </c>
      <c r="AG38">
        <f t="shared" si="36"/>
        <v>-12.996060640714466</v>
      </c>
      <c r="AH38">
        <f t="shared" si="37"/>
        <v>-11234.184200977081</v>
      </c>
      <c r="AI38">
        <f t="shared" si="38"/>
        <v>-11247.180261617796</v>
      </c>
      <c r="AJ38">
        <f t="shared" si="39"/>
        <v>303.40473625795585</v>
      </c>
      <c r="AK38">
        <f t="shared" si="30"/>
        <v>221.54165528791575</v>
      </c>
      <c r="AL38">
        <f t="shared" si="40"/>
        <v>-10722.233870071925</v>
      </c>
      <c r="AN38">
        <f t="shared" si="41"/>
        <v>0</v>
      </c>
      <c r="AO38">
        <f t="shared" si="42"/>
        <v>0</v>
      </c>
      <c r="AP38">
        <f t="shared" si="43"/>
        <v>-0.40123502362924368</v>
      </c>
      <c r="AQ38">
        <f t="shared" si="44"/>
        <v>-346.83957607991817</v>
      </c>
      <c r="AR38">
        <f t="shared" si="45"/>
        <v>-347.2408111035474</v>
      </c>
      <c r="AS38">
        <f t="shared" si="46"/>
        <v>9.3671928661447694</v>
      </c>
      <c r="AT38">
        <f t="shared" si="47"/>
        <v>6.839785820622474</v>
      </c>
      <c r="AU38">
        <f t="shared" si="48"/>
        <v>-331.03383241678017</v>
      </c>
      <c r="AW38">
        <v>35</v>
      </c>
      <c r="AX38">
        <f>IF(Z38&gt;0, (R38*SUMPRODUCT(K38:$K$98, X38:$X$98)-K38*$AZ$3)/Z38, 0)</f>
        <v>5504.5065821809303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25</v>
      </c>
      <c r="R39">
        <f t="shared" si="31"/>
        <v>500000</v>
      </c>
      <c r="S39">
        <f t="shared" si="32"/>
        <v>5223.6548418360599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2861.4760535694118</v>
      </c>
      <c r="AC39">
        <f t="shared" si="33"/>
        <v>2562.2271037577739</v>
      </c>
      <c r="AE39">
        <f t="shared" si="34"/>
        <v>0</v>
      </c>
      <c r="AF39">
        <f t="shared" si="35"/>
        <v>0</v>
      </c>
      <c r="AG39">
        <f t="shared" si="36"/>
        <v>-12.262616794839653</v>
      </c>
      <c r="AH39">
        <f t="shared" si="37"/>
        <v>-12069.664789353332</v>
      </c>
      <c r="AI39">
        <f t="shared" si="38"/>
        <v>-12081.927406148172</v>
      </c>
      <c r="AJ39">
        <f t="shared" si="39"/>
        <v>299.24894981163789</v>
      </c>
      <c r="AK39">
        <f t="shared" si="30"/>
        <v>200.30332374985883</v>
      </c>
      <c r="AL39">
        <f t="shared" si="40"/>
        <v>-11582.375132586676</v>
      </c>
      <c r="AN39">
        <f t="shared" si="41"/>
        <v>0</v>
      </c>
      <c r="AO39">
        <f t="shared" si="42"/>
        <v>0</v>
      </c>
      <c r="AP39">
        <f t="shared" si="43"/>
        <v>-0.33802766108021598</v>
      </c>
      <c r="AQ39">
        <f t="shared" si="44"/>
        <v>-332.70880326980762</v>
      </c>
      <c r="AR39">
        <f t="shared" si="45"/>
        <v>-333.04683093088784</v>
      </c>
      <c r="AS39">
        <f t="shared" si="46"/>
        <v>8.2490078812628838</v>
      </c>
      <c r="AT39">
        <f t="shared" si="47"/>
        <v>5.5215020714217316</v>
      </c>
      <c r="AU39">
        <f t="shared" si="48"/>
        <v>-319.27632097820322</v>
      </c>
      <c r="AW39">
        <v>36</v>
      </c>
      <c r="AX39">
        <f>IF(Z39&gt;0, (R39*SUMPRODUCT(K39:$K$98, X39:$X$98)-K39*$AZ$3)/Z39, 0)</f>
        <v>5223.6548418360599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25</v>
      </c>
      <c r="R40">
        <f t="shared" si="31"/>
        <v>500000</v>
      </c>
      <c r="S40">
        <f t="shared" si="32"/>
        <v>4937.2774640495354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2562.2271037577739</v>
      </c>
      <c r="AC40">
        <f t="shared" si="33"/>
        <v>2272.0099310846454</v>
      </c>
      <c r="AE40">
        <f t="shared" si="34"/>
        <v>0</v>
      </c>
      <c r="AF40">
        <f t="shared" si="35"/>
        <v>0</v>
      </c>
      <c r="AG40">
        <f t="shared" si="36"/>
        <v>-11.504366260698015</v>
      </c>
      <c r="AH40">
        <f t="shared" si="37"/>
        <v>-12712.487323864851</v>
      </c>
      <c r="AI40">
        <f t="shared" si="38"/>
        <v>-12723.991690125549</v>
      </c>
      <c r="AJ40">
        <f t="shared" si="39"/>
        <v>290.21717267312852</v>
      </c>
      <c r="AK40">
        <f t="shared" ref="AK40:AK71" si="61">G40*SUM(AB40:AB40, AE40:AF40)</f>
        <v>179.3558972630442</v>
      </c>
      <c r="AL40">
        <f t="shared" si="40"/>
        <v>-12254.418620189377</v>
      </c>
      <c r="AN40">
        <f t="shared" si="41"/>
        <v>0</v>
      </c>
      <c r="AO40">
        <f t="shared" si="42"/>
        <v>0</v>
      </c>
      <c r="AP40">
        <f t="shared" si="43"/>
        <v>-0.2831481710091191</v>
      </c>
      <c r="AQ40">
        <f t="shared" si="44"/>
        <v>-312.88273105715137</v>
      </c>
      <c r="AR40">
        <f t="shared" si="45"/>
        <v>-313.16587922816052</v>
      </c>
      <c r="AS40">
        <f t="shared" si="46"/>
        <v>7.1428933828857586</v>
      </c>
      <c r="AT40">
        <f t="shared" si="47"/>
        <v>4.4143495711904732</v>
      </c>
      <c r="AU40">
        <f t="shared" si="48"/>
        <v>-301.60863627408429</v>
      </c>
      <c r="AW40">
        <v>37</v>
      </c>
      <c r="AX40">
        <f>IF(Z40&gt;0, (R40*SUMPRODUCT(K40:$K$98, X40:$X$98)-K40*$AZ$3)/Z40, 0)</f>
        <v>4937.2774640495354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25</v>
      </c>
      <c r="R41">
        <f t="shared" si="31"/>
        <v>500000</v>
      </c>
      <c r="S41">
        <f t="shared" si="32"/>
        <v>4655.3029736532681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2272.0099310846454</v>
      </c>
      <c r="AC41">
        <f t="shared" si="33"/>
        <v>1997.0661559173866</v>
      </c>
      <c r="AE41">
        <f t="shared" si="34"/>
        <v>0</v>
      </c>
      <c r="AF41">
        <f t="shared" si="35"/>
        <v>0</v>
      </c>
      <c r="AG41">
        <f t="shared" si="36"/>
        <v>-10.724684124856115</v>
      </c>
      <c r="AH41">
        <f t="shared" si="37"/>
        <v>-13292.769464698442</v>
      </c>
      <c r="AI41">
        <f t="shared" si="38"/>
        <v>-13303.494148823298</v>
      </c>
      <c r="AJ41">
        <f t="shared" si="39"/>
        <v>274.94377516725876</v>
      </c>
      <c r="AK41">
        <f t="shared" si="61"/>
        <v>159.04069517592518</v>
      </c>
      <c r="AL41">
        <f t="shared" si="40"/>
        <v>-12869.509678480114</v>
      </c>
      <c r="AN41">
        <f t="shared" si="41"/>
        <v>0</v>
      </c>
      <c r="AO41">
        <f t="shared" si="42"/>
        <v>0</v>
      </c>
      <c r="AP41">
        <f t="shared" si="43"/>
        <v>-0.2356771881362025</v>
      </c>
      <c r="AQ41">
        <f t="shared" si="44"/>
        <v>-292.11140333001958</v>
      </c>
      <c r="AR41">
        <f t="shared" si="45"/>
        <v>-292.34708051815579</v>
      </c>
      <c r="AS41">
        <f t="shared" si="46"/>
        <v>6.0419472566835299</v>
      </c>
      <c r="AT41">
        <f t="shared" si="47"/>
        <v>3.4949527092754189</v>
      </c>
      <c r="AU41">
        <f t="shared" si="48"/>
        <v>-282.81018055219681</v>
      </c>
      <c r="AW41">
        <v>38</v>
      </c>
      <c r="AX41">
        <f>IF(Z41&gt;0, (R41*SUMPRODUCT(K41:$K$98, X41:$X$98)-K41*$AZ$3)/Z41, 0)</f>
        <v>4655.3029736532681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25</v>
      </c>
      <c r="R42">
        <f t="shared" si="31"/>
        <v>500000</v>
      </c>
      <c r="S42">
        <f t="shared" si="32"/>
        <v>4377.672791281705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1997.0661559173866</v>
      </c>
      <c r="AC42">
        <f t="shared" si="33"/>
        <v>1738.8288203461991</v>
      </c>
      <c r="AE42">
        <f t="shared" si="34"/>
        <v>0</v>
      </c>
      <c r="AF42">
        <f t="shared" si="35"/>
        <v>0</v>
      </c>
      <c r="AG42">
        <f t="shared" si="36"/>
        <v>-9.9300981551724252</v>
      </c>
      <c r="AH42">
        <f t="shared" si="37"/>
        <v>-13746.78256870256</v>
      </c>
      <c r="AI42">
        <f t="shared" si="38"/>
        <v>-13756.712666857733</v>
      </c>
      <c r="AJ42">
        <f t="shared" si="39"/>
        <v>258.23733557118749</v>
      </c>
      <c r="AK42">
        <f t="shared" si="61"/>
        <v>139.79463091421707</v>
      </c>
      <c r="AL42">
        <f t="shared" si="40"/>
        <v>-13358.680700372328</v>
      </c>
      <c r="AN42">
        <f t="shared" si="41"/>
        <v>0</v>
      </c>
      <c r="AO42">
        <f t="shared" si="42"/>
        <v>0</v>
      </c>
      <c r="AP42">
        <f t="shared" si="43"/>
        <v>-0.19483570930204497</v>
      </c>
      <c r="AQ42">
        <f t="shared" si="44"/>
        <v>-269.72181850982361</v>
      </c>
      <c r="AR42">
        <f t="shared" si="45"/>
        <v>-269.91665421912563</v>
      </c>
      <c r="AS42">
        <f t="shared" si="46"/>
        <v>5.0668033344740762</v>
      </c>
      <c r="AT42">
        <f t="shared" si="47"/>
        <v>2.7428717868817607</v>
      </c>
      <c r="AU42">
        <f t="shared" si="48"/>
        <v>-262.10697909776979</v>
      </c>
      <c r="AW42">
        <v>39</v>
      </c>
      <c r="AX42">
        <f>IF(Z42&gt;0, (R42*SUMPRODUCT(K42:$K$98, X42:$X$98)-K42*$AZ$3)/Z42, 0)</f>
        <v>4377.672791281705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25</v>
      </c>
      <c r="R43">
        <f t="shared" si="31"/>
        <v>500000</v>
      </c>
      <c r="S43">
        <f t="shared" si="32"/>
        <v>4108.0160083573637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1738.8288203461991</v>
      </c>
      <c r="AC43">
        <f t="shared" si="33"/>
        <v>1499.3517051924762</v>
      </c>
      <c r="AE43">
        <f t="shared" si="34"/>
        <v>0</v>
      </c>
      <c r="AF43">
        <f t="shared" si="35"/>
        <v>0</v>
      </c>
      <c r="AG43">
        <f t="shared" si="36"/>
        <v>-9.1245488219994098</v>
      </c>
      <c r="AH43">
        <f t="shared" si="37"/>
        <v>-14124.967032425795</v>
      </c>
      <c r="AI43">
        <f t="shared" si="38"/>
        <v>-14134.091581247794</v>
      </c>
      <c r="AJ43">
        <f t="shared" si="39"/>
        <v>239.47711515372293</v>
      </c>
      <c r="AK43">
        <f t="shared" si="61"/>
        <v>121.71801742423395</v>
      </c>
      <c r="AL43">
        <f t="shared" si="40"/>
        <v>-13772.896448669839</v>
      </c>
      <c r="AN43">
        <f t="shared" si="41"/>
        <v>0</v>
      </c>
      <c r="AO43">
        <f t="shared" si="42"/>
        <v>0</v>
      </c>
      <c r="AP43">
        <f t="shared" si="43"/>
        <v>-0.15984843629068377</v>
      </c>
      <c r="AQ43">
        <f t="shared" si="44"/>
        <v>-247.44827791890455</v>
      </c>
      <c r="AR43">
        <f t="shared" si="45"/>
        <v>-247.60812635519525</v>
      </c>
      <c r="AS43">
        <f t="shared" si="46"/>
        <v>4.1952805701946518</v>
      </c>
      <c r="AT43">
        <f t="shared" si="47"/>
        <v>2.1323174584540849</v>
      </c>
      <c r="AU43">
        <f t="shared" si="48"/>
        <v>-241.28052832654652</v>
      </c>
      <c r="AW43">
        <v>40</v>
      </c>
      <c r="AX43">
        <f>IF(Z43&gt;0, (R43*SUMPRODUCT(K43:$K$98, X43:$X$98)-K43*$AZ$3)/Z43, 0)</f>
        <v>4108.0160083573637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25</v>
      </c>
      <c r="R44">
        <f t="shared" si="31"/>
        <v>500000</v>
      </c>
      <c r="S44">
        <f t="shared" si="32"/>
        <v>3847.3413496003814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1499.3517051924762</v>
      </c>
      <c r="AC44">
        <f t="shared" si="33"/>
        <v>1278.9076266986608</v>
      </c>
      <c r="AE44">
        <f t="shared" si="34"/>
        <v>0</v>
      </c>
      <c r="AF44">
        <f t="shared" si="35"/>
        <v>0</v>
      </c>
      <c r="AG44">
        <f t="shared" si="36"/>
        <v>-8.3103337505489296</v>
      </c>
      <c r="AH44">
        <f t="shared" si="37"/>
        <v>-14459.391664609726</v>
      </c>
      <c r="AI44">
        <f t="shared" si="38"/>
        <v>-14467.701998360275</v>
      </c>
      <c r="AJ44">
        <f t="shared" si="39"/>
        <v>220.44407849381537</v>
      </c>
      <c r="AK44">
        <f t="shared" si="61"/>
        <v>104.95461936347334</v>
      </c>
      <c r="AL44">
        <f t="shared" si="40"/>
        <v>-14142.303300502985</v>
      </c>
      <c r="AN44">
        <f t="shared" si="41"/>
        <v>0</v>
      </c>
      <c r="AO44">
        <f t="shared" si="42"/>
        <v>0</v>
      </c>
      <c r="AP44">
        <f t="shared" si="43"/>
        <v>-0.1299862563259179</v>
      </c>
      <c r="AQ44">
        <f t="shared" si="44"/>
        <v>-226.16687219194424</v>
      </c>
      <c r="AR44">
        <f t="shared" si="45"/>
        <v>-226.29685844827017</v>
      </c>
      <c r="AS44">
        <f t="shared" si="46"/>
        <v>3.4480805889095723</v>
      </c>
      <c r="AT44">
        <f t="shared" si="47"/>
        <v>1.6416498379825528</v>
      </c>
      <c r="AU44">
        <f t="shared" si="48"/>
        <v>-221.20712802137803</v>
      </c>
      <c r="AW44">
        <v>41</v>
      </c>
      <c r="AX44">
        <f>IF(Z44&gt;0, (R44*SUMPRODUCT(K44:$K$98, X44:$X$98)-K44*$AZ$3)/Z44, 0)</f>
        <v>3847.3413496003814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25</v>
      </c>
      <c r="R45">
        <f t="shared" si="31"/>
        <v>500000</v>
      </c>
      <c r="S45">
        <f t="shared" si="32"/>
        <v>3591.0836465609787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1278.9076266986608</v>
      </c>
      <c r="AC45">
        <f t="shared" si="33"/>
        <v>1076.8516468505463</v>
      </c>
      <c r="AE45">
        <f t="shared" si="34"/>
        <v>0</v>
      </c>
      <c r="AF45">
        <f t="shared" si="35"/>
        <v>0</v>
      </c>
      <c r="AG45">
        <f t="shared" si="36"/>
        <v>-7.4967040093997763</v>
      </c>
      <c r="AH45">
        <f t="shared" si="37"/>
        <v>-14610.528072873283</v>
      </c>
      <c r="AI45">
        <f t="shared" si="38"/>
        <v>-14618.024776882683</v>
      </c>
      <c r="AJ45">
        <f t="shared" si="39"/>
        <v>202.05597984811448</v>
      </c>
      <c r="AK45">
        <f t="shared" si="61"/>
        <v>89.52353386890627</v>
      </c>
      <c r="AL45">
        <f t="shared" si="40"/>
        <v>-14326.445263165664</v>
      </c>
      <c r="AN45">
        <f t="shared" si="41"/>
        <v>0</v>
      </c>
      <c r="AO45">
        <f t="shared" si="42"/>
        <v>0</v>
      </c>
      <c r="AP45">
        <f t="shared" si="43"/>
        <v>-0.10469629463491423</v>
      </c>
      <c r="AQ45">
        <f t="shared" si="44"/>
        <v>-204.04542449204951</v>
      </c>
      <c r="AR45">
        <f t="shared" si="45"/>
        <v>-204.15012078668443</v>
      </c>
      <c r="AS45">
        <f t="shared" si="46"/>
        <v>2.8218417550432568</v>
      </c>
      <c r="AT45">
        <f t="shared" si="47"/>
        <v>1.2502537471061455</v>
      </c>
      <c r="AU45">
        <f t="shared" si="48"/>
        <v>-200.07802528453504</v>
      </c>
      <c r="AW45">
        <v>42</v>
      </c>
      <c r="AX45">
        <f>IF(Z45&gt;0, (R45*SUMPRODUCT(K45:$K$98, X45:$X$98)-K45*$AZ$3)/Z45, 0)</f>
        <v>3591.0836465609787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25</v>
      </c>
      <c r="R46">
        <f t="shared" si="31"/>
        <v>500000</v>
      </c>
      <c r="S46">
        <f t="shared" si="32"/>
        <v>3340.2213487086592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1076.8516468505463</v>
      </c>
      <c r="AC46">
        <f t="shared" si="33"/>
        <v>894.33380480834478</v>
      </c>
      <c r="AE46">
        <f t="shared" si="34"/>
        <v>0</v>
      </c>
      <c r="AF46">
        <f t="shared" si="35"/>
        <v>0</v>
      </c>
      <c r="AG46">
        <f t="shared" si="36"/>
        <v>-6.6936717019823941</v>
      </c>
      <c r="AH46">
        <f t="shared" si="37"/>
        <v>-14561.30534646768</v>
      </c>
      <c r="AI46">
        <f t="shared" si="38"/>
        <v>-14567.999018169661</v>
      </c>
      <c r="AJ46">
        <f t="shared" si="39"/>
        <v>182.51784204220155</v>
      </c>
      <c r="AK46">
        <f t="shared" si="61"/>
        <v>75.379615279538257</v>
      </c>
      <c r="AL46">
        <f t="shared" si="40"/>
        <v>-14310.101560847921</v>
      </c>
      <c r="AN46">
        <f t="shared" si="41"/>
        <v>0</v>
      </c>
      <c r="AO46">
        <f t="shared" si="42"/>
        <v>0</v>
      </c>
      <c r="AP46">
        <f t="shared" si="43"/>
        <v>-8.346556412151164E-2</v>
      </c>
      <c r="AQ46">
        <f t="shared" si="44"/>
        <v>-181.5696405798578</v>
      </c>
      <c r="AR46">
        <f t="shared" si="45"/>
        <v>-181.6531061439793</v>
      </c>
      <c r="AS46">
        <f t="shared" si="46"/>
        <v>2.2758741878215552</v>
      </c>
      <c r="AT46">
        <f t="shared" si="47"/>
        <v>0.93993287879742615</v>
      </c>
      <c r="AU46">
        <f t="shared" si="48"/>
        <v>-178.43729907736034</v>
      </c>
      <c r="AW46">
        <v>43</v>
      </c>
      <c r="AX46">
        <f>IF(Z46&gt;0, (R46*SUMPRODUCT(K46:$K$98, X46:$X$98)-K46*$AZ$3)/Z46, 0)</f>
        <v>3340.2213487086592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25</v>
      </c>
      <c r="R47">
        <f t="shared" si="31"/>
        <v>500000</v>
      </c>
      <c r="S47">
        <f t="shared" si="32"/>
        <v>3097.8518110848586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894.33380480834478</v>
      </c>
      <c r="AC47">
        <f t="shared" si="33"/>
        <v>731.98521998728017</v>
      </c>
      <c r="AE47">
        <f t="shared" si="34"/>
        <v>0</v>
      </c>
      <c r="AF47">
        <f t="shared" si="35"/>
        <v>0</v>
      </c>
      <c r="AG47">
        <f t="shared" si="36"/>
        <v>-5.9072000907859845</v>
      </c>
      <c r="AH47">
        <f t="shared" si="37"/>
        <v>-14390.697883531708</v>
      </c>
      <c r="AI47">
        <f t="shared" si="38"/>
        <v>-14396.605083622493</v>
      </c>
      <c r="AJ47">
        <f t="shared" si="39"/>
        <v>162.34858482106461</v>
      </c>
      <c r="AK47">
        <f t="shared" si="61"/>
        <v>62.603366336584138</v>
      </c>
      <c r="AL47">
        <f t="shared" si="40"/>
        <v>-14171.653132464846</v>
      </c>
      <c r="AN47">
        <f t="shared" si="41"/>
        <v>0</v>
      </c>
      <c r="AO47">
        <f t="shared" si="42"/>
        <v>0</v>
      </c>
      <c r="AP47">
        <f t="shared" si="43"/>
        <v>-6.5766780751458045E-2</v>
      </c>
      <c r="AQ47">
        <f t="shared" si="44"/>
        <v>-160.21632211899114</v>
      </c>
      <c r="AR47">
        <f t="shared" si="45"/>
        <v>-160.2820888997426</v>
      </c>
      <c r="AS47">
        <f t="shared" si="46"/>
        <v>1.8074796213337332</v>
      </c>
      <c r="AT47">
        <f t="shared" si="47"/>
        <v>0.69698364790171174</v>
      </c>
      <c r="AU47">
        <f t="shared" si="48"/>
        <v>-157.77762563050717</v>
      </c>
      <c r="AW47">
        <v>44</v>
      </c>
      <c r="AX47">
        <f>IF(Z47&gt;0, (R47*SUMPRODUCT(K47:$K$98, X47:$X$98)-K47*$AZ$3)/Z47, 0)</f>
        <v>3097.8518110848586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25</v>
      </c>
      <c r="R48">
        <f t="shared" si="31"/>
        <v>500000</v>
      </c>
      <c r="S48">
        <f t="shared" si="32"/>
        <v>2862.2124464598014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731.98521998728017</v>
      </c>
      <c r="AC48">
        <f t="shared" si="33"/>
        <v>588.93055479578265</v>
      </c>
      <c r="AE48">
        <f t="shared" si="34"/>
        <v>0</v>
      </c>
      <c r="AF48">
        <f t="shared" si="35"/>
        <v>0</v>
      </c>
      <c r="AG48">
        <f t="shared" si="36"/>
        <v>-5.1440150391720234</v>
      </c>
      <c r="AH48">
        <f t="shared" si="37"/>
        <v>-14082.261014122043</v>
      </c>
      <c r="AI48">
        <f t="shared" si="38"/>
        <v>-14087.405029161215</v>
      </c>
      <c r="AJ48">
        <f t="shared" si="39"/>
        <v>143.05466519149752</v>
      </c>
      <c r="AK48">
        <f t="shared" si="61"/>
        <v>51.238965399109617</v>
      </c>
      <c r="AL48">
        <f t="shared" si="40"/>
        <v>-13893.111398570607</v>
      </c>
      <c r="AN48">
        <f t="shared" si="41"/>
        <v>0</v>
      </c>
      <c r="AO48">
        <f t="shared" si="42"/>
        <v>0</v>
      </c>
      <c r="AP48">
        <f t="shared" si="43"/>
        <v>-5.1133922535228887E-2</v>
      </c>
      <c r="AQ48">
        <f t="shared" si="44"/>
        <v>-139.98428043726989</v>
      </c>
      <c r="AR48">
        <f t="shared" si="45"/>
        <v>-140.03541435980512</v>
      </c>
      <c r="AS48">
        <f t="shared" si="46"/>
        <v>1.4220304786244455</v>
      </c>
      <c r="AT48">
        <f t="shared" si="47"/>
        <v>0.5093393521503129</v>
      </c>
      <c r="AU48">
        <f t="shared" si="48"/>
        <v>-138.10404452903035</v>
      </c>
      <c r="AW48">
        <v>45</v>
      </c>
      <c r="AX48">
        <f>IF(Z48&gt;0, (R48*SUMPRODUCT(K48:$K$98, X48:$X$98)-K48*$AZ$3)/Z48, 0)</f>
        <v>2862.2124464598014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25</v>
      </c>
      <c r="R49">
        <f t="shared" si="31"/>
        <v>500000</v>
      </c>
      <c r="S49">
        <f t="shared" si="32"/>
        <v>2631.5855235500221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588.93055479578265</v>
      </c>
      <c r="AC49">
        <f t="shared" si="33"/>
        <v>464.26918232948918</v>
      </c>
      <c r="AE49">
        <f t="shared" si="34"/>
        <v>0</v>
      </c>
      <c r="AF49">
        <f t="shared" si="35"/>
        <v>0</v>
      </c>
      <c r="AG49">
        <f t="shared" si="36"/>
        <v>-4.4105462104000681</v>
      </c>
      <c r="AH49">
        <f t="shared" si="37"/>
        <v>-13640.573567604693</v>
      </c>
      <c r="AI49">
        <f t="shared" si="38"/>
        <v>-13644.984113815093</v>
      </c>
      <c r="AJ49">
        <f t="shared" si="39"/>
        <v>124.66137246629347</v>
      </c>
      <c r="AK49">
        <f t="shared" si="61"/>
        <v>41.22513883570479</v>
      </c>
      <c r="AL49">
        <f t="shared" si="40"/>
        <v>-13479.097602513095</v>
      </c>
      <c r="AN49">
        <f t="shared" si="41"/>
        <v>0</v>
      </c>
      <c r="AO49">
        <f t="shared" si="42"/>
        <v>0</v>
      </c>
      <c r="AP49">
        <f t="shared" si="43"/>
        <v>-3.9145444918447764E-2</v>
      </c>
      <c r="AQ49">
        <f t="shared" si="44"/>
        <v>-121.06580359312673</v>
      </c>
      <c r="AR49">
        <f t="shared" si="45"/>
        <v>-121.10494903804518</v>
      </c>
      <c r="AS49">
        <f t="shared" si="46"/>
        <v>1.1064218934676455</v>
      </c>
      <c r="AT49">
        <f t="shared" si="47"/>
        <v>0.3658903737916086</v>
      </c>
      <c r="AU49">
        <f t="shared" si="48"/>
        <v>-119.63263677078592</v>
      </c>
      <c r="AW49">
        <v>46</v>
      </c>
      <c r="AX49">
        <f>IF(Z49&gt;0, (R49*SUMPRODUCT(K49:$K$98, X49:$X$98)-K49*$AZ$3)/Z49, 0)</f>
        <v>2631.5855235500221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25</v>
      </c>
      <c r="R50">
        <f t="shared" si="31"/>
        <v>500000</v>
      </c>
      <c r="S50">
        <f t="shared" si="32"/>
        <v>2402.612915094136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464.26918232948918</v>
      </c>
      <c r="AC50">
        <f t="shared" si="33"/>
        <v>356.88454656759143</v>
      </c>
      <c r="AE50">
        <f t="shared" si="34"/>
        <v>0</v>
      </c>
      <c r="AF50">
        <f t="shared" si="35"/>
        <v>0</v>
      </c>
      <c r="AG50">
        <f t="shared" si="36"/>
        <v>-3.7135044135231459</v>
      </c>
      <c r="AH50">
        <f t="shared" si="37"/>
        <v>-13058.726695458439</v>
      </c>
      <c r="AI50">
        <f t="shared" si="38"/>
        <v>-13062.440199871962</v>
      </c>
      <c r="AJ50">
        <f t="shared" si="39"/>
        <v>107.38463576189775</v>
      </c>
      <c r="AK50">
        <f t="shared" si="61"/>
        <v>32.498842763064246</v>
      </c>
      <c r="AL50">
        <f t="shared" si="40"/>
        <v>-12922.556721346999</v>
      </c>
      <c r="AN50">
        <f t="shared" si="41"/>
        <v>0</v>
      </c>
      <c r="AO50">
        <f t="shared" si="42"/>
        <v>0</v>
      </c>
      <c r="AP50">
        <f t="shared" si="43"/>
        <v>-2.9427595557214029E-2</v>
      </c>
      <c r="AQ50">
        <f t="shared" si="44"/>
        <v>-103.48363294970667</v>
      </c>
      <c r="AR50">
        <f t="shared" si="45"/>
        <v>-103.5130605452639</v>
      </c>
      <c r="AS50">
        <f t="shared" si="46"/>
        <v>0.85096751703111251</v>
      </c>
      <c r="AT50">
        <f t="shared" si="47"/>
        <v>0.25753646540077979</v>
      </c>
      <c r="AU50">
        <f t="shared" si="48"/>
        <v>-102.40455656283198</v>
      </c>
      <c r="AW50">
        <v>47</v>
      </c>
      <c r="AX50">
        <f>IF(Z50&gt;0, (R50*SUMPRODUCT(K50:$K$98, X50:$X$98)-K50*$AZ$3)/Z50, 0)</f>
        <v>2402.612915094136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25</v>
      </c>
      <c r="R51">
        <f t="shared" si="31"/>
        <v>500000</v>
      </c>
      <c r="S51">
        <f t="shared" si="32"/>
        <v>2169.73430246425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356.88454656759143</v>
      </c>
      <c r="AC51">
        <f t="shared" si="33"/>
        <v>265.61624203862493</v>
      </c>
      <c r="AE51">
        <f t="shared" si="34"/>
        <v>0</v>
      </c>
      <c r="AF51">
        <f t="shared" si="35"/>
        <v>0</v>
      </c>
      <c r="AG51">
        <f t="shared" si="36"/>
        <v>-3.0604696821282964</v>
      </c>
      <c r="AH51">
        <f t="shared" si="37"/>
        <v>-12317.993745192358</v>
      </c>
      <c r="AI51">
        <f t="shared" si="38"/>
        <v>-12321.054214874486</v>
      </c>
      <c r="AJ51">
        <f t="shared" si="39"/>
        <v>91.268304528966496</v>
      </c>
      <c r="AK51">
        <f t="shared" si="61"/>
        <v>24.981918259731401</v>
      </c>
      <c r="AL51">
        <f t="shared" si="40"/>
        <v>-12204.803992085788</v>
      </c>
      <c r="AN51">
        <f t="shared" si="41"/>
        <v>0</v>
      </c>
      <c r="AO51">
        <f t="shared" si="42"/>
        <v>0</v>
      </c>
      <c r="AP51">
        <f t="shared" si="43"/>
        <v>-2.1654137649604877E-2</v>
      </c>
      <c r="AQ51">
        <f t="shared" si="44"/>
        <v>-87.155097037221864</v>
      </c>
      <c r="AR51">
        <f t="shared" si="45"/>
        <v>-87.17675117487147</v>
      </c>
      <c r="AS51">
        <f t="shared" si="46"/>
        <v>0.64576245955226153</v>
      </c>
      <c r="AT51">
        <f t="shared" si="47"/>
        <v>0.17675780286482312</v>
      </c>
      <c r="AU51">
        <f t="shared" si="48"/>
        <v>-86.354230912454383</v>
      </c>
      <c r="AW51">
        <v>48</v>
      </c>
      <c r="AX51">
        <f>IF(Z51&gt;0, (R51*SUMPRODUCT(K51:$K$98, X51:$X$98)-K51*$AZ$3)/Z51, 0)</f>
        <v>2169.73430246425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25</v>
      </c>
      <c r="R52">
        <f t="shared" si="31"/>
        <v>500000</v>
      </c>
      <c r="S52">
        <f t="shared" si="32"/>
        <v>1926.5640933884079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265.61624203862493</v>
      </c>
      <c r="AC52">
        <f t="shared" si="33"/>
        <v>189.36768823420681</v>
      </c>
      <c r="AE52">
        <f t="shared" si="34"/>
        <v>0</v>
      </c>
      <c r="AF52">
        <f t="shared" si="35"/>
        <v>0</v>
      </c>
      <c r="AG52">
        <f t="shared" si="36"/>
        <v>-2.4573240112291068</v>
      </c>
      <c r="AH52">
        <f t="shared" si="37"/>
        <v>-11450.819481558126</v>
      </c>
      <c r="AI52">
        <f t="shared" si="38"/>
        <v>-11453.276805569356</v>
      </c>
      <c r="AJ52">
        <f t="shared" si="39"/>
        <v>76.248553804418123</v>
      </c>
      <c r="AK52">
        <f t="shared" si="61"/>
        <v>18.593136942703747</v>
      </c>
      <c r="AL52">
        <f t="shared" si="40"/>
        <v>-11358.435114822234</v>
      </c>
      <c r="AN52">
        <f t="shared" si="41"/>
        <v>0</v>
      </c>
      <c r="AO52">
        <f t="shared" si="42"/>
        <v>0</v>
      </c>
      <c r="AP52">
        <f t="shared" si="43"/>
        <v>-1.5523770484000627E-2</v>
      </c>
      <c r="AQ52">
        <f t="shared" si="44"/>
        <v>-72.338809482645019</v>
      </c>
      <c r="AR52">
        <f t="shared" si="45"/>
        <v>-72.354333253129028</v>
      </c>
      <c r="AS52">
        <f t="shared" si="46"/>
        <v>0.4816886351119456</v>
      </c>
      <c r="AT52">
        <f t="shared" si="47"/>
        <v>0.11745931312157572</v>
      </c>
      <c r="AU52">
        <f t="shared" si="48"/>
        <v>-71.755185304895505</v>
      </c>
      <c r="AW52">
        <v>49</v>
      </c>
      <c r="AX52">
        <f>IF(Z52&gt;0, (R52*SUMPRODUCT(K52:$K$98, X52:$X$98)-K52*$AZ$3)/Z52, 0)</f>
        <v>1926.5640933884079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25</v>
      </c>
      <c r="R53">
        <f t="shared" si="31"/>
        <v>500000</v>
      </c>
      <c r="S53">
        <f t="shared" si="32"/>
        <v>1656.7380639932164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189.36768823420681</v>
      </c>
      <c r="AC53">
        <f t="shared" si="33"/>
        <v>126.76686378085088</v>
      </c>
      <c r="AE53">
        <f t="shared" si="34"/>
        <v>0</v>
      </c>
      <c r="AF53">
        <f t="shared" si="35"/>
        <v>0</v>
      </c>
      <c r="AG53">
        <f t="shared" si="36"/>
        <v>-1.9128984016234012</v>
      </c>
      <c r="AH53">
        <f t="shared" si="37"/>
        <v>-10397.047389868292</v>
      </c>
      <c r="AI53">
        <f t="shared" si="38"/>
        <v>-10398.960288269916</v>
      </c>
      <c r="AJ53">
        <f t="shared" si="39"/>
        <v>62.600824453355926</v>
      </c>
      <c r="AK53">
        <f t="shared" si="61"/>
        <v>13.255738176394479</v>
      </c>
      <c r="AL53">
        <f t="shared" si="40"/>
        <v>-10323.103725640165</v>
      </c>
      <c r="AN53">
        <f t="shared" si="41"/>
        <v>0</v>
      </c>
      <c r="AO53">
        <f t="shared" si="42"/>
        <v>0</v>
      </c>
      <c r="AP53">
        <f t="shared" si="43"/>
        <v>-1.0789682630633615E-2</v>
      </c>
      <c r="AQ53">
        <f t="shared" si="44"/>
        <v>-58.644432729481629</v>
      </c>
      <c r="AR53">
        <f t="shared" si="45"/>
        <v>-58.655222412112266</v>
      </c>
      <c r="AS53">
        <f t="shared" si="46"/>
        <v>0.35309926951399861</v>
      </c>
      <c r="AT53">
        <f t="shared" si="47"/>
        <v>7.4768847021196003E-2</v>
      </c>
      <c r="AU53">
        <f t="shared" si="48"/>
        <v>-58.227354295577065</v>
      </c>
      <c r="AW53">
        <v>50</v>
      </c>
      <c r="AX53">
        <f>IF(Z53&gt;0, (R53*SUMPRODUCT(K53:$K$98, X53:$X$98)-K53*$AZ$3)/Z53, 0)</f>
        <v>1656.7380639932164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25</v>
      </c>
      <c r="R54">
        <f t="shared" si="31"/>
        <v>500000</v>
      </c>
      <c r="S54">
        <f t="shared" si="32"/>
        <v>1337.9732785882379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126.76686378085088</v>
      </c>
      <c r="AC54">
        <f t="shared" si="33"/>
        <v>76.817060541805859</v>
      </c>
      <c r="AE54">
        <f t="shared" si="34"/>
        <v>0</v>
      </c>
      <c r="AF54">
        <f t="shared" si="35"/>
        <v>0</v>
      </c>
      <c r="AG54">
        <f t="shared" si="36"/>
        <v>-1.4353250130462125</v>
      </c>
      <c r="AH54">
        <f t="shared" si="37"/>
        <v>-9168.8880912190962</v>
      </c>
      <c r="AI54">
        <f t="shared" si="38"/>
        <v>-9170.3234162321423</v>
      </c>
      <c r="AJ54">
        <f t="shared" si="39"/>
        <v>49.949803239045025</v>
      </c>
      <c r="AK54">
        <f t="shared" si="61"/>
        <v>8.8736804646595626</v>
      </c>
      <c r="AL54">
        <f t="shared" si="40"/>
        <v>-9111.4999325284371</v>
      </c>
      <c r="AN54">
        <f t="shared" si="41"/>
        <v>0</v>
      </c>
      <c r="AO54">
        <f t="shared" si="42"/>
        <v>0</v>
      </c>
      <c r="AP54">
        <f t="shared" si="43"/>
        <v>-7.2285135055468967E-3</v>
      </c>
      <c r="AQ54">
        <f t="shared" si="44"/>
        <v>-46.175904966334926</v>
      </c>
      <c r="AR54">
        <f t="shared" si="45"/>
        <v>-46.183133479840471</v>
      </c>
      <c r="AS54">
        <f t="shared" si="46"/>
        <v>0.25155475173288999</v>
      </c>
      <c r="AT54">
        <f t="shared" si="47"/>
        <v>4.4689194781442933E-2</v>
      </c>
      <c r="AU54">
        <f t="shared" si="48"/>
        <v>-45.886889533326134</v>
      </c>
      <c r="AW54">
        <v>51</v>
      </c>
      <c r="AX54">
        <f>IF(Z54&gt;0, (R54*SUMPRODUCT(K54:$K$98, X54:$X$98)-K54*$AZ$3)/Z54, 0)</f>
        <v>1337.9732785882379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25</v>
      </c>
      <c r="R55">
        <f t="shared" si="31"/>
        <v>500000</v>
      </c>
      <c r="S55">
        <f t="shared" si="32"/>
        <v>931.79686771031425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76.817060541805859</v>
      </c>
      <c r="AC55">
        <f t="shared" si="33"/>
        <v>38.404217620503687</v>
      </c>
      <c r="AE55">
        <f t="shared" si="34"/>
        <v>0</v>
      </c>
      <c r="AF55">
        <f t="shared" si="35"/>
        <v>0</v>
      </c>
      <c r="AG55">
        <f t="shared" si="36"/>
        <v>-1.0303806267044449</v>
      </c>
      <c r="AH55">
        <f t="shared" si="37"/>
        <v>-7811.8227242261146</v>
      </c>
      <c r="AI55">
        <f t="shared" si="38"/>
        <v>-7812.8531048528193</v>
      </c>
      <c r="AJ55">
        <f t="shared" si="39"/>
        <v>38.412842921302172</v>
      </c>
      <c r="AK55">
        <f t="shared" si="61"/>
        <v>5.3771942379264104</v>
      </c>
      <c r="AL55">
        <f t="shared" si="40"/>
        <v>-7769.0630676935907</v>
      </c>
      <c r="AN55">
        <f t="shared" si="41"/>
        <v>0</v>
      </c>
      <c r="AO55">
        <f t="shared" si="42"/>
        <v>0</v>
      </c>
      <c r="AP55">
        <f t="shared" si="43"/>
        <v>-4.6331718104462207E-3</v>
      </c>
      <c r="AQ55">
        <f t="shared" si="44"/>
        <v>-35.126356121279649</v>
      </c>
      <c r="AR55">
        <f t="shared" si="45"/>
        <v>-35.130989293090096</v>
      </c>
      <c r="AS55">
        <f t="shared" si="46"/>
        <v>0.17272578343335437</v>
      </c>
      <c r="AT55">
        <f t="shared" si="47"/>
        <v>2.4178894785839847E-2</v>
      </c>
      <c r="AU55">
        <f t="shared" si="48"/>
        <v>-34.934084614870905</v>
      </c>
      <c r="AW55">
        <v>52</v>
      </c>
      <c r="AX55">
        <f>IF(Z55&gt;0, (R55*SUMPRODUCT(K55:$K$98, X55:$X$98)-K55*$AZ$3)/Z55, 0)</f>
        <v>931.79686771031425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25</v>
      </c>
      <c r="R56">
        <f t="shared" si="31"/>
        <v>500000</v>
      </c>
      <c r="S56">
        <f t="shared" si="32"/>
        <v>363.43104109161294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38.404217620503687</v>
      </c>
      <c r="AC56">
        <f t="shared" si="33"/>
        <v>10.209166896574679</v>
      </c>
      <c r="AE56">
        <f t="shared" si="34"/>
        <v>0</v>
      </c>
      <c r="AF56">
        <f t="shared" si="35"/>
        <v>0</v>
      </c>
      <c r="AG56">
        <f t="shared" si="36"/>
        <v>-0.70227675557858948</v>
      </c>
      <c r="AH56">
        <f t="shared" si="37"/>
        <v>-6356.0012971762189</v>
      </c>
      <c r="AI56">
        <f t="shared" si="38"/>
        <v>-6356.7035739317971</v>
      </c>
      <c r="AJ56">
        <f t="shared" si="39"/>
        <v>28.195050723929008</v>
      </c>
      <c r="AK56">
        <f t="shared" si="61"/>
        <v>2.6882952334352583</v>
      </c>
      <c r="AL56">
        <f t="shared" si="40"/>
        <v>-6325.8202279744328</v>
      </c>
      <c r="AN56">
        <f t="shared" si="41"/>
        <v>0</v>
      </c>
      <c r="AO56">
        <f t="shared" si="42"/>
        <v>0</v>
      </c>
      <c r="AP56">
        <f t="shared" si="43"/>
        <v>-2.8194928154549001E-3</v>
      </c>
      <c r="AQ56">
        <f t="shared" si="44"/>
        <v>-25.518002482719119</v>
      </c>
      <c r="AR56">
        <f t="shared" si="45"/>
        <v>-25.520821975534574</v>
      </c>
      <c r="AS56">
        <f t="shared" si="46"/>
        <v>0.11319717236263875</v>
      </c>
      <c r="AT56">
        <f t="shared" si="47"/>
        <v>1.0792937451343786E-2</v>
      </c>
      <c r="AU56">
        <f t="shared" si="48"/>
        <v>-25.396831865720593</v>
      </c>
      <c r="AW56">
        <v>53</v>
      </c>
      <c r="AX56">
        <f>IF(Z56&gt;0, (R56*SUMPRODUCT(K56:$K$98, X56:$X$98)-K56*$AZ$3)/Z56, 0)</f>
        <v>363.43104109161294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25</v>
      </c>
      <c r="R57">
        <f t="shared" si="31"/>
        <v>500000</v>
      </c>
      <c r="S57">
        <f t="shared" si="32"/>
        <v>-506.36562842891988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10.209166896574679</v>
      </c>
      <c r="AC57">
        <f t="shared" si="33"/>
        <v>-9.120170052795622</v>
      </c>
      <c r="AE57">
        <f t="shared" si="34"/>
        <v>0</v>
      </c>
      <c r="AF57">
        <f t="shared" si="35"/>
        <v>0</v>
      </c>
      <c r="AG57">
        <f t="shared" si="36"/>
        <v>-0.45027592419199169</v>
      </c>
      <c r="AH57">
        <f t="shared" si="37"/>
        <v>-4899.5612766162376</v>
      </c>
      <c r="AI57">
        <f t="shared" si="38"/>
        <v>-4900.0115525404299</v>
      </c>
      <c r="AJ57">
        <f t="shared" si="39"/>
        <v>19.329336949370301</v>
      </c>
      <c r="AK57">
        <f t="shared" si="61"/>
        <v>0.71464168276022766</v>
      </c>
      <c r="AL57">
        <f t="shared" si="40"/>
        <v>-4879.9675739082995</v>
      </c>
      <c r="AN57">
        <f t="shared" si="41"/>
        <v>0</v>
      </c>
      <c r="AO57">
        <f t="shared" si="42"/>
        <v>0</v>
      </c>
      <c r="AP57">
        <f t="shared" si="43"/>
        <v>-1.6140738512616156E-3</v>
      </c>
      <c r="AQ57">
        <f t="shared" si="44"/>
        <v>-17.563128105131096</v>
      </c>
      <c r="AR57">
        <f t="shared" si="45"/>
        <v>-17.56474217898236</v>
      </c>
      <c r="AS57">
        <f t="shared" si="46"/>
        <v>6.9288575417815898E-2</v>
      </c>
      <c r="AT57">
        <f t="shared" si="47"/>
        <v>2.5617280231777437E-3</v>
      </c>
      <c r="AU57">
        <f t="shared" si="48"/>
        <v>-17.492891875541368</v>
      </c>
      <c r="AW57">
        <v>54</v>
      </c>
      <c r="AX57">
        <f>IF(Z57&gt;0, (R57*SUMPRODUCT(K57:$K$98, X57:$X$98)-K57*$AZ$3)/Z57, 0)</f>
        <v>-506.36562842891988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25</v>
      </c>
      <c r="R58">
        <f t="shared" si="31"/>
        <v>500000</v>
      </c>
      <c r="S58">
        <f t="shared" si="32"/>
        <v>-1967.4649895733214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-9.120170052795622</v>
      </c>
      <c r="AC58">
        <f t="shared" si="33"/>
        <v>-21.157703931722448</v>
      </c>
      <c r="AE58">
        <f t="shared" si="34"/>
        <v>0</v>
      </c>
      <c r="AF58">
        <f t="shared" si="35"/>
        <v>0</v>
      </c>
      <c r="AG58">
        <f t="shared" si="36"/>
        <v>-0.26884473222965533</v>
      </c>
      <c r="AH58">
        <f t="shared" si="37"/>
        <v>-3538.5686544083287</v>
      </c>
      <c r="AI58">
        <f t="shared" si="38"/>
        <v>-3538.8374991405585</v>
      </c>
      <c r="AJ58">
        <f t="shared" si="39"/>
        <v>12.037533878926826</v>
      </c>
      <c r="AK58">
        <f t="shared" si="61"/>
        <v>-0.63841190369569356</v>
      </c>
      <c r="AL58">
        <f t="shared" si="40"/>
        <v>-3527.4383771653274</v>
      </c>
      <c r="AN58">
        <f t="shared" si="41"/>
        <v>0</v>
      </c>
      <c r="AO58">
        <f t="shared" si="42"/>
        <v>0</v>
      </c>
      <c r="AP58">
        <f t="shared" si="43"/>
        <v>-8.6045504272900424E-4</v>
      </c>
      <c r="AQ58">
        <f t="shared" si="44"/>
        <v>-11.32541901593776</v>
      </c>
      <c r="AR58">
        <f t="shared" si="45"/>
        <v>-11.32627947098049</v>
      </c>
      <c r="AS58">
        <f t="shared" si="46"/>
        <v>3.8526909723103325E-2</v>
      </c>
      <c r="AT58">
        <f t="shared" si="47"/>
        <v>-2.0432788000619372E-3</v>
      </c>
      <c r="AU58">
        <f t="shared" si="48"/>
        <v>-11.289795840057447</v>
      </c>
      <c r="AW58">
        <v>55</v>
      </c>
      <c r="AX58">
        <f>IF(Z58&gt;0, (R58*SUMPRODUCT(K58:$K$98, X58:$X$98)-K58*$AZ$3)/Z58, 0)</f>
        <v>-1967.4649895733214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25</v>
      </c>
      <c r="R59">
        <f t="shared" si="31"/>
        <v>500000</v>
      </c>
      <c r="S59">
        <f t="shared" si="32"/>
        <v>-4669.8596269713307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-21.157703931722448</v>
      </c>
      <c r="AC59">
        <f t="shared" si="33"/>
        <v>-27.549556674263531</v>
      </c>
      <c r="AE59">
        <f t="shared" si="34"/>
        <v>0</v>
      </c>
      <c r="AF59">
        <f t="shared" si="35"/>
        <v>0</v>
      </c>
      <c r="AG59">
        <f t="shared" si="36"/>
        <v>-0.14748599998139014</v>
      </c>
      <c r="AH59">
        <f t="shared" si="37"/>
        <v>-2373.4056985193724</v>
      </c>
      <c r="AI59">
        <f t="shared" si="38"/>
        <v>-2373.5531845193536</v>
      </c>
      <c r="AJ59">
        <f t="shared" si="39"/>
        <v>6.3918527425410829</v>
      </c>
      <c r="AK59">
        <f t="shared" si="61"/>
        <v>-1.4810392752205714</v>
      </c>
      <c r="AL59">
        <f t="shared" si="40"/>
        <v>-2368.642371052033</v>
      </c>
      <c r="AN59">
        <f t="shared" si="41"/>
        <v>0</v>
      </c>
      <c r="AO59">
        <f t="shared" si="42"/>
        <v>0</v>
      </c>
      <c r="AP59">
        <f t="shared" si="43"/>
        <v>-4.214629739315971E-4</v>
      </c>
      <c r="AQ59">
        <f t="shared" si="44"/>
        <v>-6.7823564553272373</v>
      </c>
      <c r="AR59">
        <f t="shared" si="45"/>
        <v>-6.7827779183011687</v>
      </c>
      <c r="AS59">
        <f t="shared" si="46"/>
        <v>1.8265660917945577E-2</v>
      </c>
      <c r="AT59">
        <f t="shared" si="47"/>
        <v>-4.2322879291778297E-3</v>
      </c>
      <c r="AU59">
        <f t="shared" si="48"/>
        <v>-6.7687445453124004</v>
      </c>
      <c r="AW59">
        <v>56</v>
      </c>
      <c r="AX59">
        <f>IF(Z59&gt;0, (R59*SUMPRODUCT(K59:$K$98, X59:$X$98)-K59*$AZ$3)/Z59, 0)</f>
        <v>-4669.8596269713307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25</v>
      </c>
      <c r="R60">
        <f t="shared" si="31"/>
        <v>500000</v>
      </c>
      <c r="S60">
        <f t="shared" si="32"/>
        <v>-10267.657509380002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-27.549556674263531</v>
      </c>
      <c r="AC60">
        <f t="shared" si="33"/>
        <v>-29.926943242629445</v>
      </c>
      <c r="AE60">
        <f t="shared" si="34"/>
        <v>0</v>
      </c>
      <c r="AF60">
        <f t="shared" si="35"/>
        <v>0</v>
      </c>
      <c r="AG60">
        <f t="shared" si="36"/>
        <v>-7.2867017660283598E-2</v>
      </c>
      <c r="AH60">
        <f t="shared" si="37"/>
        <v>-1462.8824464258525</v>
      </c>
      <c r="AI60">
        <f t="shared" si="38"/>
        <v>-1462.9553134435128</v>
      </c>
      <c r="AJ60">
        <f t="shared" si="39"/>
        <v>2.3773865683659139</v>
      </c>
      <c r="AK60">
        <f t="shared" si="61"/>
        <v>-1.9284689671984474</v>
      </c>
      <c r="AL60">
        <f t="shared" si="40"/>
        <v>-1462.5063958423452</v>
      </c>
      <c r="AN60">
        <f t="shared" si="41"/>
        <v>0</v>
      </c>
      <c r="AO60">
        <f t="shared" si="42"/>
        <v>0</v>
      </c>
      <c r="AP60">
        <f t="shared" si="43"/>
        <v>-1.8591806999904365E-4</v>
      </c>
      <c r="AQ60">
        <f t="shared" si="44"/>
        <v>-3.7325018891670028</v>
      </c>
      <c r="AR60">
        <f t="shared" si="45"/>
        <v>-3.7326878072370016</v>
      </c>
      <c r="AS60">
        <f t="shared" si="46"/>
        <v>6.0658324798319998E-3</v>
      </c>
      <c r="AT60">
        <f t="shared" si="47"/>
        <v>-4.9204323155660895E-3</v>
      </c>
      <c r="AU60">
        <f t="shared" si="48"/>
        <v>-3.7315424070727357</v>
      </c>
      <c r="AW60">
        <v>57</v>
      </c>
      <c r="AX60">
        <f>IF(Z60&gt;0, (R60*SUMPRODUCT(K60:$K$98, X60:$X$98)-K60*$AZ$3)/Z60, 0)</f>
        <v>-10267.657509380002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25</v>
      </c>
      <c r="R61">
        <f t="shared" si="31"/>
        <v>500000</v>
      </c>
      <c r="S61">
        <f t="shared" si="32"/>
        <v>-23566.082651028821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-29.926943242629445</v>
      </c>
      <c r="AC61">
        <f t="shared" si="33"/>
        <v>-29.726436304152418</v>
      </c>
      <c r="AE61">
        <f t="shared" si="34"/>
        <v>0</v>
      </c>
      <c r="AF61">
        <f t="shared" si="35"/>
        <v>0</v>
      </c>
      <c r="AG61">
        <f t="shared" si="36"/>
        <v>-3.1535190579133711E-2</v>
      </c>
      <c r="AH61">
        <f t="shared" si="37"/>
        <v>-812.06313809094104</v>
      </c>
      <c r="AI61">
        <f t="shared" si="38"/>
        <v>-812.09467328152016</v>
      </c>
      <c r="AJ61">
        <f t="shared" si="39"/>
        <v>-0.20050693847702661</v>
      </c>
      <c r="AK61">
        <f t="shared" si="61"/>
        <v>-2.0948860269840615</v>
      </c>
      <c r="AL61">
        <f t="shared" si="40"/>
        <v>-814.39006624698129</v>
      </c>
      <c r="AN61">
        <f t="shared" si="41"/>
        <v>0</v>
      </c>
      <c r="AO61">
        <f t="shared" si="42"/>
        <v>0</v>
      </c>
      <c r="AP61">
        <f t="shared" si="43"/>
        <v>-7.184028470361835E-5</v>
      </c>
      <c r="AQ61">
        <f t="shared" si="44"/>
        <v>-1.8499601862678692</v>
      </c>
      <c r="AR61">
        <f t="shared" si="45"/>
        <v>-1.8500320265525727</v>
      </c>
      <c r="AS61">
        <f t="shared" si="46"/>
        <v>-4.5677464701201689E-4</v>
      </c>
      <c r="AT61">
        <f t="shared" si="47"/>
        <v>-4.7723576688877946E-3</v>
      </c>
      <c r="AU61">
        <f t="shared" si="48"/>
        <v>-1.8552611588684726</v>
      </c>
      <c r="AW61">
        <v>58</v>
      </c>
      <c r="AX61">
        <f>IF(Z61&gt;0, (R61*SUMPRODUCT(K61:$K$98, X61:$X$98)-K61*$AZ$3)/Z61, 0)</f>
        <v>-23566.082651028821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25</v>
      </c>
      <c r="R62">
        <f t="shared" si="31"/>
        <v>500000</v>
      </c>
      <c r="S62">
        <f t="shared" si="32"/>
        <v>-61179.670646404556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-29.726436304152418</v>
      </c>
      <c r="AC62">
        <f t="shared" si="33"/>
        <v>-28.064781465738118</v>
      </c>
      <c r="AE62">
        <f t="shared" si="34"/>
        <v>0</v>
      </c>
      <c r="AF62">
        <f t="shared" si="35"/>
        <v>0</v>
      </c>
      <c r="AG62">
        <f t="shared" si="36"/>
        <v>-1.1468181002453405E-2</v>
      </c>
      <c r="AH62">
        <f t="shared" si="37"/>
        <v>-395.03315341777943</v>
      </c>
      <c r="AI62">
        <f t="shared" si="38"/>
        <v>-395.04462159878187</v>
      </c>
      <c r="AJ62">
        <f t="shared" si="39"/>
        <v>-1.6616548384143002</v>
      </c>
      <c r="AK62">
        <f t="shared" si="61"/>
        <v>-2.0808505412906695</v>
      </c>
      <c r="AL62">
        <f t="shared" si="40"/>
        <v>-398.78712697848681</v>
      </c>
      <c r="AN62">
        <f t="shared" si="41"/>
        <v>0</v>
      </c>
      <c r="AO62">
        <f t="shared" si="42"/>
        <v>0</v>
      </c>
      <c r="AP62">
        <f t="shared" si="43"/>
        <v>-2.3326474247573975E-5</v>
      </c>
      <c r="AQ62">
        <f t="shared" si="44"/>
        <v>-0.80350411963034507</v>
      </c>
      <c r="AR62">
        <f t="shared" si="45"/>
        <v>-0.80352744610459259</v>
      </c>
      <c r="AS62">
        <f t="shared" si="46"/>
        <v>-3.3798340633388823E-3</v>
      </c>
      <c r="AT62">
        <f t="shared" si="47"/>
        <v>-4.23248521749728E-3</v>
      </c>
      <c r="AU62">
        <f t="shared" si="48"/>
        <v>-0.81113976538542876</v>
      </c>
      <c r="AW62">
        <v>59</v>
      </c>
      <c r="AX62">
        <f>IF(Z62&gt;0, (R62*SUMPRODUCT(K62:$K$98, X62:$X$98)-K62*$AZ$3)/Z62, 0)</f>
        <v>-61179.670646404556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25</v>
      </c>
      <c r="R63">
        <f t="shared" si="31"/>
        <v>500000</v>
      </c>
      <c r="S63">
        <f t="shared" si="32"/>
        <v>-194103.0408815557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-28.064781465738118</v>
      </c>
      <c r="AC63">
        <f t="shared" si="33"/>
        <v>-25.732915027616521</v>
      </c>
      <c r="AE63">
        <f t="shared" si="34"/>
        <v>0</v>
      </c>
      <c r="AF63">
        <f t="shared" si="35"/>
        <v>0</v>
      </c>
      <c r="AG63">
        <f t="shared" si="36"/>
        <v>-3.3143369252158048E-3</v>
      </c>
      <c r="AH63">
        <f t="shared" si="37"/>
        <v>-160.7832453442613</v>
      </c>
      <c r="AI63">
        <f t="shared" si="38"/>
        <v>-160.78655968118653</v>
      </c>
      <c r="AJ63">
        <f t="shared" si="39"/>
        <v>-2.3318664381215974</v>
      </c>
      <c r="AK63">
        <f t="shared" si="61"/>
        <v>-1.9645347026016684</v>
      </c>
      <c r="AL63">
        <f t="shared" si="40"/>
        <v>-165.08296082190981</v>
      </c>
      <c r="AN63">
        <f t="shared" si="41"/>
        <v>0</v>
      </c>
      <c r="AO63">
        <f t="shared" si="42"/>
        <v>0</v>
      </c>
      <c r="AP63">
        <f t="shared" si="43"/>
        <v>-6.019122676822891E-6</v>
      </c>
      <c r="AQ63">
        <f t="shared" si="44"/>
        <v>-0.2919962876260106</v>
      </c>
      <c r="AR63">
        <f t="shared" si="45"/>
        <v>-0.29200230674868743</v>
      </c>
      <c r="AS63">
        <f t="shared" si="46"/>
        <v>-4.2348712498823651E-3</v>
      </c>
      <c r="AT63">
        <f t="shared" si="47"/>
        <v>-3.5677650295210333E-3</v>
      </c>
      <c r="AU63">
        <f t="shared" si="48"/>
        <v>-0.29980494302809085</v>
      </c>
      <c r="AW63">
        <v>60</v>
      </c>
      <c r="AX63">
        <f>IF(Z63&gt;0, (R63*SUMPRODUCT(K63:$K$98, X63:$X$98)-K63*$AZ$3)/Z63, 0)</f>
        <v>-194103.0408815557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25</v>
      </c>
      <c r="R64">
        <f t="shared" si="31"/>
        <v>500000</v>
      </c>
      <c r="S64">
        <f t="shared" si="32"/>
        <v>-830317.5007217573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-25.732915027616521</v>
      </c>
      <c r="AC64">
        <f t="shared" si="33"/>
        <v>-23.22547331724973</v>
      </c>
      <c r="AE64">
        <f t="shared" si="34"/>
        <v>0</v>
      </c>
      <c r="AF64">
        <f t="shared" si="35"/>
        <v>0</v>
      </c>
      <c r="AG64">
        <f t="shared" si="36"/>
        <v>-6.9929494732619984E-4</v>
      </c>
      <c r="AH64">
        <f t="shared" si="37"/>
        <v>-51.637972172748938</v>
      </c>
      <c r="AI64">
        <f t="shared" si="38"/>
        <v>-51.638671467696263</v>
      </c>
      <c r="AJ64">
        <f t="shared" si="39"/>
        <v>-2.5074417103667912</v>
      </c>
      <c r="AK64">
        <f t="shared" si="61"/>
        <v>-1.8013040519331567</v>
      </c>
      <c r="AL64">
        <f t="shared" si="40"/>
        <v>-55.947417229996212</v>
      </c>
      <c r="AN64">
        <f t="shared" si="41"/>
        <v>0</v>
      </c>
      <c r="AO64">
        <f t="shared" si="42"/>
        <v>0</v>
      </c>
      <c r="AP64">
        <f t="shared" si="43"/>
        <v>-1.1339108400793606E-6</v>
      </c>
      <c r="AQ64">
        <f t="shared" si="44"/>
        <v>-8.3731273377960311E-2</v>
      </c>
      <c r="AR64">
        <f t="shared" si="45"/>
        <v>-8.3732407288800395E-2</v>
      </c>
      <c r="AS64">
        <f t="shared" si="46"/>
        <v>-4.0658313736188969E-3</v>
      </c>
      <c r="AT64">
        <f t="shared" si="47"/>
        <v>-2.9208250375261317E-3</v>
      </c>
      <c r="AU64">
        <f t="shared" si="48"/>
        <v>-9.0719063699945424E-2</v>
      </c>
      <c r="AW64">
        <v>61</v>
      </c>
      <c r="AX64">
        <f>IF(Z64&gt;0, (R64*SUMPRODUCT(K64:$K$98, X64:$X$98)-K64*$AZ$3)/Z64, 0)</f>
        <v>-830317.5007217573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25</v>
      </c>
      <c r="R65">
        <f t="shared" si="31"/>
        <v>500000</v>
      </c>
      <c r="S65">
        <f t="shared" si="32"/>
        <v>-3565697.4409184786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-23.22547331724973</v>
      </c>
      <c r="AC65">
        <f t="shared" si="33"/>
        <v>-20.809706378134116</v>
      </c>
      <c r="AE65">
        <f t="shared" si="34"/>
        <v>0</v>
      </c>
      <c r="AF65">
        <f t="shared" si="35"/>
        <v>0</v>
      </c>
      <c r="AG65">
        <f t="shared" si="36"/>
        <v>-1.4590207612212464E-4</v>
      </c>
      <c r="AH65">
        <f t="shared" si="37"/>
        <v>-10.927998434616265</v>
      </c>
      <c r="AI65">
        <f t="shared" si="38"/>
        <v>-10.928144336692387</v>
      </c>
      <c r="AJ65">
        <f t="shared" si="39"/>
        <v>-2.4157669391156134</v>
      </c>
      <c r="AK65">
        <f t="shared" si="61"/>
        <v>-1.6257831322074812</v>
      </c>
      <c r="AL65">
        <f t="shared" si="40"/>
        <v>-14.969694408015481</v>
      </c>
      <c r="AN65">
        <f t="shared" si="41"/>
        <v>0</v>
      </c>
      <c r="AO65">
        <f t="shared" si="42"/>
        <v>0</v>
      </c>
      <c r="AP65">
        <f t="shared" si="43"/>
        <v>-2.1123309670886017E-7</v>
      </c>
      <c r="AQ65">
        <f t="shared" si="44"/>
        <v>-1.5821261845797206E-2</v>
      </c>
      <c r="AR65">
        <f t="shared" si="45"/>
        <v>-1.5821473078893915E-2</v>
      </c>
      <c r="AS65">
        <f t="shared" si="46"/>
        <v>-3.4974823185459454E-3</v>
      </c>
      <c r="AT65">
        <f t="shared" si="47"/>
        <v>-2.3537650369400073E-3</v>
      </c>
      <c r="AU65">
        <f t="shared" si="48"/>
        <v>-2.1672720434379868E-2</v>
      </c>
      <c r="AW65">
        <v>62</v>
      </c>
      <c r="AX65">
        <f>IF(Z65&gt;0, (R65*SUMPRODUCT(K65:$K$98, X65:$X$98)-K65*$AZ$3)/Z65, 0)</f>
        <v>-3565697.4409184786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25</v>
      </c>
      <c r="R66">
        <f t="shared" si="31"/>
        <v>500000</v>
      </c>
      <c r="S66">
        <f t="shared" si="32"/>
        <v>-15458268.266294736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-20.809706378134116</v>
      </c>
      <c r="AC66">
        <f t="shared" si="33"/>
        <v>-18.593832807396364</v>
      </c>
      <c r="AE66">
        <f t="shared" si="34"/>
        <v>0</v>
      </c>
      <c r="AF66">
        <f t="shared" si="35"/>
        <v>0</v>
      </c>
      <c r="AG66">
        <f t="shared" si="36"/>
        <v>-3.0071015211869532E-5</v>
      </c>
      <c r="AH66">
        <f t="shared" si="37"/>
        <v>-2.2874408029806772</v>
      </c>
      <c r="AI66">
        <f t="shared" si="38"/>
        <v>-2.2874708739958889</v>
      </c>
      <c r="AJ66">
        <f t="shared" si="39"/>
        <v>-2.2158735707377524</v>
      </c>
      <c r="AK66">
        <f t="shared" si="61"/>
        <v>-1.4566794464693882</v>
      </c>
      <c r="AL66">
        <f t="shared" si="40"/>
        <v>-5.9600238912030292</v>
      </c>
      <c r="AN66">
        <f t="shared" si="41"/>
        <v>0</v>
      </c>
      <c r="AO66">
        <f t="shared" si="42"/>
        <v>0</v>
      </c>
      <c r="AP66">
        <f t="shared" si="43"/>
        <v>-3.8871433946423224E-8</v>
      </c>
      <c r="AQ66">
        <f t="shared" si="44"/>
        <v>-2.9568707093174567E-3</v>
      </c>
      <c r="AR66">
        <f t="shared" si="45"/>
        <v>-2.9569095807514029E-3</v>
      </c>
      <c r="AS66">
        <f t="shared" si="46"/>
        <v>-2.8643590025706515E-3</v>
      </c>
      <c r="AT66">
        <f t="shared" si="47"/>
        <v>-1.8829832809301708E-3</v>
      </c>
      <c r="AU66">
        <f t="shared" si="48"/>
        <v>-7.704251864252225E-3</v>
      </c>
      <c r="AW66">
        <v>63</v>
      </c>
      <c r="AX66">
        <f>IF(Z66&gt;0, (R66*SUMPRODUCT(K66:$K$98, X66:$X$98)-K66*$AZ$3)/Z66, 0)</f>
        <v>-15458268.266294736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-67897797.821098223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-18.593832807396364</v>
      </c>
      <c r="AC67">
        <f t="shared" ref="AC67:AC98" si="64">S67*Z67</f>
        <v>-16.604205006156082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-6.1136758256526892E-6</v>
      </c>
      <c r="AH67">
        <f t="shared" ref="AH67:AH98" si="68">-X67*R67</f>
        <v>-0.47313258468196295</v>
      </c>
      <c r="AI67">
        <f t="shared" ref="AI67:AI98" si="69">SUM(AE67:AH67)</f>
        <v>-0.4731386983577886</v>
      </c>
      <c r="AJ67">
        <f t="shared" ref="AJ67:AJ98" si="70">AB67-AC67</f>
        <v>-1.9896278012402817</v>
      </c>
      <c r="AK67">
        <f t="shared" si="61"/>
        <v>-1.3015682965177455</v>
      </c>
      <c r="AL67">
        <f t="shared" ref="AL67:AL98" si="71">SUM(AI67:AK67)</f>
        <v>-3.7643347961158158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-7.0561345829532133E-9</v>
      </c>
      <c r="AQ67">
        <f t="shared" ref="AQ67:AQ98" si="75">AH67*$K67</f>
        <v>-5.4606872989377468E-4</v>
      </c>
      <c r="AR67">
        <f t="shared" ref="AR67:AR98" si="76">AI67*$K67</f>
        <v>-5.4607578602835767E-4</v>
      </c>
      <c r="AS67">
        <f t="shared" ref="AS67:AS98" si="77">AJ67*$K67</f>
        <v>-2.2963405217904104E-3</v>
      </c>
      <c r="AT67">
        <f t="shared" ref="AT67:AT98" si="78">AK67*$K67</f>
        <v>-1.502212634598415E-3</v>
      </c>
      <c r="AU67">
        <f t="shared" ref="AU67:AU98" si="79">AL67*$K67</f>
        <v>-4.344628942417183E-3</v>
      </c>
      <c r="AW67">
        <v>64</v>
      </c>
      <c r="AX67">
        <f>IF(Z67&gt;0, (R67*SUMPRODUCT(K67:$K$98, X67:$X$98)-K67*$AZ$3)/Z67, 0)</f>
        <v>-67897797.821098223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25</v>
      </c>
      <c r="R68">
        <f t="shared" si="62"/>
        <v>500000</v>
      </c>
      <c r="S68">
        <f t="shared" si="63"/>
        <v>-302798349.42002994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-16.604205006156082</v>
      </c>
      <c r="AC68">
        <f t="shared" si="64"/>
        <v>-14.825657617788121</v>
      </c>
      <c r="AE68">
        <f t="shared" si="65"/>
        <v>0</v>
      </c>
      <c r="AF68">
        <f t="shared" si="66"/>
        <v>0</v>
      </c>
      <c r="AG68">
        <f t="shared" si="67"/>
        <v>-1.2240537015958558E-6</v>
      </c>
      <c r="AH68">
        <f t="shared" si="68"/>
        <v>-9.6569707316006115E-2</v>
      </c>
      <c r="AI68">
        <f t="shared" si="69"/>
        <v>-9.6570931369707708E-2</v>
      </c>
      <c r="AJ68">
        <f t="shared" si="70"/>
        <v>-1.7785473883679614</v>
      </c>
      <c r="AK68">
        <f t="shared" si="61"/>
        <v>-1.1622943504309258</v>
      </c>
      <c r="AL68">
        <f t="shared" si="71"/>
        <v>-3.0374126701685951</v>
      </c>
      <c r="AN68">
        <f t="shared" si="72"/>
        <v>0</v>
      </c>
      <c r="AO68">
        <f t="shared" si="73"/>
        <v>0</v>
      </c>
      <c r="AP68">
        <f t="shared" si="74"/>
        <v>-1.2613827795858458E-9</v>
      </c>
      <c r="AQ68">
        <f t="shared" si="75"/>
        <v>-9.9514723642634499E-5</v>
      </c>
      <c r="AR68">
        <f t="shared" si="76"/>
        <v>-9.9515985025414085E-5</v>
      </c>
      <c r="AS68">
        <f t="shared" si="77"/>
        <v>-1.8327864581757019E-3</v>
      </c>
      <c r="AT68">
        <f t="shared" si="78"/>
        <v>-1.1977399982795412E-3</v>
      </c>
      <c r="AU68">
        <f t="shared" si="79"/>
        <v>-3.1300424414806571E-3</v>
      </c>
      <c r="AW68">
        <v>65</v>
      </c>
      <c r="AX68">
        <f>IF(Z68&gt;0, (R68*SUMPRODUCT(K68:$K$98, X68:$X$98)-K68*$AZ$3)/Z68, 0)</f>
        <v>-302798349.42002994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25</v>
      </c>
      <c r="R69">
        <f t="shared" si="62"/>
        <v>500000</v>
      </c>
      <c r="S69">
        <f t="shared" si="63"/>
        <v>-1371366935.1646903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-14.825657617788121</v>
      </c>
      <c r="AC69">
        <f t="shared" si="64"/>
        <v>-13.237280831531539</v>
      </c>
      <c r="AE69">
        <f t="shared" si="65"/>
        <v>0</v>
      </c>
      <c r="AF69">
        <f t="shared" si="66"/>
        <v>0</v>
      </c>
      <c r="AG69">
        <f t="shared" si="67"/>
        <v>-2.4131544395778084E-7</v>
      </c>
      <c r="AH69">
        <f t="shared" si="68"/>
        <v>-1.940995441244233E-2</v>
      </c>
      <c r="AI69">
        <f t="shared" si="69"/>
        <v>-1.9410195727886288E-2</v>
      </c>
      <c r="AJ69">
        <f t="shared" si="70"/>
        <v>-1.5883767862565819</v>
      </c>
      <c r="AK69">
        <f t="shared" si="61"/>
        <v>-1.0377960332451686</v>
      </c>
      <c r="AL69">
        <f t="shared" si="71"/>
        <v>-2.6455830152296365</v>
      </c>
      <c r="AN69">
        <f t="shared" si="72"/>
        <v>0</v>
      </c>
      <c r="AO69">
        <f t="shared" si="73"/>
        <v>0</v>
      </c>
      <c r="AP69">
        <f t="shared" si="74"/>
        <v>-2.2203095181930065E-10</v>
      </c>
      <c r="AQ69">
        <f t="shared" si="75"/>
        <v>-1.7858826531292336E-5</v>
      </c>
      <c r="AR69">
        <f t="shared" si="76"/>
        <v>-1.7859048562244154E-5</v>
      </c>
      <c r="AS69">
        <f t="shared" si="77"/>
        <v>-1.4614431795833657E-3</v>
      </c>
      <c r="AT69">
        <f t="shared" si="78"/>
        <v>-9.5486155911360903E-4</v>
      </c>
      <c r="AU69">
        <f t="shared" si="79"/>
        <v>-2.4341637872592188E-3</v>
      </c>
      <c r="AW69">
        <v>66</v>
      </c>
      <c r="AX69">
        <f>IF(Z69&gt;0, (R69*SUMPRODUCT(K69:$K$98, X69:$X$98)-K69*$AZ$3)/Z69, 0)</f>
        <v>-1371366935.1646903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25</v>
      </c>
      <c r="R70">
        <f t="shared" si="62"/>
        <v>500000</v>
      </c>
      <c r="S70">
        <f t="shared" si="63"/>
        <v>-6317138389.7725954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-13.237280831531539</v>
      </c>
      <c r="AC70">
        <f t="shared" si="64"/>
        <v>-11.819016278768583</v>
      </c>
      <c r="AE70">
        <f t="shared" si="65"/>
        <v>0</v>
      </c>
      <c r="AF70">
        <f t="shared" si="66"/>
        <v>0</v>
      </c>
      <c r="AG70">
        <f t="shared" si="67"/>
        <v>-4.677361627023832E-8</v>
      </c>
      <c r="AH70">
        <f t="shared" si="68"/>
        <v>-3.8425734649592939E-3</v>
      </c>
      <c r="AI70">
        <f t="shared" si="69"/>
        <v>-3.842620238575564E-3</v>
      </c>
      <c r="AJ70">
        <f t="shared" si="70"/>
        <v>-1.418264552762956</v>
      </c>
      <c r="AK70">
        <f t="shared" si="61"/>
        <v>-0.92660965820720786</v>
      </c>
      <c r="AL70">
        <f t="shared" si="71"/>
        <v>-2.3487168312087396</v>
      </c>
      <c r="AN70">
        <f t="shared" si="72"/>
        <v>0</v>
      </c>
      <c r="AO70">
        <f t="shared" si="73"/>
        <v>0</v>
      </c>
      <c r="AP70">
        <f t="shared" si="74"/>
        <v>-3.8424774651599182E-11</v>
      </c>
      <c r="AQ70">
        <f t="shared" si="75"/>
        <v>-3.1566945480592236E-6</v>
      </c>
      <c r="AR70">
        <f t="shared" si="76"/>
        <v>-3.1567329728338751E-6</v>
      </c>
      <c r="AS70">
        <f t="shared" si="77"/>
        <v>-1.165111876777066E-3</v>
      </c>
      <c r="AT70">
        <f t="shared" si="78"/>
        <v>-7.612147647703334E-4</v>
      </c>
      <c r="AU70">
        <f t="shared" si="79"/>
        <v>-1.9294833745202335E-3</v>
      </c>
      <c r="AW70">
        <v>67</v>
      </c>
      <c r="AX70">
        <f>IF(Z70&gt;0, (R70*SUMPRODUCT(K70:$K$98, X70:$X$98)-K70*$AZ$3)/Z70, 0)</f>
        <v>-6317138389.7725954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25</v>
      </c>
      <c r="R71">
        <f t="shared" si="62"/>
        <v>500000</v>
      </c>
      <c r="S71">
        <f t="shared" si="63"/>
        <v>-29630864700.564781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-11.819016278768583</v>
      </c>
      <c r="AC71">
        <f t="shared" si="64"/>
        <v>-10.552695853686805</v>
      </c>
      <c r="AE71">
        <f t="shared" si="65"/>
        <v>0</v>
      </c>
      <c r="AF71">
        <f t="shared" si="66"/>
        <v>0</v>
      </c>
      <c r="AG71">
        <f t="shared" si="67"/>
        <v>-8.9034659976406841E-9</v>
      </c>
      <c r="AH71">
        <f t="shared" si="68"/>
        <v>-7.4804828219790498E-4</v>
      </c>
      <c r="AI71">
        <f t="shared" si="69"/>
        <v>-7.4805718566390265E-4</v>
      </c>
      <c r="AJ71">
        <f t="shared" si="70"/>
        <v>-1.2663204250817781</v>
      </c>
      <c r="AK71">
        <f t="shared" si="61"/>
        <v>-0.82733113951380088</v>
      </c>
      <c r="AL71">
        <f t="shared" si="71"/>
        <v>-2.0943996217812431</v>
      </c>
      <c r="AN71">
        <f t="shared" si="72"/>
        <v>0</v>
      </c>
      <c r="AO71">
        <f t="shared" si="73"/>
        <v>0</v>
      </c>
      <c r="AP71">
        <f t="shared" si="74"/>
        <v>-6.5305756187597326E-12</v>
      </c>
      <c r="AQ71">
        <f t="shared" si="75"/>
        <v>-5.4868361092986227E-7</v>
      </c>
      <c r="AR71">
        <f t="shared" si="76"/>
        <v>-5.4869014150548105E-7</v>
      </c>
      <c r="AS71">
        <f t="shared" si="77"/>
        <v>-9.2882943516243261E-4</v>
      </c>
      <c r="AT71">
        <f t="shared" si="78"/>
        <v>-6.0683654767494525E-4</v>
      </c>
      <c r="AU71">
        <f t="shared" si="79"/>
        <v>-1.5362146729788835E-3</v>
      </c>
      <c r="AW71">
        <v>68</v>
      </c>
      <c r="AX71">
        <f>IF(Z71&gt;0, (R71*SUMPRODUCT(K71:$K$98, X71:$X$98)-K71*$AZ$3)/Z71, 0)</f>
        <v>-29630864700.564781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25</v>
      </c>
      <c r="R72">
        <f t="shared" si="62"/>
        <v>500000</v>
      </c>
      <c r="S72">
        <f t="shared" si="63"/>
        <v>-141657327286.7377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-10.552695853686805</v>
      </c>
      <c r="AC72">
        <f t="shared" si="64"/>
        <v>-9.4220503472129788</v>
      </c>
      <c r="AE72">
        <f t="shared" si="65"/>
        <v>0</v>
      </c>
      <c r="AF72">
        <f t="shared" si="66"/>
        <v>0</v>
      </c>
      <c r="AG72">
        <f t="shared" si="67"/>
        <v>-1.6628243889109247E-9</v>
      </c>
      <c r="AH72">
        <f t="shared" si="68"/>
        <v>-1.4303213897506705E-4</v>
      </c>
      <c r="AI72">
        <f t="shared" si="69"/>
        <v>-1.4303380179945597E-4</v>
      </c>
      <c r="AJ72">
        <f t="shared" si="70"/>
        <v>-1.1306455064738259</v>
      </c>
      <c r="AK72">
        <f t="shared" ref="AK72:AK98" si="92">G72*SUM(AB72:AB72, AE72:AF72)</f>
        <v>-0.73868870975807643</v>
      </c>
      <c r="AL72">
        <f t="shared" si="71"/>
        <v>-1.8694772500337016</v>
      </c>
      <c r="AN72">
        <f t="shared" si="72"/>
        <v>0</v>
      </c>
      <c r="AO72">
        <f t="shared" si="73"/>
        <v>0</v>
      </c>
      <c r="AP72">
        <f t="shared" si="74"/>
        <v>-1.0889820499778138E-12</v>
      </c>
      <c r="AQ72">
        <f t="shared" si="75"/>
        <v>-9.3671606546374692E-8</v>
      </c>
      <c r="AR72">
        <f t="shared" si="76"/>
        <v>-9.367269552842468E-8</v>
      </c>
      <c r="AS72">
        <f t="shared" si="77"/>
        <v>-7.4045862548629431E-4</v>
      </c>
      <c r="AT72">
        <f t="shared" si="78"/>
        <v>-4.837665064406919E-4</v>
      </c>
      <c r="AU72">
        <f t="shared" si="79"/>
        <v>-1.2243188046225145E-3</v>
      </c>
      <c r="AW72">
        <v>69</v>
      </c>
      <c r="AX72">
        <f>IF(Z72&gt;0, (R72*SUMPRODUCT(K72:$K$98, X72:$X$98)-K72*$AZ$3)/Z72, 0)</f>
        <v>-141657327286.7377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25</v>
      </c>
      <c r="R73">
        <f t="shared" si="62"/>
        <v>500000</v>
      </c>
      <c r="S73">
        <f t="shared" si="63"/>
        <v>-691491694685.12366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-9.4220503472129788</v>
      </c>
      <c r="AC73">
        <f t="shared" si="64"/>
        <v>-8.412545034494018</v>
      </c>
      <c r="AE73">
        <f t="shared" si="65"/>
        <v>0</v>
      </c>
      <c r="AF73">
        <f t="shared" si="66"/>
        <v>0</v>
      </c>
      <c r="AG73">
        <f t="shared" si="67"/>
        <v>-3.0414483279964552E-10</v>
      </c>
      <c r="AH73">
        <f t="shared" si="68"/>
        <v>-2.6841026244443396E-5</v>
      </c>
      <c r="AI73">
        <f t="shared" si="69"/>
        <v>-2.6841330389276195E-5</v>
      </c>
      <c r="AJ73">
        <f t="shared" si="70"/>
        <v>-1.0095053127189608</v>
      </c>
      <c r="AK73">
        <f t="shared" si="92"/>
        <v>-0.65954352430490859</v>
      </c>
      <c r="AL73">
        <f t="shared" si="71"/>
        <v>-1.6690756783542586</v>
      </c>
      <c r="AN73">
        <f t="shared" si="72"/>
        <v>0</v>
      </c>
      <c r="AO73">
        <f t="shared" si="73"/>
        <v>0</v>
      </c>
      <c r="AP73">
        <f t="shared" si="74"/>
        <v>-1.778429916125826E-13</v>
      </c>
      <c r="AQ73">
        <f t="shared" si="75"/>
        <v>-1.5694787122713267E-8</v>
      </c>
      <c r="AR73">
        <f t="shared" si="76"/>
        <v>-1.5694964965704881E-8</v>
      </c>
      <c r="AS73">
        <f t="shared" si="77"/>
        <v>-5.9028931450235377E-4</v>
      </c>
      <c r="AT73">
        <f t="shared" si="78"/>
        <v>-3.8565571665772431E-4</v>
      </c>
      <c r="AU73">
        <f t="shared" si="79"/>
        <v>-9.7596072612504367E-4</v>
      </c>
      <c r="AW73">
        <v>70</v>
      </c>
      <c r="AX73">
        <f>IF(Z73&gt;0, (R73*SUMPRODUCT(K73:$K$98, X73:$X$98)-K73*$AZ$3)/Z73, 0)</f>
        <v>-691491694685.12366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25</v>
      </c>
      <c r="R74">
        <f t="shared" si="62"/>
        <v>500000</v>
      </c>
      <c r="S74">
        <f t="shared" si="63"/>
        <v>-3450217265853.6416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-8.412545034494018</v>
      </c>
      <c r="AC74">
        <f t="shared" si="64"/>
        <v>-7.5112009373400825</v>
      </c>
      <c r="AE74">
        <f t="shared" si="65"/>
        <v>0</v>
      </c>
      <c r="AF74">
        <f t="shared" si="66"/>
        <v>0</v>
      </c>
      <c r="AG74">
        <f t="shared" si="67"/>
        <v>-5.442556481643545E-11</v>
      </c>
      <c r="AH74">
        <f t="shared" si="68"/>
        <v>-4.9335563931042725E-6</v>
      </c>
      <c r="AI74">
        <f t="shared" si="69"/>
        <v>-4.9336108186690888E-6</v>
      </c>
      <c r="AJ74">
        <f t="shared" si="70"/>
        <v>-0.90134409715393549</v>
      </c>
      <c r="AK74">
        <f t="shared" si="92"/>
        <v>-0.5888781524145813</v>
      </c>
      <c r="AL74">
        <f t="shared" si="71"/>
        <v>-1.4902271831793354</v>
      </c>
      <c r="AN74">
        <f t="shared" si="72"/>
        <v>0</v>
      </c>
      <c r="AO74">
        <f t="shared" si="73"/>
        <v>0</v>
      </c>
      <c r="AP74">
        <f t="shared" si="74"/>
        <v>-2.8414579594902208E-14</v>
      </c>
      <c r="AQ74">
        <f t="shared" si="75"/>
        <v>-2.5757184383958271E-9</v>
      </c>
      <c r="AR74">
        <f t="shared" si="76"/>
        <v>-2.5757468529754222E-9</v>
      </c>
      <c r="AS74">
        <f t="shared" si="77"/>
        <v>-4.7057506297558263E-4</v>
      </c>
      <c r="AT74">
        <f t="shared" si="78"/>
        <v>-3.0744237914514248E-4</v>
      </c>
      <c r="AU74">
        <f t="shared" si="79"/>
        <v>-7.7802001786757811E-4</v>
      </c>
      <c r="AW74">
        <v>71</v>
      </c>
      <c r="AX74">
        <f>IF(Z74&gt;0, (R74*SUMPRODUCT(K74:$K$98, X74:$X$98)-K74*$AZ$3)/Z74, 0)</f>
        <v>-3450217265853.6416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25</v>
      </c>
      <c r="R75">
        <f t="shared" si="62"/>
        <v>500000</v>
      </c>
      <c r="S75">
        <f t="shared" si="63"/>
        <v>-17628388540119.98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-7.5112009373400825</v>
      </c>
      <c r="AC75">
        <f t="shared" si="64"/>
        <v>-6.7064294105865878</v>
      </c>
      <c r="AE75">
        <f t="shared" si="65"/>
        <v>0</v>
      </c>
      <c r="AF75">
        <f t="shared" si="66"/>
        <v>0</v>
      </c>
      <c r="AG75">
        <f t="shared" si="67"/>
        <v>-9.5108372999091829E-12</v>
      </c>
      <c r="AH75">
        <f t="shared" si="68"/>
        <v>-8.8740943736723823E-7</v>
      </c>
      <c r="AI75">
        <f t="shared" si="69"/>
        <v>-8.8741894820453811E-7</v>
      </c>
      <c r="AJ75">
        <f t="shared" si="70"/>
        <v>-0.80477152675349473</v>
      </c>
      <c r="AK75">
        <f t="shared" si="92"/>
        <v>-0.52578406561380586</v>
      </c>
      <c r="AL75">
        <f t="shared" si="71"/>
        <v>-1.3305564797862488</v>
      </c>
      <c r="AN75">
        <f t="shared" si="72"/>
        <v>0</v>
      </c>
      <c r="AO75">
        <f t="shared" si="73"/>
        <v>0</v>
      </c>
      <c r="AP75">
        <f t="shared" si="74"/>
        <v>-4.4334214665464852E-15</v>
      </c>
      <c r="AQ75">
        <f t="shared" si="75"/>
        <v>-4.1366074565037717E-10</v>
      </c>
      <c r="AR75">
        <f t="shared" si="76"/>
        <v>-4.1366517907184371E-10</v>
      </c>
      <c r="AS75">
        <f t="shared" si="77"/>
        <v>-3.7513956446383551E-4</v>
      </c>
      <c r="AT75">
        <f t="shared" si="78"/>
        <v>-2.4509118280076044E-4</v>
      </c>
      <c r="AU75">
        <f t="shared" si="79"/>
        <v>-6.2023116092977499E-4</v>
      </c>
      <c r="AW75">
        <v>72</v>
      </c>
      <c r="AX75">
        <f>IF(Z75&gt;0, (R75*SUMPRODUCT(K75:$K$98, X75:$X$98)-K75*$AZ$3)/Z75, 0)</f>
        <v>-17628388540119.98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25</v>
      </c>
      <c r="R76">
        <f t="shared" si="62"/>
        <v>500000</v>
      </c>
      <c r="S76">
        <f t="shared" si="63"/>
        <v>-92419349221281.578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-6.7064294105865878</v>
      </c>
      <c r="AC76">
        <f t="shared" si="64"/>
        <v>-5.987883402670592</v>
      </c>
      <c r="AE76">
        <f t="shared" si="65"/>
        <v>0</v>
      </c>
      <c r="AF76">
        <f t="shared" si="66"/>
        <v>0</v>
      </c>
      <c r="AG76">
        <f t="shared" si="67"/>
        <v>-1.6197591340785353E-12</v>
      </c>
      <c r="AH76">
        <f t="shared" si="68"/>
        <v>-1.5591939585663111E-7</v>
      </c>
      <c r="AI76">
        <f t="shared" si="69"/>
        <v>-1.559210156157652E-7</v>
      </c>
      <c r="AJ76">
        <f t="shared" si="70"/>
        <v>-0.71854600791599577</v>
      </c>
      <c r="AK76">
        <f t="shared" si="92"/>
        <v>-0.46945005874106122</v>
      </c>
      <c r="AL76">
        <f t="shared" si="71"/>
        <v>-1.1879962225780727</v>
      </c>
      <c r="AN76">
        <f t="shared" si="72"/>
        <v>0</v>
      </c>
      <c r="AO76">
        <f t="shared" si="73"/>
        <v>0</v>
      </c>
      <c r="AP76">
        <f t="shared" si="74"/>
        <v>-6.7414401378721847E-16</v>
      </c>
      <c r="AQ76">
        <f t="shared" si="75"/>
        <v>-6.4893677793559551E-11</v>
      </c>
      <c r="AR76">
        <f t="shared" si="76"/>
        <v>-6.4894351937573351E-11</v>
      </c>
      <c r="AS76">
        <f t="shared" si="77"/>
        <v>-2.9905896480271688E-4</v>
      </c>
      <c r="AT76">
        <f t="shared" si="78"/>
        <v>-1.9538519043597495E-4</v>
      </c>
      <c r="AU76">
        <f t="shared" si="79"/>
        <v>-4.9444422013304376E-4</v>
      </c>
      <c r="AW76">
        <v>73</v>
      </c>
      <c r="AX76">
        <f>IF(Z76&gt;0, (R76*SUMPRODUCT(K76:$K$98, X76:$X$98)-K76*$AZ$3)/Z76, 0)</f>
        <v>-92419349221281.578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25</v>
      </c>
      <c r="R77">
        <f t="shared" si="62"/>
        <v>500000</v>
      </c>
      <c r="S77">
        <f t="shared" si="63"/>
        <v>-497745951883816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-5.987883402670592</v>
      </c>
      <c r="AC77">
        <f t="shared" si="64"/>
        <v>-5.3463244667268635</v>
      </c>
      <c r="AE77">
        <f t="shared" si="65"/>
        <v>0</v>
      </c>
      <c r="AF77">
        <f t="shared" si="66"/>
        <v>0</v>
      </c>
      <c r="AG77">
        <f t="shared" si="67"/>
        <v>-2.6852676784676312E-13</v>
      </c>
      <c r="AH77">
        <f t="shared" si="68"/>
        <v>-2.6700695497819736E-8</v>
      </c>
      <c r="AI77">
        <f t="shared" si="69"/>
        <v>-2.6700964024587583E-8</v>
      </c>
      <c r="AJ77">
        <f t="shared" si="70"/>
        <v>-0.64155893594372859</v>
      </c>
      <c r="AK77">
        <f t="shared" si="92"/>
        <v>-0.41915183818694146</v>
      </c>
      <c r="AL77">
        <f t="shared" si="71"/>
        <v>-1.0607108008316342</v>
      </c>
      <c r="AN77">
        <f t="shared" si="72"/>
        <v>0</v>
      </c>
      <c r="AO77">
        <f t="shared" si="73"/>
        <v>0</v>
      </c>
      <c r="AP77">
        <f t="shared" si="74"/>
        <v>-9.9786503788520945E-17</v>
      </c>
      <c r="AQ77">
        <f t="shared" si="75"/>
        <v>-9.9221730251107643E-12</v>
      </c>
      <c r="AR77">
        <f t="shared" si="76"/>
        <v>-9.9222728116145527E-12</v>
      </c>
      <c r="AS77">
        <f t="shared" si="77"/>
        <v>-2.3840797588060657E-4</v>
      </c>
      <c r="AT77">
        <f t="shared" si="78"/>
        <v>-1.5575987758909351E-4</v>
      </c>
      <c r="AU77">
        <f t="shared" si="79"/>
        <v>-3.9416786339197294E-4</v>
      </c>
      <c r="AW77">
        <v>74</v>
      </c>
      <c r="AX77">
        <f>IF(Z77&gt;0, (R77*SUMPRODUCT(K77:$K$98, X77:$X$98)-K77*$AZ$3)/Z77, 0)</f>
        <v>-497745951883816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25</v>
      </c>
      <c r="R78">
        <f t="shared" si="62"/>
        <v>500000</v>
      </c>
      <c r="S78">
        <f t="shared" si="63"/>
        <v>-2759434407309646.5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-5.3463244667268635</v>
      </c>
      <c r="AC78">
        <f t="shared" si="64"/>
        <v>-4.7735039881576586</v>
      </c>
      <c r="AE78">
        <f t="shared" si="65"/>
        <v>0</v>
      </c>
      <c r="AF78">
        <f t="shared" si="66"/>
        <v>0</v>
      </c>
      <c r="AG78">
        <f t="shared" si="67"/>
        <v>-4.3247123174162167E-14</v>
      </c>
      <c r="AH78">
        <f t="shared" si="68"/>
        <v>-4.4518875398826667E-9</v>
      </c>
      <c r="AI78">
        <f t="shared" si="69"/>
        <v>-4.4519307870058406E-9</v>
      </c>
      <c r="AJ78">
        <f t="shared" si="70"/>
        <v>-0.57282047856920482</v>
      </c>
      <c r="AK78">
        <f t="shared" si="92"/>
        <v>-0.3742427126708805</v>
      </c>
      <c r="AL78">
        <f t="shared" si="71"/>
        <v>-0.94706319569201614</v>
      </c>
      <c r="AN78">
        <f t="shared" si="72"/>
        <v>0</v>
      </c>
      <c r="AO78">
        <f t="shared" si="73"/>
        <v>0</v>
      </c>
      <c r="AP78">
        <f t="shared" si="74"/>
        <v>-1.4349059044419479E-17</v>
      </c>
      <c r="AQ78">
        <f t="shared" si="75"/>
        <v>-1.4771016539443915E-12</v>
      </c>
      <c r="AR78">
        <f t="shared" si="76"/>
        <v>-1.4771160030034358E-12</v>
      </c>
      <c r="AS78">
        <f t="shared" si="77"/>
        <v>-1.9005737874728306E-4</v>
      </c>
      <c r="AT78">
        <f t="shared" si="78"/>
        <v>-1.2417082078343845E-4</v>
      </c>
      <c r="AU78">
        <f t="shared" si="79"/>
        <v>-3.1422820100783755E-4</v>
      </c>
      <c r="AW78">
        <v>75</v>
      </c>
      <c r="AX78">
        <f>IF(Z78&gt;0, (R78*SUMPRODUCT(K78:$K$98, X78:$X$98)-K78*$AZ$3)/Z78, 0)</f>
        <v>-2759434407309646.5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25</v>
      </c>
      <c r="R79">
        <f t="shared" si="62"/>
        <v>500000</v>
      </c>
      <c r="S79">
        <f t="shared" si="63"/>
        <v>-1.5763880286224926E+16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-4.7735039881576586</v>
      </c>
      <c r="AC79">
        <f t="shared" si="64"/>
        <v>-4.2620571322849159</v>
      </c>
      <c r="AE79">
        <f t="shared" si="65"/>
        <v>0</v>
      </c>
      <c r="AF79">
        <f t="shared" si="66"/>
        <v>0</v>
      </c>
      <c r="AG79">
        <f t="shared" si="67"/>
        <v>-6.7592132376336025E-15</v>
      </c>
      <c r="AH79">
        <f t="shared" si="68"/>
        <v>-7.211087740957389E-10</v>
      </c>
      <c r="AI79">
        <f t="shared" si="69"/>
        <v>-7.2111553330897653E-10</v>
      </c>
      <c r="AJ79">
        <f t="shared" si="70"/>
        <v>-0.51144685587274274</v>
      </c>
      <c r="AK79">
        <f t="shared" si="92"/>
        <v>-0.33414527917103615</v>
      </c>
      <c r="AL79">
        <f t="shared" si="71"/>
        <v>-0.84559213576489434</v>
      </c>
      <c r="AN79">
        <f t="shared" si="72"/>
        <v>0</v>
      </c>
      <c r="AO79">
        <f t="shared" si="73"/>
        <v>0</v>
      </c>
      <c r="AP79">
        <f t="shared" si="74"/>
        <v>-2.002369974538966E-18</v>
      </c>
      <c r="AQ79">
        <f t="shared" si="75"/>
        <v>-2.1362346575877928E-13</v>
      </c>
      <c r="AR79">
        <f t="shared" si="76"/>
        <v>-2.1362546812875384E-13</v>
      </c>
      <c r="AS79">
        <f t="shared" si="77"/>
        <v>-1.5151257872291613E-4</v>
      </c>
      <c r="AT79">
        <f t="shared" si="78"/>
        <v>-9.8988218099221973E-5</v>
      </c>
      <c r="AU79">
        <f t="shared" si="79"/>
        <v>-2.5050079703576352E-4</v>
      </c>
      <c r="AW79">
        <v>76</v>
      </c>
      <c r="AX79">
        <f>IF(Z79&gt;0, (R79*SUMPRODUCT(K79:$K$98, X79:$X$98)-K79*$AZ$3)/Z79, 0)</f>
        <v>-1.5763880286224926E+16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25</v>
      </c>
      <c r="R80">
        <f t="shared" si="62"/>
        <v>500000</v>
      </c>
      <c r="S80">
        <f t="shared" si="63"/>
        <v>-9.2836055404118032E+16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-4.2620571322849159</v>
      </c>
      <c r="AC80">
        <f t="shared" si="64"/>
        <v>-3.8054081538260052</v>
      </c>
      <c r="AE80">
        <f t="shared" si="65"/>
        <v>0</v>
      </c>
      <c r="AF80">
        <f t="shared" si="66"/>
        <v>0</v>
      </c>
      <c r="AG80">
        <f t="shared" si="67"/>
        <v>-1.0247656843187039E-15</v>
      </c>
      <c r="AH80">
        <f t="shared" si="68"/>
        <v>-1.1333710841877124E-10</v>
      </c>
      <c r="AI80">
        <f t="shared" si="69"/>
        <v>-1.1333813318445556E-10</v>
      </c>
      <c r="AJ80">
        <f t="shared" si="70"/>
        <v>-0.45664897845891073</v>
      </c>
      <c r="AK80">
        <f t="shared" si="92"/>
        <v>-0.29834399925994415</v>
      </c>
      <c r="AL80">
        <f t="shared" si="71"/>
        <v>-0.75499297783219299</v>
      </c>
      <c r="AN80">
        <f t="shared" si="72"/>
        <v>0</v>
      </c>
      <c r="AO80">
        <f t="shared" si="73"/>
        <v>0</v>
      </c>
      <c r="AP80">
        <f t="shared" si="74"/>
        <v>-2.7105331814159579E-19</v>
      </c>
      <c r="AQ80">
        <f t="shared" si="75"/>
        <v>-2.9977974258481939E-14</v>
      </c>
      <c r="AR80">
        <f t="shared" si="76"/>
        <v>-2.9978245311800084E-14</v>
      </c>
      <c r="AS80">
        <f t="shared" si="77"/>
        <v>-1.2078490013016794E-4</v>
      </c>
      <c r="AT80">
        <f t="shared" si="78"/>
        <v>-7.8912801418408788E-5</v>
      </c>
      <c r="AU80">
        <f t="shared" si="79"/>
        <v>-1.9969770157855497E-4</v>
      </c>
      <c r="AW80">
        <v>77</v>
      </c>
      <c r="AX80">
        <f>IF(Z80&gt;0, (R80*SUMPRODUCT(K80:$K$98, X80:$X$98)-K80*$AZ$3)/Z80, 0)</f>
        <v>-9.2836055404118032E+16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25</v>
      </c>
      <c r="R81">
        <f t="shared" si="62"/>
        <v>500000</v>
      </c>
      <c r="S81">
        <f t="shared" si="63"/>
        <v>-5.6458108610571482E+17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-3.8054081538260052</v>
      </c>
      <c r="AC81">
        <f t="shared" si="64"/>
        <v>-3.3976858516303872</v>
      </c>
      <c r="AE81">
        <f t="shared" si="65"/>
        <v>0</v>
      </c>
      <c r="AF81">
        <f t="shared" si="66"/>
        <v>0</v>
      </c>
      <c r="AG81">
        <f t="shared" si="67"/>
        <v>-1.504516328675855E-16</v>
      </c>
      <c r="AH81">
        <f t="shared" si="68"/>
        <v>-1.7281327892158627E-11</v>
      </c>
      <c r="AI81">
        <f t="shared" si="69"/>
        <v>-1.7281478343791495E-11</v>
      </c>
      <c r="AJ81">
        <f t="shared" si="70"/>
        <v>-0.407722302195618</v>
      </c>
      <c r="AK81">
        <f t="shared" si="92"/>
        <v>-0.2663785707678204</v>
      </c>
      <c r="AL81">
        <f t="shared" si="71"/>
        <v>-0.67410087298071986</v>
      </c>
      <c r="AN81">
        <f t="shared" si="72"/>
        <v>0</v>
      </c>
      <c r="AO81">
        <f t="shared" si="73"/>
        <v>0</v>
      </c>
      <c r="AP81">
        <f t="shared" si="74"/>
        <v>-3.5531131419858875E-20</v>
      </c>
      <c r="AQ81">
        <f t="shared" si="75"/>
        <v>-4.0812128173203194E-15</v>
      </c>
      <c r="AR81">
        <f t="shared" si="76"/>
        <v>-4.0812483484517391E-15</v>
      </c>
      <c r="AS81">
        <f t="shared" si="77"/>
        <v>-9.6288982884419575E-5</v>
      </c>
      <c r="AT81">
        <f t="shared" si="78"/>
        <v>-6.2908802151158053E-5</v>
      </c>
      <c r="AU81">
        <f t="shared" si="79"/>
        <v>-1.5919778503965888E-4</v>
      </c>
      <c r="AW81">
        <v>78</v>
      </c>
      <c r="AX81">
        <f>IF(Z81&gt;0, (R81*SUMPRODUCT(K81:$K$98, X81:$X$98)-K81*$AZ$3)/Z81, 0)</f>
        <v>-5.6458108610571482E+17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25</v>
      </c>
      <c r="R82">
        <f t="shared" si="62"/>
        <v>500000</v>
      </c>
      <c r="S82">
        <f t="shared" si="63"/>
        <v>-3.5515033168063114E+18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-3.3976858516303872</v>
      </c>
      <c r="AC82">
        <f t="shared" si="64"/>
        <v>-3.0336480818128493</v>
      </c>
      <c r="AE82">
        <f t="shared" si="65"/>
        <v>0</v>
      </c>
      <c r="AF82">
        <f t="shared" si="66"/>
        <v>0</v>
      </c>
      <c r="AG82">
        <f t="shared" si="67"/>
        <v>-2.135467583161978E-17</v>
      </c>
      <c r="AH82">
        <f t="shared" si="68"/>
        <v>-2.5518488141457974E-12</v>
      </c>
      <c r="AI82">
        <f t="shared" si="69"/>
        <v>-2.5518701688216291E-12</v>
      </c>
      <c r="AJ82">
        <f t="shared" si="70"/>
        <v>-0.36403776981753788</v>
      </c>
      <c r="AK82">
        <f t="shared" si="92"/>
        <v>-0.23783800961412713</v>
      </c>
      <c r="AL82">
        <f t="shared" si="71"/>
        <v>-0.60187577943421688</v>
      </c>
      <c r="AN82">
        <f t="shared" si="72"/>
        <v>0</v>
      </c>
      <c r="AO82">
        <f t="shared" si="73"/>
        <v>0</v>
      </c>
      <c r="AP82">
        <f t="shared" si="74"/>
        <v>-4.5028459772134732E-21</v>
      </c>
      <c r="AQ82">
        <f t="shared" si="75"/>
        <v>-5.3808272519966421E-16</v>
      </c>
      <c r="AR82">
        <f t="shared" si="76"/>
        <v>-5.3808722804564142E-16</v>
      </c>
      <c r="AS82">
        <f t="shared" si="77"/>
        <v>-7.6760987631078879E-5</v>
      </c>
      <c r="AT82">
        <f t="shared" si="78"/>
        <v>-5.0150511918972035E-5</v>
      </c>
      <c r="AU82">
        <f t="shared" si="79"/>
        <v>-1.26911499550589E-4</v>
      </c>
      <c r="AW82">
        <v>79</v>
      </c>
      <c r="AX82">
        <f>IF(Z82&gt;0, (R82*SUMPRODUCT(K82:$K$98, X82:$X$98)-K82*$AZ$3)/Z82, 0)</f>
        <v>-3.5515033168063114E+18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25</v>
      </c>
      <c r="R83">
        <f t="shared" si="62"/>
        <v>500000</v>
      </c>
      <c r="S83">
        <f t="shared" si="63"/>
        <v>-2.3144821979326517E+19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-3.0336480818128493</v>
      </c>
      <c r="AC83">
        <f t="shared" si="64"/>
        <v>-2.7086143587614728</v>
      </c>
      <c r="AE83">
        <f t="shared" si="65"/>
        <v>0</v>
      </c>
      <c r="AF83">
        <f t="shared" si="66"/>
        <v>0</v>
      </c>
      <c r="AG83">
        <f t="shared" si="67"/>
        <v>-2.925723906173127E-18</v>
      </c>
      <c r="AH83">
        <f t="shared" si="68"/>
        <v>-3.6430810334260914E-13</v>
      </c>
      <c r="AI83">
        <f t="shared" si="69"/>
        <v>-3.6431102906651534E-13</v>
      </c>
      <c r="AJ83">
        <f t="shared" si="70"/>
        <v>-0.32503372305137646</v>
      </c>
      <c r="AK83">
        <f t="shared" si="92"/>
        <v>-0.21235536572689948</v>
      </c>
      <c r="AL83">
        <f t="shared" si="71"/>
        <v>-0.53738908877864022</v>
      </c>
      <c r="AN83">
        <f t="shared" si="72"/>
        <v>0</v>
      </c>
      <c r="AO83">
        <f t="shared" si="73"/>
        <v>0</v>
      </c>
      <c r="AP83">
        <f t="shared" si="74"/>
        <v>-5.5081965191578715E-22</v>
      </c>
      <c r="AQ83">
        <f t="shared" si="75"/>
        <v>-6.8587491201708171E-17</v>
      </c>
      <c r="AR83">
        <f t="shared" si="76"/>
        <v>-6.8588042021360092E-17</v>
      </c>
      <c r="AS83">
        <f t="shared" si="77"/>
        <v>-6.1193389374266305E-5</v>
      </c>
      <c r="AT83">
        <f t="shared" si="78"/>
        <v>-3.9979681057854025E-5</v>
      </c>
      <c r="AU83">
        <f t="shared" si="79"/>
        <v>-1.0117307043218892E-4</v>
      </c>
      <c r="AW83">
        <v>80</v>
      </c>
      <c r="AX83">
        <f>IF(Z83&gt;0, (R83*SUMPRODUCT(K83:$K$98, X83:$X$98)-K83*$AZ$3)/Z83, 0)</f>
        <v>-2.3144821979326517E+19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25</v>
      </c>
      <c r="R84">
        <f t="shared" si="62"/>
        <v>500000</v>
      </c>
      <c r="S84">
        <f t="shared" si="63"/>
        <v>-1.5648908483724267E+20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-2.7086143587614728</v>
      </c>
      <c r="AC84">
        <f t="shared" si="64"/>
        <v>-2.4184056774656009</v>
      </c>
      <c r="AE84">
        <f t="shared" si="65"/>
        <v>0</v>
      </c>
      <c r="AF84">
        <f t="shared" si="66"/>
        <v>0</v>
      </c>
      <c r="AG84">
        <f t="shared" si="67"/>
        <v>-3.8635373195211619E-19</v>
      </c>
      <c r="AH84">
        <f t="shared" si="68"/>
        <v>-5.0202258703185588E-14</v>
      </c>
      <c r="AI84">
        <f t="shared" si="69"/>
        <v>-5.0202645056917539E-14</v>
      </c>
      <c r="AJ84">
        <f t="shared" si="70"/>
        <v>-0.29020868129587196</v>
      </c>
      <c r="AK84">
        <f t="shared" si="92"/>
        <v>-0.18960300511330311</v>
      </c>
      <c r="AL84">
        <f t="shared" si="71"/>
        <v>-0.47981168640922522</v>
      </c>
      <c r="AN84">
        <f t="shared" si="72"/>
        <v>0</v>
      </c>
      <c r="AO84">
        <f t="shared" si="73"/>
        <v>0</v>
      </c>
      <c r="AP84">
        <f t="shared" si="74"/>
        <v>-6.4944619255843843E-23</v>
      </c>
      <c r="AQ84">
        <f t="shared" si="75"/>
        <v>-8.4388121755372181E-18</v>
      </c>
      <c r="AR84">
        <f t="shared" si="76"/>
        <v>-8.438877120156473E-18</v>
      </c>
      <c r="AS84">
        <f t="shared" si="77"/>
        <v>-4.8782995355760794E-5</v>
      </c>
      <c r="AT84">
        <f t="shared" si="78"/>
        <v>-3.1871556965763732E-5</v>
      </c>
      <c r="AU84">
        <f t="shared" si="79"/>
        <v>-8.0654552321532955E-5</v>
      </c>
      <c r="AW84">
        <v>81</v>
      </c>
      <c r="AX84">
        <f>IF(Z84&gt;0, (R84*SUMPRODUCT(K84:$K$98, X84:$X$98)-K84*$AZ$3)/Z84, 0)</f>
        <v>-1.5648908483724267E+20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25</v>
      </c>
      <c r="R85">
        <f t="shared" si="62"/>
        <v>500000</v>
      </c>
      <c r="S85">
        <f t="shared" si="63"/>
        <v>-1.0995219929514823E+21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-2.4184056774656009</v>
      </c>
      <c r="AC85">
        <f t="shared" si="64"/>
        <v>-2.1592907834514294</v>
      </c>
      <c r="AE85">
        <f t="shared" si="65"/>
        <v>0</v>
      </c>
      <c r="AF85">
        <f t="shared" si="66"/>
        <v>0</v>
      </c>
      <c r="AG85">
        <f t="shared" si="67"/>
        <v>-4.9096125345687165E-20</v>
      </c>
      <c r="AH85">
        <f t="shared" si="68"/>
        <v>-6.6678813857381572E-15</v>
      </c>
      <c r="AI85">
        <f t="shared" si="69"/>
        <v>-6.6679304818635026E-15</v>
      </c>
      <c r="AJ85">
        <f t="shared" si="70"/>
        <v>-0.25911489401417143</v>
      </c>
      <c r="AK85">
        <f t="shared" si="92"/>
        <v>-0.16928839742259208</v>
      </c>
      <c r="AL85">
        <f t="shared" si="71"/>
        <v>-0.42840329143677014</v>
      </c>
      <c r="AN85">
        <f t="shared" si="72"/>
        <v>0</v>
      </c>
      <c r="AO85">
        <f t="shared" si="73"/>
        <v>0</v>
      </c>
      <c r="AP85">
        <f t="shared" si="74"/>
        <v>-7.3686386515221104E-24</v>
      </c>
      <c r="AQ85">
        <f t="shared" si="75"/>
        <v>-1.0007553173853685E-18</v>
      </c>
      <c r="AR85">
        <f t="shared" si="76"/>
        <v>-1.00076268602402E-18</v>
      </c>
      <c r="AS85">
        <f t="shared" si="77"/>
        <v>-3.8889505226212367E-5</v>
      </c>
      <c r="AT85">
        <f t="shared" si="78"/>
        <v>-2.5407810081125426E-5</v>
      </c>
      <c r="AU85">
        <f t="shared" si="79"/>
        <v>-6.4297315307338789E-5</v>
      </c>
      <c r="AW85">
        <v>82</v>
      </c>
      <c r="AX85">
        <f>IF(Z85&gt;0, (R85*SUMPRODUCT(K85:$K$98, X85:$X$98)-K85*$AZ$3)/Z85, 0)</f>
        <v>-1.0995219929514823E+21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25</v>
      </c>
      <c r="R86">
        <f t="shared" si="62"/>
        <v>500000</v>
      </c>
      <c r="S86">
        <f t="shared" si="63"/>
        <v>-8.0427848600354376E+21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-2.1592907834514294</v>
      </c>
      <c r="AC86">
        <f t="shared" si="64"/>
        <v>-1.9279381995102047</v>
      </c>
      <c r="AE86">
        <f t="shared" si="65"/>
        <v>0</v>
      </c>
      <c r="AF86">
        <f t="shared" si="66"/>
        <v>0</v>
      </c>
      <c r="AG86">
        <f t="shared" si="67"/>
        <v>-5.9927569649727953E-21</v>
      </c>
      <c r="AH86">
        <f t="shared" si="68"/>
        <v>-8.5224814254514999E-16</v>
      </c>
      <c r="AI86">
        <f t="shared" si="69"/>
        <v>-8.5225413530211493E-16</v>
      </c>
      <c r="AJ86">
        <f t="shared" si="70"/>
        <v>-0.23135258394122471</v>
      </c>
      <c r="AK86">
        <f t="shared" si="92"/>
        <v>-0.15115035484160008</v>
      </c>
      <c r="AL86">
        <f t="shared" si="71"/>
        <v>-0.38250293878282565</v>
      </c>
      <c r="AN86">
        <f t="shared" si="72"/>
        <v>0</v>
      </c>
      <c r="AO86">
        <f t="shared" si="73"/>
        <v>0</v>
      </c>
      <c r="AP86">
        <f t="shared" si="74"/>
        <v>-8.0306127393593284E-25</v>
      </c>
      <c r="AQ86">
        <f t="shared" si="75"/>
        <v>-1.1420577925354723E-19</v>
      </c>
      <c r="AR86">
        <f t="shared" si="76"/>
        <v>-1.1420658231482114E-19</v>
      </c>
      <c r="AS86">
        <f t="shared" si="77"/>
        <v>-3.1002475467324941E-5</v>
      </c>
      <c r="AT86">
        <f t="shared" si="78"/>
        <v>-2.0254950638652286E-5</v>
      </c>
      <c r="AU86">
        <f t="shared" si="79"/>
        <v>-5.125742610597734E-5</v>
      </c>
      <c r="AW86">
        <v>83</v>
      </c>
      <c r="AX86">
        <f>IF(Z86&gt;0, (R86*SUMPRODUCT(K86:$K$98, X86:$X$98)-K86*$AZ$3)/Z86, 0)</f>
        <v>-8.0427848600354376E+21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25</v>
      </c>
      <c r="R87">
        <f t="shared" si="62"/>
        <v>500000</v>
      </c>
      <c r="S87">
        <f t="shared" si="63"/>
        <v>-6.1355129423427357E+22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-1.9279381995102047</v>
      </c>
      <c r="AC87">
        <f t="shared" si="64"/>
        <v>-1.7213733924198253</v>
      </c>
      <c r="AE87">
        <f t="shared" si="65"/>
        <v>0</v>
      </c>
      <c r="AF87">
        <f t="shared" si="66"/>
        <v>0</v>
      </c>
      <c r="AG87">
        <f t="shared" si="67"/>
        <v>-7.0139750685724646E-22</v>
      </c>
      <c r="AH87">
        <f t="shared" si="68"/>
        <v>-1.0462863776931642E-16</v>
      </c>
      <c r="AI87">
        <f t="shared" si="69"/>
        <v>-1.0462933916682327E-16</v>
      </c>
      <c r="AJ87">
        <f t="shared" si="70"/>
        <v>-0.20656480709037939</v>
      </c>
      <c r="AK87">
        <f t="shared" si="92"/>
        <v>-0.13495567396571434</v>
      </c>
      <c r="AL87">
        <f t="shared" si="71"/>
        <v>-0.34152048105609384</v>
      </c>
      <c r="AN87">
        <f t="shared" si="72"/>
        <v>0</v>
      </c>
      <c r="AO87">
        <f t="shared" si="73"/>
        <v>0</v>
      </c>
      <c r="AP87">
        <f t="shared" si="74"/>
        <v>-8.3920529083887251E-26</v>
      </c>
      <c r="AQ87">
        <f t="shared" si="75"/>
        <v>-1.2518565511118209E-20</v>
      </c>
      <c r="AR87">
        <f t="shared" si="76"/>
        <v>-1.2518649431647293E-20</v>
      </c>
      <c r="AS87">
        <f t="shared" si="77"/>
        <v>-2.471498363147717E-5</v>
      </c>
      <c r="AT87">
        <f t="shared" si="78"/>
        <v>-1.614712263923173E-5</v>
      </c>
      <c r="AU87">
        <f t="shared" si="79"/>
        <v>-4.0862106270708917E-5</v>
      </c>
      <c r="AW87">
        <v>84</v>
      </c>
      <c r="AX87">
        <f>IF(Z87&gt;0, (R87*SUMPRODUCT(K87:$K$98, X87:$X$98)-K87*$AZ$3)/Z87, 0)</f>
        <v>-6.1355129423427357E+22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25</v>
      </c>
      <c r="R88">
        <f t="shared" si="62"/>
        <v>500000</v>
      </c>
      <c r="S88">
        <f t="shared" si="63"/>
        <v>-4.8893477118192432E+23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-1.7213733924198253</v>
      </c>
      <c r="AC88">
        <f t="shared" si="64"/>
        <v>-1.5369405289462725</v>
      </c>
      <c r="AE88">
        <f t="shared" si="65"/>
        <v>0</v>
      </c>
      <c r="AF88">
        <f t="shared" si="66"/>
        <v>0</v>
      </c>
      <c r="AG88">
        <f t="shared" si="67"/>
        <v>-7.8586174451806525E-23</v>
      </c>
      <c r="AH88">
        <f t="shared" si="68"/>
        <v>-1.2315947146737349E-17</v>
      </c>
      <c r="AI88">
        <f t="shared" si="69"/>
        <v>-1.2316025732911801E-17</v>
      </c>
      <c r="AJ88">
        <f t="shared" si="70"/>
        <v>-0.18443286347355281</v>
      </c>
      <c r="AK88">
        <f t="shared" si="92"/>
        <v>-0.12049613746938778</v>
      </c>
      <c r="AL88">
        <f t="shared" si="71"/>
        <v>-0.30492900094294062</v>
      </c>
      <c r="AN88">
        <f t="shared" si="72"/>
        <v>0</v>
      </c>
      <c r="AO88">
        <f t="shared" si="73"/>
        <v>0</v>
      </c>
      <c r="AP88">
        <f t="shared" si="74"/>
        <v>-8.3952207585035556E-27</v>
      </c>
      <c r="AQ88">
        <f t="shared" si="75"/>
        <v>-1.3156906525629356E-21</v>
      </c>
      <c r="AR88">
        <f t="shared" si="76"/>
        <v>-1.3156990477836941E-21</v>
      </c>
      <c r="AS88">
        <f t="shared" si="77"/>
        <v>-1.9702633634787264E-5</v>
      </c>
      <c r="AT88">
        <f t="shared" si="78"/>
        <v>-1.2872387308061006E-5</v>
      </c>
      <c r="AU88">
        <f t="shared" si="79"/>
        <v>-3.2575020942848271E-5</v>
      </c>
      <c r="AW88">
        <v>85</v>
      </c>
      <c r="AX88">
        <f>IF(Z88&gt;0, (R88*SUMPRODUCT(K88:$K$98, X88:$X$98)-K88*$AZ$3)/Z88, 0)</f>
        <v>-4.8893477118192432E+23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25</v>
      </c>
      <c r="R89">
        <f t="shared" si="62"/>
        <v>500000</v>
      </c>
      <c r="S89">
        <f t="shared" si="63"/>
        <v>-4.1091229436108607E+24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-1.5369405289462725</v>
      </c>
      <c r="AC89">
        <f t="shared" si="64"/>
        <v>-1.3722683294163147</v>
      </c>
      <c r="AE89">
        <f t="shared" si="65"/>
        <v>0</v>
      </c>
      <c r="AF89">
        <f t="shared" si="66"/>
        <v>0</v>
      </c>
      <c r="AG89">
        <f t="shared" si="67"/>
        <v>-8.3489125796905717E-24</v>
      </c>
      <c r="AH89">
        <f t="shared" si="68"/>
        <v>-1.3890280025519578E-18</v>
      </c>
      <c r="AI89">
        <f t="shared" si="69"/>
        <v>-1.3890363514645375E-18</v>
      </c>
      <c r="AJ89">
        <f t="shared" si="70"/>
        <v>-0.16467219952995782</v>
      </c>
      <c r="AK89">
        <f t="shared" si="92"/>
        <v>-0.10758583702623908</v>
      </c>
      <c r="AL89">
        <f t="shared" si="71"/>
        <v>-0.2722580365561969</v>
      </c>
      <c r="AN89">
        <f t="shared" si="72"/>
        <v>0</v>
      </c>
      <c r="AO89">
        <f t="shared" si="73"/>
        <v>0</v>
      </c>
      <c r="AP89">
        <f t="shared" si="74"/>
        <v>-7.9633877679142856E-28</v>
      </c>
      <c r="AQ89">
        <f t="shared" si="75"/>
        <v>-1.3248873430200213E-22</v>
      </c>
      <c r="AR89">
        <f t="shared" si="76"/>
        <v>-1.3248953064077893E-22</v>
      </c>
      <c r="AS89">
        <f t="shared" si="77"/>
        <v>-1.5706818905283209E-5</v>
      </c>
      <c r="AT89">
        <f t="shared" si="78"/>
        <v>-1.0261788351451693E-5</v>
      </c>
      <c r="AU89">
        <f t="shared" si="79"/>
        <v>-2.59686072567349E-5</v>
      </c>
      <c r="AW89">
        <v>86</v>
      </c>
      <c r="AX89">
        <f>IF(Z89&gt;0, (R89*SUMPRODUCT(K89:$K$98, X89:$X$98)-K89*$AZ$3)/Z89, 0)</f>
        <v>-4.1091229436108607E+24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25</v>
      </c>
      <c r="R90">
        <f t="shared" si="62"/>
        <v>500000</v>
      </c>
      <c r="S90">
        <f t="shared" si="63"/>
        <v>-3.6518006036691214E+25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-1.3722683294163147</v>
      </c>
      <c r="AC90">
        <f t="shared" si="64"/>
        <v>-1.2252395798359952</v>
      </c>
      <c r="AE90">
        <f t="shared" si="65"/>
        <v>0</v>
      </c>
      <c r="AF90">
        <f t="shared" si="66"/>
        <v>0</v>
      </c>
      <c r="AG90">
        <f t="shared" si="67"/>
        <v>-8.3879140238718408E-25</v>
      </c>
      <c r="AH90">
        <f t="shared" si="68"/>
        <v>-1.4853264103012964E-19</v>
      </c>
      <c r="AI90">
        <f t="shared" si="69"/>
        <v>-1.4853347982153204E-19</v>
      </c>
      <c r="AJ90">
        <f t="shared" si="70"/>
        <v>-0.14702874958031953</v>
      </c>
      <c r="AK90">
        <f t="shared" si="92"/>
        <v>-9.6058783059142033E-2</v>
      </c>
      <c r="AL90">
        <f t="shared" si="71"/>
        <v>-0.24308753263946156</v>
      </c>
      <c r="AN90">
        <f t="shared" si="72"/>
        <v>0</v>
      </c>
      <c r="AO90">
        <f t="shared" si="73"/>
        <v>0</v>
      </c>
      <c r="AP90">
        <f t="shared" si="74"/>
        <v>-7.1433823714900263E-29</v>
      </c>
      <c r="AQ90">
        <f t="shared" si="75"/>
        <v>-1.2649455472550462E-23</v>
      </c>
      <c r="AR90">
        <f t="shared" si="76"/>
        <v>-1.2649526906374179E-23</v>
      </c>
      <c r="AS90">
        <f t="shared" si="77"/>
        <v>-1.2521379867094397E-5</v>
      </c>
      <c r="AT90">
        <f t="shared" si="78"/>
        <v>-8.1806348465016685E-6</v>
      </c>
      <c r="AU90">
        <f t="shared" si="79"/>
        <v>-2.0702014713596064E-5</v>
      </c>
      <c r="AW90">
        <v>87</v>
      </c>
      <c r="AX90">
        <f>IF(Z90&gt;0, (R90*SUMPRODUCT(K90:$K$98, X90:$X$98)-K90*$AZ$3)/Z90, 0)</f>
        <v>-3.6518006036691214E+25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25</v>
      </c>
      <c r="R91">
        <f t="shared" si="62"/>
        <v>500000</v>
      </c>
      <c r="S91">
        <f t="shared" si="63"/>
        <v>-3.4417797556902952E+26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-1.2252395798359952</v>
      </c>
      <c r="AC91">
        <f t="shared" si="64"/>
        <v>-1.0939639105678527</v>
      </c>
      <c r="AE91">
        <f t="shared" si="65"/>
        <v>0</v>
      </c>
      <c r="AF91">
        <f t="shared" si="66"/>
        <v>0</v>
      </c>
      <c r="AG91">
        <f t="shared" si="67"/>
        <v>-7.9462079811992762E-26</v>
      </c>
      <c r="AH91">
        <f t="shared" si="68"/>
        <v>-1.5018828171026391E-20</v>
      </c>
      <c r="AI91">
        <f t="shared" si="69"/>
        <v>-1.5018907633106202E-20</v>
      </c>
      <c r="AJ91">
        <f t="shared" si="70"/>
        <v>-0.13127566926814249</v>
      </c>
      <c r="AK91">
        <f t="shared" si="92"/>
        <v>-8.576677058851967E-2</v>
      </c>
      <c r="AL91">
        <f t="shared" si="71"/>
        <v>-0.21704243985666216</v>
      </c>
      <c r="AN91">
        <f t="shared" si="72"/>
        <v>0</v>
      </c>
      <c r="AO91">
        <f t="shared" si="73"/>
        <v>0</v>
      </c>
      <c r="AP91">
        <f t="shared" si="74"/>
        <v>-6.0421545907287411E-30</v>
      </c>
      <c r="AQ91">
        <f t="shared" si="75"/>
        <v>-1.1420048631452692E-24</v>
      </c>
      <c r="AR91">
        <f t="shared" si="76"/>
        <v>-1.1420109052998598E-24</v>
      </c>
      <c r="AS91">
        <f t="shared" si="77"/>
        <v>-9.9819673685382654E-6</v>
      </c>
      <c r="AT91">
        <f t="shared" si="78"/>
        <v>-6.5215520141116603E-6</v>
      </c>
      <c r="AU91">
        <f t="shared" si="79"/>
        <v>-1.6503519382649927E-5</v>
      </c>
      <c r="AW91">
        <v>88</v>
      </c>
      <c r="AX91">
        <f>IF(Z91&gt;0, (R91*SUMPRODUCT(K91:$K$98, X91:$X$98)-K91*$AZ$3)/Z91, 0)</f>
        <v>-3.4417797556902952E+26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25</v>
      </c>
      <c r="R92">
        <f t="shared" si="62"/>
        <v>500000</v>
      </c>
      <c r="S92">
        <f t="shared" si="63"/>
        <v>-3.4510168689174343E+27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-1.0939639105678527</v>
      </c>
      <c r="AC92">
        <f t="shared" si="64"/>
        <v>-0.97675349157843994</v>
      </c>
      <c r="AE92">
        <f t="shared" si="65"/>
        <v>0</v>
      </c>
      <c r="AF92">
        <f t="shared" si="66"/>
        <v>0</v>
      </c>
      <c r="AG92">
        <f t="shared" si="67"/>
        <v>-7.0758382867948883E-27</v>
      </c>
      <c r="AH92">
        <f t="shared" si="68"/>
        <v>-1.431832414541559E-21</v>
      </c>
      <c r="AI92">
        <f t="shared" si="69"/>
        <v>-1.4318394903798458E-21</v>
      </c>
      <c r="AJ92">
        <f t="shared" si="70"/>
        <v>-0.11721041898941276</v>
      </c>
      <c r="AK92">
        <f t="shared" si="92"/>
        <v>-7.6577473739749699E-2</v>
      </c>
      <c r="AL92">
        <f t="shared" si="71"/>
        <v>-0.19378789272916247</v>
      </c>
      <c r="AN92">
        <f t="shared" si="72"/>
        <v>0</v>
      </c>
      <c r="AO92">
        <f t="shared" si="73"/>
        <v>0</v>
      </c>
      <c r="AP92">
        <f t="shared" si="74"/>
        <v>-4.8038759144350705E-31</v>
      </c>
      <c r="AQ92">
        <f t="shared" si="75"/>
        <v>-9.7208909685798672E-26</v>
      </c>
      <c r="AR92">
        <f t="shared" si="76"/>
        <v>-9.7209390073390116E-26</v>
      </c>
      <c r="AS92">
        <f t="shared" si="77"/>
        <v>-7.9575632721127634E-6</v>
      </c>
      <c r="AT92">
        <f t="shared" si="78"/>
        <v>-5.1989413377803408E-6</v>
      </c>
      <c r="AU92">
        <f t="shared" si="79"/>
        <v>-1.3156504609893105E-5</v>
      </c>
      <c r="AW92">
        <v>89</v>
      </c>
      <c r="AX92">
        <f>IF(Z92&gt;0, (R92*SUMPRODUCT(K92:$K$98, X92:$X$98)-K92*$AZ$3)/Z92, 0)</f>
        <v>-3.4510168689174343E+27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25</v>
      </c>
      <c r="R93">
        <f t="shared" si="62"/>
        <v>500000</v>
      </c>
      <c r="S93">
        <f t="shared" si="63"/>
        <v>-3.6940204127763908E+28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-0.97675349157843994</v>
      </c>
      <c r="AC93">
        <f t="shared" si="64"/>
        <v>-0.87210133176646409</v>
      </c>
      <c r="AE93">
        <f t="shared" si="65"/>
        <v>0</v>
      </c>
      <c r="AF93">
        <f t="shared" si="66"/>
        <v>0</v>
      </c>
      <c r="AG93">
        <f t="shared" si="67"/>
        <v>-5.9021150015180951E-28</v>
      </c>
      <c r="AH93">
        <f t="shared" si="68"/>
        <v>-1.282973680755026E-22</v>
      </c>
      <c r="AI93">
        <f t="shared" si="69"/>
        <v>-1.2829795828700275E-22</v>
      </c>
      <c r="AJ93">
        <f t="shared" si="70"/>
        <v>-0.10465215981197584</v>
      </c>
      <c r="AK93">
        <f t="shared" si="92"/>
        <v>-6.8372744410490807E-2</v>
      </c>
      <c r="AL93">
        <f t="shared" si="71"/>
        <v>-0.17302490422246664</v>
      </c>
      <c r="AN93">
        <f t="shared" si="72"/>
        <v>0</v>
      </c>
      <c r="AO93">
        <f t="shared" si="73"/>
        <v>0</v>
      </c>
      <c r="AP93">
        <f t="shared" si="74"/>
        <v>-3.5776967526200895E-32</v>
      </c>
      <c r="AQ93">
        <f t="shared" si="75"/>
        <v>-7.7770269982094105E-27</v>
      </c>
      <c r="AR93">
        <f t="shared" si="76"/>
        <v>-7.7770627751769362E-27</v>
      </c>
      <c r="AS93">
        <f t="shared" si="77"/>
        <v>-6.3437207207531687E-6</v>
      </c>
      <c r="AT93">
        <f t="shared" si="78"/>
        <v>-4.1445642042253991E-6</v>
      </c>
      <c r="AU93">
        <f t="shared" si="79"/>
        <v>-1.0488284924978566E-5</v>
      </c>
      <c r="AW93">
        <v>90</v>
      </c>
      <c r="AX93">
        <f>IF(Z93&gt;0, (R93*SUMPRODUCT(K93:$K$98, X93:$X$98)-K93*$AZ$3)/Z93, 0)</f>
        <v>-3.6940204127763908E+28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25</v>
      </c>
      <c r="R94">
        <f t="shared" si="62"/>
        <v>500000</v>
      </c>
      <c r="S94">
        <f t="shared" si="63"/>
        <v>-4.2390263853689008E+29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-0.87210133176646409</v>
      </c>
      <c r="AC94">
        <f t="shared" si="64"/>
        <v>-0.7786619033629143</v>
      </c>
      <c r="AE94">
        <f t="shared" si="65"/>
        <v>0</v>
      </c>
      <c r="AF94">
        <f t="shared" si="66"/>
        <v>0</v>
      </c>
      <c r="AG94">
        <f t="shared" si="67"/>
        <v>-4.592221376885528E-29</v>
      </c>
      <c r="AH94">
        <f t="shared" si="68"/>
        <v>-1.0767743427628722E-23</v>
      </c>
      <c r="AI94">
        <f t="shared" si="69"/>
        <v>-1.0767789349842491E-23</v>
      </c>
      <c r="AJ94">
        <f t="shared" si="70"/>
        <v>-9.3439428403549796E-2</v>
      </c>
      <c r="AK94">
        <f t="shared" si="92"/>
        <v>-6.1047093223652489E-2</v>
      </c>
      <c r="AL94">
        <f t="shared" si="71"/>
        <v>-0.15448652162720228</v>
      </c>
      <c r="AN94">
        <f t="shared" si="72"/>
        <v>0</v>
      </c>
      <c r="AO94">
        <f t="shared" si="73"/>
        <v>0</v>
      </c>
      <c r="AP94">
        <f t="shared" si="74"/>
        <v>-2.4854249437898267E-33</v>
      </c>
      <c r="AQ94">
        <f t="shared" si="75"/>
        <v>-5.8277717703382635E-28</v>
      </c>
      <c r="AR94">
        <f t="shared" si="76"/>
        <v>-5.8277966245877016E-28</v>
      </c>
      <c r="AS94">
        <f t="shared" si="77"/>
        <v>-5.0571753194779692E-6</v>
      </c>
      <c r="AT94">
        <f t="shared" si="78"/>
        <v>-3.3040212087256039E-6</v>
      </c>
      <c r="AU94">
        <f t="shared" si="79"/>
        <v>-8.3611965282035723E-6</v>
      </c>
      <c r="AW94">
        <v>91</v>
      </c>
      <c r="AX94">
        <f>IF(Z94&gt;0, (R94*SUMPRODUCT(K94:$K$98, X94:$X$98)-K94*$AZ$3)/Z94, 0)</f>
        <v>-4.2390263853689008E+29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25</v>
      </c>
      <c r="R95">
        <f t="shared" si="62"/>
        <v>500000</v>
      </c>
      <c r="S95">
        <f t="shared" si="63"/>
        <v>-5.2421171837164335E+30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-0.7786619033629143</v>
      </c>
      <c r="AC95">
        <f t="shared" si="64"/>
        <v>-0.69523384228831631</v>
      </c>
      <c r="AE95">
        <f t="shared" si="65"/>
        <v>0</v>
      </c>
      <c r="AF95">
        <f t="shared" si="66"/>
        <v>0</v>
      </c>
      <c r="AG95">
        <f t="shared" si="67"/>
        <v>-3.3156157041277053E-30</v>
      </c>
      <c r="AH95">
        <f t="shared" si="68"/>
        <v>-8.4294751854078047E-25</v>
      </c>
      <c r="AI95">
        <f t="shared" si="69"/>
        <v>-8.4295083415648467E-25</v>
      </c>
      <c r="AJ95">
        <f t="shared" si="70"/>
        <v>-8.3428061074597992E-2</v>
      </c>
      <c r="AK95">
        <f t="shared" si="92"/>
        <v>-5.4506333235404006E-2</v>
      </c>
      <c r="AL95">
        <f t="shared" si="71"/>
        <v>-0.13793439431000198</v>
      </c>
      <c r="AN95">
        <f t="shared" si="72"/>
        <v>0</v>
      </c>
      <c r="AO95">
        <f t="shared" si="73"/>
        <v>0</v>
      </c>
      <c r="AP95">
        <f t="shared" si="74"/>
        <v>-1.6022268377369319E-34</v>
      </c>
      <c r="AQ95">
        <f t="shared" si="75"/>
        <v>-4.073430872366771E-29</v>
      </c>
      <c r="AR95">
        <f t="shared" si="76"/>
        <v>-4.0734468946351489E-29</v>
      </c>
      <c r="AS95">
        <f t="shared" si="77"/>
        <v>-4.0315492023899602E-6</v>
      </c>
      <c r="AT95">
        <f t="shared" si="78"/>
        <v>-2.6339454788947733E-6</v>
      </c>
      <c r="AU95">
        <f t="shared" si="79"/>
        <v>-6.6654946812847331E-6</v>
      </c>
      <c r="AW95">
        <v>92</v>
      </c>
      <c r="AX95">
        <f>IF(Z95&gt;0, (R95*SUMPRODUCT(K95:$K$98, X95:$X$98)-K95*$AZ$3)/Z95, 0)</f>
        <v>-5.2421171837164335E+30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25</v>
      </c>
      <c r="R96">
        <f t="shared" si="62"/>
        <v>500000</v>
      </c>
      <c r="S96">
        <f t="shared" si="63"/>
        <v>-7.0282664924419909E+31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-0.69523384228831631</v>
      </c>
      <c r="AC96">
        <f t="shared" si="64"/>
        <v>-0.62074450204313958</v>
      </c>
      <c r="AE96">
        <f t="shared" si="65"/>
        <v>0</v>
      </c>
      <c r="AF96">
        <f t="shared" si="66"/>
        <v>0</v>
      </c>
      <c r="AG96">
        <f t="shared" si="67"/>
        <v>-2.2080284758363655E-31</v>
      </c>
      <c r="AH96">
        <f t="shared" si="68"/>
        <v>-6.1233133990055834E-26</v>
      </c>
      <c r="AI96">
        <f t="shared" si="69"/>
        <v>-6.1233354792903415E-26</v>
      </c>
      <c r="AJ96">
        <f t="shared" si="70"/>
        <v>-7.4489340245176727E-2</v>
      </c>
      <c r="AK96">
        <f t="shared" si="92"/>
        <v>-4.8666368960182144E-2</v>
      </c>
      <c r="AL96">
        <f t="shared" si="71"/>
        <v>-0.12315570920535887</v>
      </c>
      <c r="AN96">
        <f t="shared" si="72"/>
        <v>0</v>
      </c>
      <c r="AO96">
        <f t="shared" si="73"/>
        <v>0</v>
      </c>
      <c r="AP96">
        <f t="shared" si="74"/>
        <v>-9.526787131195936E-36</v>
      </c>
      <c r="AQ96">
        <f t="shared" si="75"/>
        <v>-2.6419724169467285E-30</v>
      </c>
      <c r="AR96">
        <f t="shared" si="76"/>
        <v>-2.6419819437338598E-30</v>
      </c>
      <c r="AS96">
        <f t="shared" si="77"/>
        <v>-3.2139263411909737E-6</v>
      </c>
      <c r="AT96">
        <f t="shared" si="78"/>
        <v>-2.0997652095781035E-6</v>
      </c>
      <c r="AU96">
        <f t="shared" si="79"/>
        <v>-5.3136915507690768E-6</v>
      </c>
      <c r="AW96">
        <v>93</v>
      </c>
      <c r="AX96">
        <f>IF(Z96&gt;0, (R96*SUMPRODUCT(K96:$K$98, X96:$X$98)-K96*$AZ$3)/Z96, 0)</f>
        <v>-7.0282664924419909E+31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25</v>
      </c>
      <c r="R97">
        <f t="shared" si="62"/>
        <v>500000</v>
      </c>
      <c r="S97">
        <f t="shared" si="63"/>
        <v>-1.0289137982274985E+33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-0.62074450204313958</v>
      </c>
      <c r="AC97">
        <f t="shared" si="64"/>
        <v>-0.55423616253851749</v>
      </c>
      <c r="AE97">
        <f t="shared" si="65"/>
        <v>0</v>
      </c>
      <c r="AF97">
        <f t="shared" si="66"/>
        <v>0</v>
      </c>
      <c r="AG97">
        <f t="shared" si="67"/>
        <v>-1.3466535376755947E-32</v>
      </c>
      <c r="AH97">
        <f t="shared" si="68"/>
        <v>-4.1025656746208854E-27</v>
      </c>
      <c r="AI97">
        <f t="shared" si="69"/>
        <v>-4.1025791411562621E-27</v>
      </c>
      <c r="AJ97">
        <f t="shared" si="70"/>
        <v>-6.6508339504622094E-2</v>
      </c>
      <c r="AK97">
        <f t="shared" si="92"/>
        <v>-4.3452115143019776E-2</v>
      </c>
      <c r="AL97">
        <f t="shared" si="71"/>
        <v>-0.10996045464764187</v>
      </c>
      <c r="AN97">
        <f t="shared" si="72"/>
        <v>0</v>
      </c>
      <c r="AO97">
        <f t="shared" si="73"/>
        <v>0</v>
      </c>
      <c r="AP97">
        <f t="shared" si="74"/>
        <v>-5.1877572383273359E-37</v>
      </c>
      <c r="AQ97">
        <f t="shared" si="75"/>
        <v>-1.580444723069878E-31</v>
      </c>
      <c r="AR97">
        <f t="shared" si="76"/>
        <v>-1.5804499108271164E-31</v>
      </c>
      <c r="AS97">
        <f t="shared" si="77"/>
        <v>-2.5621224020973967E-6</v>
      </c>
      <c r="AT97">
        <f t="shared" si="78"/>
        <v>-1.6739199693702994E-6</v>
      </c>
      <c r="AU97">
        <f t="shared" si="79"/>
        <v>-4.2360423714676963E-6</v>
      </c>
      <c r="AW97">
        <v>94</v>
      </c>
      <c r="AX97">
        <f>IF(Z97&gt;0, (R97*SUMPRODUCT(K97:$K$98, X97:$X$98)-K97*$AZ$3)/Z97, 0)</f>
        <v>-1.0289137982274985E+33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-0.55423616253851749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-2.6933070753511893E-28</v>
      </c>
      <c r="AI98">
        <f t="shared" si="69"/>
        <v>-2.6933070753511893E-28</v>
      </c>
      <c r="AJ98">
        <f t="shared" si="70"/>
        <v>-0.55423616253851749</v>
      </c>
      <c r="AK98">
        <f t="shared" si="92"/>
        <v>-3.8796531377696231E-2</v>
      </c>
      <c r="AL98">
        <f t="shared" si="71"/>
        <v>-0.59303269391621372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-9.2638522112988138E-33</v>
      </c>
      <c r="AR98">
        <f t="shared" si="76"/>
        <v>-9.2638522112988138E-33</v>
      </c>
      <c r="AS98">
        <f t="shared" si="77"/>
        <v>-1.9063410729891345E-5</v>
      </c>
      <c r="AT98">
        <f t="shared" si="78"/>
        <v>-1.3344387510923943E-6</v>
      </c>
      <c r="AU98">
        <f t="shared" si="79"/>
        <v>-2.039784948098374E-5</v>
      </c>
      <c r="AW98">
        <v>95</v>
      </c>
    </row>
    <row r="100" spans="5:50" x14ac:dyDescent="0.25">
      <c r="AN100" s="6">
        <f t="shared" ref="AN100:AU100" si="93">SUM(AN3:AN98)</f>
        <v>24295.486327928538</v>
      </c>
      <c r="AO100" s="6">
        <f t="shared" si="93"/>
        <v>-2429.5486327928538</v>
      </c>
      <c r="AP100" s="6">
        <f t="shared" si="93"/>
        <v>-1757.8512351271265</v>
      </c>
      <c r="AQ100" s="6">
        <f t="shared" si="93"/>
        <v>-14387.028048962584</v>
      </c>
      <c r="AR100" s="6">
        <f t="shared" si="93"/>
        <v>5721.0584110459695</v>
      </c>
      <c r="AS100" s="6">
        <f t="shared" si="93"/>
        <v>-2840.8471731421773</v>
      </c>
      <c r="AT100" s="6">
        <f t="shared" si="93"/>
        <v>1465.8339502338706</v>
      </c>
      <c r="AU100" s="6">
        <f t="shared" si="93"/>
        <v>4346.0451881376584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51442.558125219221</v>
      </c>
      <c r="K3">
        <v>1</v>
      </c>
      <c r="L3" s="2">
        <v>0</v>
      </c>
      <c r="O3">
        <f>$C$3</f>
        <v>51442.558125219221</v>
      </c>
      <c r="P3">
        <f>O3*C5</f>
        <v>5144.2558125219221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51442.558125219221</v>
      </c>
      <c r="AF3">
        <f t="shared" ref="AF3:AF34" si="4">-$Z3*P3</f>
        <v>-5144.2558125219221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44775.869725697296</v>
      </c>
      <c r="AJ3">
        <f t="shared" ref="AJ3:AJ34" si="8">AB3-AC3</f>
        <v>0</v>
      </c>
      <c r="AL3">
        <f t="shared" ref="AL3:AL34" si="9">SUM(AI3:AK3)</f>
        <v>44775.869725697296</v>
      </c>
      <c r="AN3">
        <f t="shared" ref="AN3:AN34" si="10">AE3*$K3</f>
        <v>51442.558125219221</v>
      </c>
      <c r="AO3">
        <f t="shared" ref="AO3:AO34" si="11">AF3*$K3</f>
        <v>-5144.2558125219221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44775.869725697296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44775.869725697296</v>
      </c>
      <c r="AW3">
        <v>0</v>
      </c>
      <c r="AX3">
        <f>IF(Z3&gt;0, (R3*SUMPRODUCT(K3:$K$98, X3:$X$98)-K3*$AZ$3)/Z3, 0)</f>
        <v>0</v>
      </c>
      <c r="AZ3">
        <f>C6*SUMPRODUCT(X4:X89, K4:K89)/1</f>
        <v>30379.838006431935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500000</v>
      </c>
      <c r="S4">
        <f t="shared" si="1"/>
        <v>1513.4414873850117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1496.1738056029426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-1496.1738056029426</v>
      </c>
      <c r="AK4">
        <f>G4*SUM(AB4, AE4:AF4)</f>
        <v>0</v>
      </c>
      <c r="AL4">
        <f t="shared" si="9"/>
        <v>-2200.9473056029428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-670.06417569880205</v>
      </c>
      <c r="AR4">
        <f t="shared" si="14"/>
        <v>-670.06417569880205</v>
      </c>
      <c r="AS4">
        <f t="shared" si="15"/>
        <v>-1422.4888815392114</v>
      </c>
      <c r="AT4">
        <f t="shared" si="16"/>
        <v>0</v>
      </c>
      <c r="AU4">
        <f t="shared" si="17"/>
        <v>-2092.5530572380135</v>
      </c>
      <c r="AW4">
        <v>1</v>
      </c>
      <c r="AX4">
        <f>IF(Z4&gt;0, (R4*SUMPRODUCT(K4:$K$98, X4:$X$98)-K4*$AZ$3)/Z4, 0)</f>
        <v>1513.4414873850117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25</v>
      </c>
      <c r="R5">
        <f t="shared" si="0"/>
        <v>500000</v>
      </c>
      <c r="S5">
        <f t="shared" si="1"/>
        <v>2362.2384578000251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1496.1738056029426</v>
      </c>
      <c r="AC5">
        <f t="shared" si="2"/>
        <v>2308.5175923980714</v>
      </c>
      <c r="AE5">
        <f t="shared" si="3"/>
        <v>0</v>
      </c>
      <c r="AF5">
        <f t="shared" si="4"/>
        <v>0</v>
      </c>
      <c r="AG5">
        <f t="shared" si="5"/>
        <v>-24.431462293480902</v>
      </c>
      <c r="AH5">
        <f t="shared" si="6"/>
        <v>-723.02836538196902</v>
      </c>
      <c r="AI5">
        <f t="shared" si="7"/>
        <v>-747.4598276754499</v>
      </c>
      <c r="AJ5">
        <f t="shared" si="8"/>
        <v>-812.34378679512884</v>
      </c>
      <c r="AK5">
        <f>G5*SUM(AB5, AE5:AF5)</f>
        <v>6.1343126029720647</v>
      </c>
      <c r="AL5">
        <f t="shared" si="9"/>
        <v>-1553.6693018676067</v>
      </c>
      <c r="AN5">
        <f t="shared" si="10"/>
        <v>0</v>
      </c>
      <c r="AO5">
        <f t="shared" si="11"/>
        <v>0</v>
      </c>
      <c r="AP5">
        <f t="shared" si="12"/>
        <v>-22.03608717199732</v>
      </c>
      <c r="AQ5">
        <f t="shared" si="13"/>
        <v>-652.13927418643129</v>
      </c>
      <c r="AR5">
        <f t="shared" si="14"/>
        <v>-674.17536135842863</v>
      </c>
      <c r="AS5">
        <f t="shared" si="15"/>
        <v>-732.69779288750942</v>
      </c>
      <c r="AT5">
        <f t="shared" si="16"/>
        <v>5.5328758318098537</v>
      </c>
      <c r="AU5">
        <f t="shared" si="17"/>
        <v>-1401.3402784141281</v>
      </c>
      <c r="AW5">
        <v>2</v>
      </c>
      <c r="AX5">
        <f>IF(Z5&gt;0, (R5*SUMPRODUCT(K5:$K$98, X5:$X$98)-K5*$AZ$3)/Z5, 0)</f>
        <v>2362.2384578000251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25</v>
      </c>
      <c r="R6">
        <f t="shared" si="0"/>
        <v>500000</v>
      </c>
      <c r="S6">
        <f t="shared" si="1"/>
        <v>3246.9206390440345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2308.5175923980714</v>
      </c>
      <c r="AC6">
        <f t="shared" si="2"/>
        <v>3136.476446306362</v>
      </c>
      <c r="AE6">
        <f t="shared" si="3"/>
        <v>0</v>
      </c>
      <c r="AF6">
        <f t="shared" si="4"/>
        <v>0</v>
      </c>
      <c r="AG6">
        <f t="shared" si="5"/>
        <v>-24.14962355862977</v>
      </c>
      <c r="AH6">
        <f t="shared" si="6"/>
        <v>-750.4822383264252</v>
      </c>
      <c r="AI6">
        <f t="shared" si="7"/>
        <v>-774.63186188505495</v>
      </c>
      <c r="AJ6">
        <f t="shared" si="8"/>
        <v>-827.95885390829062</v>
      </c>
      <c r="AK6">
        <f>G6*SUM(AB6, AE6:AF6)</f>
        <v>16.390474906026309</v>
      </c>
      <c r="AL6">
        <f t="shared" si="9"/>
        <v>-1586.2002408873193</v>
      </c>
      <c r="AN6">
        <f t="shared" si="10"/>
        <v>0</v>
      </c>
      <c r="AO6">
        <f t="shared" si="11"/>
        <v>0</v>
      </c>
      <c r="AP6">
        <f t="shared" si="12"/>
        <v>-20.605317593645339</v>
      </c>
      <c r="AQ6">
        <f t="shared" si="13"/>
        <v>-640.33813328654776</v>
      </c>
      <c r="AR6">
        <f t="shared" si="14"/>
        <v>-660.94345088019304</v>
      </c>
      <c r="AS6">
        <f t="shared" si="15"/>
        <v>-706.44393681053816</v>
      </c>
      <c r="AT6">
        <f t="shared" si="16"/>
        <v>13.98493604380262</v>
      </c>
      <c r="AU6">
        <f t="shared" si="17"/>
        <v>-1353.4024516469287</v>
      </c>
      <c r="AW6">
        <v>3</v>
      </c>
      <c r="AX6">
        <f>IF(Z6&gt;0, (R6*SUMPRODUCT(K6:$K$98, X6:$X$98)-K6*$AZ$3)/Z6, 0)</f>
        <v>3246.9206390440345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25</v>
      </c>
      <c r="R7">
        <f t="shared" si="0"/>
        <v>500000</v>
      </c>
      <c r="S7">
        <f t="shared" si="1"/>
        <v>4242.6646505734352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3136.476446306362</v>
      </c>
      <c r="AC7">
        <f t="shared" si="2"/>
        <v>4050.7255356493874</v>
      </c>
      <c r="AE7">
        <f t="shared" si="3"/>
        <v>0</v>
      </c>
      <c r="AF7">
        <f t="shared" si="4"/>
        <v>0</v>
      </c>
      <c r="AG7">
        <f t="shared" si="5"/>
        <v>-23.868994307044129</v>
      </c>
      <c r="AH7">
        <f t="shared" si="6"/>
        <v>-782.6603199869204</v>
      </c>
      <c r="AI7">
        <f t="shared" si="7"/>
        <v>-806.52931429396449</v>
      </c>
      <c r="AJ7">
        <f t="shared" si="8"/>
        <v>-914.24908934302539</v>
      </c>
      <c r="AK7">
        <f>G7*SUM(AB7, AE7:AF7)</f>
        <v>43.283374959027796</v>
      </c>
      <c r="AL7">
        <f t="shared" si="9"/>
        <v>-1677.4950286779622</v>
      </c>
      <c r="AN7">
        <f t="shared" si="10"/>
        <v>0</v>
      </c>
      <c r="AO7">
        <f t="shared" si="11"/>
        <v>0</v>
      </c>
      <c r="AP7">
        <f t="shared" si="12"/>
        <v>-19.144458297487724</v>
      </c>
      <c r="AQ7">
        <f t="shared" si="13"/>
        <v>-627.74357663934279</v>
      </c>
      <c r="AR7">
        <f t="shared" si="14"/>
        <v>-646.88803493683054</v>
      </c>
      <c r="AS7">
        <f t="shared" si="15"/>
        <v>-733.28617617032626</v>
      </c>
      <c r="AT7">
        <f t="shared" si="16"/>
        <v>34.716031862016401</v>
      </c>
      <c r="AU7">
        <f t="shared" si="17"/>
        <v>-1345.4581792451404</v>
      </c>
      <c r="AW7">
        <v>4</v>
      </c>
      <c r="AX7">
        <f>IF(Z7&gt;0, (R7*SUMPRODUCT(K7:$K$98, X7:$X$98)-K7*$AZ$3)/Z7, 0)</f>
        <v>4242.6646505734352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25</v>
      </c>
      <c r="R8">
        <f t="shared" si="0"/>
        <v>500000</v>
      </c>
      <c r="S8">
        <f t="shared" si="1"/>
        <v>5353.064662708488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4050.7255356493874</v>
      </c>
      <c r="AC8">
        <f t="shared" si="2"/>
        <v>5051.0581773311787</v>
      </c>
      <c r="AE8">
        <f t="shared" si="3"/>
        <v>0</v>
      </c>
      <c r="AF8">
        <f t="shared" si="4"/>
        <v>0</v>
      </c>
      <c r="AG8">
        <f t="shared" si="5"/>
        <v>-23.58956268788792</v>
      </c>
      <c r="AH8">
        <f t="shared" si="6"/>
        <v>-814.83352171535262</v>
      </c>
      <c r="AI8">
        <f t="shared" si="7"/>
        <v>-838.42308440324052</v>
      </c>
      <c r="AJ8">
        <f t="shared" si="8"/>
        <v>-1000.3326416817913</v>
      </c>
      <c r="AK8">
        <f t="shared" ref="AK8:AK39" si="30">G8*SUM(AB8:AB8, AE8:AF8)</f>
        <v>87.495671570026772</v>
      </c>
      <c r="AL8">
        <f t="shared" si="9"/>
        <v>-1751.2600545150049</v>
      </c>
      <c r="AN8">
        <f t="shared" si="10"/>
        <v>0</v>
      </c>
      <c r="AO8">
        <f t="shared" si="11"/>
        <v>0</v>
      </c>
      <c r="AP8">
        <f t="shared" si="12"/>
        <v>-17.656155550133278</v>
      </c>
      <c r="AQ8">
        <f t="shared" si="13"/>
        <v>-609.88105617812471</v>
      </c>
      <c r="AR8">
        <f t="shared" si="14"/>
        <v>-627.53721172825794</v>
      </c>
      <c r="AS8">
        <f t="shared" si="15"/>
        <v>-748.72217671411204</v>
      </c>
      <c r="AT8">
        <f t="shared" si="16"/>
        <v>65.48816557743838</v>
      </c>
      <c r="AU8">
        <f t="shared" si="17"/>
        <v>-1310.7712228649314</v>
      </c>
      <c r="AW8">
        <v>5</v>
      </c>
      <c r="AX8">
        <f>IF(Z8&gt;0, (R8*SUMPRODUCT(K8:$K$98, X8:$X$98)-K8*$AZ$3)/Z8, 0)</f>
        <v>5353.064662708488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25</v>
      </c>
      <c r="R9">
        <f t="shared" si="0"/>
        <v>500000</v>
      </c>
      <c r="S9">
        <f t="shared" si="1"/>
        <v>6407.1247939691448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5051.0581773311787</v>
      </c>
      <c r="AC9">
        <f t="shared" si="2"/>
        <v>5974.3237821524417</v>
      </c>
      <c r="AE9">
        <f t="shared" si="3"/>
        <v>0</v>
      </c>
      <c r="AF9">
        <f t="shared" si="4"/>
        <v>0</v>
      </c>
      <c r="AG9">
        <f t="shared" si="5"/>
        <v>-23.311251045772952</v>
      </c>
      <c r="AH9">
        <f t="shared" si="6"/>
        <v>-848.32030472176518</v>
      </c>
      <c r="AI9">
        <f t="shared" si="7"/>
        <v>-871.63155576753809</v>
      </c>
      <c r="AJ9">
        <f t="shared" si="8"/>
        <v>-923.26560482126297</v>
      </c>
      <c r="AK9">
        <f t="shared" si="30"/>
        <v>112.63859735448528</v>
      </c>
      <c r="AL9">
        <f t="shared" si="9"/>
        <v>-1682.2585632343157</v>
      </c>
      <c r="AN9">
        <f t="shared" si="10"/>
        <v>0</v>
      </c>
      <c r="AO9">
        <f t="shared" si="11"/>
        <v>0</v>
      </c>
      <c r="AP9">
        <f t="shared" si="12"/>
        <v>-16.271422870312168</v>
      </c>
      <c r="AQ9">
        <f t="shared" si="13"/>
        <v>-592.13374608236199</v>
      </c>
      <c r="AR9">
        <f t="shared" si="14"/>
        <v>-608.4051689526741</v>
      </c>
      <c r="AS9">
        <f t="shared" si="15"/>
        <v>-644.44611094287018</v>
      </c>
      <c r="AT9">
        <f t="shared" si="16"/>
        <v>78.622560645710038</v>
      </c>
      <c r="AU9">
        <f t="shared" si="17"/>
        <v>-1174.2287192498343</v>
      </c>
      <c r="AW9">
        <v>6</v>
      </c>
      <c r="AX9">
        <f>IF(Z9&gt;0, (R9*SUMPRODUCT(K9:$K$98, X9:$X$98)-K9*$AZ$3)/Z9, 0)</f>
        <v>6407.1247939691448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25</v>
      </c>
      <c r="R10">
        <f t="shared" si="0"/>
        <v>500000</v>
      </c>
      <c r="S10">
        <f t="shared" si="1"/>
        <v>7027.0067626924101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5974.3237821524417</v>
      </c>
      <c r="AC10">
        <f t="shared" si="2"/>
        <v>6474.3368603612325</v>
      </c>
      <c r="AE10">
        <f t="shared" si="3"/>
        <v>0</v>
      </c>
      <c r="AF10">
        <f t="shared" si="4"/>
        <v>0</v>
      </c>
      <c r="AG10">
        <f t="shared" si="5"/>
        <v>-23.03376486961206</v>
      </c>
      <c r="AH10">
        <f t="shared" si="6"/>
        <v>-887.47331406320382</v>
      </c>
      <c r="AI10">
        <f t="shared" si="7"/>
        <v>-910.50707893281583</v>
      </c>
      <c r="AJ10">
        <f t="shared" si="8"/>
        <v>-500.01307820879083</v>
      </c>
      <c r="AK10">
        <f t="shared" si="30"/>
        <v>25.689592263255498</v>
      </c>
      <c r="AL10">
        <f t="shared" si="9"/>
        <v>-1384.8305648783512</v>
      </c>
      <c r="AN10">
        <f t="shared" si="10"/>
        <v>0</v>
      </c>
      <c r="AO10">
        <f t="shared" si="11"/>
        <v>0</v>
      </c>
      <c r="AP10">
        <f t="shared" si="12"/>
        <v>-15.249677985424185</v>
      </c>
      <c r="AQ10">
        <f t="shared" si="13"/>
        <v>-587.55840987053625</v>
      </c>
      <c r="AR10">
        <f t="shared" si="14"/>
        <v>-602.80808785596048</v>
      </c>
      <c r="AS10">
        <f t="shared" si="15"/>
        <v>-331.03743458127963</v>
      </c>
      <c r="AT10">
        <f t="shared" si="16"/>
        <v>17.007988568483157</v>
      </c>
      <c r="AU10">
        <f t="shared" si="17"/>
        <v>-916.83753386875696</v>
      </c>
      <c r="AW10">
        <v>7</v>
      </c>
      <c r="AX10">
        <f>IF(Z10&gt;0, (R10*SUMPRODUCT(K10:$K$98, X10:$X$98)-K10*$AZ$3)/Z10, 0)</f>
        <v>7027.0067626924101</v>
      </c>
    </row>
    <row r="11" spans="1:52" x14ac:dyDescent="0.25">
      <c r="A11" t="s">
        <v>33</v>
      </c>
      <c r="C11" s="25">
        <f>AU91</f>
        <v>10557.125858748492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25</v>
      </c>
      <c r="R11">
        <f t="shared" si="0"/>
        <v>500000</v>
      </c>
      <c r="S11">
        <f t="shared" si="1"/>
        <v>7551.129263863003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6474.3368603612325</v>
      </c>
      <c r="AC11">
        <f t="shared" si="2"/>
        <v>6873.6947505043499</v>
      </c>
      <c r="AE11">
        <f t="shared" si="3"/>
        <v>0</v>
      </c>
      <c r="AF11">
        <f t="shared" si="4"/>
        <v>0</v>
      </c>
      <c r="AG11">
        <f t="shared" si="5"/>
        <v>-22.75717482217987</v>
      </c>
      <c r="AH11">
        <f t="shared" si="6"/>
        <v>-925.0479747213526</v>
      </c>
      <c r="AI11">
        <f t="shared" si="7"/>
        <v>-947.80514954353248</v>
      </c>
      <c r="AJ11">
        <f t="shared" si="8"/>
        <v>-399.3578901431174</v>
      </c>
      <c r="AK11">
        <f t="shared" si="30"/>
        <v>10.358938976577972</v>
      </c>
      <c r="AL11">
        <f t="shared" si="9"/>
        <v>-1336.8041007100719</v>
      </c>
      <c r="AN11">
        <f t="shared" si="10"/>
        <v>0</v>
      </c>
      <c r="AO11">
        <f t="shared" si="11"/>
        <v>0</v>
      </c>
      <c r="AP11">
        <f t="shared" si="12"/>
        <v>-14.327272209664875</v>
      </c>
      <c r="AQ11">
        <f t="shared" si="13"/>
        <v>-582.3839841452907</v>
      </c>
      <c r="AR11">
        <f t="shared" si="14"/>
        <v>-596.71125635495559</v>
      </c>
      <c r="AS11">
        <f t="shared" si="15"/>
        <v>-251.42440772486941</v>
      </c>
      <c r="AT11">
        <f t="shared" si="16"/>
        <v>6.521694352679031</v>
      </c>
      <c r="AU11">
        <f t="shared" si="17"/>
        <v>-841.61396972714601</v>
      </c>
      <c r="AW11">
        <v>8</v>
      </c>
      <c r="AX11">
        <f>IF(Z11&gt;0, (R11*SUMPRODUCT(K11:$K$98, X11:$X$98)-K11*$AZ$3)/Z11, 0)</f>
        <v>7551.129263863003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25</v>
      </c>
      <c r="R12">
        <f t="shared" si="0"/>
        <v>500000</v>
      </c>
      <c r="S12">
        <f t="shared" si="1"/>
        <v>8406.2006211871976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6873.6947505043499</v>
      </c>
      <c r="AC12">
        <f t="shared" si="2"/>
        <v>7559.2530882665851</v>
      </c>
      <c r="AE12">
        <f t="shared" si="3"/>
        <v>0</v>
      </c>
      <c r="AF12">
        <f t="shared" si="4"/>
        <v>0</v>
      </c>
      <c r="AG12">
        <f t="shared" si="5"/>
        <v>-22.481182132431073</v>
      </c>
      <c r="AH12">
        <f t="shared" si="6"/>
        <v>-968.41883053996389</v>
      </c>
      <c r="AI12">
        <f t="shared" si="7"/>
        <v>-990.90001267239495</v>
      </c>
      <c r="AJ12">
        <f t="shared" si="8"/>
        <v>-685.55833776223517</v>
      </c>
      <c r="AK12">
        <f t="shared" si="30"/>
        <v>144.34758976059135</v>
      </c>
      <c r="AL12">
        <f t="shared" si="9"/>
        <v>-1532.1107606740388</v>
      </c>
      <c r="AN12">
        <f t="shared" si="10"/>
        <v>0</v>
      </c>
      <c r="AO12">
        <f t="shared" si="11"/>
        <v>0</v>
      </c>
      <c r="AP12">
        <f t="shared" si="12"/>
        <v>-13.215233459652413</v>
      </c>
      <c r="AQ12">
        <f t="shared" si="13"/>
        <v>-569.27081756288646</v>
      </c>
      <c r="AR12">
        <f t="shared" si="14"/>
        <v>-582.48605102253885</v>
      </c>
      <c r="AS12">
        <f t="shared" si="15"/>
        <v>-402.99542214328699</v>
      </c>
      <c r="AT12">
        <f t="shared" si="16"/>
        <v>84.852615257828703</v>
      </c>
      <c r="AU12">
        <f t="shared" si="17"/>
        <v>-900.62885790799714</v>
      </c>
      <c r="AW12">
        <v>9</v>
      </c>
      <c r="AX12">
        <f>IF(Z12&gt;0, (R12*SUMPRODUCT(K12:$K$98, X12:$X$98)-K12*$AZ$3)/Z12, 0)</f>
        <v>8406.2006211871976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25</v>
      </c>
      <c r="R13">
        <f t="shared" si="0"/>
        <v>500000</v>
      </c>
      <c r="S13">
        <f t="shared" si="1"/>
        <v>10023.781428427677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7559.2530882665851</v>
      </c>
      <c r="AC13">
        <f t="shared" si="2"/>
        <v>8903.3761166406202</v>
      </c>
      <c r="AE13">
        <f t="shared" si="3"/>
        <v>0</v>
      </c>
      <c r="AF13">
        <f t="shared" si="4"/>
        <v>0</v>
      </c>
      <c r="AG13">
        <f t="shared" si="5"/>
        <v>-22.205632126490801</v>
      </c>
      <c r="AH13">
        <f t="shared" si="6"/>
        <v>-1014.7636923192415</v>
      </c>
      <c r="AI13">
        <f t="shared" si="7"/>
        <v>-1036.9693244457324</v>
      </c>
      <c r="AJ13">
        <f t="shared" si="8"/>
        <v>-1344.1230283740351</v>
      </c>
      <c r="AK13">
        <f t="shared" si="30"/>
        <v>529.14771617866097</v>
      </c>
      <c r="AL13">
        <f t="shared" si="9"/>
        <v>-1851.9446366411062</v>
      </c>
      <c r="AN13">
        <f t="shared" si="10"/>
        <v>0</v>
      </c>
      <c r="AO13">
        <f t="shared" si="11"/>
        <v>0</v>
      </c>
      <c r="AP13">
        <f t="shared" si="12"/>
        <v>-11.654692345345175</v>
      </c>
      <c r="AQ13">
        <f t="shared" si="13"/>
        <v>-532.60175480878218</v>
      </c>
      <c r="AR13">
        <f t="shared" si="14"/>
        <v>-544.25644715412739</v>
      </c>
      <c r="AS13">
        <f t="shared" si="15"/>
        <v>-705.46698606722646</v>
      </c>
      <c r="AT13">
        <f t="shared" si="16"/>
        <v>277.72475929415987</v>
      </c>
      <c r="AU13">
        <f t="shared" si="17"/>
        <v>-971.99867392719386</v>
      </c>
      <c r="AW13">
        <v>10</v>
      </c>
      <c r="AX13">
        <f>IF(Z13&gt;0, (R13*SUMPRODUCT(K13:$K$98, X13:$X$98)-K13*$AZ$3)/Z13, 0)</f>
        <v>10023.781428427677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25</v>
      </c>
      <c r="R14">
        <f t="shared" si="0"/>
        <v>500000</v>
      </c>
      <c r="S14">
        <f t="shared" si="1"/>
        <v>11489.975608055975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8903.3761166406202</v>
      </c>
      <c r="AC14">
        <f t="shared" si="2"/>
        <v>10079.161724275516</v>
      </c>
      <c r="AE14">
        <f t="shared" si="3"/>
        <v>0</v>
      </c>
      <c r="AF14">
        <f t="shared" si="4"/>
        <v>0</v>
      </c>
      <c r="AG14">
        <f t="shared" si="5"/>
        <v>-21.930337513529416</v>
      </c>
      <c r="AH14">
        <f t="shared" si="6"/>
        <v>-1064.765833929587</v>
      </c>
      <c r="AI14">
        <f t="shared" si="7"/>
        <v>-1086.6961714431163</v>
      </c>
      <c r="AJ14">
        <f t="shared" si="8"/>
        <v>-1175.7856076348962</v>
      </c>
      <c r="AK14">
        <f t="shared" si="30"/>
        <v>623.23632816484348</v>
      </c>
      <c r="AL14">
        <f t="shared" si="9"/>
        <v>-1639.245450913169</v>
      </c>
      <c r="AN14">
        <f t="shared" si="10"/>
        <v>0</v>
      </c>
      <c r="AO14">
        <f t="shared" si="11"/>
        <v>0</v>
      </c>
      <c r="AP14">
        <f t="shared" si="12"/>
        <v>-10.276967094181034</v>
      </c>
      <c r="AQ14">
        <f t="shared" si="13"/>
        <v>-498.96922158867051</v>
      </c>
      <c r="AR14">
        <f t="shared" si="14"/>
        <v>-509.24618868285154</v>
      </c>
      <c r="AS14">
        <f t="shared" si="15"/>
        <v>-550.99516785917399</v>
      </c>
      <c r="AT14">
        <f t="shared" si="16"/>
        <v>292.06022171327299</v>
      </c>
      <c r="AU14">
        <f t="shared" si="17"/>
        <v>-768.18113482875253</v>
      </c>
      <c r="AW14">
        <v>11</v>
      </c>
      <c r="AX14">
        <f>IF(Z14&gt;0, (R14*SUMPRODUCT(K14:$K$98, X14:$X$98)-K14*$AZ$3)/Z14, 0)</f>
        <v>11489.975608055975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25</v>
      </c>
      <c r="R15">
        <f t="shared" si="0"/>
        <v>500000</v>
      </c>
      <c r="S15">
        <f t="shared" si="1"/>
        <v>12820.876750093563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10079.161724275516</v>
      </c>
      <c r="AC15">
        <f t="shared" si="2"/>
        <v>11105.538362011563</v>
      </c>
      <c r="AE15">
        <f t="shared" si="3"/>
        <v>0</v>
      </c>
      <c r="AF15">
        <f t="shared" si="4"/>
        <v>0</v>
      </c>
      <c r="AG15">
        <f t="shared" si="5"/>
        <v>-21.655185090852928</v>
      </c>
      <c r="AH15">
        <f t="shared" si="6"/>
        <v>-1116.9809508238454</v>
      </c>
      <c r="AI15">
        <f t="shared" si="7"/>
        <v>-1138.6361359146983</v>
      </c>
      <c r="AJ15">
        <f t="shared" si="8"/>
        <v>-1026.3766377360462</v>
      </c>
      <c r="AK15">
        <f t="shared" si="30"/>
        <v>705.54132069928619</v>
      </c>
      <c r="AL15">
        <f t="shared" si="9"/>
        <v>-1459.4714529514586</v>
      </c>
      <c r="AN15">
        <f t="shared" si="10"/>
        <v>0</v>
      </c>
      <c r="AO15">
        <f t="shared" si="11"/>
        <v>0</v>
      </c>
      <c r="AP15">
        <f t="shared" si="12"/>
        <v>-9.0607370652232646</v>
      </c>
      <c r="AQ15">
        <f t="shared" si="13"/>
        <v>-467.35553909224609</v>
      </c>
      <c r="AR15">
        <f t="shared" si="14"/>
        <v>-476.41627615746933</v>
      </c>
      <c r="AS15">
        <f t="shared" si="15"/>
        <v>-429.44582581020728</v>
      </c>
      <c r="AT15">
        <f t="shared" si="16"/>
        <v>295.20525309233489</v>
      </c>
      <c r="AU15">
        <f t="shared" si="17"/>
        <v>-610.65684887534178</v>
      </c>
      <c r="AW15">
        <v>12</v>
      </c>
      <c r="AX15">
        <f>IF(Z15&gt;0, (R15*SUMPRODUCT(K15:$K$98, X15:$X$98)-K15*$AZ$3)/Z15, 0)</f>
        <v>12820.876750093563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25</v>
      </c>
      <c r="R16">
        <f t="shared" si="0"/>
        <v>500000</v>
      </c>
      <c r="S16">
        <f t="shared" si="1"/>
        <v>14048.094088591241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11105.538362011563</v>
      </c>
      <c r="AC16">
        <f t="shared" si="2"/>
        <v>12000.098768744949</v>
      </c>
      <c r="AE16">
        <f t="shared" si="3"/>
        <v>0</v>
      </c>
      <c r="AF16">
        <f t="shared" si="4"/>
        <v>0</v>
      </c>
      <c r="AG16">
        <f t="shared" si="5"/>
        <v>-21.355385814383332</v>
      </c>
      <c r="AH16">
        <f t="shared" si="6"/>
        <v>-1664.9485112213838</v>
      </c>
      <c r="AI16">
        <f t="shared" si="7"/>
        <v>-1686.303897035767</v>
      </c>
      <c r="AJ16">
        <f t="shared" si="8"/>
        <v>-894.56040673338612</v>
      </c>
      <c r="AK16">
        <f t="shared" si="30"/>
        <v>777.38768534080941</v>
      </c>
      <c r="AL16">
        <f t="shared" si="9"/>
        <v>-1803.4766184283437</v>
      </c>
      <c r="AN16">
        <f t="shared" si="10"/>
        <v>0</v>
      </c>
      <c r="AO16">
        <f t="shared" si="11"/>
        <v>0</v>
      </c>
      <c r="AP16">
        <f t="shared" si="12"/>
        <v>-7.9779447978265514</v>
      </c>
      <c r="AQ16">
        <f t="shared" si="13"/>
        <v>-621.99144652312441</v>
      </c>
      <c r="AR16">
        <f t="shared" si="14"/>
        <v>-629.96939132095099</v>
      </c>
      <c r="AS16">
        <f t="shared" si="15"/>
        <v>-334.18986691560769</v>
      </c>
      <c r="AT16">
        <f t="shared" si="16"/>
        <v>290.41648294557984</v>
      </c>
      <c r="AU16">
        <f t="shared" si="17"/>
        <v>-673.74277529097878</v>
      </c>
      <c r="AW16">
        <v>13</v>
      </c>
      <c r="AX16">
        <f>IF(Z16&gt;0, (R16*SUMPRODUCT(K16:$K$98, X16:$X$98)-K16*$AZ$3)/Z16, 0)</f>
        <v>14048.094088591241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25</v>
      </c>
      <c r="R17">
        <f t="shared" si="0"/>
        <v>500000</v>
      </c>
      <c r="S17">
        <f t="shared" si="1"/>
        <v>14973.011270618714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12000.098768744949</v>
      </c>
      <c r="AC17">
        <f t="shared" si="2"/>
        <v>12594.103702423288</v>
      </c>
      <c r="AE17">
        <f t="shared" si="3"/>
        <v>0</v>
      </c>
      <c r="AF17">
        <f t="shared" si="4"/>
        <v>0</v>
      </c>
      <c r="AG17">
        <f t="shared" si="5"/>
        <v>-21.028007450873435</v>
      </c>
      <c r="AH17">
        <f t="shared" si="6"/>
        <v>-2276.4901073212909</v>
      </c>
      <c r="AI17">
        <f t="shared" si="7"/>
        <v>-2297.5181147721642</v>
      </c>
      <c r="AJ17">
        <f t="shared" si="8"/>
        <v>-594.00493367833951</v>
      </c>
      <c r="AK17">
        <f t="shared" si="30"/>
        <v>840.00691381214654</v>
      </c>
      <c r="AL17">
        <f t="shared" si="9"/>
        <v>-2051.516134638357</v>
      </c>
      <c r="AN17">
        <f t="shared" si="10"/>
        <v>0</v>
      </c>
      <c r="AO17">
        <f t="shared" si="11"/>
        <v>0</v>
      </c>
      <c r="AP17">
        <f t="shared" si="12"/>
        <v>-7.0139667789148596</v>
      </c>
      <c r="AQ17">
        <f t="shared" si="13"/>
        <v>-759.33138327933352</v>
      </c>
      <c r="AR17">
        <f t="shared" si="14"/>
        <v>-766.3453500582483</v>
      </c>
      <c r="AS17">
        <f t="shared" si="15"/>
        <v>-198.13246124555383</v>
      </c>
      <c r="AT17">
        <f t="shared" si="16"/>
        <v>280.18729788363606</v>
      </c>
      <c r="AU17">
        <f t="shared" si="17"/>
        <v>-684.29051342016601</v>
      </c>
      <c r="AW17">
        <v>14</v>
      </c>
      <c r="AX17">
        <f>IF(Z17&gt;0, (R17*SUMPRODUCT(K17:$K$98, X17:$X$98)-K17*$AZ$3)/Z17, 0)</f>
        <v>14973.011270618714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25</v>
      </c>
      <c r="R18">
        <f t="shared" si="0"/>
        <v>500000</v>
      </c>
      <c r="S18">
        <f t="shared" si="1"/>
        <v>15625.111702687589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12594.103702423288</v>
      </c>
      <c r="AC18">
        <f t="shared" si="2"/>
        <v>12920.48337289526</v>
      </c>
      <c r="AE18">
        <f t="shared" si="3"/>
        <v>0</v>
      </c>
      <c r="AF18">
        <f t="shared" si="4"/>
        <v>0</v>
      </c>
      <c r="AG18">
        <f t="shared" si="5"/>
        <v>-20.672625608610655</v>
      </c>
      <c r="AH18">
        <f t="shared" si="6"/>
        <v>-2902.0353550808859</v>
      </c>
      <c r="AI18">
        <f t="shared" si="7"/>
        <v>-2922.7079806894967</v>
      </c>
      <c r="AJ18">
        <f t="shared" si="8"/>
        <v>-326.37967047197162</v>
      </c>
      <c r="AK18">
        <f t="shared" si="30"/>
        <v>881.58725916963022</v>
      </c>
      <c r="AL18">
        <f t="shared" si="9"/>
        <v>-2367.5003919918381</v>
      </c>
      <c r="AN18">
        <f t="shared" si="10"/>
        <v>0</v>
      </c>
      <c r="AO18">
        <f t="shared" si="11"/>
        <v>0</v>
      </c>
      <c r="AP18">
        <f t="shared" si="12"/>
        <v>-6.1566320532987966</v>
      </c>
      <c r="AQ18">
        <f t="shared" si="13"/>
        <v>-864.27163269746404</v>
      </c>
      <c r="AR18">
        <f t="shared" si="14"/>
        <v>-870.42826475076288</v>
      </c>
      <c r="AS18">
        <f t="shared" si="15"/>
        <v>-97.200983504285745</v>
      </c>
      <c r="AT18">
        <f t="shared" si="16"/>
        <v>262.55050908109354</v>
      </c>
      <c r="AU18">
        <f t="shared" si="17"/>
        <v>-705.07873917395511</v>
      </c>
      <c r="AW18">
        <v>15</v>
      </c>
      <c r="AX18">
        <f>IF(Z18&gt;0, (R18*SUMPRODUCT(K18:$K$98, X18:$X$98)-K18*$AZ$3)/Z18, 0)</f>
        <v>15625.111702687589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25</v>
      </c>
      <c r="R19">
        <f t="shared" si="0"/>
        <v>500000</v>
      </c>
      <c r="S19">
        <f t="shared" si="1"/>
        <v>16051.193581940774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12920.48337289526</v>
      </c>
      <c r="AC19">
        <f t="shared" si="2"/>
        <v>13025.596609618602</v>
      </c>
      <c r="AE19">
        <f t="shared" si="3"/>
        <v>0</v>
      </c>
      <c r="AF19">
        <f t="shared" si="4"/>
        <v>0</v>
      </c>
      <c r="AG19">
        <f t="shared" si="5"/>
        <v>-20.287582576216831</v>
      </c>
      <c r="AH19">
        <f t="shared" si="6"/>
        <v>-3566.3355261543943</v>
      </c>
      <c r="AI19">
        <f t="shared" si="7"/>
        <v>-3586.623108730611</v>
      </c>
      <c r="AJ19">
        <f t="shared" si="8"/>
        <v>-105.1132367233422</v>
      </c>
      <c r="AK19">
        <f t="shared" si="30"/>
        <v>904.43383610266824</v>
      </c>
      <c r="AL19">
        <f t="shared" si="9"/>
        <v>-2787.3025093512852</v>
      </c>
      <c r="AN19">
        <f t="shared" si="10"/>
        <v>0</v>
      </c>
      <c r="AO19">
        <f t="shared" si="11"/>
        <v>0</v>
      </c>
      <c r="AP19">
        <f t="shared" si="12"/>
        <v>-5.3946073221177313</v>
      </c>
      <c r="AQ19">
        <f t="shared" si="13"/>
        <v>-948.31307132053166</v>
      </c>
      <c r="AR19">
        <f t="shared" si="14"/>
        <v>-953.70767864264928</v>
      </c>
      <c r="AS19">
        <f t="shared" si="15"/>
        <v>-27.950330422510941</v>
      </c>
      <c r="AT19">
        <f t="shared" si="16"/>
        <v>240.49515886285135</v>
      </c>
      <c r="AU19">
        <f t="shared" si="17"/>
        <v>-741.16285020230896</v>
      </c>
      <c r="AW19">
        <v>16</v>
      </c>
      <c r="AX19">
        <f>IF(Z19&gt;0, (R19*SUMPRODUCT(K19:$K$98, X19:$X$98)-K19*$AZ$3)/Z19, 0)</f>
        <v>16051.193581940774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25</v>
      </c>
      <c r="R20">
        <f t="shared" si="0"/>
        <v>500000</v>
      </c>
      <c r="S20">
        <f t="shared" si="1"/>
        <v>16282.583323820429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13025.596609618602</v>
      </c>
      <c r="AC20">
        <f t="shared" si="2"/>
        <v>12942.80574313808</v>
      </c>
      <c r="AE20">
        <f t="shared" si="3"/>
        <v>0</v>
      </c>
      <c r="AF20">
        <f t="shared" si="4"/>
        <v>0</v>
      </c>
      <c r="AG20">
        <f t="shared" si="5"/>
        <v>-19.872162613477222</v>
      </c>
      <c r="AH20">
        <f t="shared" si="6"/>
        <v>-4250.8827395487579</v>
      </c>
      <c r="AI20">
        <f t="shared" si="7"/>
        <v>-4270.7549021622353</v>
      </c>
      <c r="AJ20">
        <f t="shared" si="8"/>
        <v>82.7908664805218</v>
      </c>
      <c r="AK20">
        <f t="shared" si="30"/>
        <v>911.79176267330229</v>
      </c>
      <c r="AL20">
        <f t="shared" si="9"/>
        <v>-3276.1722730084111</v>
      </c>
      <c r="AN20">
        <f t="shared" si="10"/>
        <v>0</v>
      </c>
      <c r="AO20">
        <f t="shared" si="11"/>
        <v>0</v>
      </c>
      <c r="AP20">
        <f t="shared" si="12"/>
        <v>-4.7179859869876122</v>
      </c>
      <c r="AQ20">
        <f t="shared" si="13"/>
        <v>-1009.2311334004945</v>
      </c>
      <c r="AR20">
        <f t="shared" si="14"/>
        <v>-1013.9491193874821</v>
      </c>
      <c r="AS20">
        <f t="shared" si="15"/>
        <v>19.655945631239788</v>
      </c>
      <c r="AT20">
        <f t="shared" si="16"/>
        <v>216.47471606466709</v>
      </c>
      <c r="AU20">
        <f t="shared" si="17"/>
        <v>-777.8184576915753</v>
      </c>
      <c r="AW20">
        <v>17</v>
      </c>
      <c r="AX20">
        <f>IF(Z20&gt;0, (R20*SUMPRODUCT(K20:$K$98, X20:$X$98)-K20*$AZ$3)/Z20, 0)</f>
        <v>16282.583323820429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25</v>
      </c>
      <c r="R21">
        <f t="shared" si="0"/>
        <v>500000</v>
      </c>
      <c r="S21">
        <f t="shared" si="1"/>
        <v>16354.875600738451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12942.80574313808</v>
      </c>
      <c r="AC21">
        <f t="shared" si="2"/>
        <v>12706.362292630449</v>
      </c>
      <c r="AE21">
        <f t="shared" si="3"/>
        <v>0</v>
      </c>
      <c r="AF21">
        <f t="shared" si="4"/>
        <v>0</v>
      </c>
      <c r="AG21">
        <f t="shared" si="5"/>
        <v>-19.422896576566949</v>
      </c>
      <c r="AH21">
        <f t="shared" si="6"/>
        <v>-5010.8882155099809</v>
      </c>
      <c r="AI21">
        <f t="shared" si="7"/>
        <v>-5030.3111120865478</v>
      </c>
      <c r="AJ21">
        <f t="shared" si="8"/>
        <v>236.4434505076315</v>
      </c>
      <c r="AK21">
        <f t="shared" si="30"/>
        <v>905.99640201966565</v>
      </c>
      <c r="AL21">
        <f t="shared" si="9"/>
        <v>-3887.8712595592506</v>
      </c>
      <c r="AN21">
        <f t="shared" si="10"/>
        <v>0</v>
      </c>
      <c r="AO21">
        <f t="shared" si="11"/>
        <v>0</v>
      </c>
      <c r="AP21">
        <f t="shared" si="12"/>
        <v>-4.117252380042058</v>
      </c>
      <c r="AQ21">
        <f t="shared" si="13"/>
        <v>-1062.2046691183984</v>
      </c>
      <c r="AR21">
        <f t="shared" si="14"/>
        <v>-1066.3219214984404</v>
      </c>
      <c r="AS21">
        <f t="shared" si="15"/>
        <v>50.121121507818408</v>
      </c>
      <c r="AT21">
        <f t="shared" si="16"/>
        <v>192.05249988435739</v>
      </c>
      <c r="AU21">
        <f t="shared" si="17"/>
        <v>-824.14830010626463</v>
      </c>
      <c r="AW21">
        <v>18</v>
      </c>
      <c r="AX21">
        <f>IF(Z21&gt;0, (R21*SUMPRODUCT(K21:$K$98, X21:$X$98)-K21*$AZ$3)/Z21, 0)</f>
        <v>16354.875600738451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25</v>
      </c>
      <c r="R22">
        <f t="shared" si="0"/>
        <v>500000</v>
      </c>
      <c r="S22">
        <f t="shared" si="1"/>
        <v>16283.416478647889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12706.362292630449</v>
      </c>
      <c r="AC22">
        <f t="shared" si="2"/>
        <v>12334.146626094964</v>
      </c>
      <c r="AE22">
        <f t="shared" si="3"/>
        <v>0</v>
      </c>
      <c r="AF22">
        <f t="shared" si="4"/>
        <v>0</v>
      </c>
      <c r="AG22">
        <f t="shared" si="5"/>
        <v>-18.93666885304518</v>
      </c>
      <c r="AH22">
        <f t="shared" si="6"/>
        <v>-5839.9751551220206</v>
      </c>
      <c r="AI22">
        <f t="shared" si="7"/>
        <v>-5858.911823975066</v>
      </c>
      <c r="AJ22">
        <f t="shared" si="8"/>
        <v>372.21566653548507</v>
      </c>
      <c r="AK22">
        <f t="shared" si="30"/>
        <v>889.44536048413147</v>
      </c>
      <c r="AL22">
        <f t="shared" si="9"/>
        <v>-4597.2507969554499</v>
      </c>
      <c r="AN22">
        <f t="shared" si="10"/>
        <v>0</v>
      </c>
      <c r="AO22">
        <f t="shared" si="11"/>
        <v>0</v>
      </c>
      <c r="AP22">
        <f t="shared" si="12"/>
        <v>-3.5840912130026394</v>
      </c>
      <c r="AQ22">
        <f t="shared" si="13"/>
        <v>-1105.3160299764484</v>
      </c>
      <c r="AR22">
        <f t="shared" si="14"/>
        <v>-1108.9001211894511</v>
      </c>
      <c r="AS22">
        <f t="shared" si="15"/>
        <v>70.448235121206395</v>
      </c>
      <c r="AT22">
        <f t="shared" si="16"/>
        <v>168.34287623108045</v>
      </c>
      <c r="AU22">
        <f t="shared" si="17"/>
        <v>-870.10900983716419</v>
      </c>
      <c r="AW22">
        <v>19</v>
      </c>
      <c r="AX22">
        <f>IF(Z22&gt;0, (R22*SUMPRODUCT(K22:$K$98, X22:$X$98)-K22*$AZ$3)/Z22, 0)</f>
        <v>16283.416478647889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25</v>
      </c>
      <c r="R23">
        <f t="shared" si="0"/>
        <v>500000</v>
      </c>
      <c r="S23">
        <f t="shared" si="1"/>
        <v>16083.324333792907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12334.146626094964</v>
      </c>
      <c r="AC23">
        <f t="shared" si="2"/>
        <v>11844.892205567541</v>
      </c>
      <c r="AE23">
        <f t="shared" si="3"/>
        <v>0</v>
      </c>
      <c r="AF23">
        <f t="shared" si="4"/>
        <v>0</v>
      </c>
      <c r="AG23">
        <f t="shared" si="5"/>
        <v>-18.411759844760553</v>
      </c>
      <c r="AH23">
        <f t="shared" si="6"/>
        <v>-6710.8463950835294</v>
      </c>
      <c r="AI23">
        <f t="shared" si="7"/>
        <v>-6729.2581549282895</v>
      </c>
      <c r="AJ23">
        <f t="shared" si="8"/>
        <v>489.25442052742255</v>
      </c>
      <c r="AK23">
        <f t="shared" si="30"/>
        <v>863.39026382664758</v>
      </c>
      <c r="AL23">
        <f t="shared" si="9"/>
        <v>-5376.6134705742197</v>
      </c>
      <c r="AN23">
        <f t="shared" si="10"/>
        <v>0</v>
      </c>
      <c r="AO23">
        <f t="shared" si="11"/>
        <v>0</v>
      </c>
      <c r="AP23">
        <f t="shared" si="12"/>
        <v>-3.111377793925568</v>
      </c>
      <c r="AQ23">
        <f t="shared" si="13"/>
        <v>-1134.0566370710171</v>
      </c>
      <c r="AR23">
        <f t="shared" si="14"/>
        <v>-1137.1680148649425</v>
      </c>
      <c r="AS23">
        <f t="shared" si="15"/>
        <v>82.678426855656241</v>
      </c>
      <c r="AT23">
        <f t="shared" si="16"/>
        <v>145.90312479696073</v>
      </c>
      <c r="AU23">
        <f t="shared" si="17"/>
        <v>-908.58646321232561</v>
      </c>
      <c r="AW23">
        <v>20</v>
      </c>
      <c r="AX23">
        <f>IF(Z23&gt;0, (R23*SUMPRODUCT(K23:$K$98, X23:$X$98)-K23*$AZ$3)/Z23, 0)</f>
        <v>16083.324333792907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25</v>
      </c>
      <c r="R24">
        <f t="shared" si="0"/>
        <v>500000</v>
      </c>
      <c r="S24">
        <f t="shared" si="1"/>
        <v>15775.750132090026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11844.892205567541</v>
      </c>
      <c r="AC24">
        <f t="shared" si="2"/>
        <v>11260.890576933154</v>
      </c>
      <c r="AE24">
        <f t="shared" si="3"/>
        <v>0</v>
      </c>
      <c r="AF24">
        <f t="shared" si="4"/>
        <v>0</v>
      </c>
      <c r="AG24">
        <f t="shared" si="5"/>
        <v>-17.845253763919231</v>
      </c>
      <c r="AH24">
        <f t="shared" si="6"/>
        <v>-7647.7696478743419</v>
      </c>
      <c r="AI24">
        <f t="shared" si="7"/>
        <v>-7665.6149016382615</v>
      </c>
      <c r="AJ24">
        <f t="shared" si="8"/>
        <v>584.00162863438709</v>
      </c>
      <c r="AK24">
        <f t="shared" si="30"/>
        <v>829.14245438972796</v>
      </c>
      <c r="AL24">
        <f t="shared" si="9"/>
        <v>-6252.4708186141461</v>
      </c>
      <c r="AN24">
        <f t="shared" si="10"/>
        <v>0</v>
      </c>
      <c r="AO24">
        <f t="shared" si="11"/>
        <v>0</v>
      </c>
      <c r="AP24">
        <f t="shared" si="12"/>
        <v>-2.6925399249957236</v>
      </c>
      <c r="AQ24">
        <f t="shared" si="13"/>
        <v>-1153.9160712696803</v>
      </c>
      <c r="AR24">
        <f t="shared" si="14"/>
        <v>-1156.6086111946761</v>
      </c>
      <c r="AS24">
        <f t="shared" si="15"/>
        <v>88.115737784569731</v>
      </c>
      <c r="AT24">
        <f t="shared" si="16"/>
        <v>125.10324546166498</v>
      </c>
      <c r="AU24">
        <f t="shared" si="17"/>
        <v>-943.38962794844122</v>
      </c>
      <c r="AW24">
        <v>21</v>
      </c>
      <c r="AX24">
        <f>IF(Z24&gt;0, (R24*SUMPRODUCT(K24:$K$98, X24:$X$98)-K24*$AZ$3)/Z24, 0)</f>
        <v>15775.750132090026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25</v>
      </c>
      <c r="R25">
        <f t="shared" si="0"/>
        <v>500000</v>
      </c>
      <c r="S25">
        <f t="shared" si="1"/>
        <v>15373.373270069578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11260.890576933154</v>
      </c>
      <c r="AC25">
        <f t="shared" si="2"/>
        <v>10598.095048910473</v>
      </c>
      <c r="AE25">
        <f t="shared" si="3"/>
        <v>0</v>
      </c>
      <c r="AF25">
        <f t="shared" si="4"/>
        <v>0</v>
      </c>
      <c r="AG25">
        <f t="shared" si="5"/>
        <v>-17.234498347776256</v>
      </c>
      <c r="AH25">
        <f t="shared" si="6"/>
        <v>-8646.0575700756435</v>
      </c>
      <c r="AI25">
        <f t="shared" si="7"/>
        <v>-8663.2920684234196</v>
      </c>
      <c r="AJ25">
        <f t="shared" si="8"/>
        <v>662.79552802268154</v>
      </c>
      <c r="AK25">
        <f t="shared" si="30"/>
        <v>788.26234038532084</v>
      </c>
      <c r="AL25">
        <f t="shared" si="9"/>
        <v>-7212.2342000154167</v>
      </c>
      <c r="AN25">
        <f t="shared" si="10"/>
        <v>0</v>
      </c>
      <c r="AO25">
        <f t="shared" si="11"/>
        <v>0</v>
      </c>
      <c r="AP25">
        <f t="shared" si="12"/>
        <v>-2.3217745569054928</v>
      </c>
      <c r="AQ25">
        <f t="shared" si="13"/>
        <v>-1164.7682502074047</v>
      </c>
      <c r="AR25">
        <f t="shared" si="14"/>
        <v>-1167.0900247643101</v>
      </c>
      <c r="AS25">
        <f t="shared" si="15"/>
        <v>89.289619131406909</v>
      </c>
      <c r="AT25">
        <f t="shared" si="16"/>
        <v>106.1920926935224</v>
      </c>
      <c r="AU25">
        <f t="shared" si="17"/>
        <v>-971.60831293938077</v>
      </c>
      <c r="AW25">
        <v>22</v>
      </c>
      <c r="AX25">
        <f>IF(Z25&gt;0, (R25*SUMPRODUCT(K25:$K$98, X25:$X$98)-K25*$AZ$3)/Z25, 0)</f>
        <v>15373.373270069578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25</v>
      </c>
      <c r="R26">
        <f t="shared" si="0"/>
        <v>500000</v>
      </c>
      <c r="S26">
        <f t="shared" si="1"/>
        <v>14882.865734175526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10598.095048910473</v>
      </c>
      <c r="AC26">
        <f t="shared" si="2"/>
        <v>9871.8272837450259</v>
      </c>
      <c r="AE26">
        <f t="shared" si="3"/>
        <v>0</v>
      </c>
      <c r="AF26">
        <f t="shared" si="4"/>
        <v>0</v>
      </c>
      <c r="AG26">
        <f t="shared" si="5"/>
        <v>-16.582537698160422</v>
      </c>
      <c r="AH26">
        <f t="shared" si="6"/>
        <v>-9592.3133227614217</v>
      </c>
      <c r="AI26">
        <f t="shared" si="7"/>
        <v>-9608.8958604595828</v>
      </c>
      <c r="AJ26">
        <f t="shared" si="8"/>
        <v>726.26776516544669</v>
      </c>
      <c r="AK26">
        <f t="shared" si="30"/>
        <v>741.86665342373317</v>
      </c>
      <c r="AL26">
        <f t="shared" si="9"/>
        <v>-8140.7614418704034</v>
      </c>
      <c r="AN26">
        <f t="shared" si="10"/>
        <v>0</v>
      </c>
      <c r="AO26">
        <f t="shared" si="11"/>
        <v>0</v>
      </c>
      <c r="AP26">
        <f t="shared" si="12"/>
        <v>-1.9945933720719711</v>
      </c>
      <c r="AQ26">
        <f t="shared" si="13"/>
        <v>-1153.7899038541057</v>
      </c>
      <c r="AR26">
        <f t="shared" si="14"/>
        <v>-1155.7844972261778</v>
      </c>
      <c r="AS26">
        <f t="shared" si="15"/>
        <v>87.357489976291362</v>
      </c>
      <c r="AT26">
        <f t="shared" si="16"/>
        <v>89.233767280646362</v>
      </c>
      <c r="AU26">
        <f t="shared" si="17"/>
        <v>-979.19323996924015</v>
      </c>
      <c r="AW26">
        <v>23</v>
      </c>
      <c r="AX26">
        <f>IF(Z26&gt;0, (R26*SUMPRODUCT(K26:$K$98, X26:$X$98)-K26*$AZ$3)/Z26, 0)</f>
        <v>14882.865734175526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25</v>
      </c>
      <c r="R27">
        <f t="shared" si="0"/>
        <v>500000</v>
      </c>
      <c r="S27">
        <f t="shared" si="1"/>
        <v>14331.038869961025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9871.8272837450259</v>
      </c>
      <c r="AC27">
        <f t="shared" si="2"/>
        <v>9109.5556701069545</v>
      </c>
      <c r="AE27">
        <f t="shared" si="3"/>
        <v>0</v>
      </c>
      <c r="AF27">
        <f t="shared" si="4"/>
        <v>0</v>
      </c>
      <c r="AG27">
        <f t="shared" si="5"/>
        <v>-15.891303751190874</v>
      </c>
      <c r="AH27">
        <f t="shared" si="6"/>
        <v>-10508.171399758827</v>
      </c>
      <c r="AI27">
        <f t="shared" si="7"/>
        <v>-10524.062703510017</v>
      </c>
      <c r="AJ27">
        <f t="shared" si="8"/>
        <v>762.27161363807136</v>
      </c>
      <c r="AK27">
        <f t="shared" si="30"/>
        <v>691.02790986215189</v>
      </c>
      <c r="AL27">
        <f t="shared" si="9"/>
        <v>-9070.7631800097934</v>
      </c>
      <c r="AN27">
        <f t="shared" si="10"/>
        <v>0</v>
      </c>
      <c r="AO27">
        <f t="shared" si="11"/>
        <v>0</v>
      </c>
      <c r="AP27">
        <f t="shared" si="12"/>
        <v>-1.7066516485518737</v>
      </c>
      <c r="AQ27">
        <f t="shared" si="13"/>
        <v>-1128.5284280920071</v>
      </c>
      <c r="AR27">
        <f t="shared" si="14"/>
        <v>-1130.2350797405588</v>
      </c>
      <c r="AS27">
        <f t="shared" si="15"/>
        <v>81.864403728499695</v>
      </c>
      <c r="AT27">
        <f t="shared" si="16"/>
        <v>74.213163377058891</v>
      </c>
      <c r="AU27">
        <f t="shared" si="17"/>
        <v>-974.15751263500022</v>
      </c>
      <c r="AW27">
        <v>24</v>
      </c>
      <c r="AX27">
        <f>IF(Z27&gt;0, (R27*SUMPRODUCT(K27:$K$98, X27:$X$98)-K27*$AZ$3)/Z27, 0)</f>
        <v>14331.038869961025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25</v>
      </c>
      <c r="R28">
        <f t="shared" si="0"/>
        <v>500000</v>
      </c>
      <c r="S28">
        <f t="shared" si="1"/>
        <v>13736.561207988949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9109.5556701069545</v>
      </c>
      <c r="AC28">
        <f t="shared" si="2"/>
        <v>8330.5971439935493</v>
      </c>
      <c r="AE28">
        <f t="shared" si="3"/>
        <v>0</v>
      </c>
      <c r="AF28">
        <f t="shared" si="4"/>
        <v>0</v>
      </c>
      <c r="AG28">
        <f t="shared" si="5"/>
        <v>-15.161358468574756</v>
      </c>
      <c r="AH28">
        <f t="shared" si="6"/>
        <v>-11420.644902084174</v>
      </c>
      <c r="AI28">
        <f t="shared" si="7"/>
        <v>-11435.806260552748</v>
      </c>
      <c r="AJ28">
        <f t="shared" si="8"/>
        <v>778.95852611340524</v>
      </c>
      <c r="AK28">
        <f t="shared" si="30"/>
        <v>637.6688969074869</v>
      </c>
      <c r="AL28">
        <f t="shared" si="9"/>
        <v>-10019.178837531856</v>
      </c>
      <c r="AN28">
        <f t="shared" si="10"/>
        <v>0</v>
      </c>
      <c r="AO28">
        <f t="shared" si="11"/>
        <v>0</v>
      </c>
      <c r="AP28">
        <f t="shared" si="12"/>
        <v>-1.4538026263229913</v>
      </c>
      <c r="AQ28">
        <f t="shared" si="13"/>
        <v>-1095.1105461536556</v>
      </c>
      <c r="AR28">
        <f t="shared" si="14"/>
        <v>-1096.5643487799787</v>
      </c>
      <c r="AS28">
        <f t="shared" si="15"/>
        <v>74.693303598593104</v>
      </c>
      <c r="AT28">
        <f t="shared" si="16"/>
        <v>61.145227782199917</v>
      </c>
      <c r="AU28">
        <f t="shared" si="17"/>
        <v>-960.72581739918553</v>
      </c>
      <c r="AW28">
        <v>25</v>
      </c>
      <c r="AX28">
        <f>IF(Z28&gt;0, (R28*SUMPRODUCT(K28:$K$98, X28:$X$98)-K28*$AZ$3)/Z28, 0)</f>
        <v>13736.561207988949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25</v>
      </c>
      <c r="R29">
        <f t="shared" si="0"/>
        <v>500000</v>
      </c>
      <c r="S29">
        <f t="shared" si="1"/>
        <v>13114.5154917113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8330.5971439935493</v>
      </c>
      <c r="AC29">
        <f t="shared" si="2"/>
        <v>7547.6025817493592</v>
      </c>
      <c r="AE29">
        <f t="shared" si="3"/>
        <v>0</v>
      </c>
      <c r="AF29">
        <f t="shared" si="4"/>
        <v>0</v>
      </c>
      <c r="AG29">
        <f t="shared" si="5"/>
        <v>-14.387879191037655</v>
      </c>
      <c r="AH29">
        <f t="shared" si="6"/>
        <v>-12437.313857027068</v>
      </c>
      <c r="AI29">
        <f t="shared" si="7"/>
        <v>-12451.701736218105</v>
      </c>
      <c r="AJ29">
        <f t="shared" si="8"/>
        <v>782.99456224419009</v>
      </c>
      <c r="AK29">
        <f t="shared" si="30"/>
        <v>583.14180007954849</v>
      </c>
      <c r="AL29">
        <f t="shared" si="9"/>
        <v>-11085.565373894366</v>
      </c>
      <c r="AN29">
        <f t="shared" si="10"/>
        <v>0</v>
      </c>
      <c r="AO29">
        <f t="shared" si="11"/>
        <v>0</v>
      </c>
      <c r="AP29">
        <f t="shared" si="12"/>
        <v>-1.2318167148473331</v>
      </c>
      <c r="AQ29">
        <f t="shared" si="13"/>
        <v>-1064.8192755490729</v>
      </c>
      <c r="AR29">
        <f t="shared" si="14"/>
        <v>-1066.0510922639201</v>
      </c>
      <c r="AS29">
        <f t="shared" si="15"/>
        <v>67.035994436745312</v>
      </c>
      <c r="AT29">
        <f t="shared" si="16"/>
        <v>49.925621902052136</v>
      </c>
      <c r="AU29">
        <f t="shared" si="17"/>
        <v>-949.08947592512266</v>
      </c>
      <c r="AW29">
        <v>26</v>
      </c>
      <c r="AX29">
        <f>IF(Z29&gt;0, (R29*SUMPRODUCT(K29:$K$98, X29:$X$98)-K29*$AZ$3)/Z29, 0)</f>
        <v>13114.5154917113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25</v>
      </c>
      <c r="R30">
        <f t="shared" si="0"/>
        <v>500000</v>
      </c>
      <c r="S30">
        <f t="shared" si="1"/>
        <v>12451.227600686301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7547.6025817493592</v>
      </c>
      <c r="AC30">
        <f t="shared" si="2"/>
        <v>6761.4582918337401</v>
      </c>
      <c r="AE30">
        <f t="shared" si="3"/>
        <v>0</v>
      </c>
      <c r="AF30">
        <f t="shared" si="4"/>
        <v>0</v>
      </c>
      <c r="AG30">
        <f t="shared" si="5"/>
        <v>-13.575886869703222</v>
      </c>
      <c r="AH30">
        <f t="shared" si="6"/>
        <v>-13362.270588481175</v>
      </c>
      <c r="AI30">
        <f t="shared" si="7"/>
        <v>-13375.846475350878</v>
      </c>
      <c r="AJ30">
        <f t="shared" si="8"/>
        <v>786.14428991561908</v>
      </c>
      <c r="AK30">
        <f t="shared" si="30"/>
        <v>528.33218072245518</v>
      </c>
      <c r="AL30">
        <f t="shared" si="9"/>
        <v>-12061.370004712804</v>
      </c>
      <c r="AN30">
        <f t="shared" si="10"/>
        <v>0</v>
      </c>
      <c r="AO30">
        <f t="shared" si="11"/>
        <v>0</v>
      </c>
      <c r="AP30">
        <f t="shared" si="12"/>
        <v>-1.0377661432271124</v>
      </c>
      <c r="AQ30">
        <f t="shared" si="13"/>
        <v>-1021.4369157945353</v>
      </c>
      <c r="AR30">
        <f t="shared" si="14"/>
        <v>-1022.4746819377624</v>
      </c>
      <c r="AS30">
        <f t="shared" si="15"/>
        <v>60.094337526221864</v>
      </c>
      <c r="AT30">
        <f t="shared" si="16"/>
        <v>40.386698474535677</v>
      </c>
      <c r="AU30">
        <f t="shared" si="17"/>
        <v>-921.99364593700489</v>
      </c>
      <c r="AW30">
        <v>27</v>
      </c>
      <c r="AX30">
        <f>IF(Z30&gt;0, (R30*SUMPRODUCT(K30:$K$98, X30:$X$98)-K30*$AZ$3)/Z30, 0)</f>
        <v>12451.227600686301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25</v>
      </c>
      <c r="R31">
        <f t="shared" si="0"/>
        <v>500000</v>
      </c>
      <c r="S31">
        <f t="shared" si="1"/>
        <v>11755.330524030358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6761.4582918337401</v>
      </c>
      <c r="AC31">
        <f t="shared" si="2"/>
        <v>5988.8383274976459</v>
      </c>
      <c r="AE31">
        <f t="shared" si="3"/>
        <v>0</v>
      </c>
      <c r="AF31">
        <f t="shared" si="4"/>
        <v>0</v>
      </c>
      <c r="AG31">
        <f t="shared" si="5"/>
        <v>-12.736431177445853</v>
      </c>
      <c r="AH31">
        <f t="shared" si="6"/>
        <v>-14073.936471206689</v>
      </c>
      <c r="AI31">
        <f t="shared" si="7"/>
        <v>-14086.672902384134</v>
      </c>
      <c r="AJ31">
        <f t="shared" si="8"/>
        <v>772.6199643360942</v>
      </c>
      <c r="AK31">
        <f t="shared" si="30"/>
        <v>473.30208042836188</v>
      </c>
      <c r="AL31">
        <f t="shared" si="9"/>
        <v>-12840.750857619678</v>
      </c>
      <c r="AN31">
        <f t="shared" si="10"/>
        <v>0</v>
      </c>
      <c r="AO31">
        <f t="shared" si="11"/>
        <v>0</v>
      </c>
      <c r="AP31">
        <f t="shared" si="12"/>
        <v>-0.86928266299548174</v>
      </c>
      <c r="AQ31">
        <f t="shared" si="13"/>
        <v>-960.56962928395603</v>
      </c>
      <c r="AR31">
        <f t="shared" si="14"/>
        <v>-961.43891194695152</v>
      </c>
      <c r="AS31">
        <f t="shared" si="15"/>
        <v>52.732600735981116</v>
      </c>
      <c r="AT31">
        <f t="shared" si="16"/>
        <v>32.30365611401799</v>
      </c>
      <c r="AU31">
        <f t="shared" si="17"/>
        <v>-876.40265509695234</v>
      </c>
      <c r="AW31">
        <v>28</v>
      </c>
      <c r="AX31">
        <f>IF(Z31&gt;0, (R31*SUMPRODUCT(K31:$K$98, X31:$X$98)-K31*$AZ$3)/Z31, 0)</f>
        <v>11755.330524030358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25</v>
      </c>
      <c r="R32">
        <f t="shared" si="0"/>
        <v>500000</v>
      </c>
      <c r="S32">
        <f t="shared" si="1"/>
        <v>11055.160306589885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5988.8383274976459</v>
      </c>
      <c r="AC32">
        <f t="shared" si="2"/>
        <v>5250.4266905872992</v>
      </c>
      <c r="AE32">
        <f t="shared" si="3"/>
        <v>0</v>
      </c>
      <c r="AF32">
        <f t="shared" si="4"/>
        <v>0</v>
      </c>
      <c r="AG32">
        <f t="shared" si="5"/>
        <v>-11.873248657139701</v>
      </c>
      <c r="AH32">
        <f t="shared" si="6"/>
        <v>-14716.364170633875</v>
      </c>
      <c r="AI32">
        <f t="shared" si="7"/>
        <v>-14728.237419291014</v>
      </c>
      <c r="AJ32">
        <f t="shared" si="8"/>
        <v>738.41163691034672</v>
      </c>
      <c r="AK32">
        <f t="shared" si="30"/>
        <v>419.21868292483526</v>
      </c>
      <c r="AL32">
        <f t="shared" si="9"/>
        <v>-13570.607099455832</v>
      </c>
      <c r="AN32">
        <f t="shared" si="10"/>
        <v>0</v>
      </c>
      <c r="AO32">
        <f t="shared" si="11"/>
        <v>0</v>
      </c>
      <c r="AP32">
        <f t="shared" si="12"/>
        <v>-0.72354376501950701</v>
      </c>
      <c r="AQ32">
        <f t="shared" si="13"/>
        <v>-896.80034899426801</v>
      </c>
      <c r="AR32">
        <f t="shared" si="14"/>
        <v>-897.52389275928749</v>
      </c>
      <c r="AS32">
        <f t="shared" si="15"/>
        <v>44.998058352214898</v>
      </c>
      <c r="AT32">
        <f t="shared" si="16"/>
        <v>25.546762555802953</v>
      </c>
      <c r="AU32">
        <f t="shared" si="17"/>
        <v>-826.97907185126962</v>
      </c>
      <c r="AW32">
        <v>29</v>
      </c>
      <c r="AX32">
        <f>IF(Z32&gt;0, (R32*SUMPRODUCT(K32:$K$98, X32:$X$98)-K32*$AZ$3)/Z32, 0)</f>
        <v>11055.160306589885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25</v>
      </c>
      <c r="R33">
        <f t="shared" si="0"/>
        <v>500000</v>
      </c>
      <c r="S33">
        <f t="shared" si="1"/>
        <v>10351.467442998437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5250.4266905872992</v>
      </c>
      <c r="AC33">
        <f t="shared" si="2"/>
        <v>4551.9816919266086</v>
      </c>
      <c r="AE33">
        <f t="shared" si="3"/>
        <v>0</v>
      </c>
      <c r="AF33">
        <f t="shared" si="4"/>
        <v>0</v>
      </c>
      <c r="AG33">
        <f t="shared" si="5"/>
        <v>-10.993566170672484</v>
      </c>
      <c r="AH33">
        <f t="shared" si="6"/>
        <v>-15218.999997916388</v>
      </c>
      <c r="AI33">
        <f t="shared" si="7"/>
        <v>-15229.993564087061</v>
      </c>
      <c r="AJ33">
        <f t="shared" si="8"/>
        <v>698.44499866069054</v>
      </c>
      <c r="AK33">
        <f t="shared" si="30"/>
        <v>367.52986834111096</v>
      </c>
      <c r="AL33">
        <f t="shared" si="9"/>
        <v>-14164.018697085259</v>
      </c>
      <c r="AN33">
        <f t="shared" si="10"/>
        <v>0</v>
      </c>
      <c r="AO33">
        <f t="shared" si="11"/>
        <v>0</v>
      </c>
      <c r="AP33">
        <f t="shared" si="12"/>
        <v>-0.5981578606885668</v>
      </c>
      <c r="AQ33">
        <f t="shared" si="13"/>
        <v>-828.0629178235173</v>
      </c>
      <c r="AR33">
        <f t="shared" si="14"/>
        <v>-828.66107568420591</v>
      </c>
      <c r="AS33">
        <f t="shared" si="15"/>
        <v>38.002260569642949</v>
      </c>
      <c r="AT33">
        <f t="shared" si="16"/>
        <v>19.997230777810632</v>
      </c>
      <c r="AU33">
        <f t="shared" si="17"/>
        <v>-770.66158433675241</v>
      </c>
      <c r="AW33">
        <v>30</v>
      </c>
      <c r="AX33">
        <f>IF(Z33&gt;0, (R33*SUMPRODUCT(K33:$K$98, X33:$X$98)-K33*$AZ$3)/Z33, 0)</f>
        <v>10351.467442998437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25</v>
      </c>
      <c r="R34">
        <f t="shared" si="0"/>
        <v>500000</v>
      </c>
      <c r="S34">
        <f t="shared" si="1"/>
        <v>9654.3253272201564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4551.9816919266086</v>
      </c>
      <c r="AC34">
        <f t="shared" si="2"/>
        <v>3901.0217654723569</v>
      </c>
      <c r="AE34">
        <f t="shared" si="3"/>
        <v>0</v>
      </c>
      <c r="AF34">
        <f t="shared" si="4"/>
        <v>0</v>
      </c>
      <c r="AG34">
        <f t="shared" si="5"/>
        <v>-10.101746194717286</v>
      </c>
      <c r="AH34">
        <f t="shared" si="6"/>
        <v>-15637.686284969455</v>
      </c>
      <c r="AI34">
        <f t="shared" si="7"/>
        <v>-15647.788031164173</v>
      </c>
      <c r="AJ34">
        <f t="shared" si="8"/>
        <v>650.95992645425167</v>
      </c>
      <c r="AK34">
        <f t="shared" si="30"/>
        <v>318.63871843486265</v>
      </c>
      <c r="AL34">
        <f t="shared" si="9"/>
        <v>-14678.189386275058</v>
      </c>
      <c r="AN34">
        <f t="shared" si="10"/>
        <v>0</v>
      </c>
      <c r="AO34">
        <f t="shared" si="11"/>
        <v>0</v>
      </c>
      <c r="AP34">
        <f t="shared" si="12"/>
        <v>-0.49074473580108002</v>
      </c>
      <c r="AQ34">
        <f t="shared" si="13"/>
        <v>-759.68174972270526</v>
      </c>
      <c r="AR34">
        <f t="shared" si="14"/>
        <v>-760.17249445850643</v>
      </c>
      <c r="AS34">
        <f t="shared" si="15"/>
        <v>31.623756028630126</v>
      </c>
      <c r="AT34">
        <f t="shared" si="16"/>
        <v>15.479529051728237</v>
      </c>
      <c r="AU34">
        <f t="shared" si="17"/>
        <v>-713.069209378148</v>
      </c>
      <c r="AW34">
        <v>31</v>
      </c>
      <c r="AX34">
        <f>IF(Z34&gt;0, (R34*SUMPRODUCT(K34:$K$98, X34:$X$98)-K34*$AZ$3)/Z34, 0)</f>
        <v>9654.3253272201564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8965.6208496857598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3901.0217654723569</v>
      </c>
      <c r="AC35">
        <f t="shared" ref="AC35:AC66" si="33">S35*Z35</f>
        <v>3299.4676866150671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-9.2003324196190821</v>
      </c>
      <c r="AH35">
        <f t="shared" ref="AH35:AH66" si="37">-X35*R35</f>
        <v>-16007.92626302061</v>
      </c>
      <c r="AI35">
        <f t="shared" ref="AI35:AI66" si="38">SUM(AE35:AH35)</f>
        <v>-16017.12659544023</v>
      </c>
      <c r="AJ35">
        <f t="shared" ref="AJ35:AJ66" si="39">AB35-AC35</f>
        <v>601.55407885728982</v>
      </c>
      <c r="AK35">
        <f t="shared" si="30"/>
        <v>273.07152358306502</v>
      </c>
      <c r="AL35">
        <f t="shared" ref="AL35:AL66" si="40">SUM(AI35:AK35)</f>
        <v>-15142.500992999874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-0.39906596835537406</v>
      </c>
      <c r="AQ35">
        <f t="shared" ref="AQ35:AQ66" si="44">AH35*$K35</f>
        <v>-694.34649794732456</v>
      </c>
      <c r="AR35">
        <f t="shared" ref="AR35:AR66" si="45">AI35*$K35</f>
        <v>-694.7455639156799</v>
      </c>
      <c r="AS35">
        <f t="shared" ref="AS35:AS66" si="46">AJ35*$K35</f>
        <v>26.092509492961181</v>
      </c>
      <c r="AT35">
        <f t="shared" ref="AT35:AT66" si="47">AK35*$K35</f>
        <v>11.844523330110826</v>
      </c>
      <c r="AU35">
        <f t="shared" ref="AU35:AU66" si="48">AL35*$K35</f>
        <v>-656.80853109260784</v>
      </c>
      <c r="AW35">
        <v>32</v>
      </c>
      <c r="AX35">
        <f>IF(Z35&gt;0, (R35*SUMPRODUCT(K35:$K$98, X35:$X$98)-K35*$AZ$3)/Z35, 0)</f>
        <v>8965.6208496857598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25</v>
      </c>
      <c r="R36">
        <f t="shared" si="31"/>
        <v>500000</v>
      </c>
      <c r="S36">
        <f t="shared" si="32"/>
        <v>8272.439758762097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3299.4676866150671</v>
      </c>
      <c r="AC36">
        <f t="shared" si="33"/>
        <v>2746.3066090832926</v>
      </c>
      <c r="AE36">
        <f t="shared" si="34"/>
        <v>0</v>
      </c>
      <c r="AF36">
        <f t="shared" si="35"/>
        <v>0</v>
      </c>
      <c r="AG36">
        <f t="shared" si="36"/>
        <v>-8.2995666610156587</v>
      </c>
      <c r="AH36">
        <f t="shared" si="37"/>
        <v>-16175.248688144649</v>
      </c>
      <c r="AI36">
        <f t="shared" si="38"/>
        <v>-16183.548254805664</v>
      </c>
      <c r="AJ36">
        <f t="shared" si="39"/>
        <v>553.16107753177448</v>
      </c>
      <c r="AK36">
        <f t="shared" si="30"/>
        <v>230.96273806305473</v>
      </c>
      <c r="AL36">
        <f t="shared" si="40"/>
        <v>-15399.424439210834</v>
      </c>
      <c r="AN36">
        <f t="shared" si="41"/>
        <v>0</v>
      </c>
      <c r="AO36">
        <f t="shared" si="42"/>
        <v>0</v>
      </c>
      <c r="AP36">
        <f t="shared" si="43"/>
        <v>-0.32142419808555528</v>
      </c>
      <c r="AQ36">
        <f t="shared" si="44"/>
        <v>-626.43226457139906</v>
      </c>
      <c r="AR36">
        <f t="shared" si="45"/>
        <v>-626.7536887694846</v>
      </c>
      <c r="AS36">
        <f t="shared" si="46"/>
        <v>21.422727597688109</v>
      </c>
      <c r="AT36">
        <f t="shared" si="47"/>
        <v>8.9446854157174478</v>
      </c>
      <c r="AU36">
        <f t="shared" si="48"/>
        <v>-596.38627575607893</v>
      </c>
      <c r="AW36">
        <v>33</v>
      </c>
      <c r="AX36">
        <f>IF(Z36&gt;0, (R36*SUMPRODUCT(K36:$K$98, X36:$X$98)-K36*$AZ$3)/Z36, 0)</f>
        <v>8272.439758762097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25</v>
      </c>
      <c r="R37">
        <f t="shared" si="31"/>
        <v>500000</v>
      </c>
      <c r="S37">
        <f t="shared" si="32"/>
        <v>7576.8256916756136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2746.3066090832926</v>
      </c>
      <c r="AC37">
        <f t="shared" si="33"/>
        <v>2245.9327555972077</v>
      </c>
      <c r="AE37">
        <f t="shared" si="34"/>
        <v>0</v>
      </c>
      <c r="AF37">
        <f t="shared" si="35"/>
        <v>0</v>
      </c>
      <c r="AG37">
        <f t="shared" si="36"/>
        <v>-7.4105332727422164</v>
      </c>
      <c r="AH37">
        <f t="shared" si="37"/>
        <v>-16120.754433265702</v>
      </c>
      <c r="AI37">
        <f t="shared" si="38"/>
        <v>-16128.164966538445</v>
      </c>
      <c r="AJ37">
        <f t="shared" si="39"/>
        <v>500.37385348608495</v>
      </c>
      <c r="AK37">
        <f t="shared" si="30"/>
        <v>192.24146263583052</v>
      </c>
      <c r="AL37">
        <f t="shared" si="40"/>
        <v>-15435.549650416529</v>
      </c>
      <c r="AN37">
        <f t="shared" si="41"/>
        <v>0</v>
      </c>
      <c r="AO37">
        <f t="shared" si="42"/>
        <v>0</v>
      </c>
      <c r="AP37">
        <f t="shared" si="43"/>
        <v>-0.25624452239753664</v>
      </c>
      <c r="AQ37">
        <f t="shared" si="44"/>
        <v>-557.43019677604752</v>
      </c>
      <c r="AR37">
        <f t="shared" si="45"/>
        <v>-557.68644129844506</v>
      </c>
      <c r="AS37">
        <f t="shared" si="46"/>
        <v>17.302136619286859</v>
      </c>
      <c r="AT37">
        <f t="shared" si="47"/>
        <v>6.6474057891779292</v>
      </c>
      <c r="AU37">
        <f t="shared" si="48"/>
        <v>-533.73689888998024</v>
      </c>
      <c r="AW37">
        <v>34</v>
      </c>
      <c r="AX37">
        <f>IF(Z37&gt;0, (R37*SUMPRODUCT(K37:$K$98, X37:$X$98)-K37*$AZ$3)/Z37, 0)</f>
        <v>7576.8256916756136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25</v>
      </c>
      <c r="R38">
        <f t="shared" si="31"/>
        <v>500000</v>
      </c>
      <c r="S38">
        <f t="shared" si="32"/>
        <v>6884.940308825192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2245.9327555972077</v>
      </c>
      <c r="AC38">
        <f t="shared" si="33"/>
        <v>1801.0547115759032</v>
      </c>
      <c r="AE38">
        <f t="shared" si="34"/>
        <v>0</v>
      </c>
      <c r="AF38">
        <f t="shared" si="35"/>
        <v>0</v>
      </c>
      <c r="AG38">
        <f t="shared" si="36"/>
        <v>-6.5398341553785571</v>
      </c>
      <c r="AH38">
        <f t="shared" si="37"/>
        <v>-15931.875692724734</v>
      </c>
      <c r="AI38">
        <f t="shared" si="38"/>
        <v>-15938.415526880113</v>
      </c>
      <c r="AJ38">
        <f t="shared" si="39"/>
        <v>444.8780440213045</v>
      </c>
      <c r="AK38">
        <f t="shared" si="30"/>
        <v>157.21529289180455</v>
      </c>
      <c r="AL38">
        <f t="shared" si="40"/>
        <v>-15336.322189967004</v>
      </c>
      <c r="AN38">
        <f t="shared" si="41"/>
        <v>0</v>
      </c>
      <c r="AO38">
        <f t="shared" si="42"/>
        <v>0</v>
      </c>
      <c r="AP38">
        <f t="shared" si="43"/>
        <v>-0.20190814619963129</v>
      </c>
      <c r="AQ38">
        <f t="shared" si="44"/>
        <v>-491.87416839239637</v>
      </c>
      <c r="AR38">
        <f t="shared" si="45"/>
        <v>-492.076076538596</v>
      </c>
      <c r="AS38">
        <f t="shared" si="46"/>
        <v>13.734981502456781</v>
      </c>
      <c r="AT38">
        <f t="shared" si="47"/>
        <v>4.8538002016320068</v>
      </c>
      <c r="AU38">
        <f t="shared" si="48"/>
        <v>-473.48729483450722</v>
      </c>
      <c r="AW38">
        <v>35</v>
      </c>
      <c r="AX38">
        <f>IF(Z38&gt;0, (R38*SUMPRODUCT(K38:$K$98, X38:$X$98)-K38*$AZ$3)/Z38, 0)</f>
        <v>6884.940308825192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25</v>
      </c>
      <c r="R39">
        <f t="shared" si="31"/>
        <v>500000</v>
      </c>
      <c r="S39">
        <f t="shared" si="32"/>
        <v>6188.2987610161745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1801.0547115759032</v>
      </c>
      <c r="AC39">
        <f t="shared" si="33"/>
        <v>1409.6735367145275</v>
      </c>
      <c r="AE39">
        <f t="shared" si="34"/>
        <v>0</v>
      </c>
      <c r="AF39">
        <f t="shared" si="35"/>
        <v>0</v>
      </c>
      <c r="AG39">
        <f t="shared" si="36"/>
        <v>-5.6949154814361549</v>
      </c>
      <c r="AH39">
        <f t="shared" si="37"/>
        <v>-15590.406647772345</v>
      </c>
      <c r="AI39">
        <f t="shared" si="38"/>
        <v>-15596.10156325378</v>
      </c>
      <c r="AJ39">
        <f t="shared" si="39"/>
        <v>391.38117486137571</v>
      </c>
      <c r="AK39">
        <f t="shared" si="30"/>
        <v>126.07382981031323</v>
      </c>
      <c r="AL39">
        <f t="shared" si="40"/>
        <v>-15078.646558582092</v>
      </c>
      <c r="AN39">
        <f t="shared" si="41"/>
        <v>0</v>
      </c>
      <c r="AO39">
        <f t="shared" si="42"/>
        <v>0</v>
      </c>
      <c r="AP39">
        <f t="shared" si="43"/>
        <v>-0.1569843527239202</v>
      </c>
      <c r="AQ39">
        <f t="shared" si="44"/>
        <v>-429.76053012222076</v>
      </c>
      <c r="AR39">
        <f t="shared" si="45"/>
        <v>-429.91751447494465</v>
      </c>
      <c r="AS39">
        <f t="shared" si="46"/>
        <v>10.788697497657376</v>
      </c>
      <c r="AT39">
        <f t="shared" si="47"/>
        <v>3.4753138361250282</v>
      </c>
      <c r="AU39">
        <f t="shared" si="48"/>
        <v>-415.65350314116222</v>
      </c>
      <c r="AW39">
        <v>36</v>
      </c>
      <c r="AX39">
        <f>IF(Z39&gt;0, (R39*SUMPRODUCT(K39:$K$98, X39:$X$98)-K39*$AZ$3)/Z39, 0)</f>
        <v>6188.2987610161745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25</v>
      </c>
      <c r="R40">
        <f t="shared" si="31"/>
        <v>500000</v>
      </c>
      <c r="S40">
        <f t="shared" si="32"/>
        <v>5476.458042732851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1409.6735367145275</v>
      </c>
      <c r="AC40">
        <f t="shared" si="33"/>
        <v>1069.6388936735739</v>
      </c>
      <c r="AE40">
        <f t="shared" si="34"/>
        <v>0</v>
      </c>
      <c r="AF40">
        <f t="shared" si="35"/>
        <v>0</v>
      </c>
      <c r="AG40">
        <f t="shared" si="36"/>
        <v>-4.8828955016507569</v>
      </c>
      <c r="AH40">
        <f t="shared" si="37"/>
        <v>-15101.416499420731</v>
      </c>
      <c r="AI40">
        <f t="shared" si="38"/>
        <v>-15106.299394922382</v>
      </c>
      <c r="AJ40">
        <f t="shared" si="39"/>
        <v>340.0346430409536</v>
      </c>
      <c r="AK40">
        <f t="shared" ref="AK40:AK71" si="61">G40*SUM(AB40:AB40, AE40:AF40)</f>
        <v>98.677147570016928</v>
      </c>
      <c r="AL40">
        <f t="shared" si="40"/>
        <v>-14667.587604311411</v>
      </c>
      <c r="AN40">
        <f t="shared" si="41"/>
        <v>0</v>
      </c>
      <c r="AO40">
        <f t="shared" si="42"/>
        <v>0</v>
      </c>
      <c r="AP40">
        <f t="shared" si="43"/>
        <v>-0.12017897372098965</v>
      </c>
      <c r="AQ40">
        <f t="shared" si="44"/>
        <v>-371.67961837808139</v>
      </c>
      <c r="AR40">
        <f t="shared" si="45"/>
        <v>-371.7997973518024</v>
      </c>
      <c r="AS40">
        <f t="shared" si="46"/>
        <v>8.3690126926594388</v>
      </c>
      <c r="AT40">
        <f t="shared" si="47"/>
        <v>2.4286651886509034</v>
      </c>
      <c r="AU40">
        <f t="shared" si="48"/>
        <v>-361.00211947049206</v>
      </c>
      <c r="AW40">
        <v>37</v>
      </c>
      <c r="AX40">
        <f>IF(Z40&gt;0, (R40*SUMPRODUCT(K40:$K$98, X40:$X$98)-K40*$AZ$3)/Z40, 0)</f>
        <v>5476.458042732851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25</v>
      </c>
      <c r="R41">
        <f t="shared" si="31"/>
        <v>500000</v>
      </c>
      <c r="S41">
        <f t="shared" si="32"/>
        <v>4731.4103550484051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1069.6388936735739</v>
      </c>
      <c r="AC41">
        <f t="shared" si="33"/>
        <v>778.07167447519612</v>
      </c>
      <c r="AE41">
        <f t="shared" si="34"/>
        <v>0</v>
      </c>
      <c r="AF41">
        <f t="shared" si="35"/>
        <v>0</v>
      </c>
      <c r="AG41">
        <f t="shared" si="36"/>
        <v>-4.1112037219779261</v>
      </c>
      <c r="AH41">
        <f t="shared" si="37"/>
        <v>-14457.256493126455</v>
      </c>
      <c r="AI41">
        <f t="shared" si="38"/>
        <v>-14461.367696848432</v>
      </c>
      <c r="AJ41">
        <f t="shared" si="39"/>
        <v>291.56721919837776</v>
      </c>
      <c r="AK41">
        <f t="shared" si="61"/>
        <v>74.874722557150179</v>
      </c>
      <c r="AL41">
        <f t="shared" si="40"/>
        <v>-14094.925755092905</v>
      </c>
      <c r="AN41">
        <f t="shared" si="41"/>
        <v>0</v>
      </c>
      <c r="AO41">
        <f t="shared" si="42"/>
        <v>0</v>
      </c>
      <c r="AP41">
        <f t="shared" si="43"/>
        <v>-9.0344566028311535E-2</v>
      </c>
      <c r="AQ41">
        <f t="shared" si="44"/>
        <v>-317.70125057269337</v>
      </c>
      <c r="AR41">
        <f t="shared" si="45"/>
        <v>-317.79159513872168</v>
      </c>
      <c r="AS41">
        <f t="shared" si="46"/>
        <v>6.4072509337693324</v>
      </c>
      <c r="AT41">
        <f t="shared" si="47"/>
        <v>1.6453877680042344</v>
      </c>
      <c r="AU41">
        <f t="shared" si="48"/>
        <v>-309.73895643694811</v>
      </c>
      <c r="AW41">
        <v>38</v>
      </c>
      <c r="AX41">
        <f>IF(Z41&gt;0, (R41*SUMPRODUCT(K41:$K$98, X41:$X$98)-K41*$AZ$3)/Z41, 0)</f>
        <v>4731.4103550484051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25</v>
      </c>
      <c r="R42">
        <f t="shared" si="31"/>
        <v>500000</v>
      </c>
      <c r="S42">
        <f t="shared" si="32"/>
        <v>3924.6084504395849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778.07167447519612</v>
      </c>
      <c r="AC42">
        <f t="shared" si="33"/>
        <v>531.89935174152413</v>
      </c>
      <c r="AE42">
        <f t="shared" si="34"/>
        <v>0</v>
      </c>
      <c r="AF42">
        <f t="shared" si="35"/>
        <v>0</v>
      </c>
      <c r="AG42">
        <f t="shared" si="36"/>
        <v>-3.3882319628722928</v>
      </c>
      <c r="AH42">
        <f t="shared" si="37"/>
        <v>-13637.194437717071</v>
      </c>
      <c r="AI42">
        <f t="shared" si="38"/>
        <v>-13640.582669679943</v>
      </c>
      <c r="AJ42">
        <f t="shared" si="39"/>
        <v>246.17232273367199</v>
      </c>
      <c r="AK42">
        <f t="shared" si="61"/>
        <v>54.465017213263735</v>
      </c>
      <c r="AL42">
        <f t="shared" si="40"/>
        <v>-13339.945329733007</v>
      </c>
      <c r="AN42">
        <f t="shared" si="41"/>
        <v>0</v>
      </c>
      <c r="AO42">
        <f t="shared" si="42"/>
        <v>0</v>
      </c>
      <c r="AP42">
        <f t="shared" si="43"/>
        <v>-6.6479562180583554E-2</v>
      </c>
      <c r="AQ42">
        <f t="shared" si="44"/>
        <v>-267.57162010312192</v>
      </c>
      <c r="AR42">
        <f t="shared" si="45"/>
        <v>-267.63809966530249</v>
      </c>
      <c r="AS42">
        <f t="shared" si="46"/>
        <v>4.8300790546933001</v>
      </c>
      <c r="AT42">
        <f t="shared" si="47"/>
        <v>1.0686430380717689</v>
      </c>
      <c r="AU42">
        <f t="shared" si="48"/>
        <v>-261.73937757253742</v>
      </c>
      <c r="AW42">
        <v>39</v>
      </c>
      <c r="AX42">
        <f>IF(Z42&gt;0, (R42*SUMPRODUCT(K42:$K$98, X42:$X$98)-K42*$AZ$3)/Z42, 0)</f>
        <v>3924.6084504395849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25</v>
      </c>
      <c r="R43">
        <f t="shared" si="31"/>
        <v>500000</v>
      </c>
      <c r="S43">
        <f t="shared" si="32"/>
        <v>3015.9326621301407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531.89935174152413</v>
      </c>
      <c r="AC43">
        <f t="shared" si="33"/>
        <v>328.19284578038605</v>
      </c>
      <c r="AE43">
        <f t="shared" si="34"/>
        <v>0</v>
      </c>
      <c r="AF43">
        <f t="shared" si="35"/>
        <v>0</v>
      </c>
      <c r="AG43">
        <f t="shared" si="36"/>
        <v>-2.7204921540637517</v>
      </c>
      <c r="AH43">
        <f t="shared" si="37"/>
        <v>-12677.149783596369</v>
      </c>
      <c r="AI43">
        <f t="shared" si="38"/>
        <v>-12679.870275750432</v>
      </c>
      <c r="AJ43">
        <f t="shared" si="39"/>
        <v>203.70650596113808</v>
      </c>
      <c r="AK43">
        <f t="shared" si="61"/>
        <v>37.232954621906693</v>
      </c>
      <c r="AL43">
        <f t="shared" si="40"/>
        <v>-12438.930815167389</v>
      </c>
      <c r="AN43">
        <f t="shared" si="41"/>
        <v>0</v>
      </c>
      <c r="AO43">
        <f t="shared" si="42"/>
        <v>0</v>
      </c>
      <c r="AP43">
        <f t="shared" si="43"/>
        <v>-4.765895007539396E-2</v>
      </c>
      <c r="AQ43">
        <f t="shared" si="44"/>
        <v>-222.08468704172284</v>
      </c>
      <c r="AR43">
        <f t="shared" si="45"/>
        <v>-222.13234599179822</v>
      </c>
      <c r="AS43">
        <f t="shared" si="46"/>
        <v>3.5686330442573722</v>
      </c>
      <c r="AT43">
        <f t="shared" si="47"/>
        <v>0.65226562878860517</v>
      </c>
      <c r="AU43">
        <f t="shared" si="48"/>
        <v>-217.91144731875227</v>
      </c>
      <c r="AW43">
        <v>40</v>
      </c>
      <c r="AX43">
        <f>IF(Z43&gt;0, (R43*SUMPRODUCT(K43:$K$98, X43:$X$98)-K43*$AZ$3)/Z43, 0)</f>
        <v>3015.9326621301407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25</v>
      </c>
      <c r="R44">
        <f t="shared" si="31"/>
        <v>500000</v>
      </c>
      <c r="S44">
        <f t="shared" si="32"/>
        <v>1925.7434828614139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328.19284578038605</v>
      </c>
      <c r="AC44">
        <f t="shared" si="33"/>
        <v>163.13058207971989</v>
      </c>
      <c r="AE44">
        <f t="shared" si="34"/>
        <v>0</v>
      </c>
      <c r="AF44">
        <f t="shared" si="35"/>
        <v>0</v>
      </c>
      <c r="AG44">
        <f t="shared" si="36"/>
        <v>-2.1177610560744085</v>
      </c>
      <c r="AH44">
        <f t="shared" si="37"/>
        <v>-11510.523528974119</v>
      </c>
      <c r="AI44">
        <f t="shared" si="38"/>
        <v>-11512.641290030193</v>
      </c>
      <c r="AJ44">
        <f t="shared" si="39"/>
        <v>165.06226370066616</v>
      </c>
      <c r="AK44">
        <f t="shared" si="61"/>
        <v>22.973499204627025</v>
      </c>
      <c r="AL44">
        <f t="shared" si="40"/>
        <v>-11324.605527124901</v>
      </c>
      <c r="AN44">
        <f t="shared" si="41"/>
        <v>0</v>
      </c>
      <c r="AO44">
        <f t="shared" si="42"/>
        <v>0</v>
      </c>
      <c r="AP44">
        <f t="shared" si="43"/>
        <v>-3.3125003126830053E-2</v>
      </c>
      <c r="AQ44">
        <f t="shared" si="44"/>
        <v>-180.04209058197071</v>
      </c>
      <c r="AR44">
        <f t="shared" si="45"/>
        <v>-180.07521558509754</v>
      </c>
      <c r="AS44">
        <f t="shared" si="46"/>
        <v>2.5818247934643788</v>
      </c>
      <c r="AT44">
        <f t="shared" si="47"/>
        <v>0.35934046043802592</v>
      </c>
      <c r="AU44">
        <f t="shared" si="48"/>
        <v>-177.13405033119514</v>
      </c>
      <c r="AW44">
        <v>41</v>
      </c>
      <c r="AX44">
        <f>IF(Z44&gt;0, (R44*SUMPRODUCT(K44:$K$98, X44:$X$98)-K44*$AZ$3)/Z44, 0)</f>
        <v>1925.7434828614139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25</v>
      </c>
      <c r="R45">
        <f t="shared" si="31"/>
        <v>500000</v>
      </c>
      <c r="S45">
        <f t="shared" si="32"/>
        <v>534.93512006699268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163.13058207971989</v>
      </c>
      <c r="AC45">
        <f t="shared" si="33"/>
        <v>34.001369480835422</v>
      </c>
      <c r="AE45">
        <f t="shared" si="34"/>
        <v>0</v>
      </c>
      <c r="AF45">
        <f t="shared" si="35"/>
        <v>0</v>
      </c>
      <c r="AG45">
        <f t="shared" si="36"/>
        <v>-1.5890417456876478</v>
      </c>
      <c r="AH45">
        <f t="shared" si="37"/>
        <v>-10150.83399652033</v>
      </c>
      <c r="AI45">
        <f t="shared" si="38"/>
        <v>-10152.423038266019</v>
      </c>
      <c r="AJ45">
        <f t="shared" si="39"/>
        <v>129.12921259888446</v>
      </c>
      <c r="AK45">
        <f t="shared" si="61"/>
        <v>11.419140745580393</v>
      </c>
      <c r="AL45">
        <f t="shared" si="40"/>
        <v>-10011.874684921555</v>
      </c>
      <c r="AN45">
        <f t="shared" si="41"/>
        <v>0</v>
      </c>
      <c r="AO45">
        <f t="shared" si="42"/>
        <v>0</v>
      </c>
      <c r="AP45">
        <f t="shared" si="43"/>
        <v>-2.2191990318024119E-2</v>
      </c>
      <c r="AQ45">
        <f t="shared" si="44"/>
        <v>-141.76292748883463</v>
      </c>
      <c r="AR45">
        <f t="shared" si="45"/>
        <v>-141.78511947915268</v>
      </c>
      <c r="AS45">
        <f t="shared" si="46"/>
        <v>1.8033725316186937</v>
      </c>
      <c r="AT45">
        <f t="shared" si="47"/>
        <v>0.15947564722814234</v>
      </c>
      <c r="AU45">
        <f t="shared" si="48"/>
        <v>-139.82227130030586</v>
      </c>
      <c r="AW45">
        <v>42</v>
      </c>
      <c r="AX45">
        <f>IF(Z45&gt;0, (R45*SUMPRODUCT(K45:$K$98, X45:$X$98)-K45*$AZ$3)/Z45, 0)</f>
        <v>534.93512006699268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25</v>
      </c>
      <c r="R46">
        <f t="shared" si="31"/>
        <v>500000</v>
      </c>
      <c r="S46">
        <f t="shared" si="32"/>
        <v>-1365.4337400482073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34.001369480835422</v>
      </c>
      <c r="AC46">
        <f t="shared" si="33"/>
        <v>-62.303631237386583</v>
      </c>
      <c r="AE46">
        <f t="shared" si="34"/>
        <v>0</v>
      </c>
      <c r="AF46">
        <f t="shared" si="35"/>
        <v>0</v>
      </c>
      <c r="AG46">
        <f t="shared" si="36"/>
        <v>-1.1407296709100458</v>
      </c>
      <c r="AH46">
        <f t="shared" si="37"/>
        <v>-8648.4331464145071</v>
      </c>
      <c r="AI46">
        <f t="shared" si="38"/>
        <v>-8649.5738760854165</v>
      </c>
      <c r="AJ46">
        <f t="shared" si="39"/>
        <v>96.305000718222004</v>
      </c>
      <c r="AK46">
        <f t="shared" si="61"/>
        <v>2.3800958636584797</v>
      </c>
      <c r="AL46">
        <f t="shared" si="40"/>
        <v>-8550.8887795035353</v>
      </c>
      <c r="AN46">
        <f t="shared" si="41"/>
        <v>0</v>
      </c>
      <c r="AO46">
        <f t="shared" si="42"/>
        <v>0</v>
      </c>
      <c r="AP46">
        <f t="shared" si="43"/>
        <v>-1.4224128360591016E-2</v>
      </c>
      <c r="AQ46">
        <f t="shared" si="44"/>
        <v>-107.84011876753458</v>
      </c>
      <c r="AR46">
        <f t="shared" si="45"/>
        <v>-107.85434289589516</v>
      </c>
      <c r="AS46">
        <f t="shared" si="46"/>
        <v>1.2008582987851659</v>
      </c>
      <c r="AT46">
        <f t="shared" si="47"/>
        <v>2.9678187513244428E-2</v>
      </c>
      <c r="AU46">
        <f t="shared" si="48"/>
        <v>-106.62380640959674</v>
      </c>
      <c r="AW46">
        <v>43</v>
      </c>
      <c r="AX46">
        <f>IF(Z46&gt;0, (R46*SUMPRODUCT(K46:$K$98, X46:$X$98)-K46*$AZ$3)/Z46, 0)</f>
        <v>-1365.4337400482073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25</v>
      </c>
      <c r="R47">
        <f t="shared" si="31"/>
        <v>500000</v>
      </c>
      <c r="S47">
        <f t="shared" si="32"/>
        <v>-4165.8655489644198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-62.303631237386583</v>
      </c>
      <c r="AC47">
        <f t="shared" si="33"/>
        <v>-129.55631538830278</v>
      </c>
      <c r="AE47">
        <f t="shared" si="34"/>
        <v>0</v>
      </c>
      <c r="AF47">
        <f t="shared" si="35"/>
        <v>0</v>
      </c>
      <c r="AG47">
        <f t="shared" si="36"/>
        <v>-0.77748737846633587</v>
      </c>
      <c r="AH47">
        <f t="shared" si="37"/>
        <v>-7036.6999146921899</v>
      </c>
      <c r="AI47">
        <f t="shared" si="38"/>
        <v>-7037.4774020706564</v>
      </c>
      <c r="AJ47">
        <f t="shared" si="39"/>
        <v>67.252684150916195</v>
      </c>
      <c r="AK47">
        <f t="shared" si="61"/>
        <v>-4.3612541866170611</v>
      </c>
      <c r="AL47">
        <f t="shared" si="40"/>
        <v>-6974.5859721063571</v>
      </c>
      <c r="AN47">
        <f t="shared" si="41"/>
        <v>0</v>
      </c>
      <c r="AO47">
        <f t="shared" si="42"/>
        <v>0</v>
      </c>
      <c r="AP47">
        <f t="shared" si="43"/>
        <v>-8.6560199706758011E-3</v>
      </c>
      <c r="AQ47">
        <f t="shared" si="44"/>
        <v>-78.341869818360806</v>
      </c>
      <c r="AR47">
        <f t="shared" si="45"/>
        <v>-78.350525838331492</v>
      </c>
      <c r="AS47">
        <f t="shared" si="46"/>
        <v>0.74874601596775436</v>
      </c>
      <c r="AT47">
        <f t="shared" si="47"/>
        <v>-4.8555261965818913E-2</v>
      </c>
      <c r="AU47">
        <f t="shared" si="48"/>
        <v>-77.650335084329555</v>
      </c>
      <c r="AW47">
        <v>44</v>
      </c>
      <c r="AX47">
        <f>IF(Z47&gt;0, (R47*SUMPRODUCT(K47:$K$98, X47:$X$98)-K47*$AZ$3)/Z47, 0)</f>
        <v>-4165.8655489644198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25</v>
      </c>
      <c r="R48">
        <f t="shared" si="31"/>
        <v>500000</v>
      </c>
      <c r="S48">
        <f t="shared" si="32"/>
        <v>-8608.824017689607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-129.55631538830278</v>
      </c>
      <c r="AC48">
        <f t="shared" si="33"/>
        <v>-171.65940429896855</v>
      </c>
      <c r="AE48">
        <f t="shared" si="34"/>
        <v>0</v>
      </c>
      <c r="AF48">
        <f t="shared" si="35"/>
        <v>0</v>
      </c>
      <c r="AG48">
        <f t="shared" si="36"/>
        <v>-0.49849841263521855</v>
      </c>
      <c r="AH48">
        <f t="shared" si="37"/>
        <v>-5424.2818409290794</v>
      </c>
      <c r="AI48">
        <f t="shared" si="38"/>
        <v>-5424.7803393417144</v>
      </c>
      <c r="AJ48">
        <f t="shared" si="39"/>
        <v>42.103088910665775</v>
      </c>
      <c r="AK48">
        <f t="shared" si="61"/>
        <v>-9.0689420771811946</v>
      </c>
      <c r="AL48">
        <f t="shared" si="40"/>
        <v>-5391.7461925082298</v>
      </c>
      <c r="AN48">
        <f t="shared" si="41"/>
        <v>0</v>
      </c>
      <c r="AO48">
        <f t="shared" si="42"/>
        <v>0</v>
      </c>
      <c r="AP48">
        <f t="shared" si="43"/>
        <v>-4.955308066075699E-3</v>
      </c>
      <c r="AQ48">
        <f t="shared" si="44"/>
        <v>-53.919906017218942</v>
      </c>
      <c r="AR48">
        <f t="shared" si="45"/>
        <v>-53.924861325285015</v>
      </c>
      <c r="AS48">
        <f t="shared" si="46"/>
        <v>0.4185244542361149</v>
      </c>
      <c r="AT48">
        <f t="shared" si="47"/>
        <v>-9.0149538467465817E-2</v>
      </c>
      <c r="AU48">
        <f t="shared" si="48"/>
        <v>-53.596486409516359</v>
      </c>
      <c r="AW48">
        <v>45</v>
      </c>
      <c r="AX48">
        <f>IF(Z48&gt;0, (R48*SUMPRODUCT(K48:$K$98, X48:$X$98)-K48*$AZ$3)/Z48, 0)</f>
        <v>-8608.824017689607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25</v>
      </c>
      <c r="R49">
        <f t="shared" si="31"/>
        <v>500000</v>
      </c>
      <c r="S49">
        <f t="shared" si="32"/>
        <v>-16229.786990285333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-171.65940429896855</v>
      </c>
      <c r="AC49">
        <f t="shared" si="33"/>
        <v>-193.22325593431697</v>
      </c>
      <c r="AE49">
        <f t="shared" si="34"/>
        <v>0</v>
      </c>
      <c r="AF49">
        <f t="shared" si="35"/>
        <v>0</v>
      </c>
      <c r="AG49">
        <f t="shared" si="36"/>
        <v>-0.29763677128044669</v>
      </c>
      <c r="AH49">
        <f t="shared" si="37"/>
        <v>-3917.5331445683937</v>
      </c>
      <c r="AI49">
        <f t="shared" si="38"/>
        <v>-3917.8307813396741</v>
      </c>
      <c r="AJ49">
        <f t="shared" si="39"/>
        <v>21.563851635348414</v>
      </c>
      <c r="AK49">
        <f t="shared" si="61"/>
        <v>-12.016158300927799</v>
      </c>
      <c r="AL49">
        <f t="shared" si="40"/>
        <v>-3908.2830880052534</v>
      </c>
      <c r="AN49">
        <f t="shared" si="41"/>
        <v>0</v>
      </c>
      <c r="AO49">
        <f t="shared" si="42"/>
        <v>0</v>
      </c>
      <c r="AP49">
        <f t="shared" si="43"/>
        <v>-2.6416510064875892E-3</v>
      </c>
      <c r="AQ49">
        <f t="shared" si="44"/>
        <v>-34.769747466943613</v>
      </c>
      <c r="AR49">
        <f t="shared" si="45"/>
        <v>-34.772389117950098</v>
      </c>
      <c r="AS49">
        <f t="shared" si="46"/>
        <v>0.19138821500853129</v>
      </c>
      <c r="AT49">
        <f t="shared" si="47"/>
        <v>-0.1066484377357088</v>
      </c>
      <c r="AU49">
        <f t="shared" si="48"/>
        <v>-34.687649340677275</v>
      </c>
      <c r="AW49">
        <v>46</v>
      </c>
      <c r="AX49">
        <f>IF(Z49&gt;0, (R49*SUMPRODUCT(K49:$K$98, X49:$X$98)-K49*$AZ$3)/Z49, 0)</f>
        <v>-16229.786990285333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25</v>
      </c>
      <c r="R50">
        <f t="shared" si="31"/>
        <v>500000</v>
      </c>
      <c r="S50">
        <f t="shared" si="32"/>
        <v>-30484.805009833672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-193.22325593431697</v>
      </c>
      <c r="AC50">
        <f t="shared" si="33"/>
        <v>-199.10366913173323</v>
      </c>
      <c r="AE50">
        <f t="shared" si="34"/>
        <v>0</v>
      </c>
      <c r="AF50">
        <f t="shared" si="35"/>
        <v>0</v>
      </c>
      <c r="AG50">
        <f t="shared" si="36"/>
        <v>-0.16328107483999579</v>
      </c>
      <c r="AH50">
        <f t="shared" si="37"/>
        <v>-2627.5865745529277</v>
      </c>
      <c r="AI50">
        <f t="shared" si="38"/>
        <v>-2627.7498556277678</v>
      </c>
      <c r="AJ50">
        <f t="shared" si="39"/>
        <v>5.8804131974162601</v>
      </c>
      <c r="AK50">
        <f t="shared" si="61"/>
        <v>-13.52562791540219</v>
      </c>
      <c r="AL50">
        <f t="shared" si="40"/>
        <v>-2635.395070345754</v>
      </c>
      <c r="AN50">
        <f t="shared" si="41"/>
        <v>0</v>
      </c>
      <c r="AO50">
        <f t="shared" si="42"/>
        <v>0</v>
      </c>
      <c r="AP50">
        <f t="shared" si="43"/>
        <v>-1.2939177923259636E-3</v>
      </c>
      <c r="AQ50">
        <f t="shared" si="44"/>
        <v>-20.822260161029163</v>
      </c>
      <c r="AR50">
        <f t="shared" si="45"/>
        <v>-20.823554078821488</v>
      </c>
      <c r="AS50">
        <f t="shared" si="46"/>
        <v>4.6599223270800856E-2</v>
      </c>
      <c r="AT50">
        <f t="shared" si="47"/>
        <v>-0.10718358284491605</v>
      </c>
      <c r="AU50">
        <f t="shared" si="48"/>
        <v>-20.884138438395606</v>
      </c>
      <c r="AW50">
        <v>47</v>
      </c>
      <c r="AX50">
        <f>IF(Z50&gt;0, (R50*SUMPRODUCT(K50:$K$98, X50:$X$98)-K50*$AZ$3)/Z50, 0)</f>
        <v>-30484.805009833672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25</v>
      </c>
      <c r="R51">
        <f t="shared" si="31"/>
        <v>500000</v>
      </c>
      <c r="S51">
        <f t="shared" si="32"/>
        <v>-60161.800139550447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-199.10366913173323</v>
      </c>
      <c r="AC51">
        <f t="shared" si="33"/>
        <v>-194.13188083782734</v>
      </c>
      <c r="AE51">
        <f t="shared" si="34"/>
        <v>0</v>
      </c>
      <c r="AF51">
        <f t="shared" si="35"/>
        <v>0</v>
      </c>
      <c r="AG51">
        <f t="shared" si="36"/>
        <v>-8.0670741395504217E-2</v>
      </c>
      <c r="AH51">
        <f t="shared" si="37"/>
        <v>-1619.5504539218325</v>
      </c>
      <c r="AI51">
        <f t="shared" si="38"/>
        <v>-1619.6311246632281</v>
      </c>
      <c r="AJ51">
        <f t="shared" si="39"/>
        <v>-4.9717882939058882</v>
      </c>
      <c r="AK51">
        <f t="shared" si="61"/>
        <v>-13.937256839221327</v>
      </c>
      <c r="AL51">
        <f t="shared" si="40"/>
        <v>-1638.5401697963553</v>
      </c>
      <c r="AN51">
        <f t="shared" si="41"/>
        <v>0</v>
      </c>
      <c r="AO51">
        <f t="shared" si="42"/>
        <v>0</v>
      </c>
      <c r="AP51">
        <f t="shared" si="43"/>
        <v>-5.7078014811737558E-4</v>
      </c>
      <c r="AQ51">
        <f t="shared" si="44"/>
        <v>-11.459015151986488</v>
      </c>
      <c r="AR51">
        <f t="shared" si="45"/>
        <v>-11.459585932134607</v>
      </c>
      <c r="AS51">
        <f t="shared" si="46"/>
        <v>-3.5177537849701575E-2</v>
      </c>
      <c r="AT51">
        <f t="shared" si="47"/>
        <v>-9.861207899452866E-2</v>
      </c>
      <c r="AU51">
        <f t="shared" si="48"/>
        <v>-11.593375548978836</v>
      </c>
      <c r="AW51">
        <v>48</v>
      </c>
      <c r="AX51">
        <f>IF(Z51&gt;0, (R51*SUMPRODUCT(K51:$K$98, X51:$X$98)-K51*$AZ$3)/Z51, 0)</f>
        <v>-60161.800139550447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25</v>
      </c>
      <c r="R52">
        <f t="shared" si="31"/>
        <v>500000</v>
      </c>
      <c r="S52">
        <f t="shared" si="32"/>
        <v>-130727.30295514363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-194.13188083782734</v>
      </c>
      <c r="AC52">
        <f t="shared" si="33"/>
        <v>-182.56049558362179</v>
      </c>
      <c r="AE52">
        <f t="shared" si="34"/>
        <v>0</v>
      </c>
      <c r="AF52">
        <f t="shared" si="35"/>
        <v>0</v>
      </c>
      <c r="AG52">
        <f t="shared" si="36"/>
        <v>-3.4912465004778619E-2</v>
      </c>
      <c r="AH52">
        <f t="shared" si="37"/>
        <v>-899.03137953541113</v>
      </c>
      <c r="AI52">
        <f t="shared" si="38"/>
        <v>-899.06629200041596</v>
      </c>
      <c r="AJ52">
        <f t="shared" si="39"/>
        <v>-11.571385254205552</v>
      </c>
      <c r="AK52">
        <f t="shared" si="61"/>
        <v>-13.589231658647915</v>
      </c>
      <c r="AL52">
        <f t="shared" si="40"/>
        <v>-924.22690891326943</v>
      </c>
      <c r="AN52">
        <f t="shared" si="41"/>
        <v>0</v>
      </c>
      <c r="AO52">
        <f t="shared" si="42"/>
        <v>0</v>
      </c>
      <c r="AP52">
        <f t="shared" si="43"/>
        <v>-2.2055418466928277E-4</v>
      </c>
      <c r="AQ52">
        <f t="shared" si="44"/>
        <v>-5.6794939251179484</v>
      </c>
      <c r="AR52">
        <f t="shared" si="45"/>
        <v>-5.6797144793026177</v>
      </c>
      <c r="AS52">
        <f t="shared" si="46"/>
        <v>-7.3100465403578577E-2</v>
      </c>
      <c r="AT52">
        <f t="shared" si="47"/>
        <v>-8.5847902986651375E-2</v>
      </c>
      <c r="AU52">
        <f t="shared" si="48"/>
        <v>-5.8386628476928477</v>
      </c>
      <c r="AW52">
        <v>49</v>
      </c>
      <c r="AX52">
        <f>IF(Z52&gt;0, (R52*SUMPRODUCT(K52:$K$98, X52:$X$98)-K52*$AZ$3)/Z52, 0)</f>
        <v>-130727.30295514363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25</v>
      </c>
      <c r="R53">
        <f t="shared" si="31"/>
        <v>500000</v>
      </c>
      <c r="S53">
        <f t="shared" si="32"/>
        <v>-330167.44845237449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-182.56049558362179</v>
      </c>
      <c r="AC53">
        <f t="shared" si="33"/>
        <v>-167.67713200321114</v>
      </c>
      <c r="AE53">
        <f t="shared" si="34"/>
        <v>0</v>
      </c>
      <c r="AF53">
        <f t="shared" si="35"/>
        <v>0</v>
      </c>
      <c r="AG53">
        <f t="shared" si="36"/>
        <v>-1.2696370643833926E-2</v>
      </c>
      <c r="AH53">
        <f t="shared" si="37"/>
        <v>-437.33939421793815</v>
      </c>
      <c r="AI53">
        <f t="shared" si="38"/>
        <v>-437.35209058858197</v>
      </c>
      <c r="AJ53">
        <f t="shared" si="39"/>
        <v>-14.883363580410645</v>
      </c>
      <c r="AK53">
        <f t="shared" si="61"/>
        <v>-12.779234690853526</v>
      </c>
      <c r="AL53">
        <f t="shared" si="40"/>
        <v>-465.01468885984616</v>
      </c>
      <c r="AN53">
        <f t="shared" si="41"/>
        <v>0</v>
      </c>
      <c r="AO53">
        <f t="shared" si="42"/>
        <v>0</v>
      </c>
      <c r="AP53">
        <f t="shared" si="43"/>
        <v>-7.1613740537188801E-5</v>
      </c>
      <c r="AQ53">
        <f t="shared" si="44"/>
        <v>-2.466808096802473</v>
      </c>
      <c r="AR53">
        <f t="shared" si="45"/>
        <v>-2.4668797105430103</v>
      </c>
      <c r="AS53">
        <f t="shared" si="46"/>
        <v>-8.3949450411311979E-2</v>
      </c>
      <c r="AT53">
        <f t="shared" si="47"/>
        <v>-7.2081134293215068E-2</v>
      </c>
      <c r="AU53">
        <f t="shared" si="48"/>
        <v>-2.6229102952475372</v>
      </c>
      <c r="AW53">
        <v>50</v>
      </c>
      <c r="AX53">
        <f>IF(Z53&gt;0, (R53*SUMPRODUCT(K53:$K$98, X53:$X$98)-K53*$AZ$3)/Z53, 0)</f>
        <v>-330167.44845237449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25</v>
      </c>
      <c r="R54">
        <f t="shared" si="31"/>
        <v>500000</v>
      </c>
      <c r="S54">
        <f t="shared" si="32"/>
        <v>-1034153.4786597706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-167.67713200321114</v>
      </c>
      <c r="AC54">
        <f t="shared" si="33"/>
        <v>-151.78424589864878</v>
      </c>
      <c r="AE54">
        <f t="shared" si="34"/>
        <v>0</v>
      </c>
      <c r="AF54">
        <f t="shared" si="35"/>
        <v>0</v>
      </c>
      <c r="AG54">
        <f t="shared" si="36"/>
        <v>-3.669287224546115E-3</v>
      </c>
      <c r="AH54">
        <f t="shared" si="37"/>
        <v>-178.00239425698945</v>
      </c>
      <c r="AI54">
        <f t="shared" si="38"/>
        <v>-178.00606354421399</v>
      </c>
      <c r="AJ54">
        <f t="shared" si="39"/>
        <v>-15.892886104562365</v>
      </c>
      <c r="AK54">
        <f t="shared" si="61"/>
        <v>-11.73739924022478</v>
      </c>
      <c r="AL54">
        <f t="shared" si="40"/>
        <v>-205.63634888900114</v>
      </c>
      <c r="AN54">
        <f t="shared" si="41"/>
        <v>0</v>
      </c>
      <c r="AO54">
        <f t="shared" si="42"/>
        <v>0</v>
      </c>
      <c r="AP54">
        <f t="shared" si="43"/>
        <v>-1.8479084539933617E-5</v>
      </c>
      <c r="AQ54">
        <f t="shared" si="44"/>
        <v>-0.89644693655520136</v>
      </c>
      <c r="AR54">
        <f t="shared" si="45"/>
        <v>-0.89646541563974125</v>
      </c>
      <c r="AS54">
        <f t="shared" si="46"/>
        <v>-8.0038974312258329E-2</v>
      </c>
      <c r="AT54">
        <f t="shared" si="47"/>
        <v>-5.9111314968235025E-2</v>
      </c>
      <c r="AU54">
        <f t="shared" si="48"/>
        <v>-1.0356157049202346</v>
      </c>
      <c r="AW54">
        <v>51</v>
      </c>
      <c r="AX54">
        <f>IF(Z54&gt;0, (R54*SUMPRODUCT(K54:$K$98, X54:$X$98)-K54*$AZ$3)/Z54, 0)</f>
        <v>-1034153.4786597706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25</v>
      </c>
      <c r="R55">
        <f t="shared" si="31"/>
        <v>500000</v>
      </c>
      <c r="S55">
        <f t="shared" si="32"/>
        <v>-4401011.7674611257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-151.78424589864878</v>
      </c>
      <c r="AC55">
        <f t="shared" si="33"/>
        <v>-136.28810872684255</v>
      </c>
      <c r="AE55">
        <f t="shared" si="34"/>
        <v>0</v>
      </c>
      <c r="AF55">
        <f t="shared" si="35"/>
        <v>0</v>
      </c>
      <c r="AG55">
        <f t="shared" si="36"/>
        <v>-7.7418623221192271E-4</v>
      </c>
      <c r="AH55">
        <f t="shared" si="37"/>
        <v>-57.168162401774616</v>
      </c>
      <c r="AI55">
        <f t="shared" si="38"/>
        <v>-57.168936588006829</v>
      </c>
      <c r="AJ55">
        <f t="shared" si="39"/>
        <v>-15.496137171806225</v>
      </c>
      <c r="AK55">
        <f t="shared" si="61"/>
        <v>-10.624897212905415</v>
      </c>
      <c r="AL55">
        <f t="shared" si="40"/>
        <v>-83.289970972718464</v>
      </c>
      <c r="AN55">
        <f t="shared" si="41"/>
        <v>0</v>
      </c>
      <c r="AO55">
        <f t="shared" si="42"/>
        <v>0</v>
      </c>
      <c r="AP55">
        <f t="shared" si="43"/>
        <v>-3.4811774737965182E-6</v>
      </c>
      <c r="AQ55">
        <f t="shared" si="44"/>
        <v>-0.25706026649789598</v>
      </c>
      <c r="AR55">
        <f t="shared" si="45"/>
        <v>-0.25706374767536982</v>
      </c>
      <c r="AS55">
        <f t="shared" si="46"/>
        <v>-6.9679363193048974E-2</v>
      </c>
      <c r="AT55">
        <f t="shared" si="47"/>
        <v>-4.7775523898550831E-2</v>
      </c>
      <c r="AU55">
        <f t="shared" si="48"/>
        <v>-0.37451863476696956</v>
      </c>
      <c r="AW55">
        <v>52</v>
      </c>
      <c r="AX55">
        <f>IF(Z55&gt;0, (R55*SUMPRODUCT(K55:$K$98, X55:$X$98)-K55*$AZ$3)/Z55, 0)</f>
        <v>-4401011.7674611257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25</v>
      </c>
      <c r="R56">
        <f t="shared" si="31"/>
        <v>500000</v>
      </c>
      <c r="S56">
        <f t="shared" si="32"/>
        <v>-18868136.709454566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-136.28810872684255</v>
      </c>
      <c r="AC56">
        <f t="shared" si="33"/>
        <v>-121.90893318230344</v>
      </c>
      <c r="AE56">
        <f t="shared" si="34"/>
        <v>0</v>
      </c>
      <c r="AF56">
        <f t="shared" si="35"/>
        <v>0</v>
      </c>
      <c r="AG56">
        <f t="shared" si="36"/>
        <v>-1.6152751999249683E-4</v>
      </c>
      <c r="AH56">
        <f t="shared" si="37"/>
        <v>-12.098336997946133</v>
      </c>
      <c r="AI56">
        <f t="shared" si="38"/>
        <v>-12.098498525466125</v>
      </c>
      <c r="AJ56">
        <f t="shared" si="39"/>
        <v>-14.379175544539109</v>
      </c>
      <c r="AK56">
        <f t="shared" si="61"/>
        <v>-9.5401676108789797</v>
      </c>
      <c r="AL56">
        <f t="shared" si="40"/>
        <v>-36.017841680884217</v>
      </c>
      <c r="AN56">
        <f t="shared" si="41"/>
        <v>0</v>
      </c>
      <c r="AO56">
        <f t="shared" si="42"/>
        <v>0</v>
      </c>
      <c r="AP56">
        <f t="shared" si="43"/>
        <v>-6.4849886956870432E-7</v>
      </c>
      <c r="AQ56">
        <f t="shared" si="44"/>
        <v>-4.85722672346715E-2</v>
      </c>
      <c r="AR56">
        <f t="shared" si="45"/>
        <v>-4.8572915733541069E-2</v>
      </c>
      <c r="AS56">
        <f t="shared" si="46"/>
        <v>-5.7729352164861594E-2</v>
      </c>
      <c r="AT56">
        <f t="shared" si="47"/>
        <v>-3.8301757566997684E-2</v>
      </c>
      <c r="AU56">
        <f t="shared" si="48"/>
        <v>-0.14460402546540035</v>
      </c>
      <c r="AW56">
        <v>53</v>
      </c>
      <c r="AX56">
        <f>IF(Z56&gt;0, (R56*SUMPRODUCT(K56:$K$98, X56:$X$98)-K56*$AZ$3)/Z56, 0)</f>
        <v>-18868136.709454566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25</v>
      </c>
      <c r="R57">
        <f t="shared" si="31"/>
        <v>500000</v>
      </c>
      <c r="S57">
        <f t="shared" si="32"/>
        <v>-81769740.645309165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-121.90893318230344</v>
      </c>
      <c r="AC57">
        <f t="shared" si="33"/>
        <v>-108.88943776111222</v>
      </c>
      <c r="AE57">
        <f t="shared" si="34"/>
        <v>0</v>
      </c>
      <c r="AF57">
        <f t="shared" si="35"/>
        <v>0</v>
      </c>
      <c r="AG57">
        <f t="shared" si="36"/>
        <v>-3.3291483164120445E-5</v>
      </c>
      <c r="AH57">
        <f t="shared" si="37"/>
        <v>-2.5324152325690283</v>
      </c>
      <c r="AI57">
        <f t="shared" si="38"/>
        <v>-2.5324485240521923</v>
      </c>
      <c r="AJ57">
        <f t="shared" si="39"/>
        <v>-13.019495421191223</v>
      </c>
      <c r="AK57">
        <f t="shared" si="61"/>
        <v>-8.5336253227612424</v>
      </c>
      <c r="AL57">
        <f t="shared" si="40"/>
        <v>-24.085569268004658</v>
      </c>
      <c r="AN57">
        <f t="shared" si="41"/>
        <v>0</v>
      </c>
      <c r="AO57">
        <f t="shared" si="42"/>
        <v>0</v>
      </c>
      <c r="AP57">
        <f t="shared" si="43"/>
        <v>-1.1933774283257319E-7</v>
      </c>
      <c r="AQ57">
        <f t="shared" si="44"/>
        <v>-9.077778730366701E-3</v>
      </c>
      <c r="AR57">
        <f t="shared" si="45"/>
        <v>-9.0778980681095345E-3</v>
      </c>
      <c r="AS57">
        <f t="shared" si="46"/>
        <v>-4.6670110452107616E-2</v>
      </c>
      <c r="AT57">
        <f t="shared" si="47"/>
        <v>-3.0589913317372652E-2</v>
      </c>
      <c r="AU57">
        <f t="shared" si="48"/>
        <v>-8.6337921837589801E-2</v>
      </c>
      <c r="AW57">
        <v>54</v>
      </c>
      <c r="AX57">
        <f>IF(Z57&gt;0, (R57*SUMPRODUCT(K57:$K$98, X57:$X$98)-K57*$AZ$3)/Z57, 0)</f>
        <v>-81769740.645309165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25</v>
      </c>
      <c r="R58">
        <f t="shared" si="31"/>
        <v>500000</v>
      </c>
      <c r="S58">
        <f t="shared" si="32"/>
        <v>-359133158.52570766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-108.88943776111222</v>
      </c>
      <c r="AC58">
        <f t="shared" si="33"/>
        <v>-97.23059796089089</v>
      </c>
      <c r="AE58">
        <f t="shared" si="34"/>
        <v>0</v>
      </c>
      <c r="AF58">
        <f t="shared" si="35"/>
        <v>0</v>
      </c>
      <c r="AG58">
        <f t="shared" si="36"/>
        <v>-6.768422495435692E-6</v>
      </c>
      <c r="AH58">
        <f t="shared" si="37"/>
        <v>-0.52380291674087098</v>
      </c>
      <c r="AI58">
        <f t="shared" si="38"/>
        <v>-0.52380968516336646</v>
      </c>
      <c r="AJ58">
        <f t="shared" si="39"/>
        <v>-11.65883980022133</v>
      </c>
      <c r="AK58">
        <f t="shared" si="61"/>
        <v>-7.6222606432778557</v>
      </c>
      <c r="AL58">
        <f t="shared" si="40"/>
        <v>-19.804910128662552</v>
      </c>
      <c r="AN58">
        <f t="shared" si="41"/>
        <v>0</v>
      </c>
      <c r="AO58">
        <f t="shared" si="42"/>
        <v>0</v>
      </c>
      <c r="AP58">
        <f t="shared" si="43"/>
        <v>-2.1662776202522353E-8</v>
      </c>
      <c r="AQ58">
        <f t="shared" si="44"/>
        <v>-1.6764652867396858E-3</v>
      </c>
      <c r="AR58">
        <f t="shared" si="45"/>
        <v>-1.6764869495158885E-3</v>
      </c>
      <c r="AS58">
        <f t="shared" si="46"/>
        <v>-3.7314874705822766E-2</v>
      </c>
      <c r="AT58">
        <f t="shared" si="47"/>
        <v>-2.4395540701540281E-2</v>
      </c>
      <c r="AU58">
        <f t="shared" si="48"/>
        <v>-6.3386902356878938E-2</v>
      </c>
      <c r="AW58">
        <v>55</v>
      </c>
      <c r="AX58">
        <f>IF(Z58&gt;0, (R58*SUMPRODUCT(K58:$K$98, X58:$X$98)-K58*$AZ$3)/Z58, 0)</f>
        <v>-359133158.52570766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25</v>
      </c>
      <c r="R59">
        <f t="shared" si="31"/>
        <v>500000</v>
      </c>
      <c r="S59">
        <f t="shared" si="32"/>
        <v>-1601572880.6878085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-97.23059796089089</v>
      </c>
      <c r="AC59">
        <f t="shared" si="33"/>
        <v>-86.814490873542184</v>
      </c>
      <c r="AE59">
        <f t="shared" si="34"/>
        <v>0</v>
      </c>
      <c r="AF59">
        <f t="shared" si="35"/>
        <v>0</v>
      </c>
      <c r="AG59">
        <f t="shared" si="36"/>
        <v>-1.3551442447667287E-6</v>
      </c>
      <c r="AH59">
        <f t="shared" si="37"/>
        <v>-0.10691188051429214</v>
      </c>
      <c r="AI59">
        <f t="shared" si="38"/>
        <v>-0.1069132356585369</v>
      </c>
      <c r="AJ59">
        <f t="shared" si="39"/>
        <v>-10.416107087348706</v>
      </c>
      <c r="AK59">
        <f t="shared" si="61"/>
        <v>-6.8061418572623626</v>
      </c>
      <c r="AL59">
        <f t="shared" si="40"/>
        <v>-17.329162180269606</v>
      </c>
      <c r="AN59">
        <f t="shared" si="41"/>
        <v>0</v>
      </c>
      <c r="AO59">
        <f t="shared" si="42"/>
        <v>0</v>
      </c>
      <c r="AP59">
        <f t="shared" si="43"/>
        <v>-3.8725243316500601E-9</v>
      </c>
      <c r="AQ59">
        <f t="shared" si="44"/>
        <v>-3.0551644980444752E-4</v>
      </c>
      <c r="AR59">
        <f t="shared" si="45"/>
        <v>-3.0552032232877916E-4</v>
      </c>
      <c r="AS59">
        <f t="shared" si="46"/>
        <v>-2.976556059814426E-2</v>
      </c>
      <c r="AT59">
        <f t="shared" si="47"/>
        <v>-1.9449553100118467E-2</v>
      </c>
      <c r="AU59">
        <f t="shared" si="48"/>
        <v>-4.9520634020591509E-2</v>
      </c>
      <c r="AW59">
        <v>56</v>
      </c>
      <c r="AX59">
        <f>IF(Z59&gt;0, (R59*SUMPRODUCT(K59:$K$98, X59:$X$98)-K59*$AZ$3)/Z59, 0)</f>
        <v>-1601572880.6878085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25</v>
      </c>
      <c r="R60">
        <f t="shared" si="31"/>
        <v>500000</v>
      </c>
      <c r="S60">
        <f t="shared" si="32"/>
        <v>-7253465110.2234221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-86.814490873542184</v>
      </c>
      <c r="AC60">
        <f t="shared" si="33"/>
        <v>-77.513203932281783</v>
      </c>
      <c r="AE60">
        <f t="shared" si="34"/>
        <v>0</v>
      </c>
      <c r="AF60">
        <f t="shared" si="35"/>
        <v>0</v>
      </c>
      <c r="AG60">
        <f t="shared" si="36"/>
        <v>-2.6715922236611618E-7</v>
      </c>
      <c r="AH60">
        <f t="shared" si="37"/>
        <v>-2.1488671599058908E-2</v>
      </c>
      <c r="AI60">
        <f t="shared" si="38"/>
        <v>-2.1488938758281274E-2</v>
      </c>
      <c r="AJ60">
        <f t="shared" si="39"/>
        <v>-9.3012869412604005</v>
      </c>
      <c r="AK60">
        <f t="shared" si="61"/>
        <v>-6.0770143611479535</v>
      </c>
      <c r="AL60">
        <f t="shared" si="40"/>
        <v>-15.399790241166635</v>
      </c>
      <c r="AN60">
        <f t="shared" si="41"/>
        <v>0</v>
      </c>
      <c r="AO60">
        <f t="shared" si="42"/>
        <v>0</v>
      </c>
      <c r="AP60">
        <f t="shared" si="43"/>
        <v>-6.8164896272166631E-10</v>
      </c>
      <c r="AQ60">
        <f t="shared" si="44"/>
        <v>-5.482771875152309E-5</v>
      </c>
      <c r="AR60">
        <f t="shared" si="45"/>
        <v>-5.4828400400485816E-5</v>
      </c>
      <c r="AS60">
        <f t="shared" si="46"/>
        <v>-2.3731962308222613E-2</v>
      </c>
      <c r="AT60">
        <f t="shared" si="47"/>
        <v>-1.5505324873436045E-2</v>
      </c>
      <c r="AU60">
        <f t="shared" si="48"/>
        <v>-3.9292115582059139E-2</v>
      </c>
      <c r="AW60">
        <v>57</v>
      </c>
      <c r="AX60">
        <f>IF(Z60&gt;0, (R60*SUMPRODUCT(K60:$K$98, X60:$X$98)-K60*$AZ$3)/Z60, 0)</f>
        <v>-7253465110.2234221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25</v>
      </c>
      <c r="R61">
        <f t="shared" si="31"/>
        <v>500000</v>
      </c>
      <c r="S61">
        <f t="shared" si="32"/>
        <v>-33412730814.990788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-77.513203932281783</v>
      </c>
      <c r="AC61">
        <f t="shared" si="33"/>
        <v>-69.208265494187856</v>
      </c>
      <c r="AE61">
        <f t="shared" si="34"/>
        <v>0</v>
      </c>
      <c r="AF61">
        <f t="shared" si="35"/>
        <v>0</v>
      </c>
      <c r="AG61">
        <f t="shared" si="36"/>
        <v>-5.1782856269216718E-8</v>
      </c>
      <c r="AH61">
        <f t="shared" si="37"/>
        <v>-4.2540954774647659E-3</v>
      </c>
      <c r="AI61">
        <f t="shared" si="38"/>
        <v>-4.2541472603210354E-3</v>
      </c>
      <c r="AJ61">
        <f t="shared" si="39"/>
        <v>-8.3049384380939273</v>
      </c>
      <c r="AK61">
        <f t="shared" si="61"/>
        <v>-5.4259242752597254</v>
      </c>
      <c r="AL61">
        <f t="shared" si="40"/>
        <v>-13.735116860613974</v>
      </c>
      <c r="AN61">
        <f t="shared" si="41"/>
        <v>0</v>
      </c>
      <c r="AO61">
        <f t="shared" si="42"/>
        <v>0</v>
      </c>
      <c r="AP61">
        <f t="shared" si="43"/>
        <v>-1.1796647075310842E-10</v>
      </c>
      <c r="AQ61">
        <f t="shared" si="44"/>
        <v>-9.6912504616244332E-6</v>
      </c>
      <c r="AR61">
        <f t="shared" si="45"/>
        <v>-9.6913684280951857E-6</v>
      </c>
      <c r="AS61">
        <f t="shared" si="46"/>
        <v>-1.8919471577047341E-2</v>
      </c>
      <c r="AT61">
        <f t="shared" si="47"/>
        <v>-1.2360792421303984E-2</v>
      </c>
      <c r="AU61">
        <f t="shared" si="48"/>
        <v>-3.1289955366779421E-2</v>
      </c>
      <c r="AW61">
        <v>58</v>
      </c>
      <c r="AX61">
        <f>IF(Z61&gt;0, (R61*SUMPRODUCT(K61:$K$98, X61:$X$98)-K61*$AZ$3)/Z61, 0)</f>
        <v>-33412730814.990788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25</v>
      </c>
      <c r="R62">
        <f t="shared" si="31"/>
        <v>500000</v>
      </c>
      <c r="S62">
        <f t="shared" si="32"/>
        <v>-156724124490.97318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-69.208265494187856</v>
      </c>
      <c r="AC62">
        <f t="shared" si="33"/>
        <v>-61.79310262667699</v>
      </c>
      <c r="AE62">
        <f t="shared" si="34"/>
        <v>0</v>
      </c>
      <c r="AF62">
        <f t="shared" si="35"/>
        <v>0</v>
      </c>
      <c r="AG62">
        <f t="shared" si="36"/>
        <v>-9.856986412809101E-9</v>
      </c>
      <c r="AH62">
        <f t="shared" si="37"/>
        <v>-8.2816082587430903E-4</v>
      </c>
      <c r="AI62">
        <f t="shared" si="38"/>
        <v>-8.2817068286072189E-4</v>
      </c>
      <c r="AJ62">
        <f t="shared" si="39"/>
        <v>-7.4151628675108654</v>
      </c>
      <c r="AK62">
        <f t="shared" si="61"/>
        <v>-4.8445785845931502</v>
      </c>
      <c r="AL62">
        <f t="shared" si="40"/>
        <v>-12.260569622786877</v>
      </c>
      <c r="AN62">
        <f t="shared" si="41"/>
        <v>0</v>
      </c>
      <c r="AO62">
        <f t="shared" si="42"/>
        <v>0</v>
      </c>
      <c r="AP62">
        <f t="shared" si="43"/>
        <v>-2.0049277184227305E-11</v>
      </c>
      <c r="AQ62">
        <f t="shared" si="44"/>
        <v>-1.6844931357007638E-6</v>
      </c>
      <c r="AR62">
        <f t="shared" si="45"/>
        <v>-1.6845131849779481E-6</v>
      </c>
      <c r="AS62">
        <f t="shared" si="46"/>
        <v>-1.5082566767437256E-2</v>
      </c>
      <c r="AT62">
        <f t="shared" si="47"/>
        <v>-9.8539548311702401E-3</v>
      </c>
      <c r="AU62">
        <f t="shared" si="48"/>
        <v>-2.4938206111792476E-2</v>
      </c>
      <c r="AW62">
        <v>59</v>
      </c>
      <c r="AX62">
        <f>IF(Z62&gt;0, (R62*SUMPRODUCT(K62:$K$98, X62:$X$98)-K62*$AZ$3)/Z62, 0)</f>
        <v>-156724124490.97318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25</v>
      </c>
      <c r="R63">
        <f t="shared" si="31"/>
        <v>500000</v>
      </c>
      <c r="S63">
        <f t="shared" si="32"/>
        <v>-749256570318.48291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-61.79310262667699</v>
      </c>
      <c r="AC63">
        <f t="shared" si="33"/>
        <v>-55.172414526561788</v>
      </c>
      <c r="AE63">
        <f t="shared" si="34"/>
        <v>0</v>
      </c>
      <c r="AF63">
        <f t="shared" si="35"/>
        <v>0</v>
      </c>
      <c r="AG63">
        <f t="shared" si="36"/>
        <v>-1.840905262369268E-9</v>
      </c>
      <c r="AH63">
        <f t="shared" si="37"/>
        <v>-1.5835022572623485E-4</v>
      </c>
      <c r="AI63">
        <f t="shared" si="38"/>
        <v>-1.5835206663149723E-4</v>
      </c>
      <c r="AJ63">
        <f t="shared" si="39"/>
        <v>-6.6206881001152027</v>
      </c>
      <c r="AK63">
        <f t="shared" si="61"/>
        <v>-4.3255171838673894</v>
      </c>
      <c r="AL63">
        <f t="shared" si="40"/>
        <v>-10.946363636049224</v>
      </c>
      <c r="AN63">
        <f t="shared" si="41"/>
        <v>0</v>
      </c>
      <c r="AO63">
        <f t="shared" si="42"/>
        <v>0</v>
      </c>
      <c r="AP63">
        <f t="shared" si="43"/>
        <v>-3.3432432672450663E-12</v>
      </c>
      <c r="AQ63">
        <f t="shared" si="44"/>
        <v>-2.8757771344768852E-7</v>
      </c>
      <c r="AR63">
        <f t="shared" si="45"/>
        <v>-2.8758105669095575E-7</v>
      </c>
      <c r="AS63">
        <f t="shared" si="46"/>
        <v>-1.2023742539989382E-2</v>
      </c>
      <c r="AT63">
        <f t="shared" si="47"/>
        <v>-7.8555135334371709E-3</v>
      </c>
      <c r="AU63">
        <f t="shared" si="48"/>
        <v>-1.9879543654483245E-2</v>
      </c>
      <c r="AW63">
        <v>60</v>
      </c>
      <c r="AX63">
        <f>IF(Z63&gt;0, (R63*SUMPRODUCT(K63:$K$98, X63:$X$98)-K63*$AZ$3)/Z63, 0)</f>
        <v>-749256570318.48291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25</v>
      </c>
      <c r="R64">
        <f t="shared" si="31"/>
        <v>500000</v>
      </c>
      <c r="S64">
        <f t="shared" si="32"/>
        <v>-3657450716427.3257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-55.172414526561788</v>
      </c>
      <c r="AC64">
        <f t="shared" si="33"/>
        <v>-49.261084649310632</v>
      </c>
      <c r="AE64">
        <f t="shared" si="34"/>
        <v>0</v>
      </c>
      <c r="AF64">
        <f t="shared" si="35"/>
        <v>0</v>
      </c>
      <c r="AG64">
        <f t="shared" si="36"/>
        <v>-3.3671735088634288E-10</v>
      </c>
      <c r="AH64">
        <f t="shared" si="37"/>
        <v>-2.9715577177184647E-5</v>
      </c>
      <c r="AI64">
        <f t="shared" si="38"/>
        <v>-2.9715913894535534E-5</v>
      </c>
      <c r="AJ64">
        <f t="shared" si="39"/>
        <v>-5.9113298772511556</v>
      </c>
      <c r="AK64">
        <f t="shared" si="61"/>
        <v>-3.8620690168593255</v>
      </c>
      <c r="AL64">
        <f t="shared" si="40"/>
        <v>-9.773428610024375</v>
      </c>
      <c r="AN64">
        <f t="shared" si="41"/>
        <v>0</v>
      </c>
      <c r="AO64">
        <f t="shared" si="42"/>
        <v>0</v>
      </c>
      <c r="AP64">
        <f t="shared" si="43"/>
        <v>-5.459891504617555E-13</v>
      </c>
      <c r="AQ64">
        <f t="shared" si="44"/>
        <v>-4.8183981893847307E-8</v>
      </c>
      <c r="AR64">
        <f t="shared" si="45"/>
        <v>-4.818452788299777E-8</v>
      </c>
      <c r="AS64">
        <f t="shared" si="46"/>
        <v>-9.5852559105841402E-3</v>
      </c>
      <c r="AT64">
        <f t="shared" si="47"/>
        <v>-6.262367460390994E-3</v>
      </c>
      <c r="AU64">
        <f t="shared" si="48"/>
        <v>-1.5847671555503016E-2</v>
      </c>
      <c r="AW64">
        <v>61</v>
      </c>
      <c r="AX64">
        <f>IF(Z64&gt;0, (R64*SUMPRODUCT(K64:$K$98, X64:$X$98)-K64*$AZ$3)/Z64, 0)</f>
        <v>-3657450716427.3257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25</v>
      </c>
      <c r="R65">
        <f t="shared" si="31"/>
        <v>500000</v>
      </c>
      <c r="S65">
        <f t="shared" si="32"/>
        <v>-18248953236720.496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-49.261084649310632</v>
      </c>
      <c r="AC65">
        <f t="shared" si="33"/>
        <v>-43.983111336040267</v>
      </c>
      <c r="AE65">
        <f t="shared" si="34"/>
        <v>0</v>
      </c>
      <c r="AF65">
        <f t="shared" si="35"/>
        <v>0</v>
      </c>
      <c r="AG65">
        <f t="shared" si="36"/>
        <v>-6.0254293445633863E-11</v>
      </c>
      <c r="AH65">
        <f t="shared" si="37"/>
        <v>-5.4619176786369113E-6</v>
      </c>
      <c r="AI65">
        <f t="shared" si="38"/>
        <v>-5.4619779329303568E-6</v>
      </c>
      <c r="AJ65">
        <f t="shared" si="39"/>
        <v>-5.2779733132703655</v>
      </c>
      <c r="AK65">
        <f t="shared" si="61"/>
        <v>-3.4482759254517448</v>
      </c>
      <c r="AL65">
        <f t="shared" si="40"/>
        <v>-8.7262547007000428</v>
      </c>
      <c r="AN65">
        <f t="shared" si="41"/>
        <v>0</v>
      </c>
      <c r="AO65">
        <f t="shared" si="42"/>
        <v>0</v>
      </c>
      <c r="AP65">
        <f t="shared" si="43"/>
        <v>-8.7234543419876562E-14</v>
      </c>
      <c r="AQ65">
        <f t="shared" si="44"/>
        <v>-7.907617327265644E-9</v>
      </c>
      <c r="AR65">
        <f t="shared" si="45"/>
        <v>-7.9077045618090634E-9</v>
      </c>
      <c r="AS65">
        <f t="shared" si="46"/>
        <v>-7.6413076286565677E-3</v>
      </c>
      <c r="AT65">
        <f t="shared" si="47"/>
        <v>-4.9923210237947354E-3</v>
      </c>
      <c r="AU65">
        <f t="shared" si="48"/>
        <v>-1.2633636560155865E-2</v>
      </c>
      <c r="AW65">
        <v>62</v>
      </c>
      <c r="AX65">
        <f>IF(Z65&gt;0, (R65*SUMPRODUCT(K65:$K$98, X65:$X$98)-K65*$AZ$3)/Z65, 0)</f>
        <v>-18248953236720.496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25</v>
      </c>
      <c r="R66">
        <f t="shared" si="31"/>
        <v>500000</v>
      </c>
      <c r="S66">
        <f t="shared" si="32"/>
        <v>-93240400029276.047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-43.983111336040267</v>
      </c>
      <c r="AC66">
        <f t="shared" si="33"/>
        <v>-39.270635128363651</v>
      </c>
      <c r="AE66">
        <f t="shared" si="34"/>
        <v>0</v>
      </c>
      <c r="AF66">
        <f t="shared" si="35"/>
        <v>0</v>
      </c>
      <c r="AG66">
        <f t="shared" si="36"/>
        <v>-1.0529404398745951E-11</v>
      </c>
      <c r="AH66">
        <f t="shared" si="37"/>
        <v>-9.8244692224863135E-7</v>
      </c>
      <c r="AI66">
        <f t="shared" si="38"/>
        <v>-9.8245745165303005E-7</v>
      </c>
      <c r="AJ66">
        <f t="shared" si="39"/>
        <v>-4.712476207676616</v>
      </c>
      <c r="AK66">
        <f t="shared" si="61"/>
        <v>-3.0788177935228189</v>
      </c>
      <c r="AL66">
        <f t="shared" si="40"/>
        <v>-7.7912949836568863</v>
      </c>
      <c r="AN66">
        <f t="shared" si="41"/>
        <v>0</v>
      </c>
      <c r="AO66">
        <f t="shared" si="42"/>
        <v>0</v>
      </c>
      <c r="AP66">
        <f t="shared" si="43"/>
        <v>-1.3610882263112838E-14</v>
      </c>
      <c r="AQ66">
        <f t="shared" si="44"/>
        <v>-1.2699644616248466E-9</v>
      </c>
      <c r="AR66">
        <f t="shared" si="45"/>
        <v>-1.2699780725071097E-9</v>
      </c>
      <c r="AS66">
        <f t="shared" si="46"/>
        <v>-6.0916037034389209E-3</v>
      </c>
      <c r="AT66">
        <f t="shared" si="47"/>
        <v>-3.9798477587399779E-3</v>
      </c>
      <c r="AU66">
        <f t="shared" si="48"/>
        <v>-1.0071452732156972E-2</v>
      </c>
      <c r="AW66">
        <v>63</v>
      </c>
      <c r="AX66">
        <f>IF(Z66&gt;0, (R66*SUMPRODUCT(K66:$K$98, X66:$X$98)-K66*$AZ$3)/Z66, 0)</f>
        <v>-93240400029276.047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-488826138133881.63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-39.270635128363651</v>
      </c>
      <c r="AC67">
        <f t="shared" ref="AC67:AC89" si="64">S67*Z67</f>
        <v>-35.063067080004835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-1.7932279160572232E-12</v>
      </c>
      <c r="AH67">
        <f t="shared" ref="AH67:AH89" si="68">-X67*R67</f>
        <v>-1.7261764877402534E-7</v>
      </c>
      <c r="AI67">
        <f t="shared" ref="AI67:AI89" si="69">SUM(AE67:AH67)</f>
        <v>-1.7261944200194138E-7</v>
      </c>
      <c r="AJ67">
        <f t="shared" ref="AJ67:AJ89" si="70">AB67-AC67</f>
        <v>-4.2075680483588158</v>
      </c>
      <c r="AK67">
        <f t="shared" si="61"/>
        <v>-2.7489444589854557</v>
      </c>
      <c r="AL67">
        <f t="shared" ref="AL67:AL89" si="71">SUM(AI67:AK67)</f>
        <v>-6.9565126799637138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-2.0696644497433175E-15</v>
      </c>
      <c r="AQ67">
        <f t="shared" ref="AQ67:AQ89" si="75">AH67*$K67</f>
        <v>-1.9922766529944983E-10</v>
      </c>
      <c r="AR67">
        <f t="shared" ref="AR67:AR89" si="76">AI67*$K67</f>
        <v>-1.9922973496389957E-10</v>
      </c>
      <c r="AS67">
        <f t="shared" ref="AS67:AS89" si="77">AJ67*$K67</f>
        <v>-4.8561891835316633E-3</v>
      </c>
      <c r="AT67">
        <f t="shared" ref="AT67:AT89" si="78">AK67*$K67</f>
        <v>-3.1727102674100473E-3</v>
      </c>
      <c r="AU67">
        <f t="shared" ref="AU67:AU89" si="79">AL67*$K67</f>
        <v>-8.0288996501714453E-3</v>
      </c>
      <c r="AW67">
        <v>64</v>
      </c>
      <c r="AX67">
        <f>IF(Z67&gt;0, (R67*SUMPRODUCT(K67:$K$98, X67:$X$98)-K67*$AZ$3)/Z67, 0)</f>
        <v>-488826138133881.63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25</v>
      </c>
      <c r="R68">
        <f t="shared" si="62"/>
        <v>500000</v>
      </c>
      <c r="S68">
        <f t="shared" si="63"/>
        <v>-2632687131861815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-35.063067080004835</v>
      </c>
      <c r="AC68">
        <f t="shared" si="64"/>
        <v>-31.306309893035504</v>
      </c>
      <c r="AE68">
        <f t="shared" si="65"/>
        <v>0</v>
      </c>
      <c r="AF68">
        <f t="shared" si="66"/>
        <v>0</v>
      </c>
      <c r="AG68">
        <f t="shared" si="67"/>
        <v>-2.9728475436896992E-13</v>
      </c>
      <c r="AH68">
        <f t="shared" si="68"/>
        <v>-2.9560217650553621E-8</v>
      </c>
      <c r="AI68">
        <f t="shared" si="69"/>
        <v>-2.9560514935307991E-8</v>
      </c>
      <c r="AJ68">
        <f t="shared" si="70"/>
        <v>-3.756757186969331</v>
      </c>
      <c r="AK68">
        <f t="shared" si="61"/>
        <v>-2.4544146956003385</v>
      </c>
      <c r="AL68">
        <f t="shared" si="71"/>
        <v>-6.2111719121301849</v>
      </c>
      <c r="AN68">
        <f t="shared" si="72"/>
        <v>0</v>
      </c>
      <c r="AO68">
        <f t="shared" si="73"/>
        <v>0</v>
      </c>
      <c r="AP68">
        <f t="shared" si="74"/>
        <v>-3.0635083191655314E-16</v>
      </c>
      <c r="AQ68">
        <f t="shared" si="75"/>
        <v>-3.0461694169631149E-11</v>
      </c>
      <c r="AR68">
        <f t="shared" si="76"/>
        <v>-3.0462000520463064E-11</v>
      </c>
      <c r="AS68">
        <f t="shared" si="77"/>
        <v>-3.8713242863041078E-3</v>
      </c>
      <c r="AT68">
        <f t="shared" si="78"/>
        <v>-2.5292652005025271E-3</v>
      </c>
      <c r="AU68">
        <f t="shared" si="79"/>
        <v>-6.4005895172686358E-3</v>
      </c>
      <c r="AW68">
        <v>65</v>
      </c>
      <c r="AX68">
        <f>IF(Z68&gt;0, (R68*SUMPRODUCT(K68:$K$98, X68:$X$98)-K68*$AZ$3)/Z68, 0)</f>
        <v>-2632687131861815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25</v>
      </c>
      <c r="R69">
        <f t="shared" si="62"/>
        <v>500000</v>
      </c>
      <c r="S69">
        <f t="shared" si="63"/>
        <v>-1.4595251709913052E+16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-31.306309893035504</v>
      </c>
      <c r="AC69">
        <f t="shared" si="64"/>
        <v>-27.952062404522614</v>
      </c>
      <c r="AE69">
        <f t="shared" si="65"/>
        <v>0</v>
      </c>
      <c r="AF69">
        <f t="shared" si="66"/>
        <v>0</v>
      </c>
      <c r="AG69">
        <f t="shared" si="67"/>
        <v>-4.7878691919951017E-14</v>
      </c>
      <c r="AH69">
        <f t="shared" si="68"/>
        <v>-4.9286642981065839E-9</v>
      </c>
      <c r="AI69">
        <f t="shared" si="69"/>
        <v>-4.9287121767985036E-9</v>
      </c>
      <c r="AJ69">
        <f t="shared" si="70"/>
        <v>-3.3542474885128897</v>
      </c>
      <c r="AK69">
        <f t="shared" si="61"/>
        <v>-2.1914416925124853</v>
      </c>
      <c r="AL69">
        <f t="shared" si="71"/>
        <v>-5.5456891859540871</v>
      </c>
      <c r="AN69">
        <f t="shared" si="72"/>
        <v>0</v>
      </c>
      <c r="AO69">
        <f t="shared" si="73"/>
        <v>0</v>
      </c>
      <c r="AP69">
        <f t="shared" si="74"/>
        <v>-4.4052512199383493E-17</v>
      </c>
      <c r="AQ69">
        <f t="shared" si="75"/>
        <v>-4.5347948202513943E-12</v>
      </c>
      <c r="AR69">
        <f t="shared" si="76"/>
        <v>-4.5348388727635931E-12</v>
      </c>
      <c r="AS69">
        <f t="shared" si="77"/>
        <v>-3.0861960191918432E-3</v>
      </c>
      <c r="AT69">
        <f t="shared" si="78"/>
        <v>-2.0163147325546779E-3</v>
      </c>
      <c r="AU69">
        <f t="shared" si="79"/>
        <v>-5.1025107562813607E-3</v>
      </c>
      <c r="AW69">
        <v>66</v>
      </c>
      <c r="AX69">
        <f>IF(Z69&gt;0, (R69*SUMPRODUCT(K69:$K$98, X69:$X$98)-K69*$AZ$3)/Z69, 0)</f>
        <v>-1.4595251709913052E+16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25</v>
      </c>
      <c r="R70">
        <f t="shared" si="62"/>
        <v>500000</v>
      </c>
      <c r="S70">
        <f t="shared" si="63"/>
        <v>-8.3378608345568096E+16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-27.952062404522614</v>
      </c>
      <c r="AC70">
        <f t="shared" si="64"/>
        <v>-24.957198575470581</v>
      </c>
      <c r="AE70">
        <f t="shared" si="65"/>
        <v>0</v>
      </c>
      <c r="AF70">
        <f t="shared" si="66"/>
        <v>0</v>
      </c>
      <c r="AG70">
        <f t="shared" si="67"/>
        <v>-7.4830940065687595E-15</v>
      </c>
      <c r="AH70">
        <f t="shared" si="68"/>
        <v>-7.9833621988365505E-10</v>
      </c>
      <c r="AI70">
        <f t="shared" si="69"/>
        <v>-7.983437029776616E-10</v>
      </c>
      <c r="AJ70">
        <f t="shared" si="70"/>
        <v>-2.9948638290520329</v>
      </c>
      <c r="AK70">
        <f t="shared" si="61"/>
        <v>-1.9566443683165833</v>
      </c>
      <c r="AL70">
        <f t="shared" si="71"/>
        <v>-4.9515081981669598</v>
      </c>
      <c r="AN70">
        <f t="shared" si="72"/>
        <v>0</v>
      </c>
      <c r="AO70">
        <f t="shared" si="73"/>
        <v>0</v>
      </c>
      <c r="AP70">
        <f t="shared" si="74"/>
        <v>-6.1474015444491945E-18</v>
      </c>
      <c r="AQ70">
        <f t="shared" si="75"/>
        <v>-6.5583745263583142E-13</v>
      </c>
      <c r="AR70">
        <f t="shared" si="76"/>
        <v>-6.5584360003737582E-13</v>
      </c>
      <c r="AS70">
        <f t="shared" si="77"/>
        <v>-2.4602965714406902E-3</v>
      </c>
      <c r="AT70">
        <f t="shared" si="78"/>
        <v>-1.607393760010044E-3</v>
      </c>
      <c r="AU70">
        <f t="shared" si="79"/>
        <v>-4.0676903321065772E-3</v>
      </c>
      <c r="AW70">
        <v>67</v>
      </c>
      <c r="AX70">
        <f>IF(Z70&gt;0, (R70*SUMPRODUCT(K70:$K$98, X70:$X$98)-K70*$AZ$3)/Z70, 0)</f>
        <v>-8.3378608345568096E+16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25</v>
      </c>
      <c r="R71">
        <f t="shared" si="62"/>
        <v>500000</v>
      </c>
      <c r="S71">
        <f t="shared" si="63"/>
        <v>-4.9103018821141446E+17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-24.957198575470581</v>
      </c>
      <c r="AC71">
        <f t="shared" si="64"/>
        <v>-22.283213013813597</v>
      </c>
      <c r="AE71">
        <f t="shared" si="65"/>
        <v>0</v>
      </c>
      <c r="AF71">
        <f t="shared" si="66"/>
        <v>0</v>
      </c>
      <c r="AG71">
        <f t="shared" si="67"/>
        <v>-1.1345133939208793E-15</v>
      </c>
      <c r="AH71">
        <f t="shared" si="68"/>
        <v>-1.2547499345164383E-10</v>
      </c>
      <c r="AI71">
        <f t="shared" si="69"/>
        <v>-1.2547612796503777E-10</v>
      </c>
      <c r="AJ71">
        <f t="shared" si="70"/>
        <v>-2.6739855616569841</v>
      </c>
      <c r="AK71">
        <f t="shared" si="61"/>
        <v>-1.7470039002829409</v>
      </c>
      <c r="AL71">
        <f t="shared" si="71"/>
        <v>-4.4209894620654016</v>
      </c>
      <c r="AN71">
        <f t="shared" si="72"/>
        <v>0</v>
      </c>
      <c r="AO71">
        <f t="shared" si="73"/>
        <v>0</v>
      </c>
      <c r="AP71">
        <f t="shared" si="74"/>
        <v>-8.3215070529379877E-19</v>
      </c>
      <c r="AQ71">
        <f t="shared" si="75"/>
        <v>-9.2034263197779416E-14</v>
      </c>
      <c r="AR71">
        <f t="shared" si="76"/>
        <v>-9.2035095348484718E-14</v>
      </c>
      <c r="AS71">
        <f t="shared" si="77"/>
        <v>-1.9613333637147662E-3</v>
      </c>
      <c r="AT71">
        <f t="shared" si="78"/>
        <v>-1.2814044642939246E-3</v>
      </c>
      <c r="AU71">
        <f t="shared" si="79"/>
        <v>-3.2427378281007263E-3</v>
      </c>
      <c r="AW71">
        <v>68</v>
      </c>
      <c r="AX71">
        <f>IF(Z71&gt;0, (R71*SUMPRODUCT(K71:$K$98, X71:$X$98)-K71*$AZ$3)/Z71, 0)</f>
        <v>-4.9103018821141446E+17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25</v>
      </c>
      <c r="R72">
        <f t="shared" si="62"/>
        <v>500000</v>
      </c>
      <c r="S72">
        <f t="shared" si="63"/>
        <v>-2.9861927649157274E+18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-22.283213013813597</v>
      </c>
      <c r="AC72">
        <f t="shared" si="64"/>
        <v>-19.895725905190787</v>
      </c>
      <c r="AE72">
        <f t="shared" si="65"/>
        <v>0</v>
      </c>
      <c r="AF72">
        <f t="shared" si="66"/>
        <v>0</v>
      </c>
      <c r="AG72">
        <f t="shared" si="67"/>
        <v>-1.6656431342060615E-16</v>
      </c>
      <c r="AH72">
        <f t="shared" si="68"/>
        <v>-1.9132078931221284E-11</v>
      </c>
      <c r="AI72">
        <f t="shared" si="69"/>
        <v>-1.9132245495534705E-11</v>
      </c>
      <c r="AJ72">
        <f t="shared" si="70"/>
        <v>-2.3874871086228104</v>
      </c>
      <c r="AK72">
        <f t="shared" ref="AK72:AK89" si="92">G72*SUM(AB72:AB72, AE72:AF72)</f>
        <v>-1.559824910966952</v>
      </c>
      <c r="AL72">
        <f t="shared" si="71"/>
        <v>-3.9473120196088947</v>
      </c>
      <c r="AN72">
        <f t="shared" si="72"/>
        <v>0</v>
      </c>
      <c r="AO72">
        <f t="shared" si="73"/>
        <v>0</v>
      </c>
      <c r="AP72">
        <f t="shared" si="74"/>
        <v>-1.090828043487612E-19</v>
      </c>
      <c r="AQ72">
        <f t="shared" si="75"/>
        <v>-1.2529579595897286E-14</v>
      </c>
      <c r="AR72">
        <f t="shared" si="76"/>
        <v>-1.2529688678701635E-14</v>
      </c>
      <c r="AS72">
        <f t="shared" si="77"/>
        <v>-1.5635629493902898E-3</v>
      </c>
      <c r="AT72">
        <f t="shared" si="78"/>
        <v>-1.0215277936016882E-3</v>
      </c>
      <c r="AU72">
        <f t="shared" si="79"/>
        <v>-2.5850907430045077E-3</v>
      </c>
      <c r="AW72">
        <v>69</v>
      </c>
      <c r="AX72">
        <f>IF(Z72&gt;0, (R72*SUMPRODUCT(K72:$K$98, X72:$X$98)-K72*$AZ$3)/Z72, 0)</f>
        <v>-2.9861927649157274E+18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25</v>
      </c>
      <c r="R73">
        <f t="shared" si="62"/>
        <v>500000</v>
      </c>
      <c r="S73">
        <f t="shared" si="63"/>
        <v>-1.8784677294760444E+19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-19.895725905190787</v>
      </c>
      <c r="AC73">
        <f t="shared" si="64"/>
        <v>-17.764040986777498</v>
      </c>
      <c r="AE73">
        <f t="shared" si="65"/>
        <v>0</v>
      </c>
      <c r="AF73">
        <f t="shared" si="66"/>
        <v>0</v>
      </c>
      <c r="AG73">
        <f t="shared" si="67"/>
        <v>-2.3641663772063268E-17</v>
      </c>
      <c r="AH73">
        <f t="shared" si="68"/>
        <v>-2.8251401302867362E-12</v>
      </c>
      <c r="AI73">
        <f t="shared" si="69"/>
        <v>-2.8251637719505084E-12</v>
      </c>
      <c r="AJ73">
        <f t="shared" si="70"/>
        <v>-2.1316849184132884</v>
      </c>
      <c r="AK73">
        <f t="shared" si="92"/>
        <v>-1.3927008133633552</v>
      </c>
      <c r="AL73">
        <f t="shared" si="71"/>
        <v>-3.5243857317794687</v>
      </c>
      <c r="AN73">
        <f t="shared" si="72"/>
        <v>0</v>
      </c>
      <c r="AO73">
        <f t="shared" si="73"/>
        <v>0</v>
      </c>
      <c r="AP73">
        <f t="shared" si="74"/>
        <v>-1.3824019869810677E-20</v>
      </c>
      <c r="AQ73">
        <f t="shared" si="75"/>
        <v>-1.6519477509122429E-15</v>
      </c>
      <c r="AR73">
        <f t="shared" si="76"/>
        <v>-1.6519615749321128E-15</v>
      </c>
      <c r="AS73">
        <f t="shared" si="77"/>
        <v>-1.2464628104195928E-3</v>
      </c>
      <c r="AT73">
        <f t="shared" si="78"/>
        <v>-8.1435570280747119E-4</v>
      </c>
      <c r="AU73">
        <f t="shared" si="79"/>
        <v>-2.0608185132287159E-3</v>
      </c>
      <c r="AW73">
        <v>70</v>
      </c>
      <c r="AX73">
        <f>IF(Z73&gt;0, (R73*SUMPRODUCT(K73:$K$98, X73:$X$98)-K73*$AZ$3)/Z73, 0)</f>
        <v>-1.8784677294760444E+19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25</v>
      </c>
      <c r="R74">
        <f t="shared" si="62"/>
        <v>500000</v>
      </c>
      <c r="S74">
        <f t="shared" si="63"/>
        <v>-1.2241802221299699E+20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-17.764040986777498</v>
      </c>
      <c r="AC74">
        <f t="shared" si="64"/>
        <v>-15.86075088105134</v>
      </c>
      <c r="AE74">
        <f t="shared" si="65"/>
        <v>0</v>
      </c>
      <c r="AF74">
        <f t="shared" si="66"/>
        <v>0</v>
      </c>
      <c r="AG74">
        <f t="shared" si="67"/>
        <v>-3.2390555316795952E-18</v>
      </c>
      <c r="AH74">
        <f t="shared" si="68"/>
        <v>-4.0332383205326082E-13</v>
      </c>
      <c r="AI74">
        <f t="shared" si="69"/>
        <v>-4.0332707110879249E-13</v>
      </c>
      <c r="AJ74">
        <f t="shared" si="70"/>
        <v>-1.9032901057261586</v>
      </c>
      <c r="AK74">
        <f t="shared" si="92"/>
        <v>-1.2434828690744251</v>
      </c>
      <c r="AL74">
        <f t="shared" si="71"/>
        <v>-3.1467729748009869</v>
      </c>
      <c r="AN74">
        <f t="shared" si="72"/>
        <v>0</v>
      </c>
      <c r="AO74">
        <f t="shared" si="73"/>
        <v>0</v>
      </c>
      <c r="AP74">
        <f t="shared" si="74"/>
        <v>-1.6910509156429547E-21</v>
      </c>
      <c r="AQ74">
        <f t="shared" si="75"/>
        <v>-2.1056790438557968E-16</v>
      </c>
      <c r="AR74">
        <f t="shared" si="76"/>
        <v>-2.1056959543649531E-16</v>
      </c>
      <c r="AS74">
        <f t="shared" si="77"/>
        <v>-9.9367252106154192E-4</v>
      </c>
      <c r="AT74">
        <f t="shared" si="78"/>
        <v>-6.4919938042687483E-4</v>
      </c>
      <c r="AU74">
        <f t="shared" si="79"/>
        <v>-1.6428719014886272E-3</v>
      </c>
      <c r="AW74">
        <v>71</v>
      </c>
      <c r="AX74">
        <f>IF(Z74&gt;0, (R74*SUMPRODUCT(K74:$K$98, X74:$X$98)-K74*$AZ$3)/Z74, 0)</f>
        <v>-1.2241802221299699E+20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25</v>
      </c>
      <c r="R75">
        <f t="shared" si="62"/>
        <v>500000</v>
      </c>
      <c r="S75">
        <f t="shared" si="63"/>
        <v>-8.2770497352749941E+20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-15.86075088105134</v>
      </c>
      <c r="AC75">
        <f t="shared" si="64"/>
        <v>-14.161384715224411</v>
      </c>
      <c r="AE75">
        <f t="shared" si="65"/>
        <v>0</v>
      </c>
      <c r="AF75">
        <f t="shared" si="66"/>
        <v>0</v>
      </c>
      <c r="AG75">
        <f t="shared" si="67"/>
        <v>-4.2773044647997145E-19</v>
      </c>
      <c r="AH75">
        <f t="shared" si="68"/>
        <v>-5.5578690597656557E-14</v>
      </c>
      <c r="AI75">
        <f t="shared" si="69"/>
        <v>-5.5579118328103037E-14</v>
      </c>
      <c r="AJ75">
        <f t="shared" si="70"/>
        <v>-1.6993661658269286</v>
      </c>
      <c r="AK75">
        <f t="shared" si="92"/>
        <v>-1.1102525616735939</v>
      </c>
      <c r="AL75">
        <f t="shared" si="71"/>
        <v>-2.809618727500578</v>
      </c>
      <c r="AN75">
        <f t="shared" si="72"/>
        <v>0</v>
      </c>
      <c r="AO75">
        <f t="shared" si="73"/>
        <v>0</v>
      </c>
      <c r="AP75">
        <f t="shared" si="74"/>
        <v>-1.9938405878711912E-22</v>
      </c>
      <c r="AQ75">
        <f t="shared" si="75"/>
        <v>-2.5907683225802708E-17</v>
      </c>
      <c r="AR75">
        <f t="shared" si="76"/>
        <v>-2.5907882609861494E-17</v>
      </c>
      <c r="AS75">
        <f t="shared" si="77"/>
        <v>-7.9214965008094916E-4</v>
      </c>
      <c r="AT75">
        <f t="shared" si="78"/>
        <v>-5.175377713862204E-4</v>
      </c>
      <c r="AU75">
        <f t="shared" si="79"/>
        <v>-1.3096874214671955E-3</v>
      </c>
      <c r="AW75">
        <v>72</v>
      </c>
      <c r="AX75">
        <f>IF(Z75&gt;0, (R75*SUMPRODUCT(K75:$K$98, X75:$X$98)-K75*$AZ$3)/Z75, 0)</f>
        <v>-8.2770497352749941E+20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25</v>
      </c>
      <c r="R76">
        <f t="shared" si="62"/>
        <v>500000</v>
      </c>
      <c r="S76">
        <f t="shared" si="63"/>
        <v>-5.8156121432708413E+21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-14.161384715224411</v>
      </c>
      <c r="AC76">
        <f t="shared" si="64"/>
        <v>-12.644093495736081</v>
      </c>
      <c r="AE76">
        <f t="shared" si="65"/>
        <v>0</v>
      </c>
      <c r="AF76">
        <f t="shared" si="66"/>
        <v>0</v>
      </c>
      <c r="AG76">
        <f t="shared" si="67"/>
        <v>-5.4354095425562276E-20</v>
      </c>
      <c r="AH76">
        <f t="shared" si="68"/>
        <v>-7.3819809317921901E-15</v>
      </c>
      <c r="AI76">
        <f t="shared" si="69"/>
        <v>-7.3820352858876164E-15</v>
      </c>
      <c r="AJ76">
        <f t="shared" si="70"/>
        <v>-1.5172912194883299</v>
      </c>
      <c r="AK76">
        <f t="shared" si="92"/>
        <v>-0.99129693006570885</v>
      </c>
      <c r="AL76">
        <f t="shared" si="71"/>
        <v>-2.5085881495540461</v>
      </c>
      <c r="AN76">
        <f t="shared" si="72"/>
        <v>0</v>
      </c>
      <c r="AO76">
        <f t="shared" si="73"/>
        <v>0</v>
      </c>
      <c r="AP76">
        <f t="shared" si="74"/>
        <v>-2.2622183314192321E-23</v>
      </c>
      <c r="AQ76">
        <f t="shared" si="75"/>
        <v>-3.0723816587027239E-18</v>
      </c>
      <c r="AR76">
        <f t="shared" si="76"/>
        <v>-3.0724042808860385E-18</v>
      </c>
      <c r="AS76">
        <f t="shared" si="77"/>
        <v>-6.3149685114871623E-4</v>
      </c>
      <c r="AT76">
        <f t="shared" si="78"/>
        <v>-4.1257794275049455E-4</v>
      </c>
      <c r="AU76">
        <f t="shared" si="79"/>
        <v>-1.0440747938992138E-3</v>
      </c>
      <c r="AW76">
        <v>73</v>
      </c>
      <c r="AX76">
        <f>IF(Z76&gt;0, (R76*SUMPRODUCT(K76:$K$98, X76:$X$98)-K76*$AZ$3)/Z76, 0)</f>
        <v>-5.8156121432708413E+21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25</v>
      </c>
      <c r="R77">
        <f t="shared" si="62"/>
        <v>500000</v>
      </c>
      <c r="S77">
        <f t="shared" si="63"/>
        <v>-4.2540047036422445E+22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-12.644093495736081</v>
      </c>
      <c r="AC77">
        <f t="shared" si="64"/>
        <v>-11.2893691926215</v>
      </c>
      <c r="AE77">
        <f t="shared" si="65"/>
        <v>0</v>
      </c>
      <c r="AF77">
        <f t="shared" si="66"/>
        <v>0</v>
      </c>
      <c r="AG77">
        <f t="shared" si="67"/>
        <v>-6.6345537787932118E-21</v>
      </c>
      <c r="AH77">
        <f t="shared" si="68"/>
        <v>-9.4352001385026875E-16</v>
      </c>
      <c r="AI77">
        <f t="shared" si="69"/>
        <v>-9.435266484040476E-16</v>
      </c>
      <c r="AJ77">
        <f t="shared" si="70"/>
        <v>-1.3547243031145815</v>
      </c>
      <c r="AK77">
        <f t="shared" si="92"/>
        <v>-0.88508654470152581</v>
      </c>
      <c r="AL77">
        <f t="shared" si="71"/>
        <v>-2.2398108478161083</v>
      </c>
      <c r="AN77">
        <f t="shared" si="72"/>
        <v>0</v>
      </c>
      <c r="AO77">
        <f t="shared" si="73"/>
        <v>0</v>
      </c>
      <c r="AP77">
        <f t="shared" si="74"/>
        <v>-2.4654485327157123E-24</v>
      </c>
      <c r="AQ77">
        <f t="shared" si="75"/>
        <v>-3.5061891293587139E-19</v>
      </c>
      <c r="AR77">
        <f t="shared" si="76"/>
        <v>-3.506213783844041E-19</v>
      </c>
      <c r="AS77">
        <f t="shared" si="77"/>
        <v>-5.0342542342850499E-4</v>
      </c>
      <c r="AT77">
        <f t="shared" si="78"/>
        <v>-3.2890460997328963E-4</v>
      </c>
      <c r="AU77">
        <f t="shared" si="79"/>
        <v>-8.3233003340179505E-4</v>
      </c>
      <c r="AW77">
        <v>74</v>
      </c>
      <c r="AX77">
        <f>IF(Z77&gt;0, (R77*SUMPRODUCT(K77:$K$98, X77:$X$98)-K77*$AZ$3)/Z77, 0)</f>
        <v>-4.2540047036422445E+22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25</v>
      </c>
      <c r="R78">
        <f t="shared" si="62"/>
        <v>500000</v>
      </c>
      <c r="S78">
        <f t="shared" si="63"/>
        <v>-3.2452068991273317E+23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-11.2893691926215</v>
      </c>
      <c r="AC78">
        <f t="shared" si="64"/>
        <v>-10.07979392198348</v>
      </c>
      <c r="AE78">
        <f t="shared" si="65"/>
        <v>0</v>
      </c>
      <c r="AF78">
        <f t="shared" si="66"/>
        <v>0</v>
      </c>
      <c r="AG78">
        <f t="shared" si="67"/>
        <v>-7.7651396623540671E-22</v>
      </c>
      <c r="AH78">
        <f t="shared" si="68"/>
        <v>-1.1583388549539744E-16</v>
      </c>
      <c r="AI78">
        <f t="shared" si="69"/>
        <v>-1.1583466200936367E-16</v>
      </c>
      <c r="AJ78">
        <f t="shared" si="70"/>
        <v>-1.2095752706380196</v>
      </c>
      <c r="AK78">
        <f t="shared" si="92"/>
        <v>-0.79025584348350508</v>
      </c>
      <c r="AL78">
        <f t="shared" si="71"/>
        <v>-1.999831114121525</v>
      </c>
      <c r="AN78">
        <f t="shared" si="72"/>
        <v>0</v>
      </c>
      <c r="AO78">
        <f t="shared" si="73"/>
        <v>0</v>
      </c>
      <c r="AP78">
        <f t="shared" si="74"/>
        <v>-2.576412933978715E-25</v>
      </c>
      <c r="AQ78">
        <f t="shared" si="75"/>
        <v>-3.8432782121123902E-20</v>
      </c>
      <c r="AR78">
        <f t="shared" si="76"/>
        <v>-3.8433039762417295E-20</v>
      </c>
      <c r="AS78">
        <f t="shared" si="77"/>
        <v>-4.0132766536073432E-4</v>
      </c>
      <c r="AT78">
        <f t="shared" si="78"/>
        <v>-2.6220074136901276E-4</v>
      </c>
      <c r="AU78">
        <f t="shared" si="79"/>
        <v>-6.6352840672974714E-4</v>
      </c>
      <c r="AW78">
        <v>75</v>
      </c>
      <c r="AX78">
        <f>IF(Z78&gt;0, (R78*SUMPRODUCT(K78:$K$98, X78:$X$98)-K78*$AZ$3)/Z78, 0)</f>
        <v>-3.2452068991273317E+23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25</v>
      </c>
      <c r="R79">
        <f t="shared" si="62"/>
        <v>500000</v>
      </c>
      <c r="S79">
        <f t="shared" si="63"/>
        <v>-2.5860828712667879E+24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-10.07979392198348</v>
      </c>
      <c r="AC79">
        <f t="shared" si="64"/>
        <v>-8.9998160017709647</v>
      </c>
      <c r="AE79">
        <f t="shared" si="65"/>
        <v>0</v>
      </c>
      <c r="AF79">
        <f t="shared" si="66"/>
        <v>0</v>
      </c>
      <c r="AG79">
        <f t="shared" si="67"/>
        <v>-8.7002393675830094E-23</v>
      </c>
      <c r="AH79">
        <f t="shared" si="68"/>
        <v>-1.3634928657944452E-17</v>
      </c>
      <c r="AI79">
        <f t="shared" si="69"/>
        <v>-1.3635015660338128E-17</v>
      </c>
      <c r="AJ79">
        <f t="shared" si="70"/>
        <v>-1.0799779202125155</v>
      </c>
      <c r="AK79">
        <f t="shared" si="92"/>
        <v>-0.70558557453884363</v>
      </c>
      <c r="AL79">
        <f t="shared" si="71"/>
        <v>-1.7855634947513592</v>
      </c>
      <c r="AN79">
        <f t="shared" si="72"/>
        <v>0</v>
      </c>
      <c r="AO79">
        <f t="shared" si="73"/>
        <v>0</v>
      </c>
      <c r="AP79">
        <f t="shared" si="74"/>
        <v>-2.5773854838539193E-26</v>
      </c>
      <c r="AQ79">
        <f t="shared" si="75"/>
        <v>-4.0392529115130165E-21</v>
      </c>
      <c r="AR79">
        <f t="shared" si="76"/>
        <v>-4.0392786853678545E-21</v>
      </c>
      <c r="AS79">
        <f t="shared" si="77"/>
        <v>-3.1993595771742151E-4</v>
      </c>
      <c r="AT79">
        <f t="shared" si="78"/>
        <v>-2.0902482570871544E-4</v>
      </c>
      <c r="AU79">
        <f t="shared" si="79"/>
        <v>-5.2896078342613698E-4</v>
      </c>
      <c r="AW79">
        <v>76</v>
      </c>
      <c r="AX79">
        <f>IF(Z79&gt;0, (R79*SUMPRODUCT(K79:$K$98, X79:$X$98)-K79*$AZ$3)/Z79, 0)</f>
        <v>-2.5860828712667879E+24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25</v>
      </c>
      <c r="R80">
        <f t="shared" si="62"/>
        <v>500000</v>
      </c>
      <c r="S80">
        <f t="shared" si="63"/>
        <v>-2.1734049379865958E+25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-8.9998160017709647</v>
      </c>
      <c r="AC80">
        <f t="shared" si="64"/>
        <v>-8.0355500015812176</v>
      </c>
      <c r="AE80">
        <f t="shared" si="65"/>
        <v>0</v>
      </c>
      <c r="AF80">
        <f t="shared" si="66"/>
        <v>0</v>
      </c>
      <c r="AG80">
        <f t="shared" si="67"/>
        <v>-9.2430428646044321E-24</v>
      </c>
      <c r="AH80">
        <f t="shared" si="68"/>
        <v>-1.5377865374893471E-18</v>
      </c>
      <c r="AI80">
        <f t="shared" si="69"/>
        <v>-1.5377957805322117E-18</v>
      </c>
      <c r="AJ80">
        <f t="shared" si="70"/>
        <v>-0.96426600018974717</v>
      </c>
      <c r="AK80">
        <f t="shared" si="92"/>
        <v>-0.62998712012396763</v>
      </c>
      <c r="AL80">
        <f t="shared" si="71"/>
        <v>-1.5942531203137147</v>
      </c>
      <c r="AN80">
        <f t="shared" si="72"/>
        <v>0</v>
      </c>
      <c r="AO80">
        <f t="shared" si="73"/>
        <v>0</v>
      </c>
      <c r="AP80">
        <f t="shared" si="74"/>
        <v>-2.4448100443972925E-27</v>
      </c>
      <c r="AQ80">
        <f t="shared" si="75"/>
        <v>-4.0674873286480057E-22</v>
      </c>
      <c r="AR80">
        <f t="shared" si="76"/>
        <v>-4.0675117767484495E-22</v>
      </c>
      <c r="AS80">
        <f t="shared" si="77"/>
        <v>-2.5505098670075088E-4</v>
      </c>
      <c r="AT80">
        <f t="shared" si="78"/>
        <v>-1.666333113111571E-4</v>
      </c>
      <c r="AU80">
        <f t="shared" si="79"/>
        <v>-4.2168429801190793E-4</v>
      </c>
      <c r="AW80">
        <v>77</v>
      </c>
      <c r="AX80">
        <f>IF(Z80&gt;0, (R80*SUMPRODUCT(K80:$K$98, X80:$X$98)-K80*$AZ$3)/Z80, 0)</f>
        <v>-2.1734049379865958E+25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25</v>
      </c>
      <c r="R81">
        <f t="shared" si="62"/>
        <v>500000</v>
      </c>
      <c r="S81">
        <f t="shared" si="63"/>
        <v>-1.9315171566958412E+26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-8.0355500015812176</v>
      </c>
      <c r="AC81">
        <f t="shared" si="64"/>
        <v>-7.1745982156975154</v>
      </c>
      <c r="AE81">
        <f t="shared" si="65"/>
        <v>0</v>
      </c>
      <c r="AF81">
        <f t="shared" si="66"/>
        <v>0</v>
      </c>
      <c r="AG81">
        <f t="shared" si="67"/>
        <v>-9.2862211847638649E-25</v>
      </c>
      <c r="AH81">
        <f t="shared" si="68"/>
        <v>-1.6443980634964001E-19</v>
      </c>
      <c r="AI81">
        <f t="shared" si="69"/>
        <v>-1.6444073497175849E-19</v>
      </c>
      <c r="AJ81">
        <f t="shared" si="70"/>
        <v>-0.86095178588370214</v>
      </c>
      <c r="AK81">
        <f t="shared" si="92"/>
        <v>-0.5624885001106853</v>
      </c>
      <c r="AL81">
        <f t="shared" si="71"/>
        <v>-1.4234402859943875</v>
      </c>
      <c r="AN81">
        <f t="shared" si="72"/>
        <v>0</v>
      </c>
      <c r="AO81">
        <f t="shared" si="73"/>
        <v>0</v>
      </c>
      <c r="AP81">
        <f t="shared" si="74"/>
        <v>-2.1930632391349042E-28</v>
      </c>
      <c r="AQ81">
        <f t="shared" si="75"/>
        <v>-3.8834622520896603E-23</v>
      </c>
      <c r="AR81">
        <f t="shared" si="76"/>
        <v>-3.8834841827220516E-23</v>
      </c>
      <c r="AS81">
        <f t="shared" si="77"/>
        <v>-2.0332508506118514E-4</v>
      </c>
      <c r="AT81">
        <f t="shared" si="78"/>
        <v>-1.3283905557330761E-4</v>
      </c>
      <c r="AU81">
        <f t="shared" si="79"/>
        <v>-3.3616414063449278E-4</v>
      </c>
      <c r="AW81">
        <v>78</v>
      </c>
      <c r="AX81">
        <f>IF(Z81&gt;0, (R81*SUMPRODUCT(K81:$K$98, X81:$X$98)-K81*$AZ$3)/Z81, 0)</f>
        <v>-1.9315171566958412E+26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25</v>
      </c>
      <c r="R82">
        <f t="shared" si="62"/>
        <v>500000</v>
      </c>
      <c r="S82">
        <f t="shared" si="63"/>
        <v>-1.8204325397736226E+27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-7.1745982156975154</v>
      </c>
      <c r="AC82">
        <f t="shared" si="64"/>
        <v>-6.4058912640156382</v>
      </c>
      <c r="AE82">
        <f t="shared" si="65"/>
        <v>0</v>
      </c>
      <c r="AF82">
        <f t="shared" si="66"/>
        <v>0</v>
      </c>
      <c r="AG82">
        <f t="shared" si="67"/>
        <v>-8.7972104486940151E-26</v>
      </c>
      <c r="AH82">
        <f t="shared" si="68"/>
        <v>-1.662727585609365E-20</v>
      </c>
      <c r="AI82">
        <f t="shared" si="69"/>
        <v>-1.6627363828198137E-20</v>
      </c>
      <c r="AJ82">
        <f t="shared" si="70"/>
        <v>-0.76870695168187719</v>
      </c>
      <c r="AK82">
        <f t="shared" si="92"/>
        <v>-0.5022218750988261</v>
      </c>
      <c r="AL82">
        <f t="shared" si="71"/>
        <v>-1.2709288267807033</v>
      </c>
      <c r="AN82">
        <f t="shared" si="72"/>
        <v>0</v>
      </c>
      <c r="AO82">
        <f t="shared" si="73"/>
        <v>0</v>
      </c>
      <c r="AP82">
        <f t="shared" si="74"/>
        <v>-1.8549793961727174E-29</v>
      </c>
      <c r="AQ82">
        <f t="shared" si="75"/>
        <v>-3.5060266328075195E-24</v>
      </c>
      <c r="AR82">
        <f t="shared" si="76"/>
        <v>-3.5060451826014807E-24</v>
      </c>
      <c r="AS82">
        <f t="shared" si="77"/>
        <v>-1.6208951296331728E-4</v>
      </c>
      <c r="AT82">
        <f t="shared" si="78"/>
        <v>-1.0589848180270055E-4</v>
      </c>
      <c r="AU82">
        <f t="shared" si="79"/>
        <v>-2.6798799476601784E-4</v>
      </c>
      <c r="AW82">
        <v>79</v>
      </c>
      <c r="AX82">
        <f>IF(Z82&gt;0, (R82*SUMPRODUCT(K82:$K$98, X82:$X$98)-K82*$AZ$3)/Z82, 0)</f>
        <v>-1.8204325397736226E+27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25</v>
      </c>
      <c r="R83">
        <f t="shared" si="62"/>
        <v>500000</v>
      </c>
      <c r="S83">
        <f t="shared" si="63"/>
        <v>-1.8253182508550644E+28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-6.4058912640156382</v>
      </c>
      <c r="AC83">
        <f t="shared" si="64"/>
        <v>-5.719545771442534</v>
      </c>
      <c r="AE83">
        <f t="shared" si="65"/>
        <v>0</v>
      </c>
      <c r="AF83">
        <f t="shared" si="66"/>
        <v>0</v>
      </c>
      <c r="AG83">
        <f t="shared" si="67"/>
        <v>-7.8336281478082406E-27</v>
      </c>
      <c r="AH83">
        <f t="shared" si="68"/>
        <v>-1.5851751058852501E-21</v>
      </c>
      <c r="AI83">
        <f t="shared" si="69"/>
        <v>-1.585182939513398E-21</v>
      </c>
      <c r="AJ83">
        <f t="shared" si="70"/>
        <v>-0.68634549257310429</v>
      </c>
      <c r="AK83">
        <f t="shared" si="92"/>
        <v>-0.44841238848109471</v>
      </c>
      <c r="AL83">
        <f t="shared" si="71"/>
        <v>-1.1347578810541989</v>
      </c>
      <c r="AN83">
        <f t="shared" si="72"/>
        <v>0</v>
      </c>
      <c r="AO83">
        <f t="shared" si="73"/>
        <v>0</v>
      </c>
      <c r="AP83">
        <f t="shared" si="74"/>
        <v>-1.4748200677819244E-30</v>
      </c>
      <c r="AQ83">
        <f t="shared" si="75"/>
        <v>-2.9843745618203832E-25</v>
      </c>
      <c r="AR83">
        <f t="shared" si="76"/>
        <v>-2.9843893100210612E-25</v>
      </c>
      <c r="AS83">
        <f t="shared" si="77"/>
        <v>-1.2921676734958321E-4</v>
      </c>
      <c r="AT83">
        <f t="shared" si="78"/>
        <v>-8.4421621335061022E-5</v>
      </c>
      <c r="AU83">
        <f t="shared" si="79"/>
        <v>-2.1363838868464425E-4</v>
      </c>
      <c r="AW83">
        <v>80</v>
      </c>
      <c r="AX83">
        <f>IF(Z83&gt;0, (R83*SUMPRODUCT(K83:$K$98, X83:$X$98)-K83*$AZ$3)/Z83, 0)</f>
        <v>-1.8253182508550644E+28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25</v>
      </c>
      <c r="R84">
        <f t="shared" si="62"/>
        <v>500000</v>
      </c>
      <c r="S84">
        <f t="shared" si="63"/>
        <v>-1.9538481365311541E+29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-5.719545771442534</v>
      </c>
      <c r="AC84">
        <f t="shared" si="64"/>
        <v>-5.1067372959308335</v>
      </c>
      <c r="AE84">
        <f t="shared" si="65"/>
        <v>0</v>
      </c>
      <c r="AF84">
        <f t="shared" si="66"/>
        <v>0</v>
      </c>
      <c r="AG84">
        <f t="shared" si="67"/>
        <v>-6.5342044763485217E-28</v>
      </c>
      <c r="AH84">
        <f t="shared" si="68"/>
        <v>-1.420374283739061E-22</v>
      </c>
      <c r="AI84">
        <f t="shared" si="69"/>
        <v>-1.4203808179435373E-22</v>
      </c>
      <c r="AJ84">
        <f t="shared" si="70"/>
        <v>-0.61280847551170048</v>
      </c>
      <c r="AK84">
        <f t="shared" si="92"/>
        <v>-0.40036820400097739</v>
      </c>
      <c r="AL84">
        <f t="shared" si="71"/>
        <v>-1.0131766795126778</v>
      </c>
      <c r="AN84">
        <f t="shared" si="72"/>
        <v>0</v>
      </c>
      <c r="AO84">
        <f t="shared" si="73"/>
        <v>0</v>
      </c>
      <c r="AP84">
        <f t="shared" si="74"/>
        <v>-1.0983753663051961E-31</v>
      </c>
      <c r="AQ84">
        <f t="shared" si="75"/>
        <v>-2.387596117996291E-26</v>
      </c>
      <c r="AR84">
        <f t="shared" si="76"/>
        <v>-2.387607101749954E-26</v>
      </c>
      <c r="AS84">
        <f t="shared" si="77"/>
        <v>-1.0301081580802238E-4</v>
      </c>
      <c r="AT84">
        <f t="shared" si="78"/>
        <v>-6.7300399661241245E-5</v>
      </c>
      <c r="AU84">
        <f t="shared" si="79"/>
        <v>-1.7031121546926361E-4</v>
      </c>
      <c r="AW84">
        <v>81</v>
      </c>
      <c r="AX84">
        <f>IF(Z84&gt;0, (R84*SUMPRODUCT(K84:$K$98, X84:$X$98)-K84*$AZ$3)/Z84, 0)</f>
        <v>-1.9538481365311541E+29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25</v>
      </c>
      <c r="R85">
        <f t="shared" si="62"/>
        <v>500000</v>
      </c>
      <c r="S85">
        <f t="shared" si="63"/>
        <v>-2.2421137076322856E+30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-5.1067372959308335</v>
      </c>
      <c r="AC85">
        <f t="shared" si="64"/>
        <v>-4.5595868713668155</v>
      </c>
      <c r="AE85">
        <f t="shared" si="65"/>
        <v>0</v>
      </c>
      <c r="AF85">
        <f t="shared" si="66"/>
        <v>0</v>
      </c>
      <c r="AG85">
        <f t="shared" si="67"/>
        <v>-5.0840272460822532E-29</v>
      </c>
      <c r="AH85">
        <f t="shared" si="68"/>
        <v>-1.1920919413953622E-23</v>
      </c>
      <c r="AI85">
        <f t="shared" si="69"/>
        <v>-1.1920970254226083E-23</v>
      </c>
      <c r="AJ85">
        <f t="shared" si="70"/>
        <v>-0.54715042456401797</v>
      </c>
      <c r="AK85">
        <f t="shared" si="92"/>
        <v>-0.35747161071515837</v>
      </c>
      <c r="AL85">
        <f t="shared" si="71"/>
        <v>-0.90462203527917628</v>
      </c>
      <c r="AN85">
        <f t="shared" si="72"/>
        <v>0</v>
      </c>
      <c r="AO85">
        <f t="shared" si="73"/>
        <v>0</v>
      </c>
      <c r="AP85">
        <f t="shared" si="74"/>
        <v>-7.6304106295761014E-33</v>
      </c>
      <c r="AQ85">
        <f t="shared" si="75"/>
        <v>-1.7891625242694495E-27</v>
      </c>
      <c r="AR85">
        <f t="shared" si="76"/>
        <v>-1.7891701546800794E-27</v>
      </c>
      <c r="AS85">
        <f t="shared" si="77"/>
        <v>-8.2119591683691264E-5</v>
      </c>
      <c r="AT85">
        <f t="shared" si="78"/>
        <v>-5.3651466566678282E-5</v>
      </c>
      <c r="AU85">
        <f t="shared" si="79"/>
        <v>-1.3577105825036953E-4</v>
      </c>
      <c r="AW85">
        <v>82</v>
      </c>
      <c r="AX85">
        <f>IF(Z85&gt;0, (R85*SUMPRODUCT(K85:$K$98, X85:$X$98)-K85*$AZ$3)/Z85, 0)</f>
        <v>-2.2421137076322856E+30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25</v>
      </c>
      <c r="R86">
        <f t="shared" si="62"/>
        <v>500000</v>
      </c>
      <c r="S86">
        <f t="shared" si="63"/>
        <v>-2.7726703554364681E+31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-4.5595868713668155</v>
      </c>
      <c r="AC86">
        <f t="shared" si="64"/>
        <v>-4.0710597065775138</v>
      </c>
      <c r="AE86">
        <f t="shared" si="65"/>
        <v>0</v>
      </c>
      <c r="AF86">
        <f t="shared" si="66"/>
        <v>0</v>
      </c>
      <c r="AG86">
        <f t="shared" si="67"/>
        <v>-3.6707029548204762E-30</v>
      </c>
      <c r="AH86">
        <f t="shared" si="68"/>
        <v>-9.3322333562787653E-25</v>
      </c>
      <c r="AI86">
        <f t="shared" si="69"/>
        <v>-9.3322700633083141E-25</v>
      </c>
      <c r="AJ86">
        <f t="shared" si="70"/>
        <v>-0.48852716478930169</v>
      </c>
      <c r="AK86">
        <f t="shared" si="92"/>
        <v>-0.31917108099567709</v>
      </c>
      <c r="AL86">
        <f t="shared" si="71"/>
        <v>-0.80769824578497884</v>
      </c>
      <c r="AN86">
        <f t="shared" si="72"/>
        <v>0</v>
      </c>
      <c r="AO86">
        <f t="shared" si="73"/>
        <v>0</v>
      </c>
      <c r="AP86">
        <f t="shared" si="74"/>
        <v>-4.9189369907176047E-34</v>
      </c>
      <c r="AQ86">
        <f t="shared" si="75"/>
        <v>-1.2505688536285658E-28</v>
      </c>
      <c r="AR86">
        <f t="shared" si="76"/>
        <v>-1.2505737725655567E-28</v>
      </c>
      <c r="AS86">
        <f t="shared" si="77"/>
        <v>-6.5465235717228354E-5</v>
      </c>
      <c r="AT86">
        <f t="shared" si="78"/>
        <v>-4.2770620668589189E-5</v>
      </c>
      <c r="AU86">
        <f t="shared" si="79"/>
        <v>-1.0823585638581755E-4</v>
      </c>
      <c r="AW86">
        <v>83</v>
      </c>
      <c r="AX86">
        <f>IF(Z86&gt;0, (R86*SUMPRODUCT(K86:$K$98, X86:$X$98)-K86*$AZ$3)/Z86, 0)</f>
        <v>-2.7726703554364681E+31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25</v>
      </c>
      <c r="R87">
        <f t="shared" si="62"/>
        <v>500000</v>
      </c>
      <c r="S87">
        <f t="shared" si="63"/>
        <v>-3.7174037646914798E+32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-4.0710597065775138</v>
      </c>
      <c r="AC87">
        <f t="shared" si="64"/>
        <v>-3.6348747380156374</v>
      </c>
      <c r="AE87">
        <f t="shared" si="65"/>
        <v>0</v>
      </c>
      <c r="AF87">
        <f t="shared" si="66"/>
        <v>0</v>
      </c>
      <c r="AG87">
        <f t="shared" si="67"/>
        <v>-2.4444982090325263E-31</v>
      </c>
      <c r="AH87">
        <f t="shared" si="68"/>
        <v>-6.7790922087380382E-26</v>
      </c>
      <c r="AI87">
        <f t="shared" si="69"/>
        <v>-6.7791166537201279E-26</v>
      </c>
      <c r="AJ87">
        <f t="shared" si="70"/>
        <v>-0.43618496856187638</v>
      </c>
      <c r="AK87">
        <f t="shared" si="92"/>
        <v>-0.28497417946042597</v>
      </c>
      <c r="AL87">
        <f t="shared" si="71"/>
        <v>-0.7211591480223023</v>
      </c>
      <c r="AN87">
        <f t="shared" si="72"/>
        <v>0</v>
      </c>
      <c r="AO87">
        <f t="shared" si="73"/>
        <v>0</v>
      </c>
      <c r="AP87">
        <f t="shared" si="74"/>
        <v>-2.9247834650255858E-35</v>
      </c>
      <c r="AQ87">
        <f t="shared" si="75"/>
        <v>-8.1110212012992181E-30</v>
      </c>
      <c r="AR87">
        <f t="shared" si="76"/>
        <v>-8.1110504491338689E-30</v>
      </c>
      <c r="AS87">
        <f t="shared" si="77"/>
        <v>-5.2188485106208806E-5</v>
      </c>
      <c r="AT87">
        <f t="shared" si="78"/>
        <v>-3.4096476936056424E-5</v>
      </c>
      <c r="AU87">
        <f t="shared" si="79"/>
        <v>-8.628496204226523E-5</v>
      </c>
      <c r="AW87">
        <v>84</v>
      </c>
      <c r="AX87">
        <f>IF(Z87&gt;0, (R87*SUMPRODUCT(K87:$K$98, X87:$X$98)-K87*$AZ$3)/Z87, 0)</f>
        <v>-3.7174037646914798E+32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25</v>
      </c>
      <c r="R88">
        <f t="shared" si="62"/>
        <v>500000</v>
      </c>
      <c r="S88">
        <f t="shared" si="63"/>
        <v>-5.442149968540732E+33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-3.6348747380156374</v>
      </c>
      <c r="AC88">
        <f t="shared" si="64"/>
        <v>-3.2454238732282472</v>
      </c>
      <c r="AE88">
        <f t="shared" si="65"/>
        <v>0</v>
      </c>
      <c r="AF88">
        <f t="shared" si="66"/>
        <v>0</v>
      </c>
      <c r="AG88">
        <f t="shared" si="67"/>
        <v>-1.4908739615726177E-32</v>
      </c>
      <c r="AH88">
        <f t="shared" si="68"/>
        <v>-4.5419316615698787E-27</v>
      </c>
      <c r="AI88">
        <f t="shared" si="69"/>
        <v>-4.5419465703094947E-27</v>
      </c>
      <c r="AJ88">
        <f t="shared" si="70"/>
        <v>-0.38945086478739022</v>
      </c>
      <c r="AK88">
        <f t="shared" si="92"/>
        <v>-0.25444123166109467</v>
      </c>
      <c r="AL88">
        <f t="shared" si="71"/>
        <v>-0.64389209644848489</v>
      </c>
      <c r="AN88">
        <f t="shared" si="72"/>
        <v>0</v>
      </c>
      <c r="AO88">
        <f t="shared" si="73"/>
        <v>0</v>
      </c>
      <c r="AP88">
        <f t="shared" si="74"/>
        <v>-1.5926740444888969E-36</v>
      </c>
      <c r="AQ88">
        <f t="shared" si="75"/>
        <v>-4.8520645310581668E-31</v>
      </c>
      <c r="AR88">
        <f t="shared" si="76"/>
        <v>-4.8520804577986118E-31</v>
      </c>
      <c r="AS88">
        <f t="shared" si="77"/>
        <v>-4.1604340805332336E-5</v>
      </c>
      <c r="AT88">
        <f t="shared" si="78"/>
        <v>-2.7181502659483762E-5</v>
      </c>
      <c r="AU88">
        <f t="shared" si="79"/>
        <v>-6.8785843464816098E-5</v>
      </c>
      <c r="AW88">
        <v>85</v>
      </c>
      <c r="AX88">
        <f>IF(Z88&gt;0, (R88*SUMPRODUCT(K88:$K$98, X88:$X$98)-K88*$AZ$3)/Z88, 0)</f>
        <v>-5.442149968540732E+33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-3.2454238732282472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-2.9817479231452351E-28</v>
      </c>
      <c r="AI89">
        <f t="shared" si="69"/>
        <v>-2.9817479231452351E-28</v>
      </c>
      <c r="AJ89">
        <f t="shared" si="70"/>
        <v>-3.2454238732282472</v>
      </c>
      <c r="AK89">
        <f t="shared" si="92"/>
        <v>-0.22717967112597734</v>
      </c>
      <c r="AL89">
        <f t="shared" si="71"/>
        <v>-3.4726035443542247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-2.8440607937301725E-32</v>
      </c>
      <c r="AR89">
        <f t="shared" si="76"/>
        <v>-2.8440607937301725E-32</v>
      </c>
      <c r="AS89">
        <f t="shared" si="77"/>
        <v>-3.0955610718253179E-4</v>
      </c>
      <c r="AT89">
        <f t="shared" si="78"/>
        <v>-2.1668927502777228E-5</v>
      </c>
      <c r="AU89">
        <f t="shared" si="79"/>
        <v>-3.3122503468530903E-4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51442.558125219221</v>
      </c>
      <c r="AO91" s="6">
        <f t="shared" si="93"/>
        <v>-5144.2558125219221</v>
      </c>
      <c r="AP91" s="6">
        <f t="shared" si="93"/>
        <v>-1750.873403941549</v>
      </c>
      <c r="AQ91" s="6">
        <f t="shared" si="93"/>
        <v>-30379.83800643195</v>
      </c>
      <c r="AR91" s="6">
        <f t="shared" si="93"/>
        <v>14167.590902323795</v>
      </c>
      <c r="AS91" s="6">
        <f t="shared" si="93"/>
        <v>-7259.335920985779</v>
      </c>
      <c r="AT91" s="6">
        <f t="shared" si="93"/>
        <v>3648.8708774104621</v>
      </c>
      <c r="AU91" s="6">
        <f t="shared" si="93"/>
        <v>10557.125858748492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130594.41689028303</v>
      </c>
      <c r="K3">
        <v>1</v>
      </c>
      <c r="L3" s="2">
        <v>0</v>
      </c>
      <c r="O3">
        <f>$C$3</f>
        <v>130594.41689028303</v>
      </c>
      <c r="P3">
        <f>O3*C5</f>
        <v>13059.441689028303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130594.41689028303</v>
      </c>
      <c r="AF3">
        <f t="shared" ref="AF3:AF34" si="4">-$Z3*P3</f>
        <v>-13059.441689028303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116012.54261425472</v>
      </c>
      <c r="AJ3">
        <f t="shared" ref="AJ3:AJ34" si="8">AB3-AC3</f>
        <v>0</v>
      </c>
      <c r="AL3">
        <f t="shared" ref="AL3:AL34" si="9">SUM(AI3:AK3)</f>
        <v>116012.54261425472</v>
      </c>
      <c r="AN3">
        <f t="shared" ref="AN3:AN34" si="10">AE3*$K3</f>
        <v>130594.41689028303</v>
      </c>
      <c r="AO3">
        <f t="shared" ref="AO3:AO34" si="11">AF3*$K3</f>
        <v>-13059.441689028303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116012.54261425472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116012.54261425472</v>
      </c>
      <c r="AW3">
        <v>0</v>
      </c>
      <c r="AX3">
        <f>IF(Z3&gt;0, (R3*SUMPRODUCT(K3:$K$98, X3:$X$98)-K3*$AZ$3)/Z3, 0)</f>
        <v>0</v>
      </c>
      <c r="AZ3">
        <f>C6*ABS(SUMPRODUCT(X4:X79, K4:K79))/1</f>
        <v>81131.527086717906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500000</v>
      </c>
      <c r="S4">
        <f t="shared" si="1"/>
        <v>4045.7968214387106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3995.6390027495654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-3995.6390027495654</v>
      </c>
      <c r="AK4">
        <f>G4*SUM(AB4, AE4:AF4)</f>
        <v>0</v>
      </c>
      <c r="AL4">
        <f t="shared" si="9"/>
        <v>-5194.3955027495649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-1139.7190530519108</v>
      </c>
      <c r="AR4">
        <f t="shared" si="14"/>
        <v>-1139.7190530519108</v>
      </c>
      <c r="AS4">
        <f t="shared" si="15"/>
        <v>-3798.8581505510219</v>
      </c>
      <c r="AT4">
        <f t="shared" si="16"/>
        <v>0</v>
      </c>
      <c r="AU4">
        <f t="shared" si="17"/>
        <v>-4938.577203602933</v>
      </c>
      <c r="AW4">
        <v>1</v>
      </c>
      <c r="AX4">
        <f>IF(Z4&gt;0, (R4*SUMPRODUCT(K4:$K$98, X4:$X$98)-K4*$AZ$3)/Z4, 0)</f>
        <v>4045.7968214387106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25</v>
      </c>
      <c r="R5">
        <f t="shared" si="0"/>
        <v>500000</v>
      </c>
      <c r="S5">
        <f t="shared" si="1"/>
        <v>6988.0196679517676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3995.6390027495654</v>
      </c>
      <c r="AC5">
        <f t="shared" si="2"/>
        <v>6814.7962852850615</v>
      </c>
      <c r="AE5">
        <f t="shared" si="3"/>
        <v>0</v>
      </c>
      <c r="AF5">
        <f t="shared" si="4"/>
        <v>0</v>
      </c>
      <c r="AG5">
        <f t="shared" si="5"/>
        <v>-24.3802844335816</v>
      </c>
      <c r="AH5">
        <f t="shared" si="6"/>
        <v>-1257.5423933679795</v>
      </c>
      <c r="AI5">
        <f t="shared" si="7"/>
        <v>-1281.9226778015611</v>
      </c>
      <c r="AJ5">
        <f t="shared" si="8"/>
        <v>-2819.1572825354961</v>
      </c>
      <c r="AK5">
        <f>G5*SUM(AB5, AE5:AF5)</f>
        <v>16.382119911273218</v>
      </c>
      <c r="AL5">
        <f t="shared" si="9"/>
        <v>-4084.6978404257839</v>
      </c>
      <c r="AN5">
        <f t="shared" si="10"/>
        <v>0</v>
      </c>
      <c r="AO5">
        <f t="shared" si="11"/>
        <v>0</v>
      </c>
      <c r="AP5">
        <f t="shared" si="12"/>
        <v>-21.989927029453657</v>
      </c>
      <c r="AQ5">
        <f t="shared" si="13"/>
        <v>-1134.2470405520185</v>
      </c>
      <c r="AR5">
        <f t="shared" si="14"/>
        <v>-1156.2369675814721</v>
      </c>
      <c r="AS5">
        <f t="shared" si="15"/>
        <v>-2542.7538836306057</v>
      </c>
      <c r="AT5">
        <f t="shared" si="16"/>
        <v>14.775940060012514</v>
      </c>
      <c r="AU5">
        <f t="shared" si="17"/>
        <v>-3684.2149111520653</v>
      </c>
      <c r="AW5">
        <v>2</v>
      </c>
      <c r="AX5">
        <f>IF(Z5&gt;0, (R5*SUMPRODUCT(K5:$K$98, X5:$X$98)-K5*$AZ$3)/Z5, 0)</f>
        <v>6988.0196679517676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25</v>
      </c>
      <c r="R6">
        <f t="shared" si="0"/>
        <v>500000</v>
      </c>
      <c r="S6">
        <f t="shared" si="1"/>
        <v>10016.796841732603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6814.7962852850615</v>
      </c>
      <c r="AC6">
        <f t="shared" si="2"/>
        <v>9633.257002591854</v>
      </c>
      <c r="AE6">
        <f t="shared" si="3"/>
        <v>0</v>
      </c>
      <c r="AF6">
        <f t="shared" si="4"/>
        <v>0</v>
      </c>
      <c r="AG6">
        <f t="shared" si="5"/>
        <v>-24.042758265938815</v>
      </c>
      <c r="AH6">
        <f t="shared" si="6"/>
        <v>-1874.4664661393933</v>
      </c>
      <c r="AI6">
        <f t="shared" si="7"/>
        <v>-1898.5092244053321</v>
      </c>
      <c r="AJ6">
        <f t="shared" si="8"/>
        <v>-2818.4607173067925</v>
      </c>
      <c r="AK6">
        <f>G6*SUM(AB6, AE6:AF6)</f>
        <v>48.385053625523938</v>
      </c>
      <c r="AL6">
        <f t="shared" si="9"/>
        <v>-4668.5848880866006</v>
      </c>
      <c r="AN6">
        <f t="shared" si="10"/>
        <v>0</v>
      </c>
      <c r="AO6">
        <f t="shared" si="11"/>
        <v>0</v>
      </c>
      <c r="AP6">
        <f t="shared" si="12"/>
        <v>-20.514136325734928</v>
      </c>
      <c r="AQ6">
        <f t="shared" si="13"/>
        <v>-1599.3614459318612</v>
      </c>
      <c r="AR6">
        <f t="shared" si="14"/>
        <v>-1619.8755822575961</v>
      </c>
      <c r="AS6">
        <f t="shared" si="15"/>
        <v>-2404.810909964141</v>
      </c>
      <c r="AT6">
        <f t="shared" si="16"/>
        <v>41.283848351466808</v>
      </c>
      <c r="AU6">
        <f t="shared" si="17"/>
        <v>-3983.4026438702704</v>
      </c>
      <c r="AW6">
        <v>3</v>
      </c>
      <c r="AX6">
        <f>IF(Z6&gt;0, (R6*SUMPRODUCT(K6:$K$98, X6:$X$98)-K6*$AZ$3)/Z6, 0)</f>
        <v>10016.796841732603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25</v>
      </c>
      <c r="R7">
        <f t="shared" si="0"/>
        <v>500000</v>
      </c>
      <c r="S7">
        <f t="shared" si="1"/>
        <v>12867.954141224636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9633.257002591854</v>
      </c>
      <c r="AC7">
        <f t="shared" si="2"/>
        <v>12185.531761393308</v>
      </c>
      <c r="AE7">
        <f t="shared" si="3"/>
        <v>0</v>
      </c>
      <c r="AF7">
        <f t="shared" si="4"/>
        <v>0</v>
      </c>
      <c r="AG7">
        <f t="shared" si="5"/>
        <v>-23.674182445123357</v>
      </c>
      <c r="AH7">
        <f t="shared" si="6"/>
        <v>-2562.964763121392</v>
      </c>
      <c r="AI7">
        <f t="shared" si="7"/>
        <v>-2586.6389455665153</v>
      </c>
      <c r="AJ7">
        <f t="shared" si="8"/>
        <v>-2552.2747588014536</v>
      </c>
      <c r="AK7">
        <f>G7*SUM(AB7, AE7:AF7)</f>
        <v>132.93894663576759</v>
      </c>
      <c r="AL7">
        <f t="shared" si="9"/>
        <v>-5005.9747577322014</v>
      </c>
      <c r="AN7">
        <f t="shared" si="10"/>
        <v>0</v>
      </c>
      <c r="AO7">
        <f t="shared" si="11"/>
        <v>0</v>
      </c>
      <c r="AP7">
        <f t="shared" si="12"/>
        <v>-18.988206738732377</v>
      </c>
      <c r="AQ7">
        <f t="shared" si="13"/>
        <v>-2055.6614742259017</v>
      </c>
      <c r="AR7">
        <f t="shared" si="14"/>
        <v>-2074.6496809646342</v>
      </c>
      <c r="AS7">
        <f t="shared" si="15"/>
        <v>-2047.0874078337274</v>
      </c>
      <c r="AT7">
        <f t="shared" si="16"/>
        <v>106.62552796492622</v>
      </c>
      <c r="AU7">
        <f t="shared" si="17"/>
        <v>-4015.1115608334353</v>
      </c>
      <c r="AW7">
        <v>4</v>
      </c>
      <c r="AX7">
        <f>IF(Z7&gt;0, (R7*SUMPRODUCT(K7:$K$98, X7:$X$98)-K7*$AZ$3)/Z7, 0)</f>
        <v>12867.954141224636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25</v>
      </c>
      <c r="R8">
        <f t="shared" si="0"/>
        <v>500000</v>
      </c>
      <c r="S8">
        <f t="shared" si="1"/>
        <v>15551.38228595649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12185.531761393308</v>
      </c>
      <c r="AC8">
        <f t="shared" si="2"/>
        <v>14477.764103388465</v>
      </c>
      <c r="AE8">
        <f t="shared" si="3"/>
        <v>0</v>
      </c>
      <c r="AF8">
        <f t="shared" si="4"/>
        <v>0</v>
      </c>
      <c r="AG8">
        <f t="shared" si="5"/>
        <v>-23.274079173756881</v>
      </c>
      <c r="AH8">
        <f t="shared" si="6"/>
        <v>-3267.2289383048287</v>
      </c>
      <c r="AI8">
        <f t="shared" si="7"/>
        <v>-3290.5030174785857</v>
      </c>
      <c r="AJ8">
        <f t="shared" si="8"/>
        <v>-2292.2323419951572</v>
      </c>
      <c r="AK8">
        <f t="shared" ref="AK8:AK39" si="30">G8*SUM(AB8:AB8, AE8:AF8)</f>
        <v>263.20748604609548</v>
      </c>
      <c r="AL8">
        <f t="shared" si="9"/>
        <v>-5319.527873427648</v>
      </c>
      <c r="AN8">
        <f t="shared" si="10"/>
        <v>0</v>
      </c>
      <c r="AO8">
        <f t="shared" si="11"/>
        <v>0</v>
      </c>
      <c r="AP8">
        <f t="shared" si="12"/>
        <v>-17.420024593714135</v>
      </c>
      <c r="AQ8">
        <f t="shared" si="13"/>
        <v>-2445.4333094621607</v>
      </c>
      <c r="AR8">
        <f t="shared" si="14"/>
        <v>-2462.8533340558747</v>
      </c>
      <c r="AS8">
        <f t="shared" si="15"/>
        <v>-1715.6744837874073</v>
      </c>
      <c r="AT8">
        <f t="shared" si="16"/>
        <v>197.00375022108915</v>
      </c>
      <c r="AU8">
        <f t="shared" si="17"/>
        <v>-3981.5240676221933</v>
      </c>
      <c r="AW8">
        <v>5</v>
      </c>
      <c r="AX8">
        <f>IF(Z8&gt;0, (R8*SUMPRODUCT(K8:$K$98, X8:$X$98)-K8*$AZ$3)/Z8, 0)</f>
        <v>15551.38228595649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25</v>
      </c>
      <c r="R9">
        <f t="shared" si="0"/>
        <v>500000</v>
      </c>
      <c r="S9">
        <f t="shared" si="1"/>
        <v>17651.376345729193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14477.764103388465</v>
      </c>
      <c r="AC9">
        <f t="shared" si="2"/>
        <v>16126.708447567768</v>
      </c>
      <c r="AE9">
        <f t="shared" si="3"/>
        <v>0</v>
      </c>
      <c r="AF9">
        <f t="shared" si="4"/>
        <v>0</v>
      </c>
      <c r="AG9">
        <f t="shared" si="5"/>
        <v>-22.840582133230754</v>
      </c>
      <c r="AH9">
        <f t="shared" si="6"/>
        <v>-4015.1249757711671</v>
      </c>
      <c r="AI9">
        <f t="shared" si="7"/>
        <v>-4037.9655579043979</v>
      </c>
      <c r="AJ9">
        <f t="shared" si="8"/>
        <v>-1648.9443441793028</v>
      </c>
      <c r="AK9">
        <f t="shared" si="30"/>
        <v>322.85413950556278</v>
      </c>
      <c r="AL9">
        <f t="shared" si="9"/>
        <v>-5364.0557625781375</v>
      </c>
      <c r="AN9">
        <f t="shared" si="10"/>
        <v>0</v>
      </c>
      <c r="AO9">
        <f t="shared" si="11"/>
        <v>0</v>
      </c>
      <c r="AP9">
        <f t="shared" si="12"/>
        <v>-15.942892544211425</v>
      </c>
      <c r="AQ9">
        <f t="shared" si="13"/>
        <v>-2802.5864519086472</v>
      </c>
      <c r="AR9">
        <f t="shared" si="14"/>
        <v>-2818.5293444528584</v>
      </c>
      <c r="AS9">
        <f t="shared" si="15"/>
        <v>-1150.9751519155911</v>
      </c>
      <c r="AT9">
        <f t="shared" si="16"/>
        <v>225.35453884523946</v>
      </c>
      <c r="AU9">
        <f t="shared" si="17"/>
        <v>-3744.1499575232101</v>
      </c>
      <c r="AW9">
        <v>6</v>
      </c>
      <c r="AX9">
        <f>IF(Z9&gt;0, (R9*SUMPRODUCT(K9:$K$98, X9:$X$98)-K9*$AZ$3)/Z9, 0)</f>
        <v>17651.376345729193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25</v>
      </c>
      <c r="R10">
        <f t="shared" si="0"/>
        <v>500000</v>
      </c>
      <c r="S10">
        <f t="shared" si="1"/>
        <v>18147.835780260069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16126.708447567768</v>
      </c>
      <c r="AC10">
        <f t="shared" si="2"/>
        <v>16240.778089707119</v>
      </c>
      <c r="AE10">
        <f t="shared" si="3"/>
        <v>0</v>
      </c>
      <c r="AF10">
        <f t="shared" si="4"/>
        <v>0</v>
      </c>
      <c r="AG10">
        <f t="shared" si="5"/>
        <v>-22.372885514222979</v>
      </c>
      <c r="AH10">
        <f t="shared" si="6"/>
        <v>-4785.8159535093273</v>
      </c>
      <c r="AI10">
        <f t="shared" si="7"/>
        <v>-4808.1888390235499</v>
      </c>
      <c r="AJ10">
        <f t="shared" si="8"/>
        <v>-114.06964213935134</v>
      </c>
      <c r="AK10">
        <f t="shared" si="30"/>
        <v>69.344846324541393</v>
      </c>
      <c r="AL10">
        <f t="shared" si="9"/>
        <v>-4852.9136348383599</v>
      </c>
      <c r="AN10">
        <f t="shared" si="10"/>
        <v>0</v>
      </c>
      <c r="AO10">
        <f t="shared" si="11"/>
        <v>0</v>
      </c>
      <c r="AP10">
        <f t="shared" si="12"/>
        <v>-14.812137817156072</v>
      </c>
      <c r="AQ10">
        <f t="shared" si="13"/>
        <v>-3168.4855950234514</v>
      </c>
      <c r="AR10">
        <f t="shared" si="14"/>
        <v>-3183.2977328406073</v>
      </c>
      <c r="AS10">
        <f t="shared" si="15"/>
        <v>-75.520668044701566</v>
      </c>
      <c r="AT10">
        <f t="shared" si="16"/>
        <v>45.910279208984235</v>
      </c>
      <c r="AU10">
        <f t="shared" si="17"/>
        <v>-3212.9081216763248</v>
      </c>
      <c r="AW10">
        <v>7</v>
      </c>
      <c r="AX10">
        <f>IF(Z10&gt;0, (R10*SUMPRODUCT(K10:$K$98, X10:$X$98)-K10*$AZ$3)/Z10, 0)</f>
        <v>18147.835780260069</v>
      </c>
    </row>
    <row r="11" spans="1:52" x14ac:dyDescent="0.25">
      <c r="A11" t="s">
        <v>33</v>
      </c>
      <c r="C11" s="25">
        <f>AU81</f>
        <v>28507.043821421019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25</v>
      </c>
      <c r="R11">
        <f t="shared" si="0"/>
        <v>500000</v>
      </c>
      <c r="S11">
        <f t="shared" si="1"/>
        <v>17958.410956179861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16240.778089707119</v>
      </c>
      <c r="AC11">
        <f t="shared" si="2"/>
        <v>15707.922958214402</v>
      </c>
      <c r="AE11">
        <f t="shared" si="3"/>
        <v>0</v>
      </c>
      <c r="AF11">
        <f t="shared" si="4"/>
        <v>0</v>
      </c>
      <c r="AG11">
        <f t="shared" si="5"/>
        <v>-21.867083614111444</v>
      </c>
      <c r="AH11">
        <f t="shared" si="6"/>
        <v>-5641.460899386092</v>
      </c>
      <c r="AI11">
        <f t="shared" si="7"/>
        <v>-5663.3279830002039</v>
      </c>
      <c r="AJ11">
        <f t="shared" si="8"/>
        <v>532.85513149271719</v>
      </c>
      <c r="AK11">
        <f t="shared" si="30"/>
        <v>25.985244943531391</v>
      </c>
      <c r="AL11">
        <f t="shared" si="9"/>
        <v>-5104.4876065639555</v>
      </c>
      <c r="AN11">
        <f t="shared" si="10"/>
        <v>0</v>
      </c>
      <c r="AO11">
        <f t="shared" si="11"/>
        <v>0</v>
      </c>
      <c r="AP11">
        <f t="shared" si="12"/>
        <v>-13.7668960149451</v>
      </c>
      <c r="AQ11">
        <f t="shared" si="13"/>
        <v>-3551.7038734926373</v>
      </c>
      <c r="AR11">
        <f t="shared" si="14"/>
        <v>-3565.4707695075826</v>
      </c>
      <c r="AS11">
        <f t="shared" si="15"/>
        <v>335.47048686255368</v>
      </c>
      <c r="AT11">
        <f t="shared" si="16"/>
        <v>16.359573657532341</v>
      </c>
      <c r="AU11">
        <f t="shared" si="17"/>
        <v>-3213.640708987497</v>
      </c>
      <c r="AW11">
        <v>8</v>
      </c>
      <c r="AX11">
        <f>IF(Z11&gt;0, (R11*SUMPRODUCT(K11:$K$98, X11:$X$98)-K11*$AZ$3)/Z11, 0)</f>
        <v>17958.410956179861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25</v>
      </c>
      <c r="R12">
        <f t="shared" si="0"/>
        <v>500000</v>
      </c>
      <c r="S12">
        <f t="shared" si="1"/>
        <v>18225.364793822187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15707.922958214402</v>
      </c>
      <c r="AC12">
        <f t="shared" si="2"/>
        <v>15542.349610251782</v>
      </c>
      <c r="AE12">
        <f t="shared" si="3"/>
        <v>0</v>
      </c>
      <c r="AF12">
        <f t="shared" si="4"/>
        <v>0</v>
      </c>
      <c r="AG12">
        <f t="shared" si="5"/>
        <v>-21.319668750224601</v>
      </c>
      <c r="AH12">
        <f t="shared" si="6"/>
        <v>-6574.8805549145627</v>
      </c>
      <c r="AI12">
        <f t="shared" si="7"/>
        <v>-6596.2002236647877</v>
      </c>
      <c r="AJ12">
        <f t="shared" si="8"/>
        <v>165.57334796261966</v>
      </c>
      <c r="AK12">
        <f t="shared" si="30"/>
        <v>329.86638212250244</v>
      </c>
      <c r="AL12">
        <f t="shared" si="9"/>
        <v>-6100.7604935796653</v>
      </c>
      <c r="AN12">
        <f t="shared" si="10"/>
        <v>0</v>
      </c>
      <c r="AO12">
        <f t="shared" si="11"/>
        <v>0</v>
      </c>
      <c r="AP12">
        <f t="shared" si="12"/>
        <v>-12.532454839651566</v>
      </c>
      <c r="AQ12">
        <f t="shared" si="13"/>
        <v>-3864.947180743693</v>
      </c>
      <c r="AR12">
        <f t="shared" si="14"/>
        <v>-3877.4796355833446</v>
      </c>
      <c r="AS12">
        <f t="shared" si="15"/>
        <v>97.329866157962002</v>
      </c>
      <c r="AT12">
        <f t="shared" si="16"/>
        <v>193.90711860970902</v>
      </c>
      <c r="AU12">
        <f t="shared" si="17"/>
        <v>-3586.2426508156736</v>
      </c>
      <c r="AW12">
        <v>9</v>
      </c>
      <c r="AX12">
        <f>IF(Z12&gt;0, (R12*SUMPRODUCT(K12:$K$98, X12:$X$98)-K12*$AZ$3)/Z12, 0)</f>
        <v>18225.364793822187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25</v>
      </c>
      <c r="R13">
        <f t="shared" si="0"/>
        <v>500000</v>
      </c>
      <c r="S13">
        <f t="shared" si="1"/>
        <v>20246.389492918315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15542.349610251782</v>
      </c>
      <c r="AC13">
        <f t="shared" si="2"/>
        <v>16787.257347309984</v>
      </c>
      <c r="AE13">
        <f t="shared" si="3"/>
        <v>0</v>
      </c>
      <c r="AF13">
        <f t="shared" si="4"/>
        <v>0</v>
      </c>
      <c r="AG13">
        <f t="shared" si="5"/>
        <v>-20.728704929318077</v>
      </c>
      <c r="AH13">
        <f t="shared" si="6"/>
        <v>-7555.3426680855955</v>
      </c>
      <c r="AI13">
        <f t="shared" si="7"/>
        <v>-7576.0713730149137</v>
      </c>
      <c r="AJ13">
        <f t="shared" si="8"/>
        <v>-1244.9077370582017</v>
      </c>
      <c r="AK13">
        <f t="shared" si="30"/>
        <v>1087.9644727176249</v>
      </c>
      <c r="AL13">
        <f t="shared" si="9"/>
        <v>-7733.0146373554917</v>
      </c>
      <c r="AN13">
        <f t="shared" si="10"/>
        <v>0</v>
      </c>
      <c r="AO13">
        <f t="shared" si="11"/>
        <v>0</v>
      </c>
      <c r="AP13">
        <f t="shared" si="12"/>
        <v>-10.879522694624619</v>
      </c>
      <c r="AQ13">
        <f t="shared" si="13"/>
        <v>-3965.4441656335102</v>
      </c>
      <c r="AR13">
        <f t="shared" si="14"/>
        <v>-3976.3236883281347</v>
      </c>
      <c r="AS13">
        <f t="shared" si="15"/>
        <v>-653.39354408399345</v>
      </c>
      <c r="AT13">
        <f t="shared" si="16"/>
        <v>571.02140303688032</v>
      </c>
      <c r="AU13">
        <f t="shared" si="17"/>
        <v>-4058.6958293752486</v>
      </c>
      <c r="AW13">
        <v>10</v>
      </c>
      <c r="AX13">
        <f>IF(Z13&gt;0, (R13*SUMPRODUCT(K13:$K$98, X13:$X$98)-K13*$AZ$3)/Z13, 0)</f>
        <v>20246.389492918315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25</v>
      </c>
      <c r="R14">
        <f t="shared" si="0"/>
        <v>500000</v>
      </c>
      <c r="S14">
        <f t="shared" si="1"/>
        <v>21631.902349212243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16787.257347309984</v>
      </c>
      <c r="AC14">
        <f t="shared" si="2"/>
        <v>17384.183643999575</v>
      </c>
      <c r="AE14">
        <f t="shared" si="3"/>
        <v>0</v>
      </c>
      <c r="AF14">
        <f t="shared" si="4"/>
        <v>0</v>
      </c>
      <c r="AG14">
        <f t="shared" si="5"/>
        <v>-20.090909439401024</v>
      </c>
      <c r="AH14">
        <f t="shared" si="6"/>
        <v>-8610.1688124774537</v>
      </c>
      <c r="AI14">
        <f t="shared" si="7"/>
        <v>-8630.2597219168547</v>
      </c>
      <c r="AJ14">
        <f t="shared" si="8"/>
        <v>-596.92629668959125</v>
      </c>
      <c r="AK14">
        <f t="shared" si="30"/>
        <v>1175.108014311699</v>
      </c>
      <c r="AL14">
        <f t="shared" si="9"/>
        <v>-8052.0780042947472</v>
      </c>
      <c r="AN14">
        <f t="shared" si="10"/>
        <v>0</v>
      </c>
      <c r="AO14">
        <f t="shared" si="11"/>
        <v>0</v>
      </c>
      <c r="AP14">
        <f t="shared" si="12"/>
        <v>-9.414976631048944</v>
      </c>
      <c r="AQ14">
        <f t="shared" si="13"/>
        <v>-4034.8864447063311</v>
      </c>
      <c r="AR14">
        <f t="shared" si="14"/>
        <v>-4044.3014213373799</v>
      </c>
      <c r="AS14">
        <f t="shared" si="15"/>
        <v>-279.73084796098919</v>
      </c>
      <c r="AT14">
        <f t="shared" si="16"/>
        <v>550.67763493103553</v>
      </c>
      <c r="AU14">
        <f t="shared" si="17"/>
        <v>-3773.3546343673333</v>
      </c>
      <c r="AW14">
        <v>11</v>
      </c>
      <c r="AX14">
        <f>IF(Z14&gt;0, (R14*SUMPRODUCT(K14:$K$98, X14:$X$98)-K14*$AZ$3)/Z14, 0)</f>
        <v>21631.902349212243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25</v>
      </c>
      <c r="R15">
        <f t="shared" si="0"/>
        <v>500000</v>
      </c>
      <c r="S15">
        <f t="shared" si="1"/>
        <v>22448.302114982722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17384.183643999575</v>
      </c>
      <c r="AC15">
        <f t="shared" si="2"/>
        <v>17422.842254938863</v>
      </c>
      <c r="AE15">
        <f t="shared" si="3"/>
        <v>0</v>
      </c>
      <c r="AF15">
        <f t="shared" si="4"/>
        <v>0</v>
      </c>
      <c r="AG15">
        <f t="shared" si="5"/>
        <v>-19.403296255655672</v>
      </c>
      <c r="AH15">
        <f t="shared" si="6"/>
        <v>-9734.0817870267856</v>
      </c>
      <c r="AI15">
        <f t="shared" si="7"/>
        <v>-9753.4850832824413</v>
      </c>
      <c r="AJ15">
        <f t="shared" si="8"/>
        <v>-38.658610939288337</v>
      </c>
      <c r="AK15">
        <f t="shared" si="30"/>
        <v>1216.8928550799703</v>
      </c>
      <c r="AL15">
        <f t="shared" si="9"/>
        <v>-8575.2508391417596</v>
      </c>
      <c r="AN15">
        <f t="shared" si="10"/>
        <v>0</v>
      </c>
      <c r="AO15">
        <f t="shared" si="11"/>
        <v>0</v>
      </c>
      <c r="AP15">
        <f t="shared" si="12"/>
        <v>-8.1185251861637457</v>
      </c>
      <c r="AQ15">
        <f t="shared" si="13"/>
        <v>-4072.8331470545963</v>
      </c>
      <c r="AR15">
        <f t="shared" si="14"/>
        <v>-4080.9516722407602</v>
      </c>
      <c r="AS15">
        <f t="shared" si="15"/>
        <v>-16.175133463791564</v>
      </c>
      <c r="AT15">
        <f t="shared" si="16"/>
        <v>509.15963775741494</v>
      </c>
      <c r="AU15">
        <f t="shared" si="17"/>
        <v>-3587.9671679471367</v>
      </c>
      <c r="AW15">
        <v>12</v>
      </c>
      <c r="AX15">
        <f>IF(Z15&gt;0, (R15*SUMPRODUCT(K15:$K$98, X15:$X$98)-K15*$AZ$3)/Z15, 0)</f>
        <v>22448.302114982722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25</v>
      </c>
      <c r="R16">
        <f t="shared" si="0"/>
        <v>500000</v>
      </c>
      <c r="S16">
        <f t="shared" si="1"/>
        <v>22747.384322373051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17422.842254938863</v>
      </c>
      <c r="AC16">
        <f t="shared" si="2"/>
        <v>16987.102907567871</v>
      </c>
      <c r="AE16">
        <f t="shared" si="3"/>
        <v>0</v>
      </c>
      <c r="AF16">
        <f t="shared" si="4"/>
        <v>0</v>
      </c>
      <c r="AG16">
        <f t="shared" si="5"/>
        <v>-18.669292551210283</v>
      </c>
      <c r="AH16">
        <f t="shared" si="6"/>
        <v>-10799.414837776689</v>
      </c>
      <c r="AI16">
        <f t="shared" si="7"/>
        <v>-10818.084130327899</v>
      </c>
      <c r="AJ16">
        <f t="shared" si="8"/>
        <v>435.73934737099262</v>
      </c>
      <c r="AK16">
        <f t="shared" si="30"/>
        <v>1219.5989578457206</v>
      </c>
      <c r="AL16">
        <f t="shared" si="9"/>
        <v>-9162.7458251111857</v>
      </c>
      <c r="AN16">
        <f t="shared" si="10"/>
        <v>0</v>
      </c>
      <c r="AO16">
        <f t="shared" si="11"/>
        <v>0</v>
      </c>
      <c r="AP16">
        <f t="shared" si="12"/>
        <v>-6.9744741060924262</v>
      </c>
      <c r="AQ16">
        <f t="shared" si="13"/>
        <v>-4034.4452764034186</v>
      </c>
      <c r="AR16">
        <f t="shared" si="14"/>
        <v>-4041.4197505095112</v>
      </c>
      <c r="AS16">
        <f t="shared" si="15"/>
        <v>162.78350060177223</v>
      </c>
      <c r="AT16">
        <f t="shared" si="16"/>
        <v>455.61776526775031</v>
      </c>
      <c r="AU16">
        <f t="shared" si="17"/>
        <v>-3423.0184846399884</v>
      </c>
      <c r="AW16">
        <v>13</v>
      </c>
      <c r="AX16">
        <f>IF(Z16&gt;0, (R16*SUMPRODUCT(K16:$K$98, X16:$X$98)-K16*$AZ$3)/Z16, 0)</f>
        <v>22747.384322373051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25</v>
      </c>
      <c r="R17">
        <f t="shared" si="0"/>
        <v>500000</v>
      </c>
      <c r="S17">
        <f t="shared" si="1"/>
        <v>22637.075019462078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16987.102907567871</v>
      </c>
      <c r="AC17">
        <f t="shared" si="2"/>
        <v>16200.062809453386</v>
      </c>
      <c r="AE17">
        <f t="shared" si="3"/>
        <v>0</v>
      </c>
      <c r="AF17">
        <f t="shared" si="4"/>
        <v>0</v>
      </c>
      <c r="AG17">
        <f t="shared" si="5"/>
        <v>-17.891073377993276</v>
      </c>
      <c r="AH17">
        <f t="shared" si="6"/>
        <v>-11830.524954098042</v>
      </c>
      <c r="AI17">
        <f t="shared" si="7"/>
        <v>-11848.416027476036</v>
      </c>
      <c r="AJ17">
        <f t="shared" si="8"/>
        <v>787.04009811448486</v>
      </c>
      <c r="AK17">
        <f t="shared" si="30"/>
        <v>1189.0972035297511</v>
      </c>
      <c r="AL17">
        <f t="shared" si="9"/>
        <v>-9872.2787258318003</v>
      </c>
      <c r="AN17">
        <f t="shared" si="10"/>
        <v>0</v>
      </c>
      <c r="AO17">
        <f t="shared" si="11"/>
        <v>0</v>
      </c>
      <c r="AP17">
        <f t="shared" si="12"/>
        <v>-5.9676312463528518</v>
      </c>
      <c r="AQ17">
        <f t="shared" si="13"/>
        <v>-3946.1137342197508</v>
      </c>
      <c r="AR17">
        <f t="shared" si="14"/>
        <v>-3952.0813654661038</v>
      </c>
      <c r="AS17">
        <f t="shared" si="15"/>
        <v>262.52002786025236</v>
      </c>
      <c r="AT17">
        <f t="shared" si="16"/>
        <v>396.62760734430913</v>
      </c>
      <c r="AU17">
        <f t="shared" si="17"/>
        <v>-3292.9337302615422</v>
      </c>
      <c r="AW17">
        <v>14</v>
      </c>
      <c r="AX17">
        <f>IF(Z17&gt;0, (R17*SUMPRODUCT(K17:$K$98, X17:$X$98)-K17*$AZ$3)/Z17, 0)</f>
        <v>22637.075019462078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25</v>
      </c>
      <c r="R18">
        <f t="shared" si="0"/>
        <v>500000</v>
      </c>
      <c r="S18">
        <f t="shared" si="1"/>
        <v>22194.002332867207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16200.062809453386</v>
      </c>
      <c r="AC18">
        <f t="shared" si="2"/>
        <v>15153.417984420175</v>
      </c>
      <c r="AE18">
        <f t="shared" si="3"/>
        <v>0</v>
      </c>
      <c r="AF18">
        <f t="shared" si="4"/>
        <v>0</v>
      </c>
      <c r="AG18">
        <f t="shared" si="5"/>
        <v>-17.069271415254612</v>
      </c>
      <c r="AH18">
        <f t="shared" si="6"/>
        <v>-12857.824579174679</v>
      </c>
      <c r="AI18">
        <f t="shared" si="7"/>
        <v>-12874.893850589933</v>
      </c>
      <c r="AJ18">
        <f t="shared" si="8"/>
        <v>1046.6448250332105</v>
      </c>
      <c r="AK18">
        <f t="shared" si="30"/>
        <v>1134.004396661737</v>
      </c>
      <c r="AL18">
        <f t="shared" si="9"/>
        <v>-10694.244628894985</v>
      </c>
      <c r="AN18">
        <f t="shared" si="10"/>
        <v>0</v>
      </c>
      <c r="AO18">
        <f t="shared" si="11"/>
        <v>0</v>
      </c>
      <c r="AP18">
        <f t="shared" si="12"/>
        <v>-5.0834966738739382</v>
      </c>
      <c r="AQ18">
        <f t="shared" si="13"/>
        <v>-3829.2617705448838</v>
      </c>
      <c r="AR18">
        <f t="shared" si="14"/>
        <v>-3834.3452672187577</v>
      </c>
      <c r="AS18">
        <f t="shared" si="15"/>
        <v>311.70724030017607</v>
      </c>
      <c r="AT18">
        <f t="shared" si="16"/>
        <v>337.72429053043879</v>
      </c>
      <c r="AU18">
        <f t="shared" si="17"/>
        <v>-3184.9137363881428</v>
      </c>
      <c r="AW18">
        <v>15</v>
      </c>
      <c r="AX18">
        <f>IF(Z18&gt;0, (R18*SUMPRODUCT(K18:$K$98, X18:$X$98)-K18*$AZ$3)/Z18, 0)</f>
        <v>22194.002332867207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25</v>
      </c>
      <c r="R19">
        <f t="shared" si="0"/>
        <v>500000</v>
      </c>
      <c r="S19">
        <f t="shared" si="1"/>
        <v>21472.674278024911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15153.417984420175</v>
      </c>
      <c r="AC19">
        <f t="shared" si="2"/>
        <v>13912.967739934702</v>
      </c>
      <c r="AE19">
        <f t="shared" si="3"/>
        <v>0</v>
      </c>
      <c r="AF19">
        <f t="shared" si="4"/>
        <v>0</v>
      </c>
      <c r="AG19">
        <f t="shared" si="5"/>
        <v>-16.198457117860261</v>
      </c>
      <c r="AH19">
        <f t="shared" si="6"/>
        <v>-14002.431664836105</v>
      </c>
      <c r="AI19">
        <f t="shared" si="7"/>
        <v>-14018.630121953965</v>
      </c>
      <c r="AJ19">
        <f t="shared" si="8"/>
        <v>1240.4502444854734</v>
      </c>
      <c r="AK19">
        <f t="shared" si="30"/>
        <v>1060.7392589094125</v>
      </c>
      <c r="AL19">
        <f t="shared" si="9"/>
        <v>-11717.44061855908</v>
      </c>
      <c r="AN19">
        <f t="shared" si="10"/>
        <v>0</v>
      </c>
      <c r="AO19">
        <f t="shared" si="11"/>
        <v>0</v>
      </c>
      <c r="AP19">
        <f t="shared" si="12"/>
        <v>-4.3072808229729569</v>
      </c>
      <c r="AQ19">
        <f t="shared" si="13"/>
        <v>-3723.3425965265528</v>
      </c>
      <c r="AR19">
        <f t="shared" si="14"/>
        <v>-3727.6498773495259</v>
      </c>
      <c r="AS19">
        <f t="shared" si="15"/>
        <v>329.84422596848998</v>
      </c>
      <c r="AT19">
        <f t="shared" si="16"/>
        <v>282.05784259770218</v>
      </c>
      <c r="AU19">
        <f t="shared" si="17"/>
        <v>-3115.7478087833338</v>
      </c>
      <c r="AW19">
        <v>16</v>
      </c>
      <c r="AX19">
        <f>IF(Z19&gt;0, (R19*SUMPRODUCT(K19:$K$98, X19:$X$98)-K19*$AZ$3)/Z19, 0)</f>
        <v>21472.674278024911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25</v>
      </c>
      <c r="R20">
        <f t="shared" si="0"/>
        <v>500000</v>
      </c>
      <c r="S20">
        <f t="shared" si="1"/>
        <v>20447.579680822575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13912.967739934702</v>
      </c>
      <c r="AC20">
        <f t="shared" si="2"/>
        <v>12501.064005961187</v>
      </c>
      <c r="AE20">
        <f t="shared" si="3"/>
        <v>0</v>
      </c>
      <c r="AF20">
        <f t="shared" si="4"/>
        <v>0</v>
      </c>
      <c r="AG20">
        <f t="shared" si="5"/>
        <v>-15.284283275939151</v>
      </c>
      <c r="AH20">
        <f t="shared" si="6"/>
        <v>-15043.78541485011</v>
      </c>
      <c r="AI20">
        <f t="shared" si="7"/>
        <v>-15059.06969812605</v>
      </c>
      <c r="AJ20">
        <f t="shared" si="8"/>
        <v>1411.903733973515</v>
      </c>
      <c r="AK20">
        <f t="shared" si="30"/>
        <v>973.90774179542927</v>
      </c>
      <c r="AL20">
        <f t="shared" si="9"/>
        <v>-12673.258222357106</v>
      </c>
      <c r="AN20">
        <f t="shared" si="10"/>
        <v>0</v>
      </c>
      <c r="AO20">
        <f t="shared" si="11"/>
        <v>0</v>
      </c>
      <c r="AP20">
        <f t="shared" si="12"/>
        <v>-3.6287461872984377</v>
      </c>
      <c r="AQ20">
        <f t="shared" si="13"/>
        <v>-3571.6479458745744</v>
      </c>
      <c r="AR20">
        <f t="shared" si="14"/>
        <v>-3575.2766920618733</v>
      </c>
      <c r="AS20">
        <f t="shared" si="15"/>
        <v>335.20971830941204</v>
      </c>
      <c r="AT20">
        <f t="shared" si="16"/>
        <v>231.22209533920343</v>
      </c>
      <c r="AU20">
        <f t="shared" si="17"/>
        <v>-3008.8448784132579</v>
      </c>
      <c r="AW20">
        <v>17</v>
      </c>
      <c r="AX20">
        <f>IF(Z20&gt;0, (R20*SUMPRODUCT(K20:$K$98, X20:$X$98)-K20*$AZ$3)/Z20, 0)</f>
        <v>20447.579680822575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25</v>
      </c>
      <c r="R21">
        <f t="shared" si="0"/>
        <v>500000</v>
      </c>
      <c r="S21">
        <f t="shared" si="1"/>
        <v>19166.355829310764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12501.064005961187</v>
      </c>
      <c r="AC21">
        <f t="shared" si="2"/>
        <v>10993.200758794701</v>
      </c>
      <c r="AE21">
        <f t="shared" si="3"/>
        <v>0</v>
      </c>
      <c r="AF21">
        <f t="shared" si="4"/>
        <v>0</v>
      </c>
      <c r="AG21">
        <f t="shared" si="5"/>
        <v>-14.33919005873693</v>
      </c>
      <c r="AH21">
        <f t="shared" si="6"/>
        <v>-15845.007688856567</v>
      </c>
      <c r="AI21">
        <f t="shared" si="7"/>
        <v>-15859.346878915305</v>
      </c>
      <c r="AJ21">
        <f t="shared" si="8"/>
        <v>1507.863247166486</v>
      </c>
      <c r="AK21">
        <f t="shared" si="30"/>
        <v>875.07448041728321</v>
      </c>
      <c r="AL21">
        <f t="shared" si="9"/>
        <v>-13476.409151331536</v>
      </c>
      <c r="AN21">
        <f t="shared" si="10"/>
        <v>0</v>
      </c>
      <c r="AO21">
        <f t="shared" si="11"/>
        <v>0</v>
      </c>
      <c r="AP21">
        <f t="shared" si="12"/>
        <v>-3.0396117368218611</v>
      </c>
      <c r="AQ21">
        <f t="shared" si="13"/>
        <v>-3358.8139318744388</v>
      </c>
      <c r="AR21">
        <f t="shared" si="14"/>
        <v>-3361.8535436112606</v>
      </c>
      <c r="AS21">
        <f t="shared" si="15"/>
        <v>319.63582356012762</v>
      </c>
      <c r="AT21">
        <f t="shared" si="16"/>
        <v>185.49769201566482</v>
      </c>
      <c r="AU21">
        <f t="shared" si="17"/>
        <v>-2856.7200280354682</v>
      </c>
      <c r="AW21">
        <v>18</v>
      </c>
      <c r="AX21">
        <f>IF(Z21&gt;0, (R21*SUMPRODUCT(K21:$K$98, X21:$X$98)-K21*$AZ$3)/Z21, 0)</f>
        <v>19166.355829310764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25</v>
      </c>
      <c r="R22">
        <f t="shared" si="0"/>
        <v>500000</v>
      </c>
      <c r="S22">
        <f t="shared" si="1"/>
        <v>17724.207635243391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10993.200758794701</v>
      </c>
      <c r="AC22">
        <f t="shared" si="2"/>
        <v>9477.0517364810403</v>
      </c>
      <c r="AE22">
        <f t="shared" si="3"/>
        <v>0</v>
      </c>
      <c r="AF22">
        <f t="shared" si="4"/>
        <v>0</v>
      </c>
      <c r="AG22">
        <f t="shared" si="5"/>
        <v>-13.367384217555319</v>
      </c>
      <c r="AH22">
        <f t="shared" si="6"/>
        <v>-16568.27881188484</v>
      </c>
      <c r="AI22">
        <f t="shared" si="7"/>
        <v>-16581.646196102396</v>
      </c>
      <c r="AJ22">
        <f t="shared" si="8"/>
        <v>1516.1490223136607</v>
      </c>
      <c r="AK22">
        <f t="shared" si="30"/>
        <v>769.52405311562916</v>
      </c>
      <c r="AL22">
        <f t="shared" si="9"/>
        <v>-14295.973120673107</v>
      </c>
      <c r="AN22">
        <f t="shared" si="10"/>
        <v>0</v>
      </c>
      <c r="AO22">
        <f t="shared" si="11"/>
        <v>0</v>
      </c>
      <c r="AP22">
        <f t="shared" si="12"/>
        <v>-2.5300080329210517</v>
      </c>
      <c r="AQ22">
        <f t="shared" si="13"/>
        <v>-3135.8325461082927</v>
      </c>
      <c r="AR22">
        <f t="shared" si="14"/>
        <v>-3138.3625541412139</v>
      </c>
      <c r="AS22">
        <f t="shared" si="15"/>
        <v>286.95735404398209</v>
      </c>
      <c r="AT22">
        <f t="shared" si="16"/>
        <v>145.64570032719274</v>
      </c>
      <c r="AU22">
        <f t="shared" si="17"/>
        <v>-2705.7594997700389</v>
      </c>
      <c r="AW22">
        <v>19</v>
      </c>
      <c r="AX22">
        <f>IF(Z22&gt;0, (R22*SUMPRODUCT(K22:$K$98, X22:$X$98)-K22*$AZ$3)/Z22, 0)</f>
        <v>17724.207635243391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25</v>
      </c>
      <c r="R23">
        <f t="shared" si="0"/>
        <v>500000</v>
      </c>
      <c r="S23">
        <f t="shared" si="1"/>
        <v>16131.644171490321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9477.0517364810403</v>
      </c>
      <c r="AC23">
        <f t="shared" si="2"/>
        <v>7986.4557167663024</v>
      </c>
      <c r="AE23">
        <f t="shared" si="3"/>
        <v>0</v>
      </c>
      <c r="AF23">
        <f t="shared" si="4"/>
        <v>0</v>
      </c>
      <c r="AG23">
        <f t="shared" si="5"/>
        <v>-12.377002046203197</v>
      </c>
      <c r="AH23">
        <f t="shared" si="6"/>
        <v>-17134.166583531387</v>
      </c>
      <c r="AI23">
        <f t="shared" si="7"/>
        <v>-17146.54358557759</v>
      </c>
      <c r="AJ23">
        <f t="shared" si="8"/>
        <v>1490.5960197147378</v>
      </c>
      <c r="AK23">
        <f t="shared" si="30"/>
        <v>663.39362155367292</v>
      </c>
      <c r="AL23">
        <f t="shared" si="9"/>
        <v>-14992.55394430918</v>
      </c>
      <c r="AN23">
        <f t="shared" si="10"/>
        <v>0</v>
      </c>
      <c r="AO23">
        <f t="shared" si="11"/>
        <v>0</v>
      </c>
      <c r="AP23">
        <f t="shared" si="12"/>
        <v>-2.0915724323270828</v>
      </c>
      <c r="AQ23">
        <f t="shared" si="13"/>
        <v>-2895.4790783126464</v>
      </c>
      <c r="AR23">
        <f t="shared" si="14"/>
        <v>-2897.5706507449731</v>
      </c>
      <c r="AS23">
        <f t="shared" si="15"/>
        <v>251.89375673798276</v>
      </c>
      <c r="AT23">
        <f t="shared" si="16"/>
        <v>112.10596923581606</v>
      </c>
      <c r="AU23">
        <f t="shared" si="17"/>
        <v>-2533.5709247711748</v>
      </c>
      <c r="AW23">
        <v>20</v>
      </c>
      <c r="AX23">
        <f>IF(Z23&gt;0, (R23*SUMPRODUCT(K23:$K$98, X23:$X$98)-K23*$AZ$3)/Z23, 0)</f>
        <v>16131.644171490321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25</v>
      </c>
      <c r="R24">
        <f t="shared" si="0"/>
        <v>500000</v>
      </c>
      <c r="S24">
        <f t="shared" si="1"/>
        <v>14420.038204924678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7986.4557167663024</v>
      </c>
      <c r="AC24">
        <f t="shared" si="2"/>
        <v>6559.9378227336183</v>
      </c>
      <c r="AE24">
        <f t="shared" si="3"/>
        <v>0</v>
      </c>
      <c r="AF24">
        <f t="shared" si="4"/>
        <v>0</v>
      </c>
      <c r="AG24">
        <f t="shared" si="5"/>
        <v>-11.372954997604118</v>
      </c>
      <c r="AH24">
        <f t="shared" si="6"/>
        <v>-17605.540562740905</v>
      </c>
      <c r="AI24">
        <f t="shared" si="7"/>
        <v>-17616.913517738511</v>
      </c>
      <c r="AJ24">
        <f t="shared" si="8"/>
        <v>1426.5178940326841</v>
      </c>
      <c r="AK24">
        <f t="shared" si="30"/>
        <v>559.05190017364123</v>
      </c>
      <c r="AL24">
        <f t="shared" si="9"/>
        <v>-15631.343723532185</v>
      </c>
      <c r="AN24">
        <f t="shared" si="10"/>
        <v>0</v>
      </c>
      <c r="AO24">
        <f t="shared" si="11"/>
        <v>0</v>
      </c>
      <c r="AP24">
        <f t="shared" si="12"/>
        <v>-1.7159820645499975</v>
      </c>
      <c r="AQ24">
        <f t="shared" si="13"/>
        <v>-2656.371351925266</v>
      </c>
      <c r="AR24">
        <f t="shared" si="14"/>
        <v>-2658.0873339898162</v>
      </c>
      <c r="AS24">
        <f t="shared" si="15"/>
        <v>215.23685985176252</v>
      </c>
      <c r="AT24">
        <f t="shared" si="16"/>
        <v>84.35125559299756</v>
      </c>
      <c r="AU24">
        <f t="shared" si="17"/>
        <v>-2358.499218545056</v>
      </c>
      <c r="AW24">
        <v>21</v>
      </c>
      <c r="AX24">
        <f>IF(Z24&gt;0, (R24*SUMPRODUCT(K24:$K$98, X24:$X$98)-K24*$AZ$3)/Z24, 0)</f>
        <v>14420.038204924678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25</v>
      </c>
      <c r="R25">
        <f t="shared" si="0"/>
        <v>500000</v>
      </c>
      <c r="S25">
        <f t="shared" si="1"/>
        <v>12587.094887536472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6559.9378227336183</v>
      </c>
      <c r="AC25">
        <f t="shared" si="2"/>
        <v>5215.1389567726019</v>
      </c>
      <c r="AE25">
        <f t="shared" si="3"/>
        <v>0</v>
      </c>
      <c r="AF25">
        <f t="shared" si="4"/>
        <v>0</v>
      </c>
      <c r="AG25">
        <f t="shared" si="5"/>
        <v>-10.358106861370658</v>
      </c>
      <c r="AH25">
        <f t="shared" si="6"/>
        <v>-18022.371725148423</v>
      </c>
      <c r="AI25">
        <f t="shared" si="7"/>
        <v>-18032.729832009794</v>
      </c>
      <c r="AJ25">
        <f t="shared" si="8"/>
        <v>1344.7988659610164</v>
      </c>
      <c r="AK25">
        <f t="shared" si="30"/>
        <v>459.19564759135335</v>
      </c>
      <c r="AL25">
        <f t="shared" si="9"/>
        <v>-16228.735318457424</v>
      </c>
      <c r="AN25">
        <f t="shared" si="10"/>
        <v>0</v>
      </c>
      <c r="AO25">
        <f t="shared" si="11"/>
        <v>0</v>
      </c>
      <c r="AP25">
        <f t="shared" si="12"/>
        <v>-1.3954098624252465</v>
      </c>
      <c r="AQ25">
        <f t="shared" si="13"/>
        <v>-2427.9142497896737</v>
      </c>
      <c r="AR25">
        <f t="shared" si="14"/>
        <v>-2429.3096596520991</v>
      </c>
      <c r="AS25">
        <f t="shared" si="15"/>
        <v>181.16685082084311</v>
      </c>
      <c r="AT25">
        <f t="shared" si="16"/>
        <v>61.861317324441238</v>
      </c>
      <c r="AU25">
        <f t="shared" si="17"/>
        <v>-2186.2814915068147</v>
      </c>
      <c r="AW25">
        <v>22</v>
      </c>
      <c r="AX25">
        <f>IF(Z25&gt;0, (R25*SUMPRODUCT(K25:$K$98, X25:$X$98)-K25*$AZ$3)/Z25, 0)</f>
        <v>12587.094887536472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25</v>
      </c>
      <c r="R26">
        <f t="shared" si="0"/>
        <v>500000</v>
      </c>
      <c r="S26">
        <f t="shared" si="1"/>
        <v>10590.423080862422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5215.1389567726019</v>
      </c>
      <c r="AC26">
        <f t="shared" si="2"/>
        <v>3958.2715694510098</v>
      </c>
      <c r="AE26">
        <f t="shared" si="3"/>
        <v>0</v>
      </c>
      <c r="AF26">
        <f t="shared" si="4"/>
        <v>0</v>
      </c>
      <c r="AG26">
        <f t="shared" si="5"/>
        <v>-9.3439882883523833</v>
      </c>
      <c r="AH26">
        <f t="shared" si="6"/>
        <v>-18210.750088091336</v>
      </c>
      <c r="AI26">
        <f t="shared" si="7"/>
        <v>-18220.09407637969</v>
      </c>
      <c r="AJ26">
        <f t="shared" si="8"/>
        <v>1256.8673873215921</v>
      </c>
      <c r="AK26">
        <f t="shared" si="30"/>
        <v>365.05972697408214</v>
      </c>
      <c r="AL26">
        <f t="shared" si="9"/>
        <v>-16598.166962084015</v>
      </c>
      <c r="AN26">
        <f t="shared" si="10"/>
        <v>0</v>
      </c>
      <c r="AO26">
        <f t="shared" si="11"/>
        <v>0</v>
      </c>
      <c r="AP26">
        <f t="shared" si="12"/>
        <v>-1.1239206837885449</v>
      </c>
      <c r="AQ26">
        <f t="shared" si="13"/>
        <v>-2190.4392492468464</v>
      </c>
      <c r="AR26">
        <f t="shared" si="14"/>
        <v>-2191.563169930635</v>
      </c>
      <c r="AS26">
        <f t="shared" si="15"/>
        <v>151.17947602212712</v>
      </c>
      <c r="AT26">
        <f t="shared" si="16"/>
        <v>43.910390863376968</v>
      </c>
      <c r="AU26">
        <f t="shared" si="17"/>
        <v>-1996.4733030451309</v>
      </c>
      <c r="AW26">
        <v>23</v>
      </c>
      <c r="AX26">
        <f>IF(Z26&gt;0, (R26*SUMPRODUCT(K26:$K$98, X26:$X$98)-K26*$AZ$3)/Z26, 0)</f>
        <v>10590.423080862422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25</v>
      </c>
      <c r="R27">
        <f t="shared" si="0"/>
        <v>500000</v>
      </c>
      <c r="S27">
        <f t="shared" si="1"/>
        <v>8430.3709905499181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3958.2715694510098</v>
      </c>
      <c r="AC27">
        <f t="shared" si="2"/>
        <v>2813.4098759792323</v>
      </c>
      <c r="AE27">
        <f t="shared" si="3"/>
        <v>0</v>
      </c>
      <c r="AF27">
        <f t="shared" si="4"/>
        <v>0</v>
      </c>
      <c r="AG27">
        <f t="shared" si="5"/>
        <v>-8.343078493025228</v>
      </c>
      <c r="AH27">
        <f t="shared" si="6"/>
        <v>-18149.398248872658</v>
      </c>
      <c r="AI27">
        <f t="shared" si="7"/>
        <v>-18157.741327365682</v>
      </c>
      <c r="AJ27">
        <f t="shared" si="8"/>
        <v>1144.8616934717775</v>
      </c>
      <c r="AK27">
        <f t="shared" si="30"/>
        <v>277.07900986157074</v>
      </c>
      <c r="AL27">
        <f t="shared" si="9"/>
        <v>-16735.800624032338</v>
      </c>
      <c r="AN27">
        <f t="shared" si="10"/>
        <v>0</v>
      </c>
      <c r="AO27">
        <f t="shared" si="11"/>
        <v>0</v>
      </c>
      <c r="AP27">
        <f t="shared" si="12"/>
        <v>-0.89600758295568772</v>
      </c>
      <c r="AQ27">
        <f t="shared" si="13"/>
        <v>-1949.1604292908823</v>
      </c>
      <c r="AR27">
        <f t="shared" si="14"/>
        <v>-1950.0564368738378</v>
      </c>
      <c r="AS27">
        <f t="shared" si="15"/>
        <v>122.95278770825067</v>
      </c>
      <c r="AT27">
        <f t="shared" si="16"/>
        <v>29.756988876632214</v>
      </c>
      <c r="AU27">
        <f t="shared" si="17"/>
        <v>-1797.3466602889555</v>
      </c>
      <c r="AW27">
        <v>24</v>
      </c>
      <c r="AX27">
        <f>IF(Z27&gt;0, (R27*SUMPRODUCT(K27:$K$98, X27:$X$98)-K27*$AZ$3)/Z27, 0)</f>
        <v>8430.3709905499181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25</v>
      </c>
      <c r="R28">
        <f t="shared" si="0"/>
        <v>500000</v>
      </c>
      <c r="S28">
        <f t="shared" si="1"/>
        <v>6104.3297195916975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2813.4098759792323</v>
      </c>
      <c r="AC28">
        <f t="shared" si="2"/>
        <v>1797.8008357732369</v>
      </c>
      <c r="AE28">
        <f t="shared" si="3"/>
        <v>0</v>
      </c>
      <c r="AF28">
        <f t="shared" si="4"/>
        <v>0</v>
      </c>
      <c r="AG28">
        <f t="shared" si="5"/>
        <v>-7.3628101624460056</v>
      </c>
      <c r="AH28">
        <f t="shared" si="6"/>
        <v>-17936.750912979394</v>
      </c>
      <c r="AI28">
        <f t="shared" si="7"/>
        <v>-17944.11372314184</v>
      </c>
      <c r="AJ28">
        <f t="shared" si="8"/>
        <v>1015.6090402059954</v>
      </c>
      <c r="AK28">
        <f t="shared" si="30"/>
        <v>196.93869131854629</v>
      </c>
      <c r="AL28">
        <f t="shared" si="9"/>
        <v>-16731.565991617295</v>
      </c>
      <c r="AN28">
        <f t="shared" si="10"/>
        <v>0</v>
      </c>
      <c r="AO28">
        <f t="shared" si="11"/>
        <v>0</v>
      </c>
      <c r="AP28">
        <f t="shared" si="12"/>
        <v>-0.70601013579806537</v>
      </c>
      <c r="AQ28">
        <f t="shared" si="13"/>
        <v>-1719.9313398624547</v>
      </c>
      <c r="AR28">
        <f t="shared" si="14"/>
        <v>-1720.6373499982526</v>
      </c>
      <c r="AS28">
        <f t="shared" si="15"/>
        <v>97.38540863796662</v>
      </c>
      <c r="AT28">
        <f t="shared" si="16"/>
        <v>18.884190836655947</v>
      </c>
      <c r="AU28">
        <f t="shared" si="17"/>
        <v>-1604.3677505236299</v>
      </c>
      <c r="AW28">
        <v>25</v>
      </c>
      <c r="AX28">
        <f>IF(Z28&gt;0, (R28*SUMPRODUCT(K28:$K$98, X28:$X$98)-K28*$AZ$3)/Z28, 0)</f>
        <v>6104.3297195916975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25</v>
      </c>
      <c r="R29">
        <f t="shared" si="0"/>
        <v>500000</v>
      </c>
      <c r="S29">
        <f t="shared" si="1"/>
        <v>3553.7240469715093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1797.8008357732369</v>
      </c>
      <c r="AC29">
        <f t="shared" si="2"/>
        <v>911.39752187943122</v>
      </c>
      <c r="AE29">
        <f t="shared" si="3"/>
        <v>0</v>
      </c>
      <c r="AF29">
        <f t="shared" si="4"/>
        <v>0</v>
      </c>
      <c r="AG29">
        <f t="shared" si="5"/>
        <v>-6.4115664992061356</v>
      </c>
      <c r="AH29">
        <f t="shared" si="6"/>
        <v>-17552.311232308217</v>
      </c>
      <c r="AI29">
        <f t="shared" si="7"/>
        <v>-17558.722798807423</v>
      </c>
      <c r="AJ29">
        <f t="shared" si="8"/>
        <v>886.40331389380572</v>
      </c>
      <c r="AK29">
        <f t="shared" si="30"/>
        <v>125.8460585041266</v>
      </c>
      <c r="AL29">
        <f t="shared" si="9"/>
        <v>-16546.473426409491</v>
      </c>
      <c r="AN29">
        <f t="shared" si="10"/>
        <v>0</v>
      </c>
      <c r="AO29">
        <f t="shared" si="11"/>
        <v>0</v>
      </c>
      <c r="AP29">
        <f t="shared" si="12"/>
        <v>-0.54892556972517381</v>
      </c>
      <c r="AQ29">
        <f t="shared" si="13"/>
        <v>-1502.739220498037</v>
      </c>
      <c r="AR29">
        <f t="shared" si="14"/>
        <v>-1503.2881460677622</v>
      </c>
      <c r="AS29">
        <f t="shared" si="15"/>
        <v>75.889323482129555</v>
      </c>
      <c r="AT29">
        <f t="shared" si="16"/>
        <v>10.774296635712751</v>
      </c>
      <c r="AU29">
        <f t="shared" si="17"/>
        <v>-1416.6245259499199</v>
      </c>
      <c r="AW29">
        <v>26</v>
      </c>
      <c r="AX29">
        <f>IF(Z29&gt;0, (R29*SUMPRODUCT(K29:$K$98, X29:$X$98)-K29*$AZ$3)/Z29, 0)</f>
        <v>3553.7240469715093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25</v>
      </c>
      <c r="R30">
        <f t="shared" si="0"/>
        <v>500000</v>
      </c>
      <c r="S30">
        <f t="shared" si="1"/>
        <v>695.24149280857068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911.39752187943122</v>
      </c>
      <c r="AC30">
        <f t="shared" si="2"/>
        <v>152.87975313911556</v>
      </c>
      <c r="AE30">
        <f t="shared" si="3"/>
        <v>0</v>
      </c>
      <c r="AF30">
        <f t="shared" si="4"/>
        <v>0</v>
      </c>
      <c r="AG30">
        <f t="shared" si="5"/>
        <v>-5.4973615182807354</v>
      </c>
      <c r="AH30">
        <f t="shared" si="6"/>
        <v>-17001.78631866676</v>
      </c>
      <c r="AI30">
        <f t="shared" si="7"/>
        <v>-17007.283680185039</v>
      </c>
      <c r="AJ30">
        <f t="shared" si="8"/>
        <v>758.51776874031566</v>
      </c>
      <c r="AK30">
        <f t="shared" si="30"/>
        <v>63.79782653156019</v>
      </c>
      <c r="AL30">
        <f t="shared" si="9"/>
        <v>-16184.968084913164</v>
      </c>
      <c r="AN30">
        <f t="shared" si="10"/>
        <v>0</v>
      </c>
      <c r="AO30">
        <f t="shared" si="11"/>
        <v>0</v>
      </c>
      <c r="AP30">
        <f t="shared" si="12"/>
        <v>-0.42022857994514629</v>
      </c>
      <c r="AQ30">
        <f t="shared" si="13"/>
        <v>-1299.6482944528248</v>
      </c>
      <c r="AR30">
        <f t="shared" si="14"/>
        <v>-1300.0685230327697</v>
      </c>
      <c r="AS30">
        <f t="shared" si="15"/>
        <v>57.982514659248935</v>
      </c>
      <c r="AT30">
        <f t="shared" si="16"/>
        <v>4.8768249928247158</v>
      </c>
      <c r="AU30">
        <f t="shared" si="17"/>
        <v>-1237.209183380696</v>
      </c>
      <c r="AW30">
        <v>27</v>
      </c>
      <c r="AX30">
        <f>IF(Z30&gt;0, (R30*SUMPRODUCT(K30:$K$98, X30:$X$98)-K30*$AZ$3)/Z30, 0)</f>
        <v>695.24149280857068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25</v>
      </c>
      <c r="R31">
        <f t="shared" si="0"/>
        <v>500000</v>
      </c>
      <c r="S31">
        <f t="shared" si="1"/>
        <v>-2604.9415900440731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152.87975313911556</v>
      </c>
      <c r="AC31">
        <f t="shared" si="2"/>
        <v>-482.28510224431648</v>
      </c>
      <c r="AE31">
        <f t="shared" si="3"/>
        <v>0</v>
      </c>
      <c r="AF31">
        <f t="shared" si="4"/>
        <v>0</v>
      </c>
      <c r="AG31">
        <f t="shared" si="5"/>
        <v>-4.6285596583775668</v>
      </c>
      <c r="AH31">
        <f t="shared" si="6"/>
        <v>-16276.564894407225</v>
      </c>
      <c r="AI31">
        <f t="shared" si="7"/>
        <v>-16281.193454065604</v>
      </c>
      <c r="AJ31">
        <f t="shared" si="8"/>
        <v>635.16485538343204</v>
      </c>
      <c r="AK31">
        <f t="shared" si="30"/>
        <v>10.70158271973809</v>
      </c>
      <c r="AL31">
        <f t="shared" si="9"/>
        <v>-15635.327015962435</v>
      </c>
      <c r="AN31">
        <f t="shared" si="10"/>
        <v>0</v>
      </c>
      <c r="AO31">
        <f t="shared" si="11"/>
        <v>0</v>
      </c>
      <c r="AP31">
        <f t="shared" si="12"/>
        <v>-0.31590691376662239</v>
      </c>
      <c r="AQ31">
        <f t="shared" si="13"/>
        <v>-1110.9026915549582</v>
      </c>
      <c r="AR31">
        <f t="shared" si="14"/>
        <v>-1111.2185984687248</v>
      </c>
      <c r="AS31">
        <f t="shared" si="15"/>
        <v>43.351060374478841</v>
      </c>
      <c r="AT31">
        <f t="shared" si="16"/>
        <v>0.73040086310472319</v>
      </c>
      <c r="AU31">
        <f t="shared" si="17"/>
        <v>-1067.1371372311414</v>
      </c>
      <c r="AW31">
        <v>28</v>
      </c>
      <c r="AX31">
        <f>IF(Z31&gt;0, (R31*SUMPRODUCT(K31:$K$98, X31:$X$98)-K31*$AZ$3)/Z31, 0)</f>
        <v>-2604.9415900440731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25</v>
      </c>
      <c r="R32">
        <f t="shared" si="0"/>
        <v>500000</v>
      </c>
      <c r="S32">
        <f t="shared" si="1"/>
        <v>-6553.0901658830189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-482.28510224431648</v>
      </c>
      <c r="AC32">
        <f t="shared" si="2"/>
        <v>-999.89900891588786</v>
      </c>
      <c r="AE32">
        <f t="shared" si="3"/>
        <v>0</v>
      </c>
      <c r="AF32">
        <f t="shared" si="4"/>
        <v>0</v>
      </c>
      <c r="AG32">
        <f t="shared" si="5"/>
        <v>-3.8146087708422103</v>
      </c>
      <c r="AH32">
        <f t="shared" si="6"/>
        <v>-15353.30581903163</v>
      </c>
      <c r="AI32">
        <f t="shared" si="7"/>
        <v>-15357.120427802472</v>
      </c>
      <c r="AJ32">
        <f t="shared" si="8"/>
        <v>517.61390667157139</v>
      </c>
      <c r="AK32">
        <f t="shared" si="30"/>
        <v>-33.759957157102157</v>
      </c>
      <c r="AL32">
        <f t="shared" si="9"/>
        <v>-14873.266478288004</v>
      </c>
      <c r="AN32">
        <f t="shared" si="10"/>
        <v>0</v>
      </c>
      <c r="AO32">
        <f t="shared" si="11"/>
        <v>0</v>
      </c>
      <c r="AP32">
        <f t="shared" si="12"/>
        <v>-0.23245840054667119</v>
      </c>
      <c r="AQ32">
        <f t="shared" si="13"/>
        <v>-935.61492886936549</v>
      </c>
      <c r="AR32">
        <f t="shared" si="14"/>
        <v>-935.84738726991225</v>
      </c>
      <c r="AS32">
        <f t="shared" si="15"/>
        <v>31.54286797778785</v>
      </c>
      <c r="AT32">
        <f t="shared" si="16"/>
        <v>-2.0572976456328536</v>
      </c>
      <c r="AU32">
        <f t="shared" si="17"/>
        <v>-906.36181693775723</v>
      </c>
      <c r="AW32">
        <v>29</v>
      </c>
      <c r="AX32">
        <f>IF(Z32&gt;0, (R32*SUMPRODUCT(K32:$K$98, X32:$X$98)-K32*$AZ$3)/Z32, 0)</f>
        <v>-6553.0901658830189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25</v>
      </c>
      <c r="R33">
        <f t="shared" si="0"/>
        <v>500000</v>
      </c>
      <c r="S33">
        <f t="shared" si="1"/>
        <v>-11474.576648821352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-999.89900891588786</v>
      </c>
      <c r="AC33">
        <f t="shared" si="2"/>
        <v>-1405.7918084250837</v>
      </c>
      <c r="AE33">
        <f t="shared" si="3"/>
        <v>0</v>
      </c>
      <c r="AF33">
        <f t="shared" si="4"/>
        <v>0</v>
      </c>
      <c r="AG33">
        <f t="shared" si="5"/>
        <v>-3.0628402499047405</v>
      </c>
      <c r="AH33">
        <f t="shared" si="6"/>
        <v>-14272.448664580947</v>
      </c>
      <c r="AI33">
        <f t="shared" si="7"/>
        <v>-14275.511504830851</v>
      </c>
      <c r="AJ33">
        <f t="shared" si="8"/>
        <v>405.89279950919581</v>
      </c>
      <c r="AK33">
        <f t="shared" si="30"/>
        <v>-69.992930624112162</v>
      </c>
      <c r="AL33">
        <f t="shared" si="9"/>
        <v>-13939.611635945766</v>
      </c>
      <c r="AN33">
        <f t="shared" si="10"/>
        <v>0</v>
      </c>
      <c r="AO33">
        <f t="shared" si="11"/>
        <v>0</v>
      </c>
      <c r="AP33">
        <f t="shared" si="12"/>
        <v>-0.16664855999150152</v>
      </c>
      <c r="AQ33">
        <f t="shared" si="13"/>
        <v>-776.56123840576356</v>
      </c>
      <c r="AR33">
        <f t="shared" si="14"/>
        <v>-776.72788696575503</v>
      </c>
      <c r="AS33">
        <f t="shared" si="15"/>
        <v>22.084550622981553</v>
      </c>
      <c r="AT33">
        <f t="shared" si="16"/>
        <v>-3.808302146498217</v>
      </c>
      <c r="AU33">
        <f t="shared" si="17"/>
        <v>-758.45163848927166</v>
      </c>
      <c r="AW33">
        <v>30</v>
      </c>
      <c r="AX33">
        <f>IF(Z33&gt;0, (R33*SUMPRODUCT(K33:$K$98, X33:$X$98)-K33*$AZ$3)/Z33, 0)</f>
        <v>-11474.576648821352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25</v>
      </c>
      <c r="R34">
        <f t="shared" si="0"/>
        <v>500000</v>
      </c>
      <c r="S34">
        <f t="shared" si="1"/>
        <v>-17923.653692643125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-1405.7918084250837</v>
      </c>
      <c r="AC34">
        <f t="shared" si="2"/>
        <v>-1709.3868599021264</v>
      </c>
      <c r="AE34">
        <f t="shared" si="3"/>
        <v>0</v>
      </c>
      <c r="AF34">
        <f t="shared" si="4"/>
        <v>0</v>
      </c>
      <c r="AG34">
        <f t="shared" si="5"/>
        <v>-2.3842611685302684</v>
      </c>
      <c r="AH34">
        <f t="shared" si="6"/>
        <v>-12959.013577508495</v>
      </c>
      <c r="AI34">
        <f t="shared" si="7"/>
        <v>-12961.397838677025</v>
      </c>
      <c r="AJ34">
        <f t="shared" si="8"/>
        <v>303.59505147704272</v>
      </c>
      <c r="AK34">
        <f t="shared" si="30"/>
        <v>-98.405426589755862</v>
      </c>
      <c r="AL34">
        <f t="shared" si="9"/>
        <v>-12756.208213789738</v>
      </c>
      <c r="AN34">
        <f t="shared" si="10"/>
        <v>0</v>
      </c>
      <c r="AO34">
        <f t="shared" si="11"/>
        <v>0</v>
      </c>
      <c r="AP34">
        <f t="shared" si="12"/>
        <v>-0.1158278573503506</v>
      </c>
      <c r="AQ34">
        <f t="shared" si="13"/>
        <v>-629.55132427131798</v>
      </c>
      <c r="AR34">
        <f t="shared" si="14"/>
        <v>-629.66715212866836</v>
      </c>
      <c r="AS34">
        <f t="shared" si="15"/>
        <v>14.748704872978278</v>
      </c>
      <c r="AT34">
        <f t="shared" si="16"/>
        <v>-4.7805541875954694</v>
      </c>
      <c r="AU34">
        <f t="shared" si="17"/>
        <v>-619.69900144328551</v>
      </c>
      <c r="AW34">
        <v>31</v>
      </c>
      <c r="AX34">
        <f>IF(Z34&gt;0, (R34*SUMPRODUCT(K34:$K$98, X34:$X$98)-K34*$AZ$3)/Z34, 0)</f>
        <v>-17923.653692643125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-26783.661984513423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-1709.3868599021264</v>
      </c>
      <c r="AC35">
        <f t="shared" ref="AC35:AC66" si="33">S35*Z35</f>
        <v>-1916.6469458442305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-1.7890075551958267</v>
      </c>
      <c r="AH35">
        <f t="shared" ref="AH35:AH66" si="37">-X35*R35</f>
        <v>-11428.220032982787</v>
      </c>
      <c r="AI35">
        <f t="shared" ref="AI35:AI66" si="38">SUM(AE35:AH35)</f>
        <v>-11430.009040537981</v>
      </c>
      <c r="AJ35">
        <f t="shared" ref="AJ35:AJ66" si="39">AB35-AC35</f>
        <v>207.26008594210407</v>
      </c>
      <c r="AK35">
        <f t="shared" si="30"/>
        <v>-119.65708019314886</v>
      </c>
      <c r="AL35">
        <f t="shared" ref="AL35:AL66" si="40">SUM(AI35:AK35)</f>
        <v>-11342.406034789026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-7.7598504037407548E-2</v>
      </c>
      <c r="AQ35">
        <f t="shared" ref="AQ35:AQ66" si="44">AH35*$K35</f>
        <v>-495.70096883840444</v>
      </c>
      <c r="AR35">
        <f t="shared" ref="AR35:AR66" si="45">AI35*$K35</f>
        <v>-495.77856734244182</v>
      </c>
      <c r="AS35">
        <f t="shared" ref="AS35:AS66" si="46">AJ35*$K35</f>
        <v>8.9899411375103604</v>
      </c>
      <c r="AT35">
        <f t="shared" ref="AT35:AT66" si="47">AK35*$K35</f>
        <v>-5.1901460077713821</v>
      </c>
      <c r="AU35">
        <f t="shared" ref="AU35:AU66" si="48">AL35*$K35</f>
        <v>-491.97877221270284</v>
      </c>
      <c r="AW35">
        <v>32</v>
      </c>
      <c r="AX35">
        <f>IF(Z35&gt;0, (R35*SUMPRODUCT(K35:$K$98, X35:$X$98)-K35*$AZ$3)/Z35, 0)</f>
        <v>-26783.661984513423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25</v>
      </c>
      <c r="R36">
        <f t="shared" si="31"/>
        <v>500000</v>
      </c>
      <c r="S36">
        <f t="shared" si="32"/>
        <v>-39619.528027409957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-1916.6469458442305</v>
      </c>
      <c r="AC36">
        <f t="shared" si="33"/>
        <v>-2035.3021661744065</v>
      </c>
      <c r="AE36">
        <f t="shared" si="34"/>
        <v>0</v>
      </c>
      <c r="AF36">
        <f t="shared" si="35"/>
        <v>0</v>
      </c>
      <c r="AG36">
        <f t="shared" si="36"/>
        <v>-1.284279664289744</v>
      </c>
      <c r="AH36">
        <f t="shared" si="37"/>
        <v>-9736.7563070824872</v>
      </c>
      <c r="AI36">
        <f t="shared" si="38"/>
        <v>-9738.0405867467762</v>
      </c>
      <c r="AJ36">
        <f t="shared" si="39"/>
        <v>118.65522033017601</v>
      </c>
      <c r="AK36">
        <f t="shared" si="30"/>
        <v>-134.16528620909614</v>
      </c>
      <c r="AL36">
        <f t="shared" si="40"/>
        <v>-9753.5506526256959</v>
      </c>
      <c r="AN36">
        <f t="shared" si="41"/>
        <v>0</v>
      </c>
      <c r="AO36">
        <f t="shared" si="42"/>
        <v>0</v>
      </c>
      <c r="AP36">
        <f t="shared" si="43"/>
        <v>-4.9737363174742061E-2</v>
      </c>
      <c r="AQ36">
        <f t="shared" si="44"/>
        <v>-377.08343288075633</v>
      </c>
      <c r="AR36">
        <f t="shared" si="45"/>
        <v>-377.13317024393103</v>
      </c>
      <c r="AS36">
        <f t="shared" si="46"/>
        <v>4.5952590780955891</v>
      </c>
      <c r="AT36">
        <f t="shared" si="47"/>
        <v>-5.1959302566045595</v>
      </c>
      <c r="AU36">
        <f t="shared" si="48"/>
        <v>-377.73384142243998</v>
      </c>
      <c r="AW36">
        <v>33</v>
      </c>
      <c r="AX36">
        <f>IF(Z36&gt;0, (R36*SUMPRODUCT(K36:$K$98, X36:$X$98)-K36*$AZ$3)/Z36, 0)</f>
        <v>-39619.528027409957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25</v>
      </c>
      <c r="R37">
        <f t="shared" si="31"/>
        <v>500000</v>
      </c>
      <c r="S37">
        <f t="shared" si="32"/>
        <v>-59284.648240217168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-2035.3021661744065</v>
      </c>
      <c r="AC37">
        <f t="shared" si="33"/>
        <v>-2075.737609315674</v>
      </c>
      <c r="AE37">
        <f t="shared" si="34"/>
        <v>0</v>
      </c>
      <c r="AF37">
        <f t="shared" si="35"/>
        <v>0</v>
      </c>
      <c r="AG37">
        <f t="shared" si="36"/>
        <v>-0.8753267797528852</v>
      </c>
      <c r="AH37">
        <f t="shared" si="37"/>
        <v>-7922.2017578792265</v>
      </c>
      <c r="AI37">
        <f t="shared" si="38"/>
        <v>-7923.0770846589794</v>
      </c>
      <c r="AJ37">
        <f t="shared" si="39"/>
        <v>40.435443141267569</v>
      </c>
      <c r="AK37">
        <f t="shared" si="30"/>
        <v>-142.47115163220846</v>
      </c>
      <c r="AL37">
        <f t="shared" si="40"/>
        <v>-8025.1127931499204</v>
      </c>
      <c r="AN37">
        <f t="shared" si="41"/>
        <v>0</v>
      </c>
      <c r="AO37">
        <f t="shared" si="42"/>
        <v>0</v>
      </c>
      <c r="AP37">
        <f t="shared" si="43"/>
        <v>-3.0267415901710403E-2</v>
      </c>
      <c r="AQ37">
        <f t="shared" si="44"/>
        <v>-273.93720951926747</v>
      </c>
      <c r="AR37">
        <f t="shared" si="45"/>
        <v>-273.9674769351692</v>
      </c>
      <c r="AS37">
        <f t="shared" si="46"/>
        <v>1.3981936838174005</v>
      </c>
      <c r="AT37">
        <f t="shared" si="47"/>
        <v>-4.9264271357779021</v>
      </c>
      <c r="AU37">
        <f t="shared" si="48"/>
        <v>-277.49571038712969</v>
      </c>
      <c r="AW37">
        <v>34</v>
      </c>
      <c r="AX37">
        <f>IF(Z37&gt;0, (R37*SUMPRODUCT(K37:$K$98, X37:$X$98)-K37*$AZ$3)/Z37, 0)</f>
        <v>-59284.648240217168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25</v>
      </c>
      <c r="R38">
        <f t="shared" si="31"/>
        <v>500000</v>
      </c>
      <c r="S38">
        <f t="shared" si="32"/>
        <v>-91277.076339266903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-2075.737609315674</v>
      </c>
      <c r="AC38">
        <f t="shared" si="33"/>
        <v>-2049.0962565675413</v>
      </c>
      <c r="AE38">
        <f t="shared" si="34"/>
        <v>0</v>
      </c>
      <c r="AF38">
        <f t="shared" si="35"/>
        <v>0</v>
      </c>
      <c r="AG38">
        <f t="shared" si="36"/>
        <v>-0.56122970266687633</v>
      </c>
      <c r="AH38">
        <f t="shared" si="37"/>
        <v>-6106.8761857696009</v>
      </c>
      <c r="AI38">
        <f t="shared" si="38"/>
        <v>-6107.4374154722673</v>
      </c>
      <c r="AJ38">
        <f t="shared" si="39"/>
        <v>-26.641352748132704</v>
      </c>
      <c r="AK38">
        <f t="shared" si="30"/>
        <v>-145.3016326520972</v>
      </c>
      <c r="AL38">
        <f t="shared" si="40"/>
        <v>-6279.3804008724974</v>
      </c>
      <c r="AN38">
        <f t="shared" si="41"/>
        <v>0</v>
      </c>
      <c r="AO38">
        <f t="shared" si="42"/>
        <v>0</v>
      </c>
      <c r="AP38">
        <f t="shared" si="43"/>
        <v>-1.7327174690575917E-2</v>
      </c>
      <c r="AQ38">
        <f t="shared" si="44"/>
        <v>-188.54118016514772</v>
      </c>
      <c r="AR38">
        <f t="shared" si="45"/>
        <v>-188.55850733983829</v>
      </c>
      <c r="AS38">
        <f t="shared" si="46"/>
        <v>-0.82251415216729729</v>
      </c>
      <c r="AT38">
        <f t="shared" si="47"/>
        <v>-4.4859827621831423</v>
      </c>
      <c r="AU38">
        <f t="shared" si="48"/>
        <v>-193.86700425418874</v>
      </c>
      <c r="AW38">
        <v>35</v>
      </c>
      <c r="AX38">
        <f>IF(Z38&gt;0, (R38*SUMPRODUCT(K38:$K$98, X38:$X$98)-K38*$AZ$3)/Z38, 0)</f>
        <v>-91277.076339266903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25</v>
      </c>
      <c r="R39">
        <f t="shared" si="31"/>
        <v>500000</v>
      </c>
      <c r="S39">
        <f t="shared" si="32"/>
        <v>-146919.83637513552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-2049.0962565675413</v>
      </c>
      <c r="AC39">
        <f t="shared" si="33"/>
        <v>-1969.2637204225093</v>
      </c>
      <c r="AE39">
        <f t="shared" si="34"/>
        <v>0</v>
      </c>
      <c r="AF39">
        <f t="shared" si="35"/>
        <v>0</v>
      </c>
      <c r="AG39">
        <f t="shared" si="36"/>
        <v>-0.33509153171705147</v>
      </c>
      <c r="AH39">
        <f t="shared" si="37"/>
        <v>-4410.5174784631217</v>
      </c>
      <c r="AI39">
        <f t="shared" si="38"/>
        <v>-4410.8525699948386</v>
      </c>
      <c r="AJ39">
        <f t="shared" si="39"/>
        <v>-79.832536145032009</v>
      </c>
      <c r="AK39">
        <f t="shared" si="30"/>
        <v>-143.43673795972791</v>
      </c>
      <c r="AL39">
        <f t="shared" si="40"/>
        <v>-4634.1218440995981</v>
      </c>
      <c r="AN39">
        <f t="shared" si="41"/>
        <v>0</v>
      </c>
      <c r="AO39">
        <f t="shared" si="42"/>
        <v>0</v>
      </c>
      <c r="AP39">
        <f t="shared" si="43"/>
        <v>-9.2370338736971879E-3</v>
      </c>
      <c r="AQ39">
        <f t="shared" si="44"/>
        <v>-121.57901794873757</v>
      </c>
      <c r="AR39">
        <f t="shared" si="45"/>
        <v>-121.58825498261126</v>
      </c>
      <c r="AS39">
        <f t="shared" si="46"/>
        <v>-2.2006400365183914</v>
      </c>
      <c r="AT39">
        <f t="shared" si="47"/>
        <v>-3.9539346174387782</v>
      </c>
      <c r="AU39">
        <f t="shared" si="48"/>
        <v>-127.74282963656842</v>
      </c>
      <c r="AW39">
        <v>36</v>
      </c>
      <c r="AX39">
        <f>IF(Z39&gt;0, (R39*SUMPRODUCT(K39:$K$98, X39:$X$98)-K39*$AZ$3)/Z39, 0)</f>
        <v>-146919.83637513552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25</v>
      </c>
      <c r="R40">
        <f t="shared" si="31"/>
        <v>500000</v>
      </c>
      <c r="S40">
        <f t="shared" si="32"/>
        <v>-251759.6402883582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-1969.2637204225093</v>
      </c>
      <c r="AC40">
        <f t="shared" si="33"/>
        <v>-1851.2233488085874</v>
      </c>
      <c r="AE40">
        <f t="shared" si="34"/>
        <v>0</v>
      </c>
      <c r="AF40">
        <f t="shared" si="35"/>
        <v>0</v>
      </c>
      <c r="AG40">
        <f t="shared" si="36"/>
        <v>-0.18382844711410551</v>
      </c>
      <c r="AH40">
        <f t="shared" si="37"/>
        <v>-2958.2433857155088</v>
      </c>
      <c r="AI40">
        <f t="shared" si="38"/>
        <v>-2958.4272141626229</v>
      </c>
      <c r="AJ40">
        <f t="shared" si="39"/>
        <v>-118.04037161392193</v>
      </c>
      <c r="AK40">
        <f t="shared" ref="AK40:AK71" si="61">G40*SUM(AB40:AB40, AE40:AF40)</f>
        <v>-137.84846042957565</v>
      </c>
      <c r="AL40">
        <f t="shared" si="40"/>
        <v>-3214.3160462061205</v>
      </c>
      <c r="AN40">
        <f t="shared" si="41"/>
        <v>0</v>
      </c>
      <c r="AO40">
        <f t="shared" si="42"/>
        <v>0</v>
      </c>
      <c r="AP40">
        <f t="shared" si="43"/>
        <v>-4.5244290211469175E-3</v>
      </c>
      <c r="AQ40">
        <f t="shared" si="44"/>
        <v>-72.808982701351212</v>
      </c>
      <c r="AR40">
        <f t="shared" si="45"/>
        <v>-72.813507130372358</v>
      </c>
      <c r="AS40">
        <f t="shared" si="46"/>
        <v>-2.9052374177185518</v>
      </c>
      <c r="AT40">
        <f t="shared" si="47"/>
        <v>-3.3927587632879375</v>
      </c>
      <c r="AU40">
        <f t="shared" si="48"/>
        <v>-79.111503311378854</v>
      </c>
      <c r="AW40">
        <v>37</v>
      </c>
      <c r="AX40">
        <f>IF(Z40&gt;0, (R40*SUMPRODUCT(K40:$K$98, X40:$X$98)-K40*$AZ$3)/Z40, 0)</f>
        <v>-251759.6402883582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25</v>
      </c>
      <c r="R41">
        <f t="shared" si="31"/>
        <v>500000</v>
      </c>
      <c r="S41">
        <f t="shared" si="32"/>
        <v>-470722.71695121046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-1851.2233488085874</v>
      </c>
      <c r="AC41">
        <f t="shared" si="33"/>
        <v>-1710.0864479718493</v>
      </c>
      <c r="AE41">
        <f t="shared" si="34"/>
        <v>0</v>
      </c>
      <c r="AF41">
        <f t="shared" si="35"/>
        <v>0</v>
      </c>
      <c r="AG41">
        <f t="shared" si="36"/>
        <v>-9.0822387914895164E-2</v>
      </c>
      <c r="AH41">
        <f t="shared" si="37"/>
        <v>-1823.3554945613857</v>
      </c>
      <c r="AI41">
        <f t="shared" si="38"/>
        <v>-1823.4463169493006</v>
      </c>
      <c r="AJ41">
        <f t="shared" si="39"/>
        <v>-141.13690083673805</v>
      </c>
      <c r="AK41">
        <f t="shared" si="61"/>
        <v>-129.58563441660112</v>
      </c>
      <c r="AL41">
        <f t="shared" si="40"/>
        <v>-2094.1688522026398</v>
      </c>
      <c r="AN41">
        <f t="shared" si="41"/>
        <v>0</v>
      </c>
      <c r="AO41">
        <f t="shared" si="42"/>
        <v>0</v>
      </c>
      <c r="AP41">
        <f t="shared" si="43"/>
        <v>-1.9958410666836386E-3</v>
      </c>
      <c r="AQ41">
        <f t="shared" si="44"/>
        <v>-40.068620290174522</v>
      </c>
      <c r="AR41">
        <f t="shared" si="45"/>
        <v>-40.070616131241202</v>
      </c>
      <c r="AS41">
        <f t="shared" si="46"/>
        <v>-3.1015130650206197</v>
      </c>
      <c r="AT41">
        <f t="shared" si="47"/>
        <v>-2.8476715571853917</v>
      </c>
      <c r="AU41">
        <f t="shared" si="48"/>
        <v>-46.019800753447214</v>
      </c>
      <c r="AW41">
        <v>38</v>
      </c>
      <c r="AX41">
        <f>IF(Z41&gt;0, (R41*SUMPRODUCT(K41:$K$98, X41:$X$98)-K41*$AZ$3)/Z41, 0)</f>
        <v>-470722.71695121046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25</v>
      </c>
      <c r="R42">
        <f t="shared" si="31"/>
        <v>500000</v>
      </c>
      <c r="S42">
        <f t="shared" si="32"/>
        <v>-991666.17683339724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-1710.0864479718493</v>
      </c>
      <c r="AC42">
        <f t="shared" si="33"/>
        <v>-1559.1319579601584</v>
      </c>
      <c r="AE42">
        <f t="shared" si="34"/>
        <v>0</v>
      </c>
      <c r="AF42">
        <f t="shared" si="35"/>
        <v>0</v>
      </c>
      <c r="AG42">
        <f t="shared" si="36"/>
        <v>-3.9305867094781864E-2</v>
      </c>
      <c r="AH42">
        <f t="shared" si="37"/>
        <v>-1012.165938819287</v>
      </c>
      <c r="AI42">
        <f t="shared" si="38"/>
        <v>-1012.2052446863818</v>
      </c>
      <c r="AJ42">
        <f t="shared" si="39"/>
        <v>-150.95449001169095</v>
      </c>
      <c r="AK42">
        <f t="shared" si="61"/>
        <v>-119.70605135802947</v>
      </c>
      <c r="AL42">
        <f t="shared" si="40"/>
        <v>-1282.8657860561023</v>
      </c>
      <c r="AN42">
        <f t="shared" si="41"/>
        <v>0</v>
      </c>
      <c r="AO42">
        <f t="shared" si="42"/>
        <v>0</v>
      </c>
      <c r="AP42">
        <f t="shared" si="43"/>
        <v>-7.7120954651940777E-4</v>
      </c>
      <c r="AQ42">
        <f t="shared" si="44"/>
        <v>-19.859427927054742</v>
      </c>
      <c r="AR42">
        <f t="shared" si="45"/>
        <v>-19.86019913660126</v>
      </c>
      <c r="AS42">
        <f t="shared" si="46"/>
        <v>-2.9618362954888204</v>
      </c>
      <c r="AT42">
        <f t="shared" si="47"/>
        <v>-2.348719323780311</v>
      </c>
      <c r="AU42">
        <f t="shared" si="48"/>
        <v>-25.170754755870394</v>
      </c>
      <c r="AW42">
        <v>39</v>
      </c>
      <c r="AX42">
        <f>IF(Z42&gt;0, (R42*SUMPRODUCT(K42:$K$98, X42:$X$98)-K42*$AZ$3)/Z42, 0)</f>
        <v>-991666.17683339724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25</v>
      </c>
      <c r="R43">
        <f t="shared" si="31"/>
        <v>500000</v>
      </c>
      <c r="S43">
        <f t="shared" si="32"/>
        <v>-2463317.3677730733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-1559.1319579601584</v>
      </c>
      <c r="AC43">
        <f t="shared" si="33"/>
        <v>-1408.4350374034047</v>
      </c>
      <c r="AE43">
        <f t="shared" si="34"/>
        <v>0</v>
      </c>
      <c r="AF43">
        <f t="shared" si="35"/>
        <v>0</v>
      </c>
      <c r="AG43">
        <f t="shared" si="36"/>
        <v>-1.4294088287501909E-2</v>
      </c>
      <c r="AH43">
        <f t="shared" si="37"/>
        <v>-492.3744027266427</v>
      </c>
      <c r="AI43">
        <f t="shared" si="38"/>
        <v>-492.3886968149302</v>
      </c>
      <c r="AJ43">
        <f t="shared" si="39"/>
        <v>-150.69692055675364</v>
      </c>
      <c r="AK43">
        <f t="shared" si="61"/>
        <v>-109.13923705721109</v>
      </c>
      <c r="AL43">
        <f t="shared" si="40"/>
        <v>-752.2248544288949</v>
      </c>
      <c r="AN43">
        <f t="shared" si="41"/>
        <v>0</v>
      </c>
      <c r="AO43">
        <f t="shared" si="42"/>
        <v>0</v>
      </c>
      <c r="AP43">
        <f t="shared" si="43"/>
        <v>-2.5041102914034094E-4</v>
      </c>
      <c r="AQ43">
        <f t="shared" si="44"/>
        <v>-8.6256624717327099</v>
      </c>
      <c r="AR43">
        <f t="shared" si="45"/>
        <v>-8.6259128827618508</v>
      </c>
      <c r="AS43">
        <f t="shared" si="46"/>
        <v>-2.6399844611210108</v>
      </c>
      <c r="AT43">
        <f t="shared" si="47"/>
        <v>-1.9119560563357976</v>
      </c>
      <c r="AU43">
        <f t="shared" si="48"/>
        <v>-13.177853400218657</v>
      </c>
      <c r="AW43">
        <v>40</v>
      </c>
      <c r="AX43">
        <f>IF(Z43&gt;0, (R43*SUMPRODUCT(K43:$K$98, X43:$X$98)-K43*$AZ$3)/Z43, 0)</f>
        <v>-2463317.3677730733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25</v>
      </c>
      <c r="R44">
        <f t="shared" si="31"/>
        <v>500000</v>
      </c>
      <c r="S44">
        <f t="shared" si="32"/>
        <v>-7654129.7343900939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-1408.4350374034047</v>
      </c>
      <c r="AC44">
        <f t="shared" si="33"/>
        <v>-1264.7782458717372</v>
      </c>
      <c r="AE44">
        <f t="shared" si="34"/>
        <v>0</v>
      </c>
      <c r="AF44">
        <f t="shared" si="35"/>
        <v>0</v>
      </c>
      <c r="AG44">
        <f t="shared" si="36"/>
        <v>-4.1310321674751403E-3</v>
      </c>
      <c r="AH44">
        <f t="shared" si="37"/>
        <v>-200.40230474303499</v>
      </c>
      <c r="AI44">
        <f t="shared" si="38"/>
        <v>-200.40643577520245</v>
      </c>
      <c r="AJ44">
        <f t="shared" si="39"/>
        <v>-143.65679153166752</v>
      </c>
      <c r="AK44">
        <f t="shared" si="61"/>
        <v>-98.590452618238345</v>
      </c>
      <c r="AL44">
        <f t="shared" si="40"/>
        <v>-442.65367992510835</v>
      </c>
      <c r="AN44">
        <f t="shared" si="41"/>
        <v>0</v>
      </c>
      <c r="AO44">
        <f t="shared" si="42"/>
        <v>0</v>
      </c>
      <c r="AP44">
        <f t="shared" si="43"/>
        <v>-6.4615624634397663E-5</v>
      </c>
      <c r="AQ44">
        <f t="shared" si="44"/>
        <v>-3.134596772471645</v>
      </c>
      <c r="AR44">
        <f t="shared" si="45"/>
        <v>-3.1346613880962795</v>
      </c>
      <c r="AS44">
        <f t="shared" si="46"/>
        <v>-2.2470106601628164</v>
      </c>
      <c r="AT44">
        <f t="shared" si="47"/>
        <v>-1.5421045929083277</v>
      </c>
      <c r="AU44">
        <f t="shared" si="48"/>
        <v>-6.9237766411674242</v>
      </c>
      <c r="AW44">
        <v>41</v>
      </c>
      <c r="AX44">
        <f>IF(Z44&gt;0, (R44*SUMPRODUCT(K44:$K$98, X44:$X$98)-K44*$AZ$3)/Z44, 0)</f>
        <v>-7654129.7343900939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25</v>
      </c>
      <c r="R45">
        <f t="shared" si="31"/>
        <v>500000</v>
      </c>
      <c r="S45">
        <f t="shared" si="32"/>
        <v>-32467103.574407093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-1264.7782458717372</v>
      </c>
      <c r="AC45">
        <f t="shared" si="33"/>
        <v>-1131.9463658554587</v>
      </c>
      <c r="AE45">
        <f t="shared" si="34"/>
        <v>0</v>
      </c>
      <c r="AF45">
        <f t="shared" si="35"/>
        <v>0</v>
      </c>
      <c r="AG45">
        <f t="shared" si="36"/>
        <v>-8.7161021559969108E-4</v>
      </c>
      <c r="AH45">
        <f t="shared" si="37"/>
        <v>-64.362232604013968</v>
      </c>
      <c r="AI45">
        <f t="shared" si="38"/>
        <v>-64.363104214229566</v>
      </c>
      <c r="AJ45">
        <f t="shared" si="39"/>
        <v>-132.83188001627855</v>
      </c>
      <c r="AK45">
        <f t="shared" si="61"/>
        <v>-88.53447721102161</v>
      </c>
      <c r="AL45">
        <f t="shared" si="40"/>
        <v>-285.72946144152974</v>
      </c>
      <c r="AN45">
        <f t="shared" si="41"/>
        <v>0</v>
      </c>
      <c r="AO45">
        <f t="shared" si="42"/>
        <v>0</v>
      </c>
      <c r="AP45">
        <f t="shared" si="43"/>
        <v>-1.2172597427457011E-5</v>
      </c>
      <c r="AQ45">
        <f t="shared" si="44"/>
        <v>-0.89885998695181868</v>
      </c>
      <c r="AR45">
        <f t="shared" si="45"/>
        <v>-0.89887215954924604</v>
      </c>
      <c r="AS45">
        <f t="shared" si="46"/>
        <v>-1.8550826642823983</v>
      </c>
      <c r="AT45">
        <f t="shared" si="47"/>
        <v>-1.2364409345508305</v>
      </c>
      <c r="AU45">
        <f t="shared" si="48"/>
        <v>-3.990395758382475</v>
      </c>
      <c r="AW45">
        <v>42</v>
      </c>
      <c r="AX45">
        <f>IF(Z45&gt;0, (R45*SUMPRODUCT(K45:$K$98, X45:$X$98)-K45*$AZ$3)/Z45, 0)</f>
        <v>-32467103.574407093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25</v>
      </c>
      <c r="R46">
        <f t="shared" si="31"/>
        <v>500000</v>
      </c>
      <c r="S46">
        <f t="shared" si="32"/>
        <v>-139046342.08510098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-1131.9463658554587</v>
      </c>
      <c r="AC46">
        <f t="shared" si="33"/>
        <v>-1011.446585852455</v>
      </c>
      <c r="AE46">
        <f t="shared" si="34"/>
        <v>0</v>
      </c>
      <c r="AF46">
        <f t="shared" si="35"/>
        <v>0</v>
      </c>
      <c r="AG46">
        <f t="shared" si="36"/>
        <v>-1.8185422404593283E-4</v>
      </c>
      <c r="AH46">
        <f t="shared" si="37"/>
        <v>-13.620797787955226</v>
      </c>
      <c r="AI46">
        <f t="shared" si="38"/>
        <v>-13.620979642179272</v>
      </c>
      <c r="AJ46">
        <f t="shared" si="39"/>
        <v>-120.49978000300371</v>
      </c>
      <c r="AK46">
        <f t="shared" si="61"/>
        <v>-79.236245609882118</v>
      </c>
      <c r="AL46">
        <f t="shared" si="40"/>
        <v>-213.35700525506508</v>
      </c>
      <c r="AN46">
        <f t="shared" si="41"/>
        <v>0</v>
      </c>
      <c r="AO46">
        <f t="shared" si="42"/>
        <v>0</v>
      </c>
      <c r="AP46">
        <f t="shared" si="43"/>
        <v>-2.267599319724371E-6</v>
      </c>
      <c r="AQ46">
        <f t="shared" si="44"/>
        <v>-0.16984214669805614</v>
      </c>
      <c r="AR46">
        <f t="shared" si="45"/>
        <v>-0.16984441429737585</v>
      </c>
      <c r="AS46">
        <f t="shared" si="46"/>
        <v>-1.5025508513496568</v>
      </c>
      <c r="AT46">
        <f t="shared" si="47"/>
        <v>-0.98802245361702024</v>
      </c>
      <c r="AU46">
        <f t="shared" si="48"/>
        <v>-2.6604177192640526</v>
      </c>
      <c r="AW46">
        <v>43</v>
      </c>
      <c r="AX46">
        <f>IF(Z46&gt;0, (R46*SUMPRODUCT(K46:$K$98, X46:$X$98)-K46*$AZ$3)/Z46, 0)</f>
        <v>-139046342.08510098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25</v>
      </c>
      <c r="R47">
        <f t="shared" si="31"/>
        <v>500000</v>
      </c>
      <c r="S47">
        <f t="shared" si="32"/>
        <v>-602456706.65124309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-1011.446585852455</v>
      </c>
      <c r="AC47">
        <f t="shared" si="33"/>
        <v>-903.22478515097828</v>
      </c>
      <c r="AE47">
        <f t="shared" si="34"/>
        <v>0</v>
      </c>
      <c r="AF47">
        <f t="shared" si="35"/>
        <v>0</v>
      </c>
      <c r="AG47">
        <f t="shared" si="36"/>
        <v>-3.748090008706E-5</v>
      </c>
      <c r="AH47">
        <f t="shared" si="37"/>
        <v>-2.8510956343682703</v>
      </c>
      <c r="AI47">
        <f t="shared" si="38"/>
        <v>-2.8511331152683574</v>
      </c>
      <c r="AJ47">
        <f t="shared" si="39"/>
        <v>-108.2218007014767</v>
      </c>
      <c r="AK47">
        <f t="shared" si="61"/>
        <v>-70.801261009671862</v>
      </c>
      <c r="AL47">
        <f t="shared" si="40"/>
        <v>-181.8741948264169</v>
      </c>
      <c r="AN47">
        <f t="shared" si="41"/>
        <v>0</v>
      </c>
      <c r="AO47">
        <f t="shared" si="42"/>
        <v>0</v>
      </c>
      <c r="AP47">
        <f t="shared" si="43"/>
        <v>-4.1728705655964982E-7</v>
      </c>
      <c r="AQ47">
        <f t="shared" si="44"/>
        <v>-3.174217541393428E-2</v>
      </c>
      <c r="AR47">
        <f t="shared" si="45"/>
        <v>-3.1742592700990842E-2</v>
      </c>
      <c r="AS47">
        <f t="shared" si="46"/>
        <v>-1.2048685214444799</v>
      </c>
      <c r="AT47">
        <f t="shared" si="47"/>
        <v>-0.78825347680584312</v>
      </c>
      <c r="AU47">
        <f t="shared" si="48"/>
        <v>-2.0248645909513137</v>
      </c>
      <c r="AW47">
        <v>44</v>
      </c>
      <c r="AX47">
        <f>IF(Z47&gt;0, (R47*SUMPRODUCT(K47:$K$98, X47:$X$98)-K47*$AZ$3)/Z47, 0)</f>
        <v>-602456706.65124309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25</v>
      </c>
      <c r="R48">
        <f t="shared" si="31"/>
        <v>500000</v>
      </c>
      <c r="S48">
        <f t="shared" si="32"/>
        <v>-2645869092.8238063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-903.22478515097828</v>
      </c>
      <c r="AC48">
        <f t="shared" si="33"/>
        <v>-806.47827478337911</v>
      </c>
      <c r="AE48">
        <f t="shared" si="34"/>
        <v>0</v>
      </c>
      <c r="AF48">
        <f t="shared" si="35"/>
        <v>0</v>
      </c>
      <c r="AG48">
        <f t="shared" si="36"/>
        <v>-7.6201641737560835E-6</v>
      </c>
      <c r="AH48">
        <f t="shared" si="37"/>
        <v>-0.58971853824866627</v>
      </c>
      <c r="AI48">
        <f t="shared" si="38"/>
        <v>-0.58972615841284004</v>
      </c>
      <c r="AJ48">
        <f t="shared" si="39"/>
        <v>-96.746510367599171</v>
      </c>
      <c r="AK48">
        <f t="shared" si="61"/>
        <v>-63.225734960568488</v>
      </c>
      <c r="AL48">
        <f t="shared" si="40"/>
        <v>-160.56197148658049</v>
      </c>
      <c r="AN48">
        <f t="shared" si="41"/>
        <v>0</v>
      </c>
      <c r="AO48">
        <f t="shared" si="42"/>
        <v>0</v>
      </c>
      <c r="AP48">
        <f t="shared" si="43"/>
        <v>-7.5748006488971613E-8</v>
      </c>
      <c r="AQ48">
        <f t="shared" si="44"/>
        <v>-5.8620789058286618E-3</v>
      </c>
      <c r="AR48">
        <f t="shared" si="45"/>
        <v>-5.8621546538351506E-3</v>
      </c>
      <c r="AS48">
        <f t="shared" si="46"/>
        <v>-0.9617056966238583</v>
      </c>
      <c r="AT48">
        <f t="shared" si="47"/>
        <v>-0.62849346455779409</v>
      </c>
      <c r="AU48">
        <f t="shared" si="48"/>
        <v>-1.5960613158354875</v>
      </c>
      <c r="AW48">
        <v>45</v>
      </c>
      <c r="AX48">
        <f>IF(Z48&gt;0, (R48*SUMPRODUCT(K48:$K$98, X48:$X$98)-K48*$AZ$3)/Z48, 0)</f>
        <v>-2645869092.8238063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25</v>
      </c>
      <c r="R49">
        <f t="shared" si="31"/>
        <v>500000</v>
      </c>
      <c r="S49">
        <f t="shared" si="32"/>
        <v>-11799275415.461163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-806.47827478337911</v>
      </c>
      <c r="AC49">
        <f t="shared" si="33"/>
        <v>-720.07498280602329</v>
      </c>
      <c r="AE49">
        <f t="shared" si="34"/>
        <v>0</v>
      </c>
      <c r="AF49">
        <f t="shared" si="35"/>
        <v>0</v>
      </c>
      <c r="AG49">
        <f t="shared" si="36"/>
        <v>-1.5256762755585698E-6</v>
      </c>
      <c r="AH49">
        <f t="shared" si="37"/>
        <v>-0.12036572512919906</v>
      </c>
      <c r="AI49">
        <f t="shared" si="38"/>
        <v>-0.12036725080547461</v>
      </c>
      <c r="AJ49">
        <f t="shared" si="39"/>
        <v>-86.403291977355821</v>
      </c>
      <c r="AK49">
        <f t="shared" si="61"/>
        <v>-56.453479234836543</v>
      </c>
      <c r="AL49">
        <f t="shared" si="40"/>
        <v>-142.97713846299783</v>
      </c>
      <c r="AN49">
        <f t="shared" si="41"/>
        <v>0</v>
      </c>
      <c r="AO49">
        <f t="shared" si="42"/>
        <v>0</v>
      </c>
      <c r="AP49">
        <f t="shared" si="43"/>
        <v>-1.3541015955673028E-8</v>
      </c>
      <c r="AQ49">
        <f t="shared" si="44"/>
        <v>-1.0682962241737163E-3</v>
      </c>
      <c r="AR49">
        <f t="shared" si="45"/>
        <v>-1.0683097651896718E-3</v>
      </c>
      <c r="AS49">
        <f t="shared" si="46"/>
        <v>-0.76686540521822211</v>
      </c>
      <c r="AT49">
        <f t="shared" si="47"/>
        <v>-0.50104827303046784</v>
      </c>
      <c r="AU49">
        <f t="shared" si="48"/>
        <v>-1.2689819880138795</v>
      </c>
      <c r="AW49">
        <v>46</v>
      </c>
      <c r="AX49">
        <f>IF(Z49&gt;0, (R49*SUMPRODUCT(K49:$K$98, X49:$X$98)-K49*$AZ$3)/Z49, 0)</f>
        <v>-11799275415.461163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25</v>
      </c>
      <c r="R50">
        <f t="shared" si="31"/>
        <v>500000</v>
      </c>
      <c r="S50">
        <f t="shared" si="32"/>
        <v>-53438381681.251274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-720.07498280602329</v>
      </c>
      <c r="AC50">
        <f t="shared" si="33"/>
        <v>-642.92502069487102</v>
      </c>
      <c r="AE50">
        <f t="shared" si="34"/>
        <v>0</v>
      </c>
      <c r="AF50">
        <f t="shared" si="35"/>
        <v>0</v>
      </c>
      <c r="AG50">
        <f t="shared" si="36"/>
        <v>-3.0077867277576992E-7</v>
      </c>
      <c r="AH50">
        <f t="shared" si="37"/>
        <v>-2.4192816800544283E-2</v>
      </c>
      <c r="AI50">
        <f t="shared" si="38"/>
        <v>-2.419311757921706E-2</v>
      </c>
      <c r="AJ50">
        <f t="shared" si="39"/>
        <v>-77.149962111152263</v>
      </c>
      <c r="AK50">
        <f t="shared" si="61"/>
        <v>-50.405248796421638</v>
      </c>
      <c r="AL50">
        <f t="shared" si="40"/>
        <v>-127.57940402515311</v>
      </c>
      <c r="AN50">
        <f t="shared" si="41"/>
        <v>0</v>
      </c>
      <c r="AO50">
        <f t="shared" si="42"/>
        <v>0</v>
      </c>
      <c r="AP50">
        <f t="shared" si="43"/>
        <v>-2.3835149091107469E-9</v>
      </c>
      <c r="AQ50">
        <f t="shared" si="44"/>
        <v>-1.9171551960557603E-4</v>
      </c>
      <c r="AR50">
        <f t="shared" si="45"/>
        <v>-1.9171790312048516E-4</v>
      </c>
      <c r="AS50">
        <f t="shared" si="46"/>
        <v>-0.61137341697876624</v>
      </c>
      <c r="AT50">
        <f t="shared" si="47"/>
        <v>-0.39943544166535022</v>
      </c>
      <c r="AU50">
        <f t="shared" si="48"/>
        <v>-1.011000576547237</v>
      </c>
      <c r="AW50">
        <v>47</v>
      </c>
      <c r="AX50">
        <f>IF(Z50&gt;0, (R50*SUMPRODUCT(K50:$K$98, X50:$X$98)-K50*$AZ$3)/Z50, 0)</f>
        <v>-53438381681.251274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25</v>
      </c>
      <c r="R51">
        <f t="shared" si="31"/>
        <v>500000</v>
      </c>
      <c r="S51">
        <f t="shared" si="32"/>
        <v>-246161182742.56577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-642.92502069487102</v>
      </c>
      <c r="AC51">
        <f t="shared" si="33"/>
        <v>-574.04036383237599</v>
      </c>
      <c r="AE51">
        <f t="shared" si="34"/>
        <v>0</v>
      </c>
      <c r="AF51">
        <f t="shared" si="35"/>
        <v>0</v>
      </c>
      <c r="AG51">
        <f t="shared" si="36"/>
        <v>-5.829923684928675E-8</v>
      </c>
      <c r="AH51">
        <f t="shared" si="37"/>
        <v>-4.7894329839745092E-3</v>
      </c>
      <c r="AI51">
        <f t="shared" si="38"/>
        <v>-4.7894912832113588E-3</v>
      </c>
      <c r="AJ51">
        <f t="shared" si="39"/>
        <v>-68.884656862495035</v>
      </c>
      <c r="AK51">
        <f t="shared" si="61"/>
        <v>-45.004751448640974</v>
      </c>
      <c r="AL51">
        <f t="shared" si="40"/>
        <v>-113.89419780241921</v>
      </c>
      <c r="AN51">
        <f t="shared" si="41"/>
        <v>0</v>
      </c>
      <c r="AO51">
        <f t="shared" si="42"/>
        <v>0</v>
      </c>
      <c r="AP51">
        <f t="shared" si="43"/>
        <v>-4.1249214359917023E-10</v>
      </c>
      <c r="AQ51">
        <f t="shared" si="44"/>
        <v>-3.3887295699795869E-5</v>
      </c>
      <c r="AR51">
        <f t="shared" si="45"/>
        <v>-3.3887708191939468E-5</v>
      </c>
      <c r="AS51">
        <f t="shared" si="46"/>
        <v>-0.48738853724208742</v>
      </c>
      <c r="AT51">
        <f t="shared" si="47"/>
        <v>-0.3184279486400326</v>
      </c>
      <c r="AU51">
        <f t="shared" si="48"/>
        <v>-0.80585037359031197</v>
      </c>
      <c r="AW51">
        <v>48</v>
      </c>
      <c r="AX51">
        <f>IF(Z51&gt;0, (R51*SUMPRODUCT(K51:$K$98, X51:$X$98)-K51*$AZ$3)/Z51, 0)</f>
        <v>-246161182742.56577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25</v>
      </c>
      <c r="R52">
        <f t="shared" si="31"/>
        <v>500000</v>
      </c>
      <c r="S52">
        <f t="shared" si="32"/>
        <v>-1154631538987.7947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-574.04036383237599</v>
      </c>
      <c r="AC52">
        <f t="shared" si="33"/>
        <v>-512.5360686321585</v>
      </c>
      <c r="AE52">
        <f t="shared" si="34"/>
        <v>0</v>
      </c>
      <c r="AF52">
        <f t="shared" si="35"/>
        <v>0</v>
      </c>
      <c r="AG52">
        <f t="shared" si="36"/>
        <v>-1.1097394522097329E-8</v>
      </c>
      <c r="AH52">
        <f t="shared" si="37"/>
        <v>-9.3237699917393104E-4</v>
      </c>
      <c r="AI52">
        <f t="shared" si="38"/>
        <v>-9.3238809656845314E-4</v>
      </c>
      <c r="AJ52">
        <f t="shared" si="39"/>
        <v>-61.504295200217484</v>
      </c>
      <c r="AK52">
        <f t="shared" si="61"/>
        <v>-40.182825468266323</v>
      </c>
      <c r="AL52">
        <f t="shared" si="40"/>
        <v>-101.68805305658037</v>
      </c>
      <c r="AN52">
        <f t="shared" si="41"/>
        <v>0</v>
      </c>
      <c r="AO52">
        <f t="shared" si="42"/>
        <v>0</v>
      </c>
      <c r="AP52">
        <f t="shared" si="43"/>
        <v>-7.0106101085658981E-11</v>
      </c>
      <c r="AQ52">
        <f t="shared" si="44"/>
        <v>-5.8901498026292936E-6</v>
      </c>
      <c r="AR52">
        <f t="shared" si="45"/>
        <v>-5.8902199087303793E-6</v>
      </c>
      <c r="AS52">
        <f t="shared" si="46"/>
        <v>-0.38854402516941</v>
      </c>
      <c r="AT52">
        <f t="shared" si="47"/>
        <v>-0.25384888485097007</v>
      </c>
      <c r="AU52">
        <f t="shared" si="48"/>
        <v>-0.64239880024028884</v>
      </c>
      <c r="AW52">
        <v>49</v>
      </c>
      <c r="AX52">
        <f>IF(Z52&gt;0, (R52*SUMPRODUCT(K52:$K$98, X52:$X$98)-K52*$AZ$3)/Z52, 0)</f>
        <v>-1154631538987.7947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25</v>
      </c>
      <c r="R53">
        <f t="shared" si="31"/>
        <v>500000</v>
      </c>
      <c r="S53">
        <f t="shared" si="32"/>
        <v>-5519987789931.0098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-512.5360686321585</v>
      </c>
      <c r="AC53">
        <f t="shared" si="33"/>
        <v>-457.62149497988594</v>
      </c>
      <c r="AE53">
        <f t="shared" si="34"/>
        <v>0</v>
      </c>
      <c r="AF53">
        <f t="shared" si="35"/>
        <v>0</v>
      </c>
      <c r="AG53">
        <f t="shared" si="36"/>
        <v>-2.0725657030194511E-9</v>
      </c>
      <c r="AH53">
        <f t="shared" si="37"/>
        <v>-1.7827709747713811E-4</v>
      </c>
      <c r="AI53">
        <f t="shared" si="38"/>
        <v>-1.7827917004284113E-4</v>
      </c>
      <c r="AJ53">
        <f t="shared" si="39"/>
        <v>-54.914573652272566</v>
      </c>
      <c r="AK53">
        <f t="shared" si="61"/>
        <v>-35.877524804251095</v>
      </c>
      <c r="AL53">
        <f t="shared" si="40"/>
        <v>-90.792276735693704</v>
      </c>
      <c r="AN53">
        <f t="shared" si="41"/>
        <v>0</v>
      </c>
      <c r="AO53">
        <f t="shared" si="42"/>
        <v>0</v>
      </c>
      <c r="AP53">
        <f t="shared" si="43"/>
        <v>-1.1690284307696581E-11</v>
      </c>
      <c r="AQ53">
        <f t="shared" si="44"/>
        <v>-1.0055700294675397E-6</v>
      </c>
      <c r="AR53">
        <f t="shared" si="45"/>
        <v>-1.0055817197518474E-6</v>
      </c>
      <c r="AS53">
        <f t="shared" si="46"/>
        <v>-0.30974505546229492</v>
      </c>
      <c r="AT53">
        <f t="shared" si="47"/>
        <v>-0.20236678847242084</v>
      </c>
      <c r="AU53">
        <f t="shared" si="48"/>
        <v>-0.51211284951643554</v>
      </c>
      <c r="AW53">
        <v>50</v>
      </c>
      <c r="AX53">
        <f>IF(Z53&gt;0, (R53*SUMPRODUCT(K53:$K$98, X53:$X$98)-K53*$AZ$3)/Z53, 0)</f>
        <v>-5519987789931.0098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25</v>
      </c>
      <c r="R54">
        <f t="shared" si="31"/>
        <v>500000</v>
      </c>
      <c r="S54">
        <f t="shared" si="32"/>
        <v>-26945487083236.633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-457.62149497988594</v>
      </c>
      <c r="AC54">
        <f t="shared" si="33"/>
        <v>-408.59062139400737</v>
      </c>
      <c r="AE54">
        <f t="shared" si="34"/>
        <v>0</v>
      </c>
      <c r="AF54">
        <f t="shared" si="35"/>
        <v>0</v>
      </c>
      <c r="AG54">
        <f t="shared" si="36"/>
        <v>-3.7909003104289811E-10</v>
      </c>
      <c r="AH54">
        <f t="shared" si="37"/>
        <v>-3.3455000298927167E-5</v>
      </c>
      <c r="AI54">
        <f t="shared" si="38"/>
        <v>-3.3455379388958208E-5</v>
      </c>
      <c r="AJ54">
        <f t="shared" si="39"/>
        <v>-49.030873585878567</v>
      </c>
      <c r="AK54">
        <f t="shared" si="61"/>
        <v>-32.033504648592022</v>
      </c>
      <c r="AL54">
        <f t="shared" si="40"/>
        <v>-81.064411689849976</v>
      </c>
      <c r="AN54">
        <f t="shared" si="41"/>
        <v>0</v>
      </c>
      <c r="AO54">
        <f t="shared" si="42"/>
        <v>0</v>
      </c>
      <c r="AP54">
        <f t="shared" si="43"/>
        <v>-1.9091546404504515E-12</v>
      </c>
      <c r="AQ54">
        <f t="shared" si="44"/>
        <v>-1.6848443334491266E-7</v>
      </c>
      <c r="AR54">
        <f t="shared" si="45"/>
        <v>-1.684863424995531E-7</v>
      </c>
      <c r="AS54">
        <f t="shared" si="46"/>
        <v>-0.2469268832374725</v>
      </c>
      <c r="AT54">
        <f t="shared" si="47"/>
        <v>-0.16132556659826805</v>
      </c>
      <c r="AU54">
        <f t="shared" si="48"/>
        <v>-0.40825261832208304</v>
      </c>
      <c r="AW54">
        <v>51</v>
      </c>
      <c r="AX54">
        <f>IF(Z54&gt;0, (R54*SUMPRODUCT(K54:$K$98, X54:$X$98)-K54*$AZ$3)/Z54, 0)</f>
        <v>-26945487083236.633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25</v>
      </c>
      <c r="R55">
        <f t="shared" si="31"/>
        <v>500000</v>
      </c>
      <c r="S55">
        <f t="shared" si="32"/>
        <v>-134445265726309.86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-408.59062139400737</v>
      </c>
      <c r="AC55">
        <f t="shared" si="33"/>
        <v>-364.8130549629841</v>
      </c>
      <c r="AE55">
        <f t="shared" si="34"/>
        <v>0</v>
      </c>
      <c r="AF55">
        <f t="shared" si="35"/>
        <v>0</v>
      </c>
      <c r="AG55">
        <f t="shared" si="36"/>
        <v>-6.7836723924818928E-11</v>
      </c>
      <c r="AH55">
        <f t="shared" si="37"/>
        <v>-6.1492481361530034E-6</v>
      </c>
      <c r="AI55">
        <f t="shared" si="38"/>
        <v>-6.1493159728769286E-6</v>
      </c>
      <c r="AJ55">
        <f t="shared" si="39"/>
        <v>-43.777566431023274</v>
      </c>
      <c r="AK55">
        <f t="shared" si="61"/>
        <v>-28.601343497580519</v>
      </c>
      <c r="AL55">
        <f t="shared" si="40"/>
        <v>-72.378916077919769</v>
      </c>
      <c r="AN55">
        <f t="shared" si="41"/>
        <v>0</v>
      </c>
      <c r="AO55">
        <f t="shared" si="42"/>
        <v>0</v>
      </c>
      <c r="AP55">
        <f t="shared" si="43"/>
        <v>-3.0503212973514844E-13</v>
      </c>
      <c r="AQ55">
        <f t="shared" si="44"/>
        <v>-2.7650484084688933E-8</v>
      </c>
      <c r="AR55">
        <f t="shared" si="45"/>
        <v>-2.7650789116818671E-8</v>
      </c>
      <c r="AS55">
        <f t="shared" si="46"/>
        <v>-0.1968486027992192</v>
      </c>
      <c r="AT55">
        <f t="shared" si="47"/>
        <v>-0.12860775426039728</v>
      </c>
      <c r="AU55">
        <f t="shared" si="48"/>
        <v>-0.32545638471040561</v>
      </c>
      <c r="AW55">
        <v>52</v>
      </c>
      <c r="AX55">
        <f>IF(Z55&gt;0, (R55*SUMPRODUCT(K55:$K$98, X55:$X$98)-K55*$AZ$3)/Z55, 0)</f>
        <v>-134445265726309.86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25</v>
      </c>
      <c r="R56">
        <f t="shared" si="31"/>
        <v>500000</v>
      </c>
      <c r="S56">
        <f t="shared" si="32"/>
        <v>-686928734732314.25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-364.8130549629841</v>
      </c>
      <c r="AC56">
        <f t="shared" si="33"/>
        <v>-325.72594195535999</v>
      </c>
      <c r="AE56">
        <f t="shared" si="34"/>
        <v>0</v>
      </c>
      <c r="AF56">
        <f t="shared" si="35"/>
        <v>0</v>
      </c>
      <c r="AG56">
        <f t="shared" si="36"/>
        <v>-1.1854429924317056E-11</v>
      </c>
      <c r="AH56">
        <f t="shared" si="37"/>
        <v>-1.1060785352250736E-6</v>
      </c>
      <c r="AI56">
        <f t="shared" si="38"/>
        <v>-1.1060903896549979E-6</v>
      </c>
      <c r="AJ56">
        <f t="shared" si="39"/>
        <v>-39.087113007624112</v>
      </c>
      <c r="AK56">
        <f t="shared" si="61"/>
        <v>-25.53691384740889</v>
      </c>
      <c r="AL56">
        <f t="shared" si="40"/>
        <v>-64.624027961123389</v>
      </c>
      <c r="AN56">
        <f t="shared" si="41"/>
        <v>0</v>
      </c>
      <c r="AO56">
        <f t="shared" si="42"/>
        <v>0</v>
      </c>
      <c r="AP56">
        <f t="shared" si="43"/>
        <v>-4.7593031860194049E-14</v>
      </c>
      <c r="AQ56">
        <f t="shared" si="44"/>
        <v>-4.4406716563282082E-9</v>
      </c>
      <c r="AR56">
        <f t="shared" si="45"/>
        <v>-4.440719249360068E-9</v>
      </c>
      <c r="AS56">
        <f t="shared" si="46"/>
        <v>-0.15692650144895359</v>
      </c>
      <c r="AT56">
        <f t="shared" si="47"/>
        <v>-0.10252531434326066</v>
      </c>
      <c r="AU56">
        <f t="shared" si="48"/>
        <v>-0.25945182023293351</v>
      </c>
      <c r="AW56">
        <v>53</v>
      </c>
      <c r="AX56">
        <f>IF(Z56&gt;0, (R56*SUMPRODUCT(K56:$K$98, X56:$X$98)-K56*$AZ$3)/Z56, 0)</f>
        <v>-686928734732314.25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25</v>
      </c>
      <c r="R57">
        <f t="shared" si="31"/>
        <v>500000</v>
      </c>
      <c r="S57">
        <f t="shared" si="32"/>
        <v>-3601322178592289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-325.72594195535999</v>
      </c>
      <c r="AC57">
        <f t="shared" si="33"/>
        <v>-290.82673389259105</v>
      </c>
      <c r="AE57">
        <f t="shared" si="34"/>
        <v>0</v>
      </c>
      <c r="AF57">
        <f t="shared" si="35"/>
        <v>0</v>
      </c>
      <c r="AG57">
        <f t="shared" si="36"/>
        <v>-2.0188886155575198E-12</v>
      </c>
      <c r="AH57">
        <f t="shared" si="37"/>
        <v>-1.9433994019032732E-7</v>
      </c>
      <c r="AI57">
        <f t="shared" si="38"/>
        <v>-1.9434195907894288E-7</v>
      </c>
      <c r="AJ57">
        <f t="shared" si="39"/>
        <v>-34.899208062768935</v>
      </c>
      <c r="AK57">
        <f t="shared" si="61"/>
        <v>-22.8008159368752</v>
      </c>
      <c r="AL57">
        <f t="shared" si="40"/>
        <v>-57.700024193986096</v>
      </c>
      <c r="AN57">
        <f t="shared" si="41"/>
        <v>0</v>
      </c>
      <c r="AO57">
        <f t="shared" si="42"/>
        <v>0</v>
      </c>
      <c r="AP57">
        <f t="shared" si="43"/>
        <v>-7.2369743703900946E-15</v>
      </c>
      <c r="AQ57">
        <f t="shared" si="44"/>
        <v>-6.9663732583491419E-10</v>
      </c>
      <c r="AR57">
        <f t="shared" si="45"/>
        <v>-6.9664456280928458E-10</v>
      </c>
      <c r="AS57">
        <f t="shared" si="46"/>
        <v>-0.12510084625318665</v>
      </c>
      <c r="AT57">
        <f t="shared" si="47"/>
        <v>-8.1732552894494548E-2</v>
      </c>
      <c r="AU57">
        <f t="shared" si="48"/>
        <v>-0.20683339984432578</v>
      </c>
      <c r="AW57">
        <v>54</v>
      </c>
      <c r="AX57">
        <f>IF(Z57&gt;0, (R57*SUMPRODUCT(K57:$K$98, X57:$X$98)-K57*$AZ$3)/Z57, 0)</f>
        <v>-3601322178592289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25</v>
      </c>
      <c r="R58">
        <f t="shared" si="31"/>
        <v>500000</v>
      </c>
      <c r="S58">
        <f t="shared" si="32"/>
        <v>-1.939576020511664E+16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-290.82673389259105</v>
      </c>
      <c r="AC58">
        <f t="shared" si="33"/>
        <v>-259.66672669042202</v>
      </c>
      <c r="AE58">
        <f t="shared" si="34"/>
        <v>0</v>
      </c>
      <c r="AF58">
        <f t="shared" si="35"/>
        <v>0</v>
      </c>
      <c r="AG58">
        <f t="shared" si="36"/>
        <v>-3.3469521682104707E-13</v>
      </c>
      <c r="AH58">
        <f t="shared" si="37"/>
        <v>-3.3280090251617946E-8</v>
      </c>
      <c r="AI58">
        <f t="shared" si="38"/>
        <v>-3.328042494683477E-8</v>
      </c>
      <c r="AJ58">
        <f t="shared" si="39"/>
        <v>-31.160007202169027</v>
      </c>
      <c r="AK58">
        <f t="shared" si="61"/>
        <v>-20.357871372481377</v>
      </c>
      <c r="AL58">
        <f t="shared" si="40"/>
        <v>-51.517878607930825</v>
      </c>
      <c r="AN58">
        <f t="shared" si="41"/>
        <v>0</v>
      </c>
      <c r="AO58">
        <f t="shared" si="42"/>
        <v>0</v>
      </c>
      <c r="AP58">
        <f t="shared" si="43"/>
        <v>-1.0712137995136071E-15</v>
      </c>
      <c r="AQ58">
        <f t="shared" si="44"/>
        <v>-1.0651509234340987E-10</v>
      </c>
      <c r="AR58">
        <f t="shared" si="45"/>
        <v>-1.065161635572094E-10</v>
      </c>
      <c r="AS58">
        <f t="shared" si="46"/>
        <v>-9.972962871995196E-2</v>
      </c>
      <c r="AT58">
        <f t="shared" si="47"/>
        <v>-6.5156690764974531E-2</v>
      </c>
      <c r="AU58">
        <f t="shared" si="48"/>
        <v>-0.16488631959144265</v>
      </c>
      <c r="AW58">
        <v>55</v>
      </c>
      <c r="AX58">
        <f>IF(Z58&gt;0, (R58*SUMPRODUCT(K58:$K$98, X58:$X$98)-K58*$AZ$3)/Z58, 0)</f>
        <v>-1.939576020511664E+16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25</v>
      </c>
      <c r="R59">
        <f t="shared" si="31"/>
        <v>500000</v>
      </c>
      <c r="S59">
        <f t="shared" si="32"/>
        <v>-1.0752739999851027E+17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-259.66672669042202</v>
      </c>
      <c r="AC59">
        <f t="shared" si="33"/>
        <v>-231.8452916879699</v>
      </c>
      <c r="AE59">
        <f t="shared" si="34"/>
        <v>0</v>
      </c>
      <c r="AF59">
        <f t="shared" si="35"/>
        <v>0</v>
      </c>
      <c r="AG59">
        <f t="shared" si="36"/>
        <v>-5.3903770502025993E-14</v>
      </c>
      <c r="AH59">
        <f t="shared" si="37"/>
        <v>-5.5488898830162121E-9</v>
      </c>
      <c r="AI59">
        <f t="shared" si="38"/>
        <v>-5.5489437867867137E-9</v>
      </c>
      <c r="AJ59">
        <f t="shared" si="39"/>
        <v>-27.82143500245212</v>
      </c>
      <c r="AK59">
        <f t="shared" si="61"/>
        <v>-18.176670868329545</v>
      </c>
      <c r="AL59">
        <f t="shared" si="40"/>
        <v>-45.998105876330612</v>
      </c>
      <c r="AN59">
        <f t="shared" si="41"/>
        <v>0</v>
      </c>
      <c r="AO59">
        <f t="shared" si="42"/>
        <v>0</v>
      </c>
      <c r="AP59">
        <f t="shared" si="43"/>
        <v>-1.5403796580541067E-16</v>
      </c>
      <c r="AQ59">
        <f t="shared" si="44"/>
        <v>-1.585677035386448E-11</v>
      </c>
      <c r="AR59">
        <f t="shared" si="45"/>
        <v>-1.5856924391830285E-11</v>
      </c>
      <c r="AS59">
        <f t="shared" si="46"/>
        <v>-7.9503849427455184E-2</v>
      </c>
      <c r="AT59">
        <f t="shared" si="47"/>
        <v>-5.1942514959444547E-2</v>
      </c>
      <c r="AU59">
        <f t="shared" si="48"/>
        <v>-0.13144636440275667</v>
      </c>
      <c r="AW59">
        <v>56</v>
      </c>
      <c r="AX59">
        <f>IF(Z59&gt;0, (R59*SUMPRODUCT(K59:$K$98, X59:$X$98)-K59*$AZ$3)/Z59, 0)</f>
        <v>-1.0752739999851027E+17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25</v>
      </c>
      <c r="R60">
        <f t="shared" si="31"/>
        <v>500000</v>
      </c>
      <c r="S60">
        <f t="shared" si="32"/>
        <v>-6.1427409057994342E+17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-231.8452916879699</v>
      </c>
      <c r="AC60">
        <f t="shared" si="33"/>
        <v>-207.00472472141558</v>
      </c>
      <c r="AE60">
        <f t="shared" si="34"/>
        <v>0</v>
      </c>
      <c r="AF60">
        <f t="shared" si="35"/>
        <v>0</v>
      </c>
      <c r="AG60">
        <f t="shared" si="36"/>
        <v>-8.4247703059549514E-15</v>
      </c>
      <c r="AH60">
        <f t="shared" si="37"/>
        <v>-8.987992498210156E-10</v>
      </c>
      <c r="AI60">
        <f t="shared" si="38"/>
        <v>-8.988076745913216E-10</v>
      </c>
      <c r="AJ60">
        <f t="shared" si="39"/>
        <v>-24.84056696655432</v>
      </c>
      <c r="AK60">
        <f t="shared" si="61"/>
        <v>-16.229170418157896</v>
      </c>
      <c r="AL60">
        <f t="shared" si="40"/>
        <v>-41.06973738561102</v>
      </c>
      <c r="AN60">
        <f t="shared" si="41"/>
        <v>0</v>
      </c>
      <c r="AO60">
        <f t="shared" si="42"/>
        <v>0</v>
      </c>
      <c r="AP60">
        <f t="shared" si="43"/>
        <v>-2.1495555681595066E-17</v>
      </c>
      <c r="AQ60">
        <f t="shared" si="44"/>
        <v>-2.2932600675708941E-12</v>
      </c>
      <c r="AR60">
        <f t="shared" si="45"/>
        <v>-2.2932815631265758E-12</v>
      </c>
      <c r="AS60">
        <f t="shared" si="46"/>
        <v>-6.3379982005507582E-2</v>
      </c>
      <c r="AT60">
        <f t="shared" si="47"/>
        <v>-4.14082549102881E-2</v>
      </c>
      <c r="AU60">
        <f t="shared" si="48"/>
        <v>-0.10478823691808896</v>
      </c>
      <c r="AW60">
        <v>57</v>
      </c>
      <c r="AX60">
        <f>IF(Z60&gt;0, (R60*SUMPRODUCT(K60:$K$98, X60:$X$98)-K60*$AZ$3)/Z60, 0)</f>
        <v>-6.1427409057994342E+17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25</v>
      </c>
      <c r="R61">
        <f t="shared" si="31"/>
        <v>500000</v>
      </c>
      <c r="S61">
        <f t="shared" si="32"/>
        <v>-3.6175600468257669E+18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-207.00472472141558</v>
      </c>
      <c r="AC61">
        <f t="shared" si="33"/>
        <v>-184.82564707269447</v>
      </c>
      <c r="AE61">
        <f t="shared" si="34"/>
        <v>0</v>
      </c>
      <c r="AF61">
        <f t="shared" si="35"/>
        <v>0</v>
      </c>
      <c r="AG61">
        <f t="shared" si="36"/>
        <v>-1.2772811278894318E-15</v>
      </c>
      <c r="AH61">
        <f t="shared" si="37"/>
        <v>-1.412648295001194E-10</v>
      </c>
      <c r="AI61">
        <f t="shared" si="38"/>
        <v>-1.4126610678124728E-10</v>
      </c>
      <c r="AJ61">
        <f t="shared" si="39"/>
        <v>-22.179077648721119</v>
      </c>
      <c r="AK61">
        <f t="shared" si="61"/>
        <v>-14.490330730499092</v>
      </c>
      <c r="AL61">
        <f t="shared" si="40"/>
        <v>-36.669408379361478</v>
      </c>
      <c r="AN61">
        <f t="shared" si="41"/>
        <v>0</v>
      </c>
      <c r="AO61">
        <f t="shared" si="42"/>
        <v>0</v>
      </c>
      <c r="AP61">
        <f t="shared" si="43"/>
        <v>-2.9097728026686384E-18</v>
      </c>
      <c r="AQ61">
        <f t="shared" si="44"/>
        <v>-3.2181526046053998E-13</v>
      </c>
      <c r="AR61">
        <f t="shared" si="45"/>
        <v>-3.2181817023334263E-13</v>
      </c>
      <c r="AS61">
        <f t="shared" si="46"/>
        <v>-5.052613361411161E-2</v>
      </c>
      <c r="AT61">
        <f t="shared" si="47"/>
        <v>-3.3010407294555864E-2</v>
      </c>
      <c r="AU61">
        <f t="shared" si="48"/>
        <v>-8.3536540908989293E-2</v>
      </c>
      <c r="AW61">
        <v>58</v>
      </c>
      <c r="AX61">
        <f>IF(Z61&gt;0, (R61*SUMPRODUCT(K61:$K$98, X61:$X$98)-K61*$AZ$3)/Z61, 0)</f>
        <v>-3.6175600468257669E+18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25</v>
      </c>
      <c r="R62">
        <f t="shared" si="31"/>
        <v>500000</v>
      </c>
      <c r="S62">
        <f t="shared" si="32"/>
        <v>-2.200013746166689E+19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-184.82564707269447</v>
      </c>
      <c r="AC62">
        <f t="shared" si="33"/>
        <v>-165.02289917204891</v>
      </c>
      <c r="AE62">
        <f t="shared" si="34"/>
        <v>0</v>
      </c>
      <c r="AF62">
        <f t="shared" si="35"/>
        <v>0</v>
      </c>
      <c r="AG62">
        <f t="shared" si="36"/>
        <v>-1.8752485008285212E-16</v>
      </c>
      <c r="AH62">
        <f t="shared" si="37"/>
        <v>-2.1539669330553706E-11</v>
      </c>
      <c r="AI62">
        <f t="shared" si="38"/>
        <v>-2.153985685540379E-11</v>
      </c>
      <c r="AJ62">
        <f t="shared" si="39"/>
        <v>-19.802747900645556</v>
      </c>
      <c r="AK62">
        <f t="shared" si="61"/>
        <v>-12.937795295088614</v>
      </c>
      <c r="AL62">
        <f t="shared" si="40"/>
        <v>-32.740543195755713</v>
      </c>
      <c r="AN62">
        <f t="shared" si="41"/>
        <v>0</v>
      </c>
      <c r="AO62">
        <f t="shared" si="42"/>
        <v>0</v>
      </c>
      <c r="AP62">
        <f t="shared" si="43"/>
        <v>-3.814287187568823E-19</v>
      </c>
      <c r="AQ62">
        <f t="shared" si="44"/>
        <v>-4.3812051957754354E-14</v>
      </c>
      <c r="AR62">
        <f t="shared" si="45"/>
        <v>-4.3812433386473114E-14</v>
      </c>
      <c r="AS62">
        <f t="shared" si="46"/>
        <v>-4.0279124373498044E-2</v>
      </c>
      <c r="AT62">
        <f t="shared" si="47"/>
        <v>-2.6315694590685765E-2</v>
      </c>
      <c r="AU62">
        <f t="shared" si="48"/>
        <v>-6.6594818964227628E-2</v>
      </c>
      <c r="AW62">
        <v>59</v>
      </c>
      <c r="AX62">
        <f>IF(Z62&gt;0, (R62*SUMPRODUCT(K62:$K$98, X62:$X$98)-K62*$AZ$3)/Z62, 0)</f>
        <v>-2.200013746166689E+19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25</v>
      </c>
      <c r="R63">
        <f t="shared" si="31"/>
        <v>500000</v>
      </c>
      <c r="S63">
        <f t="shared" si="32"/>
        <v>-1.3839209829759436E+20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-165.02289917204891</v>
      </c>
      <c r="AC63">
        <f t="shared" si="33"/>
        <v>-147.341874260758</v>
      </c>
      <c r="AE63">
        <f t="shared" si="34"/>
        <v>0</v>
      </c>
      <c r="AF63">
        <f t="shared" si="35"/>
        <v>0</v>
      </c>
      <c r="AG63">
        <f t="shared" si="36"/>
        <v>-2.661674258741245E-17</v>
      </c>
      <c r="AH63">
        <f t="shared" si="37"/>
        <v>-3.1806571798922231E-12</v>
      </c>
      <c r="AI63">
        <f t="shared" si="38"/>
        <v>-3.1806837966348107E-12</v>
      </c>
      <c r="AJ63">
        <f t="shared" si="39"/>
        <v>-17.681024911290905</v>
      </c>
      <c r="AK63">
        <f t="shared" si="61"/>
        <v>-11.551602942043425</v>
      </c>
      <c r="AL63">
        <f t="shared" si="40"/>
        <v>-29.232627853337512</v>
      </c>
      <c r="AN63">
        <f t="shared" si="41"/>
        <v>0</v>
      </c>
      <c r="AO63">
        <f t="shared" si="42"/>
        <v>0</v>
      </c>
      <c r="AP63">
        <f t="shared" si="43"/>
        <v>-4.8338307934888132E-20</v>
      </c>
      <c r="AQ63">
        <f t="shared" si="44"/>
        <v>-5.7763486907542634E-15</v>
      </c>
      <c r="AR63">
        <f t="shared" si="45"/>
        <v>-5.7763970290621985E-15</v>
      </c>
      <c r="AS63">
        <f t="shared" si="46"/>
        <v>-3.2110271343669138E-2</v>
      </c>
      <c r="AT63">
        <f t="shared" si="47"/>
        <v>-2.0978710611197229E-2</v>
      </c>
      <c r="AU63">
        <f t="shared" si="48"/>
        <v>-5.308898195487214E-2</v>
      </c>
      <c r="AW63">
        <v>60</v>
      </c>
      <c r="AX63">
        <f>IF(Z63&gt;0, (R63*SUMPRODUCT(K63:$K$98, X63:$X$98)-K63*$AZ$3)/Z63, 0)</f>
        <v>-1.3839209829759436E+20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25</v>
      </c>
      <c r="R64">
        <f t="shared" si="31"/>
        <v>500000</v>
      </c>
      <c r="S64">
        <f t="shared" si="32"/>
        <v>-9.0188863495800658E+20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-147.341874260758</v>
      </c>
      <c r="AC64">
        <f t="shared" si="33"/>
        <v>-131.55524487567678</v>
      </c>
      <c r="AE64">
        <f t="shared" si="34"/>
        <v>0</v>
      </c>
      <c r="AF64">
        <f t="shared" si="35"/>
        <v>0</v>
      </c>
      <c r="AG64">
        <f t="shared" si="36"/>
        <v>-3.6466599027994793E-18</v>
      </c>
      <c r="AH64">
        <f t="shared" si="37"/>
        <v>-4.5407830517477693E-13</v>
      </c>
      <c r="AI64">
        <f t="shared" si="38"/>
        <v>-4.5408195183467972E-13</v>
      </c>
      <c r="AJ64">
        <f t="shared" si="39"/>
        <v>-15.786629385081227</v>
      </c>
      <c r="AK64">
        <f t="shared" si="61"/>
        <v>-10.313931198253062</v>
      </c>
      <c r="AL64">
        <f t="shared" si="40"/>
        <v>-26.100560583334744</v>
      </c>
      <c r="AN64">
        <f t="shared" si="41"/>
        <v>0</v>
      </c>
      <c r="AO64">
        <f t="shared" si="42"/>
        <v>0</v>
      </c>
      <c r="AP64">
        <f t="shared" si="43"/>
        <v>-5.9130803242286711E-21</v>
      </c>
      <c r="AQ64">
        <f t="shared" si="44"/>
        <v>-7.3629062307862737E-16</v>
      </c>
      <c r="AR64">
        <f t="shared" si="45"/>
        <v>-7.3629653615895163E-16</v>
      </c>
      <c r="AS64">
        <f t="shared" si="46"/>
        <v>-2.5598111721675112E-2</v>
      </c>
      <c r="AT64">
        <f t="shared" si="47"/>
        <v>-1.6724099658161063E-2</v>
      </c>
      <c r="AU64">
        <f t="shared" si="48"/>
        <v>-4.232221137983691E-2</v>
      </c>
      <c r="AW64">
        <v>61</v>
      </c>
      <c r="AX64">
        <f>IF(Z64&gt;0, (R64*SUMPRODUCT(K64:$K$98, X64:$X$98)-K64*$AZ$3)/Z64, 0)</f>
        <v>-9.0188863495800658E+20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25</v>
      </c>
      <c r="R65">
        <f t="shared" si="31"/>
        <v>500000</v>
      </c>
      <c r="S65">
        <f t="shared" si="32"/>
        <v>-6.0979396270904207E+21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-131.55524487567678</v>
      </c>
      <c r="AC65">
        <f t="shared" si="33"/>
        <v>-117.46004006756851</v>
      </c>
      <c r="AE65">
        <f t="shared" si="34"/>
        <v>0</v>
      </c>
      <c r="AF65">
        <f t="shared" si="35"/>
        <v>0</v>
      </c>
      <c r="AG65">
        <f t="shared" si="36"/>
        <v>-4.8155626019051604E-19</v>
      </c>
      <c r="AH65">
        <f t="shared" si="37"/>
        <v>-6.2572740871619373E-14</v>
      </c>
      <c r="AI65">
        <f t="shared" si="38"/>
        <v>-6.2573222427879562E-14</v>
      </c>
      <c r="AJ65">
        <f t="shared" si="39"/>
        <v>-14.095204808108264</v>
      </c>
      <c r="AK65">
        <f t="shared" si="61"/>
        <v>-9.2088671412973753</v>
      </c>
      <c r="AL65">
        <f t="shared" si="40"/>
        <v>-23.304071949405703</v>
      </c>
      <c r="AN65">
        <f t="shared" si="41"/>
        <v>0</v>
      </c>
      <c r="AO65">
        <f t="shared" si="42"/>
        <v>0</v>
      </c>
      <c r="AP65">
        <f t="shared" si="43"/>
        <v>-6.9718418533288683E-22</v>
      </c>
      <c r="AQ65">
        <f t="shared" si="44"/>
        <v>-9.0591129168099117E-17</v>
      </c>
      <c r="AR65">
        <f t="shared" si="45"/>
        <v>-9.0591826352284445E-17</v>
      </c>
      <c r="AS65">
        <f t="shared" si="46"/>
        <v>-2.0406657941386443E-2</v>
      </c>
      <c r="AT65">
        <f t="shared" si="47"/>
        <v>-1.3332349855039108E-2</v>
      </c>
      <c r="AU65">
        <f t="shared" si="48"/>
        <v>-3.3739007796425642E-2</v>
      </c>
      <c r="AW65">
        <v>62</v>
      </c>
      <c r="AX65">
        <f>IF(Z65&gt;0, (R65*SUMPRODUCT(K65:$K$98, X65:$X$98)-K65*$AZ$3)/Z65, 0)</f>
        <v>-6.0979396270904207E+21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25</v>
      </c>
      <c r="R66">
        <f t="shared" si="31"/>
        <v>500000</v>
      </c>
      <c r="S66">
        <f t="shared" si="32"/>
        <v>-4.2845280478505302E+22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-117.46004006756851</v>
      </c>
      <c r="AC66">
        <f t="shared" si="33"/>
        <v>-104.87503577461473</v>
      </c>
      <c r="AE66">
        <f t="shared" si="34"/>
        <v>0</v>
      </c>
      <c r="AF66">
        <f t="shared" si="35"/>
        <v>0</v>
      </c>
      <c r="AG66">
        <f t="shared" si="36"/>
        <v>-6.1194042029453297E-20</v>
      </c>
      <c r="AH66">
        <f t="shared" si="37"/>
        <v>-8.3109331111831515E-15</v>
      </c>
      <c r="AI66">
        <f t="shared" si="38"/>
        <v>-8.3109943052251817E-15</v>
      </c>
      <c r="AJ66">
        <f t="shared" si="39"/>
        <v>-12.585004292953784</v>
      </c>
      <c r="AK66">
        <f t="shared" si="61"/>
        <v>-8.2222028047297968</v>
      </c>
      <c r="AL66">
        <f t="shared" si="40"/>
        <v>-20.807207097683587</v>
      </c>
      <c r="AN66">
        <f t="shared" si="41"/>
        <v>0</v>
      </c>
      <c r="AO66">
        <f t="shared" si="42"/>
        <v>0</v>
      </c>
      <c r="AP66">
        <f t="shared" si="43"/>
        <v>-7.910275545747546E-23</v>
      </c>
      <c r="AQ66">
        <f t="shared" si="44"/>
        <v>-1.0743165310128311E-17</v>
      </c>
      <c r="AR66">
        <f t="shared" si="45"/>
        <v>-1.074324441288377E-17</v>
      </c>
      <c r="AS66">
        <f t="shared" si="46"/>
        <v>-1.6268062772151152E-2</v>
      </c>
      <c r="AT66">
        <f t="shared" si="47"/>
        <v>-1.0628467677805408E-2</v>
      </c>
      <c r="AU66">
        <f t="shared" si="48"/>
        <v>-2.6896530449956567E-2</v>
      </c>
      <c r="AW66">
        <v>63</v>
      </c>
      <c r="AX66">
        <f>IF(Z66&gt;0, (R66*SUMPRODUCT(K66:$K$98, X66:$X$98)-K66*$AZ$3)/Z66, 0)</f>
        <v>-4.2845280478505302E+22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-3.1340471165245736E+23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-104.87503577461473</v>
      </c>
      <c r="AC67">
        <f t="shared" ref="AC67:AC79" si="64">S67*Z67</f>
        <v>-93.638424798763154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-7.4694493507328986E-21</v>
      </c>
      <c r="AH67">
        <f t="shared" ref="AH67:AH79" si="68">-X67*R67</f>
        <v>-1.0622530451685174E-15</v>
      </c>
      <c r="AI67">
        <f t="shared" ref="AI67:AI79" si="69">SUM(AE67:AH67)</f>
        <v>-1.062260514617868E-15</v>
      </c>
      <c r="AJ67">
        <f t="shared" ref="AJ67:AJ79" si="70">AB67-AC67</f>
        <v>-11.236610975851576</v>
      </c>
      <c r="AK67">
        <f t="shared" si="61"/>
        <v>-7.3412525042230321</v>
      </c>
      <c r="AL67">
        <f t="shared" ref="AL67:AL79" si="71">SUM(AI67:AK67)</f>
        <v>-18.577863480074612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-8.62090849798976E-24</v>
      </c>
      <c r="AQ67">
        <f t="shared" ref="AQ67:AQ79" si="75">AH67*$K67</f>
        <v>-1.226005542592003E-18</v>
      </c>
      <c r="AR67">
        <f t="shared" ref="AR67:AR79" si="76">AI67*$K67</f>
        <v>-1.2260141635005008E-18</v>
      </c>
      <c r="AS67">
        <f t="shared" ref="AS67:AS79" si="77">AJ67*$K67</f>
        <v>-1.2968800041574557E-2</v>
      </c>
      <c r="AT67">
        <f t="shared" ref="AT67:AT79" si="78">AK67*$K67</f>
        <v>-8.4729493604953805E-3</v>
      </c>
      <c r="AU67">
        <f t="shared" ref="AU67:AU79" si="79">AL67*$K67</f>
        <v>-2.1441749402069943E-2</v>
      </c>
      <c r="AW67">
        <v>64</v>
      </c>
      <c r="AX67">
        <f>IF(Z67&gt;0, (R67*SUMPRODUCT(K67:$K$98, X67:$X$98)-K67*$AZ$3)/Z67, 0)</f>
        <v>-3.1340471165245736E+23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25</v>
      </c>
      <c r="R68">
        <f t="shared" si="62"/>
        <v>500000</v>
      </c>
      <c r="S68">
        <f t="shared" si="63"/>
        <v>-2.3908368780193551E+24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-93.638424798763154</v>
      </c>
      <c r="AC68">
        <f t="shared" si="64"/>
        <v>-83.605736427467093</v>
      </c>
      <c r="AE68">
        <f t="shared" si="65"/>
        <v>0</v>
      </c>
      <c r="AF68">
        <f t="shared" si="66"/>
        <v>0</v>
      </c>
      <c r="AG68">
        <f t="shared" si="67"/>
        <v>-8.7423087283906141E-22</v>
      </c>
      <c r="AH68">
        <f t="shared" si="68"/>
        <v>-1.3041047968773015E-16</v>
      </c>
      <c r="AI68">
        <f t="shared" si="69"/>
        <v>-1.3041135391860298E-16</v>
      </c>
      <c r="AJ68">
        <f t="shared" si="70"/>
        <v>-10.032688371296061</v>
      </c>
      <c r="AK68">
        <f t="shared" si="61"/>
        <v>-6.5546897359134215</v>
      </c>
      <c r="AL68">
        <f t="shared" si="71"/>
        <v>-16.587378107209481</v>
      </c>
      <c r="AN68">
        <f t="shared" si="72"/>
        <v>0</v>
      </c>
      <c r="AO68">
        <f t="shared" si="73"/>
        <v>0</v>
      </c>
      <c r="AP68">
        <f t="shared" si="74"/>
        <v>-9.0089165773021418E-25</v>
      </c>
      <c r="AQ68">
        <f t="shared" si="75"/>
        <v>-1.3438751350628607E-19</v>
      </c>
      <c r="AR68">
        <f t="shared" si="76"/>
        <v>-1.3438841439794381E-19</v>
      </c>
      <c r="AS68">
        <f t="shared" si="77"/>
        <v>-1.0338647992326665E-2</v>
      </c>
      <c r="AT68">
        <f t="shared" si="78"/>
        <v>-6.7545833549867498E-3</v>
      </c>
      <c r="AU68">
        <f t="shared" si="79"/>
        <v>-1.7093231347313415E-2</v>
      </c>
      <c r="AW68">
        <v>65</v>
      </c>
      <c r="AX68">
        <f>IF(Z68&gt;0, (R68*SUMPRODUCT(K68:$K$98, X68:$X$98)-K68*$AZ$3)/Z68, 0)</f>
        <v>-2.3908368780193551E+24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25</v>
      </c>
      <c r="R69">
        <f t="shared" si="62"/>
        <v>500000</v>
      </c>
      <c r="S69">
        <f t="shared" si="63"/>
        <v>-1.9052413268015242E+25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-83.605736427467093</v>
      </c>
      <c r="AC69">
        <f t="shared" si="64"/>
        <v>-74.647978953095617</v>
      </c>
      <c r="AE69">
        <f t="shared" si="65"/>
        <v>0</v>
      </c>
      <c r="AF69">
        <f t="shared" si="66"/>
        <v>0</v>
      </c>
      <c r="AG69">
        <f t="shared" si="67"/>
        <v>-9.7950818490816793E-23</v>
      </c>
      <c r="AH69">
        <f t="shared" si="68"/>
        <v>-1.5350754912397082E-17</v>
      </c>
      <c r="AI69">
        <f t="shared" si="69"/>
        <v>-1.5350852863215572E-17</v>
      </c>
      <c r="AJ69">
        <f t="shared" si="70"/>
        <v>-8.9577574743714763</v>
      </c>
      <c r="AK69">
        <f t="shared" si="61"/>
        <v>-5.8524015499226971</v>
      </c>
      <c r="AL69">
        <f t="shared" si="71"/>
        <v>-14.810159024294173</v>
      </c>
      <c r="AN69">
        <f t="shared" si="72"/>
        <v>0</v>
      </c>
      <c r="AO69">
        <f t="shared" si="73"/>
        <v>0</v>
      </c>
      <c r="AP69">
        <f t="shared" si="74"/>
        <v>-9.0123172824365648E-26</v>
      </c>
      <c r="AQ69">
        <f t="shared" si="75"/>
        <v>-1.4124014064100404E-20</v>
      </c>
      <c r="AR69">
        <f t="shared" si="76"/>
        <v>-1.4124104187273226E-20</v>
      </c>
      <c r="AS69">
        <f t="shared" si="77"/>
        <v>-8.2419068816379608E-3</v>
      </c>
      <c r="AT69">
        <f t="shared" si="78"/>
        <v>-5.3847124960034664E-3</v>
      </c>
      <c r="AU69">
        <f t="shared" si="79"/>
        <v>-1.3626619377641426E-2</v>
      </c>
      <c r="AW69">
        <v>66</v>
      </c>
      <c r="AX69">
        <f>IF(Z69&gt;0, (R69*SUMPRODUCT(K69:$K$98, X69:$X$98)-K69*$AZ$3)/Z69, 0)</f>
        <v>-1.9052413268015242E+25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25</v>
      </c>
      <c r="R70">
        <f t="shared" si="62"/>
        <v>500000</v>
      </c>
      <c r="S70">
        <f t="shared" si="63"/>
        <v>-1.6012096726421497E+26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-74.647978953095617</v>
      </c>
      <c r="AC70">
        <f t="shared" si="64"/>
        <v>-66.649981208121076</v>
      </c>
      <c r="AE70">
        <f t="shared" si="65"/>
        <v>0</v>
      </c>
      <c r="AF70">
        <f t="shared" si="66"/>
        <v>0</v>
      </c>
      <c r="AG70">
        <f t="shared" si="67"/>
        <v>-1.0406192010154142E-23</v>
      </c>
      <c r="AH70">
        <f t="shared" si="68"/>
        <v>-1.7313023659150895E-18</v>
      </c>
      <c r="AI70">
        <f t="shared" si="69"/>
        <v>-1.7313127721070998E-18</v>
      </c>
      <c r="AJ70">
        <f t="shared" si="70"/>
        <v>-7.9979977449745405</v>
      </c>
      <c r="AK70">
        <f t="shared" si="61"/>
        <v>-5.2253585267166933</v>
      </c>
      <c r="AL70">
        <f t="shared" si="71"/>
        <v>-13.223356271691234</v>
      </c>
      <c r="AN70">
        <f t="shared" si="72"/>
        <v>0</v>
      </c>
      <c r="AO70">
        <f t="shared" si="73"/>
        <v>0</v>
      </c>
      <c r="AP70">
        <f t="shared" si="74"/>
        <v>-8.5487421083981848E-27</v>
      </c>
      <c r="AQ70">
        <f t="shared" si="75"/>
        <v>-1.4222741059770717E-21</v>
      </c>
      <c r="AR70">
        <f t="shared" si="76"/>
        <v>-1.4222826547191801E-21</v>
      </c>
      <c r="AS70">
        <f t="shared" si="77"/>
        <v>-6.5703977053874112E-3</v>
      </c>
      <c r="AT70">
        <f t="shared" si="78"/>
        <v>-4.2926598341864368E-3</v>
      </c>
      <c r="AU70">
        <f t="shared" si="79"/>
        <v>-1.0863057539573848E-2</v>
      </c>
      <c r="AW70">
        <v>67</v>
      </c>
      <c r="AX70">
        <f>IF(Z70&gt;0, (R70*SUMPRODUCT(K70:$K$98, X70:$X$98)-K70*$AZ$3)/Z70, 0)</f>
        <v>-1.6012096726421497E+26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25</v>
      </c>
      <c r="R71">
        <f t="shared" si="62"/>
        <v>500000</v>
      </c>
      <c r="S71">
        <f t="shared" si="63"/>
        <v>-1.4230040155520805E+27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-66.649981208121076</v>
      </c>
      <c r="AC71">
        <f t="shared" si="64"/>
        <v>-59.508911792965257</v>
      </c>
      <c r="AE71">
        <f t="shared" si="65"/>
        <v>0</v>
      </c>
      <c r="AF71">
        <f t="shared" si="66"/>
        <v>0</v>
      </c>
      <c r="AG71">
        <f t="shared" si="67"/>
        <v>-1.0454803911758058E-24</v>
      </c>
      <c r="AH71">
        <f t="shared" si="68"/>
        <v>-1.8513299397753591E-19</v>
      </c>
      <c r="AI71">
        <f t="shared" si="69"/>
        <v>-1.8513403945792708E-19</v>
      </c>
      <c r="AJ71">
        <f t="shared" si="70"/>
        <v>-7.1410694151558189</v>
      </c>
      <c r="AK71">
        <f t="shared" si="61"/>
        <v>-4.6654986845684761</v>
      </c>
      <c r="AL71">
        <f t="shared" si="71"/>
        <v>-11.806568099724295</v>
      </c>
      <c r="AN71">
        <f t="shared" si="72"/>
        <v>0</v>
      </c>
      <c r="AO71">
        <f t="shared" si="73"/>
        <v>0</v>
      </c>
      <c r="AP71">
        <f t="shared" si="74"/>
        <v>-7.6684616466366442E-28</v>
      </c>
      <c r="AQ71">
        <f t="shared" si="75"/>
        <v>-1.3579262469448036E-22</v>
      </c>
      <c r="AR71">
        <f t="shared" si="76"/>
        <v>-1.35793391540645E-22</v>
      </c>
      <c r="AS71">
        <f t="shared" si="77"/>
        <v>-5.237880823810102E-3</v>
      </c>
      <c r="AT71">
        <f t="shared" si="78"/>
        <v>-3.4220821382226056E-3</v>
      </c>
      <c r="AU71">
        <f t="shared" si="79"/>
        <v>-8.6599629620327072E-3</v>
      </c>
      <c r="AW71">
        <v>68</v>
      </c>
      <c r="AX71">
        <f>IF(Z71&gt;0, (R71*SUMPRODUCT(K71:$K$98, X71:$X$98)-K71*$AZ$3)/Z71, 0)</f>
        <v>-1.4230040155520805E+27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25</v>
      </c>
      <c r="R72">
        <f t="shared" si="62"/>
        <v>500000</v>
      </c>
      <c r="S72">
        <f t="shared" si="63"/>
        <v>-1.3411647963670984E+28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-59.508911792965257</v>
      </c>
      <c r="AC72">
        <f t="shared" si="64"/>
        <v>-53.132956958004684</v>
      </c>
      <c r="AE72">
        <f t="shared" si="65"/>
        <v>0</v>
      </c>
      <c r="AF72">
        <f t="shared" si="66"/>
        <v>0</v>
      </c>
      <c r="AG72">
        <f t="shared" si="67"/>
        <v>-9.9042558196295913E-26</v>
      </c>
      <c r="AH72">
        <f t="shared" si="68"/>
        <v>-1.8719660581355033E-20</v>
      </c>
      <c r="AI72">
        <f t="shared" si="69"/>
        <v>-1.8719759623913229E-20</v>
      </c>
      <c r="AJ72">
        <f t="shared" si="70"/>
        <v>-6.3759548349605737</v>
      </c>
      <c r="AK72">
        <f t="shared" ref="AK72:AK79" si="92">G72*SUM(AB72:AB72, AE72:AF72)</f>
        <v>-4.1656238255075682</v>
      </c>
      <c r="AL72">
        <f t="shared" si="71"/>
        <v>-10.541578660468142</v>
      </c>
      <c r="AN72">
        <f t="shared" si="72"/>
        <v>0</v>
      </c>
      <c r="AO72">
        <f t="shared" si="73"/>
        <v>0</v>
      </c>
      <c r="AP72">
        <f t="shared" si="74"/>
        <v>-6.486287354149875E-29</v>
      </c>
      <c r="AQ72">
        <f t="shared" si="75"/>
        <v>-1.225948722590266E-23</v>
      </c>
      <c r="AR72">
        <f t="shared" si="76"/>
        <v>-1.2259552088776202E-23</v>
      </c>
      <c r="AS72">
        <f t="shared" si="77"/>
        <v>-4.1756065240833211E-3</v>
      </c>
      <c r="AT72">
        <f t="shared" si="78"/>
        <v>-2.7280629290677657E-3</v>
      </c>
      <c r="AU72">
        <f t="shared" si="79"/>
        <v>-6.9036694531510873E-3</v>
      </c>
      <c r="AW72">
        <v>69</v>
      </c>
      <c r="AX72">
        <f>IF(Z72&gt;0, (R72*SUMPRODUCT(K72:$K$98, X72:$X$98)-K72*$AZ$3)/Z72, 0)</f>
        <v>-1.3411647963670984E+28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25</v>
      </c>
      <c r="R73">
        <f t="shared" si="62"/>
        <v>500000</v>
      </c>
      <c r="S73">
        <f t="shared" si="63"/>
        <v>-1.344764239666691E+29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-53.132956958004684</v>
      </c>
      <c r="AC73">
        <f t="shared" si="64"/>
        <v>-47.440140141075602</v>
      </c>
      <c r="AE73">
        <f t="shared" si="65"/>
        <v>0</v>
      </c>
      <c r="AF73">
        <f t="shared" si="66"/>
        <v>0</v>
      </c>
      <c r="AG73">
        <f t="shared" si="67"/>
        <v>-8.8194158391722941E-27</v>
      </c>
      <c r="AH73">
        <f t="shared" si="68"/>
        <v>-1.7846543355032133E-21</v>
      </c>
      <c r="AI73">
        <f t="shared" si="69"/>
        <v>-1.7846631549190525E-21</v>
      </c>
      <c r="AJ73">
        <f t="shared" si="70"/>
        <v>-5.6928168169290814</v>
      </c>
      <c r="AK73">
        <f t="shared" si="92"/>
        <v>-3.7193069870603281</v>
      </c>
      <c r="AL73">
        <f t="shared" si="71"/>
        <v>-9.4121238039894095</v>
      </c>
      <c r="AN73">
        <f t="shared" si="72"/>
        <v>0</v>
      </c>
      <c r="AO73">
        <f t="shared" si="73"/>
        <v>0</v>
      </c>
      <c r="AP73">
        <f t="shared" si="74"/>
        <v>-5.1569881450099211E-30</v>
      </c>
      <c r="AQ73">
        <f t="shared" si="75"/>
        <v>-1.043543180065583E-24</v>
      </c>
      <c r="AR73">
        <f t="shared" si="76"/>
        <v>-1.0435483370537281E-24</v>
      </c>
      <c r="AS73">
        <f t="shared" si="77"/>
        <v>-3.3287679560613198E-3</v>
      </c>
      <c r="AT73">
        <f t="shared" si="78"/>
        <v>-2.174795064626726E-3</v>
      </c>
      <c r="AU73">
        <f t="shared" si="79"/>
        <v>-5.5035630206880454E-3</v>
      </c>
      <c r="AW73">
        <v>70</v>
      </c>
      <c r="AX73">
        <f>IF(Z73&gt;0, (R73*SUMPRODUCT(K73:$K$98, X73:$X$98)-K73*$AZ$3)/Z73, 0)</f>
        <v>-1.344764239666691E+29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25</v>
      </c>
      <c r="R74">
        <f t="shared" si="62"/>
        <v>500000</v>
      </c>
      <c r="S74">
        <f t="shared" si="63"/>
        <v>-1.4394558880434539E+30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-47.440140141075602</v>
      </c>
      <c r="AC74">
        <f t="shared" si="64"/>
        <v>-42.35726798310322</v>
      </c>
      <c r="AE74">
        <f t="shared" si="65"/>
        <v>0</v>
      </c>
      <c r="AF74">
        <f t="shared" si="66"/>
        <v>0</v>
      </c>
      <c r="AG74">
        <f t="shared" si="67"/>
        <v>-7.3564720417859296E-28</v>
      </c>
      <c r="AH74">
        <f t="shared" si="68"/>
        <v>-1.5991148953203956E-22</v>
      </c>
      <c r="AI74">
        <f t="shared" si="69"/>
        <v>-1.5991222517924374E-22</v>
      </c>
      <c r="AJ74">
        <f t="shared" si="70"/>
        <v>-5.0828721579723819</v>
      </c>
      <c r="AK74">
        <f t="shared" si="92"/>
        <v>-3.3208098098752923</v>
      </c>
      <c r="AL74">
        <f t="shared" si="71"/>
        <v>-8.4036819678476746</v>
      </c>
      <c r="AN74">
        <f t="shared" si="72"/>
        <v>0</v>
      </c>
      <c r="AO74">
        <f t="shared" si="73"/>
        <v>0</v>
      </c>
      <c r="AP74">
        <f t="shared" si="74"/>
        <v>-3.8406778335514081E-31</v>
      </c>
      <c r="AQ74">
        <f t="shared" si="75"/>
        <v>-8.3486827610751146E-26</v>
      </c>
      <c r="AR74">
        <f t="shared" si="76"/>
        <v>-8.3487211678534504E-26</v>
      </c>
      <c r="AS74">
        <f t="shared" si="77"/>
        <v>-2.6536734343601018E-3</v>
      </c>
      <c r="AT74">
        <f t="shared" si="78"/>
        <v>-1.7337333104486014E-3</v>
      </c>
      <c r="AU74">
        <f t="shared" si="79"/>
        <v>-4.3874067448087034E-3</v>
      </c>
      <c r="AW74">
        <v>71</v>
      </c>
      <c r="AX74">
        <f>IF(Z74&gt;0, (R74*SUMPRODUCT(K74:$K$98, X74:$X$98)-K74*$AZ$3)/Z74, 0)</f>
        <v>-1.4394558880434539E+30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25</v>
      </c>
      <c r="R75">
        <f t="shared" si="62"/>
        <v>500000</v>
      </c>
      <c r="S75">
        <f t="shared" si="63"/>
        <v>-1.651829391328322E+31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-42.35726798310322</v>
      </c>
      <c r="AC75">
        <f t="shared" si="64"/>
        <v>-37.818989270627874</v>
      </c>
      <c r="AE75">
        <f t="shared" si="65"/>
        <v>0</v>
      </c>
      <c r="AF75">
        <f t="shared" si="66"/>
        <v>0</v>
      </c>
      <c r="AG75">
        <f t="shared" si="67"/>
        <v>-5.7238037822138002E-29</v>
      </c>
      <c r="AH75">
        <f t="shared" si="68"/>
        <v>-1.342105388629338E-23</v>
      </c>
      <c r="AI75">
        <f t="shared" si="69"/>
        <v>-1.3421111124331202E-23</v>
      </c>
      <c r="AJ75">
        <f t="shared" si="70"/>
        <v>-4.5382787124753463</v>
      </c>
      <c r="AK75">
        <f t="shared" si="92"/>
        <v>-2.9650087588172256</v>
      </c>
      <c r="AL75">
        <f t="shared" si="71"/>
        <v>-7.5032874712925715</v>
      </c>
      <c r="AN75">
        <f t="shared" si="72"/>
        <v>0</v>
      </c>
      <c r="AO75">
        <f t="shared" si="73"/>
        <v>0</v>
      </c>
      <c r="AP75">
        <f t="shared" si="74"/>
        <v>-2.6681178279234084E-32</v>
      </c>
      <c r="AQ75">
        <f t="shared" si="75"/>
        <v>-6.2561461758722716E-27</v>
      </c>
      <c r="AR75">
        <f t="shared" si="76"/>
        <v>-6.2561728570505507E-27</v>
      </c>
      <c r="AS75">
        <f t="shared" si="77"/>
        <v>-2.1154922148916653E-3</v>
      </c>
      <c r="AT75">
        <f t="shared" si="78"/>
        <v>-1.3821215803958876E-3</v>
      </c>
      <c r="AU75">
        <f t="shared" si="79"/>
        <v>-3.4976137952875529E-3</v>
      </c>
      <c r="AW75">
        <v>72</v>
      </c>
      <c r="AX75">
        <f>IF(Z75&gt;0, (R75*SUMPRODUCT(K75:$K$98, X75:$X$98)-K75*$AZ$3)/Z75, 0)</f>
        <v>-1.651829391328322E+31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25</v>
      </c>
      <c r="R76">
        <f t="shared" si="62"/>
        <v>500000</v>
      </c>
      <c r="S76">
        <f t="shared" si="63"/>
        <v>-2.042705670985461E+32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-37.818989270627874</v>
      </c>
      <c r="AC76">
        <f t="shared" si="64"/>
        <v>-33.76695470591774</v>
      </c>
      <c r="AE76">
        <f t="shared" si="65"/>
        <v>0</v>
      </c>
      <c r="AF76">
        <f t="shared" si="66"/>
        <v>0</v>
      </c>
      <c r="AG76">
        <f t="shared" si="67"/>
        <v>-4.1326260539566105E-30</v>
      </c>
      <c r="AH76">
        <f t="shared" si="68"/>
        <v>-1.0506606277992002E-24</v>
      </c>
      <c r="AI76">
        <f t="shared" si="69"/>
        <v>-1.0506647604252542E-24</v>
      </c>
      <c r="AJ76">
        <f t="shared" si="70"/>
        <v>-4.0520345647101337</v>
      </c>
      <c r="AK76">
        <f t="shared" si="92"/>
        <v>-2.6473292489439513</v>
      </c>
      <c r="AL76">
        <f t="shared" si="71"/>
        <v>-6.6993638136540845</v>
      </c>
      <c r="AN76">
        <f t="shared" si="72"/>
        <v>0</v>
      </c>
      <c r="AO76">
        <f t="shared" si="73"/>
        <v>0</v>
      </c>
      <c r="AP76">
        <f t="shared" si="74"/>
        <v>-1.71999963258788E-33</v>
      </c>
      <c r="AQ76">
        <f t="shared" si="75"/>
        <v>-4.3728512335613066E-28</v>
      </c>
      <c r="AR76">
        <f t="shared" si="76"/>
        <v>-4.3728684335576325E-28</v>
      </c>
      <c r="AS76">
        <f t="shared" si="77"/>
        <v>-1.6864574417184844E-3</v>
      </c>
      <c r="AT76">
        <f t="shared" si="78"/>
        <v>-1.101818861922742E-3</v>
      </c>
      <c r="AU76">
        <f t="shared" si="79"/>
        <v>-2.7882763036412264E-3</v>
      </c>
      <c r="AW76">
        <v>73</v>
      </c>
      <c r="AX76">
        <f>IF(Z76&gt;0, (R76*SUMPRODUCT(K76:$K$98, X76:$X$98)-K76*$AZ$3)/Z76, 0)</f>
        <v>-2.042705670985461E+32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25</v>
      </c>
      <c r="R77">
        <f t="shared" si="62"/>
        <v>500000</v>
      </c>
      <c r="S77">
        <f t="shared" si="63"/>
        <v>-2.7387178344475894E+33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-33.76695470591774</v>
      </c>
      <c r="AC77">
        <f t="shared" si="64"/>
        <v>-30.149066701712272</v>
      </c>
      <c r="AE77">
        <f t="shared" si="65"/>
        <v>0</v>
      </c>
      <c r="AF77">
        <f t="shared" si="66"/>
        <v>0</v>
      </c>
      <c r="AG77">
        <f t="shared" si="67"/>
        <v>-2.75211508853681E-31</v>
      </c>
      <c r="AH77">
        <f t="shared" si="68"/>
        <v>-7.6321765691267262E-26</v>
      </c>
      <c r="AI77">
        <f t="shared" si="69"/>
        <v>-7.6322040902776116E-26</v>
      </c>
      <c r="AJ77">
        <f t="shared" si="70"/>
        <v>-3.6178880042054686</v>
      </c>
      <c r="AK77">
        <f t="shared" si="92"/>
        <v>-2.3636868294142421</v>
      </c>
      <c r="AL77">
        <f t="shared" si="71"/>
        <v>-5.9815748336197103</v>
      </c>
      <c r="AN77">
        <f t="shared" si="72"/>
        <v>0</v>
      </c>
      <c r="AO77">
        <f t="shared" si="73"/>
        <v>0</v>
      </c>
      <c r="AP77">
        <f t="shared" si="74"/>
        <v>-1.0227060226094121E-34</v>
      </c>
      <c r="AQ77">
        <f t="shared" si="75"/>
        <v>-2.8361724316602621E-29</v>
      </c>
      <c r="AR77">
        <f t="shared" si="76"/>
        <v>-2.8361826587204885E-29</v>
      </c>
      <c r="AS77">
        <f t="shared" si="77"/>
        <v>-1.3444335472883296E-3</v>
      </c>
      <c r="AT77">
        <f t="shared" si="78"/>
        <v>-8.7836325089504297E-4</v>
      </c>
      <c r="AU77">
        <f t="shared" si="79"/>
        <v>-2.2227967981833722E-3</v>
      </c>
      <c r="AW77">
        <v>74</v>
      </c>
      <c r="AX77">
        <f>IF(Z77&gt;0, (R77*SUMPRODUCT(K77:$K$98, X77:$X$98)-K77*$AZ$3)/Z77, 0)</f>
        <v>-2.7387178344475894E+33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25</v>
      </c>
      <c r="R78">
        <f t="shared" si="62"/>
        <v>500000</v>
      </c>
      <c r="S78">
        <f t="shared" si="63"/>
        <v>-4.0093877663078856E+34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-30.149066701712272</v>
      </c>
      <c r="AC78">
        <f t="shared" si="64"/>
        <v>-26.918809555100236</v>
      </c>
      <c r="AE78">
        <f t="shared" si="65"/>
        <v>0</v>
      </c>
      <c r="AF78">
        <f t="shared" si="66"/>
        <v>0</v>
      </c>
      <c r="AG78">
        <f t="shared" si="67"/>
        <v>-1.6784862879382261E-32</v>
      </c>
      <c r="AH78">
        <f t="shared" si="68"/>
        <v>-5.1134906177152385E-27</v>
      </c>
      <c r="AI78">
        <f t="shared" si="69"/>
        <v>-5.1135074025781182E-27</v>
      </c>
      <c r="AJ78">
        <f t="shared" si="70"/>
        <v>-3.2302571466120362</v>
      </c>
      <c r="AK78">
        <f t="shared" si="92"/>
        <v>-2.1104346691198592</v>
      </c>
      <c r="AL78">
        <f t="shared" si="71"/>
        <v>-5.3406918157318959</v>
      </c>
      <c r="AN78">
        <f t="shared" si="72"/>
        <v>0</v>
      </c>
      <c r="AO78">
        <f t="shared" si="73"/>
        <v>0</v>
      </c>
      <c r="AP78">
        <f t="shared" si="74"/>
        <v>-5.5690869318362871E-36</v>
      </c>
      <c r="AQ78">
        <f t="shared" si="75"/>
        <v>-1.6966164084763417E-30</v>
      </c>
      <c r="AR78">
        <f t="shared" si="76"/>
        <v>-1.6966219775632735E-30</v>
      </c>
      <c r="AS78">
        <f t="shared" si="77"/>
        <v>-1.07177419267246E-3</v>
      </c>
      <c r="AT78">
        <f t="shared" si="78"/>
        <v>-7.0022580587933902E-4</v>
      </c>
      <c r="AU78">
        <f t="shared" si="79"/>
        <v>-1.7719999985517992E-3</v>
      </c>
      <c r="AW78">
        <v>75</v>
      </c>
      <c r="AX78">
        <f>IF(Z78&gt;0, (R78*SUMPRODUCT(K78:$K$98, X78:$X$98)-K78*$AZ$3)/Z78, 0)</f>
        <v>-4.0093877663078856E+34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-26.918809555100236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-3.3569725758764522E-28</v>
      </c>
      <c r="AI79">
        <f t="shared" si="69"/>
        <v>-3.3569725758764522E-28</v>
      </c>
      <c r="AJ79">
        <f t="shared" si="70"/>
        <v>-26.918809555100236</v>
      </c>
      <c r="AK79">
        <f t="shared" si="92"/>
        <v>-1.8843166688570168</v>
      </c>
      <c r="AL79">
        <f t="shared" si="71"/>
        <v>-28.803126223957253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-9.9447980925647971E-32</v>
      </c>
      <c r="AR79">
        <f t="shared" si="76"/>
        <v>-9.9447980925647971E-32</v>
      </c>
      <c r="AS79">
        <f t="shared" si="77"/>
        <v>-7.9745103621462598E-3</v>
      </c>
      <c r="AT79">
        <f t="shared" si="78"/>
        <v>-5.5821572535023824E-4</v>
      </c>
      <c r="AU79">
        <f t="shared" si="79"/>
        <v>-8.5327260874964988E-3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130594.41689028303</v>
      </c>
      <c r="AO81" s="6">
        <f t="shared" si="93"/>
        <v>-13059.441689028303</v>
      </c>
      <c r="AP81" s="6">
        <f t="shared" si="93"/>
        <v>-1728.2642238125582</v>
      </c>
      <c r="AQ81" s="6">
        <f t="shared" si="93"/>
        <v>-81131.527086717892</v>
      </c>
      <c r="AR81" s="6">
        <f t="shared" si="93"/>
        <v>34675.183890724293</v>
      </c>
      <c r="AS81" s="6">
        <f t="shared" si="93"/>
        <v>-10989.312555170029</v>
      </c>
      <c r="AT81" s="6">
        <f t="shared" si="93"/>
        <v>4821.1724858667903</v>
      </c>
      <c r="AU81" s="6">
        <f t="shared" si="93"/>
        <v>28507.043821421019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267355.05460753443</v>
      </c>
      <c r="K3">
        <v>1</v>
      </c>
      <c r="L3" s="2">
        <v>0</v>
      </c>
      <c r="O3">
        <f>$C$3</f>
        <v>267355.05460753443</v>
      </c>
      <c r="P3" s="2">
        <f>O3*C5</f>
        <v>26735.505460753444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267355.05460753443</v>
      </c>
      <c r="AF3">
        <f t="shared" ref="AF3:AF34" si="4">-$Z3*P3</f>
        <v>-26735.505460753444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239097.11655978099</v>
      </c>
      <c r="AJ3">
        <f t="shared" ref="AJ3:AJ34" si="8">AB3-AC3</f>
        <v>0</v>
      </c>
      <c r="AL3">
        <f t="shared" ref="AL3:AL34" si="9">SUM(AI3:AK3)</f>
        <v>239097.11655978099</v>
      </c>
      <c r="AN3">
        <f t="shared" ref="AN3:AN34" si="10">AE3*$K3</f>
        <v>267355.05460753443</v>
      </c>
      <c r="AO3">
        <f t="shared" ref="AO3:AO34" si="11">AF3*$K3</f>
        <v>-26735.505460753444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239097.11655978099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239097.11655978099</v>
      </c>
      <c r="AW3">
        <v>0</v>
      </c>
      <c r="AX3">
        <f>IF(Z3&gt;0, (R3*SUMPRODUCT(K3:$K$98, X3:$X$98)-K3*$AZ$3)/Z3, 0)</f>
        <v>0</v>
      </c>
      <c r="AZ3">
        <f>C6*ABS(SUMPRODUCT(X4:X69, K4:K69))/1</f>
        <v>183475.44560570622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500000</v>
      </c>
      <c r="S4">
        <f t="shared" si="1"/>
        <v>9322.8161065204949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9035.9650906784518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-9035.9650906784518</v>
      </c>
      <c r="AK4">
        <f>G4*SUM(AB4, AE4:AF4)</f>
        <v>0</v>
      </c>
      <c r="AL4">
        <f t="shared" si="9"/>
        <v>-19420.319590678453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-9872.9363947518523</v>
      </c>
      <c r="AR4">
        <f t="shared" si="14"/>
        <v>-9872.9363947518523</v>
      </c>
      <c r="AS4">
        <f t="shared" si="15"/>
        <v>-8590.953689559281</v>
      </c>
      <c r="AT4">
        <f t="shared" si="16"/>
        <v>0</v>
      </c>
      <c r="AU4">
        <f t="shared" si="17"/>
        <v>-18463.890084311133</v>
      </c>
      <c r="AW4">
        <v>1</v>
      </c>
      <c r="AX4">
        <f>IF(Z4&gt;0, (R4*SUMPRODUCT(K4:$K$98, X4:$X$98)-K4*$AZ$3)/Z4, 0)</f>
        <v>9322.8161065204949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25</v>
      </c>
      <c r="R5">
        <f t="shared" si="0"/>
        <v>500000</v>
      </c>
      <c r="S5">
        <f t="shared" si="1"/>
        <v>8670.2380119500322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9035.9650906784518</v>
      </c>
      <c r="AC5">
        <f t="shared" si="2"/>
        <v>8115.8566020674189</v>
      </c>
      <c r="AE5">
        <f t="shared" si="3"/>
        <v>0</v>
      </c>
      <c r="AF5">
        <f t="shared" si="4"/>
        <v>0</v>
      </c>
      <c r="AG5">
        <f t="shared" si="5"/>
        <v>-23.401481570867723</v>
      </c>
      <c r="AH5">
        <f t="shared" si="6"/>
        <v>-11739.857627645595</v>
      </c>
      <c r="AI5">
        <f t="shared" si="7"/>
        <v>-11763.259109216462</v>
      </c>
      <c r="AJ5">
        <f t="shared" si="8"/>
        <v>920.10848861103295</v>
      </c>
      <c r="AK5">
        <f>G5*SUM(AB5, AE5:AF5)</f>
        <v>37.047456871781655</v>
      </c>
      <c r="AL5">
        <f t="shared" si="9"/>
        <v>-10806.103163733647</v>
      </c>
      <c r="AN5">
        <f t="shared" si="10"/>
        <v>0</v>
      </c>
      <c r="AO5">
        <f t="shared" si="11"/>
        <v>0</v>
      </c>
      <c r="AP5">
        <f t="shared" si="12"/>
        <v>-21.107090588970973</v>
      </c>
      <c r="AQ5">
        <f t="shared" si="13"/>
        <v>-10588.826938069344</v>
      </c>
      <c r="AR5">
        <f t="shared" si="14"/>
        <v>-10609.934028658314</v>
      </c>
      <c r="AS5">
        <f t="shared" si="15"/>
        <v>829.89673803264759</v>
      </c>
      <c r="AT5">
        <f t="shared" si="16"/>
        <v>33.415150485905563</v>
      </c>
      <c r="AU5">
        <f t="shared" si="17"/>
        <v>-9746.6221401397615</v>
      </c>
      <c r="AW5">
        <v>2</v>
      </c>
      <c r="AX5">
        <f>IF(Z5&gt;0, (R5*SUMPRODUCT(K5:$K$98, X5:$X$98)-K5*$AZ$3)/Z5, 0)</f>
        <v>8670.2380119500322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25</v>
      </c>
      <c r="R6">
        <f t="shared" si="0"/>
        <v>500000</v>
      </c>
      <c r="S6">
        <f t="shared" si="1"/>
        <v>7179.1628059947434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8115.8566020674189</v>
      </c>
      <c r="AC6">
        <f t="shared" si="2"/>
        <v>6465.907597937563</v>
      </c>
      <c r="AE6">
        <f t="shared" si="3"/>
        <v>0</v>
      </c>
      <c r="AF6">
        <f t="shared" si="4"/>
        <v>0</v>
      </c>
      <c r="AG6">
        <f t="shared" si="5"/>
        <v>-22.516231253797457</v>
      </c>
      <c r="AH6">
        <f t="shared" si="6"/>
        <v>-13024.710027231744</v>
      </c>
      <c r="AI6">
        <f t="shared" si="7"/>
        <v>-13047.226258485542</v>
      </c>
      <c r="AJ6">
        <f t="shared" si="8"/>
        <v>1649.9490041298559</v>
      </c>
      <c r="AK6">
        <f>G6*SUM(AB6, AE6:AF6)</f>
        <v>57.62258187467868</v>
      </c>
      <c r="AL6">
        <f t="shared" si="9"/>
        <v>-11339.654672481007</v>
      </c>
      <c r="AN6">
        <f t="shared" si="10"/>
        <v>0</v>
      </c>
      <c r="AO6">
        <f t="shared" si="11"/>
        <v>0</v>
      </c>
      <c r="AP6">
        <f t="shared" si="12"/>
        <v>-19.211649194865718</v>
      </c>
      <c r="AQ6">
        <f t="shared" si="13"/>
        <v>-11113.145760830845</v>
      </c>
      <c r="AR6">
        <f t="shared" si="14"/>
        <v>-11132.35741002571</v>
      </c>
      <c r="AS6">
        <f t="shared" si="15"/>
        <v>1407.7951633852933</v>
      </c>
      <c r="AT6">
        <f t="shared" si="16"/>
        <v>49.165635945049651</v>
      </c>
      <c r="AU6">
        <f t="shared" si="17"/>
        <v>-9675.3966106953667</v>
      </c>
      <c r="AW6">
        <v>3</v>
      </c>
      <c r="AX6">
        <f>IF(Z6&gt;0, (R6*SUMPRODUCT(K6:$K$98, X6:$X$98)-K6*$AZ$3)/Z6, 0)</f>
        <v>7179.1628059947434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25</v>
      </c>
      <c r="R7">
        <f t="shared" si="0"/>
        <v>500000</v>
      </c>
      <c r="S7">
        <f t="shared" si="1"/>
        <v>5493.539452496213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6465.907597937563</v>
      </c>
      <c r="AC7">
        <f t="shared" si="2"/>
        <v>4741.5078648014751</v>
      </c>
      <c r="AE7">
        <f t="shared" si="3"/>
        <v>0</v>
      </c>
      <c r="AF7">
        <f t="shared" si="4"/>
        <v>0</v>
      </c>
      <c r="AG7">
        <f t="shared" si="5"/>
        <v>-21.577654560426328</v>
      </c>
      <c r="AH7">
        <f t="shared" si="6"/>
        <v>-14268.287616663032</v>
      </c>
      <c r="AI7">
        <f t="shared" si="7"/>
        <v>-14289.865271223458</v>
      </c>
      <c r="AJ7">
        <f t="shared" si="8"/>
        <v>1724.3997331360879</v>
      </c>
      <c r="AK7">
        <f>G7*SUM(AB7, AE7:AF7)</f>
        <v>89.229524851538372</v>
      </c>
      <c r="AL7">
        <f t="shared" si="9"/>
        <v>-12476.236013235832</v>
      </c>
      <c r="AN7">
        <f t="shared" si="10"/>
        <v>0</v>
      </c>
      <c r="AO7">
        <f t="shared" si="11"/>
        <v>0</v>
      </c>
      <c r="AP7">
        <f t="shared" si="12"/>
        <v>-17.306657439176952</v>
      </c>
      <c r="AQ7">
        <f t="shared" si="13"/>
        <v>-11444.078193656962</v>
      </c>
      <c r="AR7">
        <f t="shared" si="14"/>
        <v>-11461.38485109614</v>
      </c>
      <c r="AS7">
        <f t="shared" si="15"/>
        <v>1383.0787487129362</v>
      </c>
      <c r="AT7">
        <f t="shared" si="16"/>
        <v>71.567779331230057</v>
      </c>
      <c r="AU7">
        <f t="shared" si="17"/>
        <v>-10006.738323051974</v>
      </c>
      <c r="AW7">
        <v>4</v>
      </c>
      <c r="AX7">
        <f>IF(Z7&gt;0, (R7*SUMPRODUCT(K7:$K$98, X7:$X$98)-K7*$AZ$3)/Z7, 0)</f>
        <v>5493.539452496213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25</v>
      </c>
      <c r="R8">
        <f t="shared" si="0"/>
        <v>500000</v>
      </c>
      <c r="S8">
        <f t="shared" si="1"/>
        <v>3801.0366056674852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4741.5078648014751</v>
      </c>
      <c r="AC8">
        <f t="shared" si="2"/>
        <v>3130.0038136820949</v>
      </c>
      <c r="AE8">
        <f t="shared" si="3"/>
        <v>0</v>
      </c>
      <c r="AF8">
        <f t="shared" si="4"/>
        <v>0</v>
      </c>
      <c r="AG8">
        <f t="shared" si="5"/>
        <v>-20.586514538002241</v>
      </c>
      <c r="AH8">
        <f t="shared" si="6"/>
        <v>-15507.269536396539</v>
      </c>
      <c r="AI8">
        <f t="shared" si="7"/>
        <v>-15527.856050934543</v>
      </c>
      <c r="AJ8">
        <f t="shared" si="8"/>
        <v>1611.5040511193802</v>
      </c>
      <c r="AK8">
        <f t="shared" ref="AK8:AK39" si="30">G8*SUM(AB8:AB8, AE8:AF8)</f>
        <v>102.41656987971187</v>
      </c>
      <c r="AL8">
        <f t="shared" si="9"/>
        <v>-13813.935429935451</v>
      </c>
      <c r="AN8">
        <f t="shared" si="10"/>
        <v>0</v>
      </c>
      <c r="AO8">
        <f t="shared" si="11"/>
        <v>0</v>
      </c>
      <c r="AP8">
        <f t="shared" si="12"/>
        <v>-15.408454481637174</v>
      </c>
      <c r="AQ8">
        <f t="shared" si="13"/>
        <v>-11606.775704792639</v>
      </c>
      <c r="AR8">
        <f t="shared" si="14"/>
        <v>-11622.184159274277</v>
      </c>
      <c r="AS8">
        <f t="shared" si="15"/>
        <v>1206.1675993189524</v>
      </c>
      <c r="AT8">
        <f t="shared" si="16"/>
        <v>76.656058131834371</v>
      </c>
      <c r="AU8">
        <f t="shared" si="17"/>
        <v>-10339.36050182349</v>
      </c>
      <c r="AW8">
        <v>5</v>
      </c>
      <c r="AX8">
        <f>IF(Z8&gt;0, (R8*SUMPRODUCT(K8:$K$98, X8:$X$98)-K8*$AZ$3)/Z8, 0)</f>
        <v>3801.0366056674852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25</v>
      </c>
      <c r="R9">
        <f t="shared" si="0"/>
        <v>500000</v>
      </c>
      <c r="S9">
        <f t="shared" si="1"/>
        <v>1001.3255882769938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3130.0038136820949</v>
      </c>
      <c r="AC9">
        <f t="shared" si="2"/>
        <v>782.4863954612083</v>
      </c>
      <c r="AE9">
        <f t="shared" si="3"/>
        <v>0</v>
      </c>
      <c r="AF9">
        <f t="shared" si="4"/>
        <v>0</v>
      </c>
      <c r="AG9">
        <f t="shared" si="5"/>
        <v>-19.536262845525908</v>
      </c>
      <c r="AH9">
        <f t="shared" si="6"/>
        <v>-16887.73094192618</v>
      </c>
      <c r="AI9">
        <f t="shared" si="7"/>
        <v>-16907.267204771706</v>
      </c>
      <c r="AJ9">
        <f t="shared" si="8"/>
        <v>2347.5174182208866</v>
      </c>
      <c r="AK9">
        <f t="shared" si="30"/>
        <v>69.799085045110715</v>
      </c>
      <c r="AL9">
        <f t="shared" si="9"/>
        <v>-14489.950701505708</v>
      </c>
      <c r="AN9">
        <f t="shared" si="10"/>
        <v>0</v>
      </c>
      <c r="AO9">
        <f t="shared" si="11"/>
        <v>0</v>
      </c>
      <c r="AP9">
        <f t="shared" si="12"/>
        <v>-13.636453635239883</v>
      </c>
      <c r="AQ9">
        <f t="shared" si="13"/>
        <v>-11787.759092661976</v>
      </c>
      <c r="AR9">
        <f t="shared" si="14"/>
        <v>-11801.395546297215</v>
      </c>
      <c r="AS9">
        <f t="shared" si="15"/>
        <v>1638.584241244396</v>
      </c>
      <c r="AT9">
        <f t="shared" si="16"/>
        <v>48.720269302570159</v>
      </c>
      <c r="AU9">
        <f t="shared" si="17"/>
        <v>-10114.091035750249</v>
      </c>
      <c r="AW9">
        <v>6</v>
      </c>
      <c r="AX9">
        <f>IF(Z9&gt;0, (R9*SUMPRODUCT(K9:$K$98, X9:$X$98)-K9*$AZ$3)/Z9, 0)</f>
        <v>1001.3255882769938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25</v>
      </c>
      <c r="R10">
        <f t="shared" si="0"/>
        <v>500000</v>
      </c>
      <c r="S10">
        <f t="shared" si="1"/>
        <v>-5980.0484786199049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782.4863954612083</v>
      </c>
      <c r="AC10">
        <f t="shared" si="2"/>
        <v>-4409.3808688357094</v>
      </c>
      <c r="AE10">
        <f t="shared" si="3"/>
        <v>0</v>
      </c>
      <c r="AF10">
        <f t="shared" si="4"/>
        <v>0</v>
      </c>
      <c r="AG10">
        <f t="shared" si="5"/>
        <v>-18.43371707018887</v>
      </c>
      <c r="AH10">
        <f t="shared" si="6"/>
        <v>-18143.6629376356</v>
      </c>
      <c r="AI10">
        <f t="shared" si="7"/>
        <v>-18162.096654705787</v>
      </c>
      <c r="AJ10">
        <f t="shared" si="8"/>
        <v>5191.8672642969177</v>
      </c>
      <c r="AK10">
        <f t="shared" si="30"/>
        <v>3.3646915004831959</v>
      </c>
      <c r="AL10">
        <f t="shared" si="9"/>
        <v>-12966.864698908386</v>
      </c>
      <c r="AN10">
        <f t="shared" si="10"/>
        <v>0</v>
      </c>
      <c r="AO10">
        <f t="shared" si="11"/>
        <v>0</v>
      </c>
      <c r="AP10">
        <f t="shared" si="12"/>
        <v>-12.204181599754765</v>
      </c>
      <c r="AQ10">
        <f t="shared" si="13"/>
        <v>-12012.149070777516</v>
      </c>
      <c r="AR10">
        <f t="shared" si="14"/>
        <v>-12024.35325237727</v>
      </c>
      <c r="AS10">
        <f t="shared" si="15"/>
        <v>3437.3149318740384</v>
      </c>
      <c r="AT10">
        <f t="shared" si="16"/>
        <v>2.227619418411066</v>
      </c>
      <c r="AU10">
        <f t="shared" si="17"/>
        <v>-8584.8107010848198</v>
      </c>
      <c r="AW10">
        <v>7</v>
      </c>
      <c r="AX10">
        <f>IF(Z10&gt;0, (R10*SUMPRODUCT(K10:$K$98, X10:$X$98)-K10*$AZ$3)/Z10, 0)</f>
        <v>-5980.0484786199049</v>
      </c>
    </row>
    <row r="11" spans="1:52" x14ac:dyDescent="0.25">
      <c r="A11" t="s">
        <v>33</v>
      </c>
      <c r="C11" s="25">
        <f>AU71</f>
        <v>58483.864150385962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25</v>
      </c>
      <c r="R11">
        <f t="shared" si="0"/>
        <v>500000</v>
      </c>
      <c r="S11">
        <f t="shared" si="1"/>
        <v>-15122.640174202805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-4409.3808688357094</v>
      </c>
      <c r="AC11">
        <f t="shared" si="2"/>
        <v>-10461.165441217861</v>
      </c>
      <c r="AE11">
        <f t="shared" si="3"/>
        <v>0</v>
      </c>
      <c r="AF11">
        <f t="shared" si="4"/>
        <v>0</v>
      </c>
      <c r="AG11">
        <f t="shared" si="5"/>
        <v>-17.2938807653825</v>
      </c>
      <c r="AH11">
        <f t="shared" si="6"/>
        <v>-19109.982682089623</v>
      </c>
      <c r="AI11">
        <f t="shared" si="7"/>
        <v>-19127.276562855004</v>
      </c>
      <c r="AJ11">
        <f t="shared" si="8"/>
        <v>6051.784572382152</v>
      </c>
      <c r="AK11">
        <f t="shared" si="30"/>
        <v>-7.0550093901371351</v>
      </c>
      <c r="AL11">
        <f t="shared" si="9"/>
        <v>-13082.546999862989</v>
      </c>
      <c r="AN11">
        <f t="shared" si="10"/>
        <v>0</v>
      </c>
      <c r="AO11">
        <f t="shared" si="11"/>
        <v>0</v>
      </c>
      <c r="AP11">
        <f t="shared" si="12"/>
        <v>-10.887737130077939</v>
      </c>
      <c r="AQ11">
        <f t="shared" si="13"/>
        <v>-12031.103418928407</v>
      </c>
      <c r="AR11">
        <f t="shared" si="14"/>
        <v>-12041.991156058484</v>
      </c>
      <c r="AS11">
        <f t="shared" si="15"/>
        <v>3810.0320272735885</v>
      </c>
      <c r="AT11">
        <f t="shared" si="16"/>
        <v>-4.4416339358487349</v>
      </c>
      <c r="AU11">
        <f t="shared" si="17"/>
        <v>-8236.4007627207429</v>
      </c>
      <c r="AW11">
        <v>8</v>
      </c>
      <c r="AX11">
        <f>IF(Z11&gt;0, (R11*SUMPRODUCT(K11:$K$98, X11:$X$98)-K11*$AZ$3)/Z11, 0)</f>
        <v>-15122.640174202805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25</v>
      </c>
      <c r="R12">
        <f t="shared" si="0"/>
        <v>500000</v>
      </c>
      <c r="S12">
        <f t="shared" si="1"/>
        <v>-23004.031123069395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-10461.165441217861</v>
      </c>
      <c r="AC12">
        <f t="shared" si="2"/>
        <v>-14834.680874816491</v>
      </c>
      <c r="AE12">
        <f t="shared" si="3"/>
        <v>0</v>
      </c>
      <c r="AF12">
        <f t="shared" si="4"/>
        <v>0</v>
      </c>
      <c r="AG12">
        <f t="shared" si="5"/>
        <v>-16.121827513026251</v>
      </c>
      <c r="AH12">
        <f t="shared" si="6"/>
        <v>-19982.288894048499</v>
      </c>
      <c r="AI12">
        <f t="shared" si="7"/>
        <v>-19998.410721561526</v>
      </c>
      <c r="AJ12">
        <f t="shared" si="8"/>
        <v>4373.5154335986299</v>
      </c>
      <c r="AK12">
        <f t="shared" si="30"/>
        <v>-219.68447426557509</v>
      </c>
      <c r="AL12">
        <f t="shared" si="9"/>
        <v>-15844.579762228472</v>
      </c>
      <c r="AN12">
        <f t="shared" si="10"/>
        <v>0</v>
      </c>
      <c r="AO12">
        <f t="shared" si="11"/>
        <v>0</v>
      </c>
      <c r="AP12">
        <f t="shared" si="12"/>
        <v>-9.476980041611812</v>
      </c>
      <c r="AQ12">
        <f t="shared" si="13"/>
        <v>-11746.295690213086</v>
      </c>
      <c r="AR12">
        <f t="shared" si="14"/>
        <v>-11755.772670254699</v>
      </c>
      <c r="AS12">
        <f t="shared" si="15"/>
        <v>2570.9069547113172</v>
      </c>
      <c r="AT12">
        <f t="shared" si="16"/>
        <v>-129.13829876821663</v>
      </c>
      <c r="AU12">
        <f t="shared" si="17"/>
        <v>-9314.0040143115984</v>
      </c>
      <c r="AW12">
        <v>9</v>
      </c>
      <c r="AX12">
        <f>IF(Z12&gt;0, (R12*SUMPRODUCT(K12:$K$98, X12:$X$98)-K12*$AZ$3)/Z12, 0)</f>
        <v>-23004.031123069395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25</v>
      </c>
      <c r="R13">
        <f t="shared" si="0"/>
        <v>500000</v>
      </c>
      <c r="S13">
        <f t="shared" si="1"/>
        <v>-25163.944052212693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-14834.680874816491</v>
      </c>
      <c r="AC13">
        <f t="shared" si="2"/>
        <v>-15025.260289381011</v>
      </c>
      <c r="AE13">
        <f t="shared" si="3"/>
        <v>0</v>
      </c>
      <c r="AF13">
        <f t="shared" si="4"/>
        <v>0</v>
      </c>
      <c r="AG13">
        <f t="shared" si="5"/>
        <v>-14.927370147347613</v>
      </c>
      <c r="AH13">
        <f t="shared" si="6"/>
        <v>-20664.781810967506</v>
      </c>
      <c r="AI13">
        <f t="shared" si="7"/>
        <v>-20679.709181114853</v>
      </c>
      <c r="AJ13">
        <f t="shared" si="8"/>
        <v>190.57941456451954</v>
      </c>
      <c r="AK13">
        <f t="shared" si="30"/>
        <v>-1038.4276612371546</v>
      </c>
      <c r="AL13">
        <f t="shared" si="9"/>
        <v>-21527.557427787488</v>
      </c>
      <c r="AN13">
        <f t="shared" si="10"/>
        <v>0</v>
      </c>
      <c r="AO13">
        <f t="shared" si="11"/>
        <v>0</v>
      </c>
      <c r="AP13">
        <f t="shared" si="12"/>
        <v>-7.8346748068873699</v>
      </c>
      <c r="AQ13">
        <f t="shared" si="13"/>
        <v>-10845.972455032825</v>
      </c>
      <c r="AR13">
        <f t="shared" si="14"/>
        <v>-10853.807129839712</v>
      </c>
      <c r="AS13">
        <f t="shared" si="15"/>
        <v>100.02617495656416</v>
      </c>
      <c r="AT13">
        <f t="shared" si="16"/>
        <v>-545.02185957486404</v>
      </c>
      <c r="AU13">
        <f t="shared" si="17"/>
        <v>-11298.802814458011</v>
      </c>
      <c r="AW13">
        <v>10</v>
      </c>
      <c r="AX13">
        <f>IF(Z13&gt;0, (R13*SUMPRODUCT(K13:$K$98, X13:$X$98)-K13*$AZ$3)/Z13, 0)</f>
        <v>-25163.944052212693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25</v>
      </c>
      <c r="R14">
        <f t="shared" si="0"/>
        <v>500000</v>
      </c>
      <c r="S14">
        <f t="shared" si="1"/>
        <v>-28348.532520626708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-15025.260289381011</v>
      </c>
      <c r="AC14">
        <f t="shared" si="2"/>
        <v>-15553.628926870486</v>
      </c>
      <c r="AE14">
        <f t="shared" si="3"/>
        <v>0</v>
      </c>
      <c r="AF14">
        <f t="shared" si="4"/>
        <v>0</v>
      </c>
      <c r="AG14">
        <f t="shared" si="5"/>
        <v>-13.71643216060081</v>
      </c>
      <c r="AH14">
        <f t="shared" si="6"/>
        <v>-21233.285705466511</v>
      </c>
      <c r="AI14">
        <f t="shared" si="7"/>
        <v>-21247.002137627111</v>
      </c>
      <c r="AJ14">
        <f t="shared" si="8"/>
        <v>528.36863748947508</v>
      </c>
      <c r="AK14">
        <f t="shared" si="30"/>
        <v>-1051.7682202566709</v>
      </c>
      <c r="AL14">
        <f t="shared" si="9"/>
        <v>-21770.401720394308</v>
      </c>
      <c r="AN14">
        <f t="shared" si="10"/>
        <v>0</v>
      </c>
      <c r="AO14">
        <f t="shared" si="11"/>
        <v>0</v>
      </c>
      <c r="AP14">
        <f t="shared" si="12"/>
        <v>-6.4277771318885044</v>
      </c>
      <c r="AQ14">
        <f t="shared" si="13"/>
        <v>-9950.3155554173245</v>
      </c>
      <c r="AR14">
        <f t="shared" si="14"/>
        <v>-9956.7433325492129</v>
      </c>
      <c r="AS14">
        <f t="shared" si="15"/>
        <v>247.60344421177618</v>
      </c>
      <c r="AT14">
        <f t="shared" si="16"/>
        <v>-492.87829626948519</v>
      </c>
      <c r="AU14">
        <f t="shared" si="17"/>
        <v>-10202.018184606923</v>
      </c>
      <c r="AW14">
        <v>11</v>
      </c>
      <c r="AX14">
        <f>IF(Z14&gt;0, (R14*SUMPRODUCT(K14:$K$98, X14:$X$98)-K14*$AZ$3)/Z14, 0)</f>
        <v>-28348.532520626708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25</v>
      </c>
      <c r="R15">
        <f t="shared" si="0"/>
        <v>500000</v>
      </c>
      <c r="S15">
        <f t="shared" si="1"/>
        <v>-32603.243287615893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-15553.628926870486</v>
      </c>
      <c r="AC15">
        <f t="shared" si="2"/>
        <v>-16291.798216624084</v>
      </c>
      <c r="AE15">
        <f t="shared" si="3"/>
        <v>0</v>
      </c>
      <c r="AF15">
        <f t="shared" si="4"/>
        <v>0</v>
      </c>
      <c r="AG15">
        <f t="shared" si="5"/>
        <v>-12.492467446338694</v>
      </c>
      <c r="AH15">
        <f t="shared" si="6"/>
        <v>-21736.007853122203</v>
      </c>
      <c r="AI15">
        <f t="shared" si="7"/>
        <v>-21748.500320568543</v>
      </c>
      <c r="AJ15">
        <f t="shared" si="8"/>
        <v>738.1692897535977</v>
      </c>
      <c r="AK15">
        <f t="shared" si="30"/>
        <v>-1088.7540248809341</v>
      </c>
      <c r="AL15">
        <f t="shared" si="9"/>
        <v>-22099.085055695879</v>
      </c>
      <c r="AN15">
        <f t="shared" si="10"/>
        <v>0</v>
      </c>
      <c r="AO15">
        <f t="shared" si="11"/>
        <v>0</v>
      </c>
      <c r="AP15">
        <f t="shared" si="12"/>
        <v>-5.2269681534584285</v>
      </c>
      <c r="AQ15">
        <f t="shared" si="13"/>
        <v>-9094.554083860352</v>
      </c>
      <c r="AR15">
        <f t="shared" si="14"/>
        <v>-9099.78105201381</v>
      </c>
      <c r="AS15">
        <f t="shared" si="15"/>
        <v>308.85710817152483</v>
      </c>
      <c r="AT15">
        <f t="shared" si="16"/>
        <v>-455.5451226467049</v>
      </c>
      <c r="AU15">
        <f t="shared" si="17"/>
        <v>-9246.4690664889913</v>
      </c>
      <c r="AW15">
        <v>12</v>
      </c>
      <c r="AX15">
        <f>IF(Z15&gt;0, (R15*SUMPRODUCT(K15:$K$98, X15:$X$98)-K15*$AZ$3)/Z15, 0)</f>
        <v>-32603.243287615893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25</v>
      </c>
      <c r="R16">
        <f t="shared" si="0"/>
        <v>500000</v>
      </c>
      <c r="S16">
        <f t="shared" si="1"/>
        <v>-38070.456639661323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-16291.798216624084</v>
      </c>
      <c r="AC16">
        <f t="shared" si="2"/>
        <v>-17161.221706141841</v>
      </c>
      <c r="AE16">
        <f t="shared" si="3"/>
        <v>0</v>
      </c>
      <c r="AF16">
        <f t="shared" si="4"/>
        <v>0</v>
      </c>
      <c r="AG16">
        <f t="shared" si="5"/>
        <v>-11.269382626910426</v>
      </c>
      <c r="AH16">
        <f t="shared" si="6"/>
        <v>-21963.202899297616</v>
      </c>
      <c r="AI16">
        <f t="shared" si="7"/>
        <v>-21974.472281924525</v>
      </c>
      <c r="AJ16">
        <f t="shared" si="8"/>
        <v>869.42348951775784</v>
      </c>
      <c r="AK16">
        <f t="shared" si="30"/>
        <v>-1140.425875163686</v>
      </c>
      <c r="AL16">
        <f t="shared" si="9"/>
        <v>-22245.474667570452</v>
      </c>
      <c r="AN16">
        <f t="shared" si="10"/>
        <v>0</v>
      </c>
      <c r="AO16">
        <f t="shared" si="11"/>
        <v>0</v>
      </c>
      <c r="AP16">
        <f t="shared" si="12"/>
        <v>-4.2100158379027217</v>
      </c>
      <c r="AQ16">
        <f t="shared" si="13"/>
        <v>-8205.0130977284898</v>
      </c>
      <c r="AR16">
        <f t="shared" si="14"/>
        <v>-8209.2231135663933</v>
      </c>
      <c r="AS16">
        <f t="shared" si="15"/>
        <v>324.79921765846575</v>
      </c>
      <c r="AT16">
        <f t="shared" si="16"/>
        <v>-426.04028590956392</v>
      </c>
      <c r="AU16">
        <f t="shared" si="17"/>
        <v>-8310.4641818174896</v>
      </c>
      <c r="AW16">
        <v>13</v>
      </c>
      <c r="AX16">
        <f>IF(Z16&gt;0, (R16*SUMPRODUCT(K16:$K$98, X16:$X$98)-K16*$AZ$3)/Z16, 0)</f>
        <v>-38070.456639661323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25</v>
      </c>
      <c r="R17">
        <f t="shared" si="0"/>
        <v>500000</v>
      </c>
      <c r="S17">
        <f t="shared" si="1"/>
        <v>-44777.278901847487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-17161.221706141841</v>
      </c>
      <c r="AC17">
        <f t="shared" si="2"/>
        <v>-18022.368201778729</v>
      </c>
      <c r="AE17">
        <f t="shared" si="3"/>
        <v>0</v>
      </c>
      <c r="AF17">
        <f t="shared" si="4"/>
        <v>0</v>
      </c>
      <c r="AG17">
        <f t="shared" si="5"/>
        <v>-10.062228346481286</v>
      </c>
      <c r="AH17">
        <f t="shared" si="6"/>
        <v>-21889.209083200709</v>
      </c>
      <c r="AI17">
        <f t="shared" si="7"/>
        <v>-21899.271311547189</v>
      </c>
      <c r="AJ17">
        <f t="shared" si="8"/>
        <v>861.14649563688727</v>
      </c>
      <c r="AK17">
        <f t="shared" si="30"/>
        <v>-1201.2855194299291</v>
      </c>
      <c r="AL17">
        <f t="shared" si="9"/>
        <v>-22239.410335340232</v>
      </c>
      <c r="AN17">
        <f t="shared" si="10"/>
        <v>0</v>
      </c>
      <c r="AO17">
        <f t="shared" si="11"/>
        <v>0</v>
      </c>
      <c r="AP17">
        <f t="shared" si="12"/>
        <v>-3.3562921027566799</v>
      </c>
      <c r="AQ17">
        <f t="shared" si="13"/>
        <v>-7301.2236506466534</v>
      </c>
      <c r="AR17">
        <f t="shared" si="14"/>
        <v>-7304.5799427494094</v>
      </c>
      <c r="AS17">
        <f t="shared" si="15"/>
        <v>287.23848069233935</v>
      </c>
      <c r="AT17">
        <f t="shared" si="16"/>
        <v>-400.69306352290761</v>
      </c>
      <c r="AU17">
        <f t="shared" si="17"/>
        <v>-7418.0345255799775</v>
      </c>
      <c r="AW17">
        <v>14</v>
      </c>
      <c r="AX17">
        <f>IF(Z17&gt;0, (R17*SUMPRODUCT(K17:$K$98, X17:$X$98)-K17*$AZ$3)/Z17, 0)</f>
        <v>-44777.278901847487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25</v>
      </c>
      <c r="R18">
        <f t="shared" si="0"/>
        <v>500000</v>
      </c>
      <c r="S18">
        <f t="shared" si="1"/>
        <v>-52833.991928319017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-18022.368201778729</v>
      </c>
      <c r="AC18">
        <f t="shared" si="2"/>
        <v>-18766.568100557881</v>
      </c>
      <c r="AE18">
        <f t="shared" si="3"/>
        <v>0</v>
      </c>
      <c r="AF18">
        <f t="shared" si="4"/>
        <v>0</v>
      </c>
      <c r="AG18">
        <f t="shared" si="5"/>
        <v>-8.8799688494193649</v>
      </c>
      <c r="AH18">
        <f t="shared" si="6"/>
        <v>-21632.744271942167</v>
      </c>
      <c r="AI18">
        <f t="shared" si="7"/>
        <v>-21641.624240791585</v>
      </c>
      <c r="AJ18">
        <f t="shared" si="8"/>
        <v>744.19989877915214</v>
      </c>
      <c r="AK18">
        <f t="shared" si="30"/>
        <v>-1261.5657741245111</v>
      </c>
      <c r="AL18">
        <f t="shared" si="9"/>
        <v>-22158.990116136945</v>
      </c>
      <c r="AN18">
        <f t="shared" si="10"/>
        <v>0</v>
      </c>
      <c r="AO18">
        <f t="shared" si="11"/>
        <v>0</v>
      </c>
      <c r="AP18">
        <f t="shared" si="12"/>
        <v>-2.6445939613910685</v>
      </c>
      <c r="AQ18">
        <f t="shared" si="13"/>
        <v>-6442.5704459127992</v>
      </c>
      <c r="AR18">
        <f t="shared" si="14"/>
        <v>-6445.2150398741896</v>
      </c>
      <c r="AS18">
        <f t="shared" si="15"/>
        <v>221.63439892110418</v>
      </c>
      <c r="AT18">
        <f t="shared" si="16"/>
        <v>-375.71406890301012</v>
      </c>
      <c r="AU18">
        <f t="shared" si="17"/>
        <v>-6599.2947098560953</v>
      </c>
      <c r="AW18">
        <v>15</v>
      </c>
      <c r="AX18">
        <f>IF(Z18&gt;0, (R18*SUMPRODUCT(K18:$K$98, X18:$X$98)-K18*$AZ$3)/Z18, 0)</f>
        <v>-52833.991928319017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25</v>
      </c>
      <c r="R19">
        <f t="shared" si="0"/>
        <v>500000</v>
      </c>
      <c r="S19">
        <f t="shared" si="1"/>
        <v>-62573.926701034339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-18766.568100557881</v>
      </c>
      <c r="AC19">
        <f t="shared" si="2"/>
        <v>-19354.653053731825</v>
      </c>
      <c r="AE19">
        <f t="shared" si="3"/>
        <v>0</v>
      </c>
      <c r="AF19">
        <f t="shared" si="4"/>
        <v>0</v>
      </c>
      <c r="AG19">
        <f t="shared" si="5"/>
        <v>-7.7327147560214939</v>
      </c>
      <c r="AH19">
        <f t="shared" si="6"/>
        <v>-21169.088098073531</v>
      </c>
      <c r="AI19">
        <f t="shared" si="7"/>
        <v>-21176.820812829552</v>
      </c>
      <c r="AJ19">
        <f t="shared" si="8"/>
        <v>588.08495317394409</v>
      </c>
      <c r="AK19">
        <f t="shared" si="30"/>
        <v>-1313.6597670390518</v>
      </c>
      <c r="AL19">
        <f t="shared" si="9"/>
        <v>-21902.395626694659</v>
      </c>
      <c r="AN19">
        <f t="shared" si="10"/>
        <v>0</v>
      </c>
      <c r="AO19">
        <f t="shared" si="11"/>
        <v>0</v>
      </c>
      <c r="AP19">
        <f t="shared" si="12"/>
        <v>-2.0561818780510546</v>
      </c>
      <c r="AQ19">
        <f t="shared" si="13"/>
        <v>-5629.0056849995708</v>
      </c>
      <c r="AR19">
        <f t="shared" si="14"/>
        <v>-5631.0618668776224</v>
      </c>
      <c r="AS19">
        <f t="shared" si="15"/>
        <v>156.37582163872665</v>
      </c>
      <c r="AT19">
        <f t="shared" si="16"/>
        <v>-349.31114002454228</v>
      </c>
      <c r="AU19">
        <f t="shared" si="17"/>
        <v>-5823.9971852634371</v>
      </c>
      <c r="AW19">
        <v>16</v>
      </c>
      <c r="AX19">
        <f>IF(Z19&gt;0, (R19*SUMPRODUCT(K19:$K$98, X19:$X$98)-K19*$AZ$3)/Z19, 0)</f>
        <v>-62573.926701034339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25</v>
      </c>
      <c r="R20">
        <f t="shared" si="0"/>
        <v>500000</v>
      </c>
      <c r="S20">
        <f t="shared" si="1"/>
        <v>-74494.901690360595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-19354.653053731825</v>
      </c>
      <c r="AC20">
        <f t="shared" si="2"/>
        <v>-19756.439548785998</v>
      </c>
      <c r="AE20">
        <f t="shared" si="3"/>
        <v>0</v>
      </c>
      <c r="AF20">
        <f t="shared" si="4"/>
        <v>0</v>
      </c>
      <c r="AG20">
        <f t="shared" si="5"/>
        <v>-6.6301314252698775</v>
      </c>
      <c r="AH20">
        <f t="shared" si="6"/>
        <v>-20505.123663828042</v>
      </c>
      <c r="AI20">
        <f t="shared" si="7"/>
        <v>-20511.753795253313</v>
      </c>
      <c r="AJ20">
        <f t="shared" si="8"/>
        <v>401.78649505417343</v>
      </c>
      <c r="AK20">
        <f t="shared" si="30"/>
        <v>-1354.8257137612279</v>
      </c>
      <c r="AL20">
        <f t="shared" si="9"/>
        <v>-21464.793013960367</v>
      </c>
      <c r="AN20">
        <f t="shared" si="10"/>
        <v>0</v>
      </c>
      <c r="AO20">
        <f t="shared" si="11"/>
        <v>0</v>
      </c>
      <c r="AP20">
        <f t="shared" si="12"/>
        <v>-1.5741048301957294</v>
      </c>
      <c r="AQ20">
        <f t="shared" si="13"/>
        <v>-4868.2615973451293</v>
      </c>
      <c r="AR20">
        <f t="shared" si="14"/>
        <v>-4869.8357021753254</v>
      </c>
      <c r="AS20">
        <f t="shared" si="15"/>
        <v>95.390878702897368</v>
      </c>
      <c r="AT20">
        <f t="shared" si="16"/>
        <v>-321.65843530290459</v>
      </c>
      <c r="AU20">
        <f t="shared" si="17"/>
        <v>-5096.1032587753325</v>
      </c>
      <c r="AW20">
        <v>17</v>
      </c>
      <c r="AX20">
        <f>IF(Z20&gt;0, (R20*SUMPRODUCT(K20:$K$98, X20:$X$98)-K20*$AZ$3)/Z20, 0)</f>
        <v>-74494.901690360595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25</v>
      </c>
      <c r="R21">
        <f t="shared" si="0"/>
        <v>500000</v>
      </c>
      <c r="S21">
        <f t="shared" si="1"/>
        <v>-89378.556668312594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-19756.439548785998</v>
      </c>
      <c r="AC21">
        <f t="shared" si="2"/>
        <v>-19957.541155108454</v>
      </c>
      <c r="AE21">
        <f t="shared" si="3"/>
        <v>0</v>
      </c>
      <c r="AF21">
        <f t="shared" si="4"/>
        <v>0</v>
      </c>
      <c r="AG21">
        <f t="shared" si="5"/>
        <v>-5.5823068471478257</v>
      </c>
      <c r="AH21">
        <f t="shared" si="6"/>
        <v>-19630.465277387069</v>
      </c>
      <c r="AI21">
        <f t="shared" si="7"/>
        <v>-19636.047584234217</v>
      </c>
      <c r="AJ21">
        <f t="shared" si="8"/>
        <v>201.10160632245606</v>
      </c>
      <c r="AK21">
        <f t="shared" si="30"/>
        <v>-1382.9507684150201</v>
      </c>
      <c r="AL21">
        <f t="shared" si="9"/>
        <v>-20817.89674632678</v>
      </c>
      <c r="AN21">
        <f t="shared" si="10"/>
        <v>0</v>
      </c>
      <c r="AO21">
        <f t="shared" si="11"/>
        <v>0</v>
      </c>
      <c r="AP21">
        <f t="shared" si="12"/>
        <v>-1.1833336012442952</v>
      </c>
      <c r="AQ21">
        <f t="shared" si="13"/>
        <v>-4161.2526517885972</v>
      </c>
      <c r="AR21">
        <f t="shared" si="14"/>
        <v>-4162.4359853898413</v>
      </c>
      <c r="AS21">
        <f t="shared" si="15"/>
        <v>42.629381462101264</v>
      </c>
      <c r="AT21">
        <f t="shared" si="16"/>
        <v>-293.15696143938163</v>
      </c>
      <c r="AU21">
        <f t="shared" si="17"/>
        <v>-4412.9635653671221</v>
      </c>
      <c r="AW21">
        <v>18</v>
      </c>
      <c r="AX21">
        <f>IF(Z21&gt;0, (R21*SUMPRODUCT(K21:$K$98, X21:$X$98)-K21*$AZ$3)/Z21, 0)</f>
        <v>-89378.556668312594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25</v>
      </c>
      <c r="R22">
        <f t="shared" si="0"/>
        <v>500000</v>
      </c>
      <c r="S22">
        <f t="shared" si="1"/>
        <v>-108418.09755917195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-19957.541155108454</v>
      </c>
      <c r="AC22">
        <f t="shared" si="2"/>
        <v>-19951.686672055359</v>
      </c>
      <c r="AE22">
        <f t="shared" si="3"/>
        <v>0</v>
      </c>
      <c r="AF22">
        <f t="shared" si="4"/>
        <v>0</v>
      </c>
      <c r="AG22">
        <f t="shared" si="5"/>
        <v>-4.6006356690510586</v>
      </c>
      <c r="AH22">
        <f t="shared" si="6"/>
        <v>-18516.962192505765</v>
      </c>
      <c r="AI22">
        <f t="shared" si="7"/>
        <v>-18521.562828174818</v>
      </c>
      <c r="AJ22">
        <f t="shared" si="8"/>
        <v>-5.8544830530954641</v>
      </c>
      <c r="AK22">
        <f t="shared" si="30"/>
        <v>-1397.027880857592</v>
      </c>
      <c r="AL22">
        <f t="shared" si="9"/>
        <v>-19924.445192085506</v>
      </c>
      <c r="AN22">
        <f t="shared" si="10"/>
        <v>0</v>
      </c>
      <c r="AO22">
        <f t="shared" si="11"/>
        <v>0</v>
      </c>
      <c r="AP22">
        <f t="shared" si="12"/>
        <v>-0.87074965526583781</v>
      </c>
      <c r="AQ22">
        <f t="shared" si="13"/>
        <v>-3504.6544881091745</v>
      </c>
      <c r="AR22">
        <f t="shared" si="14"/>
        <v>-3505.5252377644406</v>
      </c>
      <c r="AS22">
        <f t="shared" si="15"/>
        <v>-1.1080618999100293</v>
      </c>
      <c r="AT22">
        <f t="shared" si="16"/>
        <v>-264.41162334082918</v>
      </c>
      <c r="AU22">
        <f t="shared" si="17"/>
        <v>-3771.04492300518</v>
      </c>
      <c r="AW22">
        <v>19</v>
      </c>
      <c r="AX22">
        <f>IF(Z22&gt;0, (R22*SUMPRODUCT(K22:$K$98, X22:$X$98)-K22*$AZ$3)/Z22, 0)</f>
        <v>-108418.09755917195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25</v>
      </c>
      <c r="R23">
        <f t="shared" si="0"/>
        <v>500000</v>
      </c>
      <c r="S23">
        <f t="shared" si="1"/>
        <v>-133567.43134596193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-19951.686672055359</v>
      </c>
      <c r="AC23">
        <f t="shared" si="2"/>
        <v>-19735.70978977019</v>
      </c>
      <c r="AE23">
        <f t="shared" si="3"/>
        <v>0</v>
      </c>
      <c r="AF23">
        <f t="shared" si="4"/>
        <v>0</v>
      </c>
      <c r="AG23">
        <f t="shared" si="5"/>
        <v>-3.6939599704233674</v>
      </c>
      <c r="AH23">
        <f t="shared" si="6"/>
        <v>-17213.386838743612</v>
      </c>
      <c r="AI23">
        <f t="shared" si="7"/>
        <v>-17217.080798714036</v>
      </c>
      <c r="AJ23">
        <f t="shared" si="8"/>
        <v>-215.97688228516927</v>
      </c>
      <c r="AK23">
        <f t="shared" si="30"/>
        <v>-1396.6180670438753</v>
      </c>
      <c r="AL23">
        <f t="shared" si="9"/>
        <v>-18829.675748043082</v>
      </c>
      <c r="AN23">
        <f t="shared" si="10"/>
        <v>0</v>
      </c>
      <c r="AO23">
        <f t="shared" si="11"/>
        <v>0</v>
      </c>
      <c r="AP23">
        <f t="shared" si="12"/>
        <v>-0.62423717887542784</v>
      </c>
      <c r="AQ23">
        <f t="shared" si="13"/>
        <v>-2908.866399512503</v>
      </c>
      <c r="AR23">
        <f t="shared" si="14"/>
        <v>-2909.4906366913783</v>
      </c>
      <c r="AS23">
        <f t="shared" si="15"/>
        <v>-36.497634186477804</v>
      </c>
      <c r="AT23">
        <f t="shared" si="16"/>
        <v>-236.01255268556739</v>
      </c>
      <c r="AU23">
        <f t="shared" si="17"/>
        <v>-3182.0008235634241</v>
      </c>
      <c r="AW23">
        <v>20</v>
      </c>
      <c r="AX23">
        <f>IF(Z23&gt;0, (R23*SUMPRODUCT(K23:$K$98, X23:$X$98)-K23*$AZ$3)/Z23, 0)</f>
        <v>-133567.43134596193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25</v>
      </c>
      <c r="R24">
        <f t="shared" si="0"/>
        <v>500000</v>
      </c>
      <c r="S24">
        <f t="shared" si="1"/>
        <v>-167990.04459045251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-19735.70978977019</v>
      </c>
      <c r="AC24">
        <f t="shared" si="2"/>
        <v>-19322.583894287734</v>
      </c>
      <c r="AE24">
        <f t="shared" si="3"/>
        <v>0</v>
      </c>
      <c r="AF24">
        <f t="shared" si="4"/>
        <v>0</v>
      </c>
      <c r="AG24">
        <f t="shared" si="5"/>
        <v>-2.8755549088332564</v>
      </c>
      <c r="AH24">
        <f t="shared" si="6"/>
        <v>-15629.309237717551</v>
      </c>
      <c r="AI24">
        <f t="shared" si="7"/>
        <v>-15632.184792626384</v>
      </c>
      <c r="AJ24">
        <f t="shared" si="8"/>
        <v>-413.12589548245523</v>
      </c>
      <c r="AK24">
        <f t="shared" si="30"/>
        <v>-1381.4996852839133</v>
      </c>
      <c r="AL24">
        <f t="shared" si="9"/>
        <v>-17426.810373392753</v>
      </c>
      <c r="AN24">
        <f t="shared" si="10"/>
        <v>0</v>
      </c>
      <c r="AO24">
        <f t="shared" si="11"/>
        <v>0</v>
      </c>
      <c r="AP24">
        <f t="shared" si="12"/>
        <v>-0.43387146526351994</v>
      </c>
      <c r="AQ24">
        <f t="shared" si="13"/>
        <v>-2358.1922498487734</v>
      </c>
      <c r="AR24">
        <f t="shared" si="14"/>
        <v>-2358.6261213140369</v>
      </c>
      <c r="AS24">
        <f t="shared" si="15"/>
        <v>-62.333547191419804</v>
      </c>
      <c r="AT24">
        <f t="shared" si="16"/>
        <v>-208.44439133260173</v>
      </c>
      <c r="AU24">
        <f t="shared" si="17"/>
        <v>-2629.4040598380584</v>
      </c>
      <c r="AW24">
        <v>21</v>
      </c>
      <c r="AX24">
        <f>IF(Z24&gt;0, (R24*SUMPRODUCT(K24:$K$98, X24:$X$98)-K24*$AZ$3)/Z24, 0)</f>
        <v>-167990.04459045251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25</v>
      </c>
      <c r="R25">
        <f t="shared" si="0"/>
        <v>500000</v>
      </c>
      <c r="S25">
        <f t="shared" si="1"/>
        <v>-216841.86484516063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-19322.583894287734</v>
      </c>
      <c r="AC25">
        <f t="shared" si="2"/>
        <v>-18714.711595033867</v>
      </c>
      <c r="AE25">
        <f t="shared" si="3"/>
        <v>0</v>
      </c>
      <c r="AF25">
        <f t="shared" si="4"/>
        <v>0</v>
      </c>
      <c r="AG25">
        <f t="shared" si="5"/>
        <v>-2.1576451125336664</v>
      </c>
      <c r="AH25">
        <f t="shared" si="6"/>
        <v>-13783.084944225153</v>
      </c>
      <c r="AI25">
        <f t="shared" si="7"/>
        <v>-13785.242589337686</v>
      </c>
      <c r="AJ25">
        <f t="shared" si="8"/>
        <v>-607.87229925386782</v>
      </c>
      <c r="AK25">
        <f t="shared" si="30"/>
        <v>-1352.5808726001414</v>
      </c>
      <c r="AL25">
        <f t="shared" si="9"/>
        <v>-15745.695761191695</v>
      </c>
      <c r="AN25">
        <f t="shared" si="10"/>
        <v>0</v>
      </c>
      <c r="AO25">
        <f t="shared" si="11"/>
        <v>0</v>
      </c>
      <c r="AP25">
        <f t="shared" si="12"/>
        <v>-0.29067080596277017</v>
      </c>
      <c r="AQ25">
        <f t="shared" si="13"/>
        <v>-1856.8115702246821</v>
      </c>
      <c r="AR25">
        <f t="shared" si="14"/>
        <v>-1857.1022410306448</v>
      </c>
      <c r="AS25">
        <f t="shared" si="15"/>
        <v>-81.890543593186493</v>
      </c>
      <c r="AT25">
        <f t="shared" si="16"/>
        <v>-182.21521699035921</v>
      </c>
      <c r="AU25">
        <f t="shared" si="17"/>
        <v>-2121.2080016141904</v>
      </c>
      <c r="AW25">
        <v>22</v>
      </c>
      <c r="AX25">
        <f>IF(Z25&gt;0, (R25*SUMPRODUCT(K25:$K$98, X25:$X$98)-K25*$AZ$3)/Z25, 0)</f>
        <v>-216841.86484516063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25</v>
      </c>
      <c r="R26">
        <f t="shared" si="0"/>
        <v>500000</v>
      </c>
      <c r="S26">
        <f t="shared" si="1"/>
        <v>-289287.2921619268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-18714.711595033867</v>
      </c>
      <c r="AC26">
        <f t="shared" si="2"/>
        <v>-17923.251246416905</v>
      </c>
      <c r="AE26">
        <f t="shared" si="3"/>
        <v>0</v>
      </c>
      <c r="AF26">
        <f t="shared" si="4"/>
        <v>0</v>
      </c>
      <c r="AG26">
        <f t="shared" si="5"/>
        <v>-1.5489144988422507</v>
      </c>
      <c r="AH26">
        <f t="shared" si="6"/>
        <v>-11743.083251321579</v>
      </c>
      <c r="AI26">
        <f t="shared" si="7"/>
        <v>-11744.632165820422</v>
      </c>
      <c r="AJ26">
        <f t="shared" si="8"/>
        <v>-791.46034861696171</v>
      </c>
      <c r="AK26">
        <f t="shared" si="30"/>
        <v>-1310.0298116523709</v>
      </c>
      <c r="AL26">
        <f t="shared" si="9"/>
        <v>-13846.122326089753</v>
      </c>
      <c r="AN26">
        <f t="shared" si="10"/>
        <v>0</v>
      </c>
      <c r="AO26">
        <f t="shared" si="11"/>
        <v>0</v>
      </c>
      <c r="AP26">
        <f t="shared" si="12"/>
        <v>-0.18630770811633129</v>
      </c>
      <c r="AQ26">
        <f t="shared" si="13"/>
        <v>-1412.490443086632</v>
      </c>
      <c r="AR26">
        <f t="shared" si="14"/>
        <v>-1412.6767507947484</v>
      </c>
      <c r="AS26">
        <f t="shared" si="15"/>
        <v>-95.199033727165258</v>
      </c>
      <c r="AT26">
        <f t="shared" si="16"/>
        <v>-157.57399905253232</v>
      </c>
      <c r="AU26">
        <f t="shared" si="17"/>
        <v>-1665.4497835744457</v>
      </c>
      <c r="AW26">
        <v>23</v>
      </c>
      <c r="AX26">
        <f>IF(Z26&gt;0, (R26*SUMPRODUCT(K26:$K$98, X26:$X$98)-K26*$AZ$3)/Z26, 0)</f>
        <v>-289287.2921619268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25</v>
      </c>
      <c r="R27">
        <f t="shared" si="0"/>
        <v>500000</v>
      </c>
      <c r="S27">
        <f t="shared" si="1"/>
        <v>-401897.07279208716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-17923.251246416905</v>
      </c>
      <c r="AC27">
        <f t="shared" si="2"/>
        <v>-16971.213190537786</v>
      </c>
      <c r="AE27">
        <f t="shared" si="3"/>
        <v>0</v>
      </c>
      <c r="AF27">
        <f t="shared" si="4"/>
        <v>0</v>
      </c>
      <c r="AG27">
        <f t="shared" si="5"/>
        <v>-1.0556940034816751</v>
      </c>
      <c r="AH27">
        <f t="shared" si="6"/>
        <v>-9554.6270074430631</v>
      </c>
      <c r="AI27">
        <f t="shared" si="7"/>
        <v>-9555.6827014465453</v>
      </c>
      <c r="AJ27">
        <f t="shared" si="8"/>
        <v>-952.03805587911847</v>
      </c>
      <c r="AK27">
        <f t="shared" si="30"/>
        <v>-1254.6275872491835</v>
      </c>
      <c r="AL27">
        <f t="shared" si="9"/>
        <v>-11762.348344574848</v>
      </c>
      <c r="AN27">
        <f t="shared" si="10"/>
        <v>0</v>
      </c>
      <c r="AO27">
        <f t="shared" si="11"/>
        <v>0</v>
      </c>
      <c r="AP27">
        <f t="shared" si="12"/>
        <v>-0.11337659512507343</v>
      </c>
      <c r="AQ27">
        <f t="shared" si="13"/>
        <v>-1026.122223126531</v>
      </c>
      <c r="AR27">
        <f t="shared" si="14"/>
        <v>-1026.2355997216559</v>
      </c>
      <c r="AS27">
        <f t="shared" si="15"/>
        <v>-102.24443148212167</v>
      </c>
      <c r="AT27">
        <f t="shared" si="16"/>
        <v>-134.74113097467028</v>
      </c>
      <c r="AU27">
        <f t="shared" si="17"/>
        <v>-1263.2211621784481</v>
      </c>
      <c r="AW27">
        <v>24</v>
      </c>
      <c r="AX27">
        <f>IF(Z27&gt;0, (R27*SUMPRODUCT(K27:$K$98, X27:$X$98)-K27*$AZ$3)/Z27, 0)</f>
        <v>-401897.07279208716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25</v>
      </c>
      <c r="R28">
        <f t="shared" si="0"/>
        <v>500000</v>
      </c>
      <c r="S28">
        <f t="shared" si="1"/>
        <v>-586746.03069272789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-16971.213190537786</v>
      </c>
      <c r="AC28">
        <f t="shared" si="2"/>
        <v>-15886.149253873466</v>
      </c>
      <c r="AE28">
        <f t="shared" si="3"/>
        <v>0</v>
      </c>
      <c r="AF28">
        <f t="shared" si="4"/>
        <v>0</v>
      </c>
      <c r="AG28">
        <f t="shared" si="5"/>
        <v>-0.67687502014789336</v>
      </c>
      <c r="AH28">
        <f t="shared" si="6"/>
        <v>-7365.2408659792991</v>
      </c>
      <c r="AI28">
        <f t="shared" si="7"/>
        <v>-7365.9177409994472</v>
      </c>
      <c r="AJ28">
        <f t="shared" si="8"/>
        <v>-1085.0639366643209</v>
      </c>
      <c r="AK28">
        <f t="shared" si="30"/>
        <v>-1187.9849233376451</v>
      </c>
      <c r="AL28">
        <f t="shared" si="9"/>
        <v>-9638.9666010014116</v>
      </c>
      <c r="AN28">
        <f t="shared" si="10"/>
        <v>0</v>
      </c>
      <c r="AO28">
        <f t="shared" si="11"/>
        <v>0</v>
      </c>
      <c r="AP28">
        <f t="shared" si="12"/>
        <v>-6.4904651124968751E-2</v>
      </c>
      <c r="AQ28">
        <f t="shared" si="13"/>
        <v>-706.24321274745876</v>
      </c>
      <c r="AR28">
        <f t="shared" si="14"/>
        <v>-706.30811739858382</v>
      </c>
      <c r="AS28">
        <f t="shared" si="15"/>
        <v>-104.04534686786833</v>
      </c>
      <c r="AT28">
        <f t="shared" si="16"/>
        <v>-113.91430425975157</v>
      </c>
      <c r="AU28">
        <f t="shared" si="17"/>
        <v>-924.26776852620355</v>
      </c>
      <c r="AW28">
        <v>25</v>
      </c>
      <c r="AX28">
        <f>IF(Z28&gt;0, (R28*SUMPRODUCT(K28:$K$98, X28:$X$98)-K28*$AZ$3)/Z28, 0)</f>
        <v>-586746.03069272789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25</v>
      </c>
      <c r="R29">
        <f t="shared" si="0"/>
        <v>500000</v>
      </c>
      <c r="S29">
        <f t="shared" si="1"/>
        <v>-909797.55086477532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-15886.149253873466</v>
      </c>
      <c r="AC29">
        <f t="shared" si="2"/>
        <v>-14707.404823950521</v>
      </c>
      <c r="AE29">
        <f t="shared" si="3"/>
        <v>0</v>
      </c>
      <c r="AF29">
        <f t="shared" si="4"/>
        <v>0</v>
      </c>
      <c r="AG29">
        <f t="shared" si="5"/>
        <v>-0.40413949262588494</v>
      </c>
      <c r="AH29">
        <f t="shared" si="6"/>
        <v>-5319.3355464105898</v>
      </c>
      <c r="AI29">
        <f t="shared" si="7"/>
        <v>-5319.739685903216</v>
      </c>
      <c r="AJ29">
        <f t="shared" si="8"/>
        <v>-1178.7444299229446</v>
      </c>
      <c r="AK29">
        <f t="shared" si="30"/>
        <v>-1112.0304477711427</v>
      </c>
      <c r="AL29">
        <f t="shared" si="9"/>
        <v>-7610.5145635973031</v>
      </c>
      <c r="AN29">
        <f t="shared" si="10"/>
        <v>0</v>
      </c>
      <c r="AO29">
        <f t="shared" si="11"/>
        <v>0</v>
      </c>
      <c r="AP29">
        <f t="shared" si="12"/>
        <v>-3.4600358783703572E-2</v>
      </c>
      <c r="AQ29">
        <f t="shared" si="13"/>
        <v>-455.41433528519735</v>
      </c>
      <c r="AR29">
        <f t="shared" si="14"/>
        <v>-455.44893564398109</v>
      </c>
      <c r="AS29">
        <f t="shared" si="15"/>
        <v>-100.91807639146266</v>
      </c>
      <c r="AT29">
        <f t="shared" si="16"/>
        <v>-95.206366052679272</v>
      </c>
      <c r="AU29">
        <f t="shared" si="17"/>
        <v>-651.57337808812292</v>
      </c>
      <c r="AW29">
        <v>26</v>
      </c>
      <c r="AX29">
        <f>IF(Z29&gt;0, (R29*SUMPRODUCT(K29:$K$98, X29:$X$98)-K29*$AZ$3)/Z29, 0)</f>
        <v>-909797.55086477532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25</v>
      </c>
      <c r="R30">
        <f t="shared" si="0"/>
        <v>500000</v>
      </c>
      <c r="S30">
        <f t="shared" si="1"/>
        <v>-1519996.9680137548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-14707.404823950521</v>
      </c>
      <c r="AC30">
        <f t="shared" si="2"/>
        <v>-13479.794478280002</v>
      </c>
      <c r="AE30">
        <f t="shared" si="3"/>
        <v>0</v>
      </c>
      <c r="AF30">
        <f t="shared" si="4"/>
        <v>0</v>
      </c>
      <c r="AG30">
        <f t="shared" si="5"/>
        <v>-0.22170758827063036</v>
      </c>
      <c r="AH30">
        <f t="shared" si="6"/>
        <v>-3567.8101885799142</v>
      </c>
      <c r="AI30">
        <f t="shared" si="7"/>
        <v>-3568.0318961681846</v>
      </c>
      <c r="AJ30">
        <f t="shared" si="8"/>
        <v>-1227.6103456705187</v>
      </c>
      <c r="AK30">
        <f t="shared" si="30"/>
        <v>-1029.5183376765365</v>
      </c>
      <c r="AL30">
        <f t="shared" si="9"/>
        <v>-5825.1605795152391</v>
      </c>
      <c r="AN30">
        <f t="shared" si="10"/>
        <v>0</v>
      </c>
      <c r="AO30">
        <f t="shared" si="11"/>
        <v>0</v>
      </c>
      <c r="AP30">
        <f t="shared" si="12"/>
        <v>-1.6947742052657984E-2</v>
      </c>
      <c r="AQ30">
        <f t="shared" si="13"/>
        <v>-272.7300731587427</v>
      </c>
      <c r="AR30">
        <f t="shared" si="14"/>
        <v>-272.74702090079535</v>
      </c>
      <c r="AS30">
        <f t="shared" si="15"/>
        <v>-93.840827198941327</v>
      </c>
      <c r="AT30">
        <f t="shared" si="16"/>
        <v>-78.698304201140061</v>
      </c>
      <c r="AU30">
        <f t="shared" si="17"/>
        <v>-445.28615230087667</v>
      </c>
      <c r="AW30">
        <v>27</v>
      </c>
      <c r="AX30">
        <f>IF(Z30&gt;0, (R30*SUMPRODUCT(K30:$K$98, X30:$X$98)-K30*$AZ$3)/Z30, 0)</f>
        <v>-1519996.9680137548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25</v>
      </c>
      <c r="R31">
        <f t="shared" si="0"/>
        <v>500000</v>
      </c>
      <c r="S31">
        <f t="shared" si="1"/>
        <v>-2795819.3105168552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-13479.794478280002</v>
      </c>
      <c r="AC31">
        <f t="shared" si="2"/>
        <v>-12249.82394344257</v>
      </c>
      <c r="AE31">
        <f t="shared" si="3"/>
        <v>0</v>
      </c>
      <c r="AF31">
        <f t="shared" si="4"/>
        <v>0</v>
      </c>
      <c r="AG31">
        <f t="shared" si="5"/>
        <v>-0.10953697809943572</v>
      </c>
      <c r="AH31">
        <f t="shared" si="6"/>
        <v>-2199.0706857697669</v>
      </c>
      <c r="AI31">
        <f t="shared" si="7"/>
        <v>-2199.1802227478665</v>
      </c>
      <c r="AJ31">
        <f t="shared" si="8"/>
        <v>-1229.9705348374318</v>
      </c>
      <c r="AK31">
        <f t="shared" si="30"/>
        <v>-943.58561347960028</v>
      </c>
      <c r="AL31">
        <f t="shared" si="9"/>
        <v>-4372.7363710648988</v>
      </c>
      <c r="AN31">
        <f t="shared" si="10"/>
        <v>0</v>
      </c>
      <c r="AO31">
        <f t="shared" si="11"/>
        <v>0</v>
      </c>
      <c r="AP31">
        <f t="shared" si="12"/>
        <v>-7.4760813835646417E-3</v>
      </c>
      <c r="AQ31">
        <f t="shared" si="13"/>
        <v>-150.09024075962506</v>
      </c>
      <c r="AR31">
        <f t="shared" si="14"/>
        <v>-150.09771684100866</v>
      </c>
      <c r="AS31">
        <f t="shared" si="15"/>
        <v>-83.9475397019241</v>
      </c>
      <c r="AT31">
        <f t="shared" si="16"/>
        <v>-64.401291336798366</v>
      </c>
      <c r="AU31">
        <f t="shared" si="17"/>
        <v>-298.4465478797311</v>
      </c>
      <c r="AW31">
        <v>28</v>
      </c>
      <c r="AX31">
        <f>IF(Z31&gt;0, (R31*SUMPRODUCT(K31:$K$98, X31:$X$98)-K31*$AZ$3)/Z31, 0)</f>
        <v>-2795819.3105168552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25</v>
      </c>
      <c r="R32">
        <f t="shared" si="0"/>
        <v>500000</v>
      </c>
      <c r="S32">
        <f t="shared" si="1"/>
        <v>-5831763.5149789713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-12249.82394344257</v>
      </c>
      <c r="AC32">
        <f t="shared" si="2"/>
        <v>-11058.217212777037</v>
      </c>
      <c r="AE32">
        <f t="shared" si="3"/>
        <v>0</v>
      </c>
      <c r="AF32">
        <f t="shared" si="4"/>
        <v>0</v>
      </c>
      <c r="AG32">
        <f t="shared" si="5"/>
        <v>-4.7405116755737102E-2</v>
      </c>
      <c r="AH32">
        <f t="shared" si="6"/>
        <v>-1220.7298312540852</v>
      </c>
      <c r="AI32">
        <f t="shared" si="7"/>
        <v>-1220.7772363708409</v>
      </c>
      <c r="AJ32">
        <f t="shared" si="8"/>
        <v>-1191.6067306655332</v>
      </c>
      <c r="AK32">
        <f t="shared" si="30"/>
        <v>-857.48767604097998</v>
      </c>
      <c r="AL32">
        <f t="shared" si="9"/>
        <v>-3269.8716430773538</v>
      </c>
      <c r="AN32">
        <f t="shared" si="10"/>
        <v>0</v>
      </c>
      <c r="AO32">
        <f t="shared" si="11"/>
        <v>0</v>
      </c>
      <c r="AP32">
        <f t="shared" si="12"/>
        <v>-2.8888198713845708E-3</v>
      </c>
      <c r="AQ32">
        <f t="shared" si="13"/>
        <v>-74.390041317469212</v>
      </c>
      <c r="AR32">
        <f t="shared" si="14"/>
        <v>-74.392930137340599</v>
      </c>
      <c r="AS32">
        <f t="shared" si="15"/>
        <v>-72.615309021585588</v>
      </c>
      <c r="AT32">
        <f t="shared" si="16"/>
        <v>-52.254431747913991</v>
      </c>
      <c r="AU32">
        <f t="shared" si="17"/>
        <v>-199.26267090684016</v>
      </c>
      <c r="AW32">
        <v>29</v>
      </c>
      <c r="AX32">
        <f>IF(Z32&gt;0, (R32*SUMPRODUCT(K32:$K$98, X32:$X$98)-K32*$AZ$3)/Z32, 0)</f>
        <v>-5831763.5149789713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25</v>
      </c>
      <c r="R33">
        <f t="shared" si="0"/>
        <v>500000</v>
      </c>
      <c r="S33">
        <f t="shared" si="1"/>
        <v>-14406844.615431333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-11058.217212777037</v>
      </c>
      <c r="AC33">
        <f t="shared" si="2"/>
        <v>-9934.663529607762</v>
      </c>
      <c r="AE33">
        <f t="shared" si="3"/>
        <v>0</v>
      </c>
      <c r="AF33">
        <f t="shared" si="4"/>
        <v>0</v>
      </c>
      <c r="AG33">
        <f t="shared" si="5"/>
        <v>-1.7239485457777884E-2</v>
      </c>
      <c r="AH33">
        <f t="shared" si="6"/>
        <v>-593.83160260803697</v>
      </c>
      <c r="AI33">
        <f t="shared" si="7"/>
        <v>-593.8488420934948</v>
      </c>
      <c r="AJ33">
        <f t="shared" si="8"/>
        <v>-1123.5536831692752</v>
      </c>
      <c r="AK33">
        <f t="shared" si="30"/>
        <v>-774.07520489439264</v>
      </c>
      <c r="AL33">
        <f t="shared" si="9"/>
        <v>-2491.4777301571626</v>
      </c>
      <c r="AN33">
        <f t="shared" si="10"/>
        <v>0</v>
      </c>
      <c r="AO33">
        <f t="shared" si="11"/>
        <v>0</v>
      </c>
      <c r="AP33">
        <f t="shared" si="12"/>
        <v>-9.3799715039740274E-4</v>
      </c>
      <c r="AQ33">
        <f t="shared" si="13"/>
        <v>-32.310265432600602</v>
      </c>
      <c r="AR33">
        <f t="shared" si="14"/>
        <v>-32.311203429751004</v>
      </c>
      <c r="AS33">
        <f t="shared" si="15"/>
        <v>-61.132343869103487</v>
      </c>
      <c r="AT33">
        <f t="shared" si="16"/>
        <v>-42.117285818216956</v>
      </c>
      <c r="AU33">
        <f t="shared" si="17"/>
        <v>-135.56083311707144</v>
      </c>
      <c r="AW33">
        <v>30</v>
      </c>
      <c r="AX33">
        <f>IF(Z33&gt;0, (R33*SUMPRODUCT(K33:$K$98, X33:$X$98)-K33*$AZ$3)/Z33, 0)</f>
        <v>-14406844.615431333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25</v>
      </c>
      <c r="R34">
        <f t="shared" si="0"/>
        <v>500000</v>
      </c>
      <c r="S34">
        <f t="shared" si="1"/>
        <v>-44645304.545589224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-9934.663529607762</v>
      </c>
      <c r="AC34">
        <f t="shared" si="2"/>
        <v>-8897.3811838914789</v>
      </c>
      <c r="AE34">
        <f t="shared" si="3"/>
        <v>0</v>
      </c>
      <c r="AF34">
        <f t="shared" si="4"/>
        <v>0</v>
      </c>
      <c r="AG34">
        <f t="shared" si="5"/>
        <v>-4.9822603263944502E-3</v>
      </c>
      <c r="AH34">
        <f t="shared" si="6"/>
        <v>-241.69660553611308</v>
      </c>
      <c r="AI34">
        <f t="shared" si="7"/>
        <v>-241.70158779643947</v>
      </c>
      <c r="AJ34">
        <f t="shared" si="8"/>
        <v>-1037.2823457162831</v>
      </c>
      <c r="AK34">
        <f t="shared" si="30"/>
        <v>-695.4264470725434</v>
      </c>
      <c r="AL34">
        <f t="shared" si="9"/>
        <v>-1974.410380585266</v>
      </c>
      <c r="AN34">
        <f t="shared" si="10"/>
        <v>0</v>
      </c>
      <c r="AO34">
        <f t="shared" si="11"/>
        <v>0</v>
      </c>
      <c r="AP34">
        <f t="shared" si="12"/>
        <v>-2.4203914654352243E-4</v>
      </c>
      <c r="AQ34">
        <f t="shared" si="13"/>
        <v>-11.741666692226492</v>
      </c>
      <c r="AR34">
        <f t="shared" si="14"/>
        <v>-11.741908731373035</v>
      </c>
      <c r="AS34">
        <f t="shared" si="15"/>
        <v>-50.391372034853248</v>
      </c>
      <c r="AT34">
        <f t="shared" si="16"/>
        <v>-33.783947988731889</v>
      </c>
      <c r="AU34">
        <f t="shared" si="17"/>
        <v>-95.917228754958174</v>
      </c>
      <c r="AW34">
        <v>31</v>
      </c>
      <c r="AX34">
        <f>IF(Z34&gt;0, (R34*SUMPRODUCT(K34:$K$98, X34:$X$98)-K34*$AZ$3)/Z34, 0)</f>
        <v>-44645304.545589224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-189165752.4677228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-8897.3811838914789</v>
      </c>
      <c r="AC35">
        <f t="shared" ref="AC35:AC69" si="33">S35*Z35</f>
        <v>-7954.1294477722049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-1.0512116152115605E-3</v>
      </c>
      <c r="AH35">
        <f t="shared" ref="AH35:AH69" si="37">-X35*R35</f>
        <v>-77.624522158378895</v>
      </c>
      <c r="AI35">
        <f t="shared" ref="AI35:AI66" si="38">SUM(AE35:AH35)</f>
        <v>-77.6255733699941</v>
      </c>
      <c r="AJ35">
        <f t="shared" ref="AJ35:AJ69" si="39">AB35-AC35</f>
        <v>-943.25173611927403</v>
      </c>
      <c r="AK35">
        <f t="shared" si="30"/>
        <v>-622.81668287240359</v>
      </c>
      <c r="AL35">
        <f t="shared" ref="AL35:AL66" si="40">SUM(AI35:AK35)</f>
        <v>-1643.6939923616717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-4.5596480870219121E-5</v>
      </c>
      <c r="AQ35">
        <f t="shared" ref="AQ35:AQ69" si="44">AH35*$K35</f>
        <v>-3.3669767232757453</v>
      </c>
      <c r="AR35">
        <f t="shared" ref="AR35:AR69" si="45">AI35*$K35</f>
        <v>-3.3670223197566154</v>
      </c>
      <c r="AS35">
        <f t="shared" ref="AS35:AS69" si="46">AJ35*$K35</f>
        <v>-40.913702930411141</v>
      </c>
      <c r="AT35">
        <f t="shared" ref="AT35:AT69" si="47">AK35*$K35</f>
        <v>-27.01477852347514</v>
      </c>
      <c r="AU35">
        <f t="shared" ref="AU35:AU69" si="48">AL35*$K35</f>
        <v>-71.295503773642892</v>
      </c>
      <c r="AW35">
        <v>32</v>
      </c>
      <c r="AX35">
        <f>IF(Z35&gt;0, (R35*SUMPRODUCT(K35:$K$98, X35:$X$98)-K35*$AZ$3)/Z35, 0)</f>
        <v>-189165752.4677228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25</v>
      </c>
      <c r="R36">
        <f t="shared" si="31"/>
        <v>500000</v>
      </c>
      <c r="S36">
        <f t="shared" si="32"/>
        <v>-809845334.77121115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-7954.1294477722049</v>
      </c>
      <c r="AC36">
        <f t="shared" si="33"/>
        <v>-7104.8237434137845</v>
      </c>
      <c r="AE36">
        <f t="shared" si="34"/>
        <v>0</v>
      </c>
      <c r="AF36">
        <f t="shared" si="35"/>
        <v>0</v>
      </c>
      <c r="AG36">
        <f t="shared" si="36"/>
        <v>-2.1932656268931164E-4</v>
      </c>
      <c r="AH36">
        <f t="shared" si="37"/>
        <v>-16.427458727402666</v>
      </c>
      <c r="AI36">
        <f t="shared" si="38"/>
        <v>-16.427678053965355</v>
      </c>
      <c r="AJ36">
        <f t="shared" si="39"/>
        <v>-849.30570435842037</v>
      </c>
      <c r="AK36">
        <f t="shared" si="30"/>
        <v>-556.7890613440544</v>
      </c>
      <c r="AL36">
        <f t="shared" si="40"/>
        <v>-1422.5224437564402</v>
      </c>
      <c r="AN36">
        <f t="shared" si="41"/>
        <v>0</v>
      </c>
      <c r="AO36">
        <f t="shared" si="42"/>
        <v>0</v>
      </c>
      <c r="AP36">
        <f t="shared" si="43"/>
        <v>-8.4940416061006994E-6</v>
      </c>
      <c r="AQ36">
        <f t="shared" si="44"/>
        <v>-0.63619981183364538</v>
      </c>
      <c r="AR36">
        <f t="shared" si="45"/>
        <v>-0.63620830587525146</v>
      </c>
      <c r="AS36">
        <f t="shared" si="46"/>
        <v>-32.891766052697278</v>
      </c>
      <c r="AT36">
        <f t="shared" si="47"/>
        <v>-21.563231534237818</v>
      </c>
      <c r="AU36">
        <f t="shared" si="48"/>
        <v>-55.091205892810358</v>
      </c>
      <c r="AW36">
        <v>33</v>
      </c>
      <c r="AX36">
        <f>IF(Z36&gt;0, (R36*SUMPRODUCT(K36:$K$98, X36:$X$98)-K36*$AZ$3)/Z36, 0)</f>
        <v>-809845334.77121115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25</v>
      </c>
      <c r="R37">
        <f t="shared" si="31"/>
        <v>500000</v>
      </c>
      <c r="S37">
        <f t="shared" si="32"/>
        <v>-3508611331.4355392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-7104.8237434137845</v>
      </c>
      <c r="AC37">
        <f t="shared" si="33"/>
        <v>-6344.145049402674</v>
      </c>
      <c r="AE37">
        <f t="shared" si="34"/>
        <v>0</v>
      </c>
      <c r="AF37">
        <f t="shared" si="35"/>
        <v>0</v>
      </c>
      <c r="AG37">
        <f t="shared" si="36"/>
        <v>-4.5204102493214765E-5</v>
      </c>
      <c r="AH37">
        <f t="shared" si="37"/>
        <v>-3.4385838913840754</v>
      </c>
      <c r="AI37">
        <f t="shared" si="38"/>
        <v>-3.4386290954865686</v>
      </c>
      <c r="AJ37">
        <f t="shared" si="39"/>
        <v>-760.67869401111057</v>
      </c>
      <c r="AK37">
        <f t="shared" si="30"/>
        <v>-497.33766203896499</v>
      </c>
      <c r="AL37">
        <f t="shared" si="40"/>
        <v>-1261.4549851455622</v>
      </c>
      <c r="AN37">
        <f t="shared" si="41"/>
        <v>0</v>
      </c>
      <c r="AO37">
        <f t="shared" si="42"/>
        <v>0</v>
      </c>
      <c r="AP37">
        <f t="shared" si="43"/>
        <v>-1.5630863835925793E-6</v>
      </c>
      <c r="AQ37">
        <f t="shared" si="44"/>
        <v>-0.1189007935788572</v>
      </c>
      <c r="AR37">
        <f t="shared" si="45"/>
        <v>-0.11890235666524079</v>
      </c>
      <c r="AS37">
        <f t="shared" si="46"/>
        <v>-26.303066388193983</v>
      </c>
      <c r="AT37">
        <f t="shared" si="47"/>
        <v>-17.197149920133043</v>
      </c>
      <c r="AU37">
        <f t="shared" si="48"/>
        <v>-43.619118664992271</v>
      </c>
      <c r="AW37">
        <v>34</v>
      </c>
      <c r="AX37">
        <f>IF(Z37&gt;0, (R37*SUMPRODUCT(K37:$K$98, X37:$X$98)-K37*$AZ$3)/Z37, 0)</f>
        <v>-3508611331.4355392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25</v>
      </c>
      <c r="R38">
        <f t="shared" si="31"/>
        <v>500000</v>
      </c>
      <c r="S38">
        <f t="shared" si="32"/>
        <v>-15408871786.512842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-6344.145049402674</v>
      </c>
      <c r="AC38">
        <f t="shared" si="33"/>
        <v>-5664.5185092829097</v>
      </c>
      <c r="AE38">
        <f t="shared" si="34"/>
        <v>0</v>
      </c>
      <c r="AF38">
        <f t="shared" si="35"/>
        <v>0</v>
      </c>
      <c r="AG38">
        <f t="shared" si="36"/>
        <v>-9.1903524601992273E-6</v>
      </c>
      <c r="AH38">
        <f t="shared" si="37"/>
        <v>-0.71123418016166784</v>
      </c>
      <c r="AI38">
        <f t="shared" si="38"/>
        <v>-0.711243370514128</v>
      </c>
      <c r="AJ38">
        <f t="shared" si="39"/>
        <v>-679.62654011976429</v>
      </c>
      <c r="AK38">
        <f t="shared" si="30"/>
        <v>-444.09015345818722</v>
      </c>
      <c r="AL38">
        <f t="shared" si="40"/>
        <v>-1124.4279369484657</v>
      </c>
      <c r="AN38">
        <f t="shared" si="41"/>
        <v>0</v>
      </c>
      <c r="AO38">
        <f t="shared" si="42"/>
        <v>0</v>
      </c>
      <c r="AP38">
        <f t="shared" si="43"/>
        <v>-2.8373915669313101E-7</v>
      </c>
      <c r="AQ38">
        <f t="shared" si="44"/>
        <v>-2.1958351147506192E-2</v>
      </c>
      <c r="AR38">
        <f t="shared" si="45"/>
        <v>-2.1958634886662883E-2</v>
      </c>
      <c r="AS38">
        <f t="shared" si="46"/>
        <v>-20.982509886859336</v>
      </c>
      <c r="AT38">
        <f t="shared" si="47"/>
        <v>-13.710656493713806</v>
      </c>
      <c r="AU38">
        <f t="shared" si="48"/>
        <v>-34.715125015459805</v>
      </c>
      <c r="AW38">
        <v>35</v>
      </c>
      <c r="AX38">
        <f>IF(Z38&gt;0, (R38*SUMPRODUCT(K38:$K$98, X38:$X$98)-K38*$AZ$3)/Z38, 0)</f>
        <v>-15408871786.512842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25</v>
      </c>
      <c r="R39">
        <f t="shared" si="31"/>
        <v>500000</v>
      </c>
      <c r="S39">
        <f t="shared" si="32"/>
        <v>-68715766102.694298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-5664.5185092829097</v>
      </c>
      <c r="AC39">
        <f t="shared" si="33"/>
        <v>-5057.6248953900022</v>
      </c>
      <c r="AE39">
        <f t="shared" si="34"/>
        <v>0</v>
      </c>
      <c r="AF39">
        <f t="shared" si="35"/>
        <v>0</v>
      </c>
      <c r="AG39">
        <f t="shared" si="36"/>
        <v>-1.840052575354936E-6</v>
      </c>
      <c r="AH39">
        <f t="shared" si="37"/>
        <v>-0.14516792720484598</v>
      </c>
      <c r="AI39">
        <f t="shared" si="38"/>
        <v>-0.14516976725742134</v>
      </c>
      <c r="AJ39">
        <f t="shared" si="39"/>
        <v>-606.89361389290752</v>
      </c>
      <c r="AK39">
        <f t="shared" si="30"/>
        <v>-396.51629564980374</v>
      </c>
      <c r="AL39">
        <f t="shared" si="40"/>
        <v>-1003.5550793099687</v>
      </c>
      <c r="AN39">
        <f t="shared" si="41"/>
        <v>0</v>
      </c>
      <c r="AO39">
        <f t="shared" si="42"/>
        <v>0</v>
      </c>
      <c r="AP39">
        <f t="shared" si="43"/>
        <v>-5.0722344073705524E-8</v>
      </c>
      <c r="AQ39">
        <f t="shared" si="44"/>
        <v>-4.0016560672080266E-3</v>
      </c>
      <c r="AR39">
        <f t="shared" si="45"/>
        <v>-4.0017067895521006E-3</v>
      </c>
      <c r="AS39">
        <f t="shared" si="46"/>
        <v>-16.729449534382333</v>
      </c>
      <c r="AT39">
        <f t="shared" si="47"/>
        <v>-10.930250715744332</v>
      </c>
      <c r="AU39">
        <f t="shared" si="48"/>
        <v>-27.663701956916217</v>
      </c>
      <c r="AW39">
        <v>36</v>
      </c>
      <c r="AX39">
        <f>IF(Z39&gt;0, (R39*SUMPRODUCT(K39:$K$98, X39:$X$98)-K39*$AZ$3)/Z39, 0)</f>
        <v>-68715766102.694298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25</v>
      </c>
      <c r="R40">
        <f t="shared" si="31"/>
        <v>500000</v>
      </c>
      <c r="S40">
        <f t="shared" si="32"/>
        <v>-311210369385.20654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-5057.6248953900022</v>
      </c>
      <c r="AC40">
        <f t="shared" si="33"/>
        <v>-4515.7399932567332</v>
      </c>
      <c r="AE40">
        <f t="shared" si="34"/>
        <v>0</v>
      </c>
      <c r="AF40">
        <f t="shared" si="35"/>
        <v>0</v>
      </c>
      <c r="AG40">
        <f t="shared" si="36"/>
        <v>-3.62756228381588E-7</v>
      </c>
      <c r="AH40">
        <f t="shared" si="37"/>
        <v>-2.9177916424395971E-2</v>
      </c>
      <c r="AI40">
        <f t="shared" si="38"/>
        <v>-2.9178279180624354E-2</v>
      </c>
      <c r="AJ40">
        <f t="shared" si="39"/>
        <v>-541.88490213326895</v>
      </c>
      <c r="AK40">
        <f t="shared" ref="AK40:AK69" si="61">G40*SUM(AB40:AB40, AE40:AF40)</f>
        <v>-354.03374267730021</v>
      </c>
      <c r="AL40">
        <f t="shared" si="40"/>
        <v>-895.94782308974982</v>
      </c>
      <c r="AN40">
        <f t="shared" si="41"/>
        <v>0</v>
      </c>
      <c r="AO40">
        <f t="shared" si="42"/>
        <v>0</v>
      </c>
      <c r="AP40">
        <f t="shared" si="43"/>
        <v>-8.9282417006585184E-9</v>
      </c>
      <c r="AQ40">
        <f t="shared" si="44"/>
        <v>-7.1813374871840935E-4</v>
      </c>
      <c r="AR40">
        <f t="shared" si="45"/>
        <v>-7.1814267696010999E-4</v>
      </c>
      <c r="AS40">
        <f t="shared" si="46"/>
        <v>-13.336998793289563</v>
      </c>
      <c r="AT40">
        <f t="shared" si="47"/>
        <v>-8.7135618288728285</v>
      </c>
      <c r="AU40">
        <f t="shared" si="48"/>
        <v>-22.051278764839353</v>
      </c>
      <c r="AW40">
        <v>37</v>
      </c>
      <c r="AX40">
        <f>IF(Z40&gt;0, (R40*SUMPRODUCT(K40:$K$98, X40:$X$98)-K40*$AZ$3)/Z40, 0)</f>
        <v>-311210369385.20654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25</v>
      </c>
      <c r="R41">
        <f t="shared" si="31"/>
        <v>500000</v>
      </c>
      <c r="S41">
        <f t="shared" si="32"/>
        <v>-1433574517264.0469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-4515.7399932567332</v>
      </c>
      <c r="AC41">
        <f t="shared" si="33"/>
        <v>-4031.9113330071468</v>
      </c>
      <c r="AE41">
        <f t="shared" si="34"/>
        <v>0</v>
      </c>
      <c r="AF41">
        <f t="shared" si="35"/>
        <v>0</v>
      </c>
      <c r="AG41">
        <f t="shared" si="36"/>
        <v>-7.0312203594096782E-8</v>
      </c>
      <c r="AH41">
        <f t="shared" si="37"/>
        <v>-5.7763292500735064E-3</v>
      </c>
      <c r="AI41">
        <f t="shared" si="38"/>
        <v>-5.7763995622771005E-3</v>
      </c>
      <c r="AJ41">
        <f t="shared" si="39"/>
        <v>-483.82866024958639</v>
      </c>
      <c r="AK41">
        <f t="shared" si="61"/>
        <v>-316.10179952797137</v>
      </c>
      <c r="AL41">
        <f t="shared" si="40"/>
        <v>-799.93623617712001</v>
      </c>
      <c r="AN41">
        <f t="shared" si="41"/>
        <v>0</v>
      </c>
      <c r="AO41">
        <f t="shared" si="42"/>
        <v>0</v>
      </c>
      <c r="AP41">
        <f t="shared" si="43"/>
        <v>-1.5451254546799292E-9</v>
      </c>
      <c r="AQ41">
        <f t="shared" si="44"/>
        <v>-1.2693604954304308E-4</v>
      </c>
      <c r="AR41">
        <f t="shared" si="45"/>
        <v>-1.2693759466849775E-4</v>
      </c>
      <c r="AS41">
        <f t="shared" si="46"/>
        <v>-10.632236517162541</v>
      </c>
      <c r="AT41">
        <f t="shared" si="47"/>
        <v>-6.9464034940558559</v>
      </c>
      <c r="AU41">
        <f t="shared" si="48"/>
        <v>-17.578766948813065</v>
      </c>
      <c r="AW41">
        <v>38</v>
      </c>
      <c r="AX41">
        <f>IF(Z41&gt;0, (R41*SUMPRODUCT(K41:$K$98, X41:$X$98)-K41*$AZ$3)/Z41, 0)</f>
        <v>-1433574517264.0469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25</v>
      </c>
      <c r="R42">
        <f t="shared" si="31"/>
        <v>500000</v>
      </c>
      <c r="S42">
        <f t="shared" si="32"/>
        <v>-6724253955170.0459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-4031.9113330071468</v>
      </c>
      <c r="AC42">
        <f t="shared" si="33"/>
        <v>-3599.9209435295047</v>
      </c>
      <c r="AE42">
        <f t="shared" si="34"/>
        <v>0</v>
      </c>
      <c r="AF42">
        <f t="shared" si="35"/>
        <v>0</v>
      </c>
      <c r="AG42">
        <f t="shared" si="36"/>
        <v>-1.338409051595103E-8</v>
      </c>
      <c r="AH42">
        <f t="shared" si="37"/>
        <v>-1.1244998208440955E-3</v>
      </c>
      <c r="AI42">
        <f t="shared" si="38"/>
        <v>-1.1245132049346115E-3</v>
      </c>
      <c r="AJ42">
        <f t="shared" si="39"/>
        <v>-431.99038947764211</v>
      </c>
      <c r="AK42">
        <f t="shared" si="61"/>
        <v>-282.23379331050029</v>
      </c>
      <c r="AL42">
        <f t="shared" si="40"/>
        <v>-714.22530730134736</v>
      </c>
      <c r="AN42">
        <f t="shared" si="41"/>
        <v>0</v>
      </c>
      <c r="AO42">
        <f t="shared" si="42"/>
        <v>0</v>
      </c>
      <c r="AP42">
        <f t="shared" si="43"/>
        <v>-2.6260553806104968E-10</v>
      </c>
      <c r="AQ42">
        <f t="shared" si="44"/>
        <v>-2.2063499955442035E-5</v>
      </c>
      <c r="AR42">
        <f t="shared" si="45"/>
        <v>-2.2063762560980095E-5</v>
      </c>
      <c r="AS42">
        <f t="shared" si="46"/>
        <v>-8.4759639462074983</v>
      </c>
      <c r="AT42">
        <f t="shared" si="47"/>
        <v>-5.537631194512926</v>
      </c>
      <c r="AU42">
        <f t="shared" si="48"/>
        <v>-14.013617204482985</v>
      </c>
      <c r="AW42">
        <v>39</v>
      </c>
      <c r="AX42">
        <f>IF(Z42&gt;0, (R42*SUMPRODUCT(K42:$K$98, X42:$X$98)-K42*$AZ$3)/Z42, 0)</f>
        <v>-6724253955170.0459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25</v>
      </c>
      <c r="R43">
        <f t="shared" si="31"/>
        <v>500000</v>
      </c>
      <c r="S43">
        <f t="shared" si="32"/>
        <v>-32146878273648.313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-3599.9209435295047</v>
      </c>
      <c r="AC43">
        <f t="shared" si="33"/>
        <v>-3214.2151473664935</v>
      </c>
      <c r="AE43">
        <f t="shared" si="34"/>
        <v>0</v>
      </c>
      <c r="AF43">
        <f t="shared" si="35"/>
        <v>0</v>
      </c>
      <c r="AG43">
        <f t="shared" si="36"/>
        <v>-2.4996324059879827E-9</v>
      </c>
      <c r="AH43">
        <f t="shared" si="37"/>
        <v>-2.1501234409607075E-4</v>
      </c>
      <c r="AI43">
        <f t="shared" si="38"/>
        <v>-2.1501484372847673E-4</v>
      </c>
      <c r="AJ43">
        <f t="shared" si="39"/>
        <v>-385.7057961630112</v>
      </c>
      <c r="AK43">
        <f t="shared" si="61"/>
        <v>-251.99446604706534</v>
      </c>
      <c r="AL43">
        <f t="shared" si="40"/>
        <v>-637.70047722492029</v>
      </c>
      <c r="AN43">
        <f t="shared" si="41"/>
        <v>0</v>
      </c>
      <c r="AO43">
        <f t="shared" si="42"/>
        <v>0</v>
      </c>
      <c r="AP43">
        <f t="shared" si="43"/>
        <v>-4.3789817906979517E-11</v>
      </c>
      <c r="AQ43">
        <f t="shared" si="44"/>
        <v>-3.7666944040111096E-6</v>
      </c>
      <c r="AR43">
        <f t="shared" si="45"/>
        <v>-3.7667381938290164E-6</v>
      </c>
      <c r="AS43">
        <f t="shared" si="46"/>
        <v>-6.7569881632131557</v>
      </c>
      <c r="AT43">
        <f t="shared" si="47"/>
        <v>-4.414565819891429</v>
      </c>
      <c r="AU43">
        <f t="shared" si="48"/>
        <v>-11.171557749842778</v>
      </c>
      <c r="AW43">
        <v>40</v>
      </c>
      <c r="AX43">
        <f>IF(Z43&gt;0, (R43*SUMPRODUCT(K43:$K$98, X43:$X$98)-K43*$AZ$3)/Z43, 0)</f>
        <v>-32146878273648.313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25</v>
      </c>
      <c r="R44">
        <f t="shared" si="31"/>
        <v>500000</v>
      </c>
      <c r="S44">
        <f t="shared" si="32"/>
        <v>-156923045011453.97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-3214.2151473664935</v>
      </c>
      <c r="AC44">
        <f t="shared" si="33"/>
        <v>-2869.8349562880885</v>
      </c>
      <c r="AE44">
        <f t="shared" si="34"/>
        <v>0</v>
      </c>
      <c r="AF44">
        <f t="shared" si="35"/>
        <v>0</v>
      </c>
      <c r="AG44">
        <f t="shared" si="36"/>
        <v>-4.5720419140455385E-10</v>
      </c>
      <c r="AH44">
        <f t="shared" si="37"/>
        <v>-4.0348637810470977E-5</v>
      </c>
      <c r="AI44">
        <f t="shared" si="38"/>
        <v>-4.034909501466238E-5</v>
      </c>
      <c r="AJ44">
        <f t="shared" si="39"/>
        <v>-344.38019107840501</v>
      </c>
      <c r="AK44">
        <f t="shared" si="61"/>
        <v>-224.99506031565457</v>
      </c>
      <c r="AL44">
        <f t="shared" si="40"/>
        <v>-569.37529174315455</v>
      </c>
      <c r="AN44">
        <f t="shared" si="41"/>
        <v>0</v>
      </c>
      <c r="AO44">
        <f t="shared" si="42"/>
        <v>0</v>
      </c>
      <c r="AP44">
        <f t="shared" si="43"/>
        <v>-7.1513687658177105E-12</v>
      </c>
      <c r="AQ44">
        <f t="shared" si="44"/>
        <v>-6.3111404839631932E-7</v>
      </c>
      <c r="AR44">
        <f t="shared" si="45"/>
        <v>-6.3112119976508506E-7</v>
      </c>
      <c r="AS44">
        <f t="shared" si="46"/>
        <v>-5.3866298436123889</v>
      </c>
      <c r="AT44">
        <f t="shared" si="47"/>
        <v>-3.5192648647022393</v>
      </c>
      <c r="AU44">
        <f t="shared" si="48"/>
        <v>-8.9058953394358262</v>
      </c>
      <c r="AW44">
        <v>41</v>
      </c>
      <c r="AX44">
        <f>IF(Z44&gt;0, (R44*SUMPRODUCT(K44:$K$98, X44:$X$98)-K44*$AZ$3)/Z44, 0)</f>
        <v>-156923045011453.97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25</v>
      </c>
      <c r="R45">
        <f t="shared" si="31"/>
        <v>500000</v>
      </c>
      <c r="S45">
        <f t="shared" si="32"/>
        <v>-782971946879630.5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-2869.8349562880885</v>
      </c>
      <c r="AC45">
        <f t="shared" si="33"/>
        <v>-2562.3526400932224</v>
      </c>
      <c r="AE45">
        <f t="shared" si="34"/>
        <v>0</v>
      </c>
      <c r="AF45">
        <f t="shared" si="35"/>
        <v>0</v>
      </c>
      <c r="AG45">
        <f t="shared" si="36"/>
        <v>-8.1814956790755344E-11</v>
      </c>
      <c r="AH45">
        <f t="shared" si="37"/>
        <v>-7.4163438539950589E-6</v>
      </c>
      <c r="AI45">
        <f t="shared" si="38"/>
        <v>-7.4164256689518501E-6</v>
      </c>
      <c r="AJ45">
        <f t="shared" si="39"/>
        <v>-307.48231619486614</v>
      </c>
      <c r="AK45">
        <f t="shared" si="61"/>
        <v>-200.8884469401662</v>
      </c>
      <c r="AL45">
        <f t="shared" si="40"/>
        <v>-508.37077055145801</v>
      </c>
      <c r="AN45">
        <f t="shared" si="41"/>
        <v>0</v>
      </c>
      <c r="AO45">
        <f t="shared" si="42"/>
        <v>0</v>
      </c>
      <c r="AP45">
        <f t="shared" si="43"/>
        <v>-1.1425985087536507E-12</v>
      </c>
      <c r="AQ45">
        <f t="shared" si="44"/>
        <v>-1.0357401336349007E-7</v>
      </c>
      <c r="AR45">
        <f t="shared" si="45"/>
        <v>-1.0357515596199883E-7</v>
      </c>
      <c r="AS45">
        <f t="shared" si="46"/>
        <v>-4.2941883701156076</v>
      </c>
      <c r="AT45">
        <f t="shared" si="47"/>
        <v>-2.8055364068297961</v>
      </c>
      <c r="AU45">
        <f t="shared" si="48"/>
        <v>-7.0997248805205597</v>
      </c>
      <c r="AW45">
        <v>42</v>
      </c>
      <c r="AX45">
        <f>IF(Z45&gt;0, (R45*SUMPRODUCT(K45:$K$98, X45:$X$98)-K45*$AZ$3)/Z45, 0)</f>
        <v>-782971946879630.5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25</v>
      </c>
      <c r="R46">
        <f t="shared" si="31"/>
        <v>500000</v>
      </c>
      <c r="S46">
        <f t="shared" si="32"/>
        <v>-4000482470518699.5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-2562.3526400932224</v>
      </c>
      <c r="AC46">
        <f t="shared" si="33"/>
        <v>-2287.8148573164558</v>
      </c>
      <c r="AE46">
        <f t="shared" si="34"/>
        <v>0</v>
      </c>
      <c r="AF46">
        <f t="shared" si="35"/>
        <v>0</v>
      </c>
      <c r="AG46">
        <f t="shared" si="36"/>
        <v>-1.4297118373698431E-11</v>
      </c>
      <c r="AH46">
        <f t="shared" si="37"/>
        <v>-1.3339937769829872E-6</v>
      </c>
      <c r="AI46">
        <f t="shared" si="38"/>
        <v>-1.334008074101361E-6</v>
      </c>
      <c r="AJ46">
        <f t="shared" si="39"/>
        <v>-274.53778277676656</v>
      </c>
      <c r="AK46">
        <f t="shared" si="61"/>
        <v>-179.36468480652559</v>
      </c>
      <c r="AL46">
        <f t="shared" si="40"/>
        <v>-453.90246891730021</v>
      </c>
      <c r="AN46">
        <f t="shared" si="41"/>
        <v>0</v>
      </c>
      <c r="AO46">
        <f t="shared" si="42"/>
        <v>0</v>
      </c>
      <c r="AP46">
        <f t="shared" si="43"/>
        <v>-1.7827540750457727E-13</v>
      </c>
      <c r="AQ46">
        <f t="shared" si="44"/>
        <v>-1.6634001201089062E-8</v>
      </c>
      <c r="AR46">
        <f t="shared" si="45"/>
        <v>-1.6634179476496567E-8</v>
      </c>
      <c r="AS46">
        <f t="shared" si="46"/>
        <v>-3.4233006834418713</v>
      </c>
      <c r="AT46">
        <f t="shared" si="47"/>
        <v>-2.2365564472515214</v>
      </c>
      <c r="AU46">
        <f t="shared" si="48"/>
        <v>-5.6598571473275721</v>
      </c>
      <c r="AW46">
        <v>43</v>
      </c>
      <c r="AX46">
        <f>IF(Z46&gt;0, (R46*SUMPRODUCT(K46:$K$98, X46:$X$98)-K46*$AZ$3)/Z46, 0)</f>
        <v>-4000482470518699.5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25</v>
      </c>
      <c r="R47">
        <f t="shared" si="31"/>
        <v>500000</v>
      </c>
      <c r="S47">
        <f t="shared" si="32"/>
        <v>-2.097310174638892E+16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-2287.8148573164558</v>
      </c>
      <c r="AC47">
        <f t="shared" si="33"/>
        <v>-2042.6918369042141</v>
      </c>
      <c r="AE47">
        <f t="shared" si="34"/>
        <v>0</v>
      </c>
      <c r="AF47">
        <f t="shared" si="35"/>
        <v>0</v>
      </c>
      <c r="AG47">
        <f t="shared" si="36"/>
        <v>-2.4348947780886991E-12</v>
      </c>
      <c r="AH47">
        <f t="shared" si="37"/>
        <v>-2.3438504823745497E-7</v>
      </c>
      <c r="AI47">
        <f t="shared" si="38"/>
        <v>-2.3438748313223306E-7</v>
      </c>
      <c r="AJ47">
        <f t="shared" si="39"/>
        <v>-245.12302041224166</v>
      </c>
      <c r="AK47">
        <f t="shared" si="61"/>
        <v>-160.14704001215193</v>
      </c>
      <c r="AL47">
        <f t="shared" si="40"/>
        <v>-405.27006065878106</v>
      </c>
      <c r="AN47">
        <f t="shared" si="41"/>
        <v>0</v>
      </c>
      <c r="AO47">
        <f t="shared" si="42"/>
        <v>0</v>
      </c>
      <c r="AP47">
        <f t="shared" si="43"/>
        <v>-2.7108475853595592E-14</v>
      </c>
      <c r="AQ47">
        <f t="shared" si="44"/>
        <v>-2.6094850084554364E-9</v>
      </c>
      <c r="AR47">
        <f t="shared" si="45"/>
        <v>-2.6095121169312897E-9</v>
      </c>
      <c r="AS47">
        <f t="shared" si="46"/>
        <v>-2.7290343467004674</v>
      </c>
      <c r="AT47">
        <f t="shared" si="47"/>
        <v>-1.7829691066165982</v>
      </c>
      <c r="AU47">
        <f t="shared" si="48"/>
        <v>-4.5120034559265774</v>
      </c>
      <c r="AW47">
        <v>44</v>
      </c>
      <c r="AX47">
        <f>IF(Z47&gt;0, (R47*SUMPRODUCT(K47:$K$98, X47:$X$98)-K47*$AZ$3)/Z47, 0)</f>
        <v>-2.097310174638892E+16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25</v>
      </c>
      <c r="R48">
        <f t="shared" si="31"/>
        <v>500000</v>
      </c>
      <c r="S48">
        <f t="shared" si="32"/>
        <v>-1.1295552912431634E+17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-2042.6918369042141</v>
      </c>
      <c r="AC48">
        <f t="shared" si="33"/>
        <v>-1823.8319972381855</v>
      </c>
      <c r="AE48">
        <f t="shared" si="34"/>
        <v>0</v>
      </c>
      <c r="AF48">
        <f t="shared" si="35"/>
        <v>0</v>
      </c>
      <c r="AG48">
        <f t="shared" si="36"/>
        <v>-4.0366151426525491E-13</v>
      </c>
      <c r="AH48">
        <f t="shared" si="37"/>
        <v>-4.0137686320851141E-8</v>
      </c>
      <c r="AI48">
        <f t="shared" si="38"/>
        <v>-4.013808998236541E-8</v>
      </c>
      <c r="AJ48">
        <f t="shared" si="39"/>
        <v>-218.85983966602862</v>
      </c>
      <c r="AK48">
        <f t="shared" si="61"/>
        <v>-142.98842858329499</v>
      </c>
      <c r="AL48">
        <f t="shared" si="40"/>
        <v>-361.84826828946166</v>
      </c>
      <c r="AN48">
        <f t="shared" si="41"/>
        <v>0</v>
      </c>
      <c r="AO48">
        <f t="shared" si="42"/>
        <v>0</v>
      </c>
      <c r="AP48">
        <f t="shared" si="43"/>
        <v>-4.0125848085030214E-15</v>
      </c>
      <c r="AQ48">
        <f t="shared" si="44"/>
        <v>-3.9898743052743307E-10</v>
      </c>
      <c r="AR48">
        <f t="shared" si="45"/>
        <v>-3.9899144311224161E-10</v>
      </c>
      <c r="AS48">
        <f t="shared" si="46"/>
        <v>-2.1755694729377471</v>
      </c>
      <c r="AT48">
        <f t="shared" si="47"/>
        <v>-1.4213720556674689</v>
      </c>
      <c r="AU48">
        <f t="shared" si="48"/>
        <v>-3.5969415290042068</v>
      </c>
      <c r="AW48">
        <v>45</v>
      </c>
      <c r="AX48">
        <f>IF(Z48&gt;0, (R48*SUMPRODUCT(K48:$K$98, X48:$X$98)-K48*$AZ$3)/Z48, 0)</f>
        <v>-1.1295552912431634E+17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25</v>
      </c>
      <c r="R49">
        <f t="shared" si="31"/>
        <v>500000</v>
      </c>
      <c r="S49">
        <f t="shared" si="32"/>
        <v>-6.2620976098618573E+17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-1823.8319972381855</v>
      </c>
      <c r="AC49">
        <f t="shared" si="33"/>
        <v>-1628.4214261058714</v>
      </c>
      <c r="AE49">
        <f t="shared" si="34"/>
        <v>0</v>
      </c>
      <c r="AF49">
        <f t="shared" si="35"/>
        <v>0</v>
      </c>
      <c r="AG49">
        <f t="shared" si="36"/>
        <v>-6.5011020570062418E-14</v>
      </c>
      <c r="AH49">
        <f t="shared" si="37"/>
        <v>-6.6922775710507991E-9</v>
      </c>
      <c r="AI49">
        <f t="shared" si="38"/>
        <v>-6.6923425820713694E-9</v>
      </c>
      <c r="AJ49">
        <f t="shared" si="39"/>
        <v>-195.41057113231409</v>
      </c>
      <c r="AK49">
        <f t="shared" si="61"/>
        <v>-127.668239806673</v>
      </c>
      <c r="AL49">
        <f t="shared" si="40"/>
        <v>-323.07881094567944</v>
      </c>
      <c r="AN49">
        <f t="shared" si="41"/>
        <v>0</v>
      </c>
      <c r="AO49">
        <f t="shared" si="42"/>
        <v>0</v>
      </c>
      <c r="AP49">
        <f t="shared" si="43"/>
        <v>-5.7700003659787386E-16</v>
      </c>
      <c r="AQ49">
        <f t="shared" si="44"/>
        <v>-5.9396766418363788E-11</v>
      </c>
      <c r="AR49">
        <f t="shared" si="45"/>
        <v>-5.9397343418400395E-11</v>
      </c>
      <c r="AS49">
        <f t="shared" si="46"/>
        <v>-1.7343506640300139</v>
      </c>
      <c r="AT49">
        <f t="shared" si="47"/>
        <v>-1.1331091005016309</v>
      </c>
      <c r="AU49">
        <f t="shared" si="48"/>
        <v>-2.8674597645910422</v>
      </c>
      <c r="AW49">
        <v>46</v>
      </c>
      <c r="AX49">
        <f>IF(Z49&gt;0, (R49*SUMPRODUCT(K49:$K$98, X49:$X$98)-K49*$AZ$3)/Z49, 0)</f>
        <v>-6.2620976098618573E+17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25</v>
      </c>
      <c r="R50">
        <f t="shared" si="31"/>
        <v>500000</v>
      </c>
      <c r="S50">
        <f t="shared" si="32"/>
        <v>-3.5773619695760333E+18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-1628.4214261058714</v>
      </c>
      <c r="AC50">
        <f t="shared" si="33"/>
        <v>-1453.9477018802941</v>
      </c>
      <c r="AE50">
        <f t="shared" si="34"/>
        <v>0</v>
      </c>
      <c r="AF50">
        <f t="shared" si="35"/>
        <v>0</v>
      </c>
      <c r="AG50">
        <f t="shared" si="36"/>
        <v>-1.0160753330565308E-14</v>
      </c>
      <c r="AH50">
        <f t="shared" si="37"/>
        <v>-1.0840031406759297E-9</v>
      </c>
      <c r="AI50">
        <f t="shared" si="38"/>
        <v>-1.0840133014292602E-9</v>
      </c>
      <c r="AJ50">
        <f t="shared" si="39"/>
        <v>-174.47372422557737</v>
      </c>
      <c r="AK50">
        <f t="shared" si="61"/>
        <v>-113.98949982741101</v>
      </c>
      <c r="AL50">
        <f t="shared" si="40"/>
        <v>-288.46322405407238</v>
      </c>
      <c r="AN50">
        <f t="shared" si="41"/>
        <v>0</v>
      </c>
      <c r="AO50">
        <f t="shared" si="42"/>
        <v>0</v>
      </c>
      <c r="AP50">
        <f t="shared" si="43"/>
        <v>-8.0518697777663927E-17</v>
      </c>
      <c r="AQ50">
        <f t="shared" si="44"/>
        <v>-8.5901624057305615E-12</v>
      </c>
      <c r="AR50">
        <f t="shared" si="45"/>
        <v>-8.5902429244283391E-12</v>
      </c>
      <c r="AS50">
        <f t="shared" si="46"/>
        <v>-1.3826137308936268</v>
      </c>
      <c r="AT50">
        <f t="shared" si="47"/>
        <v>-0.90330763751743737</v>
      </c>
      <c r="AU50">
        <f t="shared" si="48"/>
        <v>-2.2859213684196544</v>
      </c>
      <c r="AW50">
        <v>47</v>
      </c>
      <c r="AX50">
        <f>IF(Z50&gt;0, (R50*SUMPRODUCT(K50:$K$98, X50:$X$98)-K50*$AZ$3)/Z50, 0)</f>
        <v>-3.5773619695760333E+18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25</v>
      </c>
      <c r="R51">
        <f t="shared" si="31"/>
        <v>500000</v>
      </c>
      <c r="S51">
        <f t="shared" si="32"/>
        <v>-2.1067666588304376E+19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-1453.9477018802941</v>
      </c>
      <c r="AC51">
        <f t="shared" si="33"/>
        <v>-1298.1675909645558</v>
      </c>
      <c r="AE51">
        <f t="shared" si="34"/>
        <v>0</v>
      </c>
      <c r="AF51">
        <f t="shared" si="35"/>
        <v>0</v>
      </c>
      <c r="AG51">
        <f t="shared" si="36"/>
        <v>-1.5404738649191791E-15</v>
      </c>
      <c r="AH51">
        <f t="shared" si="37"/>
        <v>-1.7037343864680952E-10</v>
      </c>
      <c r="AI51">
        <f t="shared" si="38"/>
        <v>-1.7037497912067445E-10</v>
      </c>
      <c r="AJ51">
        <f t="shared" si="39"/>
        <v>-155.78011091573831</v>
      </c>
      <c r="AK51">
        <f t="shared" si="61"/>
        <v>-101.77633913162059</v>
      </c>
      <c r="AL51">
        <f t="shared" si="40"/>
        <v>-257.55645004752927</v>
      </c>
      <c r="AN51">
        <f t="shared" si="41"/>
        <v>0</v>
      </c>
      <c r="AO51">
        <f t="shared" si="42"/>
        <v>0</v>
      </c>
      <c r="AP51">
        <f t="shared" si="43"/>
        <v>-1.0899514316829087E-17</v>
      </c>
      <c r="AQ51">
        <f t="shared" si="44"/>
        <v>-1.2054652636614054E-12</v>
      </c>
      <c r="AR51">
        <f t="shared" si="45"/>
        <v>-1.2054761631757224E-12</v>
      </c>
      <c r="AS51">
        <f t="shared" si="46"/>
        <v>-1.1022112012866863</v>
      </c>
      <c r="AT51">
        <f t="shared" si="47"/>
        <v>-0.72011131817400298</v>
      </c>
      <c r="AU51">
        <f t="shared" si="48"/>
        <v>-1.8223225194618946</v>
      </c>
      <c r="AW51">
        <v>48</v>
      </c>
      <c r="AX51">
        <f>IF(Z51&gt;0, (R51*SUMPRODUCT(K51:$K$98, X51:$X$98)-K51*$AZ$3)/Z51, 0)</f>
        <v>-2.1067666588304376E+19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25</v>
      </c>
      <c r="R52">
        <f t="shared" si="31"/>
        <v>500000</v>
      </c>
      <c r="S52">
        <f t="shared" si="32"/>
        <v>-1.2812270009061879E+20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-1298.1675909645558</v>
      </c>
      <c r="AC52">
        <f t="shared" si="33"/>
        <v>-1159.0782062183544</v>
      </c>
      <c r="AE52">
        <f t="shared" si="34"/>
        <v>0</v>
      </c>
      <c r="AF52">
        <f t="shared" si="35"/>
        <v>0</v>
      </c>
      <c r="AG52">
        <f t="shared" si="36"/>
        <v>-2.2616566100280435E-16</v>
      </c>
      <c r="AH52">
        <f t="shared" si="37"/>
        <v>-2.5978069305343658E-11</v>
      </c>
      <c r="AI52">
        <f t="shared" si="38"/>
        <v>-2.5978295471004662E-11</v>
      </c>
      <c r="AJ52">
        <f t="shared" si="39"/>
        <v>-139.0893847462014</v>
      </c>
      <c r="AK52">
        <f t="shared" si="61"/>
        <v>-90.871731367518905</v>
      </c>
      <c r="AL52">
        <f t="shared" si="40"/>
        <v>-229.9611161137463</v>
      </c>
      <c r="AN52">
        <f t="shared" si="41"/>
        <v>0</v>
      </c>
      <c r="AO52">
        <f t="shared" si="42"/>
        <v>0</v>
      </c>
      <c r="AP52">
        <f t="shared" si="43"/>
        <v>-1.4287671453687209E-18</v>
      </c>
      <c r="AQ52">
        <f t="shared" si="44"/>
        <v>-1.6411249947942549E-13</v>
      </c>
      <c r="AR52">
        <f t="shared" si="45"/>
        <v>-1.6411392824657088E-13</v>
      </c>
      <c r="AS52">
        <f t="shared" si="46"/>
        <v>-0.87867602143394263</v>
      </c>
      <c r="AT52">
        <f t="shared" si="47"/>
        <v>-0.57406833400351331</v>
      </c>
      <c r="AU52">
        <f t="shared" si="48"/>
        <v>-1.45274435543762</v>
      </c>
      <c r="AW52">
        <v>49</v>
      </c>
      <c r="AX52">
        <f>IF(Z52&gt;0, (R52*SUMPRODUCT(K52:$K$98, X52:$X$98)-K52*$AZ$3)/Z52, 0)</f>
        <v>-1.2812270009061879E+20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25</v>
      </c>
      <c r="R53">
        <f t="shared" si="31"/>
        <v>500000</v>
      </c>
      <c r="S53">
        <f t="shared" si="32"/>
        <v>-8.0595720531241927E+20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-1159.0782062183544</v>
      </c>
      <c r="AC53">
        <f t="shared" si="33"/>
        <v>-1034.8912555521022</v>
      </c>
      <c r="AE53">
        <f t="shared" si="34"/>
        <v>0</v>
      </c>
      <c r="AF53">
        <f t="shared" si="35"/>
        <v>0</v>
      </c>
      <c r="AG53">
        <f t="shared" si="36"/>
        <v>-3.2101309124438547E-17</v>
      </c>
      <c r="AH53">
        <f t="shared" si="37"/>
        <v>-3.8360539053667549E-12</v>
      </c>
      <c r="AI53">
        <f t="shared" si="38"/>
        <v>-3.8360860066758797E-12</v>
      </c>
      <c r="AJ53">
        <f t="shared" si="39"/>
        <v>-124.18695066625219</v>
      </c>
      <c r="AK53">
        <f t="shared" si="61"/>
        <v>-81.135474435284806</v>
      </c>
      <c r="AL53">
        <f t="shared" si="40"/>
        <v>-205.32242510154083</v>
      </c>
      <c r="AN53">
        <f t="shared" si="41"/>
        <v>0</v>
      </c>
      <c r="AO53">
        <f t="shared" si="42"/>
        <v>0</v>
      </c>
      <c r="AP53">
        <f t="shared" si="43"/>
        <v>-1.8106708499866509E-19</v>
      </c>
      <c r="AQ53">
        <f t="shared" si="44"/>
        <v>-2.1637220334223729E-14</v>
      </c>
      <c r="AR53">
        <f t="shared" si="45"/>
        <v>-2.1637401401308727E-14</v>
      </c>
      <c r="AS53">
        <f t="shared" si="46"/>
        <v>-0.7004751446380334</v>
      </c>
      <c r="AT53">
        <f t="shared" si="47"/>
        <v>-0.45764376116351541</v>
      </c>
      <c r="AU53">
        <f t="shared" si="48"/>
        <v>-1.1581189058015706</v>
      </c>
      <c r="AW53">
        <v>50</v>
      </c>
      <c r="AX53">
        <f>IF(Z53&gt;0, (R53*SUMPRODUCT(K53:$K$98, X53:$X$98)-K53*$AZ$3)/Z53, 0)</f>
        <v>-8.0595720531241927E+20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25</v>
      </c>
      <c r="R54">
        <f t="shared" si="31"/>
        <v>500000</v>
      </c>
      <c r="S54">
        <f t="shared" si="32"/>
        <v>-5.2523493225076967E+21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-1034.8912555521022</v>
      </c>
      <c r="AC54">
        <f t="shared" si="33"/>
        <v>-924.01004960009129</v>
      </c>
      <c r="AE54">
        <f t="shared" si="34"/>
        <v>0</v>
      </c>
      <c r="AF54">
        <f t="shared" si="35"/>
        <v>0</v>
      </c>
      <c r="AG54">
        <f t="shared" si="36"/>
        <v>-4.3980797585209419E-18</v>
      </c>
      <c r="AH54">
        <f t="shared" si="37"/>
        <v>-5.4764432549346438E-13</v>
      </c>
      <c r="AI54">
        <f t="shared" si="38"/>
        <v>-5.4764872357322286E-13</v>
      </c>
      <c r="AJ54">
        <f t="shared" si="39"/>
        <v>-110.88120595201087</v>
      </c>
      <c r="AK54">
        <f t="shared" si="61"/>
        <v>-72.442387888647161</v>
      </c>
      <c r="AL54">
        <f t="shared" si="40"/>
        <v>-183.32359384065859</v>
      </c>
      <c r="AN54">
        <f t="shared" si="41"/>
        <v>0</v>
      </c>
      <c r="AO54">
        <f t="shared" si="42"/>
        <v>0</v>
      </c>
      <c r="AP54">
        <f t="shared" si="43"/>
        <v>-2.2149393791632811E-20</v>
      </c>
      <c r="AQ54">
        <f t="shared" si="44"/>
        <v>-2.7580195196794589E-15</v>
      </c>
      <c r="AR54">
        <f t="shared" si="45"/>
        <v>-2.7580416690732504E-15</v>
      </c>
      <c r="AS54">
        <f t="shared" si="46"/>
        <v>-0.55841449668210574</v>
      </c>
      <c r="AT54">
        <f t="shared" si="47"/>
        <v>-0.36483080449897598</v>
      </c>
      <c r="AU54">
        <f t="shared" si="48"/>
        <v>-0.9232453011810845</v>
      </c>
      <c r="AW54">
        <v>51</v>
      </c>
      <c r="AX54">
        <f>IF(Z54&gt;0, (R54*SUMPRODUCT(K54:$K$98, X54:$X$98)-K54*$AZ$3)/Z54, 0)</f>
        <v>-5.2523493225076967E+21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25</v>
      </c>
      <c r="R55">
        <f t="shared" si="31"/>
        <v>500000</v>
      </c>
      <c r="S55">
        <f t="shared" si="32"/>
        <v>-3.5512709471643921E+22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-924.01004960009129</v>
      </c>
      <c r="AC55">
        <f t="shared" si="33"/>
        <v>-825.00897285722419</v>
      </c>
      <c r="AE55">
        <f t="shared" si="34"/>
        <v>0</v>
      </c>
      <c r="AF55">
        <f t="shared" si="35"/>
        <v>0</v>
      </c>
      <c r="AG55">
        <f t="shared" si="36"/>
        <v>-5.8078430590882878E-19</v>
      </c>
      <c r="AH55">
        <f t="shared" si="37"/>
        <v>-7.5466293100538073E-14</v>
      </c>
      <c r="AI55">
        <f t="shared" si="38"/>
        <v>-7.5466873884843979E-14</v>
      </c>
      <c r="AJ55">
        <f t="shared" si="39"/>
        <v>-99.001076742867099</v>
      </c>
      <c r="AK55">
        <f t="shared" si="61"/>
        <v>-64.6807034720064</v>
      </c>
      <c r="AL55">
        <f t="shared" si="40"/>
        <v>-163.68178021487358</v>
      </c>
      <c r="AN55">
        <f t="shared" si="41"/>
        <v>0</v>
      </c>
      <c r="AO55">
        <f t="shared" si="42"/>
        <v>0</v>
      </c>
      <c r="AP55">
        <f t="shared" si="43"/>
        <v>-2.6115334511798933E-21</v>
      </c>
      <c r="AQ55">
        <f t="shared" si="44"/>
        <v>-3.393389712213393E-16</v>
      </c>
      <c r="AR55">
        <f t="shared" si="45"/>
        <v>-3.3934158275479046E-16</v>
      </c>
      <c r="AS55">
        <f t="shared" si="46"/>
        <v>-0.44516461789071032</v>
      </c>
      <c r="AT55">
        <f t="shared" si="47"/>
        <v>-0.29084088368859695</v>
      </c>
      <c r="AU55">
        <f t="shared" si="48"/>
        <v>-0.73600550157930766</v>
      </c>
      <c r="AW55">
        <v>52</v>
      </c>
      <c r="AX55">
        <f>IF(Z55&gt;0, (R55*SUMPRODUCT(K55:$K$98, X55:$X$98)-K55*$AZ$3)/Z55, 0)</f>
        <v>-3.5512709471643921E+22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25</v>
      </c>
      <c r="R56">
        <f t="shared" si="31"/>
        <v>500000</v>
      </c>
      <c r="S56">
        <f t="shared" si="32"/>
        <v>-2.4951903280653691E+23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-825.00897285722419</v>
      </c>
      <c r="AC56">
        <f t="shared" si="33"/>
        <v>-736.61515433680734</v>
      </c>
      <c r="AE56">
        <f t="shared" si="34"/>
        <v>0</v>
      </c>
      <c r="AF56">
        <f t="shared" si="35"/>
        <v>0</v>
      </c>
      <c r="AG56">
        <f t="shared" si="36"/>
        <v>-7.3803503689830495E-20</v>
      </c>
      <c r="AH56">
        <f t="shared" si="37"/>
        <v>-1.00234591831982E-14</v>
      </c>
      <c r="AI56">
        <f t="shared" si="38"/>
        <v>-1.002353298670189E-14</v>
      </c>
      <c r="AJ56">
        <f t="shared" si="39"/>
        <v>-88.393818520416858</v>
      </c>
      <c r="AK56">
        <f t="shared" si="61"/>
        <v>-57.750628100005699</v>
      </c>
      <c r="AL56">
        <f t="shared" si="40"/>
        <v>-146.14444662042257</v>
      </c>
      <c r="AN56">
        <f t="shared" si="41"/>
        <v>0</v>
      </c>
      <c r="AO56">
        <f t="shared" si="42"/>
        <v>0</v>
      </c>
      <c r="AP56">
        <f t="shared" si="43"/>
        <v>-2.9630547609031578E-22</v>
      </c>
      <c r="AQ56">
        <f t="shared" si="44"/>
        <v>-4.0242071132981081E-17</v>
      </c>
      <c r="AR56">
        <f t="shared" si="45"/>
        <v>-4.0242367438457177E-17</v>
      </c>
      <c r="AS56">
        <f t="shared" si="46"/>
        <v>-0.35488250788481296</v>
      </c>
      <c r="AT56">
        <f t="shared" si="47"/>
        <v>-0.23185657181807787</v>
      </c>
      <c r="AU56">
        <f t="shared" si="48"/>
        <v>-0.58673907970289085</v>
      </c>
      <c r="AW56">
        <v>53</v>
      </c>
      <c r="AX56">
        <f>IF(Z56&gt;0, (R56*SUMPRODUCT(K56:$K$98, X56:$X$98)-K56*$AZ$3)/Z56, 0)</f>
        <v>-2.4951903280653691E+23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25</v>
      </c>
      <c r="R57">
        <f t="shared" si="31"/>
        <v>500000</v>
      </c>
      <c r="S57">
        <f t="shared" si="32"/>
        <v>-1.8251821357025416E+24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-736.61515433680734</v>
      </c>
      <c r="AC57">
        <f t="shared" si="33"/>
        <v>-657.69210208643506</v>
      </c>
      <c r="AE57">
        <f t="shared" si="34"/>
        <v>0</v>
      </c>
      <c r="AF57">
        <f t="shared" si="35"/>
        <v>0</v>
      </c>
      <c r="AG57">
        <f t="shared" si="36"/>
        <v>-9.0085817905685196E-21</v>
      </c>
      <c r="AH57">
        <f t="shared" si="37"/>
        <v>-1.2811377372472736E-15</v>
      </c>
      <c r="AI57">
        <f t="shared" si="38"/>
        <v>-1.2811467458290641E-15</v>
      </c>
      <c r="AJ57">
        <f t="shared" si="39"/>
        <v>-78.92305225037228</v>
      </c>
      <c r="AK57">
        <f t="shared" si="61"/>
        <v>-51.563060803576519</v>
      </c>
      <c r="AL57">
        <f t="shared" si="40"/>
        <v>-130.4861130539488</v>
      </c>
      <c r="AN57">
        <f t="shared" si="41"/>
        <v>0</v>
      </c>
      <c r="AO57">
        <f t="shared" si="42"/>
        <v>0</v>
      </c>
      <c r="AP57">
        <f t="shared" si="43"/>
        <v>-3.2292457855038029E-23</v>
      </c>
      <c r="AQ57">
        <f t="shared" si="44"/>
        <v>-4.5924083666387507E-18</v>
      </c>
      <c r="AR57">
        <f t="shared" si="45"/>
        <v>-4.5924406590966059E-18</v>
      </c>
      <c r="AS57">
        <f t="shared" si="46"/>
        <v>-0.28291016253572487</v>
      </c>
      <c r="AT57">
        <f t="shared" si="47"/>
        <v>-0.18483463952334012</v>
      </c>
      <c r="AU57">
        <f t="shared" si="48"/>
        <v>-0.46774480205906499</v>
      </c>
      <c r="AW57">
        <v>54</v>
      </c>
      <c r="AX57">
        <f>IF(Z57&gt;0, (R57*SUMPRODUCT(K57:$K$98, X57:$X$98)-K57*$AZ$3)/Z57, 0)</f>
        <v>-1.8251821357025416E+24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25</v>
      </c>
      <c r="R58">
        <f t="shared" si="31"/>
        <v>500000</v>
      </c>
      <c r="S58">
        <f t="shared" si="32"/>
        <v>-1.392357101503566E+25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-657.69210208643506</v>
      </c>
      <c r="AC58">
        <f t="shared" si="33"/>
        <v>-587.2250911486027</v>
      </c>
      <c r="AE58">
        <f t="shared" si="34"/>
        <v>0</v>
      </c>
      <c r="AF58">
        <f t="shared" si="35"/>
        <v>0</v>
      </c>
      <c r="AG58">
        <f t="shared" si="36"/>
        <v>-1.0543722772600424E-21</v>
      </c>
      <c r="AH58">
        <f t="shared" si="37"/>
        <v>-1.5728247390805584E-16</v>
      </c>
      <c r="AI58">
        <f t="shared" si="38"/>
        <v>-1.5728352828033309E-16</v>
      </c>
      <c r="AJ58">
        <f t="shared" si="39"/>
        <v>-70.467010937832356</v>
      </c>
      <c r="AK58">
        <f t="shared" si="61"/>
        <v>-46.038447146050459</v>
      </c>
      <c r="AL58">
        <f t="shared" si="40"/>
        <v>-116.50545808388281</v>
      </c>
      <c r="AN58">
        <f t="shared" si="41"/>
        <v>0</v>
      </c>
      <c r="AO58">
        <f t="shared" si="42"/>
        <v>0</v>
      </c>
      <c r="AP58">
        <f t="shared" si="43"/>
        <v>-3.3745870166690691E-24</v>
      </c>
      <c r="AQ58">
        <f t="shared" si="44"/>
        <v>-5.0339278246104089E-19</v>
      </c>
      <c r="AR58">
        <f t="shared" si="45"/>
        <v>-5.0339615704805756E-19</v>
      </c>
      <c r="AS58">
        <f t="shared" si="46"/>
        <v>-0.22553424947044381</v>
      </c>
      <c r="AT58">
        <f t="shared" si="47"/>
        <v>-0.14734904298735657</v>
      </c>
      <c r="AU58">
        <f t="shared" si="48"/>
        <v>-0.37288329245780039</v>
      </c>
      <c r="AW58">
        <v>55</v>
      </c>
      <c r="AX58">
        <f>IF(Z58&gt;0, (R58*SUMPRODUCT(K58:$K$98, X58:$X$98)-K58*$AZ$3)/Z58, 0)</f>
        <v>-1.392357101503566E+25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25</v>
      </c>
      <c r="R59">
        <f t="shared" si="31"/>
        <v>500000</v>
      </c>
      <c r="S59">
        <f t="shared" si="32"/>
        <v>-1.1095597177034602E+26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-587.2250911486027</v>
      </c>
      <c r="AC59">
        <f t="shared" si="33"/>
        <v>-524.30811709696661</v>
      </c>
      <c r="AE59">
        <f t="shared" si="34"/>
        <v>0</v>
      </c>
      <c r="AF59">
        <f t="shared" si="35"/>
        <v>0</v>
      </c>
      <c r="AG59">
        <f t="shared" si="36"/>
        <v>-1.1813427180426278E-22</v>
      </c>
      <c r="AH59">
        <f t="shared" si="37"/>
        <v>-1.8513885653663582E-17</v>
      </c>
      <c r="AI59">
        <f t="shared" si="38"/>
        <v>-1.8514003787935385E-17</v>
      </c>
      <c r="AJ59">
        <f t="shared" si="39"/>
        <v>-62.916974051636089</v>
      </c>
      <c r="AK59">
        <f t="shared" si="61"/>
        <v>-41.105756380402191</v>
      </c>
      <c r="AL59">
        <f t="shared" si="40"/>
        <v>-104.02273043203829</v>
      </c>
      <c r="AN59">
        <f t="shared" si="41"/>
        <v>0</v>
      </c>
      <c r="AO59">
        <f t="shared" si="42"/>
        <v>0</v>
      </c>
      <c r="AP59">
        <f t="shared" si="43"/>
        <v>-3.3758608630073796E-25</v>
      </c>
      <c r="AQ59">
        <f t="shared" si="44"/>
        <v>-5.2906155890099127E-20</v>
      </c>
      <c r="AR59">
        <f t="shared" si="45"/>
        <v>-5.2906493476185426E-20</v>
      </c>
      <c r="AS59">
        <f t="shared" si="46"/>
        <v>-0.17979452285590242</v>
      </c>
      <c r="AT59">
        <f t="shared" si="47"/>
        <v>-0.11746575493252276</v>
      </c>
      <c r="AU59">
        <f t="shared" si="48"/>
        <v>-0.29726027778842518</v>
      </c>
      <c r="AW59">
        <v>56</v>
      </c>
      <c r="AX59">
        <f>IF(Z59&gt;0, (R59*SUMPRODUCT(K59:$K$98, X59:$X$98)-K59*$AZ$3)/Z59, 0)</f>
        <v>-1.1095597177034602E+26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25</v>
      </c>
      <c r="R60">
        <f t="shared" si="31"/>
        <v>500000</v>
      </c>
      <c r="S60">
        <f t="shared" si="32"/>
        <v>-9.3250011290876911E+26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-524.30811709696661</v>
      </c>
      <c r="AC60">
        <f t="shared" si="33"/>
        <v>-468.13224740800587</v>
      </c>
      <c r="AE60">
        <f t="shared" si="34"/>
        <v>0</v>
      </c>
      <c r="AF60">
        <f t="shared" si="35"/>
        <v>0</v>
      </c>
      <c r="AG60">
        <f t="shared" si="36"/>
        <v>-1.2550460877365208E-23</v>
      </c>
      <c r="AH60">
        <f t="shared" si="37"/>
        <v>-2.0880493641770991E-18</v>
      </c>
      <c r="AI60">
        <f t="shared" si="38"/>
        <v>-2.0880619146379763E-18</v>
      </c>
      <c r="AJ60">
        <f t="shared" si="39"/>
        <v>-56.175869688960745</v>
      </c>
      <c r="AK60">
        <f t="shared" si="61"/>
        <v>-36.701568196787669</v>
      </c>
      <c r="AL60">
        <f t="shared" si="40"/>
        <v>-92.877437885748407</v>
      </c>
      <c r="AN60">
        <f t="shared" si="41"/>
        <v>0</v>
      </c>
      <c r="AO60">
        <f t="shared" si="42"/>
        <v>0</v>
      </c>
      <c r="AP60">
        <f t="shared" si="43"/>
        <v>-3.2022134826440791E-26</v>
      </c>
      <c r="AQ60">
        <f t="shared" si="44"/>
        <v>-5.3275970434306588E-21</v>
      </c>
      <c r="AR60">
        <f t="shared" si="45"/>
        <v>-5.3276290655654852E-21</v>
      </c>
      <c r="AS60">
        <f t="shared" si="46"/>
        <v>-0.14333109283793227</v>
      </c>
      <c r="AT60">
        <f t="shared" si="47"/>
        <v>-9.3642980654115707E-2</v>
      </c>
      <c r="AU60">
        <f t="shared" si="48"/>
        <v>-0.23697407349204797</v>
      </c>
      <c r="AW60">
        <v>57</v>
      </c>
      <c r="AX60">
        <f>IF(Z60&gt;0, (R60*SUMPRODUCT(K60:$K$98, X60:$X$98)-K60*$AZ$3)/Z60, 0)</f>
        <v>-9.3250011290876911E+26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25</v>
      </c>
      <c r="R61">
        <f t="shared" si="31"/>
        <v>500000</v>
      </c>
      <c r="S61">
        <f t="shared" si="32"/>
        <v>-8.2871807973926887E+27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-468.13224740800587</v>
      </c>
      <c r="AC61">
        <f t="shared" si="33"/>
        <v>-417.97522090000524</v>
      </c>
      <c r="AE61">
        <f t="shared" si="34"/>
        <v>0</v>
      </c>
      <c r="AF61">
        <f t="shared" si="35"/>
        <v>0</v>
      </c>
      <c r="AG61">
        <f t="shared" si="36"/>
        <v>-1.2609089602326179E-24</v>
      </c>
      <c r="AH61">
        <f t="shared" si="37"/>
        <v>-2.2328094616717876E-19</v>
      </c>
      <c r="AI61">
        <f t="shared" si="38"/>
        <v>-2.2328220707613897E-19</v>
      </c>
      <c r="AJ61">
        <f t="shared" si="39"/>
        <v>-50.157026508000627</v>
      </c>
      <c r="AK61">
        <f t="shared" si="61"/>
        <v>-32.769257318560413</v>
      </c>
      <c r="AL61">
        <f t="shared" si="40"/>
        <v>-82.926283826561047</v>
      </c>
      <c r="AN61">
        <f t="shared" si="41"/>
        <v>0</v>
      </c>
      <c r="AO61">
        <f t="shared" si="42"/>
        <v>0</v>
      </c>
      <c r="AP61">
        <f t="shared" si="43"/>
        <v>-2.8724753846387901E-27</v>
      </c>
      <c r="AQ61">
        <f t="shared" si="44"/>
        <v>-5.0865609013180251E-22</v>
      </c>
      <c r="AR61">
        <f t="shared" si="45"/>
        <v>-5.0865896260718708E-22</v>
      </c>
      <c r="AS61">
        <f t="shared" si="46"/>
        <v>-0.11426266967309642</v>
      </c>
      <c r="AT61">
        <f t="shared" si="47"/>
        <v>-7.4651610853089675E-2</v>
      </c>
      <c r="AU61">
        <f t="shared" si="48"/>
        <v>-0.18891428052618611</v>
      </c>
      <c r="AW61">
        <v>58</v>
      </c>
      <c r="AX61">
        <f>IF(Z61&gt;0, (R61*SUMPRODUCT(K61:$K$98, X61:$X$98)-K61*$AZ$3)/Z61, 0)</f>
        <v>-8.2871807973926887E+27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25</v>
      </c>
      <c r="R62">
        <f t="shared" si="31"/>
        <v>500000</v>
      </c>
      <c r="S62">
        <f t="shared" si="32"/>
        <v>-7.8105718783094531E+28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-417.97522090000524</v>
      </c>
      <c r="AC62">
        <f t="shared" si="33"/>
        <v>-373.19216151786185</v>
      </c>
      <c r="AE62">
        <f t="shared" si="34"/>
        <v>0</v>
      </c>
      <c r="AF62">
        <f t="shared" si="35"/>
        <v>0</v>
      </c>
      <c r="AG62">
        <f t="shared" si="36"/>
        <v>-1.1945097213503809E-25</v>
      </c>
      <c r="AH62">
        <f t="shared" si="37"/>
        <v>-2.2576977969905071E-20</v>
      </c>
      <c r="AI62">
        <f t="shared" si="38"/>
        <v>-2.2577097420877205E-20</v>
      </c>
      <c r="AJ62">
        <f t="shared" si="39"/>
        <v>-44.783059382143392</v>
      </c>
      <c r="AK62">
        <f t="shared" si="61"/>
        <v>-29.25826546300037</v>
      </c>
      <c r="AL62">
        <f t="shared" si="40"/>
        <v>-74.041324845143762</v>
      </c>
      <c r="AN62">
        <f t="shared" si="41"/>
        <v>0</v>
      </c>
      <c r="AO62">
        <f t="shared" si="42"/>
        <v>0</v>
      </c>
      <c r="AP62">
        <f t="shared" si="43"/>
        <v>-2.4296529892225721E-28</v>
      </c>
      <c r="AQ62">
        <f t="shared" si="44"/>
        <v>-4.5921955285704899E-23</v>
      </c>
      <c r="AR62">
        <f t="shared" si="45"/>
        <v>-4.5922198251003819E-23</v>
      </c>
      <c r="AS62">
        <f t="shared" si="46"/>
        <v>-9.1089500696027087E-2</v>
      </c>
      <c r="AT62">
        <f t="shared" si="47"/>
        <v>-5.95118071214044E-2</v>
      </c>
      <c r="AU62">
        <f t="shared" si="48"/>
        <v>-0.15060130781743147</v>
      </c>
      <c r="AW62">
        <v>59</v>
      </c>
      <c r="AX62">
        <f>IF(Z62&gt;0, (R62*SUMPRODUCT(K62:$K$98, X62:$X$98)-K62*$AZ$3)/Z62, 0)</f>
        <v>-7.8105718783094531E+28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25</v>
      </c>
      <c r="R63">
        <f t="shared" si="31"/>
        <v>500000</v>
      </c>
      <c r="S63">
        <f t="shared" si="32"/>
        <v>-7.8315340379855274E+29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-373.19216151786185</v>
      </c>
      <c r="AC63">
        <f t="shared" si="33"/>
        <v>-333.20728706951945</v>
      </c>
      <c r="AE63">
        <f t="shared" si="34"/>
        <v>0</v>
      </c>
      <c r="AF63">
        <f t="shared" si="35"/>
        <v>0</v>
      </c>
      <c r="AG63">
        <f t="shared" si="36"/>
        <v>-1.0636718344495282E-26</v>
      </c>
      <c r="AH63">
        <f t="shared" si="37"/>
        <v>-2.1523948813838487E-21</v>
      </c>
      <c r="AI63">
        <f t="shared" si="38"/>
        <v>-2.1524055181021934E-21</v>
      </c>
      <c r="AJ63">
        <f t="shared" si="39"/>
        <v>-39.984874448342396</v>
      </c>
      <c r="AK63">
        <f t="shared" si="61"/>
        <v>-26.123451306250331</v>
      </c>
      <c r="AL63">
        <f t="shared" si="40"/>
        <v>-66.108325754592727</v>
      </c>
      <c r="AN63">
        <f t="shared" si="41"/>
        <v>0</v>
      </c>
      <c r="AO63">
        <f t="shared" si="42"/>
        <v>0</v>
      </c>
      <c r="AP63">
        <f t="shared" si="43"/>
        <v>-1.9317201008512689E-29</v>
      </c>
      <c r="AQ63">
        <f t="shared" si="44"/>
        <v>-3.9089353714910783E-24</v>
      </c>
      <c r="AR63">
        <f t="shared" si="45"/>
        <v>-3.9089546886920869E-24</v>
      </c>
      <c r="AS63">
        <f t="shared" si="46"/>
        <v>-7.261599226405234E-2</v>
      </c>
      <c r="AT63">
        <f t="shared" si="47"/>
        <v>-4.7442448279180802E-2</v>
      </c>
      <c r="AU63">
        <f t="shared" si="48"/>
        <v>-0.12005844054323314</v>
      </c>
      <c r="AW63">
        <v>60</v>
      </c>
      <c r="AX63">
        <f>IF(Z63&gt;0, (R63*SUMPRODUCT(K63:$K$98, X63:$X$98)-K63*$AZ$3)/Z63, 0)</f>
        <v>-7.8315340379855274E+29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25</v>
      </c>
      <c r="R64">
        <f t="shared" si="31"/>
        <v>500000</v>
      </c>
      <c r="S64">
        <f t="shared" si="32"/>
        <v>-8.3829919407918791E+30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-333.20728706951945</v>
      </c>
      <c r="AC64">
        <f t="shared" si="33"/>
        <v>-297.50650631207094</v>
      </c>
      <c r="AE64">
        <f t="shared" si="34"/>
        <v>0</v>
      </c>
      <c r="AF64">
        <f t="shared" si="35"/>
        <v>0</v>
      </c>
      <c r="AG64">
        <f t="shared" si="36"/>
        <v>-8.8723247145328789E-28</v>
      </c>
      <c r="AH64">
        <f t="shared" si="37"/>
        <v>-1.9286237379194082E-22</v>
      </c>
      <c r="AI64">
        <f t="shared" si="38"/>
        <v>-1.9286326102441226E-22</v>
      </c>
      <c r="AJ64">
        <f t="shared" si="39"/>
        <v>-35.700780757448513</v>
      </c>
      <c r="AK64">
        <f t="shared" si="61"/>
        <v>-23.324510094866366</v>
      </c>
      <c r="AL64">
        <f t="shared" si="40"/>
        <v>-59.025290852314882</v>
      </c>
      <c r="AN64">
        <f t="shared" si="41"/>
        <v>0</v>
      </c>
      <c r="AO64">
        <f t="shared" si="42"/>
        <v>0</v>
      </c>
      <c r="AP64">
        <f t="shared" si="43"/>
        <v>-1.4386526327666955E-30</v>
      </c>
      <c r="AQ64">
        <f t="shared" si="44"/>
        <v>-3.1272746517372965E-25</v>
      </c>
      <c r="AR64">
        <f t="shared" si="45"/>
        <v>-3.1272890382636244E-25</v>
      </c>
      <c r="AS64">
        <f t="shared" si="46"/>
        <v>-5.7889024445194691E-2</v>
      </c>
      <c r="AT64">
        <f t="shared" si="47"/>
        <v>-3.7820829304193872E-2</v>
      </c>
      <c r="AU64">
        <f t="shared" si="48"/>
        <v>-9.5709853749388563E-2</v>
      </c>
      <c r="AW64">
        <v>61</v>
      </c>
      <c r="AX64">
        <f>IF(Z64&gt;0, (R64*SUMPRODUCT(K64:$K$98, X64:$X$98)-K64*$AZ$3)/Z64, 0)</f>
        <v>-8.3829919407918791E+30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25</v>
      </c>
      <c r="R65">
        <f t="shared" si="31"/>
        <v>500000</v>
      </c>
      <c r="S65">
        <f t="shared" si="32"/>
        <v>-9.6197963342176764E+31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-297.50650631207094</v>
      </c>
      <c r="AC65">
        <f t="shared" si="33"/>
        <v>-265.63080920720614</v>
      </c>
      <c r="AE65">
        <f t="shared" si="34"/>
        <v>0</v>
      </c>
      <c r="AF65">
        <f t="shared" si="35"/>
        <v>0</v>
      </c>
      <c r="AG65">
        <f t="shared" si="36"/>
        <v>-6.9032337062676588E-29</v>
      </c>
      <c r="AH65">
        <f t="shared" si="37"/>
        <v>-1.618655619352157E-23</v>
      </c>
      <c r="AI65">
        <f t="shared" si="38"/>
        <v>-1.6186625225858634E-23</v>
      </c>
      <c r="AJ65">
        <f t="shared" si="39"/>
        <v>-31.875697104864798</v>
      </c>
      <c r="AK65">
        <f t="shared" si="61"/>
        <v>-20.825455441844969</v>
      </c>
      <c r="AL65">
        <f t="shared" si="40"/>
        <v>-52.701152546709764</v>
      </c>
      <c r="AN65">
        <f t="shared" si="41"/>
        <v>0</v>
      </c>
      <c r="AO65">
        <f t="shared" si="42"/>
        <v>0</v>
      </c>
      <c r="AP65">
        <f t="shared" si="43"/>
        <v>-9.9943158578452825E-32</v>
      </c>
      <c r="AQ65">
        <f t="shared" si="44"/>
        <v>-2.3434460157699309E-26</v>
      </c>
      <c r="AR65">
        <f t="shared" si="45"/>
        <v>-2.343456010085789E-26</v>
      </c>
      <c r="AS65">
        <f t="shared" si="46"/>
        <v>-4.6148775865110639E-2</v>
      </c>
      <c r="AT65">
        <f t="shared" si="47"/>
        <v>-3.015053356520557E-2</v>
      </c>
      <c r="AU65">
        <f t="shared" si="48"/>
        <v>-7.6299309430316195E-2</v>
      </c>
      <c r="AW65">
        <v>62</v>
      </c>
      <c r="AX65">
        <f>IF(Z65&gt;0, (R65*SUMPRODUCT(K65:$K$98, X65:$X$98)-K65*$AZ$3)/Z65, 0)</f>
        <v>-9.6197963342176764E+31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25</v>
      </c>
      <c r="R66">
        <f t="shared" si="31"/>
        <v>500000</v>
      </c>
      <c r="S66">
        <f t="shared" si="32"/>
        <v>-1.1896151399648891E+33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-265.63080920720614</v>
      </c>
      <c r="AC66">
        <f t="shared" si="33"/>
        <v>-237.17036536357691</v>
      </c>
      <c r="AE66">
        <f t="shared" si="34"/>
        <v>0</v>
      </c>
      <c r="AF66">
        <f t="shared" si="35"/>
        <v>0</v>
      </c>
      <c r="AG66">
        <f t="shared" si="36"/>
        <v>-4.9841826443671706E-30</v>
      </c>
      <c r="AH66">
        <f t="shared" si="37"/>
        <v>-1.2671566209536532E-24</v>
      </c>
      <c r="AI66">
        <f t="shared" si="38"/>
        <v>-1.2671616051362975E-24</v>
      </c>
      <c r="AJ66">
        <f t="shared" si="39"/>
        <v>-28.460443843629236</v>
      </c>
      <c r="AK66">
        <f t="shared" si="61"/>
        <v>-18.59415664450443</v>
      </c>
      <c r="AL66">
        <f t="shared" si="40"/>
        <v>-47.054600488133666</v>
      </c>
      <c r="AN66">
        <f t="shared" si="41"/>
        <v>0</v>
      </c>
      <c r="AO66">
        <f t="shared" si="42"/>
        <v>0</v>
      </c>
      <c r="AP66">
        <f t="shared" si="43"/>
        <v>-6.4428262588538804E-33</v>
      </c>
      <c r="AQ66">
        <f t="shared" si="44"/>
        <v>-1.6379957425491421E-27</v>
      </c>
      <c r="AR66">
        <f t="shared" si="45"/>
        <v>-1.6380021853754008E-27</v>
      </c>
      <c r="AS66">
        <f t="shared" si="46"/>
        <v>-3.6789521576140433E-2</v>
      </c>
      <c r="AT66">
        <f t="shared" si="47"/>
        <v>-2.4035820763078409E-2</v>
      </c>
      <c r="AU66">
        <f t="shared" si="48"/>
        <v>-6.0825342339218838E-2</v>
      </c>
      <c r="AW66">
        <v>63</v>
      </c>
      <c r="AX66">
        <f>IF(Z66&gt;0, (R66*SUMPRODUCT(K66:$K$98, X66:$X$98)-K66*$AZ$3)/Z66, 0)</f>
        <v>-1.1896151399648891E+33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25</v>
      </c>
      <c r="R67">
        <f t="shared" si="31"/>
        <v>500000</v>
      </c>
      <c r="S67">
        <f t="shared" si="32"/>
        <v>-1.5949533240287819E+34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-237.17036536357691</v>
      </c>
      <c r="AC67">
        <f t="shared" si="33"/>
        <v>-211.75925478890792</v>
      </c>
      <c r="AE67">
        <f t="shared" si="34"/>
        <v>0</v>
      </c>
      <c r="AF67">
        <f t="shared" si="35"/>
        <v>0</v>
      </c>
      <c r="AG67">
        <f t="shared" si="36"/>
        <v>-3.3192077096966914E-31</v>
      </c>
      <c r="AH67">
        <f t="shared" si="37"/>
        <v>-9.2048400939076598E-26</v>
      </c>
      <c r="AI67">
        <f t="shared" ref="AI67:AI69" si="62">SUM(AE67:AH67)</f>
        <v>-9.2048732859847563E-26</v>
      </c>
      <c r="AJ67">
        <f t="shared" si="39"/>
        <v>-25.411110574668982</v>
      </c>
      <c r="AK67">
        <f t="shared" si="61"/>
        <v>-16.601925575450384</v>
      </c>
      <c r="AL67">
        <f t="shared" ref="AL67:AL69" si="63">SUM(AI67:AK67)</f>
        <v>-42.013036150119362</v>
      </c>
      <c r="AN67">
        <f t="shared" si="41"/>
        <v>0</v>
      </c>
      <c r="AO67">
        <f t="shared" si="42"/>
        <v>0</v>
      </c>
      <c r="AP67">
        <f t="shared" si="43"/>
        <v>-3.8308829215515982E-34</v>
      </c>
      <c r="AQ67">
        <f t="shared" si="44"/>
        <v>-1.0623819837592075E-28</v>
      </c>
      <c r="AR67">
        <f t="shared" si="45"/>
        <v>-1.0623858146421289E-28</v>
      </c>
      <c r="AS67">
        <f t="shared" si="46"/>
        <v>-2.9328381358530338E-2</v>
      </c>
      <c r="AT67">
        <f t="shared" si="47"/>
        <v>-1.91612091542398E-2</v>
      </c>
      <c r="AU67">
        <f t="shared" si="48"/>
        <v>-4.8489590512770138E-2</v>
      </c>
      <c r="AW67">
        <v>64</v>
      </c>
      <c r="AX67">
        <f>IF(Z67&gt;0, (R67*SUMPRODUCT(K67:$K$98, X67:$X$98)-K67*$AZ$3)/Z67, 0)</f>
        <v>-1.5949533240287819E+34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25</v>
      </c>
      <c r="R68">
        <f t="shared" si="31"/>
        <v>500000</v>
      </c>
      <c r="S68">
        <f t="shared" si="32"/>
        <v>-2.334956257544858E+35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-211.75925478890792</v>
      </c>
      <c r="AC68">
        <f t="shared" si="33"/>
        <v>-189.07076320438205</v>
      </c>
      <c r="AE68">
        <f t="shared" si="34"/>
        <v>0</v>
      </c>
      <c r="AF68">
        <f t="shared" si="35"/>
        <v>0</v>
      </c>
      <c r="AG68">
        <f t="shared" si="36"/>
        <v>-2.0243501628075972E-32</v>
      </c>
      <c r="AH68">
        <f t="shared" si="37"/>
        <v>-6.1671612326379298E-27</v>
      </c>
      <c r="AI68">
        <f t="shared" si="62"/>
        <v>-6.1671814761395576E-27</v>
      </c>
      <c r="AJ68">
        <f t="shared" si="39"/>
        <v>-22.688491584525877</v>
      </c>
      <c r="AK68">
        <f t="shared" si="61"/>
        <v>-14.823147835223557</v>
      </c>
      <c r="AL68">
        <f t="shared" si="63"/>
        <v>-37.511639419749436</v>
      </c>
      <c r="AN68">
        <f t="shared" si="41"/>
        <v>0</v>
      </c>
      <c r="AO68">
        <f t="shared" si="42"/>
        <v>0</v>
      </c>
      <c r="AP68">
        <f t="shared" si="43"/>
        <v>-2.0860853015584327E-35</v>
      </c>
      <c r="AQ68">
        <f t="shared" si="44"/>
        <v>-6.3552366760027452E-30</v>
      </c>
      <c r="AR68">
        <f t="shared" si="45"/>
        <v>-6.3552575368557605E-30</v>
      </c>
      <c r="AS68">
        <f t="shared" si="46"/>
        <v>-2.338040605750186E-2</v>
      </c>
      <c r="AT68">
        <f t="shared" si="47"/>
        <v>-1.5275198624234532E-2</v>
      </c>
      <c r="AU68">
        <f t="shared" si="48"/>
        <v>-3.8655604681736393E-2</v>
      </c>
      <c r="AW68">
        <v>65</v>
      </c>
      <c r="AX68">
        <f>IF(Z68&gt;0, (R68*SUMPRODUCT(K68:$K$98, X68:$X$98)-K68*$AZ$3)/Z68, 0)</f>
        <v>-2.334956257544858E+35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-189.07076320438205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-4.0487003256151945E-28</v>
      </c>
      <c r="AI69">
        <f t="shared" si="62"/>
        <v>-4.0487003256151945E-28</v>
      </c>
      <c r="AJ69">
        <f t="shared" si="39"/>
        <v>-189.07076320438205</v>
      </c>
      <c r="AK69">
        <f t="shared" si="61"/>
        <v>-13.234953424306745</v>
      </c>
      <c r="AL69">
        <f t="shared" si="63"/>
        <v>-202.3057166286888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-3.7251523242114866E-31</v>
      </c>
      <c r="AR69">
        <f t="shared" si="45"/>
        <v>-3.7251523242114866E-31</v>
      </c>
      <c r="AS69">
        <f t="shared" si="46"/>
        <v>-0.17396135459450765</v>
      </c>
      <c r="AT69">
        <f t="shared" si="47"/>
        <v>-1.2177294821615538E-2</v>
      </c>
      <c r="AU69">
        <f t="shared" si="48"/>
        <v>-0.18613864941612318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267355.05460753443</v>
      </c>
      <c r="AO71" s="6">
        <f t="shared" si="70"/>
        <v>-26735.505460753444</v>
      </c>
      <c r="AP71" s="6">
        <f t="shared" si="70"/>
        <v>-1678.8330005120927</v>
      </c>
      <c r="AQ71" s="6">
        <f t="shared" si="70"/>
        <v>-183475.44560570628</v>
      </c>
      <c r="AR71" s="6">
        <f t="shared" si="70"/>
        <v>55465.270540562589</v>
      </c>
      <c r="AS71" s="6">
        <f t="shared" si="70"/>
        <v>8327.5483252751728</v>
      </c>
      <c r="AT71" s="6">
        <f t="shared" si="70"/>
        <v>-5308.9547154518723</v>
      </c>
      <c r="AU71" s="6">
        <f t="shared" si="70"/>
        <v>58483.864150385962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47962.420315550546</v>
      </c>
      <c r="K3">
        <v>1</v>
      </c>
      <c r="L3" s="2">
        <v>0</v>
      </c>
      <c r="O3">
        <f>$C$3</f>
        <v>47962.420315550546</v>
      </c>
      <c r="P3">
        <f>O3*C5</f>
        <v>4796.2420315550544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47962.420315550546</v>
      </c>
      <c r="AF3">
        <f t="shared" ref="AF3:AF34" si="4">-$Z3*P3</f>
        <v>-4796.2420315550544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41643.745696995487</v>
      </c>
      <c r="AJ3">
        <f t="shared" ref="AJ3:AJ34" si="8">AB3-AC3</f>
        <v>0</v>
      </c>
      <c r="AL3">
        <f t="shared" ref="AL3:AL34" si="9">SUM(AI3:AK3)</f>
        <v>41643.745696995487</v>
      </c>
      <c r="AN3">
        <f t="shared" ref="AN3:AN34" si="10">AE3*$K3</f>
        <v>47962.420315550546</v>
      </c>
      <c r="AO3">
        <f t="shared" ref="AO3:AO34" si="11">AF3*$K3</f>
        <v>-4796.2420315550544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41643.745696995487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41643.745696995487</v>
      </c>
      <c r="AW3">
        <v>0</v>
      </c>
      <c r="AX3">
        <f>IF(Z3&gt;0, (R3*SUMPRODUCT(K3:$K$98, X3:$X$98)-K3*$AZ$3)/Z3, 0)</f>
        <v>0</v>
      </c>
      <c r="AZ3">
        <f>C6*SUMPRODUCT(X4:X98, K4:K98)/1</f>
        <v>28774.056097925164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1000000</v>
      </c>
      <c r="S4">
        <f t="shared" si="1"/>
        <v>1433.0863474873597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1417.0908023127267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-1417.0908023127267</v>
      </c>
      <c r="AK4">
        <f>G4*SUM(AB4, AE4:AF4)</f>
        <v>0</v>
      </c>
      <c r="AL4">
        <f t="shared" si="9"/>
        <v>-2578.6968023127265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-1104.3981745579006</v>
      </c>
      <c r="AR4">
        <f t="shared" si="14"/>
        <v>-1104.3981745579006</v>
      </c>
      <c r="AS4">
        <f t="shared" si="15"/>
        <v>-1347.3006296945489</v>
      </c>
      <c r="AT4">
        <f t="shared" si="16"/>
        <v>0</v>
      </c>
      <c r="AU4">
        <f t="shared" si="17"/>
        <v>-2451.6988042524495</v>
      </c>
      <c r="AW4">
        <v>1</v>
      </c>
      <c r="AX4">
        <f>IF(Z4&gt;0, (R4*SUMPRODUCT(K4:$K$98, X4:$X$98)-K4*$AZ$3)/Z4, 0)</f>
        <v>1433.0863474873597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25</v>
      </c>
      <c r="R5">
        <f t="shared" si="0"/>
        <v>1000000</v>
      </c>
      <c r="S5">
        <f t="shared" si="1"/>
        <v>1755.7400218989371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1417.0908023127267</v>
      </c>
      <c r="AC5">
        <f t="shared" si="2"/>
        <v>1716.7452057764822</v>
      </c>
      <c r="AE5">
        <f t="shared" si="3"/>
        <v>0</v>
      </c>
      <c r="AF5">
        <f t="shared" si="4"/>
        <v>0</v>
      </c>
      <c r="AG5">
        <f t="shared" si="5"/>
        <v>-24.444752417270188</v>
      </c>
      <c r="AH5">
        <f t="shared" si="6"/>
        <v>-1159.9133691923639</v>
      </c>
      <c r="AI5">
        <f t="shared" si="7"/>
        <v>-1184.3581216096341</v>
      </c>
      <c r="AJ5">
        <f t="shared" si="8"/>
        <v>-299.65440346375544</v>
      </c>
      <c r="AK5">
        <f>G5*SUM(AB5, AE5:AF5)</f>
        <v>5.8100722894821804</v>
      </c>
      <c r="AL5">
        <f t="shared" si="9"/>
        <v>-1478.2024527839073</v>
      </c>
      <c r="AN5">
        <f t="shared" si="10"/>
        <v>0</v>
      </c>
      <c r="AO5">
        <f t="shared" si="11"/>
        <v>0</v>
      </c>
      <c r="AP5">
        <f t="shared" si="12"/>
        <v>-22.048074269733402</v>
      </c>
      <c r="AQ5">
        <f t="shared" si="13"/>
        <v>-1046.1900236854942</v>
      </c>
      <c r="AR5">
        <f t="shared" si="14"/>
        <v>-1068.2380979552277</v>
      </c>
      <c r="AS5">
        <f t="shared" si="15"/>
        <v>-270.27488067966033</v>
      </c>
      <c r="AT5">
        <f t="shared" si="16"/>
        <v>5.2404255590054563</v>
      </c>
      <c r="AU5">
        <f t="shared" si="17"/>
        <v>-1333.2725530758826</v>
      </c>
      <c r="AW5">
        <v>2</v>
      </c>
      <c r="AX5">
        <f>IF(Z5&gt;0, (R5*SUMPRODUCT(K5:$K$98, X5:$X$98)-K5*$AZ$3)/Z5, 0)</f>
        <v>1755.7400218989371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25</v>
      </c>
      <c r="R6">
        <f t="shared" si="0"/>
        <v>1000000</v>
      </c>
      <c r="S6">
        <f t="shared" si="1"/>
        <v>2143.4733508465406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1716.7452057764822</v>
      </c>
      <c r="AC6">
        <f t="shared" si="2"/>
        <v>2072.4200162357556</v>
      </c>
      <c r="AE6">
        <f t="shared" si="3"/>
        <v>0</v>
      </c>
      <c r="AF6">
        <f t="shared" si="4"/>
        <v>0</v>
      </c>
      <c r="AG6">
        <f t="shared" si="5"/>
        <v>-24.171282738566319</v>
      </c>
      <c r="AH6">
        <f t="shared" si="6"/>
        <v>-1160.8861812466446</v>
      </c>
      <c r="AI6">
        <f t="shared" si="7"/>
        <v>-1185.0574639852109</v>
      </c>
      <c r="AJ6">
        <f t="shared" si="8"/>
        <v>-355.67481045927343</v>
      </c>
      <c r="AK6">
        <f>G6*SUM(AB6, AE6:AF6)</f>
        <v>12.188890961013024</v>
      </c>
      <c r="AL6">
        <f t="shared" si="9"/>
        <v>-1528.5433834834714</v>
      </c>
      <c r="AN6">
        <f t="shared" si="10"/>
        <v>0</v>
      </c>
      <c r="AO6">
        <f t="shared" si="11"/>
        <v>0</v>
      </c>
      <c r="AP6">
        <f t="shared" si="12"/>
        <v>-20.62379797617913</v>
      </c>
      <c r="AQ6">
        <f t="shared" si="13"/>
        <v>-990.5093715679626</v>
      </c>
      <c r="AR6">
        <f t="shared" si="14"/>
        <v>-1011.1331695441418</v>
      </c>
      <c r="AS6">
        <f t="shared" si="15"/>
        <v>-303.47439626875774</v>
      </c>
      <c r="AT6">
        <f t="shared" si="16"/>
        <v>10.399995211363731</v>
      </c>
      <c r="AU6">
        <f t="shared" si="17"/>
        <v>-1304.2075706015357</v>
      </c>
      <c r="AW6">
        <v>3</v>
      </c>
      <c r="AX6">
        <f>IF(Z6&gt;0, (R6*SUMPRODUCT(K6:$K$98, X6:$X$98)-K6*$AZ$3)/Z6, 0)</f>
        <v>2143.4733508465406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25</v>
      </c>
      <c r="R7">
        <f t="shared" si="0"/>
        <v>1000000</v>
      </c>
      <c r="S7">
        <f t="shared" si="1"/>
        <v>2671.8340393281492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2072.4200162357556</v>
      </c>
      <c r="AC7">
        <f t="shared" si="2"/>
        <v>2554.3273160006211</v>
      </c>
      <c r="AE7">
        <f t="shared" si="3"/>
        <v>0</v>
      </c>
      <c r="AF7">
        <f t="shared" si="4"/>
        <v>0</v>
      </c>
      <c r="AG7">
        <f t="shared" si="5"/>
        <v>-23.900505031395252</v>
      </c>
      <c r="AH7">
        <f t="shared" si="6"/>
        <v>-1162.5951914161105</v>
      </c>
      <c r="AI7">
        <f t="shared" si="7"/>
        <v>-1186.4956964475057</v>
      </c>
      <c r="AJ7">
        <f t="shared" si="8"/>
        <v>-481.90729976486546</v>
      </c>
      <c r="AK7">
        <f>G7*SUM(AB7, AE7:AF7)</f>
        <v>28.599396224053425</v>
      </c>
      <c r="AL7">
        <f t="shared" si="9"/>
        <v>-1639.8035999883177</v>
      </c>
      <c r="AN7">
        <f t="shared" si="10"/>
        <v>0</v>
      </c>
      <c r="AO7">
        <f t="shared" si="11"/>
        <v>0</v>
      </c>
      <c r="AP7">
        <f t="shared" si="12"/>
        <v>-19.169731911470095</v>
      </c>
      <c r="AQ7">
        <f t="shared" si="13"/>
        <v>-932.4756155460226</v>
      </c>
      <c r="AR7">
        <f t="shared" si="14"/>
        <v>-951.64534745749268</v>
      </c>
      <c r="AS7">
        <f t="shared" si="15"/>
        <v>-386.52044090859255</v>
      </c>
      <c r="AT7">
        <f t="shared" si="16"/>
        <v>22.938542835176619</v>
      </c>
      <c r="AU7">
        <f t="shared" si="17"/>
        <v>-1315.2272455309085</v>
      </c>
      <c r="AW7">
        <v>4</v>
      </c>
      <c r="AX7">
        <f>IF(Z7&gt;0, (R7*SUMPRODUCT(K7:$K$98, X7:$X$98)-K7*$AZ$3)/Z7, 0)</f>
        <v>2671.8340393281492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25</v>
      </c>
      <c r="R8">
        <f t="shared" si="0"/>
        <v>1000000</v>
      </c>
      <c r="S8">
        <f t="shared" si="1"/>
        <v>3346.9785915480879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2554.3273160006211</v>
      </c>
      <c r="AC8">
        <f t="shared" si="2"/>
        <v>3163.8729721859418</v>
      </c>
      <c r="AE8">
        <f t="shared" si="3"/>
        <v>0</v>
      </c>
      <c r="AF8">
        <f t="shared" si="4"/>
        <v>0</v>
      </c>
      <c r="AG8">
        <f t="shared" si="5"/>
        <v>-23.63230661360868</v>
      </c>
      <c r="AH8">
        <f t="shared" si="6"/>
        <v>-1167.7346989047144</v>
      </c>
      <c r="AI8">
        <f t="shared" si="7"/>
        <v>-1191.3670055183231</v>
      </c>
      <c r="AJ8">
        <f t="shared" si="8"/>
        <v>-609.54565618532069</v>
      </c>
      <c r="AK8">
        <f>G8*SUM(AB8, AE8:AF8)</f>
        <v>55.173470025613419</v>
      </c>
      <c r="AL8">
        <f t="shared" si="9"/>
        <v>-1745.7391916780305</v>
      </c>
      <c r="AN8">
        <f t="shared" si="10"/>
        <v>0</v>
      </c>
      <c r="AO8">
        <f t="shared" si="11"/>
        <v>0</v>
      </c>
      <c r="AP8">
        <f t="shared" si="12"/>
        <v>-17.68814823314035</v>
      </c>
      <c r="AQ8">
        <f t="shared" si="13"/>
        <v>-874.01813072761456</v>
      </c>
      <c r="AR8">
        <f t="shared" si="14"/>
        <v>-891.70627896075507</v>
      </c>
      <c r="AS8">
        <f t="shared" si="15"/>
        <v>-456.22858986029263</v>
      </c>
      <c r="AT8">
        <f t="shared" si="16"/>
        <v>41.295863848846388</v>
      </c>
      <c r="AU8">
        <f t="shared" si="17"/>
        <v>-1306.6390049722013</v>
      </c>
      <c r="AW8">
        <v>5</v>
      </c>
      <c r="AX8">
        <f>IF(Z8&gt;0, (R8*SUMPRODUCT(K8:$K$98, X8:$X$98)-K8*$AZ$3)/Z8, 0)</f>
        <v>3346.9785915480879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25</v>
      </c>
      <c r="R9">
        <f t="shared" si="0"/>
        <v>1000000</v>
      </c>
      <c r="S9">
        <f t="shared" si="1"/>
        <v>4003.5700153544958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3163.8729721859418</v>
      </c>
      <c r="AC9">
        <f t="shared" si="2"/>
        <v>3741.9642312649194</v>
      </c>
      <c r="AE9">
        <f t="shared" si="3"/>
        <v>0</v>
      </c>
      <c r="AF9">
        <f t="shared" si="4"/>
        <v>0</v>
      </c>
      <c r="AG9">
        <f t="shared" si="5"/>
        <v>-23.36642182423271</v>
      </c>
      <c r="AH9">
        <f t="shared" si="6"/>
        <v>-1182.4689295953176</v>
      </c>
      <c r="AI9">
        <f t="shared" si="7"/>
        <v>-1205.8353514195503</v>
      </c>
      <c r="AJ9">
        <f t="shared" si="8"/>
        <v>-578.0912590789776</v>
      </c>
      <c r="AK9">
        <f t="shared" ref="AK9:AK40" si="30">G9*SUM(AB9:AB9, AE9:AF9)</f>
        <v>70.554367279746501</v>
      </c>
      <c r="AL9">
        <f t="shared" si="9"/>
        <v>-1713.3722432187815</v>
      </c>
      <c r="AN9">
        <f t="shared" si="10"/>
        <v>0</v>
      </c>
      <c r="AO9">
        <f t="shared" si="11"/>
        <v>0</v>
      </c>
      <c r="AP9">
        <f t="shared" si="12"/>
        <v>-16.309932475165219</v>
      </c>
      <c r="AQ9">
        <f t="shared" si="13"/>
        <v>-825.3719179065547</v>
      </c>
      <c r="AR9">
        <f t="shared" si="14"/>
        <v>-841.68185038171987</v>
      </c>
      <c r="AS9">
        <f t="shared" si="15"/>
        <v>-403.51190571605537</v>
      </c>
      <c r="AT9">
        <f t="shared" si="16"/>
        <v>49.247461798676959</v>
      </c>
      <c r="AU9">
        <f t="shared" si="17"/>
        <v>-1195.9462942990983</v>
      </c>
      <c r="AW9">
        <v>6</v>
      </c>
      <c r="AX9">
        <f>IF(Z9&gt;0, (R9*SUMPRODUCT(K9:$K$98, X9:$X$98)-K9*$AZ$3)/Z9, 0)</f>
        <v>4003.5700153544958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25</v>
      </c>
      <c r="R10">
        <f t="shared" si="0"/>
        <v>1000000</v>
      </c>
      <c r="S10">
        <f t="shared" si="1"/>
        <v>4275.4856498042127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3741.9642312649194</v>
      </c>
      <c r="AC10">
        <f t="shared" si="2"/>
        <v>3951.0117195010566</v>
      </c>
      <c r="AE10">
        <f t="shared" si="3"/>
        <v>0</v>
      </c>
      <c r="AF10">
        <f t="shared" si="4"/>
        <v>0</v>
      </c>
      <c r="AG10">
        <f t="shared" si="5"/>
        <v>-23.102707172470485</v>
      </c>
      <c r="AH10">
        <f t="shared" si="6"/>
        <v>-1202.0173407959251</v>
      </c>
      <c r="AI10">
        <f t="shared" si="7"/>
        <v>-1225.1200479683955</v>
      </c>
      <c r="AJ10">
        <f t="shared" si="8"/>
        <v>-209.04748823613727</v>
      </c>
      <c r="AK10">
        <f t="shared" si="30"/>
        <v>16.090446194439153</v>
      </c>
      <c r="AL10">
        <f t="shared" si="9"/>
        <v>-1418.0770900100936</v>
      </c>
      <c r="AN10">
        <f t="shared" si="10"/>
        <v>0</v>
      </c>
      <c r="AO10">
        <f t="shared" si="11"/>
        <v>0</v>
      </c>
      <c r="AP10">
        <f t="shared" si="12"/>
        <v>-15.295321757691374</v>
      </c>
      <c r="AQ10">
        <f t="shared" si="13"/>
        <v>-795.80465823963505</v>
      </c>
      <c r="AR10">
        <f t="shared" si="14"/>
        <v>-811.09997999732639</v>
      </c>
      <c r="AS10">
        <f t="shared" si="15"/>
        <v>-138.40146833610251</v>
      </c>
      <c r="AT10">
        <f t="shared" si="16"/>
        <v>10.652801419828149</v>
      </c>
      <c r="AU10">
        <f t="shared" si="17"/>
        <v>-938.84864691360076</v>
      </c>
      <c r="AW10">
        <v>7</v>
      </c>
      <c r="AX10">
        <f>IF(Z10&gt;0, (R10*SUMPRODUCT(K10:$K$98, X10:$X$98)-K10*$AZ$3)/Z10, 0)</f>
        <v>4275.4856498042127</v>
      </c>
    </row>
    <row r="11" spans="1:52" x14ac:dyDescent="0.25">
      <c r="A11" t="s">
        <v>33</v>
      </c>
      <c r="C11" s="25">
        <f>AU100</f>
        <v>9884.2445051265677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25</v>
      </c>
      <c r="R11">
        <f t="shared" si="0"/>
        <v>1000000</v>
      </c>
      <c r="S11">
        <f t="shared" si="1"/>
        <v>4476.5182037995655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3951.0117195010566</v>
      </c>
      <c r="AC11">
        <f t="shared" si="2"/>
        <v>4089.9580949745396</v>
      </c>
      <c r="AE11">
        <f t="shared" si="3"/>
        <v>0</v>
      </c>
      <c r="AF11">
        <f t="shared" si="4"/>
        <v>0</v>
      </c>
      <c r="AG11">
        <f t="shared" si="5"/>
        <v>-22.841178728498619</v>
      </c>
      <c r="AH11">
        <f t="shared" si="6"/>
        <v>-1220.0548898864531</v>
      </c>
      <c r="AI11">
        <f t="shared" si="7"/>
        <v>-1242.8960686149517</v>
      </c>
      <c r="AJ11">
        <f t="shared" si="8"/>
        <v>-138.94637547348293</v>
      </c>
      <c r="AK11">
        <f t="shared" si="30"/>
        <v>6.321618751201691</v>
      </c>
      <c r="AL11">
        <f t="shared" si="9"/>
        <v>-1375.520825337233</v>
      </c>
      <c r="AN11">
        <f t="shared" si="10"/>
        <v>0</v>
      </c>
      <c r="AO11">
        <f t="shared" si="11"/>
        <v>0</v>
      </c>
      <c r="AP11">
        <f t="shared" si="12"/>
        <v>-14.380158687969329</v>
      </c>
      <c r="AQ11">
        <f t="shared" si="13"/>
        <v>-768.11197588108757</v>
      </c>
      <c r="AR11">
        <f t="shared" si="14"/>
        <v>-782.49213456905693</v>
      </c>
      <c r="AS11">
        <f t="shared" si="15"/>
        <v>-87.476699524875613</v>
      </c>
      <c r="AT11">
        <f t="shared" si="16"/>
        <v>3.9799119777343552</v>
      </c>
      <c r="AU11">
        <f t="shared" si="17"/>
        <v>-865.98892211619818</v>
      </c>
      <c r="AW11">
        <v>8</v>
      </c>
      <c r="AX11">
        <f>IF(Z11&gt;0, (R11*SUMPRODUCT(K11:$K$98, X11:$X$98)-K11*$AZ$3)/Z11, 0)</f>
        <v>4476.5182037995655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25</v>
      </c>
      <c r="R12">
        <f t="shared" si="0"/>
        <v>1000000</v>
      </c>
      <c r="S12">
        <f t="shared" si="1"/>
        <v>5007.1368713460379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4089.9580949745396</v>
      </c>
      <c r="AC12">
        <f t="shared" si="2"/>
        <v>4522.7690302615956</v>
      </c>
      <c r="AE12">
        <f t="shared" si="3"/>
        <v>0</v>
      </c>
      <c r="AF12">
        <f t="shared" si="4"/>
        <v>0</v>
      </c>
      <c r="AG12">
        <f t="shared" si="5"/>
        <v>-22.581612738328076</v>
      </c>
      <c r="AH12">
        <f t="shared" si="6"/>
        <v>-1246.1681154222786</v>
      </c>
      <c r="AI12">
        <f t="shared" si="7"/>
        <v>-1268.7497281606065</v>
      </c>
      <c r="AJ12">
        <f t="shared" si="8"/>
        <v>-432.81093528705605</v>
      </c>
      <c r="AK12">
        <f t="shared" si="30"/>
        <v>85.889119994465332</v>
      </c>
      <c r="AL12">
        <f t="shared" si="9"/>
        <v>-1615.6715434531973</v>
      </c>
      <c r="AN12">
        <f t="shared" si="10"/>
        <v>0</v>
      </c>
      <c r="AO12">
        <f t="shared" si="11"/>
        <v>0</v>
      </c>
      <c r="AP12">
        <f t="shared" si="12"/>
        <v>-13.274270119540001</v>
      </c>
      <c r="AQ12">
        <f t="shared" si="13"/>
        <v>-732.541664324821</v>
      </c>
      <c r="AR12">
        <f t="shared" si="14"/>
        <v>-745.81593444436089</v>
      </c>
      <c r="AS12">
        <f t="shared" si="15"/>
        <v>-254.42156555716855</v>
      </c>
      <c r="AT12">
        <f t="shared" si="16"/>
        <v>50.488660502134266</v>
      </c>
      <c r="AU12">
        <f t="shared" si="17"/>
        <v>-949.74883949939522</v>
      </c>
      <c r="AW12">
        <v>9</v>
      </c>
      <c r="AX12">
        <f>IF(Z12&gt;0, (R12*SUMPRODUCT(K12:$K$98, X12:$X$98)-K12*$AZ$3)/Z12, 0)</f>
        <v>5007.1368713460379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25</v>
      </c>
      <c r="R13">
        <f t="shared" si="0"/>
        <v>1000000</v>
      </c>
      <c r="S13">
        <f t="shared" si="1"/>
        <v>6274.0700821517221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4522.7690302615956</v>
      </c>
      <c r="AC13">
        <f t="shared" si="2"/>
        <v>5602.4852801744164</v>
      </c>
      <c r="AE13">
        <f t="shared" si="3"/>
        <v>0</v>
      </c>
      <c r="AF13">
        <f t="shared" si="4"/>
        <v>0</v>
      </c>
      <c r="AG13">
        <f t="shared" si="5"/>
        <v>-22.323966766454326</v>
      </c>
      <c r="AH13">
        <f t="shared" si="6"/>
        <v>-1273.1937796188849</v>
      </c>
      <c r="AI13">
        <f t="shared" si="7"/>
        <v>-1295.5177463853393</v>
      </c>
      <c r="AJ13">
        <f t="shared" si="8"/>
        <v>-1079.7162499128208</v>
      </c>
      <c r="AK13">
        <f t="shared" si="30"/>
        <v>316.5938321183117</v>
      </c>
      <c r="AL13">
        <f t="shared" si="9"/>
        <v>-2058.6401641798484</v>
      </c>
      <c r="AN13">
        <f t="shared" si="10"/>
        <v>0</v>
      </c>
      <c r="AO13">
        <f t="shared" si="11"/>
        <v>0</v>
      </c>
      <c r="AP13">
        <f t="shared" si="12"/>
        <v>-11.716800634571797</v>
      </c>
      <c r="AQ13">
        <f t="shared" si="13"/>
        <v>-668.23955800668739</v>
      </c>
      <c r="AR13">
        <f t="shared" si="14"/>
        <v>-679.95635864125916</v>
      </c>
      <c r="AS13">
        <f t="shared" si="15"/>
        <v>-566.69229866199657</v>
      </c>
      <c r="AT13">
        <f t="shared" si="16"/>
        <v>166.16521838938928</v>
      </c>
      <c r="AU13">
        <f t="shared" si="17"/>
        <v>-1080.4834389138664</v>
      </c>
      <c r="AW13">
        <v>10</v>
      </c>
      <c r="AX13">
        <f>IF(Z13&gt;0, (R13*SUMPRODUCT(K13:$K$98, X13:$X$98)-K13*$AZ$3)/Z13, 0)</f>
        <v>6274.0700821517221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25</v>
      </c>
      <c r="R14">
        <f t="shared" si="0"/>
        <v>1000000</v>
      </c>
      <c r="S14">
        <f t="shared" si="1"/>
        <v>7422.8651537509522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5602.4852801744164</v>
      </c>
      <c r="AC14">
        <f t="shared" si="2"/>
        <v>6552.3331455941934</v>
      </c>
      <c r="AE14">
        <f t="shared" si="3"/>
        <v>0</v>
      </c>
      <c r="AF14">
        <f t="shared" si="4"/>
        <v>0</v>
      </c>
      <c r="AG14">
        <f t="shared" si="5"/>
        <v>-22.068072805698019</v>
      </c>
      <c r="AH14">
        <f t="shared" si="6"/>
        <v>-1306.1717236705599</v>
      </c>
      <c r="AI14">
        <f t="shared" si="7"/>
        <v>-1328.2397964762579</v>
      </c>
      <c r="AJ14">
        <f t="shared" si="8"/>
        <v>-949.84786541977701</v>
      </c>
      <c r="AK14">
        <f t="shared" si="30"/>
        <v>392.17396961220919</v>
      </c>
      <c r="AL14">
        <f t="shared" si="9"/>
        <v>-1885.9136922838254</v>
      </c>
      <c r="AN14">
        <f t="shared" si="10"/>
        <v>0</v>
      </c>
      <c r="AO14">
        <f t="shared" si="11"/>
        <v>0</v>
      </c>
      <c r="AP14">
        <f t="shared" si="12"/>
        <v>-10.341512433004519</v>
      </c>
      <c r="AQ14">
        <f t="shared" si="13"/>
        <v>-612.09654503633419</v>
      </c>
      <c r="AR14">
        <f t="shared" si="14"/>
        <v>-622.43805746933867</v>
      </c>
      <c r="AS14">
        <f t="shared" si="15"/>
        <v>-445.11650818757244</v>
      </c>
      <c r="AT14">
        <f t="shared" si="16"/>
        <v>183.78007079975808</v>
      </c>
      <c r="AU14">
        <f t="shared" si="17"/>
        <v>-883.77449485715294</v>
      </c>
      <c r="AW14">
        <v>11</v>
      </c>
      <c r="AX14">
        <f>IF(Z14&gt;0, (R14*SUMPRODUCT(K14:$K$98, X14:$X$98)-K14*$AZ$3)/Z14, 0)</f>
        <v>7422.8651537509522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25</v>
      </c>
      <c r="R15">
        <f t="shared" si="0"/>
        <v>1000000</v>
      </c>
      <c r="S15">
        <f t="shared" si="1"/>
        <v>8463.7474870648584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6552.3331455941934</v>
      </c>
      <c r="AC15">
        <f t="shared" si="2"/>
        <v>7384.9575143314914</v>
      </c>
      <c r="AE15">
        <f t="shared" si="3"/>
        <v>0</v>
      </c>
      <c r="AF15">
        <f t="shared" si="4"/>
        <v>0</v>
      </c>
      <c r="AG15">
        <f t="shared" si="5"/>
        <v>-21.81349787909528</v>
      </c>
      <c r="AH15">
        <f t="shared" si="6"/>
        <v>-1355.7679418304779</v>
      </c>
      <c r="AI15">
        <f t="shared" si="7"/>
        <v>-1377.5814397095733</v>
      </c>
      <c r="AJ15">
        <f t="shared" si="8"/>
        <v>-832.62436873729803</v>
      </c>
      <c r="AK15">
        <f t="shared" si="30"/>
        <v>458.66332019159358</v>
      </c>
      <c r="AL15">
        <f t="shared" si="9"/>
        <v>-1751.5424882552777</v>
      </c>
      <c r="AN15">
        <f t="shared" si="10"/>
        <v>0</v>
      </c>
      <c r="AO15">
        <f t="shared" si="11"/>
        <v>0</v>
      </c>
      <c r="AP15">
        <f t="shared" si="12"/>
        <v>-9.1269766536778665</v>
      </c>
      <c r="AQ15">
        <f t="shared" si="13"/>
        <v>-567.26630554516453</v>
      </c>
      <c r="AR15">
        <f t="shared" si="14"/>
        <v>-576.39328219884248</v>
      </c>
      <c r="AS15">
        <f t="shared" si="15"/>
        <v>-348.37801882435986</v>
      </c>
      <c r="AT15">
        <f t="shared" si="16"/>
        <v>191.90913069007868</v>
      </c>
      <c r="AU15">
        <f t="shared" si="17"/>
        <v>-732.86217033312369</v>
      </c>
      <c r="AW15">
        <v>12</v>
      </c>
      <c r="AX15">
        <f>IF(Z15&gt;0, (R15*SUMPRODUCT(K15:$K$98, X15:$X$98)-K15*$AZ$3)/Z15, 0)</f>
        <v>8463.7474870648584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25</v>
      </c>
      <c r="R16">
        <f t="shared" si="0"/>
        <v>1000000</v>
      </c>
      <c r="S16">
        <f t="shared" si="1"/>
        <v>9401.2230884367073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7384.9575143314914</v>
      </c>
      <c r="AC16">
        <f t="shared" si="2"/>
        <v>8107.6205960842135</v>
      </c>
      <c r="AE16">
        <f t="shared" si="3"/>
        <v>0</v>
      </c>
      <c r="AF16">
        <f t="shared" si="4"/>
        <v>0</v>
      </c>
      <c r="AG16">
        <f t="shared" si="5"/>
        <v>-21.560015435801123</v>
      </c>
      <c r="AH16">
        <f t="shared" si="6"/>
        <v>-1413.8985801280462</v>
      </c>
      <c r="AI16">
        <f t="shared" si="7"/>
        <v>-1435.4585955638474</v>
      </c>
      <c r="AJ16">
        <f t="shared" si="8"/>
        <v>-722.66308175272206</v>
      </c>
      <c r="AK16">
        <f t="shared" si="30"/>
        <v>516.94702600320443</v>
      </c>
      <c r="AL16">
        <f t="shared" si="9"/>
        <v>-1641.1746513133653</v>
      </c>
      <c r="AN16">
        <f t="shared" si="10"/>
        <v>0</v>
      </c>
      <c r="AO16">
        <f t="shared" si="11"/>
        <v>0</v>
      </c>
      <c r="AP16">
        <f t="shared" si="12"/>
        <v>-8.054390329546786</v>
      </c>
      <c r="AQ16">
        <f t="shared" si="13"/>
        <v>-528.20421602449142</v>
      </c>
      <c r="AR16">
        <f t="shared" si="14"/>
        <v>-536.25860635403831</v>
      </c>
      <c r="AS16">
        <f t="shared" si="15"/>
        <v>-269.9724661386042</v>
      </c>
      <c r="AT16">
        <f t="shared" si="16"/>
        <v>193.12106429266416</v>
      </c>
      <c r="AU16">
        <f t="shared" si="17"/>
        <v>-613.11000819997844</v>
      </c>
      <c r="AW16">
        <v>13</v>
      </c>
      <c r="AX16">
        <f>IF(Z16&gt;0, (R16*SUMPRODUCT(K16:$K$98, X16:$X$98)-K16*$AZ$3)/Z16, 0)</f>
        <v>9401.2230884367073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25</v>
      </c>
      <c r="R17">
        <f t="shared" si="0"/>
        <v>1000000</v>
      </c>
      <c r="S17">
        <f t="shared" si="1"/>
        <v>10244.153488051536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8107.6205960842135</v>
      </c>
      <c r="AC17">
        <f t="shared" si="2"/>
        <v>8731.139047289973</v>
      </c>
      <c r="AE17">
        <f t="shared" si="3"/>
        <v>0</v>
      </c>
      <c r="AF17">
        <f t="shared" si="4"/>
        <v>0</v>
      </c>
      <c r="AG17">
        <f t="shared" si="5"/>
        <v>-21.307614771375945</v>
      </c>
      <c r="AH17">
        <f t="shared" si="6"/>
        <v>-1472.0204026867311</v>
      </c>
      <c r="AI17">
        <f t="shared" si="7"/>
        <v>-1493.3280174581071</v>
      </c>
      <c r="AJ17">
        <f t="shared" si="8"/>
        <v>-623.51845120575945</v>
      </c>
      <c r="AK17">
        <f t="shared" si="30"/>
        <v>567.53344172589505</v>
      </c>
      <c r="AL17">
        <f t="shared" si="9"/>
        <v>-1549.3130269379712</v>
      </c>
      <c r="AN17">
        <f t="shared" si="10"/>
        <v>0</v>
      </c>
      <c r="AO17">
        <f t="shared" si="11"/>
        <v>0</v>
      </c>
      <c r="AP17">
        <f t="shared" si="12"/>
        <v>-7.1072307965222219</v>
      </c>
      <c r="AQ17">
        <f t="shared" si="13"/>
        <v>-490.99764808675445</v>
      </c>
      <c r="AR17">
        <f t="shared" si="14"/>
        <v>-498.10487888327668</v>
      </c>
      <c r="AS17">
        <f t="shared" si="15"/>
        <v>-207.97680013262448</v>
      </c>
      <c r="AT17">
        <f t="shared" si="16"/>
        <v>189.30280082354147</v>
      </c>
      <c r="AU17">
        <f t="shared" si="17"/>
        <v>-516.77887819235957</v>
      </c>
      <c r="AW17">
        <v>14</v>
      </c>
      <c r="AX17">
        <f>IF(Z17&gt;0, (R17*SUMPRODUCT(K17:$K$98, X17:$X$98)-K17*$AZ$3)/Z17, 0)</f>
        <v>10244.153488051536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25</v>
      </c>
      <c r="R18">
        <f t="shared" si="0"/>
        <v>1000000</v>
      </c>
      <c r="S18">
        <f t="shared" si="1"/>
        <v>11004.423730292185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8731.139047289973</v>
      </c>
      <c r="AC18">
        <f t="shared" si="2"/>
        <v>9268.4652092302313</v>
      </c>
      <c r="AE18">
        <f t="shared" si="3"/>
        <v>0</v>
      </c>
      <c r="AF18">
        <f t="shared" si="4"/>
        <v>0</v>
      </c>
      <c r="AG18">
        <f t="shared" si="5"/>
        <v>-21.056225742463614</v>
      </c>
      <c r="AH18">
        <f t="shared" si="6"/>
        <v>-1532.5152479429898</v>
      </c>
      <c r="AI18">
        <f t="shared" si="7"/>
        <v>-1553.5714736854534</v>
      </c>
      <c r="AJ18">
        <f t="shared" si="8"/>
        <v>-537.32616194025832</v>
      </c>
      <c r="AK18">
        <f t="shared" si="30"/>
        <v>611.17973331029816</v>
      </c>
      <c r="AL18">
        <f t="shared" si="9"/>
        <v>-1479.7179023154135</v>
      </c>
      <c r="AN18">
        <f t="shared" si="10"/>
        <v>0</v>
      </c>
      <c r="AO18">
        <f t="shared" si="11"/>
        <v>0</v>
      </c>
      <c r="AP18">
        <f t="shared" si="12"/>
        <v>-6.2708741880155952</v>
      </c>
      <c r="AQ18">
        <f t="shared" si="13"/>
        <v>-456.40707069763795</v>
      </c>
      <c r="AR18">
        <f t="shared" si="14"/>
        <v>-462.67794488565352</v>
      </c>
      <c r="AS18">
        <f t="shared" si="15"/>
        <v>-160.02415630743593</v>
      </c>
      <c r="AT18">
        <f t="shared" si="16"/>
        <v>182.01890788645105</v>
      </c>
      <c r="AU18">
        <f t="shared" si="17"/>
        <v>-440.68319330663843</v>
      </c>
      <c r="AW18">
        <v>15</v>
      </c>
      <c r="AX18">
        <f>IF(Z18&gt;0, (R18*SUMPRODUCT(K18:$K$98, X18:$X$98)-K18*$AZ$3)/Z18, 0)</f>
        <v>11004.423730292185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25</v>
      </c>
      <c r="R19">
        <f t="shared" si="0"/>
        <v>1000000</v>
      </c>
      <c r="S19">
        <f t="shared" si="1"/>
        <v>11691.819344745598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9268.4652092302313</v>
      </c>
      <c r="AC19">
        <f t="shared" si="2"/>
        <v>9730.2043974852822</v>
      </c>
      <c r="AE19">
        <f t="shared" si="3"/>
        <v>0</v>
      </c>
      <c r="AF19">
        <f t="shared" si="4"/>
        <v>0</v>
      </c>
      <c r="AG19">
        <f t="shared" si="5"/>
        <v>-20.805582327651422</v>
      </c>
      <c r="AH19">
        <f t="shared" si="6"/>
        <v>-1603.2462955020706</v>
      </c>
      <c r="AI19">
        <f t="shared" si="7"/>
        <v>-1624.0518778297219</v>
      </c>
      <c r="AJ19">
        <f t="shared" si="8"/>
        <v>-461.73918825505098</v>
      </c>
      <c r="AK19">
        <f t="shared" si="30"/>
        <v>648.79256464611626</v>
      </c>
      <c r="AL19">
        <f t="shared" si="9"/>
        <v>-1436.9985014386566</v>
      </c>
      <c r="AN19">
        <f t="shared" si="10"/>
        <v>0</v>
      </c>
      <c r="AO19">
        <f t="shared" si="11"/>
        <v>0</v>
      </c>
      <c r="AP19">
        <f t="shared" si="12"/>
        <v>-5.5323470080288608</v>
      </c>
      <c r="AQ19">
        <f t="shared" si="13"/>
        <v>-426.31418368261876</v>
      </c>
      <c r="AR19">
        <f t="shared" si="14"/>
        <v>-431.84653069064757</v>
      </c>
      <c r="AS19">
        <f t="shared" si="15"/>
        <v>-122.77961637427832</v>
      </c>
      <c r="AT19">
        <f t="shared" si="16"/>
        <v>172.51839181068888</v>
      </c>
      <c r="AU19">
        <f t="shared" si="17"/>
        <v>-382.10775525423702</v>
      </c>
      <c r="AW19">
        <v>16</v>
      </c>
      <c r="AX19">
        <f>IF(Z19&gt;0, (R19*SUMPRODUCT(K19:$K$98, X19:$X$98)-K19*$AZ$3)/Z19, 0)</f>
        <v>11691.819344745598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25</v>
      </c>
      <c r="R20">
        <f t="shared" si="0"/>
        <v>1000000</v>
      </c>
      <c r="S20">
        <f t="shared" si="1"/>
        <v>12312.448426706262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9730.2043974852822</v>
      </c>
      <c r="AC20">
        <f t="shared" si="2"/>
        <v>10123.663659296139</v>
      </c>
      <c r="AE20">
        <f t="shared" si="3"/>
        <v>0</v>
      </c>
      <c r="AF20">
        <f t="shared" si="4"/>
        <v>0</v>
      </c>
      <c r="AG20">
        <f t="shared" si="5"/>
        <v>-20.555748354115842</v>
      </c>
      <c r="AH20">
        <f t="shared" si="6"/>
        <v>-1671.126010362583</v>
      </c>
      <c r="AI20">
        <f t="shared" si="7"/>
        <v>-1691.6817587166988</v>
      </c>
      <c r="AJ20">
        <f t="shared" si="8"/>
        <v>-393.45926181085633</v>
      </c>
      <c r="AK20">
        <f t="shared" si="30"/>
        <v>681.11430782396985</v>
      </c>
      <c r="AL20">
        <f t="shared" si="9"/>
        <v>-1404.0267127035854</v>
      </c>
      <c r="AN20">
        <f t="shared" si="10"/>
        <v>0</v>
      </c>
      <c r="AO20">
        <f t="shared" si="11"/>
        <v>0</v>
      </c>
      <c r="AP20">
        <f t="shared" si="12"/>
        <v>-4.8802807511744888</v>
      </c>
      <c r="AQ20">
        <f t="shared" si="13"/>
        <v>-396.75345118372002</v>
      </c>
      <c r="AR20">
        <f t="shared" si="14"/>
        <v>-401.63373193489451</v>
      </c>
      <c r="AS20">
        <f t="shared" si="15"/>
        <v>-93.413853327425514</v>
      </c>
      <c r="AT20">
        <f t="shared" si="16"/>
        <v>161.70800442579318</v>
      </c>
      <c r="AU20">
        <f t="shared" si="17"/>
        <v>-333.33958083652686</v>
      </c>
      <c r="AW20">
        <v>17</v>
      </c>
      <c r="AX20">
        <f>IF(Z20&gt;0, (R20*SUMPRODUCT(K20:$K$98, X20:$X$98)-K20*$AZ$3)/Z20, 0)</f>
        <v>12312.448426706262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25</v>
      </c>
      <c r="R21">
        <f t="shared" si="0"/>
        <v>1000000</v>
      </c>
      <c r="S21">
        <f t="shared" si="1"/>
        <v>12876.264374952001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10123.663659296139</v>
      </c>
      <c r="AC21">
        <f t="shared" si="2"/>
        <v>10458.850784445876</v>
      </c>
      <c r="AE21">
        <f t="shared" si="3"/>
        <v>0</v>
      </c>
      <c r="AF21">
        <f t="shared" si="4"/>
        <v>0</v>
      </c>
      <c r="AG21">
        <f t="shared" si="5"/>
        <v>-20.306453952575172</v>
      </c>
      <c r="AH21">
        <f t="shared" si="6"/>
        <v>-1749.4767199806427</v>
      </c>
      <c r="AI21">
        <f t="shared" si="7"/>
        <v>-1769.7831739332178</v>
      </c>
      <c r="AJ21">
        <f t="shared" si="8"/>
        <v>-335.18712514973777</v>
      </c>
      <c r="AK21">
        <f t="shared" si="30"/>
        <v>708.65645615072981</v>
      </c>
      <c r="AL21">
        <f t="shared" si="9"/>
        <v>-1396.3138429322257</v>
      </c>
      <c r="AN21">
        <f t="shared" si="10"/>
        <v>0</v>
      </c>
      <c r="AO21">
        <f t="shared" si="11"/>
        <v>0</v>
      </c>
      <c r="AP21">
        <f t="shared" si="12"/>
        <v>-4.3045482704841911</v>
      </c>
      <c r="AQ21">
        <f t="shared" si="13"/>
        <v>-370.85288287323158</v>
      </c>
      <c r="AR21">
        <f t="shared" si="14"/>
        <v>-375.15743114371577</v>
      </c>
      <c r="AS21">
        <f t="shared" si="15"/>
        <v>-71.052738366902261</v>
      </c>
      <c r="AT21">
        <f t="shared" si="16"/>
        <v>150.22051264170801</v>
      </c>
      <c r="AU21">
        <f t="shared" si="17"/>
        <v>-295.98965686891</v>
      </c>
      <c r="AW21">
        <v>18</v>
      </c>
      <c r="AX21">
        <f>IF(Z21&gt;0, (R21*SUMPRODUCT(K21:$K$98, X21:$X$98)-K21*$AZ$3)/Z21, 0)</f>
        <v>12876.264374952001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25</v>
      </c>
      <c r="R22">
        <f t="shared" si="0"/>
        <v>1000000</v>
      </c>
      <c r="S22">
        <f t="shared" si="1"/>
        <v>13388.364023843587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10458.850784445876</v>
      </c>
      <c r="AC22">
        <f t="shared" si="2"/>
        <v>10741.516273298945</v>
      </c>
      <c r="AE22">
        <f t="shared" si="3"/>
        <v>0</v>
      </c>
      <c r="AF22">
        <f t="shared" si="4"/>
        <v>0</v>
      </c>
      <c r="AG22">
        <f t="shared" si="5"/>
        <v>-20.057559411607681</v>
      </c>
      <c r="AH22">
        <f t="shared" si="6"/>
        <v>-1833.200057669522</v>
      </c>
      <c r="AI22">
        <f t="shared" si="7"/>
        <v>-1853.2576170811296</v>
      </c>
      <c r="AJ22">
        <f t="shared" si="8"/>
        <v>-282.66548885306838</v>
      </c>
      <c r="AK22">
        <f t="shared" si="30"/>
        <v>732.11955491121137</v>
      </c>
      <c r="AL22">
        <f t="shared" si="9"/>
        <v>-1403.803551022987</v>
      </c>
      <c r="AN22">
        <f t="shared" si="10"/>
        <v>0</v>
      </c>
      <c r="AO22">
        <f t="shared" si="11"/>
        <v>0</v>
      </c>
      <c r="AP22">
        <f t="shared" si="12"/>
        <v>-3.796239085094486</v>
      </c>
      <c r="AQ22">
        <f t="shared" si="13"/>
        <v>-346.96473119730854</v>
      </c>
      <c r="AR22">
        <f t="shared" si="14"/>
        <v>-350.76097028240304</v>
      </c>
      <c r="AS22">
        <f t="shared" si="15"/>
        <v>-53.49931937234372</v>
      </c>
      <c r="AT22">
        <f t="shared" si="16"/>
        <v>138.56625386374208</v>
      </c>
      <c r="AU22">
        <f t="shared" si="17"/>
        <v>-265.69403579100469</v>
      </c>
      <c r="AW22">
        <v>19</v>
      </c>
      <c r="AX22">
        <f>IF(Z22&gt;0, (R22*SUMPRODUCT(K22:$K$98, X22:$X$98)-K22*$AZ$3)/Z22, 0)</f>
        <v>13388.364023843587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25</v>
      </c>
      <c r="R23">
        <f t="shared" si="0"/>
        <v>1000000</v>
      </c>
      <c r="S23">
        <f t="shared" si="1"/>
        <v>13854.949732195344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10741.516273298945</v>
      </c>
      <c r="AC23">
        <f t="shared" si="2"/>
        <v>10978.050088285834</v>
      </c>
      <c r="AE23">
        <f t="shared" si="3"/>
        <v>0</v>
      </c>
      <c r="AF23">
        <f t="shared" si="4"/>
        <v>0</v>
      </c>
      <c r="AG23">
        <f t="shared" si="5"/>
        <v>-19.808895558054004</v>
      </c>
      <c r="AH23">
        <f t="shared" si="6"/>
        <v>-1923.5303775040707</v>
      </c>
      <c r="AI23">
        <f t="shared" si="7"/>
        <v>-1943.3392730621247</v>
      </c>
      <c r="AJ23">
        <f t="shared" si="8"/>
        <v>-236.53381498688941</v>
      </c>
      <c r="AK23">
        <f t="shared" si="30"/>
        <v>751.90613913092625</v>
      </c>
      <c r="AL23">
        <f t="shared" si="9"/>
        <v>-1427.9669489180876</v>
      </c>
      <c r="AN23">
        <f t="shared" si="10"/>
        <v>0</v>
      </c>
      <c r="AO23">
        <f t="shared" si="11"/>
        <v>0</v>
      </c>
      <c r="AP23">
        <f t="shared" si="12"/>
        <v>-3.3474778229338567</v>
      </c>
      <c r="AQ23">
        <f t="shared" si="13"/>
        <v>-325.05473420079056</v>
      </c>
      <c r="AR23">
        <f t="shared" si="14"/>
        <v>-328.40221202372442</v>
      </c>
      <c r="AS23">
        <f t="shared" si="15"/>
        <v>-39.971521770209009</v>
      </c>
      <c r="AT23">
        <f t="shared" si="16"/>
        <v>127.06357698196979</v>
      </c>
      <c r="AU23">
        <f t="shared" si="17"/>
        <v>-241.31015681196362</v>
      </c>
      <c r="AW23">
        <v>20</v>
      </c>
      <c r="AX23">
        <f>IF(Z23&gt;0, (R23*SUMPRODUCT(K23:$K$98, X23:$X$98)-K23*$AZ$3)/Z23, 0)</f>
        <v>13854.949732195344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25</v>
      </c>
      <c r="R24">
        <f t="shared" si="0"/>
        <v>1000000</v>
      </c>
      <c r="S24">
        <f t="shared" si="1"/>
        <v>14281.403970775278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10978.050088285834</v>
      </c>
      <c r="AC24">
        <f t="shared" si="2"/>
        <v>11173.97619889236</v>
      </c>
      <c r="AE24">
        <f t="shared" si="3"/>
        <v>0</v>
      </c>
      <c r="AF24">
        <f t="shared" si="4"/>
        <v>0</v>
      </c>
      <c r="AG24">
        <f t="shared" si="5"/>
        <v>-19.560360139938279</v>
      </c>
      <c r="AH24">
        <f t="shared" si="6"/>
        <v>-2017.8585014074854</v>
      </c>
      <c r="AI24">
        <f t="shared" si="7"/>
        <v>-2037.4188615474236</v>
      </c>
      <c r="AJ24">
        <f t="shared" si="8"/>
        <v>-195.92611060652598</v>
      </c>
      <c r="AK24">
        <f t="shared" si="30"/>
        <v>768.46350618000849</v>
      </c>
      <c r="AL24">
        <f t="shared" si="9"/>
        <v>-1464.881465973941</v>
      </c>
      <c r="AN24">
        <f t="shared" si="10"/>
        <v>0</v>
      </c>
      <c r="AO24">
        <f t="shared" si="11"/>
        <v>0</v>
      </c>
      <c r="AP24">
        <f t="shared" si="12"/>
        <v>-2.9513197918521419</v>
      </c>
      <c r="AQ24">
        <f t="shared" si="13"/>
        <v>-304.45992250425951</v>
      </c>
      <c r="AR24">
        <f t="shared" si="14"/>
        <v>-307.41124229611165</v>
      </c>
      <c r="AS24">
        <f t="shared" si="15"/>
        <v>-29.561858975847905</v>
      </c>
      <c r="AT24">
        <f t="shared" si="16"/>
        <v>115.94784241596822</v>
      </c>
      <c r="AU24">
        <f t="shared" si="17"/>
        <v>-221.0252588559913</v>
      </c>
      <c r="AW24">
        <v>21</v>
      </c>
      <c r="AX24">
        <f>IF(Z24&gt;0, (R24*SUMPRODUCT(K24:$K$98, X24:$X$98)-K24*$AZ$3)/Z24, 0)</f>
        <v>14281.403970775278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25</v>
      </c>
      <c r="R25">
        <f t="shared" si="0"/>
        <v>1000000</v>
      </c>
      <c r="S25">
        <f t="shared" si="1"/>
        <v>14690.169857165913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11173.97619889236</v>
      </c>
      <c r="AC25">
        <f t="shared" si="2"/>
        <v>11334.677744966062</v>
      </c>
      <c r="AE25">
        <f t="shared" si="3"/>
        <v>0</v>
      </c>
      <c r="AF25">
        <f t="shared" si="4"/>
        <v>0</v>
      </c>
      <c r="AG25">
        <f t="shared" si="5"/>
        <v>-19.289562093519582</v>
      </c>
      <c r="AH25">
        <f t="shared" si="6"/>
        <v>-3007.7778007725751</v>
      </c>
      <c r="AI25">
        <f t="shared" si="7"/>
        <v>-3027.0673628660948</v>
      </c>
      <c r="AJ25">
        <f t="shared" si="8"/>
        <v>-160.70154607370205</v>
      </c>
      <c r="AK25">
        <f t="shared" si="30"/>
        <v>782.1783339224653</v>
      </c>
      <c r="AL25">
        <f t="shared" si="9"/>
        <v>-2405.5905750173315</v>
      </c>
      <c r="AN25">
        <f t="shared" si="10"/>
        <v>0</v>
      </c>
      <c r="AO25">
        <f t="shared" si="11"/>
        <v>0</v>
      </c>
      <c r="AP25">
        <f t="shared" si="12"/>
        <v>-2.5986259407638106</v>
      </c>
      <c r="AQ25">
        <f t="shared" si="13"/>
        <v>-405.19786707687831</v>
      </c>
      <c r="AR25">
        <f t="shared" si="14"/>
        <v>-407.79649301764215</v>
      </c>
      <c r="AS25">
        <f t="shared" si="15"/>
        <v>-21.649180231430375</v>
      </c>
      <c r="AT25">
        <f t="shared" si="16"/>
        <v>105.37247548596213</v>
      </c>
      <c r="AU25">
        <f t="shared" si="17"/>
        <v>-324.07319776311039</v>
      </c>
      <c r="AW25">
        <v>22</v>
      </c>
      <c r="AX25">
        <f>IF(Z25&gt;0, (R25*SUMPRODUCT(K25:$K$98, X25:$X$98)-K25*$AZ$3)/Z25, 0)</f>
        <v>14690.169857165913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25</v>
      </c>
      <c r="R26">
        <f t="shared" si="0"/>
        <v>1000000</v>
      </c>
      <c r="S26">
        <f t="shared" si="1"/>
        <v>14932.202954430182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11334.677744966062</v>
      </c>
      <c r="AC26">
        <f t="shared" si="2"/>
        <v>11344.802617690935</v>
      </c>
      <c r="AE26">
        <f t="shared" si="3"/>
        <v>0</v>
      </c>
      <c r="AF26">
        <f t="shared" si="4"/>
        <v>0</v>
      </c>
      <c r="AG26">
        <f t="shared" si="5"/>
        <v>-18.99385283657206</v>
      </c>
      <c r="AH26">
        <f t="shared" si="6"/>
        <v>-4112.5454404931479</v>
      </c>
      <c r="AI26">
        <f t="shared" si="7"/>
        <v>-4131.5392933297198</v>
      </c>
      <c r="AJ26">
        <f t="shared" si="8"/>
        <v>-10.124872724873057</v>
      </c>
      <c r="AK26">
        <f t="shared" si="30"/>
        <v>793.42744214762445</v>
      </c>
      <c r="AL26">
        <f t="shared" si="9"/>
        <v>-3348.2367239069686</v>
      </c>
      <c r="AN26">
        <f t="shared" si="10"/>
        <v>0</v>
      </c>
      <c r="AO26">
        <f t="shared" si="11"/>
        <v>0</v>
      </c>
      <c r="AP26">
        <f t="shared" si="12"/>
        <v>-2.2846330077778023</v>
      </c>
      <c r="AQ26">
        <f t="shared" si="13"/>
        <v>-494.6683087512244</v>
      </c>
      <c r="AR26">
        <f t="shared" si="14"/>
        <v>-496.95294175900216</v>
      </c>
      <c r="AS26">
        <f t="shared" si="15"/>
        <v>-1.2178476176384272</v>
      </c>
      <c r="AT26">
        <f t="shared" si="16"/>
        <v>95.435641162644856</v>
      </c>
      <c r="AU26">
        <f t="shared" si="17"/>
        <v>-402.73514821399573</v>
      </c>
      <c r="AW26">
        <v>23</v>
      </c>
      <c r="AX26">
        <f>IF(Z26&gt;0, (R26*SUMPRODUCT(K26:$K$98, X26:$X$98)-K26*$AZ$3)/Z26, 0)</f>
        <v>14932.202954430182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25</v>
      </c>
      <c r="R27">
        <f t="shared" si="0"/>
        <v>1000000</v>
      </c>
      <c r="S27">
        <f t="shared" si="1"/>
        <v>15023.093376189941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11344.802617690935</v>
      </c>
      <c r="AC27">
        <f t="shared" si="2"/>
        <v>11220.958183762705</v>
      </c>
      <c r="AE27">
        <f t="shared" si="3"/>
        <v>0</v>
      </c>
      <c r="AF27">
        <f t="shared" si="4"/>
        <v>0</v>
      </c>
      <c r="AG27">
        <f t="shared" si="5"/>
        <v>-18.672849031123594</v>
      </c>
      <c r="AH27">
        <f t="shared" si="6"/>
        <v>-5242.611083309841</v>
      </c>
      <c r="AI27">
        <f t="shared" si="7"/>
        <v>-5261.2839323409644</v>
      </c>
      <c r="AJ27">
        <f t="shared" si="8"/>
        <v>123.8444339282305</v>
      </c>
      <c r="AK27">
        <f t="shared" si="30"/>
        <v>794.13618323836556</v>
      </c>
      <c r="AL27">
        <f t="shared" si="9"/>
        <v>-4343.3033151743684</v>
      </c>
      <c r="AN27">
        <f t="shared" si="10"/>
        <v>0</v>
      </c>
      <c r="AO27">
        <f t="shared" si="11"/>
        <v>0</v>
      </c>
      <c r="AP27">
        <f t="shared" si="12"/>
        <v>-2.0053765934553476</v>
      </c>
      <c r="AQ27">
        <f t="shared" si="13"/>
        <v>-563.03189392982085</v>
      </c>
      <c r="AR27">
        <f t="shared" si="14"/>
        <v>-565.03727052327622</v>
      </c>
      <c r="AS27">
        <f t="shared" si="15"/>
        <v>13.300312588370806</v>
      </c>
      <c r="AT27">
        <f t="shared" si="16"/>
        <v>85.286509371321031</v>
      </c>
      <c r="AU27">
        <f t="shared" si="17"/>
        <v>-466.45044856358442</v>
      </c>
      <c r="AW27">
        <v>24</v>
      </c>
      <c r="AX27">
        <f>IF(Z27&gt;0, (R27*SUMPRODUCT(K27:$K$98, X27:$X$98)-K27*$AZ$3)/Z27, 0)</f>
        <v>15023.093376189941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25</v>
      </c>
      <c r="R28">
        <f t="shared" si="0"/>
        <v>1000000</v>
      </c>
      <c r="S28">
        <f t="shared" si="1"/>
        <v>14991.796804251755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11220.958183762705</v>
      </c>
      <c r="AC28">
        <f t="shared" si="2"/>
        <v>10989.019035210556</v>
      </c>
      <c r="AE28">
        <f t="shared" si="3"/>
        <v>0</v>
      </c>
      <c r="AF28">
        <f t="shared" si="4"/>
        <v>0</v>
      </c>
      <c r="AG28">
        <f t="shared" si="5"/>
        <v>-18.325053325319235</v>
      </c>
      <c r="AH28">
        <f t="shared" si="6"/>
        <v>-6442.6886197248059</v>
      </c>
      <c r="AI28">
        <f t="shared" si="7"/>
        <v>-6461.0136730501254</v>
      </c>
      <c r="AJ28">
        <f t="shared" si="8"/>
        <v>231.93914855214825</v>
      </c>
      <c r="AK28">
        <f t="shared" si="30"/>
        <v>785.46707286338938</v>
      </c>
      <c r="AL28">
        <f t="shared" si="9"/>
        <v>-5443.607451634588</v>
      </c>
      <c r="AN28">
        <f t="shared" si="10"/>
        <v>0</v>
      </c>
      <c r="AO28">
        <f t="shared" si="11"/>
        <v>0</v>
      </c>
      <c r="AP28">
        <f t="shared" si="12"/>
        <v>-1.7571651450018355</v>
      </c>
      <c r="AQ28">
        <f t="shared" si="13"/>
        <v>-617.78089709778214</v>
      </c>
      <c r="AR28">
        <f t="shared" si="14"/>
        <v>-619.53806224278401</v>
      </c>
      <c r="AS28">
        <f t="shared" si="15"/>
        <v>22.240338424234189</v>
      </c>
      <c r="AT28">
        <f t="shared" si="16"/>
        <v>75.317399544763447</v>
      </c>
      <c r="AU28">
        <f t="shared" si="17"/>
        <v>-521.98032427378644</v>
      </c>
      <c r="AW28">
        <v>25</v>
      </c>
      <c r="AX28">
        <f>IF(Z28&gt;0, (R28*SUMPRODUCT(K28:$K$98, X28:$X$98)-K28*$AZ$3)/Z28, 0)</f>
        <v>14991.796804251755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25</v>
      </c>
      <c r="R29">
        <f t="shared" si="0"/>
        <v>1000000</v>
      </c>
      <c r="S29">
        <f t="shared" si="1"/>
        <v>14856.495951517314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10989.019035210556</v>
      </c>
      <c r="AC29">
        <f t="shared" si="2"/>
        <v>10666.856660771413</v>
      </c>
      <c r="AE29">
        <f t="shared" si="3"/>
        <v>0</v>
      </c>
      <c r="AF29">
        <f t="shared" si="4"/>
        <v>0</v>
      </c>
      <c r="AG29">
        <f t="shared" si="5"/>
        <v>-17.949819216424974</v>
      </c>
      <c r="AH29">
        <f t="shared" si="6"/>
        <v>-7679.3430256426582</v>
      </c>
      <c r="AI29">
        <f t="shared" si="7"/>
        <v>-7697.2928448590828</v>
      </c>
      <c r="AJ29">
        <f t="shared" si="8"/>
        <v>322.1623744391436</v>
      </c>
      <c r="AK29">
        <f t="shared" si="30"/>
        <v>769.23133246473901</v>
      </c>
      <c r="AL29">
        <f t="shared" si="9"/>
        <v>-6605.8991379551999</v>
      </c>
      <c r="AN29">
        <f t="shared" si="10"/>
        <v>0</v>
      </c>
      <c r="AO29">
        <f t="shared" si="11"/>
        <v>0</v>
      </c>
      <c r="AP29">
        <f t="shared" si="12"/>
        <v>-1.5367718234007151</v>
      </c>
      <c r="AQ29">
        <f t="shared" si="13"/>
        <v>-657.4661193934237</v>
      </c>
      <c r="AR29">
        <f t="shared" si="14"/>
        <v>-659.00289121682431</v>
      </c>
      <c r="AS29">
        <f t="shared" si="15"/>
        <v>27.581896710408909</v>
      </c>
      <c r="AT29">
        <f t="shared" si="16"/>
        <v>65.857657013452723</v>
      </c>
      <c r="AU29">
        <f t="shared" si="17"/>
        <v>-565.56333749296266</v>
      </c>
      <c r="AW29">
        <v>26</v>
      </c>
      <c r="AX29">
        <f>IF(Z29&gt;0, (R29*SUMPRODUCT(K29:$K$98, X29:$X$98)-K29*$AZ$3)/Z29, 0)</f>
        <v>14856.495951517314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25</v>
      </c>
      <c r="R30">
        <f t="shared" si="0"/>
        <v>1000000</v>
      </c>
      <c r="S30">
        <f t="shared" si="1"/>
        <v>14639.375214625054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10666.856660771413</v>
      </c>
      <c r="AC30">
        <f t="shared" si="2"/>
        <v>10273.335650894627</v>
      </c>
      <c r="AE30">
        <f t="shared" si="3"/>
        <v>0</v>
      </c>
      <c r="AF30">
        <f t="shared" si="4"/>
        <v>0</v>
      </c>
      <c r="AG30">
        <f t="shared" si="5"/>
        <v>-17.544013149945332</v>
      </c>
      <c r="AH30">
        <f t="shared" si="6"/>
        <v>-9052.3149726158608</v>
      </c>
      <c r="AI30">
        <f t="shared" si="7"/>
        <v>-9069.8589857658062</v>
      </c>
      <c r="AJ30">
        <f t="shared" si="8"/>
        <v>393.52100987678568</v>
      </c>
      <c r="AK30">
        <f t="shared" si="30"/>
        <v>746.67996625399894</v>
      </c>
      <c r="AL30">
        <f t="shared" si="9"/>
        <v>-7929.6580096350217</v>
      </c>
      <c r="AN30">
        <f t="shared" si="10"/>
        <v>0</v>
      </c>
      <c r="AO30">
        <f t="shared" si="11"/>
        <v>0</v>
      </c>
      <c r="AP30">
        <f t="shared" si="12"/>
        <v>-1.3410971259620197</v>
      </c>
      <c r="AQ30">
        <f t="shared" si="13"/>
        <v>-691.97586033021867</v>
      </c>
      <c r="AR30">
        <f t="shared" si="14"/>
        <v>-693.3169574561806</v>
      </c>
      <c r="AS30">
        <f t="shared" si="15"/>
        <v>30.081480835704536</v>
      </c>
      <c r="AT30">
        <f t="shared" si="16"/>
        <v>57.077610931896515</v>
      </c>
      <c r="AU30">
        <f t="shared" si="17"/>
        <v>-606.15786568857959</v>
      </c>
      <c r="AW30">
        <v>27</v>
      </c>
      <c r="AX30">
        <f>IF(Z30&gt;0, (R30*SUMPRODUCT(K30:$K$98, X30:$X$98)-K30*$AZ$3)/Z30, 0)</f>
        <v>14639.375214625054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25</v>
      </c>
      <c r="R31">
        <f t="shared" si="0"/>
        <v>1000000</v>
      </c>
      <c r="S31">
        <f t="shared" si="1"/>
        <v>14348.33068724757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10273.335650894627</v>
      </c>
      <c r="AC31">
        <f t="shared" si="2"/>
        <v>9817.0250669185516</v>
      </c>
      <c r="AE31">
        <f t="shared" si="3"/>
        <v>0</v>
      </c>
      <c r="AF31">
        <f t="shared" si="4"/>
        <v>0</v>
      </c>
      <c r="AG31">
        <f t="shared" si="5"/>
        <v>-17.104820903737032</v>
      </c>
      <c r="AH31">
        <f t="shared" si="6"/>
        <v>-10550.084588353839</v>
      </c>
      <c r="AI31">
        <f t="shared" si="7"/>
        <v>-10567.189409257575</v>
      </c>
      <c r="AJ31">
        <f t="shared" si="8"/>
        <v>456.31058397607558</v>
      </c>
      <c r="AK31">
        <f t="shared" si="30"/>
        <v>719.13349556262392</v>
      </c>
      <c r="AL31">
        <f t="shared" si="9"/>
        <v>-9391.7453297188749</v>
      </c>
      <c r="AN31">
        <f t="shared" si="10"/>
        <v>0</v>
      </c>
      <c r="AO31">
        <f t="shared" si="11"/>
        <v>0</v>
      </c>
      <c r="AP31">
        <f t="shared" si="12"/>
        <v>-1.1674325451223537</v>
      </c>
      <c r="AQ31">
        <f t="shared" si="13"/>
        <v>-720.06086304868302</v>
      </c>
      <c r="AR31">
        <f t="shared" si="14"/>
        <v>-721.22829559380534</v>
      </c>
      <c r="AS31">
        <f t="shared" si="15"/>
        <v>31.143958151650185</v>
      </c>
      <c r="AT31">
        <f t="shared" si="16"/>
        <v>49.082060065533206</v>
      </c>
      <c r="AU31">
        <f t="shared" si="17"/>
        <v>-641.00227737662192</v>
      </c>
      <c r="AW31">
        <v>28</v>
      </c>
      <c r="AX31">
        <f>IF(Z31&gt;0, (R31*SUMPRODUCT(K31:$K$98, X31:$X$98)-K31*$AZ$3)/Z31, 0)</f>
        <v>14348.33068724757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25</v>
      </c>
      <c r="R32">
        <f t="shared" si="0"/>
        <v>1000000</v>
      </c>
      <c r="S32">
        <f t="shared" si="1"/>
        <v>13991.27165267491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9817.0250669185516</v>
      </c>
      <c r="AC32">
        <f t="shared" si="2"/>
        <v>9307.3796291860654</v>
      </c>
      <c r="AE32">
        <f t="shared" si="3"/>
        <v>0</v>
      </c>
      <c r="AF32">
        <f t="shared" si="4"/>
        <v>0</v>
      </c>
      <c r="AG32">
        <f t="shared" si="5"/>
        <v>-16.6306892258193</v>
      </c>
      <c r="AH32">
        <f t="shared" si="6"/>
        <v>-12123.33875521451</v>
      </c>
      <c r="AI32">
        <f t="shared" si="7"/>
        <v>-12139.96944444033</v>
      </c>
      <c r="AJ32">
        <f t="shared" si="8"/>
        <v>509.64543773248624</v>
      </c>
      <c r="AK32">
        <f t="shared" si="30"/>
        <v>687.19175468429864</v>
      </c>
      <c r="AL32">
        <f t="shared" si="9"/>
        <v>-10943.132252023546</v>
      </c>
      <c r="AN32">
        <f t="shared" si="10"/>
        <v>0</v>
      </c>
      <c r="AO32">
        <f t="shared" si="11"/>
        <v>0</v>
      </c>
      <c r="AP32">
        <f t="shared" si="12"/>
        <v>-1.0134573817826062</v>
      </c>
      <c r="AQ32">
        <f t="shared" si="13"/>
        <v>-738.78400266468884</v>
      </c>
      <c r="AR32">
        <f t="shared" si="14"/>
        <v>-739.79746004647143</v>
      </c>
      <c r="AS32">
        <f t="shared" si="15"/>
        <v>31.057277539642712</v>
      </c>
      <c r="AT32">
        <f t="shared" si="16"/>
        <v>41.876770531176504</v>
      </c>
      <c r="AU32">
        <f t="shared" si="17"/>
        <v>-666.8634119756523</v>
      </c>
      <c r="AW32">
        <v>29</v>
      </c>
      <c r="AX32">
        <f>IF(Z32&gt;0, (R32*SUMPRODUCT(K32:$K$98, X32:$X$98)-K32*$AZ$3)/Z32, 0)</f>
        <v>13991.27165267491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25</v>
      </c>
      <c r="R33">
        <f t="shared" si="0"/>
        <v>1000000</v>
      </c>
      <c r="S33">
        <f t="shared" si="1"/>
        <v>13580.983657066792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9307.3796291860654</v>
      </c>
      <c r="AC33">
        <f t="shared" si="2"/>
        <v>8756.4665419822686</v>
      </c>
      <c r="AE33">
        <f t="shared" si="3"/>
        <v>0</v>
      </c>
      <c r="AF33">
        <f t="shared" si="4"/>
        <v>0</v>
      </c>
      <c r="AG33">
        <f t="shared" si="5"/>
        <v>-16.118984388560634</v>
      </c>
      <c r="AH33">
        <f t="shared" si="6"/>
        <v>-13815.917800019053</v>
      </c>
      <c r="AI33">
        <f t="shared" si="7"/>
        <v>-13832.036784407614</v>
      </c>
      <c r="AJ33">
        <f t="shared" si="8"/>
        <v>550.91308720379675</v>
      </c>
      <c r="AK33">
        <f t="shared" si="30"/>
        <v>651.51657404302466</v>
      </c>
      <c r="AL33">
        <f t="shared" si="9"/>
        <v>-12629.607123160793</v>
      </c>
      <c r="AN33">
        <f t="shared" si="10"/>
        <v>0</v>
      </c>
      <c r="AO33">
        <f t="shared" si="11"/>
        <v>0</v>
      </c>
      <c r="AP33">
        <f t="shared" si="12"/>
        <v>-0.87703089867735307</v>
      </c>
      <c r="AQ33">
        <f t="shared" si="13"/>
        <v>-751.72148021945884</v>
      </c>
      <c r="AR33">
        <f t="shared" si="14"/>
        <v>-752.59851111813623</v>
      </c>
      <c r="AS33">
        <f t="shared" si="15"/>
        <v>29.9750771088504</v>
      </c>
      <c r="AT33">
        <f t="shared" si="16"/>
        <v>35.448893842322782</v>
      </c>
      <c r="AU33">
        <f t="shared" si="17"/>
        <v>-687.17454016696308</v>
      </c>
      <c r="AW33">
        <v>30</v>
      </c>
      <c r="AX33">
        <f>IF(Z33&gt;0, (R33*SUMPRODUCT(K33:$K$98, X33:$X$98)-K33*$AZ$3)/Z33, 0)</f>
        <v>13580.983657066792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25</v>
      </c>
      <c r="R34">
        <f t="shared" si="0"/>
        <v>1000000</v>
      </c>
      <c r="S34">
        <f t="shared" si="1"/>
        <v>13124.43605314163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8756.4665419822686</v>
      </c>
      <c r="AC34">
        <f t="shared" si="2"/>
        <v>8172.4869505671777</v>
      </c>
      <c r="AE34">
        <f t="shared" si="3"/>
        <v>0</v>
      </c>
      <c r="AF34">
        <f t="shared" si="4"/>
        <v>0</v>
      </c>
      <c r="AG34">
        <f t="shared" si="5"/>
        <v>-15.567310697153552</v>
      </c>
      <c r="AH34">
        <f t="shared" si="6"/>
        <v>-15619.353900859052</v>
      </c>
      <c r="AI34">
        <f t="shared" si="7"/>
        <v>-15634.921211556206</v>
      </c>
      <c r="AJ34">
        <f t="shared" si="8"/>
        <v>583.97959141509091</v>
      </c>
      <c r="AK34">
        <f t="shared" si="30"/>
        <v>612.95265793875888</v>
      </c>
      <c r="AL34">
        <f t="shared" si="9"/>
        <v>-14437.988962202357</v>
      </c>
      <c r="AN34">
        <f t="shared" si="10"/>
        <v>0</v>
      </c>
      <c r="AO34">
        <f t="shared" si="11"/>
        <v>0</v>
      </c>
      <c r="AP34">
        <f t="shared" si="12"/>
        <v>-0.75626289039048189</v>
      </c>
      <c r="AQ34">
        <f t="shared" si="13"/>
        <v>-758.79115904427704</v>
      </c>
      <c r="AR34">
        <f t="shared" si="14"/>
        <v>-759.54742193466745</v>
      </c>
      <c r="AS34">
        <f t="shared" si="15"/>
        <v>28.369838716804345</v>
      </c>
      <c r="AT34">
        <f t="shared" si="16"/>
        <v>29.777355754199334</v>
      </c>
      <c r="AU34">
        <f t="shared" si="17"/>
        <v>-701.40022746366378</v>
      </c>
      <c r="AW34">
        <v>31</v>
      </c>
      <c r="AX34">
        <f>IF(Z34&gt;0, (R34*SUMPRODUCT(K34:$K$98, X34:$X$98)-K34*$AZ$3)/Z34, 0)</f>
        <v>13124.43605314163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12623.939066551453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8172.4869505671777</v>
      </c>
      <c r="AC35">
        <f t="shared" ref="AC35:AC66" si="33">S35*Z35</f>
        <v>7563.4653350982262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-14.978417780743412</v>
      </c>
      <c r="AH35">
        <f t="shared" ref="AH35:AH66" si="37">-X35*R35</f>
        <v>-17328.792377544291</v>
      </c>
      <c r="AI35">
        <f t="shared" ref="AI35:AI66" si="38">SUM(AE35:AH35)</f>
        <v>-17343.770795325036</v>
      </c>
      <c r="AJ35">
        <f t="shared" ref="AJ35:AJ66" si="39">AB35-AC35</f>
        <v>609.0216154689515</v>
      </c>
      <c r="AK35">
        <f t="shared" si="30"/>
        <v>572.07408653970253</v>
      </c>
      <c r="AL35">
        <f t="shared" ref="AL35:AL66" si="40">SUM(AI35:AK35)</f>
        <v>-16162.675093316382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-0.64969139412369203</v>
      </c>
      <c r="AQ35">
        <f t="shared" ref="AQ35:AQ66" si="44">AH35*$K35</f>
        <v>-751.63928814435712</v>
      </c>
      <c r="AR35">
        <f t="shared" ref="AR35:AR66" si="45">AI35*$K35</f>
        <v>-752.28897953848082</v>
      </c>
      <c r="AS35">
        <f t="shared" ref="AS35:AS66" si="46">AJ35*$K35</f>
        <v>26.416415151283619</v>
      </c>
      <c r="AT35">
        <f t="shared" ref="AT35:AT66" si="47">AK35*$K35</f>
        <v>24.813809860734846</v>
      </c>
      <c r="AU35">
        <f t="shared" ref="AU35:AU66" si="48">AL35*$K35</f>
        <v>-701.05875452646239</v>
      </c>
      <c r="AW35">
        <v>32</v>
      </c>
      <c r="AX35">
        <f>IF(Z35&gt;0, (R35*SUMPRODUCT(K35:$K$98, X35:$X$98)-K35*$AZ$3)/Z35, 0)</f>
        <v>12623.939066551453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25</v>
      </c>
      <c r="R36">
        <f t="shared" si="31"/>
        <v>1000000</v>
      </c>
      <c r="S36">
        <f t="shared" si="32"/>
        <v>12096.844654457096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7563.4653350982262</v>
      </c>
      <c r="AC36">
        <f t="shared" si="33"/>
        <v>6945.5488537175552</v>
      </c>
      <c r="AE36">
        <f t="shared" si="34"/>
        <v>0</v>
      </c>
      <c r="AF36">
        <f t="shared" si="35"/>
        <v>0</v>
      </c>
      <c r="AG36">
        <f t="shared" si="36"/>
        <v>-14.354050688661319</v>
      </c>
      <c r="AH36">
        <f t="shared" si="37"/>
        <v>-18983.316570986313</v>
      </c>
      <c r="AI36">
        <f t="shared" si="38"/>
        <v>-18997.670621674974</v>
      </c>
      <c r="AJ36">
        <f t="shared" si="39"/>
        <v>617.91648138067103</v>
      </c>
      <c r="AK36">
        <f t="shared" si="30"/>
        <v>529.44257345687583</v>
      </c>
      <c r="AL36">
        <f t="shared" si="40"/>
        <v>-17850.311566837427</v>
      </c>
      <c r="AN36">
        <f t="shared" si="41"/>
        <v>0</v>
      </c>
      <c r="AO36">
        <f t="shared" si="42"/>
        <v>0</v>
      </c>
      <c r="AP36">
        <f t="shared" si="43"/>
        <v>-0.555901219946075</v>
      </c>
      <c r="AQ36">
        <f t="shared" si="44"/>
        <v>-735.18263724467931</v>
      </c>
      <c r="AR36">
        <f t="shared" si="45"/>
        <v>-735.73853846462532</v>
      </c>
      <c r="AS36">
        <f t="shared" si="46"/>
        <v>23.930563802149745</v>
      </c>
      <c r="AT36">
        <f t="shared" si="47"/>
        <v>20.504161428700879</v>
      </c>
      <c r="AU36">
        <f t="shared" si="48"/>
        <v>-691.30381323377469</v>
      </c>
      <c r="AW36">
        <v>33</v>
      </c>
      <c r="AX36">
        <f>IF(Z36&gt;0, (R36*SUMPRODUCT(K36:$K$98, X36:$X$98)-K36*$AZ$3)/Z36, 0)</f>
        <v>12096.844654457096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25</v>
      </c>
      <c r="R37">
        <f t="shared" si="31"/>
        <v>1000000</v>
      </c>
      <c r="S37">
        <f t="shared" si="32"/>
        <v>11555.115687970942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6945.5488537175552</v>
      </c>
      <c r="AC37">
        <f t="shared" si="33"/>
        <v>6329.7615796547352</v>
      </c>
      <c r="AE37">
        <f t="shared" si="34"/>
        <v>0</v>
      </c>
      <c r="AF37">
        <f t="shared" si="35"/>
        <v>0</v>
      </c>
      <c r="AG37">
        <f t="shared" si="36"/>
        <v>-13.694717020973052</v>
      </c>
      <c r="AH37">
        <f t="shared" si="37"/>
        <v>-20631.726432066069</v>
      </c>
      <c r="AI37">
        <f t="shared" si="38"/>
        <v>-20645.42114908704</v>
      </c>
      <c r="AJ37">
        <f t="shared" si="39"/>
        <v>615.78727406281996</v>
      </c>
      <c r="AK37">
        <f t="shared" si="30"/>
        <v>486.1884197602289</v>
      </c>
      <c r="AL37">
        <f t="shared" si="40"/>
        <v>-19543.445455263991</v>
      </c>
      <c r="AN37">
        <f t="shared" si="41"/>
        <v>0</v>
      </c>
      <c r="AO37">
        <f t="shared" si="42"/>
        <v>0</v>
      </c>
      <c r="AP37">
        <f t="shared" si="43"/>
        <v>-0.47354165931841252</v>
      </c>
      <c r="AQ37">
        <f t="shared" si="44"/>
        <v>-713.41247535686068</v>
      </c>
      <c r="AR37">
        <f t="shared" si="45"/>
        <v>-713.88601701617904</v>
      </c>
      <c r="AS37">
        <f t="shared" si="46"/>
        <v>21.292950201182812</v>
      </c>
      <c r="AT37">
        <f t="shared" si="47"/>
        <v>16.811626752277139</v>
      </c>
      <c r="AU37">
        <f t="shared" si="48"/>
        <v>-675.78144006271907</v>
      </c>
      <c r="AW37">
        <v>34</v>
      </c>
      <c r="AX37">
        <f>IF(Z37&gt;0, (R37*SUMPRODUCT(K37:$K$98, X37:$X$98)-K37*$AZ$3)/Z37, 0)</f>
        <v>11555.115687970942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25</v>
      </c>
      <c r="R38">
        <f t="shared" si="31"/>
        <v>1000000</v>
      </c>
      <c r="S38">
        <f t="shared" si="32"/>
        <v>11009.013164361861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6329.7615796547352</v>
      </c>
      <c r="AC38">
        <f t="shared" si="33"/>
        <v>5722.9521071388235</v>
      </c>
      <c r="AE38">
        <f t="shared" si="34"/>
        <v>0</v>
      </c>
      <c r="AF38">
        <f t="shared" si="35"/>
        <v>0</v>
      </c>
      <c r="AG38">
        <f t="shared" si="36"/>
        <v>-12.996060640714466</v>
      </c>
      <c r="AH38">
        <f t="shared" si="37"/>
        <v>-22468.368401954162</v>
      </c>
      <c r="AI38">
        <f t="shared" si="38"/>
        <v>-22481.364462594876</v>
      </c>
      <c r="AJ38">
        <f t="shared" si="39"/>
        <v>606.80947251591169</v>
      </c>
      <c r="AK38">
        <f t="shared" si="30"/>
        <v>443.08331057583149</v>
      </c>
      <c r="AL38">
        <f t="shared" si="40"/>
        <v>-21431.471679503131</v>
      </c>
      <c r="AN38">
        <f t="shared" si="41"/>
        <v>0</v>
      </c>
      <c r="AO38">
        <f t="shared" si="42"/>
        <v>0</v>
      </c>
      <c r="AP38">
        <f t="shared" si="43"/>
        <v>-0.40123502362924368</v>
      </c>
      <c r="AQ38">
        <f t="shared" si="44"/>
        <v>-693.67915215983635</v>
      </c>
      <c r="AR38">
        <f t="shared" si="45"/>
        <v>-694.08038718346563</v>
      </c>
      <c r="AS38">
        <f t="shared" si="46"/>
        <v>18.734385732289539</v>
      </c>
      <c r="AT38">
        <f t="shared" si="47"/>
        <v>13.679571641244948</v>
      </c>
      <c r="AU38">
        <f t="shared" si="48"/>
        <v>-661.66642980993106</v>
      </c>
      <c r="AW38">
        <v>35</v>
      </c>
      <c r="AX38">
        <f>IF(Z38&gt;0, (R38*SUMPRODUCT(K38:$K$98, X38:$X$98)-K38*$AZ$3)/Z38, 0)</f>
        <v>11009.013164361861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25</v>
      </c>
      <c r="R39">
        <f t="shared" si="31"/>
        <v>1000000</v>
      </c>
      <c r="S39">
        <f t="shared" si="32"/>
        <v>10447.30968367212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5722.9521071388235</v>
      </c>
      <c r="AC39">
        <f t="shared" si="33"/>
        <v>5124.4542075155478</v>
      </c>
      <c r="AE39">
        <f t="shared" si="34"/>
        <v>0</v>
      </c>
      <c r="AF39">
        <f t="shared" si="35"/>
        <v>0</v>
      </c>
      <c r="AG39">
        <f t="shared" si="36"/>
        <v>-12.262616794839653</v>
      </c>
      <c r="AH39">
        <f t="shared" si="37"/>
        <v>-24139.329578706664</v>
      </c>
      <c r="AI39">
        <f t="shared" si="38"/>
        <v>-24151.592195501504</v>
      </c>
      <c r="AJ39">
        <f t="shared" si="39"/>
        <v>598.49789962327577</v>
      </c>
      <c r="AK39">
        <f t="shared" si="30"/>
        <v>400.60664749971767</v>
      </c>
      <c r="AL39">
        <f t="shared" si="40"/>
        <v>-23152.487648378512</v>
      </c>
      <c r="AN39">
        <f t="shared" si="41"/>
        <v>0</v>
      </c>
      <c r="AO39">
        <f t="shared" si="42"/>
        <v>0</v>
      </c>
      <c r="AP39">
        <f t="shared" si="43"/>
        <v>-0.33802766108021598</v>
      </c>
      <c r="AQ39">
        <f t="shared" si="44"/>
        <v>-665.41760653961524</v>
      </c>
      <c r="AR39">
        <f t="shared" si="45"/>
        <v>-665.75563420069545</v>
      </c>
      <c r="AS39">
        <f t="shared" si="46"/>
        <v>16.498015762525768</v>
      </c>
      <c r="AT39">
        <f t="shared" si="47"/>
        <v>11.043004142843463</v>
      </c>
      <c r="AU39">
        <f t="shared" si="48"/>
        <v>-638.21461429532621</v>
      </c>
      <c r="AW39">
        <v>36</v>
      </c>
      <c r="AX39">
        <f>IF(Z39&gt;0, (R39*SUMPRODUCT(K39:$K$98, X39:$X$98)-K39*$AZ$3)/Z39, 0)</f>
        <v>10447.30968367212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25</v>
      </c>
      <c r="R40">
        <f t="shared" si="31"/>
        <v>1000000</v>
      </c>
      <c r="S40">
        <f t="shared" si="32"/>
        <v>9874.5549280990708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5124.4542075155478</v>
      </c>
      <c r="AC40">
        <f t="shared" si="33"/>
        <v>4544.0198621692907</v>
      </c>
      <c r="AE40">
        <f t="shared" si="34"/>
        <v>0</v>
      </c>
      <c r="AF40">
        <f t="shared" si="35"/>
        <v>0</v>
      </c>
      <c r="AG40">
        <f t="shared" si="36"/>
        <v>-11.504366260698015</v>
      </c>
      <c r="AH40">
        <f t="shared" si="37"/>
        <v>-25424.974647729701</v>
      </c>
      <c r="AI40">
        <f t="shared" si="38"/>
        <v>-25436.4790139904</v>
      </c>
      <c r="AJ40">
        <f t="shared" si="39"/>
        <v>580.43434534625703</v>
      </c>
      <c r="AK40">
        <f t="shared" si="30"/>
        <v>358.7117945260884</v>
      </c>
      <c r="AL40">
        <f t="shared" si="40"/>
        <v>-24497.332874118056</v>
      </c>
      <c r="AN40">
        <f t="shared" si="41"/>
        <v>0</v>
      </c>
      <c r="AO40">
        <f t="shared" si="42"/>
        <v>0</v>
      </c>
      <c r="AP40">
        <f t="shared" si="43"/>
        <v>-0.2831481710091191</v>
      </c>
      <c r="AQ40">
        <f t="shared" si="44"/>
        <v>-625.76546211430275</v>
      </c>
      <c r="AR40">
        <f t="shared" si="45"/>
        <v>-626.04861028531184</v>
      </c>
      <c r="AS40">
        <f t="shared" si="46"/>
        <v>14.285786765771517</v>
      </c>
      <c r="AT40">
        <f t="shared" si="47"/>
        <v>8.8286991423809464</v>
      </c>
      <c r="AU40">
        <f t="shared" si="48"/>
        <v>-602.93412437715949</v>
      </c>
      <c r="AW40">
        <v>37</v>
      </c>
      <c r="AX40">
        <f>IF(Z40&gt;0, (R40*SUMPRODUCT(K40:$K$98, X40:$X$98)-K40*$AZ$3)/Z40, 0)</f>
        <v>9874.5549280990708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25</v>
      </c>
      <c r="R41">
        <f t="shared" si="31"/>
        <v>1000000</v>
      </c>
      <c r="S41">
        <f t="shared" si="32"/>
        <v>9310.6059473065361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4544.0198621692907</v>
      </c>
      <c r="AC41">
        <f t="shared" si="33"/>
        <v>3994.1323118347732</v>
      </c>
      <c r="AE41">
        <f t="shared" si="34"/>
        <v>0</v>
      </c>
      <c r="AF41">
        <f t="shared" si="35"/>
        <v>0</v>
      </c>
      <c r="AG41">
        <f t="shared" si="36"/>
        <v>-10.724684124856115</v>
      </c>
      <c r="AH41">
        <f t="shared" si="37"/>
        <v>-26585.538929396884</v>
      </c>
      <c r="AI41">
        <f t="shared" si="38"/>
        <v>-26596.26361352174</v>
      </c>
      <c r="AJ41">
        <f t="shared" si="39"/>
        <v>549.88755033451753</v>
      </c>
      <c r="AK41">
        <f t="shared" ref="AK41:AK72" si="61">G41*SUM(AB41:AB41, AE41:AF41)</f>
        <v>318.08139035185036</v>
      </c>
      <c r="AL41">
        <f t="shared" si="40"/>
        <v>-25728.294672835371</v>
      </c>
      <c r="AN41">
        <f t="shared" si="41"/>
        <v>0</v>
      </c>
      <c r="AO41">
        <f t="shared" si="42"/>
        <v>0</v>
      </c>
      <c r="AP41">
        <f t="shared" si="43"/>
        <v>-0.2356771881362025</v>
      </c>
      <c r="AQ41">
        <f t="shared" si="44"/>
        <v>-584.22280666003917</v>
      </c>
      <c r="AR41">
        <f t="shared" si="45"/>
        <v>-584.45848384817543</v>
      </c>
      <c r="AS41">
        <f t="shared" si="46"/>
        <v>12.08389451336706</v>
      </c>
      <c r="AT41">
        <f t="shared" si="47"/>
        <v>6.9899054185508378</v>
      </c>
      <c r="AU41">
        <f t="shared" si="48"/>
        <v>-565.38468391625747</v>
      </c>
      <c r="AW41">
        <v>38</v>
      </c>
      <c r="AX41">
        <f>IF(Z41&gt;0, (R41*SUMPRODUCT(K41:$K$98, X41:$X$98)-K41*$AZ$3)/Z41, 0)</f>
        <v>9310.6059473065361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25</v>
      </c>
      <c r="R42">
        <f t="shared" si="31"/>
        <v>1000000</v>
      </c>
      <c r="S42">
        <f t="shared" si="32"/>
        <v>8755.3455825634101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3994.1323118347732</v>
      </c>
      <c r="AC42">
        <f t="shared" si="33"/>
        <v>3477.6576406923982</v>
      </c>
      <c r="AE42">
        <f t="shared" si="34"/>
        <v>0</v>
      </c>
      <c r="AF42">
        <f t="shared" si="35"/>
        <v>0</v>
      </c>
      <c r="AG42">
        <f t="shared" si="36"/>
        <v>-9.9300981551724252</v>
      </c>
      <c r="AH42">
        <f t="shared" si="37"/>
        <v>-27493.565137405119</v>
      </c>
      <c r="AI42">
        <f t="shared" si="38"/>
        <v>-27503.495235560291</v>
      </c>
      <c r="AJ42">
        <f t="shared" si="39"/>
        <v>516.47467114237497</v>
      </c>
      <c r="AK42">
        <f t="shared" si="61"/>
        <v>279.58926182843413</v>
      </c>
      <c r="AL42">
        <f t="shared" si="40"/>
        <v>-26707.431302589481</v>
      </c>
      <c r="AN42">
        <f t="shared" si="41"/>
        <v>0</v>
      </c>
      <c r="AO42">
        <f t="shared" si="42"/>
        <v>0</v>
      </c>
      <c r="AP42">
        <f t="shared" si="43"/>
        <v>-0.19483570930204497</v>
      </c>
      <c r="AQ42">
        <f t="shared" si="44"/>
        <v>-539.44363701964721</v>
      </c>
      <c r="AR42">
        <f t="shared" si="45"/>
        <v>-539.63847272894918</v>
      </c>
      <c r="AS42">
        <f t="shared" si="46"/>
        <v>10.133606668948152</v>
      </c>
      <c r="AT42">
        <f t="shared" si="47"/>
        <v>5.4857435737635214</v>
      </c>
      <c r="AU42">
        <f t="shared" si="48"/>
        <v>-524.01912248623751</v>
      </c>
      <c r="AW42">
        <v>39</v>
      </c>
      <c r="AX42">
        <f>IF(Z42&gt;0, (R42*SUMPRODUCT(K42:$K$98, X42:$X$98)-K42*$AZ$3)/Z42, 0)</f>
        <v>8755.3455825634101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25</v>
      </c>
      <c r="R43">
        <f t="shared" si="31"/>
        <v>1000000</v>
      </c>
      <c r="S43">
        <f t="shared" si="32"/>
        <v>8216.0320167147274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3477.6576406923982</v>
      </c>
      <c r="AC43">
        <f t="shared" si="33"/>
        <v>2998.7034103849523</v>
      </c>
      <c r="AE43">
        <f t="shared" si="34"/>
        <v>0</v>
      </c>
      <c r="AF43">
        <f t="shared" si="35"/>
        <v>0</v>
      </c>
      <c r="AG43">
        <f t="shared" si="36"/>
        <v>-9.1245488219994098</v>
      </c>
      <c r="AH43">
        <f t="shared" si="37"/>
        <v>-28249.93406485159</v>
      </c>
      <c r="AI43">
        <f t="shared" si="38"/>
        <v>-28259.058613673591</v>
      </c>
      <c r="AJ43">
        <f t="shared" si="39"/>
        <v>478.95423030744587</v>
      </c>
      <c r="AK43">
        <f t="shared" si="61"/>
        <v>243.4360348484679</v>
      </c>
      <c r="AL43">
        <f t="shared" si="40"/>
        <v>-27536.668348517676</v>
      </c>
      <c r="AN43">
        <f t="shared" si="41"/>
        <v>0</v>
      </c>
      <c r="AO43">
        <f t="shared" si="42"/>
        <v>0</v>
      </c>
      <c r="AP43">
        <f t="shared" si="43"/>
        <v>-0.15984843629068377</v>
      </c>
      <c r="AQ43">
        <f t="shared" si="44"/>
        <v>-494.8965558378091</v>
      </c>
      <c r="AR43">
        <f t="shared" si="45"/>
        <v>-495.0564042740998</v>
      </c>
      <c r="AS43">
        <f t="shared" si="46"/>
        <v>8.3905611403893037</v>
      </c>
      <c r="AT43">
        <f t="shared" si="47"/>
        <v>4.2646349169081699</v>
      </c>
      <c r="AU43">
        <f t="shared" si="48"/>
        <v>-482.40120821680233</v>
      </c>
      <c r="AW43">
        <v>40</v>
      </c>
      <c r="AX43">
        <f>IF(Z43&gt;0, (R43*SUMPRODUCT(K43:$K$98, X43:$X$98)-K43*$AZ$3)/Z43, 0)</f>
        <v>8216.0320167147274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25</v>
      </c>
      <c r="R44">
        <f t="shared" si="31"/>
        <v>1000000</v>
      </c>
      <c r="S44">
        <f t="shared" si="32"/>
        <v>7694.6826992007627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2998.7034103849523</v>
      </c>
      <c r="AC44">
        <f t="shared" si="33"/>
        <v>2557.8152533973216</v>
      </c>
      <c r="AE44">
        <f t="shared" si="34"/>
        <v>0</v>
      </c>
      <c r="AF44">
        <f t="shared" si="35"/>
        <v>0</v>
      </c>
      <c r="AG44">
        <f t="shared" si="36"/>
        <v>-8.3103337505489296</v>
      </c>
      <c r="AH44">
        <f t="shared" si="37"/>
        <v>-28918.783329219452</v>
      </c>
      <c r="AI44">
        <f t="shared" si="38"/>
        <v>-28927.093662970001</v>
      </c>
      <c r="AJ44">
        <f t="shared" si="39"/>
        <v>440.88815698763074</v>
      </c>
      <c r="AK44">
        <f t="shared" si="61"/>
        <v>209.90923872694668</v>
      </c>
      <c r="AL44">
        <f t="shared" si="40"/>
        <v>-28276.29626725542</v>
      </c>
      <c r="AN44">
        <f t="shared" si="41"/>
        <v>0</v>
      </c>
      <c r="AO44">
        <f t="shared" si="42"/>
        <v>0</v>
      </c>
      <c r="AP44">
        <f t="shared" si="43"/>
        <v>-0.1299862563259179</v>
      </c>
      <c r="AQ44">
        <f t="shared" si="44"/>
        <v>-452.33374438388847</v>
      </c>
      <c r="AR44">
        <f t="shared" si="45"/>
        <v>-452.46373064021441</v>
      </c>
      <c r="AS44">
        <f t="shared" si="46"/>
        <v>6.8961611778191445</v>
      </c>
      <c r="AT44">
        <f t="shared" si="47"/>
        <v>3.2832996759651056</v>
      </c>
      <c r="AU44">
        <f t="shared" si="48"/>
        <v>-442.28426978643012</v>
      </c>
      <c r="AW44">
        <v>41</v>
      </c>
      <c r="AX44">
        <f>IF(Z44&gt;0, (R44*SUMPRODUCT(K44:$K$98, X44:$X$98)-K44*$AZ$3)/Z44, 0)</f>
        <v>7694.6826992007627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25</v>
      </c>
      <c r="R45">
        <f t="shared" si="31"/>
        <v>1000000</v>
      </c>
      <c r="S45">
        <f t="shared" si="32"/>
        <v>7182.1672931219573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2557.8152533973216</v>
      </c>
      <c r="AC45">
        <f t="shared" si="33"/>
        <v>2153.7032937010927</v>
      </c>
      <c r="AE45">
        <f t="shared" si="34"/>
        <v>0</v>
      </c>
      <c r="AF45">
        <f t="shared" si="35"/>
        <v>0</v>
      </c>
      <c r="AG45">
        <f t="shared" si="36"/>
        <v>-7.4967040093997763</v>
      </c>
      <c r="AH45">
        <f t="shared" si="37"/>
        <v>-29221.056145746566</v>
      </c>
      <c r="AI45">
        <f t="shared" si="38"/>
        <v>-29228.552849755968</v>
      </c>
      <c r="AJ45">
        <f t="shared" si="39"/>
        <v>404.11195969622895</v>
      </c>
      <c r="AK45">
        <f t="shared" si="61"/>
        <v>179.04706773781254</v>
      </c>
      <c r="AL45">
        <f t="shared" si="40"/>
        <v>-28645.39382232193</v>
      </c>
      <c r="AN45">
        <f t="shared" si="41"/>
        <v>0</v>
      </c>
      <c r="AO45">
        <f t="shared" si="42"/>
        <v>0</v>
      </c>
      <c r="AP45">
        <f t="shared" si="43"/>
        <v>-0.10469629463491423</v>
      </c>
      <c r="AQ45">
        <f t="shared" si="44"/>
        <v>-408.09084898409901</v>
      </c>
      <c r="AR45">
        <f t="shared" si="45"/>
        <v>-408.19554527873396</v>
      </c>
      <c r="AS45">
        <f t="shared" si="46"/>
        <v>5.6436835100865137</v>
      </c>
      <c r="AT45">
        <f t="shared" si="47"/>
        <v>2.5005074942122909</v>
      </c>
      <c r="AU45">
        <f t="shared" si="48"/>
        <v>-400.0513542744352</v>
      </c>
      <c r="AW45">
        <v>42</v>
      </c>
      <c r="AX45">
        <f>IF(Z45&gt;0, (R45*SUMPRODUCT(K45:$K$98, X45:$X$98)-K45*$AZ$3)/Z45, 0)</f>
        <v>7182.1672931219573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25</v>
      </c>
      <c r="R46">
        <f t="shared" si="31"/>
        <v>1000000</v>
      </c>
      <c r="S46">
        <f t="shared" si="32"/>
        <v>6680.4426974173184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2153.7032937010927</v>
      </c>
      <c r="AC46">
        <f t="shared" si="33"/>
        <v>1788.6676096166896</v>
      </c>
      <c r="AE46">
        <f t="shared" si="34"/>
        <v>0</v>
      </c>
      <c r="AF46">
        <f t="shared" si="35"/>
        <v>0</v>
      </c>
      <c r="AG46">
        <f t="shared" si="36"/>
        <v>-6.6936717019823941</v>
      </c>
      <c r="AH46">
        <f t="shared" si="37"/>
        <v>-29122.610692935359</v>
      </c>
      <c r="AI46">
        <f t="shared" si="38"/>
        <v>-29129.304364637341</v>
      </c>
      <c r="AJ46">
        <f t="shared" si="39"/>
        <v>365.0356840844031</v>
      </c>
      <c r="AK46">
        <f t="shared" si="61"/>
        <v>150.75923055907651</v>
      </c>
      <c r="AL46">
        <f t="shared" si="40"/>
        <v>-28613.50944999386</v>
      </c>
      <c r="AN46">
        <f t="shared" si="41"/>
        <v>0</v>
      </c>
      <c r="AO46">
        <f t="shared" si="42"/>
        <v>0</v>
      </c>
      <c r="AP46">
        <f t="shared" si="43"/>
        <v>-8.346556412151164E-2</v>
      </c>
      <c r="AQ46">
        <f t="shared" si="44"/>
        <v>-363.13928115971561</v>
      </c>
      <c r="AR46">
        <f t="shared" si="45"/>
        <v>-363.22274672383713</v>
      </c>
      <c r="AS46">
        <f t="shared" si="46"/>
        <v>4.5517483756431103</v>
      </c>
      <c r="AT46">
        <f t="shared" si="47"/>
        <v>1.8798657575948523</v>
      </c>
      <c r="AU46">
        <f t="shared" si="48"/>
        <v>-356.79113259059915</v>
      </c>
      <c r="AW46">
        <v>43</v>
      </c>
      <c r="AX46">
        <f>IF(Z46&gt;0, (R46*SUMPRODUCT(K46:$K$98, X46:$X$98)-K46*$AZ$3)/Z46, 0)</f>
        <v>6680.4426974173184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25</v>
      </c>
      <c r="R47">
        <f t="shared" si="31"/>
        <v>1000000</v>
      </c>
      <c r="S47">
        <f t="shared" si="32"/>
        <v>6195.7036221697172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1788.6676096166896</v>
      </c>
      <c r="AC47">
        <f t="shared" si="33"/>
        <v>1463.9704399745603</v>
      </c>
      <c r="AE47">
        <f t="shared" si="34"/>
        <v>0</v>
      </c>
      <c r="AF47">
        <f t="shared" si="35"/>
        <v>0</v>
      </c>
      <c r="AG47">
        <f t="shared" si="36"/>
        <v>-5.9072000907859845</v>
      </c>
      <c r="AH47">
        <f t="shared" si="37"/>
        <v>-28781.395767063415</v>
      </c>
      <c r="AI47">
        <f t="shared" si="38"/>
        <v>-28787.302967154203</v>
      </c>
      <c r="AJ47">
        <f t="shared" si="39"/>
        <v>324.69716964212921</v>
      </c>
      <c r="AK47">
        <f t="shared" si="61"/>
        <v>125.20673267316828</v>
      </c>
      <c r="AL47">
        <f t="shared" si="40"/>
        <v>-28337.399064838908</v>
      </c>
      <c r="AN47">
        <f t="shared" si="41"/>
        <v>0</v>
      </c>
      <c r="AO47">
        <f t="shared" si="42"/>
        <v>0</v>
      </c>
      <c r="AP47">
        <f t="shared" si="43"/>
        <v>-6.5766780751458045E-2</v>
      </c>
      <c r="AQ47">
        <f t="shared" si="44"/>
        <v>-320.43264423798229</v>
      </c>
      <c r="AR47">
        <f t="shared" si="45"/>
        <v>-320.4984110187338</v>
      </c>
      <c r="AS47">
        <f t="shared" si="46"/>
        <v>3.6149592426674664</v>
      </c>
      <c r="AT47">
        <f t="shared" si="47"/>
        <v>1.3939672958034235</v>
      </c>
      <c r="AU47">
        <f t="shared" si="48"/>
        <v>-315.48948448026294</v>
      </c>
      <c r="AW47">
        <v>44</v>
      </c>
      <c r="AX47">
        <f>IF(Z47&gt;0, (R47*SUMPRODUCT(K47:$K$98, X47:$X$98)-K47*$AZ$3)/Z47, 0)</f>
        <v>6195.7036221697172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25</v>
      </c>
      <c r="R48">
        <f t="shared" si="31"/>
        <v>1000000</v>
      </c>
      <c r="S48">
        <f t="shared" si="32"/>
        <v>5724.4248929196028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1463.9704399745603</v>
      </c>
      <c r="AC48">
        <f t="shared" si="33"/>
        <v>1177.8611095915653</v>
      </c>
      <c r="AE48">
        <f t="shared" si="34"/>
        <v>0</v>
      </c>
      <c r="AF48">
        <f t="shared" si="35"/>
        <v>0</v>
      </c>
      <c r="AG48">
        <f t="shared" si="36"/>
        <v>-5.1440150391720234</v>
      </c>
      <c r="AH48">
        <f t="shared" si="37"/>
        <v>-28164.522028244086</v>
      </c>
      <c r="AI48">
        <f t="shared" si="38"/>
        <v>-28169.666043283258</v>
      </c>
      <c r="AJ48">
        <f t="shared" si="39"/>
        <v>286.10933038299504</v>
      </c>
      <c r="AK48">
        <f t="shared" si="61"/>
        <v>102.47793079821923</v>
      </c>
      <c r="AL48">
        <f t="shared" si="40"/>
        <v>-27781.078782102042</v>
      </c>
      <c r="AN48">
        <f t="shared" si="41"/>
        <v>0</v>
      </c>
      <c r="AO48">
        <f t="shared" si="42"/>
        <v>0</v>
      </c>
      <c r="AP48">
        <f t="shared" si="43"/>
        <v>-5.1133922535228887E-2</v>
      </c>
      <c r="AQ48">
        <f t="shared" si="44"/>
        <v>-279.96856087453978</v>
      </c>
      <c r="AR48">
        <f t="shared" si="45"/>
        <v>-280.01969479707498</v>
      </c>
      <c r="AS48">
        <f t="shared" si="46"/>
        <v>2.8440609572488911</v>
      </c>
      <c r="AT48">
        <f t="shared" si="47"/>
        <v>1.0186787043006258</v>
      </c>
      <c r="AU48">
        <f t="shared" si="48"/>
        <v>-276.15695513552549</v>
      </c>
      <c r="AW48">
        <v>45</v>
      </c>
      <c r="AX48">
        <f>IF(Z48&gt;0, (R48*SUMPRODUCT(K48:$K$98, X48:$X$98)-K48*$AZ$3)/Z48, 0)</f>
        <v>5724.4248929196028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25</v>
      </c>
      <c r="R49">
        <f t="shared" si="31"/>
        <v>1000000</v>
      </c>
      <c r="S49">
        <f t="shared" si="32"/>
        <v>5263.1710471000442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1177.8611095915653</v>
      </c>
      <c r="AC49">
        <f t="shared" si="33"/>
        <v>928.53836465897837</v>
      </c>
      <c r="AE49">
        <f t="shared" si="34"/>
        <v>0</v>
      </c>
      <c r="AF49">
        <f t="shared" si="35"/>
        <v>0</v>
      </c>
      <c r="AG49">
        <f t="shared" si="36"/>
        <v>-4.4105462104000681</v>
      </c>
      <c r="AH49">
        <f t="shared" si="37"/>
        <v>-27281.147135209387</v>
      </c>
      <c r="AI49">
        <f t="shared" si="38"/>
        <v>-27285.557681419788</v>
      </c>
      <c r="AJ49">
        <f t="shared" si="39"/>
        <v>249.32274493258694</v>
      </c>
      <c r="AK49">
        <f t="shared" si="61"/>
        <v>82.45027767140958</v>
      </c>
      <c r="AL49">
        <f t="shared" si="40"/>
        <v>-26953.784658815792</v>
      </c>
      <c r="AN49">
        <f t="shared" si="41"/>
        <v>0</v>
      </c>
      <c r="AO49">
        <f t="shared" si="42"/>
        <v>0</v>
      </c>
      <c r="AP49">
        <f t="shared" si="43"/>
        <v>-3.9145444918447764E-2</v>
      </c>
      <c r="AQ49">
        <f t="shared" si="44"/>
        <v>-242.13160718625346</v>
      </c>
      <c r="AR49">
        <f t="shared" si="45"/>
        <v>-242.17075263117192</v>
      </c>
      <c r="AS49">
        <f t="shared" si="46"/>
        <v>2.212843786935291</v>
      </c>
      <c r="AT49">
        <f t="shared" si="47"/>
        <v>0.73178074758321721</v>
      </c>
      <c r="AU49">
        <f t="shared" si="48"/>
        <v>-239.22612809665341</v>
      </c>
      <c r="AW49">
        <v>46</v>
      </c>
      <c r="AX49">
        <f>IF(Z49&gt;0, (R49*SUMPRODUCT(K49:$K$98, X49:$X$98)-K49*$AZ$3)/Z49, 0)</f>
        <v>5263.1710471000442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25</v>
      </c>
      <c r="R50">
        <f t="shared" si="31"/>
        <v>1000000</v>
      </c>
      <c r="S50">
        <f t="shared" si="32"/>
        <v>4805.2258301882721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928.53836465897837</v>
      </c>
      <c r="AC50">
        <f t="shared" si="33"/>
        <v>713.76909313518286</v>
      </c>
      <c r="AE50">
        <f t="shared" si="34"/>
        <v>0</v>
      </c>
      <c r="AF50">
        <f t="shared" si="35"/>
        <v>0</v>
      </c>
      <c r="AG50">
        <f t="shared" si="36"/>
        <v>-3.7135044135231459</v>
      </c>
      <c r="AH50">
        <f t="shared" si="37"/>
        <v>-26117.453390916879</v>
      </c>
      <c r="AI50">
        <f t="shared" si="38"/>
        <v>-26121.166895330403</v>
      </c>
      <c r="AJ50">
        <f t="shared" si="39"/>
        <v>214.76927152379551</v>
      </c>
      <c r="AK50">
        <f t="shared" si="61"/>
        <v>64.997685526128492</v>
      </c>
      <c r="AL50">
        <f t="shared" si="40"/>
        <v>-25841.399938280476</v>
      </c>
      <c r="AN50">
        <f t="shared" si="41"/>
        <v>0</v>
      </c>
      <c r="AO50">
        <f t="shared" si="42"/>
        <v>0</v>
      </c>
      <c r="AP50">
        <f t="shared" si="43"/>
        <v>-2.9427595557214029E-2</v>
      </c>
      <c r="AQ50">
        <f t="shared" si="44"/>
        <v>-206.96726589941335</v>
      </c>
      <c r="AR50">
        <f t="shared" si="45"/>
        <v>-206.9966934949706</v>
      </c>
      <c r="AS50">
        <f t="shared" si="46"/>
        <v>1.701935034062225</v>
      </c>
      <c r="AT50">
        <f t="shared" si="47"/>
        <v>0.51507293080155958</v>
      </c>
      <c r="AU50">
        <f t="shared" si="48"/>
        <v>-204.77968553010678</v>
      </c>
      <c r="AW50">
        <v>47</v>
      </c>
      <c r="AX50">
        <f>IF(Z50&gt;0, (R50*SUMPRODUCT(K50:$K$98, X50:$X$98)-K50*$AZ$3)/Z50, 0)</f>
        <v>4805.2258301882721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25</v>
      </c>
      <c r="R51">
        <f t="shared" si="31"/>
        <v>1000000</v>
      </c>
      <c r="S51">
        <f t="shared" si="32"/>
        <v>4339.4686049285001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713.76909313518286</v>
      </c>
      <c r="AC51">
        <f t="shared" si="33"/>
        <v>531.23248407724986</v>
      </c>
      <c r="AE51">
        <f t="shared" si="34"/>
        <v>0</v>
      </c>
      <c r="AF51">
        <f t="shared" si="35"/>
        <v>0</v>
      </c>
      <c r="AG51">
        <f t="shared" si="36"/>
        <v>-3.0604696821282964</v>
      </c>
      <c r="AH51">
        <f t="shared" si="37"/>
        <v>-24635.987490384716</v>
      </c>
      <c r="AI51">
        <f t="shared" si="38"/>
        <v>-24639.047960066844</v>
      </c>
      <c r="AJ51">
        <f t="shared" si="39"/>
        <v>182.53660905793299</v>
      </c>
      <c r="AK51">
        <f t="shared" si="61"/>
        <v>49.963836519462802</v>
      </c>
      <c r="AL51">
        <f t="shared" si="40"/>
        <v>-24406.547514489448</v>
      </c>
      <c r="AN51">
        <f t="shared" si="41"/>
        <v>0</v>
      </c>
      <c r="AO51">
        <f t="shared" si="42"/>
        <v>0</v>
      </c>
      <c r="AP51">
        <f t="shared" si="43"/>
        <v>-2.1654137649604877E-2</v>
      </c>
      <c r="AQ51">
        <f t="shared" si="44"/>
        <v>-174.31019407444373</v>
      </c>
      <c r="AR51">
        <f t="shared" si="45"/>
        <v>-174.33184821209332</v>
      </c>
      <c r="AS51">
        <f t="shared" si="46"/>
        <v>1.2915249191045231</v>
      </c>
      <c r="AT51">
        <f t="shared" si="47"/>
        <v>0.35351560572964624</v>
      </c>
      <c r="AU51">
        <f t="shared" si="48"/>
        <v>-172.68680768725915</v>
      </c>
      <c r="AW51">
        <v>48</v>
      </c>
      <c r="AX51">
        <f>IF(Z51&gt;0, (R51*SUMPRODUCT(K51:$K$98, X51:$X$98)-K51*$AZ$3)/Z51, 0)</f>
        <v>4339.4686049285001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25</v>
      </c>
      <c r="R52">
        <f t="shared" si="31"/>
        <v>1000000</v>
      </c>
      <c r="S52">
        <f t="shared" si="32"/>
        <v>3853.1281867768157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531.23248407724986</v>
      </c>
      <c r="AC52">
        <f t="shared" si="33"/>
        <v>378.73537646841362</v>
      </c>
      <c r="AE52">
        <f t="shared" si="34"/>
        <v>0</v>
      </c>
      <c r="AF52">
        <f t="shared" si="35"/>
        <v>0</v>
      </c>
      <c r="AG52">
        <f t="shared" si="36"/>
        <v>-2.4573240112291068</v>
      </c>
      <c r="AH52">
        <f t="shared" si="37"/>
        <v>-22901.638963116253</v>
      </c>
      <c r="AI52">
        <f t="shared" si="38"/>
        <v>-22904.096287127482</v>
      </c>
      <c r="AJ52">
        <f t="shared" si="39"/>
        <v>152.49710760883625</v>
      </c>
      <c r="AK52">
        <f t="shared" si="61"/>
        <v>37.186273885407495</v>
      </c>
      <c r="AL52">
        <f t="shared" si="40"/>
        <v>-22714.412905633239</v>
      </c>
      <c r="AN52">
        <f t="shared" si="41"/>
        <v>0</v>
      </c>
      <c r="AO52">
        <f t="shared" si="42"/>
        <v>0</v>
      </c>
      <c r="AP52">
        <f t="shared" si="43"/>
        <v>-1.5523770484000627E-2</v>
      </c>
      <c r="AQ52">
        <f t="shared" si="44"/>
        <v>-144.67761896529004</v>
      </c>
      <c r="AR52">
        <f t="shared" si="45"/>
        <v>-144.69314273577405</v>
      </c>
      <c r="AS52">
        <f t="shared" si="46"/>
        <v>0.96337727022389119</v>
      </c>
      <c r="AT52">
        <f t="shared" si="47"/>
        <v>0.23491862624315143</v>
      </c>
      <c r="AU52">
        <f t="shared" si="48"/>
        <v>-143.494846839307</v>
      </c>
      <c r="AW52">
        <v>49</v>
      </c>
      <c r="AX52">
        <f>IF(Z52&gt;0, (R52*SUMPRODUCT(K52:$K$98, X52:$X$98)-K52*$AZ$3)/Z52, 0)</f>
        <v>3853.1281867768157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25</v>
      </c>
      <c r="R53">
        <f t="shared" si="31"/>
        <v>1000000</v>
      </c>
      <c r="S53">
        <f t="shared" si="32"/>
        <v>3313.4761279864329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378.73537646841362</v>
      </c>
      <c r="AC53">
        <f t="shared" si="33"/>
        <v>253.53372756170177</v>
      </c>
      <c r="AE53">
        <f t="shared" si="34"/>
        <v>0</v>
      </c>
      <c r="AF53">
        <f t="shared" si="35"/>
        <v>0</v>
      </c>
      <c r="AG53">
        <f t="shared" si="36"/>
        <v>-1.9128984016234012</v>
      </c>
      <c r="AH53">
        <f t="shared" si="37"/>
        <v>-20794.094779736584</v>
      </c>
      <c r="AI53">
        <f t="shared" si="38"/>
        <v>-20796.007678138209</v>
      </c>
      <c r="AJ53">
        <f t="shared" si="39"/>
        <v>125.20164890671185</v>
      </c>
      <c r="AK53">
        <f t="shared" si="61"/>
        <v>26.511476352788957</v>
      </c>
      <c r="AL53">
        <f t="shared" si="40"/>
        <v>-20644.29455287871</v>
      </c>
      <c r="AN53">
        <f t="shared" si="41"/>
        <v>0</v>
      </c>
      <c r="AO53">
        <f t="shared" si="42"/>
        <v>0</v>
      </c>
      <c r="AP53">
        <f t="shared" si="43"/>
        <v>-1.0789682630633615E-2</v>
      </c>
      <c r="AQ53">
        <f t="shared" si="44"/>
        <v>-117.28886545896326</v>
      </c>
      <c r="AR53">
        <f t="shared" si="45"/>
        <v>-117.29965514159389</v>
      </c>
      <c r="AS53">
        <f t="shared" si="46"/>
        <v>0.70619853902799723</v>
      </c>
      <c r="AT53">
        <f t="shared" si="47"/>
        <v>0.14953769404239201</v>
      </c>
      <c r="AU53">
        <f t="shared" si="48"/>
        <v>-116.44391890852351</v>
      </c>
      <c r="AW53">
        <v>50</v>
      </c>
      <c r="AX53">
        <f>IF(Z53&gt;0, (R53*SUMPRODUCT(K53:$K$98, X53:$X$98)-K53*$AZ$3)/Z53, 0)</f>
        <v>3313.4761279864329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25</v>
      </c>
      <c r="R54">
        <f t="shared" si="31"/>
        <v>1000000</v>
      </c>
      <c r="S54">
        <f t="shared" si="32"/>
        <v>2675.9465571764758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253.53372756170177</v>
      </c>
      <c r="AC54">
        <f t="shared" si="33"/>
        <v>153.63412108361172</v>
      </c>
      <c r="AE54">
        <f t="shared" si="34"/>
        <v>0</v>
      </c>
      <c r="AF54">
        <f t="shared" si="35"/>
        <v>0</v>
      </c>
      <c r="AG54">
        <f t="shared" si="36"/>
        <v>-1.4353250130462125</v>
      </c>
      <c r="AH54">
        <f t="shared" si="37"/>
        <v>-18337.776182438192</v>
      </c>
      <c r="AI54">
        <f t="shared" si="38"/>
        <v>-18339.21150745124</v>
      </c>
      <c r="AJ54">
        <f t="shared" si="39"/>
        <v>99.89960647809005</v>
      </c>
      <c r="AK54">
        <f t="shared" si="61"/>
        <v>17.747360929319125</v>
      </c>
      <c r="AL54">
        <f t="shared" si="40"/>
        <v>-18221.56454004383</v>
      </c>
      <c r="AN54">
        <f t="shared" si="41"/>
        <v>0</v>
      </c>
      <c r="AO54">
        <f t="shared" si="42"/>
        <v>0</v>
      </c>
      <c r="AP54">
        <f t="shared" si="43"/>
        <v>-7.2285135055468967E-3</v>
      </c>
      <c r="AQ54">
        <f t="shared" si="44"/>
        <v>-92.351809932669852</v>
      </c>
      <c r="AR54">
        <f t="shared" si="45"/>
        <v>-92.359038446175404</v>
      </c>
      <c r="AS54">
        <f t="shared" si="46"/>
        <v>0.50310950346577998</v>
      </c>
      <c r="AT54">
        <f t="shared" si="47"/>
        <v>8.9378389562885865E-2</v>
      </c>
      <c r="AU54">
        <f t="shared" si="48"/>
        <v>-91.766550553146729</v>
      </c>
      <c r="AW54">
        <v>51</v>
      </c>
      <c r="AX54">
        <f>IF(Z54&gt;0, (R54*SUMPRODUCT(K54:$K$98, X54:$X$98)-K54*$AZ$3)/Z54, 0)</f>
        <v>2675.9465571764758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25</v>
      </c>
      <c r="R55">
        <f t="shared" si="31"/>
        <v>1000000</v>
      </c>
      <c r="S55">
        <f t="shared" si="32"/>
        <v>1863.5937354206285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153.63412108361172</v>
      </c>
      <c r="AC55">
        <f t="shared" si="33"/>
        <v>76.808435241007373</v>
      </c>
      <c r="AE55">
        <f t="shared" si="34"/>
        <v>0</v>
      </c>
      <c r="AF55">
        <f t="shared" si="35"/>
        <v>0</v>
      </c>
      <c r="AG55">
        <f t="shared" si="36"/>
        <v>-1.0303806267044449</v>
      </c>
      <c r="AH55">
        <f t="shared" si="37"/>
        <v>-15623.645448452229</v>
      </c>
      <c r="AI55">
        <f t="shared" si="38"/>
        <v>-15624.675829078933</v>
      </c>
      <c r="AJ55">
        <f t="shared" si="39"/>
        <v>76.825685842604344</v>
      </c>
      <c r="AK55">
        <f t="shared" si="61"/>
        <v>10.754388475852821</v>
      </c>
      <c r="AL55">
        <f t="shared" si="40"/>
        <v>-15537.095754760476</v>
      </c>
      <c r="AN55">
        <f t="shared" si="41"/>
        <v>0</v>
      </c>
      <c r="AO55">
        <f t="shared" si="42"/>
        <v>0</v>
      </c>
      <c r="AP55">
        <f t="shared" si="43"/>
        <v>-4.6331718104462207E-3</v>
      </c>
      <c r="AQ55">
        <f t="shared" si="44"/>
        <v>-70.252712242559298</v>
      </c>
      <c r="AR55">
        <f t="shared" si="45"/>
        <v>-70.257345414369738</v>
      </c>
      <c r="AS55">
        <f t="shared" si="46"/>
        <v>0.34545156686670875</v>
      </c>
      <c r="AT55">
        <f t="shared" si="47"/>
        <v>4.8357789571679695E-2</v>
      </c>
      <c r="AU55">
        <f t="shared" si="48"/>
        <v>-69.863536057931356</v>
      </c>
      <c r="AW55">
        <v>52</v>
      </c>
      <c r="AX55">
        <f>IF(Z55&gt;0, (R55*SUMPRODUCT(K55:$K$98, X55:$X$98)-K55*$AZ$3)/Z55, 0)</f>
        <v>1863.5937354206285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25</v>
      </c>
      <c r="R56">
        <f t="shared" si="31"/>
        <v>1000000</v>
      </c>
      <c r="S56">
        <f t="shared" si="32"/>
        <v>726.86208218322588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76.808435241007373</v>
      </c>
      <c r="AC56">
        <f t="shared" si="33"/>
        <v>20.418333793149358</v>
      </c>
      <c r="AE56">
        <f t="shared" si="34"/>
        <v>0</v>
      </c>
      <c r="AF56">
        <f t="shared" si="35"/>
        <v>0</v>
      </c>
      <c r="AG56">
        <f t="shared" si="36"/>
        <v>-0.70227675557858948</v>
      </c>
      <c r="AH56">
        <f t="shared" si="37"/>
        <v>-12712.002594352438</v>
      </c>
      <c r="AI56">
        <f t="shared" si="38"/>
        <v>-12712.704871108017</v>
      </c>
      <c r="AJ56">
        <f t="shared" si="39"/>
        <v>56.390101447858015</v>
      </c>
      <c r="AK56">
        <f t="shared" si="61"/>
        <v>5.3765904668705167</v>
      </c>
      <c r="AL56">
        <f t="shared" si="40"/>
        <v>-12650.938179193288</v>
      </c>
      <c r="AN56">
        <f t="shared" si="41"/>
        <v>0</v>
      </c>
      <c r="AO56">
        <f t="shared" si="42"/>
        <v>0</v>
      </c>
      <c r="AP56">
        <f t="shared" si="43"/>
        <v>-2.8194928154549001E-3</v>
      </c>
      <c r="AQ56">
        <f t="shared" si="44"/>
        <v>-51.036004965438238</v>
      </c>
      <c r="AR56">
        <f t="shared" si="45"/>
        <v>-51.0388244582537</v>
      </c>
      <c r="AS56">
        <f t="shared" si="46"/>
        <v>0.2263943447252775</v>
      </c>
      <c r="AT56">
        <f t="shared" si="47"/>
        <v>2.1585874902687572E-2</v>
      </c>
      <c r="AU56">
        <f t="shared" si="48"/>
        <v>-50.790844238625731</v>
      </c>
      <c r="AW56">
        <v>53</v>
      </c>
      <c r="AX56">
        <f>IF(Z56&gt;0, (R56*SUMPRODUCT(K56:$K$98, X56:$X$98)-K56*$AZ$3)/Z56, 0)</f>
        <v>726.86208218322588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25</v>
      </c>
      <c r="R57">
        <f t="shared" si="31"/>
        <v>1000000</v>
      </c>
      <c r="S57">
        <f t="shared" si="32"/>
        <v>-1012.7312568578398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20.418333793149358</v>
      </c>
      <c r="AC57">
        <f t="shared" si="33"/>
        <v>-18.240340105591244</v>
      </c>
      <c r="AE57">
        <f t="shared" si="34"/>
        <v>0</v>
      </c>
      <c r="AF57">
        <f t="shared" si="35"/>
        <v>0</v>
      </c>
      <c r="AG57">
        <f t="shared" si="36"/>
        <v>-0.45027592419199169</v>
      </c>
      <c r="AH57">
        <f t="shared" si="37"/>
        <v>-9799.1225532324752</v>
      </c>
      <c r="AI57">
        <f t="shared" si="38"/>
        <v>-9799.5728291566666</v>
      </c>
      <c r="AJ57">
        <f t="shared" si="39"/>
        <v>38.658673898740602</v>
      </c>
      <c r="AK57">
        <f t="shared" si="61"/>
        <v>1.4292833655204553</v>
      </c>
      <c r="AL57">
        <f t="shared" si="40"/>
        <v>-9759.4848718924059</v>
      </c>
      <c r="AN57">
        <f t="shared" si="41"/>
        <v>0</v>
      </c>
      <c r="AO57">
        <f t="shared" si="42"/>
        <v>0</v>
      </c>
      <c r="AP57">
        <f t="shared" si="43"/>
        <v>-1.6140738512616156E-3</v>
      </c>
      <c r="AQ57">
        <f t="shared" si="44"/>
        <v>-35.126256210262191</v>
      </c>
      <c r="AR57">
        <f t="shared" si="45"/>
        <v>-35.127870284113456</v>
      </c>
      <c r="AS57">
        <f t="shared" si="46"/>
        <v>0.1385771508356318</v>
      </c>
      <c r="AT57">
        <f t="shared" si="47"/>
        <v>5.1234560463554873E-3</v>
      </c>
      <c r="AU57">
        <f t="shared" si="48"/>
        <v>-34.984169677231471</v>
      </c>
      <c r="AW57">
        <v>54</v>
      </c>
      <c r="AX57">
        <f>IF(Z57&gt;0, (R57*SUMPRODUCT(K57:$K$98, X57:$X$98)-K57*$AZ$3)/Z57, 0)</f>
        <v>-1012.7312568578398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25</v>
      </c>
      <c r="R58">
        <f t="shared" si="31"/>
        <v>1000000</v>
      </c>
      <c r="S58">
        <f t="shared" si="32"/>
        <v>-3934.9299791466428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-18.240340105591244</v>
      </c>
      <c r="AC58">
        <f t="shared" si="33"/>
        <v>-42.315407863444896</v>
      </c>
      <c r="AE58">
        <f t="shared" si="34"/>
        <v>0</v>
      </c>
      <c r="AF58">
        <f t="shared" si="35"/>
        <v>0</v>
      </c>
      <c r="AG58">
        <f t="shared" si="36"/>
        <v>-0.26884473222965533</v>
      </c>
      <c r="AH58">
        <f t="shared" si="37"/>
        <v>-7077.1373088166574</v>
      </c>
      <c r="AI58">
        <f t="shared" si="38"/>
        <v>-7077.4061535488872</v>
      </c>
      <c r="AJ58">
        <f t="shared" si="39"/>
        <v>24.075067757853652</v>
      </c>
      <c r="AK58">
        <f t="shared" si="61"/>
        <v>-1.2768238073913871</v>
      </c>
      <c r="AL58">
        <f t="shared" si="40"/>
        <v>-7054.6079095984251</v>
      </c>
      <c r="AN58">
        <f t="shared" si="41"/>
        <v>0</v>
      </c>
      <c r="AO58">
        <f t="shared" si="42"/>
        <v>0</v>
      </c>
      <c r="AP58">
        <f t="shared" si="43"/>
        <v>-8.6045504272900424E-4</v>
      </c>
      <c r="AQ58">
        <f t="shared" si="44"/>
        <v>-22.650838031875519</v>
      </c>
      <c r="AR58">
        <f t="shared" si="45"/>
        <v>-22.651698486918249</v>
      </c>
      <c r="AS58">
        <f t="shared" si="46"/>
        <v>7.7053819446206651E-2</v>
      </c>
      <c r="AT58">
        <f t="shared" si="47"/>
        <v>-4.0865576001238744E-3</v>
      </c>
      <c r="AU58">
        <f t="shared" si="48"/>
        <v>-22.578731225072165</v>
      </c>
      <c r="AW58">
        <v>55</v>
      </c>
      <c r="AX58">
        <f>IF(Z58&gt;0, (R58*SUMPRODUCT(K58:$K$98, X58:$X$98)-K58*$AZ$3)/Z58, 0)</f>
        <v>-3934.9299791466428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25</v>
      </c>
      <c r="R59">
        <f t="shared" si="31"/>
        <v>1000000</v>
      </c>
      <c r="S59">
        <f t="shared" si="32"/>
        <v>-9339.7192539426615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-42.315407863444896</v>
      </c>
      <c r="AC59">
        <f t="shared" si="33"/>
        <v>-55.099113348527062</v>
      </c>
      <c r="AE59">
        <f t="shared" si="34"/>
        <v>0</v>
      </c>
      <c r="AF59">
        <f t="shared" si="35"/>
        <v>0</v>
      </c>
      <c r="AG59">
        <f t="shared" si="36"/>
        <v>-0.14748599998139014</v>
      </c>
      <c r="AH59">
        <f t="shared" si="37"/>
        <v>-4746.8113970387449</v>
      </c>
      <c r="AI59">
        <f t="shared" si="38"/>
        <v>-4746.9588830387265</v>
      </c>
      <c r="AJ59">
        <f t="shared" si="39"/>
        <v>12.783705485082166</v>
      </c>
      <c r="AK59">
        <f t="shared" si="61"/>
        <v>-2.9620785504411429</v>
      </c>
      <c r="AL59">
        <f t="shared" si="40"/>
        <v>-4737.1372561040853</v>
      </c>
      <c r="AN59">
        <f t="shared" si="41"/>
        <v>0</v>
      </c>
      <c r="AO59">
        <f t="shared" si="42"/>
        <v>0</v>
      </c>
      <c r="AP59">
        <f t="shared" si="43"/>
        <v>-4.214629739315971E-4</v>
      </c>
      <c r="AQ59">
        <f t="shared" si="44"/>
        <v>-13.564712910654475</v>
      </c>
      <c r="AR59">
        <f t="shared" si="45"/>
        <v>-13.565134373628407</v>
      </c>
      <c r="AS59">
        <f t="shared" si="46"/>
        <v>3.6531321835891153E-2</v>
      </c>
      <c r="AT59">
        <f t="shared" si="47"/>
        <v>-8.4645758583556593E-3</v>
      </c>
      <c r="AU59">
        <f t="shared" si="48"/>
        <v>-13.537067627650872</v>
      </c>
      <c r="AW59">
        <v>56</v>
      </c>
      <c r="AX59">
        <f>IF(Z59&gt;0, (R59*SUMPRODUCT(K59:$K$98, X59:$X$98)-K59*$AZ$3)/Z59, 0)</f>
        <v>-9339.7192539426615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25</v>
      </c>
      <c r="R60">
        <f t="shared" si="31"/>
        <v>1000000</v>
      </c>
      <c r="S60">
        <f t="shared" si="32"/>
        <v>-20535.315018760004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-55.099113348527062</v>
      </c>
      <c r="AC60">
        <f t="shared" si="33"/>
        <v>-59.85388648525889</v>
      </c>
      <c r="AE60">
        <f t="shared" si="34"/>
        <v>0</v>
      </c>
      <c r="AF60">
        <f t="shared" si="35"/>
        <v>0</v>
      </c>
      <c r="AG60">
        <f t="shared" si="36"/>
        <v>-7.2867017660283598E-2</v>
      </c>
      <c r="AH60">
        <f t="shared" si="37"/>
        <v>-2925.7648928517051</v>
      </c>
      <c r="AI60">
        <f t="shared" si="38"/>
        <v>-2925.8377598693655</v>
      </c>
      <c r="AJ60">
        <f t="shared" si="39"/>
        <v>4.7547731367318278</v>
      </c>
      <c r="AK60">
        <f t="shared" si="61"/>
        <v>-3.8569379343968948</v>
      </c>
      <c r="AL60">
        <f t="shared" si="40"/>
        <v>-2924.9399246670305</v>
      </c>
      <c r="AN60">
        <f t="shared" si="41"/>
        <v>0</v>
      </c>
      <c r="AO60">
        <f t="shared" si="42"/>
        <v>0</v>
      </c>
      <c r="AP60">
        <f t="shared" si="43"/>
        <v>-1.8591806999904365E-4</v>
      </c>
      <c r="AQ60">
        <f t="shared" si="44"/>
        <v>-7.4650037783340055</v>
      </c>
      <c r="AR60">
        <f t="shared" si="45"/>
        <v>-7.4651896964040052</v>
      </c>
      <c r="AS60">
        <f t="shared" si="46"/>
        <v>1.2131664959664E-2</v>
      </c>
      <c r="AT60">
        <f t="shared" si="47"/>
        <v>-9.840864631132179E-3</v>
      </c>
      <c r="AU60">
        <f t="shared" si="48"/>
        <v>-7.4628988960754725</v>
      </c>
      <c r="AW60">
        <v>57</v>
      </c>
      <c r="AX60">
        <f>IF(Z60&gt;0, (R60*SUMPRODUCT(K60:$K$98, X60:$X$98)-K60*$AZ$3)/Z60, 0)</f>
        <v>-20535.315018760004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25</v>
      </c>
      <c r="R61">
        <f t="shared" si="31"/>
        <v>1000000</v>
      </c>
      <c r="S61">
        <f t="shared" si="32"/>
        <v>-47132.165302057641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-59.85388648525889</v>
      </c>
      <c r="AC61">
        <f t="shared" si="33"/>
        <v>-59.452872608304837</v>
      </c>
      <c r="AE61">
        <f t="shared" si="34"/>
        <v>0</v>
      </c>
      <c r="AF61">
        <f t="shared" si="35"/>
        <v>0</v>
      </c>
      <c r="AG61">
        <f t="shared" si="36"/>
        <v>-3.1535190579133711E-2</v>
      </c>
      <c r="AH61">
        <f t="shared" si="37"/>
        <v>-1624.1262761818821</v>
      </c>
      <c r="AI61">
        <f t="shared" si="38"/>
        <v>-1624.1578113724613</v>
      </c>
      <c r="AJ61">
        <f t="shared" si="39"/>
        <v>-0.40101387695405322</v>
      </c>
      <c r="AK61">
        <f t="shared" si="61"/>
        <v>-4.1897720539681229</v>
      </c>
      <c r="AL61">
        <f t="shared" si="40"/>
        <v>-1628.7485973033836</v>
      </c>
      <c r="AN61">
        <f t="shared" si="41"/>
        <v>0</v>
      </c>
      <c r="AO61">
        <f t="shared" si="42"/>
        <v>0</v>
      </c>
      <c r="AP61">
        <f t="shared" si="43"/>
        <v>-7.184028470361835E-5</v>
      </c>
      <c r="AQ61">
        <f t="shared" si="44"/>
        <v>-3.6999203725357384</v>
      </c>
      <c r="AR61">
        <f t="shared" si="45"/>
        <v>-3.6999922128204421</v>
      </c>
      <c r="AS61">
        <f t="shared" si="46"/>
        <v>-9.1354929402403379E-4</v>
      </c>
      <c r="AT61">
        <f t="shared" si="47"/>
        <v>-9.5447153377755892E-3</v>
      </c>
      <c r="AU61">
        <f t="shared" si="48"/>
        <v>-3.710450477452242</v>
      </c>
      <c r="AW61">
        <v>58</v>
      </c>
      <c r="AX61">
        <f>IF(Z61&gt;0, (R61*SUMPRODUCT(K61:$K$98, X61:$X$98)-K61*$AZ$3)/Z61, 0)</f>
        <v>-47132.165302057641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25</v>
      </c>
      <c r="R62">
        <f t="shared" si="31"/>
        <v>1000000</v>
      </c>
      <c r="S62">
        <f t="shared" si="32"/>
        <v>-122359.34129280911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-59.452872608304837</v>
      </c>
      <c r="AC62">
        <f t="shared" si="33"/>
        <v>-56.129562931476237</v>
      </c>
      <c r="AE62">
        <f t="shared" si="34"/>
        <v>0</v>
      </c>
      <c r="AF62">
        <f t="shared" si="35"/>
        <v>0</v>
      </c>
      <c r="AG62">
        <f t="shared" si="36"/>
        <v>-1.1468181002453405E-2</v>
      </c>
      <c r="AH62">
        <f t="shared" si="37"/>
        <v>-790.06630683555886</v>
      </c>
      <c r="AI62">
        <f t="shared" si="38"/>
        <v>-790.0777750165613</v>
      </c>
      <c r="AJ62">
        <f t="shared" si="39"/>
        <v>-3.3233096768286003</v>
      </c>
      <c r="AK62">
        <f t="shared" si="61"/>
        <v>-4.161701082581339</v>
      </c>
      <c r="AL62">
        <f t="shared" si="40"/>
        <v>-797.56278577597118</v>
      </c>
      <c r="AN62">
        <f t="shared" si="41"/>
        <v>0</v>
      </c>
      <c r="AO62">
        <f t="shared" si="42"/>
        <v>0</v>
      </c>
      <c r="AP62">
        <f t="shared" si="43"/>
        <v>-2.3326474247573975E-5</v>
      </c>
      <c r="AQ62">
        <f t="shared" si="44"/>
        <v>-1.6070082392606901</v>
      </c>
      <c r="AR62">
        <f t="shared" si="45"/>
        <v>-1.6070315657349377</v>
      </c>
      <c r="AS62">
        <f t="shared" si="46"/>
        <v>-6.7596681266777646E-3</v>
      </c>
      <c r="AT62">
        <f t="shared" si="47"/>
        <v>-8.46497043499456E-3</v>
      </c>
      <c r="AU62">
        <f t="shared" si="48"/>
        <v>-1.62225620429661</v>
      </c>
      <c r="AW62">
        <v>59</v>
      </c>
      <c r="AX62">
        <f>IF(Z62&gt;0, (R62*SUMPRODUCT(K62:$K$98, X62:$X$98)-K62*$AZ$3)/Z62, 0)</f>
        <v>-122359.34129280911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25</v>
      </c>
      <c r="R63">
        <f t="shared" si="31"/>
        <v>1000000</v>
      </c>
      <c r="S63">
        <f t="shared" si="32"/>
        <v>-388206.0817631114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-56.129562931476237</v>
      </c>
      <c r="AC63">
        <f t="shared" si="33"/>
        <v>-51.465830055233042</v>
      </c>
      <c r="AE63">
        <f t="shared" si="34"/>
        <v>0</v>
      </c>
      <c r="AF63">
        <f t="shared" si="35"/>
        <v>0</v>
      </c>
      <c r="AG63">
        <f t="shared" si="36"/>
        <v>-3.3143369252158048E-3</v>
      </c>
      <c r="AH63">
        <f t="shared" si="37"/>
        <v>-321.56649068852261</v>
      </c>
      <c r="AI63">
        <f t="shared" si="38"/>
        <v>-321.56980502544781</v>
      </c>
      <c r="AJ63">
        <f t="shared" si="39"/>
        <v>-4.6637328762431949</v>
      </c>
      <c r="AK63">
        <f t="shared" si="61"/>
        <v>-3.9290694052033368</v>
      </c>
      <c r="AL63">
        <f t="shared" si="40"/>
        <v>-330.16260730689436</v>
      </c>
      <c r="AN63">
        <f t="shared" si="41"/>
        <v>0</v>
      </c>
      <c r="AO63">
        <f t="shared" si="42"/>
        <v>0</v>
      </c>
      <c r="AP63">
        <f t="shared" si="43"/>
        <v>-6.019122676822891E-6</v>
      </c>
      <c r="AQ63">
        <f t="shared" si="44"/>
        <v>-0.5839925752520212</v>
      </c>
      <c r="AR63">
        <f t="shared" si="45"/>
        <v>-0.58399859437469803</v>
      </c>
      <c r="AS63">
        <f t="shared" si="46"/>
        <v>-8.4697424997647302E-3</v>
      </c>
      <c r="AT63">
        <f t="shared" si="47"/>
        <v>-7.1355300590420665E-3</v>
      </c>
      <c r="AU63">
        <f t="shared" si="48"/>
        <v>-0.59960386693350487</v>
      </c>
      <c r="AW63">
        <v>60</v>
      </c>
      <c r="AX63">
        <f>IF(Z63&gt;0, (R63*SUMPRODUCT(K63:$K$98, X63:$X$98)-K63*$AZ$3)/Z63, 0)</f>
        <v>-388206.0817631114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25</v>
      </c>
      <c r="R64">
        <f t="shared" si="31"/>
        <v>1000000</v>
      </c>
      <c r="S64">
        <f t="shared" si="32"/>
        <v>-1660635.0014435146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-51.465830055233042</v>
      </c>
      <c r="AC64">
        <f t="shared" si="33"/>
        <v>-46.450946634499459</v>
      </c>
      <c r="AE64">
        <f t="shared" si="34"/>
        <v>0</v>
      </c>
      <c r="AF64">
        <f t="shared" si="35"/>
        <v>0</v>
      </c>
      <c r="AG64">
        <f t="shared" si="36"/>
        <v>-6.9929494732619984E-4</v>
      </c>
      <c r="AH64">
        <f t="shared" si="37"/>
        <v>-103.27594434549788</v>
      </c>
      <c r="AI64">
        <f t="shared" si="38"/>
        <v>-103.2766436404452</v>
      </c>
      <c r="AJ64">
        <f t="shared" si="39"/>
        <v>-5.0148834207335824</v>
      </c>
      <c r="AK64">
        <f t="shared" si="61"/>
        <v>-3.6026081038663134</v>
      </c>
      <c r="AL64">
        <f t="shared" si="40"/>
        <v>-111.8941351650451</v>
      </c>
      <c r="AN64">
        <f t="shared" si="41"/>
        <v>0</v>
      </c>
      <c r="AO64">
        <f t="shared" si="42"/>
        <v>0</v>
      </c>
      <c r="AP64">
        <f t="shared" si="43"/>
        <v>-1.1339108400793606E-6</v>
      </c>
      <c r="AQ64">
        <f t="shared" si="44"/>
        <v>-0.16746254675592062</v>
      </c>
      <c r="AR64">
        <f t="shared" si="45"/>
        <v>-0.16746368066676071</v>
      </c>
      <c r="AS64">
        <f t="shared" si="46"/>
        <v>-8.1316627472377938E-3</v>
      </c>
      <c r="AT64">
        <f t="shared" si="47"/>
        <v>-5.8416500750522633E-3</v>
      </c>
      <c r="AU64">
        <f t="shared" si="48"/>
        <v>-0.18143699348905076</v>
      </c>
      <c r="AW64">
        <v>61</v>
      </c>
      <c r="AX64">
        <f>IF(Z64&gt;0, (R64*SUMPRODUCT(K64:$K$98, X64:$X$98)-K64*$AZ$3)/Z64, 0)</f>
        <v>-1660635.0014435146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25</v>
      </c>
      <c r="R65">
        <f t="shared" si="31"/>
        <v>1000000</v>
      </c>
      <c r="S65">
        <f t="shared" si="32"/>
        <v>-7131394.8818369573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-46.450946634499459</v>
      </c>
      <c r="AC65">
        <f t="shared" si="33"/>
        <v>-41.619412756268233</v>
      </c>
      <c r="AE65">
        <f t="shared" si="34"/>
        <v>0</v>
      </c>
      <c r="AF65">
        <f t="shared" si="35"/>
        <v>0</v>
      </c>
      <c r="AG65">
        <f t="shared" si="36"/>
        <v>-1.4590207612212464E-4</v>
      </c>
      <c r="AH65">
        <f t="shared" si="37"/>
        <v>-21.855996869232531</v>
      </c>
      <c r="AI65">
        <f t="shared" si="38"/>
        <v>-21.856142771308654</v>
      </c>
      <c r="AJ65">
        <f t="shared" si="39"/>
        <v>-4.8315338782312267</v>
      </c>
      <c r="AK65">
        <f t="shared" si="61"/>
        <v>-3.2515662644149623</v>
      </c>
      <c r="AL65">
        <f t="shared" si="40"/>
        <v>-29.939242913954843</v>
      </c>
      <c r="AN65">
        <f t="shared" si="41"/>
        <v>0</v>
      </c>
      <c r="AO65">
        <f t="shared" si="42"/>
        <v>0</v>
      </c>
      <c r="AP65">
        <f t="shared" si="43"/>
        <v>-2.1123309670886017E-7</v>
      </c>
      <c r="AQ65">
        <f t="shared" si="44"/>
        <v>-3.1642523691594412E-2</v>
      </c>
      <c r="AR65">
        <f t="shared" si="45"/>
        <v>-3.1642734924691128E-2</v>
      </c>
      <c r="AS65">
        <f t="shared" si="46"/>
        <v>-6.9949646370918907E-3</v>
      </c>
      <c r="AT65">
        <f t="shared" si="47"/>
        <v>-4.7075300738800147E-3</v>
      </c>
      <c r="AU65">
        <f t="shared" si="48"/>
        <v>-4.3345229635663028E-2</v>
      </c>
      <c r="AW65">
        <v>62</v>
      </c>
      <c r="AX65">
        <f>IF(Z65&gt;0, (R65*SUMPRODUCT(K65:$K$98, X65:$X$98)-K65*$AZ$3)/Z65, 0)</f>
        <v>-7131394.8818369573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25</v>
      </c>
      <c r="R66">
        <f t="shared" si="31"/>
        <v>1000000</v>
      </c>
      <c r="S66">
        <f t="shared" si="32"/>
        <v>-30916536.532589473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-41.619412756268233</v>
      </c>
      <c r="AC66">
        <f t="shared" si="33"/>
        <v>-37.187665614792728</v>
      </c>
      <c r="AE66">
        <f t="shared" si="34"/>
        <v>0</v>
      </c>
      <c r="AF66">
        <f t="shared" si="35"/>
        <v>0</v>
      </c>
      <c r="AG66">
        <f t="shared" si="36"/>
        <v>-3.0071015211869532E-5</v>
      </c>
      <c r="AH66">
        <f t="shared" si="37"/>
        <v>-4.5748816059613544</v>
      </c>
      <c r="AI66">
        <f t="shared" si="38"/>
        <v>-4.5749116769765665</v>
      </c>
      <c r="AJ66">
        <f t="shared" si="39"/>
        <v>-4.4317471414755047</v>
      </c>
      <c r="AK66">
        <f t="shared" si="61"/>
        <v>-2.9133588929387764</v>
      </c>
      <c r="AL66">
        <f t="shared" si="40"/>
        <v>-11.920017711390846</v>
      </c>
      <c r="AN66">
        <f t="shared" si="41"/>
        <v>0</v>
      </c>
      <c r="AO66">
        <f t="shared" si="42"/>
        <v>0</v>
      </c>
      <c r="AP66">
        <f t="shared" si="43"/>
        <v>-3.8871433946423224E-8</v>
      </c>
      <c r="AQ66">
        <f t="shared" si="44"/>
        <v>-5.9137414186349133E-3</v>
      </c>
      <c r="AR66">
        <f t="shared" si="45"/>
        <v>-5.91378029006886E-3</v>
      </c>
      <c r="AS66">
        <f t="shared" si="46"/>
        <v>-5.728718005141303E-3</v>
      </c>
      <c r="AT66">
        <f t="shared" si="47"/>
        <v>-3.7659665618603416E-3</v>
      </c>
      <c r="AU66">
        <f t="shared" si="48"/>
        <v>-1.5408464857070503E-2</v>
      </c>
      <c r="AW66">
        <v>63</v>
      </c>
      <c r="AX66">
        <f>IF(Z66&gt;0, (R66*SUMPRODUCT(K66:$K$98, X66:$X$98)-K66*$AZ$3)/Z66, 0)</f>
        <v>-30916536.532589473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-135795595.64219645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-37.187665614792728</v>
      </c>
      <c r="AC67">
        <f t="shared" ref="AC67:AC98" si="64">S67*Z67</f>
        <v>-33.208410012312164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-6.1136758256526892E-6</v>
      </c>
      <c r="AH67">
        <f t="shared" ref="AH67:AH98" si="68">-X67*R67</f>
        <v>-0.94626516936392591</v>
      </c>
      <c r="AI67">
        <f t="shared" ref="AI67:AI98" si="69">SUM(AE67:AH67)</f>
        <v>-0.94627128303975161</v>
      </c>
      <c r="AJ67">
        <f t="shared" ref="AJ67:AJ98" si="70">AB67-AC67</f>
        <v>-3.9792556024805634</v>
      </c>
      <c r="AK67">
        <f t="shared" si="61"/>
        <v>-2.6031365930354911</v>
      </c>
      <c r="AL67">
        <f t="shared" ref="AL67:AL98" si="71">SUM(AI67:AK67)</f>
        <v>-7.5286634785558064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-7.0561345829532133E-9</v>
      </c>
      <c r="AQ67">
        <f t="shared" ref="AQ67:AQ98" si="75">AH67*$K67</f>
        <v>-1.0921374597875494E-3</v>
      </c>
      <c r="AR67">
        <f t="shared" ref="AR67:AR98" si="76">AI67*$K67</f>
        <v>-1.0921445159221325E-3</v>
      </c>
      <c r="AS67">
        <f t="shared" ref="AS67:AS98" si="77">AJ67*$K67</f>
        <v>-4.5926810435808207E-3</v>
      </c>
      <c r="AT67">
        <f t="shared" ref="AT67:AT98" si="78">AK67*$K67</f>
        <v>-3.00442526919683E-3</v>
      </c>
      <c r="AU67">
        <f t="shared" ref="AU67:AU98" si="79">AL67*$K67</f>
        <v>-8.6892508286997832E-3</v>
      </c>
      <c r="AW67">
        <v>64</v>
      </c>
      <c r="AX67">
        <f>IF(Z67&gt;0, (R67*SUMPRODUCT(K67:$K$98, X67:$X$98)-K67*$AZ$3)/Z67, 0)</f>
        <v>-135795595.64219645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25</v>
      </c>
      <c r="R68">
        <f t="shared" si="62"/>
        <v>1000000</v>
      </c>
      <c r="S68">
        <f t="shared" si="63"/>
        <v>-605596698.84005988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-33.208410012312164</v>
      </c>
      <c r="AC68">
        <f t="shared" si="64"/>
        <v>-29.651315235576241</v>
      </c>
      <c r="AE68">
        <f t="shared" si="65"/>
        <v>0</v>
      </c>
      <c r="AF68">
        <f t="shared" si="66"/>
        <v>0</v>
      </c>
      <c r="AG68">
        <f t="shared" si="67"/>
        <v>-1.2240537015958558E-6</v>
      </c>
      <c r="AH68">
        <f t="shared" si="68"/>
        <v>-0.19313941463201223</v>
      </c>
      <c r="AI68">
        <f t="shared" si="69"/>
        <v>-0.19314063868571382</v>
      </c>
      <c r="AJ68">
        <f t="shared" si="70"/>
        <v>-3.5570947767359229</v>
      </c>
      <c r="AK68">
        <f t="shared" si="61"/>
        <v>-2.3245887008618515</v>
      </c>
      <c r="AL68">
        <f t="shared" si="71"/>
        <v>-6.0748241162834882</v>
      </c>
      <c r="AN68">
        <f t="shared" si="72"/>
        <v>0</v>
      </c>
      <c r="AO68">
        <f t="shared" si="73"/>
        <v>0</v>
      </c>
      <c r="AP68">
        <f t="shared" si="74"/>
        <v>-1.2613827795858458E-9</v>
      </c>
      <c r="AQ68">
        <f t="shared" si="75"/>
        <v>-1.99029447285269E-4</v>
      </c>
      <c r="AR68">
        <f t="shared" si="76"/>
        <v>-1.9903070866804858E-4</v>
      </c>
      <c r="AS68">
        <f t="shared" si="77"/>
        <v>-3.6655729163514038E-3</v>
      </c>
      <c r="AT68">
        <f t="shared" si="78"/>
        <v>-2.3954799965590825E-3</v>
      </c>
      <c r="AU68">
        <f t="shared" si="79"/>
        <v>-6.2600836215785348E-3</v>
      </c>
      <c r="AW68">
        <v>65</v>
      </c>
      <c r="AX68">
        <f>IF(Z68&gt;0, (R68*SUMPRODUCT(K68:$K$98, X68:$X$98)-K68*$AZ$3)/Z68, 0)</f>
        <v>-605596698.84005988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25</v>
      </c>
      <c r="R69">
        <f t="shared" si="62"/>
        <v>1000000</v>
      </c>
      <c r="S69">
        <f t="shared" si="63"/>
        <v>-2742733870.3293805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-29.651315235576241</v>
      </c>
      <c r="AC69">
        <f t="shared" si="64"/>
        <v>-26.474561663063078</v>
      </c>
      <c r="AE69">
        <f t="shared" si="65"/>
        <v>0</v>
      </c>
      <c r="AF69">
        <f t="shared" si="66"/>
        <v>0</v>
      </c>
      <c r="AG69">
        <f t="shared" si="67"/>
        <v>-2.4131544395778084E-7</v>
      </c>
      <c r="AH69">
        <f t="shared" si="68"/>
        <v>-3.8819908824884661E-2</v>
      </c>
      <c r="AI69">
        <f t="shared" si="69"/>
        <v>-3.8820150140328621E-2</v>
      </c>
      <c r="AJ69">
        <f t="shared" si="70"/>
        <v>-3.1767535725131637</v>
      </c>
      <c r="AK69">
        <f t="shared" si="61"/>
        <v>-2.0755920664903371</v>
      </c>
      <c r="AL69">
        <f t="shared" si="71"/>
        <v>-5.2911657891438288</v>
      </c>
      <c r="AN69">
        <f t="shared" si="72"/>
        <v>0</v>
      </c>
      <c r="AO69">
        <f t="shared" si="73"/>
        <v>0</v>
      </c>
      <c r="AP69">
        <f t="shared" si="74"/>
        <v>-2.2203095181930065E-10</v>
      </c>
      <c r="AQ69">
        <f t="shared" si="75"/>
        <v>-3.5717653062584673E-5</v>
      </c>
      <c r="AR69">
        <f t="shared" si="76"/>
        <v>-3.571787509353649E-5</v>
      </c>
      <c r="AS69">
        <f t="shared" si="77"/>
        <v>-2.9228863591667315E-3</v>
      </c>
      <c r="AT69">
        <f t="shared" si="78"/>
        <v>-1.9097231182272181E-3</v>
      </c>
      <c r="AU69">
        <f t="shared" si="79"/>
        <v>-4.8683273524874849E-3</v>
      </c>
      <c r="AW69">
        <v>66</v>
      </c>
      <c r="AX69">
        <f>IF(Z69&gt;0, (R69*SUMPRODUCT(K69:$K$98, X69:$X$98)-K69*$AZ$3)/Z69, 0)</f>
        <v>-2742733870.3293805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25</v>
      </c>
      <c r="R70">
        <f t="shared" si="62"/>
        <v>1000000</v>
      </c>
      <c r="S70">
        <f t="shared" si="63"/>
        <v>-12634276779.545191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-26.474561663063078</v>
      </c>
      <c r="AC70">
        <f t="shared" si="64"/>
        <v>-23.638032557537166</v>
      </c>
      <c r="AE70">
        <f t="shared" si="65"/>
        <v>0</v>
      </c>
      <c r="AF70">
        <f t="shared" si="66"/>
        <v>0</v>
      </c>
      <c r="AG70">
        <f t="shared" si="67"/>
        <v>-4.677361627023832E-8</v>
      </c>
      <c r="AH70">
        <f t="shared" si="68"/>
        <v>-7.6851469299185878E-3</v>
      </c>
      <c r="AI70">
        <f t="shared" si="69"/>
        <v>-7.6851937035348579E-3</v>
      </c>
      <c r="AJ70">
        <f t="shared" si="70"/>
        <v>-2.8365291055259121</v>
      </c>
      <c r="AK70">
        <f t="shared" si="61"/>
        <v>-1.8532193164144157</v>
      </c>
      <c r="AL70">
        <f t="shared" si="71"/>
        <v>-4.6974336156438632</v>
      </c>
      <c r="AN70">
        <f t="shared" si="72"/>
        <v>0</v>
      </c>
      <c r="AO70">
        <f t="shared" si="73"/>
        <v>0</v>
      </c>
      <c r="AP70">
        <f t="shared" si="74"/>
        <v>-3.8424774651599182E-11</v>
      </c>
      <c r="AQ70">
        <f t="shared" si="75"/>
        <v>-6.3133890961184472E-6</v>
      </c>
      <c r="AR70">
        <f t="shared" si="76"/>
        <v>-6.3134275208930991E-6</v>
      </c>
      <c r="AS70">
        <f t="shared" si="77"/>
        <v>-2.330223753554132E-3</v>
      </c>
      <c r="AT70">
        <f t="shared" si="78"/>
        <v>-1.5224295295406668E-3</v>
      </c>
      <c r="AU70">
        <f t="shared" si="79"/>
        <v>-3.8589667106156923E-3</v>
      </c>
      <c r="AW70">
        <v>67</v>
      </c>
      <c r="AX70">
        <f>IF(Z70&gt;0, (R70*SUMPRODUCT(K70:$K$98, X70:$X$98)-K70*$AZ$3)/Z70, 0)</f>
        <v>-12634276779.545191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25</v>
      </c>
      <c r="R71">
        <f t="shared" si="62"/>
        <v>1000000</v>
      </c>
      <c r="S71">
        <f t="shared" si="63"/>
        <v>-59261729401.129562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-23.638032557537166</v>
      </c>
      <c r="AC71">
        <f t="shared" si="64"/>
        <v>-21.105391707373609</v>
      </c>
      <c r="AE71">
        <f t="shared" si="65"/>
        <v>0</v>
      </c>
      <c r="AF71">
        <f t="shared" si="66"/>
        <v>0</v>
      </c>
      <c r="AG71">
        <f t="shared" si="67"/>
        <v>-8.9034659976406841E-9</v>
      </c>
      <c r="AH71">
        <f t="shared" si="68"/>
        <v>-1.49609656439581E-3</v>
      </c>
      <c r="AI71">
        <f t="shared" si="69"/>
        <v>-1.4961054678618076E-3</v>
      </c>
      <c r="AJ71">
        <f t="shared" si="70"/>
        <v>-2.5326408501635562</v>
      </c>
      <c r="AK71">
        <f t="shared" si="61"/>
        <v>-1.6546622790276018</v>
      </c>
      <c r="AL71">
        <f t="shared" si="71"/>
        <v>-4.1887992346590197</v>
      </c>
      <c r="AN71">
        <f t="shared" si="72"/>
        <v>0</v>
      </c>
      <c r="AO71">
        <f t="shared" si="73"/>
        <v>0</v>
      </c>
      <c r="AP71">
        <f t="shared" si="74"/>
        <v>-6.5305756187597326E-12</v>
      </c>
      <c r="AQ71">
        <f t="shared" si="75"/>
        <v>-1.0973672218597245E-6</v>
      </c>
      <c r="AR71">
        <f t="shared" si="76"/>
        <v>-1.0973737524353433E-6</v>
      </c>
      <c r="AS71">
        <f t="shared" si="77"/>
        <v>-1.8576588703248652E-3</v>
      </c>
      <c r="AT71">
        <f t="shared" si="78"/>
        <v>-1.2136730953498905E-3</v>
      </c>
      <c r="AU71">
        <f t="shared" si="79"/>
        <v>-3.072429339427191E-3</v>
      </c>
      <c r="AW71">
        <v>68</v>
      </c>
      <c r="AX71">
        <f>IF(Z71&gt;0, (R71*SUMPRODUCT(K71:$K$98, X71:$X$98)-K71*$AZ$3)/Z71, 0)</f>
        <v>-59261729401.129562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25</v>
      </c>
      <c r="R72">
        <f t="shared" si="62"/>
        <v>1000000</v>
      </c>
      <c r="S72">
        <f t="shared" si="63"/>
        <v>-283314654573.4754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-21.105391707373609</v>
      </c>
      <c r="AC72">
        <f t="shared" si="64"/>
        <v>-18.844100694425958</v>
      </c>
      <c r="AE72">
        <f t="shared" si="65"/>
        <v>0</v>
      </c>
      <c r="AF72">
        <f t="shared" si="66"/>
        <v>0</v>
      </c>
      <c r="AG72">
        <f t="shared" si="67"/>
        <v>-1.6628243889109247E-9</v>
      </c>
      <c r="AH72">
        <f t="shared" si="68"/>
        <v>-2.8606427795013409E-4</v>
      </c>
      <c r="AI72">
        <f t="shared" si="69"/>
        <v>-2.8606594077452301E-4</v>
      </c>
      <c r="AJ72">
        <f t="shared" si="70"/>
        <v>-2.2612910129476518</v>
      </c>
      <c r="AK72">
        <f t="shared" si="61"/>
        <v>-1.4773774195161529</v>
      </c>
      <c r="AL72">
        <f t="shared" si="71"/>
        <v>-3.7389544984045795</v>
      </c>
      <c r="AN72">
        <f t="shared" si="72"/>
        <v>0</v>
      </c>
      <c r="AO72">
        <f t="shared" si="73"/>
        <v>0</v>
      </c>
      <c r="AP72">
        <f t="shared" si="74"/>
        <v>-1.0889820499778138E-12</v>
      </c>
      <c r="AQ72">
        <f t="shared" si="75"/>
        <v>-1.8734321309274938E-7</v>
      </c>
      <c r="AR72">
        <f t="shared" si="76"/>
        <v>-1.8734430207479939E-7</v>
      </c>
      <c r="AS72">
        <f t="shared" si="77"/>
        <v>-1.4809172509725886E-3</v>
      </c>
      <c r="AT72">
        <f t="shared" si="78"/>
        <v>-9.6753301288138381E-4</v>
      </c>
      <c r="AU72">
        <f t="shared" si="79"/>
        <v>-2.4486376081560473E-3</v>
      </c>
      <c r="AW72">
        <v>69</v>
      </c>
      <c r="AX72">
        <f>IF(Z72&gt;0, (R72*SUMPRODUCT(K72:$K$98, X72:$X$98)-K72*$AZ$3)/Z72, 0)</f>
        <v>-283314654573.4754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25</v>
      </c>
      <c r="R73">
        <f t="shared" si="62"/>
        <v>1000000</v>
      </c>
      <c r="S73">
        <f t="shared" si="63"/>
        <v>-1382983389370.2473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-18.844100694425958</v>
      </c>
      <c r="AC73">
        <f t="shared" si="64"/>
        <v>-16.825090068988036</v>
      </c>
      <c r="AE73">
        <f t="shared" si="65"/>
        <v>0</v>
      </c>
      <c r="AF73">
        <f t="shared" si="66"/>
        <v>0</v>
      </c>
      <c r="AG73">
        <f t="shared" si="67"/>
        <v>-3.0414483279964552E-10</v>
      </c>
      <c r="AH73">
        <f t="shared" si="68"/>
        <v>-5.3682052488886791E-5</v>
      </c>
      <c r="AI73">
        <f t="shared" si="69"/>
        <v>-5.3682356633719591E-5</v>
      </c>
      <c r="AJ73">
        <f t="shared" si="70"/>
        <v>-2.0190106254379216</v>
      </c>
      <c r="AK73">
        <f t="shared" ref="AK73:AK98" si="92">G73*SUM(AB73:AB73, AE73:AF73)</f>
        <v>-1.3190870486098172</v>
      </c>
      <c r="AL73">
        <f t="shared" si="71"/>
        <v>-3.3381513564043725</v>
      </c>
      <c r="AN73">
        <f t="shared" si="72"/>
        <v>0</v>
      </c>
      <c r="AO73">
        <f t="shared" si="73"/>
        <v>0</v>
      </c>
      <c r="AP73">
        <f t="shared" si="74"/>
        <v>-1.778429916125826E-13</v>
      </c>
      <c r="AQ73">
        <f t="shared" si="75"/>
        <v>-3.1389574245426534E-8</v>
      </c>
      <c r="AR73">
        <f t="shared" si="76"/>
        <v>-3.1389752088418148E-8</v>
      </c>
      <c r="AS73">
        <f t="shared" si="77"/>
        <v>-1.1805786290047075E-3</v>
      </c>
      <c r="AT73">
        <f t="shared" si="78"/>
        <v>-7.7131143331544863E-4</v>
      </c>
      <c r="AU73">
        <f t="shared" si="79"/>
        <v>-1.9519214520722446E-3</v>
      </c>
      <c r="AW73">
        <v>70</v>
      </c>
      <c r="AX73">
        <f>IF(Z73&gt;0, (R73*SUMPRODUCT(K73:$K$98, X73:$X$98)-K73*$AZ$3)/Z73, 0)</f>
        <v>-1382983389370.2473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25</v>
      </c>
      <c r="R74">
        <f t="shared" si="62"/>
        <v>1000000</v>
      </c>
      <c r="S74">
        <f t="shared" si="63"/>
        <v>-6900434531707.2832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-16.825090068988036</v>
      </c>
      <c r="AC74">
        <f t="shared" si="64"/>
        <v>-15.022401874680165</v>
      </c>
      <c r="AE74">
        <f t="shared" si="65"/>
        <v>0</v>
      </c>
      <c r="AF74">
        <f t="shared" si="66"/>
        <v>0</v>
      </c>
      <c r="AG74">
        <f t="shared" si="67"/>
        <v>-5.442556481643545E-11</v>
      </c>
      <c r="AH74">
        <f t="shared" si="68"/>
        <v>-9.867112786208545E-6</v>
      </c>
      <c r="AI74">
        <f t="shared" si="69"/>
        <v>-9.8671672117733622E-6</v>
      </c>
      <c r="AJ74">
        <f t="shared" si="70"/>
        <v>-1.802688194307871</v>
      </c>
      <c r="AK74">
        <f t="shared" si="92"/>
        <v>-1.1777563048291626</v>
      </c>
      <c r="AL74">
        <f t="shared" si="71"/>
        <v>-2.9804543663042455</v>
      </c>
      <c r="AN74">
        <f t="shared" si="72"/>
        <v>0</v>
      </c>
      <c r="AO74">
        <f t="shared" si="73"/>
        <v>0</v>
      </c>
      <c r="AP74">
        <f t="shared" si="74"/>
        <v>-2.8414579594902208E-14</v>
      </c>
      <c r="AQ74">
        <f t="shared" si="75"/>
        <v>-5.1514368767916542E-9</v>
      </c>
      <c r="AR74">
        <f t="shared" si="76"/>
        <v>-5.1514652913712493E-9</v>
      </c>
      <c r="AS74">
        <f t="shared" si="77"/>
        <v>-9.4115012595116527E-4</v>
      </c>
      <c r="AT74">
        <f t="shared" si="78"/>
        <v>-6.1488475829028495E-4</v>
      </c>
      <c r="AU74">
        <f t="shared" si="79"/>
        <v>-1.5560400357067417E-3</v>
      </c>
      <c r="AW74">
        <v>71</v>
      </c>
      <c r="AX74">
        <f>IF(Z74&gt;0, (R74*SUMPRODUCT(K74:$K$98, X74:$X$98)-K74*$AZ$3)/Z74, 0)</f>
        <v>-6900434531707.2832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25</v>
      </c>
      <c r="R75">
        <f t="shared" si="62"/>
        <v>1000000</v>
      </c>
      <c r="S75">
        <f t="shared" si="63"/>
        <v>-35256777080239.961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-15.022401874680165</v>
      </c>
      <c r="AC75">
        <f t="shared" si="64"/>
        <v>-13.412858821173176</v>
      </c>
      <c r="AE75">
        <f t="shared" si="65"/>
        <v>0</v>
      </c>
      <c r="AF75">
        <f t="shared" si="66"/>
        <v>0</v>
      </c>
      <c r="AG75">
        <f t="shared" si="67"/>
        <v>-9.5108372999091829E-12</v>
      </c>
      <c r="AH75">
        <f t="shared" si="68"/>
        <v>-1.7748188747344765E-6</v>
      </c>
      <c r="AI75">
        <f t="shared" si="69"/>
        <v>-1.7748283855717763E-6</v>
      </c>
      <c r="AJ75">
        <f t="shared" si="70"/>
        <v>-1.6095430535069895</v>
      </c>
      <c r="AK75">
        <f t="shared" si="92"/>
        <v>-1.0515681312276117</v>
      </c>
      <c r="AL75">
        <f t="shared" si="71"/>
        <v>-2.6611129595629865</v>
      </c>
      <c r="AN75">
        <f t="shared" si="72"/>
        <v>0</v>
      </c>
      <c r="AO75">
        <f t="shared" si="73"/>
        <v>0</v>
      </c>
      <c r="AP75">
        <f t="shared" si="74"/>
        <v>-4.4334214665464852E-15</v>
      </c>
      <c r="AQ75">
        <f t="shared" si="75"/>
        <v>-8.2732149130075435E-10</v>
      </c>
      <c r="AR75">
        <f t="shared" si="76"/>
        <v>-8.2732592472222088E-10</v>
      </c>
      <c r="AS75">
        <f t="shared" si="77"/>
        <v>-7.5027912892767102E-4</v>
      </c>
      <c r="AT75">
        <f t="shared" si="78"/>
        <v>-4.9018236560152088E-4</v>
      </c>
      <c r="AU75">
        <f t="shared" si="79"/>
        <v>-1.2404623218551165E-3</v>
      </c>
      <c r="AW75">
        <v>72</v>
      </c>
      <c r="AX75">
        <f>IF(Z75&gt;0, (R75*SUMPRODUCT(K75:$K$98, X75:$X$98)-K75*$AZ$3)/Z75, 0)</f>
        <v>-35256777080239.961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25</v>
      </c>
      <c r="R76">
        <f t="shared" si="62"/>
        <v>1000000</v>
      </c>
      <c r="S76">
        <f t="shared" si="63"/>
        <v>-184838698442563.16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-13.412858821173176</v>
      </c>
      <c r="AC76">
        <f t="shared" si="64"/>
        <v>-11.975766805341184</v>
      </c>
      <c r="AE76">
        <f t="shared" si="65"/>
        <v>0</v>
      </c>
      <c r="AF76">
        <f t="shared" si="66"/>
        <v>0</v>
      </c>
      <c r="AG76">
        <f t="shared" si="67"/>
        <v>-1.6197591340785353E-12</v>
      </c>
      <c r="AH76">
        <f t="shared" si="68"/>
        <v>-3.1183879171326223E-7</v>
      </c>
      <c r="AI76">
        <f t="shared" si="69"/>
        <v>-3.1184041147239628E-7</v>
      </c>
      <c r="AJ76">
        <f t="shared" si="70"/>
        <v>-1.4370920158319915</v>
      </c>
      <c r="AK76">
        <f t="shared" si="92"/>
        <v>-0.93890011748212243</v>
      </c>
      <c r="AL76">
        <f t="shared" si="71"/>
        <v>-2.3759924451545253</v>
      </c>
      <c r="AN76">
        <f t="shared" si="72"/>
        <v>0</v>
      </c>
      <c r="AO76">
        <f t="shared" si="73"/>
        <v>0</v>
      </c>
      <c r="AP76">
        <f t="shared" si="74"/>
        <v>-6.7414401378721847E-16</v>
      </c>
      <c r="AQ76">
        <f t="shared" si="75"/>
        <v>-1.297873555871191E-10</v>
      </c>
      <c r="AR76">
        <f t="shared" si="76"/>
        <v>-1.2978802973113289E-10</v>
      </c>
      <c r="AS76">
        <f t="shared" si="77"/>
        <v>-5.9811792960543376E-4</v>
      </c>
      <c r="AT76">
        <f t="shared" si="78"/>
        <v>-3.9077038087194989E-4</v>
      </c>
      <c r="AU76">
        <f t="shared" si="79"/>
        <v>-9.8888844026541337E-4</v>
      </c>
      <c r="AW76">
        <v>73</v>
      </c>
      <c r="AX76">
        <f>IF(Z76&gt;0, (R76*SUMPRODUCT(K76:$K$98, X76:$X$98)-K76*$AZ$3)/Z76, 0)</f>
        <v>-184838698442563.16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25</v>
      </c>
      <c r="R77">
        <f t="shared" si="62"/>
        <v>1000000</v>
      </c>
      <c r="S77">
        <f t="shared" si="63"/>
        <v>-995491903767632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-11.975766805341184</v>
      </c>
      <c r="AC77">
        <f t="shared" si="64"/>
        <v>-10.692648933453727</v>
      </c>
      <c r="AE77">
        <f t="shared" si="65"/>
        <v>0</v>
      </c>
      <c r="AF77">
        <f t="shared" si="66"/>
        <v>0</v>
      </c>
      <c r="AG77">
        <f t="shared" si="67"/>
        <v>-2.6852676784676312E-13</v>
      </c>
      <c r="AH77">
        <f t="shared" si="68"/>
        <v>-5.3401390995639473E-8</v>
      </c>
      <c r="AI77">
        <f t="shared" si="69"/>
        <v>-5.3401659522407317E-8</v>
      </c>
      <c r="AJ77">
        <f t="shared" si="70"/>
        <v>-1.2831178718874572</v>
      </c>
      <c r="AK77">
        <f t="shared" si="92"/>
        <v>-0.83830367637388292</v>
      </c>
      <c r="AL77">
        <f t="shared" si="71"/>
        <v>-2.1214216016629996</v>
      </c>
      <c r="AN77">
        <f t="shared" si="72"/>
        <v>0</v>
      </c>
      <c r="AO77">
        <f t="shared" si="73"/>
        <v>0</v>
      </c>
      <c r="AP77">
        <f t="shared" si="74"/>
        <v>-9.9786503788520945E-17</v>
      </c>
      <c r="AQ77">
        <f t="shared" si="75"/>
        <v>-1.9844346050221529E-11</v>
      </c>
      <c r="AR77">
        <f t="shared" si="76"/>
        <v>-1.9844445836725314E-11</v>
      </c>
      <c r="AS77">
        <f t="shared" si="77"/>
        <v>-4.7681595176121314E-4</v>
      </c>
      <c r="AT77">
        <f t="shared" si="78"/>
        <v>-3.1151975517818703E-4</v>
      </c>
      <c r="AU77">
        <f t="shared" si="79"/>
        <v>-7.8833572678384603E-4</v>
      </c>
      <c r="AW77">
        <v>74</v>
      </c>
      <c r="AX77">
        <f>IF(Z77&gt;0, (R77*SUMPRODUCT(K77:$K$98, X77:$X$98)-K77*$AZ$3)/Z77, 0)</f>
        <v>-995491903767632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25</v>
      </c>
      <c r="R78">
        <f t="shared" si="62"/>
        <v>1000000</v>
      </c>
      <c r="S78">
        <f t="shared" si="63"/>
        <v>-5518868814619293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-10.692648933453727</v>
      </c>
      <c r="AC78">
        <f t="shared" si="64"/>
        <v>-9.5470079763153173</v>
      </c>
      <c r="AE78">
        <f t="shared" si="65"/>
        <v>0</v>
      </c>
      <c r="AF78">
        <f t="shared" si="66"/>
        <v>0</v>
      </c>
      <c r="AG78">
        <f t="shared" si="67"/>
        <v>-4.3247123174162167E-14</v>
      </c>
      <c r="AH78">
        <f t="shared" si="68"/>
        <v>-8.9037750797653335E-9</v>
      </c>
      <c r="AI78">
        <f t="shared" si="69"/>
        <v>-8.9038183268885082E-9</v>
      </c>
      <c r="AJ78">
        <f t="shared" si="70"/>
        <v>-1.1456409571384096</v>
      </c>
      <c r="AK78">
        <f t="shared" si="92"/>
        <v>-0.74848542534176099</v>
      </c>
      <c r="AL78">
        <f t="shared" si="71"/>
        <v>-1.894126391383989</v>
      </c>
      <c r="AN78">
        <f t="shared" si="72"/>
        <v>0</v>
      </c>
      <c r="AO78">
        <f t="shared" si="73"/>
        <v>0</v>
      </c>
      <c r="AP78">
        <f t="shared" si="74"/>
        <v>-1.4349059044419479E-17</v>
      </c>
      <c r="AQ78">
        <f t="shared" si="75"/>
        <v>-2.9542033078887831E-12</v>
      </c>
      <c r="AR78">
        <f t="shared" si="76"/>
        <v>-2.9542176569478274E-12</v>
      </c>
      <c r="AS78">
        <f t="shared" si="77"/>
        <v>-3.8011475749456612E-4</v>
      </c>
      <c r="AT78">
        <f t="shared" si="78"/>
        <v>-2.4834164156687689E-4</v>
      </c>
      <c r="AU78">
        <f t="shared" si="79"/>
        <v>-6.2845640201566067E-4</v>
      </c>
      <c r="AW78">
        <v>75</v>
      </c>
      <c r="AX78">
        <f>IF(Z78&gt;0, (R78*SUMPRODUCT(K78:$K$98, X78:$X$98)-K78*$AZ$3)/Z78, 0)</f>
        <v>-5518868814619293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25</v>
      </c>
      <c r="R79">
        <f t="shared" si="62"/>
        <v>1000000</v>
      </c>
      <c r="S79">
        <f t="shared" si="63"/>
        <v>-3.1527760572449852E+16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-9.5470079763153173</v>
      </c>
      <c r="AC79">
        <f t="shared" si="64"/>
        <v>-8.5241142645698318</v>
      </c>
      <c r="AE79">
        <f t="shared" si="65"/>
        <v>0</v>
      </c>
      <c r="AF79">
        <f t="shared" si="66"/>
        <v>0</v>
      </c>
      <c r="AG79">
        <f t="shared" si="67"/>
        <v>-6.7592132376336025E-15</v>
      </c>
      <c r="AH79">
        <f t="shared" si="68"/>
        <v>-1.4422175481914778E-9</v>
      </c>
      <c r="AI79">
        <f t="shared" si="69"/>
        <v>-1.4422243074047154E-9</v>
      </c>
      <c r="AJ79">
        <f t="shared" si="70"/>
        <v>-1.0228937117454855</v>
      </c>
      <c r="AK79">
        <f t="shared" si="92"/>
        <v>-0.66829055834207229</v>
      </c>
      <c r="AL79">
        <f t="shared" si="71"/>
        <v>-1.691184271529782</v>
      </c>
      <c r="AN79">
        <f t="shared" si="72"/>
        <v>0</v>
      </c>
      <c r="AO79">
        <f t="shared" si="73"/>
        <v>0</v>
      </c>
      <c r="AP79">
        <f t="shared" si="74"/>
        <v>-2.002369974538966E-18</v>
      </c>
      <c r="AQ79">
        <f t="shared" si="75"/>
        <v>-4.2724693151755856E-13</v>
      </c>
      <c r="AR79">
        <f t="shared" si="76"/>
        <v>-4.2724893388753315E-13</v>
      </c>
      <c r="AS79">
        <f t="shared" si="77"/>
        <v>-3.0302515744583226E-4</v>
      </c>
      <c r="AT79">
        <f t="shared" si="78"/>
        <v>-1.9797643619844395E-4</v>
      </c>
      <c r="AU79">
        <f t="shared" si="79"/>
        <v>-5.010015940715251E-4</v>
      </c>
      <c r="AW79">
        <v>76</v>
      </c>
      <c r="AX79">
        <f>IF(Z79&gt;0, (R79*SUMPRODUCT(K79:$K$98, X79:$X$98)-K79*$AZ$3)/Z79, 0)</f>
        <v>-3.1527760572449852E+16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25</v>
      </c>
      <c r="R80">
        <f t="shared" si="62"/>
        <v>1000000</v>
      </c>
      <c r="S80">
        <f t="shared" si="63"/>
        <v>-1.8567211080823606E+17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-8.5241142645698318</v>
      </c>
      <c r="AC80">
        <f t="shared" si="64"/>
        <v>-7.6108163076520103</v>
      </c>
      <c r="AE80">
        <f t="shared" si="65"/>
        <v>0</v>
      </c>
      <c r="AF80">
        <f t="shared" si="66"/>
        <v>0</v>
      </c>
      <c r="AG80">
        <f t="shared" si="67"/>
        <v>-1.0247656843187039E-15</v>
      </c>
      <c r="AH80">
        <f t="shared" si="68"/>
        <v>-2.2667421683754248E-10</v>
      </c>
      <c r="AI80">
        <f t="shared" si="69"/>
        <v>-2.2667524160322679E-10</v>
      </c>
      <c r="AJ80">
        <f t="shared" si="70"/>
        <v>-0.91329795691782145</v>
      </c>
      <c r="AK80">
        <f t="shared" si="92"/>
        <v>-0.5966879985198883</v>
      </c>
      <c r="AL80">
        <f t="shared" si="71"/>
        <v>-1.5099859556643849</v>
      </c>
      <c r="AN80">
        <f t="shared" si="72"/>
        <v>0</v>
      </c>
      <c r="AO80">
        <f t="shared" si="73"/>
        <v>0</v>
      </c>
      <c r="AP80">
        <f t="shared" si="74"/>
        <v>-2.7105331814159579E-19</v>
      </c>
      <c r="AQ80">
        <f t="shared" si="75"/>
        <v>-5.9955948516963878E-14</v>
      </c>
      <c r="AR80">
        <f t="shared" si="76"/>
        <v>-5.9956219570282022E-14</v>
      </c>
      <c r="AS80">
        <f t="shared" si="77"/>
        <v>-2.4156980026033588E-4</v>
      </c>
      <c r="AT80">
        <f t="shared" si="78"/>
        <v>-1.5782560283681758E-4</v>
      </c>
      <c r="AU80">
        <f t="shared" si="79"/>
        <v>-3.9939540315710962E-4</v>
      </c>
      <c r="AW80">
        <v>77</v>
      </c>
      <c r="AX80">
        <f>IF(Z80&gt;0, (R80*SUMPRODUCT(K80:$K$98, X80:$X$98)-K80*$AZ$3)/Z80, 0)</f>
        <v>-1.8567211080823606E+17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25</v>
      </c>
      <c r="R81">
        <f t="shared" si="62"/>
        <v>1000000</v>
      </c>
      <c r="S81">
        <f t="shared" si="63"/>
        <v>-1.1291621722114296E+18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-7.6108163076520103</v>
      </c>
      <c r="AC81">
        <f t="shared" si="64"/>
        <v>-6.7953717032607743</v>
      </c>
      <c r="AE81">
        <f t="shared" si="65"/>
        <v>0</v>
      </c>
      <c r="AF81">
        <f t="shared" si="66"/>
        <v>0</v>
      </c>
      <c r="AG81">
        <f t="shared" si="67"/>
        <v>-1.504516328675855E-16</v>
      </c>
      <c r="AH81">
        <f t="shared" si="68"/>
        <v>-3.4562655784317253E-11</v>
      </c>
      <c r="AI81">
        <f t="shared" si="69"/>
        <v>-3.4562806235950122E-11</v>
      </c>
      <c r="AJ81">
        <f t="shared" si="70"/>
        <v>-0.81544460439123601</v>
      </c>
      <c r="AK81">
        <f t="shared" si="92"/>
        <v>-0.5327571415356408</v>
      </c>
      <c r="AL81">
        <f t="shared" si="71"/>
        <v>-1.3482017459614397</v>
      </c>
      <c r="AN81">
        <f t="shared" si="72"/>
        <v>0</v>
      </c>
      <c r="AO81">
        <f t="shared" si="73"/>
        <v>0</v>
      </c>
      <c r="AP81">
        <f t="shared" si="74"/>
        <v>-3.5531131419858875E-20</v>
      </c>
      <c r="AQ81">
        <f t="shared" si="75"/>
        <v>-8.1624256346406387E-15</v>
      </c>
      <c r="AR81">
        <f t="shared" si="76"/>
        <v>-8.1624611657720577E-15</v>
      </c>
      <c r="AS81">
        <f t="shared" si="77"/>
        <v>-1.9257796576883915E-4</v>
      </c>
      <c r="AT81">
        <f t="shared" si="78"/>
        <v>-1.2581760430231611E-4</v>
      </c>
      <c r="AU81">
        <f t="shared" si="79"/>
        <v>-3.1839557007931775E-4</v>
      </c>
      <c r="AW81">
        <v>78</v>
      </c>
      <c r="AX81">
        <f>IF(Z81&gt;0, (R81*SUMPRODUCT(K81:$K$98, X81:$X$98)-K81*$AZ$3)/Z81, 0)</f>
        <v>-1.1291621722114296E+18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25</v>
      </c>
      <c r="R82">
        <f t="shared" si="62"/>
        <v>1000000</v>
      </c>
      <c r="S82">
        <f t="shared" si="63"/>
        <v>-7.1030066336126228E+18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-6.7953717032607743</v>
      </c>
      <c r="AC82">
        <f t="shared" si="64"/>
        <v>-6.0672961636256986</v>
      </c>
      <c r="AE82">
        <f t="shared" si="65"/>
        <v>0</v>
      </c>
      <c r="AF82">
        <f t="shared" si="66"/>
        <v>0</v>
      </c>
      <c r="AG82">
        <f t="shared" si="67"/>
        <v>-2.135467583161978E-17</v>
      </c>
      <c r="AH82">
        <f t="shared" si="68"/>
        <v>-5.1036976282915948E-12</v>
      </c>
      <c r="AI82">
        <f t="shared" si="69"/>
        <v>-5.1037189829674265E-12</v>
      </c>
      <c r="AJ82">
        <f t="shared" si="70"/>
        <v>-0.72807553963507576</v>
      </c>
      <c r="AK82">
        <f t="shared" si="92"/>
        <v>-0.47567601922825425</v>
      </c>
      <c r="AL82">
        <f t="shared" si="71"/>
        <v>-1.2037515588684338</v>
      </c>
      <c r="AN82">
        <f t="shared" si="72"/>
        <v>0</v>
      </c>
      <c r="AO82">
        <f t="shared" si="73"/>
        <v>0</v>
      </c>
      <c r="AP82">
        <f t="shared" si="74"/>
        <v>-4.5028459772134732E-21</v>
      </c>
      <c r="AQ82">
        <f t="shared" si="75"/>
        <v>-1.0761654503993284E-15</v>
      </c>
      <c r="AR82">
        <f t="shared" si="76"/>
        <v>-1.0761699532453056E-15</v>
      </c>
      <c r="AS82">
        <f t="shared" si="77"/>
        <v>-1.5352197526215776E-4</v>
      </c>
      <c r="AT82">
        <f t="shared" si="78"/>
        <v>-1.0030102383794407E-4</v>
      </c>
      <c r="AU82">
        <f t="shared" si="79"/>
        <v>-2.5382299910117799E-4</v>
      </c>
      <c r="AW82">
        <v>79</v>
      </c>
      <c r="AX82">
        <f>IF(Z82&gt;0, (R82*SUMPRODUCT(K82:$K$98, X82:$X$98)-K82*$AZ$3)/Z82, 0)</f>
        <v>-7.1030066336126228E+18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25</v>
      </c>
      <c r="R83">
        <f t="shared" si="62"/>
        <v>1000000</v>
      </c>
      <c r="S83">
        <f t="shared" si="63"/>
        <v>-4.6289643958653034E+19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-6.0672961636256986</v>
      </c>
      <c r="AC83">
        <f t="shared" si="64"/>
        <v>-5.4172287175229457</v>
      </c>
      <c r="AE83">
        <f t="shared" si="65"/>
        <v>0</v>
      </c>
      <c r="AF83">
        <f t="shared" si="66"/>
        <v>0</v>
      </c>
      <c r="AG83">
        <f t="shared" si="67"/>
        <v>-2.925723906173127E-18</v>
      </c>
      <c r="AH83">
        <f t="shared" si="68"/>
        <v>-7.2861620668521828E-13</v>
      </c>
      <c r="AI83">
        <f t="shared" si="69"/>
        <v>-7.2861913240912448E-13</v>
      </c>
      <c r="AJ83">
        <f t="shared" si="70"/>
        <v>-0.65006744610275291</v>
      </c>
      <c r="AK83">
        <f t="shared" si="92"/>
        <v>-0.42471073145379895</v>
      </c>
      <c r="AL83">
        <f t="shared" si="71"/>
        <v>-1.0747781775572804</v>
      </c>
      <c r="AN83">
        <f t="shared" si="72"/>
        <v>0</v>
      </c>
      <c r="AO83">
        <f t="shared" si="73"/>
        <v>0</v>
      </c>
      <c r="AP83">
        <f t="shared" si="74"/>
        <v>-5.5081965191578715E-22</v>
      </c>
      <c r="AQ83">
        <f t="shared" si="75"/>
        <v>-1.3717498240341634E-16</v>
      </c>
      <c r="AR83">
        <f t="shared" si="76"/>
        <v>-1.3717553322306826E-16</v>
      </c>
      <c r="AS83">
        <f t="shared" si="77"/>
        <v>-1.2238677874853261E-4</v>
      </c>
      <c r="AT83">
        <f t="shared" si="78"/>
        <v>-7.995936211570805E-5</v>
      </c>
      <c r="AU83">
        <f t="shared" si="79"/>
        <v>-2.0234614086437784E-4</v>
      </c>
      <c r="AW83">
        <v>80</v>
      </c>
      <c r="AX83">
        <f>IF(Z83&gt;0, (R83*SUMPRODUCT(K83:$K$98, X83:$X$98)-K83*$AZ$3)/Z83, 0)</f>
        <v>-4.6289643958653034E+19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25</v>
      </c>
      <c r="R84">
        <f t="shared" si="62"/>
        <v>1000000</v>
      </c>
      <c r="S84">
        <f t="shared" si="63"/>
        <v>-3.1297816967448533E+20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-5.4172287175229457</v>
      </c>
      <c r="AC84">
        <f t="shared" si="64"/>
        <v>-4.8368113549312017</v>
      </c>
      <c r="AE84">
        <f t="shared" si="65"/>
        <v>0</v>
      </c>
      <c r="AF84">
        <f t="shared" si="66"/>
        <v>0</v>
      </c>
      <c r="AG84">
        <f t="shared" si="67"/>
        <v>-3.8635373195211619E-19</v>
      </c>
      <c r="AH84">
        <f t="shared" si="68"/>
        <v>-1.0040451740637118E-13</v>
      </c>
      <c r="AI84">
        <f t="shared" si="69"/>
        <v>-1.0040490376010313E-13</v>
      </c>
      <c r="AJ84">
        <f t="shared" si="70"/>
        <v>-0.58041736259174392</v>
      </c>
      <c r="AK84">
        <f t="shared" si="92"/>
        <v>-0.37920601022660622</v>
      </c>
      <c r="AL84">
        <f t="shared" si="71"/>
        <v>-0.95962337281845045</v>
      </c>
      <c r="AN84">
        <f t="shared" si="72"/>
        <v>0</v>
      </c>
      <c r="AO84">
        <f t="shared" si="73"/>
        <v>0</v>
      </c>
      <c r="AP84">
        <f t="shared" si="74"/>
        <v>-6.4944619255843843E-23</v>
      </c>
      <c r="AQ84">
        <f t="shared" si="75"/>
        <v>-1.6877624351074436E-17</v>
      </c>
      <c r="AR84">
        <f t="shared" si="76"/>
        <v>-1.687768929569369E-17</v>
      </c>
      <c r="AS84">
        <f t="shared" si="77"/>
        <v>-9.7565990711521587E-5</v>
      </c>
      <c r="AT84">
        <f t="shared" si="78"/>
        <v>-6.3743113931527464E-5</v>
      </c>
      <c r="AU84">
        <f t="shared" si="79"/>
        <v>-1.6130910464306591E-4</v>
      </c>
      <c r="AW84">
        <v>81</v>
      </c>
      <c r="AX84">
        <f>IF(Z84&gt;0, (R84*SUMPRODUCT(K84:$K$98, X84:$X$98)-K84*$AZ$3)/Z84, 0)</f>
        <v>-3.1297816967448533E+20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25</v>
      </c>
      <c r="R85">
        <f t="shared" si="62"/>
        <v>1000000</v>
      </c>
      <c r="S85">
        <f t="shared" si="63"/>
        <v>-2.1990439859029646E+21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-4.8368113549312017</v>
      </c>
      <c r="AC85">
        <f t="shared" si="64"/>
        <v>-4.3185815669028589</v>
      </c>
      <c r="AE85">
        <f t="shared" si="65"/>
        <v>0</v>
      </c>
      <c r="AF85">
        <f t="shared" si="66"/>
        <v>0</v>
      </c>
      <c r="AG85">
        <f t="shared" si="67"/>
        <v>-4.9096125345687165E-20</v>
      </c>
      <c r="AH85">
        <f t="shared" si="68"/>
        <v>-1.3335762771476314E-14</v>
      </c>
      <c r="AI85">
        <f t="shared" si="69"/>
        <v>-1.3335811867601661E-14</v>
      </c>
      <c r="AJ85">
        <f t="shared" si="70"/>
        <v>-0.51822978802834285</v>
      </c>
      <c r="AK85">
        <f t="shared" si="92"/>
        <v>-0.33857679484518416</v>
      </c>
      <c r="AL85">
        <f t="shared" si="71"/>
        <v>-0.85680658287354028</v>
      </c>
      <c r="AN85">
        <f t="shared" si="72"/>
        <v>0</v>
      </c>
      <c r="AO85">
        <f t="shared" si="73"/>
        <v>0</v>
      </c>
      <c r="AP85">
        <f t="shared" si="74"/>
        <v>-7.3686386515221104E-24</v>
      </c>
      <c r="AQ85">
        <f t="shared" si="75"/>
        <v>-2.0015106347707369E-18</v>
      </c>
      <c r="AR85">
        <f t="shared" si="76"/>
        <v>-2.0015180034093884E-18</v>
      </c>
      <c r="AS85">
        <f t="shared" si="77"/>
        <v>-7.7779010452424735E-5</v>
      </c>
      <c r="AT85">
        <f t="shared" si="78"/>
        <v>-5.0815620162250852E-5</v>
      </c>
      <c r="AU85">
        <f t="shared" si="79"/>
        <v>-1.2859463061467758E-4</v>
      </c>
      <c r="AW85">
        <v>82</v>
      </c>
      <c r="AX85">
        <f>IF(Z85&gt;0, (R85*SUMPRODUCT(K85:$K$98, X85:$X$98)-K85*$AZ$3)/Z85, 0)</f>
        <v>-2.1990439859029646E+21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25</v>
      </c>
      <c r="R86">
        <f t="shared" si="62"/>
        <v>1000000</v>
      </c>
      <c r="S86">
        <f t="shared" si="63"/>
        <v>-1.6085569720070875E+22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-4.3185815669028589</v>
      </c>
      <c r="AC86">
        <f t="shared" si="64"/>
        <v>-3.8558763990204095</v>
      </c>
      <c r="AE86">
        <f t="shared" si="65"/>
        <v>0</v>
      </c>
      <c r="AF86">
        <f t="shared" si="66"/>
        <v>0</v>
      </c>
      <c r="AG86">
        <f t="shared" si="67"/>
        <v>-5.9927569649727953E-21</v>
      </c>
      <c r="AH86">
        <f t="shared" si="68"/>
        <v>-1.7044962850903E-15</v>
      </c>
      <c r="AI86">
        <f t="shared" si="69"/>
        <v>-1.704502277847265E-15</v>
      </c>
      <c r="AJ86">
        <f t="shared" si="70"/>
        <v>-0.46270516788244942</v>
      </c>
      <c r="AK86">
        <f t="shared" si="92"/>
        <v>-0.30230070968320016</v>
      </c>
      <c r="AL86">
        <f t="shared" si="71"/>
        <v>-0.7650058775656513</v>
      </c>
      <c r="AN86">
        <f t="shared" si="72"/>
        <v>0</v>
      </c>
      <c r="AO86">
        <f t="shared" si="73"/>
        <v>0</v>
      </c>
      <c r="AP86">
        <f t="shared" si="74"/>
        <v>-8.0306127393593284E-25</v>
      </c>
      <c r="AQ86">
        <f t="shared" si="75"/>
        <v>-2.2841155850709445E-19</v>
      </c>
      <c r="AR86">
        <f t="shared" si="76"/>
        <v>-2.2841236156836836E-19</v>
      </c>
      <c r="AS86">
        <f t="shared" si="77"/>
        <v>-6.2004950934649883E-5</v>
      </c>
      <c r="AT86">
        <f t="shared" si="78"/>
        <v>-4.0509901277304573E-5</v>
      </c>
      <c r="AU86">
        <f t="shared" si="79"/>
        <v>-1.0251485221195468E-4</v>
      </c>
      <c r="AW86">
        <v>83</v>
      </c>
      <c r="AX86">
        <f>IF(Z86&gt;0, (R86*SUMPRODUCT(K86:$K$98, X86:$X$98)-K86*$AZ$3)/Z86, 0)</f>
        <v>-1.6085569720070875E+22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25</v>
      </c>
      <c r="R87">
        <f t="shared" si="62"/>
        <v>1000000</v>
      </c>
      <c r="S87">
        <f t="shared" si="63"/>
        <v>-1.2271025884685471E+23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-3.8558763990204095</v>
      </c>
      <c r="AC87">
        <f t="shared" si="64"/>
        <v>-3.4427467848396507</v>
      </c>
      <c r="AE87">
        <f t="shared" si="65"/>
        <v>0</v>
      </c>
      <c r="AF87">
        <f t="shared" si="66"/>
        <v>0</v>
      </c>
      <c r="AG87">
        <f t="shared" si="67"/>
        <v>-7.0139750685724646E-22</v>
      </c>
      <c r="AH87">
        <f t="shared" si="68"/>
        <v>-2.0925727553863284E-16</v>
      </c>
      <c r="AI87">
        <f t="shared" si="69"/>
        <v>-2.0925797693613969E-16</v>
      </c>
      <c r="AJ87">
        <f t="shared" si="70"/>
        <v>-0.41312961418075878</v>
      </c>
      <c r="AK87">
        <f t="shared" si="92"/>
        <v>-0.26991134793142868</v>
      </c>
      <c r="AL87">
        <f t="shared" si="71"/>
        <v>-0.68304096211218768</v>
      </c>
      <c r="AN87">
        <f t="shared" si="72"/>
        <v>0</v>
      </c>
      <c r="AO87">
        <f t="shared" si="73"/>
        <v>0</v>
      </c>
      <c r="AP87">
        <f t="shared" si="74"/>
        <v>-8.3920529083887251E-26</v>
      </c>
      <c r="AQ87">
        <f t="shared" si="75"/>
        <v>-2.5037131022236418E-20</v>
      </c>
      <c r="AR87">
        <f t="shared" si="76"/>
        <v>-2.5037214942765502E-20</v>
      </c>
      <c r="AS87">
        <f t="shared" si="77"/>
        <v>-4.942996726295434E-5</v>
      </c>
      <c r="AT87">
        <f t="shared" si="78"/>
        <v>-3.229424527846346E-5</v>
      </c>
      <c r="AU87">
        <f t="shared" si="79"/>
        <v>-8.1724212541417834E-5</v>
      </c>
      <c r="AW87">
        <v>84</v>
      </c>
      <c r="AX87">
        <f>IF(Z87&gt;0, (R87*SUMPRODUCT(K87:$K$98, X87:$X$98)-K87*$AZ$3)/Z87, 0)</f>
        <v>-1.2271025884685471E+23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25</v>
      </c>
      <c r="R88">
        <f t="shared" si="62"/>
        <v>1000000</v>
      </c>
      <c r="S88">
        <f t="shared" si="63"/>
        <v>-9.7786954236384864E+23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-3.4427467848396507</v>
      </c>
      <c r="AC88">
        <f t="shared" si="64"/>
        <v>-3.0738810578925451</v>
      </c>
      <c r="AE88">
        <f t="shared" si="65"/>
        <v>0</v>
      </c>
      <c r="AF88">
        <f t="shared" si="66"/>
        <v>0</v>
      </c>
      <c r="AG88">
        <f t="shared" si="67"/>
        <v>-7.8586174451806525E-23</v>
      </c>
      <c r="AH88">
        <f t="shared" si="68"/>
        <v>-2.4631894293474698E-17</v>
      </c>
      <c r="AI88">
        <f t="shared" si="69"/>
        <v>-2.4631972879649151E-17</v>
      </c>
      <c r="AJ88">
        <f t="shared" si="70"/>
        <v>-0.36886572694710562</v>
      </c>
      <c r="AK88">
        <f t="shared" si="92"/>
        <v>-0.24099227493877556</v>
      </c>
      <c r="AL88">
        <f t="shared" si="71"/>
        <v>-0.60985800188588124</v>
      </c>
      <c r="AN88">
        <f t="shared" si="72"/>
        <v>0</v>
      </c>
      <c r="AO88">
        <f t="shared" si="73"/>
        <v>0</v>
      </c>
      <c r="AP88">
        <f t="shared" si="74"/>
        <v>-8.3952207585035556E-27</v>
      </c>
      <c r="AQ88">
        <f t="shared" si="75"/>
        <v>-2.6313813051258712E-21</v>
      </c>
      <c r="AR88">
        <f t="shared" si="76"/>
        <v>-2.6313897003466297E-21</v>
      </c>
      <c r="AS88">
        <f t="shared" si="77"/>
        <v>-3.9405267269574527E-5</v>
      </c>
      <c r="AT88">
        <f t="shared" si="78"/>
        <v>-2.5744774616122012E-5</v>
      </c>
      <c r="AU88">
        <f t="shared" si="79"/>
        <v>-6.5150041885696542E-5</v>
      </c>
      <c r="AW88">
        <v>85</v>
      </c>
      <c r="AX88">
        <f>IF(Z88&gt;0, (R88*SUMPRODUCT(K88:$K$98, X88:$X$98)-K88*$AZ$3)/Z88, 0)</f>
        <v>-9.7786954236384864E+23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25</v>
      </c>
      <c r="R89">
        <f t="shared" si="62"/>
        <v>1000000</v>
      </c>
      <c r="S89">
        <f t="shared" si="63"/>
        <v>-8.2182458872217213E+24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-3.0738810578925451</v>
      </c>
      <c r="AC89">
        <f t="shared" si="64"/>
        <v>-2.7445366588326294</v>
      </c>
      <c r="AE89">
        <f t="shared" si="65"/>
        <v>0</v>
      </c>
      <c r="AF89">
        <f t="shared" si="66"/>
        <v>0</v>
      </c>
      <c r="AG89">
        <f t="shared" si="67"/>
        <v>-8.3489125796905717E-24</v>
      </c>
      <c r="AH89">
        <f t="shared" si="68"/>
        <v>-2.7780560051039156E-18</v>
      </c>
      <c r="AI89">
        <f t="shared" si="69"/>
        <v>-2.7780643540164953E-18</v>
      </c>
      <c r="AJ89">
        <f t="shared" si="70"/>
        <v>-0.32934439905991564</v>
      </c>
      <c r="AK89">
        <f t="shared" si="92"/>
        <v>-0.21517167405247817</v>
      </c>
      <c r="AL89">
        <f t="shared" si="71"/>
        <v>-0.54451607311239381</v>
      </c>
      <c r="AN89">
        <f t="shared" si="72"/>
        <v>0</v>
      </c>
      <c r="AO89">
        <f t="shared" si="73"/>
        <v>0</v>
      </c>
      <c r="AP89">
        <f t="shared" si="74"/>
        <v>-7.9633877679142856E-28</v>
      </c>
      <c r="AQ89">
        <f t="shared" si="75"/>
        <v>-2.6497746860400427E-22</v>
      </c>
      <c r="AR89">
        <f t="shared" si="76"/>
        <v>-2.6497826494278107E-22</v>
      </c>
      <c r="AS89">
        <f t="shared" si="77"/>
        <v>-3.1413637810566419E-5</v>
      </c>
      <c r="AT89">
        <f t="shared" si="78"/>
        <v>-2.0523576702903385E-5</v>
      </c>
      <c r="AU89">
        <f t="shared" si="79"/>
        <v>-5.19372145134698E-5</v>
      </c>
      <c r="AW89">
        <v>86</v>
      </c>
      <c r="AX89">
        <f>IF(Z89&gt;0, (R89*SUMPRODUCT(K89:$K$98, X89:$X$98)-K89*$AZ$3)/Z89, 0)</f>
        <v>-8.2182458872217213E+24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25</v>
      </c>
      <c r="R90">
        <f t="shared" si="62"/>
        <v>1000000</v>
      </c>
      <c r="S90">
        <f t="shared" si="63"/>
        <v>-7.3036012073382428E+25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-2.7445366588326294</v>
      </c>
      <c r="AC90">
        <f t="shared" si="64"/>
        <v>-2.4504791596719904</v>
      </c>
      <c r="AE90">
        <f t="shared" si="65"/>
        <v>0</v>
      </c>
      <c r="AF90">
        <f t="shared" si="66"/>
        <v>0</v>
      </c>
      <c r="AG90">
        <f t="shared" si="67"/>
        <v>-8.3879140238718408E-25</v>
      </c>
      <c r="AH90">
        <f t="shared" si="68"/>
        <v>-2.9706528206025928E-19</v>
      </c>
      <c r="AI90">
        <f t="shared" si="69"/>
        <v>-2.9706612085166165E-19</v>
      </c>
      <c r="AJ90">
        <f t="shared" si="70"/>
        <v>-0.29405749916063906</v>
      </c>
      <c r="AK90">
        <f t="shared" si="92"/>
        <v>-0.19211756611828407</v>
      </c>
      <c r="AL90">
        <f t="shared" si="71"/>
        <v>-0.48617506527892312</v>
      </c>
      <c r="AN90">
        <f t="shared" si="72"/>
        <v>0</v>
      </c>
      <c r="AO90">
        <f t="shared" si="73"/>
        <v>0</v>
      </c>
      <c r="AP90">
        <f t="shared" si="74"/>
        <v>-7.1433823714900263E-29</v>
      </c>
      <c r="AQ90">
        <f t="shared" si="75"/>
        <v>-2.5298910945100925E-23</v>
      </c>
      <c r="AR90">
        <f t="shared" si="76"/>
        <v>-2.529898237892464E-23</v>
      </c>
      <c r="AS90">
        <f t="shared" si="77"/>
        <v>-2.5042759734188793E-5</v>
      </c>
      <c r="AT90">
        <f t="shared" si="78"/>
        <v>-1.6361269693003337E-5</v>
      </c>
      <c r="AU90">
        <f t="shared" si="79"/>
        <v>-4.1404029427192127E-5</v>
      </c>
      <c r="AW90">
        <v>87</v>
      </c>
      <c r="AX90">
        <f>IF(Z90&gt;0, (R90*SUMPRODUCT(K90:$K$98, X90:$X$98)-K90*$AZ$3)/Z90, 0)</f>
        <v>-7.3036012073382428E+25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25</v>
      </c>
      <c r="R91">
        <f t="shared" si="62"/>
        <v>1000000</v>
      </c>
      <c r="S91">
        <f t="shared" si="63"/>
        <v>-6.8835595113805905E+26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-2.4504791596719904</v>
      </c>
      <c r="AC91">
        <f t="shared" si="64"/>
        <v>-2.1879278211357054</v>
      </c>
      <c r="AE91">
        <f t="shared" si="65"/>
        <v>0</v>
      </c>
      <c r="AF91">
        <f t="shared" si="66"/>
        <v>0</v>
      </c>
      <c r="AG91">
        <f t="shared" si="67"/>
        <v>-7.9462079811992762E-26</v>
      </c>
      <c r="AH91">
        <f t="shared" si="68"/>
        <v>-3.0037656342052783E-20</v>
      </c>
      <c r="AI91">
        <f t="shared" si="69"/>
        <v>-3.0037735804132594E-20</v>
      </c>
      <c r="AJ91">
        <f t="shared" si="70"/>
        <v>-0.26255133853628498</v>
      </c>
      <c r="AK91">
        <f t="shared" si="92"/>
        <v>-0.17153354117703934</v>
      </c>
      <c r="AL91">
        <f t="shared" si="71"/>
        <v>-0.43408487971332432</v>
      </c>
      <c r="AN91">
        <f t="shared" si="72"/>
        <v>0</v>
      </c>
      <c r="AO91">
        <f t="shared" si="73"/>
        <v>0</v>
      </c>
      <c r="AP91">
        <f t="shared" si="74"/>
        <v>-6.0421545907287411E-30</v>
      </c>
      <c r="AQ91">
        <f t="shared" si="75"/>
        <v>-2.2840097262905385E-24</v>
      </c>
      <c r="AR91">
        <f t="shared" si="76"/>
        <v>-2.284015768445129E-24</v>
      </c>
      <c r="AS91">
        <f t="shared" si="77"/>
        <v>-1.9963934737076531E-5</v>
      </c>
      <c r="AT91">
        <f t="shared" si="78"/>
        <v>-1.3043104028223321E-5</v>
      </c>
      <c r="AU91">
        <f t="shared" si="79"/>
        <v>-3.3007038765299853E-5</v>
      </c>
      <c r="AW91">
        <v>88</v>
      </c>
      <c r="AX91">
        <f>IF(Z91&gt;0, (R91*SUMPRODUCT(K91:$K$98, X91:$X$98)-K91*$AZ$3)/Z91, 0)</f>
        <v>-6.8835595113805905E+26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25</v>
      </c>
      <c r="R92">
        <f t="shared" si="62"/>
        <v>1000000</v>
      </c>
      <c r="S92">
        <f t="shared" si="63"/>
        <v>-6.9020337378348686E+27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-2.1879278211357054</v>
      </c>
      <c r="AC92">
        <f t="shared" si="64"/>
        <v>-1.9535069831568799</v>
      </c>
      <c r="AE92">
        <f t="shared" si="65"/>
        <v>0</v>
      </c>
      <c r="AF92">
        <f t="shared" si="66"/>
        <v>0</v>
      </c>
      <c r="AG92">
        <f t="shared" si="67"/>
        <v>-7.0758382867948883E-27</v>
      </c>
      <c r="AH92">
        <f t="shared" si="68"/>
        <v>-2.8636648290831179E-21</v>
      </c>
      <c r="AI92">
        <f t="shared" si="69"/>
        <v>-2.8636719049214047E-21</v>
      </c>
      <c r="AJ92">
        <f t="shared" si="70"/>
        <v>-0.23442083797882551</v>
      </c>
      <c r="AK92">
        <f t="shared" si="92"/>
        <v>-0.1531549474794994</v>
      </c>
      <c r="AL92">
        <f t="shared" si="71"/>
        <v>-0.38757578545832494</v>
      </c>
      <c r="AN92">
        <f t="shared" si="72"/>
        <v>0</v>
      </c>
      <c r="AO92">
        <f t="shared" si="73"/>
        <v>0</v>
      </c>
      <c r="AP92">
        <f t="shared" si="74"/>
        <v>-4.8038759144350705E-31</v>
      </c>
      <c r="AQ92">
        <f t="shared" si="75"/>
        <v>-1.9441781937159734E-25</v>
      </c>
      <c r="AR92">
        <f t="shared" si="76"/>
        <v>-1.9441829975918879E-25</v>
      </c>
      <c r="AS92">
        <f t="shared" si="77"/>
        <v>-1.5915126544225527E-5</v>
      </c>
      <c r="AT92">
        <f t="shared" si="78"/>
        <v>-1.0397882675560682E-5</v>
      </c>
      <c r="AU92">
        <f t="shared" si="79"/>
        <v>-2.631300921978621E-5</v>
      </c>
      <c r="AW92">
        <v>89</v>
      </c>
      <c r="AX92">
        <f>IF(Z92&gt;0, (R92*SUMPRODUCT(K92:$K$98, X92:$X$98)-K92*$AZ$3)/Z92, 0)</f>
        <v>-6.9020337378348686E+27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25</v>
      </c>
      <c r="R93">
        <f t="shared" si="62"/>
        <v>1000000</v>
      </c>
      <c r="S93">
        <f t="shared" si="63"/>
        <v>-7.3880408255527816E+28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-1.9535069831568799</v>
      </c>
      <c r="AC93">
        <f t="shared" si="64"/>
        <v>-1.7442026635329282</v>
      </c>
      <c r="AE93">
        <f t="shared" si="65"/>
        <v>0</v>
      </c>
      <c r="AF93">
        <f t="shared" si="66"/>
        <v>0</v>
      </c>
      <c r="AG93">
        <f t="shared" si="67"/>
        <v>-5.9021150015180951E-28</v>
      </c>
      <c r="AH93">
        <f t="shared" si="68"/>
        <v>-2.565947361510052E-22</v>
      </c>
      <c r="AI93">
        <f t="shared" si="69"/>
        <v>-2.5659532636250535E-22</v>
      </c>
      <c r="AJ93">
        <f t="shared" si="70"/>
        <v>-0.20930431962395168</v>
      </c>
      <c r="AK93">
        <f t="shared" si="92"/>
        <v>-0.13674548882098161</v>
      </c>
      <c r="AL93">
        <f t="shared" si="71"/>
        <v>-0.34604980844493327</v>
      </c>
      <c r="AN93">
        <f t="shared" si="72"/>
        <v>0</v>
      </c>
      <c r="AO93">
        <f t="shared" si="73"/>
        <v>0</v>
      </c>
      <c r="AP93">
        <f t="shared" si="74"/>
        <v>-3.5776967526200895E-32</v>
      </c>
      <c r="AQ93">
        <f t="shared" si="75"/>
        <v>-1.5554053996418821E-26</v>
      </c>
      <c r="AR93">
        <f t="shared" si="76"/>
        <v>-1.5554089773386345E-26</v>
      </c>
      <c r="AS93">
        <f t="shared" si="77"/>
        <v>-1.2687441441506337E-5</v>
      </c>
      <c r="AT93">
        <f t="shared" si="78"/>
        <v>-8.2891284084507982E-6</v>
      </c>
      <c r="AU93">
        <f t="shared" si="79"/>
        <v>-2.0976569849957132E-5</v>
      </c>
      <c r="AW93">
        <v>90</v>
      </c>
      <c r="AX93">
        <f>IF(Z93&gt;0, (R93*SUMPRODUCT(K93:$K$98, X93:$X$98)-K93*$AZ$3)/Z93, 0)</f>
        <v>-7.3880408255527816E+28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25</v>
      </c>
      <c r="R94">
        <f t="shared" si="62"/>
        <v>1000000</v>
      </c>
      <c r="S94">
        <f t="shared" si="63"/>
        <v>-8.4780527707378016E+29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-1.7442026635329282</v>
      </c>
      <c r="AC94">
        <f t="shared" si="64"/>
        <v>-1.5573238067258286</v>
      </c>
      <c r="AE94">
        <f t="shared" si="65"/>
        <v>0</v>
      </c>
      <c r="AF94">
        <f t="shared" si="66"/>
        <v>0</v>
      </c>
      <c r="AG94">
        <f t="shared" si="67"/>
        <v>-4.592221376885528E-29</v>
      </c>
      <c r="AH94">
        <f t="shared" si="68"/>
        <v>-2.1535486855257445E-23</v>
      </c>
      <c r="AI94">
        <f t="shared" si="69"/>
        <v>-2.1535532777471215E-23</v>
      </c>
      <c r="AJ94">
        <f t="shared" si="70"/>
        <v>-0.18687885680709959</v>
      </c>
      <c r="AK94">
        <f t="shared" si="92"/>
        <v>-0.12209418644730498</v>
      </c>
      <c r="AL94">
        <f t="shared" si="71"/>
        <v>-0.30897304325440456</v>
      </c>
      <c r="AN94">
        <f t="shared" si="72"/>
        <v>0</v>
      </c>
      <c r="AO94">
        <f t="shared" si="73"/>
        <v>0</v>
      </c>
      <c r="AP94">
        <f t="shared" si="74"/>
        <v>-2.4854249437898267E-33</v>
      </c>
      <c r="AQ94">
        <f t="shared" si="75"/>
        <v>-1.1655543540676527E-27</v>
      </c>
      <c r="AR94">
        <f t="shared" si="76"/>
        <v>-1.1655568394925966E-27</v>
      </c>
      <c r="AS94">
        <f t="shared" si="77"/>
        <v>-1.0114350638955938E-5</v>
      </c>
      <c r="AT94">
        <f t="shared" si="78"/>
        <v>-6.6080424174512078E-6</v>
      </c>
      <c r="AU94">
        <f t="shared" si="79"/>
        <v>-1.6722393056407145E-5</v>
      </c>
      <c r="AW94">
        <v>91</v>
      </c>
      <c r="AX94">
        <f>IF(Z94&gt;0, (R94*SUMPRODUCT(K94:$K$98, X94:$X$98)-K94*$AZ$3)/Z94, 0)</f>
        <v>-8.4780527707378016E+29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25</v>
      </c>
      <c r="R95">
        <f t="shared" si="62"/>
        <v>1000000</v>
      </c>
      <c r="S95">
        <f t="shared" si="63"/>
        <v>-1.0484234367432867E+31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-1.5573238067258286</v>
      </c>
      <c r="AC95">
        <f t="shared" si="64"/>
        <v>-1.3904676845766326</v>
      </c>
      <c r="AE95">
        <f t="shared" si="65"/>
        <v>0</v>
      </c>
      <c r="AF95">
        <f t="shared" si="66"/>
        <v>0</v>
      </c>
      <c r="AG95">
        <f t="shared" si="67"/>
        <v>-3.3156157041277053E-30</v>
      </c>
      <c r="AH95">
        <f t="shared" si="68"/>
        <v>-1.6858950370815609E-24</v>
      </c>
      <c r="AI95">
        <f t="shared" si="69"/>
        <v>-1.6858983526972651E-24</v>
      </c>
      <c r="AJ95">
        <f t="shared" si="70"/>
        <v>-0.16685612214919598</v>
      </c>
      <c r="AK95">
        <f t="shared" si="92"/>
        <v>-0.10901266647080801</v>
      </c>
      <c r="AL95">
        <f t="shared" si="71"/>
        <v>-0.27586878862000397</v>
      </c>
      <c r="AN95">
        <f t="shared" si="72"/>
        <v>0</v>
      </c>
      <c r="AO95">
        <f t="shared" si="73"/>
        <v>0</v>
      </c>
      <c r="AP95">
        <f t="shared" si="74"/>
        <v>-1.6022268377369319E-34</v>
      </c>
      <c r="AQ95">
        <f t="shared" si="75"/>
        <v>-8.1468617447335419E-29</v>
      </c>
      <c r="AR95">
        <f t="shared" si="76"/>
        <v>-8.1468777670019199E-29</v>
      </c>
      <c r="AS95">
        <f t="shared" si="77"/>
        <v>-8.0630984047799205E-6</v>
      </c>
      <c r="AT95">
        <f t="shared" si="78"/>
        <v>-5.2678909577895466E-6</v>
      </c>
      <c r="AU95">
        <f t="shared" si="79"/>
        <v>-1.3330989362569466E-5</v>
      </c>
      <c r="AW95">
        <v>92</v>
      </c>
      <c r="AX95">
        <f>IF(Z95&gt;0, (R95*SUMPRODUCT(K95:$K$98, X95:$X$98)-K95*$AZ$3)/Z95, 0)</f>
        <v>-1.0484234367432867E+31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25</v>
      </c>
      <c r="R96">
        <f t="shared" si="62"/>
        <v>1000000</v>
      </c>
      <c r="S96">
        <f t="shared" si="63"/>
        <v>-1.4056532984883982E+32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-1.3904676845766326</v>
      </c>
      <c r="AC96">
        <f t="shared" si="64"/>
        <v>-1.2414890040862792</v>
      </c>
      <c r="AE96">
        <f t="shared" si="65"/>
        <v>0</v>
      </c>
      <c r="AF96">
        <f t="shared" si="66"/>
        <v>0</v>
      </c>
      <c r="AG96">
        <f t="shared" si="67"/>
        <v>-2.2080284758363655E-31</v>
      </c>
      <c r="AH96">
        <f t="shared" si="68"/>
        <v>-1.2246626798011167E-25</v>
      </c>
      <c r="AI96">
        <f t="shared" si="69"/>
        <v>-1.2246648878295926E-25</v>
      </c>
      <c r="AJ96">
        <f t="shared" si="70"/>
        <v>-0.14897868049035345</v>
      </c>
      <c r="AK96">
        <f t="shared" si="92"/>
        <v>-9.7332737920364287E-2</v>
      </c>
      <c r="AL96">
        <f t="shared" si="71"/>
        <v>-0.24631141841071774</v>
      </c>
      <c r="AN96">
        <f t="shared" si="72"/>
        <v>0</v>
      </c>
      <c r="AO96">
        <f t="shared" si="73"/>
        <v>0</v>
      </c>
      <c r="AP96">
        <f t="shared" si="74"/>
        <v>-9.526787131195936E-36</v>
      </c>
      <c r="AQ96">
        <f t="shared" si="75"/>
        <v>-5.283944833893457E-30</v>
      </c>
      <c r="AR96">
        <f t="shared" si="76"/>
        <v>-5.283954360680589E-30</v>
      </c>
      <c r="AS96">
        <f t="shared" si="77"/>
        <v>-6.4278526823819475E-6</v>
      </c>
      <c r="AT96">
        <f t="shared" si="78"/>
        <v>-4.199530419156207E-6</v>
      </c>
      <c r="AU96">
        <f t="shared" si="79"/>
        <v>-1.0627383101538154E-5</v>
      </c>
      <c r="AW96">
        <v>93</v>
      </c>
      <c r="AX96">
        <f>IF(Z96&gt;0, (R96*SUMPRODUCT(K96:$K$98, X96:$X$98)-K96*$AZ$3)/Z96, 0)</f>
        <v>-1.4056532984883982E+32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25</v>
      </c>
      <c r="R97">
        <f t="shared" si="62"/>
        <v>1000000</v>
      </c>
      <c r="S97">
        <f t="shared" si="63"/>
        <v>-2.0578275964549969E+33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-1.2414890040862792</v>
      </c>
      <c r="AC97">
        <f t="shared" si="64"/>
        <v>-1.108472325077035</v>
      </c>
      <c r="AE97">
        <f t="shared" si="65"/>
        <v>0</v>
      </c>
      <c r="AF97">
        <f t="shared" si="66"/>
        <v>0</v>
      </c>
      <c r="AG97">
        <f t="shared" si="67"/>
        <v>-1.3466535376755947E-32</v>
      </c>
      <c r="AH97">
        <f t="shared" si="68"/>
        <v>-8.2051313492417707E-27</v>
      </c>
      <c r="AI97">
        <f t="shared" si="69"/>
        <v>-8.2051448157771475E-27</v>
      </c>
      <c r="AJ97">
        <f t="shared" si="70"/>
        <v>-0.13301667900924419</v>
      </c>
      <c r="AK97">
        <f t="shared" si="92"/>
        <v>-8.6904230286039552E-2</v>
      </c>
      <c r="AL97">
        <f t="shared" si="71"/>
        <v>-0.21992090929528374</v>
      </c>
      <c r="AN97">
        <f t="shared" si="72"/>
        <v>0</v>
      </c>
      <c r="AO97">
        <f t="shared" si="73"/>
        <v>0</v>
      </c>
      <c r="AP97">
        <f t="shared" si="74"/>
        <v>-5.1877572383273359E-37</v>
      </c>
      <c r="AQ97">
        <f t="shared" si="75"/>
        <v>-3.160889446139756E-31</v>
      </c>
      <c r="AR97">
        <f t="shared" si="76"/>
        <v>-3.1608946338969944E-31</v>
      </c>
      <c r="AS97">
        <f t="shared" si="77"/>
        <v>-5.1242448041947933E-6</v>
      </c>
      <c r="AT97">
        <f t="shared" si="78"/>
        <v>-3.3478399387405988E-6</v>
      </c>
      <c r="AU97">
        <f t="shared" si="79"/>
        <v>-8.4720847429353925E-6</v>
      </c>
      <c r="AW97">
        <v>94</v>
      </c>
      <c r="AX97">
        <f>IF(Z97&gt;0, (R97*SUMPRODUCT(K97:$K$98, X97:$X$98)-K97*$AZ$3)/Z97, 0)</f>
        <v>-2.0578275964549969E+33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-1.108472325077035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-5.3866141507023786E-28</v>
      </c>
      <c r="AI98">
        <f t="shared" si="69"/>
        <v>-5.3866141507023786E-28</v>
      </c>
      <c r="AJ98">
        <f t="shared" si="70"/>
        <v>-1.108472325077035</v>
      </c>
      <c r="AK98">
        <f t="shared" si="92"/>
        <v>-7.7593062755392461E-2</v>
      </c>
      <c r="AL98">
        <f t="shared" si="71"/>
        <v>-1.1860653878324274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-1.8527704422597628E-32</v>
      </c>
      <c r="AR98">
        <f t="shared" si="76"/>
        <v>-1.8527704422597628E-32</v>
      </c>
      <c r="AS98">
        <f t="shared" si="77"/>
        <v>-3.812682145978269E-5</v>
      </c>
      <c r="AT98">
        <f t="shared" si="78"/>
        <v>-2.6688775021847886E-6</v>
      </c>
      <c r="AU98">
        <f t="shared" si="79"/>
        <v>-4.0795698961967479E-5</v>
      </c>
      <c r="AW98">
        <v>95</v>
      </c>
    </row>
    <row r="100" spans="5:50" x14ac:dyDescent="0.25">
      <c r="AN100" s="6">
        <f t="shared" ref="AN100:AU100" si="93">SUM(AN3:AN98)</f>
        <v>47962.420315550546</v>
      </c>
      <c r="AO100" s="6">
        <f t="shared" si="93"/>
        <v>-4796.2420315550544</v>
      </c>
      <c r="AP100" s="6">
        <f t="shared" si="93"/>
        <v>-1757.8512351271265</v>
      </c>
      <c r="AQ100" s="6">
        <f t="shared" si="93"/>
        <v>-28774.056097925168</v>
      </c>
      <c r="AR100" s="6">
        <f t="shared" si="93"/>
        <v>12634.270950943192</v>
      </c>
      <c r="AS100" s="6">
        <f t="shared" si="93"/>
        <v>-5681.6943462843547</v>
      </c>
      <c r="AT100" s="6">
        <f t="shared" si="93"/>
        <v>2931.6679004677412</v>
      </c>
      <c r="AU100" s="6">
        <f t="shared" si="93"/>
        <v>9884.2445051265677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102266.97314472082</v>
      </c>
      <c r="K3">
        <v>1</v>
      </c>
      <c r="L3" s="2">
        <v>0</v>
      </c>
      <c r="O3">
        <f>$C$3</f>
        <v>102266.97314472082</v>
      </c>
      <c r="P3">
        <f>O3*C5</f>
        <v>10226.697314472083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102266.97314472082</v>
      </c>
      <c r="AF3">
        <f t="shared" ref="AF3:AF34" si="4">-$Z3*P3</f>
        <v>-10226.697314472083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90517.843243248732</v>
      </c>
      <c r="AJ3">
        <f t="shared" ref="AJ3:AJ34" si="8">AB3-AC3</f>
        <v>0</v>
      </c>
      <c r="AL3">
        <f t="shared" ref="AL3:AL34" si="9">SUM(AI3:AK3)</f>
        <v>90517.843243248732</v>
      </c>
      <c r="AN3">
        <f t="shared" ref="AN3:AN34" si="10">AE3*$K3</f>
        <v>102266.97314472082</v>
      </c>
      <c r="AO3">
        <f t="shared" ref="AO3:AO34" si="11">AF3*$K3</f>
        <v>-10226.697314472083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90517.843243248732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90517.843243248732</v>
      </c>
      <c r="AW3">
        <v>0</v>
      </c>
      <c r="AX3">
        <f>IF(Z3&gt;0, (R3*SUMPRODUCT(K3:$K$98, X3:$X$98)-K3*$AZ$3)/Z3, 0)</f>
        <v>0</v>
      </c>
      <c r="AZ3">
        <f>C6*SUMPRODUCT(X4:X89, K4:K89)/1</f>
        <v>60759.676012863871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1000000</v>
      </c>
      <c r="S4">
        <f t="shared" si="1"/>
        <v>3026.8829747700233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2992.3476112058852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-2992.3476112058852</v>
      </c>
      <c r="AK4">
        <f>G4*SUM(AB4, AE4:AF4)</f>
        <v>0</v>
      </c>
      <c r="AL4">
        <f t="shared" si="9"/>
        <v>-4401.8946112058857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-1340.1283513976041</v>
      </c>
      <c r="AR4">
        <f t="shared" si="14"/>
        <v>-1340.1283513976041</v>
      </c>
      <c r="AS4">
        <f t="shared" si="15"/>
        <v>-2844.9777630784229</v>
      </c>
      <c r="AT4">
        <f t="shared" si="16"/>
        <v>0</v>
      </c>
      <c r="AU4">
        <f t="shared" si="17"/>
        <v>-4185.106114476027</v>
      </c>
      <c r="AW4">
        <v>1</v>
      </c>
      <c r="AX4">
        <f>IF(Z4&gt;0, (R4*SUMPRODUCT(K4:$K$98, X4:$X$98)-K4*$AZ$3)/Z4, 0)</f>
        <v>3026.8829747700233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25</v>
      </c>
      <c r="R5">
        <f t="shared" si="0"/>
        <v>1000000</v>
      </c>
      <c r="S5">
        <f t="shared" si="1"/>
        <v>4724.4769156000502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2992.3476112058852</v>
      </c>
      <c r="AC5">
        <f t="shared" si="2"/>
        <v>4617.0351847961429</v>
      </c>
      <c r="AE5">
        <f t="shared" si="3"/>
        <v>0</v>
      </c>
      <c r="AF5">
        <f t="shared" si="4"/>
        <v>0</v>
      </c>
      <c r="AG5">
        <f t="shared" si="5"/>
        <v>-24.431462293480902</v>
      </c>
      <c r="AH5">
        <f t="shared" si="6"/>
        <v>-1446.056730763938</v>
      </c>
      <c r="AI5">
        <f t="shared" si="7"/>
        <v>-1470.488193057419</v>
      </c>
      <c r="AJ5">
        <f t="shared" si="8"/>
        <v>-1624.6875735902577</v>
      </c>
      <c r="AK5">
        <f>G5*SUM(AB5, AE5:AF5)</f>
        <v>12.268625205944129</v>
      </c>
      <c r="AL5">
        <f t="shared" si="9"/>
        <v>-3082.9071414417326</v>
      </c>
      <c r="AN5">
        <f t="shared" si="10"/>
        <v>0</v>
      </c>
      <c r="AO5">
        <f t="shared" si="11"/>
        <v>0</v>
      </c>
      <c r="AP5">
        <f t="shared" si="12"/>
        <v>-22.03608717199732</v>
      </c>
      <c r="AQ5">
        <f t="shared" si="13"/>
        <v>-1304.2785483728626</v>
      </c>
      <c r="AR5">
        <f t="shared" si="14"/>
        <v>-1326.31463554486</v>
      </c>
      <c r="AS5">
        <f t="shared" si="15"/>
        <v>-1465.3955857750188</v>
      </c>
      <c r="AT5">
        <f t="shared" si="16"/>
        <v>11.065751663619707</v>
      </c>
      <c r="AU5">
        <f t="shared" si="17"/>
        <v>-2780.6444696562594</v>
      </c>
      <c r="AW5">
        <v>2</v>
      </c>
      <c r="AX5">
        <f>IF(Z5&gt;0, (R5*SUMPRODUCT(K5:$K$98, X5:$X$98)-K5*$AZ$3)/Z5, 0)</f>
        <v>4724.4769156000502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25</v>
      </c>
      <c r="R6">
        <f t="shared" si="0"/>
        <v>1000000</v>
      </c>
      <c r="S6">
        <f t="shared" si="1"/>
        <v>6493.841278088069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4617.0351847961429</v>
      </c>
      <c r="AC6">
        <f t="shared" si="2"/>
        <v>6272.9528926127241</v>
      </c>
      <c r="AE6">
        <f t="shared" si="3"/>
        <v>0</v>
      </c>
      <c r="AF6">
        <f t="shared" si="4"/>
        <v>0</v>
      </c>
      <c r="AG6">
        <f t="shared" si="5"/>
        <v>-24.14962355862977</v>
      </c>
      <c r="AH6">
        <f t="shared" si="6"/>
        <v>-1500.9644766528504</v>
      </c>
      <c r="AI6">
        <f t="shared" si="7"/>
        <v>-1525.1141002114803</v>
      </c>
      <c r="AJ6">
        <f t="shared" si="8"/>
        <v>-1655.9177078165812</v>
      </c>
      <c r="AK6">
        <f>G6*SUM(AB6, AE6:AF6)</f>
        <v>32.780949812052619</v>
      </c>
      <c r="AL6">
        <f t="shared" si="9"/>
        <v>-3148.2508582160085</v>
      </c>
      <c r="AN6">
        <f t="shared" si="10"/>
        <v>0</v>
      </c>
      <c r="AO6">
        <f t="shared" si="11"/>
        <v>0</v>
      </c>
      <c r="AP6">
        <f t="shared" si="12"/>
        <v>-20.605317593645339</v>
      </c>
      <c r="AQ6">
        <f t="shared" si="13"/>
        <v>-1280.6762665730955</v>
      </c>
      <c r="AR6">
        <f t="shared" si="14"/>
        <v>-1301.2815841667409</v>
      </c>
      <c r="AS6">
        <f t="shared" si="15"/>
        <v>-1412.8878736210763</v>
      </c>
      <c r="AT6">
        <f t="shared" si="16"/>
        <v>27.969872087605239</v>
      </c>
      <c r="AU6">
        <f t="shared" si="17"/>
        <v>-2686.1995857002116</v>
      </c>
      <c r="AW6">
        <v>3</v>
      </c>
      <c r="AX6">
        <f>IF(Z6&gt;0, (R6*SUMPRODUCT(K6:$K$98, X6:$X$98)-K6*$AZ$3)/Z6, 0)</f>
        <v>6493.841278088069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25</v>
      </c>
      <c r="R7">
        <f t="shared" si="0"/>
        <v>1000000</v>
      </c>
      <c r="S7">
        <f t="shared" si="1"/>
        <v>8485.3293011468704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6272.9528926127241</v>
      </c>
      <c r="AC7">
        <f t="shared" si="2"/>
        <v>8101.4510712987749</v>
      </c>
      <c r="AE7">
        <f t="shared" si="3"/>
        <v>0</v>
      </c>
      <c r="AF7">
        <f t="shared" si="4"/>
        <v>0</v>
      </c>
      <c r="AG7">
        <f t="shared" si="5"/>
        <v>-23.868994307044129</v>
      </c>
      <c r="AH7">
        <f t="shared" si="6"/>
        <v>-1565.3206399738408</v>
      </c>
      <c r="AI7">
        <f t="shared" si="7"/>
        <v>-1589.189634280885</v>
      </c>
      <c r="AJ7">
        <f t="shared" si="8"/>
        <v>-1828.4981786860508</v>
      </c>
      <c r="AK7">
        <f>G7*SUM(AB7, AE7:AF7)</f>
        <v>86.566749918055592</v>
      </c>
      <c r="AL7">
        <f t="shared" si="9"/>
        <v>-3331.1210630488804</v>
      </c>
      <c r="AN7">
        <f t="shared" si="10"/>
        <v>0</v>
      </c>
      <c r="AO7">
        <f t="shared" si="11"/>
        <v>0</v>
      </c>
      <c r="AP7">
        <f t="shared" si="12"/>
        <v>-19.144458297487724</v>
      </c>
      <c r="AQ7">
        <f t="shared" si="13"/>
        <v>-1255.4871532786856</v>
      </c>
      <c r="AR7">
        <f t="shared" si="14"/>
        <v>-1274.6316115761736</v>
      </c>
      <c r="AS7">
        <f t="shared" si="15"/>
        <v>-1466.5723523406525</v>
      </c>
      <c r="AT7">
        <f t="shared" si="16"/>
        <v>69.432063724032801</v>
      </c>
      <c r="AU7">
        <f t="shared" si="17"/>
        <v>-2671.7719001927935</v>
      </c>
      <c r="AW7">
        <v>4</v>
      </c>
      <c r="AX7">
        <f>IF(Z7&gt;0, (R7*SUMPRODUCT(K7:$K$98, X7:$X$98)-K7*$AZ$3)/Z7, 0)</f>
        <v>8485.3293011468704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25</v>
      </c>
      <c r="R8">
        <f t="shared" si="0"/>
        <v>1000000</v>
      </c>
      <c r="S8">
        <f t="shared" si="1"/>
        <v>10706.129325416976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8101.4510712987749</v>
      </c>
      <c r="AC8">
        <f t="shared" si="2"/>
        <v>10102.116354662357</v>
      </c>
      <c r="AE8">
        <f t="shared" si="3"/>
        <v>0</v>
      </c>
      <c r="AF8">
        <f t="shared" si="4"/>
        <v>0</v>
      </c>
      <c r="AG8">
        <f t="shared" si="5"/>
        <v>-23.58956268788792</v>
      </c>
      <c r="AH8">
        <f t="shared" si="6"/>
        <v>-1629.6670434307052</v>
      </c>
      <c r="AI8">
        <f t="shared" si="7"/>
        <v>-1653.2566061185933</v>
      </c>
      <c r="AJ8">
        <f t="shared" si="8"/>
        <v>-2000.6652833635826</v>
      </c>
      <c r="AK8">
        <f t="shared" ref="AK8:AK39" si="30">G8*SUM(AB8:AB8, AE8:AF8)</f>
        <v>174.99134314005354</v>
      </c>
      <c r="AL8">
        <f t="shared" si="9"/>
        <v>-3478.9305463421224</v>
      </c>
      <c r="AN8">
        <f t="shared" si="10"/>
        <v>0</v>
      </c>
      <c r="AO8">
        <f t="shared" si="11"/>
        <v>0</v>
      </c>
      <c r="AP8">
        <f t="shared" si="12"/>
        <v>-17.656155550133278</v>
      </c>
      <c r="AQ8">
        <f t="shared" si="13"/>
        <v>-1219.7621123562494</v>
      </c>
      <c r="AR8">
        <f t="shared" si="14"/>
        <v>-1237.4182679063829</v>
      </c>
      <c r="AS8">
        <f t="shared" si="15"/>
        <v>-1497.4443534282241</v>
      </c>
      <c r="AT8">
        <f t="shared" si="16"/>
        <v>130.97633115487676</v>
      </c>
      <c r="AU8">
        <f t="shared" si="17"/>
        <v>-2603.8862901797302</v>
      </c>
      <c r="AW8">
        <v>5</v>
      </c>
      <c r="AX8">
        <f>IF(Z8&gt;0, (R8*SUMPRODUCT(K8:$K$98, X8:$X$98)-K8*$AZ$3)/Z8, 0)</f>
        <v>10706.129325416976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25</v>
      </c>
      <c r="R9">
        <f t="shared" si="0"/>
        <v>1000000</v>
      </c>
      <c r="S9">
        <f t="shared" si="1"/>
        <v>12814.24958793829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10102.116354662357</v>
      </c>
      <c r="AC9">
        <f t="shared" si="2"/>
        <v>11948.647564304883</v>
      </c>
      <c r="AE9">
        <f t="shared" si="3"/>
        <v>0</v>
      </c>
      <c r="AF9">
        <f t="shared" si="4"/>
        <v>0</v>
      </c>
      <c r="AG9">
        <f t="shared" si="5"/>
        <v>-23.311251045772952</v>
      </c>
      <c r="AH9">
        <f t="shared" si="6"/>
        <v>-1696.6406094435304</v>
      </c>
      <c r="AI9">
        <f t="shared" si="7"/>
        <v>-1719.9518604893033</v>
      </c>
      <c r="AJ9">
        <f t="shared" si="8"/>
        <v>-1846.5312096425259</v>
      </c>
      <c r="AK9">
        <f t="shared" si="30"/>
        <v>225.27719470897057</v>
      </c>
      <c r="AL9">
        <f t="shared" si="9"/>
        <v>-3341.2058754228588</v>
      </c>
      <c r="AN9">
        <f t="shared" si="10"/>
        <v>0</v>
      </c>
      <c r="AO9">
        <f t="shared" si="11"/>
        <v>0</v>
      </c>
      <c r="AP9">
        <f t="shared" si="12"/>
        <v>-16.271422870312168</v>
      </c>
      <c r="AQ9">
        <f t="shared" si="13"/>
        <v>-1184.267492164724</v>
      </c>
      <c r="AR9">
        <f t="shared" si="14"/>
        <v>-1200.5389150350361</v>
      </c>
      <c r="AS9">
        <f t="shared" si="15"/>
        <v>-1288.8922218857404</v>
      </c>
      <c r="AT9">
        <f t="shared" si="16"/>
        <v>157.24512129142008</v>
      </c>
      <c r="AU9">
        <f t="shared" si="17"/>
        <v>-2332.1860156293565</v>
      </c>
      <c r="AW9">
        <v>6</v>
      </c>
      <c r="AX9">
        <f>IF(Z9&gt;0, (R9*SUMPRODUCT(K9:$K$98, X9:$X$98)-K9*$AZ$3)/Z9, 0)</f>
        <v>12814.24958793829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25</v>
      </c>
      <c r="R10">
        <f t="shared" si="0"/>
        <v>1000000</v>
      </c>
      <c r="S10">
        <f t="shared" si="1"/>
        <v>14054.01352538482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11948.647564304883</v>
      </c>
      <c r="AC10">
        <f t="shared" si="2"/>
        <v>12948.673720722465</v>
      </c>
      <c r="AE10">
        <f t="shared" si="3"/>
        <v>0</v>
      </c>
      <c r="AF10">
        <f t="shared" si="4"/>
        <v>0</v>
      </c>
      <c r="AG10">
        <f t="shared" si="5"/>
        <v>-23.03376486961206</v>
      </c>
      <c r="AH10">
        <f t="shared" si="6"/>
        <v>-1774.9466281264076</v>
      </c>
      <c r="AI10">
        <f t="shared" si="7"/>
        <v>-1797.9803929960196</v>
      </c>
      <c r="AJ10">
        <f t="shared" si="8"/>
        <v>-1000.0261564175817</v>
      </c>
      <c r="AK10">
        <f t="shared" si="30"/>
        <v>51.379184526510997</v>
      </c>
      <c r="AL10">
        <f t="shared" si="9"/>
        <v>-2746.6273648870906</v>
      </c>
      <c r="AN10">
        <f t="shared" si="10"/>
        <v>0</v>
      </c>
      <c r="AO10">
        <f t="shared" si="11"/>
        <v>0</v>
      </c>
      <c r="AP10">
        <f t="shared" si="12"/>
        <v>-15.249677985424185</v>
      </c>
      <c r="AQ10">
        <f t="shared" si="13"/>
        <v>-1175.1168197410725</v>
      </c>
      <c r="AR10">
        <f t="shared" si="14"/>
        <v>-1190.3664977264968</v>
      </c>
      <c r="AS10">
        <f t="shared" si="15"/>
        <v>-662.07486916255925</v>
      </c>
      <c r="AT10">
        <f t="shared" si="16"/>
        <v>34.015977136966313</v>
      </c>
      <c r="AU10">
        <f t="shared" si="17"/>
        <v>-1818.4253897520898</v>
      </c>
      <c r="AW10">
        <v>7</v>
      </c>
      <c r="AX10">
        <f>IF(Z10&gt;0, (R10*SUMPRODUCT(K10:$K$98, X10:$X$98)-K10*$AZ$3)/Z10, 0)</f>
        <v>14054.01352538482</v>
      </c>
    </row>
    <row r="11" spans="1:52" x14ac:dyDescent="0.25">
      <c r="A11" t="s">
        <v>33</v>
      </c>
      <c r="C11" s="25">
        <f>AU91</f>
        <v>22308.796326292679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25</v>
      </c>
      <c r="R11">
        <f t="shared" si="0"/>
        <v>1000000</v>
      </c>
      <c r="S11">
        <f t="shared" si="1"/>
        <v>15102.258527726006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12948.673720722465</v>
      </c>
      <c r="AC11">
        <f t="shared" si="2"/>
        <v>13747.3895010087</v>
      </c>
      <c r="AE11">
        <f t="shared" si="3"/>
        <v>0</v>
      </c>
      <c r="AF11">
        <f t="shared" si="4"/>
        <v>0</v>
      </c>
      <c r="AG11">
        <f t="shared" si="5"/>
        <v>-22.75717482217987</v>
      </c>
      <c r="AH11">
        <f t="shared" si="6"/>
        <v>-1850.0959494427052</v>
      </c>
      <c r="AI11">
        <f t="shared" si="7"/>
        <v>-1872.8531242648851</v>
      </c>
      <c r="AJ11">
        <f t="shared" si="8"/>
        <v>-798.7157802862348</v>
      </c>
      <c r="AK11">
        <f t="shared" si="30"/>
        <v>20.717877953155945</v>
      </c>
      <c r="AL11">
        <f t="shared" si="9"/>
        <v>-2650.8510265979639</v>
      </c>
      <c r="AN11">
        <f t="shared" si="10"/>
        <v>0</v>
      </c>
      <c r="AO11">
        <f t="shared" si="11"/>
        <v>0</v>
      </c>
      <c r="AP11">
        <f t="shared" si="12"/>
        <v>-14.327272209664875</v>
      </c>
      <c r="AQ11">
        <f t="shared" si="13"/>
        <v>-1164.7679682905814</v>
      </c>
      <c r="AR11">
        <f t="shared" si="14"/>
        <v>-1179.0952405002463</v>
      </c>
      <c r="AS11">
        <f t="shared" si="15"/>
        <v>-502.84881544973882</v>
      </c>
      <c r="AT11">
        <f t="shared" si="16"/>
        <v>13.043388705358062</v>
      </c>
      <c r="AU11">
        <f t="shared" si="17"/>
        <v>-1668.9006672446271</v>
      </c>
      <c r="AW11">
        <v>8</v>
      </c>
      <c r="AX11">
        <f>IF(Z11&gt;0, (R11*SUMPRODUCT(K11:$K$98, X11:$X$98)-K11*$AZ$3)/Z11, 0)</f>
        <v>15102.258527726006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25</v>
      </c>
      <c r="R12">
        <f t="shared" si="0"/>
        <v>1000000</v>
      </c>
      <c r="S12">
        <f t="shared" si="1"/>
        <v>16812.401242374395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13747.3895010087</v>
      </c>
      <c r="AC12">
        <f t="shared" si="2"/>
        <v>15118.50617653317</v>
      </c>
      <c r="AE12">
        <f t="shared" si="3"/>
        <v>0</v>
      </c>
      <c r="AF12">
        <f t="shared" si="4"/>
        <v>0</v>
      </c>
      <c r="AG12">
        <f t="shared" si="5"/>
        <v>-22.481182132431073</v>
      </c>
      <c r="AH12">
        <f t="shared" si="6"/>
        <v>-1936.8376610799278</v>
      </c>
      <c r="AI12">
        <f t="shared" si="7"/>
        <v>-1959.3188432123588</v>
      </c>
      <c r="AJ12">
        <f t="shared" si="8"/>
        <v>-1371.1166755244703</v>
      </c>
      <c r="AK12">
        <f t="shared" si="30"/>
        <v>288.69517952118269</v>
      </c>
      <c r="AL12">
        <f t="shared" si="9"/>
        <v>-3041.7403392156466</v>
      </c>
      <c r="AN12">
        <f t="shared" si="10"/>
        <v>0</v>
      </c>
      <c r="AO12">
        <f t="shared" si="11"/>
        <v>0</v>
      </c>
      <c r="AP12">
        <f t="shared" si="12"/>
        <v>-13.215233459652413</v>
      </c>
      <c r="AQ12">
        <f t="shared" si="13"/>
        <v>-1138.5416351257729</v>
      </c>
      <c r="AR12">
        <f t="shared" si="14"/>
        <v>-1151.7568685854253</v>
      </c>
      <c r="AS12">
        <f t="shared" si="15"/>
        <v>-805.99084428657397</v>
      </c>
      <c r="AT12">
        <f t="shared" si="16"/>
        <v>169.70523051565741</v>
      </c>
      <c r="AU12">
        <f t="shared" si="17"/>
        <v>-1788.0424823563419</v>
      </c>
      <c r="AW12">
        <v>9</v>
      </c>
      <c r="AX12">
        <f>IF(Z12&gt;0, (R12*SUMPRODUCT(K12:$K$98, X12:$X$98)-K12*$AZ$3)/Z12, 0)</f>
        <v>16812.401242374395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25</v>
      </c>
      <c r="R13">
        <f t="shared" si="0"/>
        <v>1000000</v>
      </c>
      <c r="S13">
        <f t="shared" si="1"/>
        <v>20047.562856855355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15118.50617653317</v>
      </c>
      <c r="AC13">
        <f t="shared" si="2"/>
        <v>17806.75223328124</v>
      </c>
      <c r="AE13">
        <f t="shared" si="3"/>
        <v>0</v>
      </c>
      <c r="AF13">
        <f t="shared" si="4"/>
        <v>0</v>
      </c>
      <c r="AG13">
        <f t="shared" si="5"/>
        <v>-22.205632126490801</v>
      </c>
      <c r="AH13">
        <f t="shared" si="6"/>
        <v>-2029.527384638483</v>
      </c>
      <c r="AI13">
        <f t="shared" si="7"/>
        <v>-2051.7330167649739</v>
      </c>
      <c r="AJ13">
        <f t="shared" si="8"/>
        <v>-2688.2460567480703</v>
      </c>
      <c r="AK13">
        <f t="shared" si="30"/>
        <v>1058.2954323573219</v>
      </c>
      <c r="AL13">
        <f t="shared" si="9"/>
        <v>-3681.6836411557224</v>
      </c>
      <c r="AN13">
        <f t="shared" si="10"/>
        <v>0</v>
      </c>
      <c r="AO13">
        <f t="shared" si="11"/>
        <v>0</v>
      </c>
      <c r="AP13">
        <f t="shared" si="12"/>
        <v>-11.654692345345175</v>
      </c>
      <c r="AQ13">
        <f t="shared" si="13"/>
        <v>-1065.2035096175644</v>
      </c>
      <c r="AR13">
        <f t="shared" si="14"/>
        <v>-1076.8582019629096</v>
      </c>
      <c r="AS13">
        <f t="shared" si="15"/>
        <v>-1410.9339721344529</v>
      </c>
      <c r="AT13">
        <f t="shared" si="16"/>
        <v>555.44951858831973</v>
      </c>
      <c r="AU13">
        <f t="shared" si="17"/>
        <v>-1932.342655509043</v>
      </c>
      <c r="AW13">
        <v>10</v>
      </c>
      <c r="AX13">
        <f>IF(Z13&gt;0, (R13*SUMPRODUCT(K13:$K$98, X13:$X$98)-K13*$AZ$3)/Z13, 0)</f>
        <v>20047.562856855355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25</v>
      </c>
      <c r="R14">
        <f t="shared" si="0"/>
        <v>1000000</v>
      </c>
      <c r="S14">
        <f t="shared" si="1"/>
        <v>22979.951216111949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17806.75223328124</v>
      </c>
      <c r="AC14">
        <f t="shared" si="2"/>
        <v>20158.323448551033</v>
      </c>
      <c r="AE14">
        <f t="shared" si="3"/>
        <v>0</v>
      </c>
      <c r="AF14">
        <f t="shared" si="4"/>
        <v>0</v>
      </c>
      <c r="AG14">
        <f t="shared" si="5"/>
        <v>-21.930337513529416</v>
      </c>
      <c r="AH14">
        <f t="shared" si="6"/>
        <v>-2129.5316678591739</v>
      </c>
      <c r="AI14">
        <f t="shared" si="7"/>
        <v>-2151.4620053727035</v>
      </c>
      <c r="AJ14">
        <f t="shared" si="8"/>
        <v>-2351.5712152697924</v>
      </c>
      <c r="AK14">
        <f t="shared" si="30"/>
        <v>1246.472656329687</v>
      </c>
      <c r="AL14">
        <f t="shared" si="9"/>
        <v>-3256.5605643128083</v>
      </c>
      <c r="AN14">
        <f t="shared" si="10"/>
        <v>0</v>
      </c>
      <c r="AO14">
        <f t="shared" si="11"/>
        <v>0</v>
      </c>
      <c r="AP14">
        <f t="shared" si="12"/>
        <v>-10.276967094181034</v>
      </c>
      <c r="AQ14">
        <f t="shared" si="13"/>
        <v>-997.93844317734101</v>
      </c>
      <c r="AR14">
        <f t="shared" si="14"/>
        <v>-1008.2154102715222</v>
      </c>
      <c r="AS14">
        <f t="shared" si="15"/>
        <v>-1101.990335718348</v>
      </c>
      <c r="AT14">
        <f t="shared" si="16"/>
        <v>584.12044342654599</v>
      </c>
      <c r="AU14">
        <f t="shared" si="17"/>
        <v>-1526.0853025633239</v>
      </c>
      <c r="AW14">
        <v>11</v>
      </c>
      <c r="AX14">
        <f>IF(Z14&gt;0, (R14*SUMPRODUCT(K14:$K$98, X14:$X$98)-K14*$AZ$3)/Z14, 0)</f>
        <v>22979.951216111949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25</v>
      </c>
      <c r="R15">
        <f t="shared" si="0"/>
        <v>1000000</v>
      </c>
      <c r="S15">
        <f t="shared" si="1"/>
        <v>25641.753500187126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20158.323448551033</v>
      </c>
      <c r="AC15">
        <f t="shared" si="2"/>
        <v>22211.076724023125</v>
      </c>
      <c r="AE15">
        <f t="shared" si="3"/>
        <v>0</v>
      </c>
      <c r="AF15">
        <f t="shared" si="4"/>
        <v>0</v>
      </c>
      <c r="AG15">
        <f t="shared" si="5"/>
        <v>-21.655185090852928</v>
      </c>
      <c r="AH15">
        <f t="shared" si="6"/>
        <v>-2233.9619016476909</v>
      </c>
      <c r="AI15">
        <f t="shared" si="7"/>
        <v>-2255.617086738544</v>
      </c>
      <c r="AJ15">
        <f t="shared" si="8"/>
        <v>-2052.7532754720924</v>
      </c>
      <c r="AK15">
        <f t="shared" si="30"/>
        <v>1411.0826413985724</v>
      </c>
      <c r="AL15">
        <f t="shared" si="9"/>
        <v>-2897.2877208120644</v>
      </c>
      <c r="AN15">
        <f t="shared" si="10"/>
        <v>0</v>
      </c>
      <c r="AO15">
        <f t="shared" si="11"/>
        <v>0</v>
      </c>
      <c r="AP15">
        <f t="shared" si="12"/>
        <v>-9.0607370652232646</v>
      </c>
      <c r="AQ15">
        <f t="shared" si="13"/>
        <v>-934.71107818449218</v>
      </c>
      <c r="AR15">
        <f t="shared" si="14"/>
        <v>-943.77181524971559</v>
      </c>
      <c r="AS15">
        <f t="shared" si="15"/>
        <v>-858.89165162041456</v>
      </c>
      <c r="AT15">
        <f t="shared" si="16"/>
        <v>590.41050618466977</v>
      </c>
      <c r="AU15">
        <f t="shared" si="17"/>
        <v>-1212.2529606854605</v>
      </c>
      <c r="AW15">
        <v>12</v>
      </c>
      <c r="AX15">
        <f>IF(Z15&gt;0, (R15*SUMPRODUCT(K15:$K$98, X15:$X$98)-K15*$AZ$3)/Z15, 0)</f>
        <v>25641.753500187126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25</v>
      </c>
      <c r="R16">
        <f t="shared" si="0"/>
        <v>1000000</v>
      </c>
      <c r="S16">
        <f t="shared" si="1"/>
        <v>28096.188177182481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22211.076724023125</v>
      </c>
      <c r="AC16">
        <f t="shared" si="2"/>
        <v>24000.197537489898</v>
      </c>
      <c r="AE16">
        <f t="shared" si="3"/>
        <v>0</v>
      </c>
      <c r="AF16">
        <f t="shared" si="4"/>
        <v>0</v>
      </c>
      <c r="AG16">
        <f t="shared" si="5"/>
        <v>-21.355385814383332</v>
      </c>
      <c r="AH16">
        <f t="shared" si="6"/>
        <v>-3329.8970224427676</v>
      </c>
      <c r="AI16">
        <f t="shared" si="7"/>
        <v>-3351.2524082571508</v>
      </c>
      <c r="AJ16">
        <f t="shared" si="8"/>
        <v>-1789.1208134667722</v>
      </c>
      <c r="AK16">
        <f t="shared" si="30"/>
        <v>1554.7753706816188</v>
      </c>
      <c r="AL16">
        <f t="shared" si="9"/>
        <v>-3585.5978510423042</v>
      </c>
      <c r="AN16">
        <f t="shared" si="10"/>
        <v>0</v>
      </c>
      <c r="AO16">
        <f t="shared" si="11"/>
        <v>0</v>
      </c>
      <c r="AP16">
        <f t="shared" si="12"/>
        <v>-7.9779447978265514</v>
      </c>
      <c r="AQ16">
        <f t="shared" si="13"/>
        <v>-1243.9828930462488</v>
      </c>
      <c r="AR16">
        <f t="shared" si="14"/>
        <v>-1251.9608378440753</v>
      </c>
      <c r="AS16">
        <f t="shared" si="15"/>
        <v>-668.37973383121539</v>
      </c>
      <c r="AT16">
        <f t="shared" si="16"/>
        <v>580.83296589115969</v>
      </c>
      <c r="AU16">
        <f t="shared" si="17"/>
        <v>-1339.5076057841311</v>
      </c>
      <c r="AW16">
        <v>13</v>
      </c>
      <c r="AX16">
        <f>IF(Z16&gt;0, (R16*SUMPRODUCT(K16:$K$98, X16:$X$98)-K16*$AZ$3)/Z16, 0)</f>
        <v>28096.188177182481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25</v>
      </c>
      <c r="R17">
        <f t="shared" si="0"/>
        <v>1000000</v>
      </c>
      <c r="S17">
        <f t="shared" si="1"/>
        <v>29946.022541237428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24000.197537489898</v>
      </c>
      <c r="AC17">
        <f t="shared" si="2"/>
        <v>25188.207404846577</v>
      </c>
      <c r="AE17">
        <f t="shared" si="3"/>
        <v>0</v>
      </c>
      <c r="AF17">
        <f t="shared" si="4"/>
        <v>0</v>
      </c>
      <c r="AG17">
        <f t="shared" si="5"/>
        <v>-21.028007450873435</v>
      </c>
      <c r="AH17">
        <f t="shared" si="6"/>
        <v>-4552.9802146425818</v>
      </c>
      <c r="AI17">
        <f t="shared" si="7"/>
        <v>-4574.0082220934555</v>
      </c>
      <c r="AJ17">
        <f t="shared" si="8"/>
        <v>-1188.009867356679</v>
      </c>
      <c r="AK17">
        <f t="shared" si="30"/>
        <v>1680.0138276242931</v>
      </c>
      <c r="AL17">
        <f t="shared" si="9"/>
        <v>-4082.0042618258412</v>
      </c>
      <c r="AN17">
        <f t="shared" si="10"/>
        <v>0</v>
      </c>
      <c r="AO17">
        <f t="shared" si="11"/>
        <v>0</v>
      </c>
      <c r="AP17">
        <f t="shared" si="12"/>
        <v>-7.0139667789148596</v>
      </c>
      <c r="AQ17">
        <f t="shared" si="13"/>
        <v>-1518.662766558667</v>
      </c>
      <c r="AR17">
        <f t="shared" si="14"/>
        <v>-1525.6767333375819</v>
      </c>
      <c r="AS17">
        <f t="shared" si="15"/>
        <v>-396.26492249110765</v>
      </c>
      <c r="AT17">
        <f t="shared" si="16"/>
        <v>560.37459576727213</v>
      </c>
      <c r="AU17">
        <f t="shared" si="17"/>
        <v>-1361.5670600614176</v>
      </c>
      <c r="AW17">
        <v>14</v>
      </c>
      <c r="AX17">
        <f>IF(Z17&gt;0, (R17*SUMPRODUCT(K17:$K$98, X17:$X$98)-K17*$AZ$3)/Z17, 0)</f>
        <v>29946.022541237428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25</v>
      </c>
      <c r="R18">
        <f t="shared" si="0"/>
        <v>1000000</v>
      </c>
      <c r="S18">
        <f t="shared" si="1"/>
        <v>31250.223405375178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25188.207404846577</v>
      </c>
      <c r="AC18">
        <f t="shared" si="2"/>
        <v>25840.96674579052</v>
      </c>
      <c r="AE18">
        <f t="shared" si="3"/>
        <v>0</v>
      </c>
      <c r="AF18">
        <f t="shared" si="4"/>
        <v>0</v>
      </c>
      <c r="AG18">
        <f t="shared" si="5"/>
        <v>-20.672625608610655</v>
      </c>
      <c r="AH18">
        <f t="shared" si="6"/>
        <v>-5804.0707101617718</v>
      </c>
      <c r="AI18">
        <f t="shared" si="7"/>
        <v>-5824.7433357703821</v>
      </c>
      <c r="AJ18">
        <f t="shared" si="8"/>
        <v>-652.75934094394324</v>
      </c>
      <c r="AK18">
        <f t="shared" si="30"/>
        <v>1763.1745183392604</v>
      </c>
      <c r="AL18">
        <f t="shared" si="9"/>
        <v>-4714.328158375065</v>
      </c>
      <c r="AN18">
        <f t="shared" si="10"/>
        <v>0</v>
      </c>
      <c r="AO18">
        <f t="shared" si="11"/>
        <v>0</v>
      </c>
      <c r="AP18">
        <f t="shared" si="12"/>
        <v>-6.1566320532987966</v>
      </c>
      <c r="AQ18">
        <f t="shared" si="13"/>
        <v>-1728.5432653949281</v>
      </c>
      <c r="AR18">
        <f t="shared" si="14"/>
        <v>-1734.6998974482269</v>
      </c>
      <c r="AS18">
        <f t="shared" si="15"/>
        <v>-194.40196700857149</v>
      </c>
      <c r="AT18">
        <f t="shared" si="16"/>
        <v>525.10101816218707</v>
      </c>
      <c r="AU18">
        <f t="shared" si="17"/>
        <v>-1404.0008462946112</v>
      </c>
      <c r="AW18">
        <v>15</v>
      </c>
      <c r="AX18">
        <f>IF(Z18&gt;0, (R18*SUMPRODUCT(K18:$K$98, X18:$X$98)-K18*$AZ$3)/Z18, 0)</f>
        <v>31250.223405375178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25</v>
      </c>
      <c r="R19">
        <f t="shared" si="0"/>
        <v>1000000</v>
      </c>
      <c r="S19">
        <f t="shared" si="1"/>
        <v>32102.387163881547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25840.96674579052</v>
      </c>
      <c r="AC19">
        <f t="shared" si="2"/>
        <v>26051.193219237204</v>
      </c>
      <c r="AE19">
        <f t="shared" si="3"/>
        <v>0</v>
      </c>
      <c r="AF19">
        <f t="shared" si="4"/>
        <v>0</v>
      </c>
      <c r="AG19">
        <f t="shared" si="5"/>
        <v>-20.287582576216831</v>
      </c>
      <c r="AH19">
        <f t="shared" si="6"/>
        <v>-7132.6710523087886</v>
      </c>
      <c r="AI19">
        <f t="shared" si="7"/>
        <v>-7152.9586348850053</v>
      </c>
      <c r="AJ19">
        <f t="shared" si="8"/>
        <v>-210.22647344668439</v>
      </c>
      <c r="AK19">
        <f t="shared" si="30"/>
        <v>1808.8676722053365</v>
      </c>
      <c r="AL19">
        <f t="shared" si="9"/>
        <v>-5554.3174361263536</v>
      </c>
      <c r="AN19">
        <f t="shared" si="10"/>
        <v>0</v>
      </c>
      <c r="AO19">
        <f t="shared" si="11"/>
        <v>0</v>
      </c>
      <c r="AP19">
        <f t="shared" si="12"/>
        <v>-5.3946073221177313</v>
      </c>
      <c r="AQ19">
        <f t="shared" si="13"/>
        <v>-1896.6261426410633</v>
      </c>
      <c r="AR19">
        <f t="shared" si="14"/>
        <v>-1902.0207499631811</v>
      </c>
      <c r="AS19">
        <f t="shared" si="15"/>
        <v>-55.900660845021882</v>
      </c>
      <c r="AT19">
        <f t="shared" si="16"/>
        <v>480.99031772570271</v>
      </c>
      <c r="AU19">
        <f t="shared" si="17"/>
        <v>-1476.9310930825002</v>
      </c>
      <c r="AW19">
        <v>16</v>
      </c>
      <c r="AX19">
        <f>IF(Z19&gt;0, (R19*SUMPRODUCT(K19:$K$98, X19:$X$98)-K19*$AZ$3)/Z19, 0)</f>
        <v>32102.387163881547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25</v>
      </c>
      <c r="R20">
        <f t="shared" si="0"/>
        <v>1000000</v>
      </c>
      <c r="S20">
        <f t="shared" si="1"/>
        <v>32565.166647640857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26051.193219237204</v>
      </c>
      <c r="AC20">
        <f t="shared" si="2"/>
        <v>25885.611486276161</v>
      </c>
      <c r="AE20">
        <f t="shared" si="3"/>
        <v>0</v>
      </c>
      <c r="AF20">
        <f t="shared" si="4"/>
        <v>0</v>
      </c>
      <c r="AG20">
        <f t="shared" si="5"/>
        <v>-19.872162613477222</v>
      </c>
      <c r="AH20">
        <f t="shared" si="6"/>
        <v>-8501.7654790975157</v>
      </c>
      <c r="AI20">
        <f t="shared" si="7"/>
        <v>-8521.6376417109932</v>
      </c>
      <c r="AJ20">
        <f t="shared" si="8"/>
        <v>165.5817329610436</v>
      </c>
      <c r="AK20">
        <f t="shared" si="30"/>
        <v>1823.5835253466046</v>
      </c>
      <c r="AL20">
        <f t="shared" si="9"/>
        <v>-6532.4723834033448</v>
      </c>
      <c r="AN20">
        <f t="shared" si="10"/>
        <v>0</v>
      </c>
      <c r="AO20">
        <f t="shared" si="11"/>
        <v>0</v>
      </c>
      <c r="AP20">
        <f t="shared" si="12"/>
        <v>-4.7179859869876122</v>
      </c>
      <c r="AQ20">
        <f t="shared" si="13"/>
        <v>-2018.462266800989</v>
      </c>
      <c r="AR20">
        <f t="shared" si="14"/>
        <v>-2023.1802527879768</v>
      </c>
      <c r="AS20">
        <f t="shared" si="15"/>
        <v>39.311891262479577</v>
      </c>
      <c r="AT20">
        <f t="shared" si="16"/>
        <v>432.94943212933418</v>
      </c>
      <c r="AU20">
        <f t="shared" si="17"/>
        <v>-1550.9189293961629</v>
      </c>
      <c r="AW20">
        <v>17</v>
      </c>
      <c r="AX20">
        <f>IF(Z20&gt;0, (R20*SUMPRODUCT(K20:$K$98, X20:$X$98)-K20*$AZ$3)/Z20, 0)</f>
        <v>32565.166647640857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25</v>
      </c>
      <c r="R21">
        <f t="shared" si="0"/>
        <v>1000000</v>
      </c>
      <c r="S21">
        <f t="shared" si="1"/>
        <v>32709.751201476902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25885.611486276161</v>
      </c>
      <c r="AC21">
        <f t="shared" si="2"/>
        <v>25412.724585260898</v>
      </c>
      <c r="AE21">
        <f t="shared" si="3"/>
        <v>0</v>
      </c>
      <c r="AF21">
        <f t="shared" si="4"/>
        <v>0</v>
      </c>
      <c r="AG21">
        <f t="shared" si="5"/>
        <v>-19.422896576566949</v>
      </c>
      <c r="AH21">
        <f t="shared" si="6"/>
        <v>-10021.776431019962</v>
      </c>
      <c r="AI21">
        <f t="shared" si="7"/>
        <v>-10041.199327596529</v>
      </c>
      <c r="AJ21">
        <f t="shared" si="8"/>
        <v>472.88690101526299</v>
      </c>
      <c r="AK21">
        <f t="shared" si="30"/>
        <v>1811.9928040393313</v>
      </c>
      <c r="AL21">
        <f t="shared" si="9"/>
        <v>-7756.3196225419342</v>
      </c>
      <c r="AN21">
        <f t="shared" si="10"/>
        <v>0</v>
      </c>
      <c r="AO21">
        <f t="shared" si="11"/>
        <v>0</v>
      </c>
      <c r="AP21">
        <f t="shared" si="12"/>
        <v>-4.117252380042058</v>
      </c>
      <c r="AQ21">
        <f t="shared" si="13"/>
        <v>-2124.4093382367969</v>
      </c>
      <c r="AR21">
        <f t="shared" si="14"/>
        <v>-2128.5265906168388</v>
      </c>
      <c r="AS21">
        <f t="shared" si="15"/>
        <v>100.24224301563682</v>
      </c>
      <c r="AT21">
        <f t="shared" si="16"/>
        <v>384.10499976871478</v>
      </c>
      <c r="AU21">
        <f t="shared" si="17"/>
        <v>-1644.1793478324871</v>
      </c>
      <c r="AW21">
        <v>18</v>
      </c>
      <c r="AX21">
        <f>IF(Z21&gt;0, (R21*SUMPRODUCT(K21:$K$98, X21:$X$98)-K21*$AZ$3)/Z21, 0)</f>
        <v>32709.751201476902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25</v>
      </c>
      <c r="R22">
        <f t="shared" si="0"/>
        <v>1000000</v>
      </c>
      <c r="S22">
        <f t="shared" si="1"/>
        <v>32566.832957295777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25412.724585260898</v>
      </c>
      <c r="AC22">
        <f t="shared" si="2"/>
        <v>24668.293252189927</v>
      </c>
      <c r="AE22">
        <f t="shared" si="3"/>
        <v>0</v>
      </c>
      <c r="AF22">
        <f t="shared" si="4"/>
        <v>0</v>
      </c>
      <c r="AG22">
        <f t="shared" si="5"/>
        <v>-18.93666885304518</v>
      </c>
      <c r="AH22">
        <f t="shared" si="6"/>
        <v>-11679.950310244041</v>
      </c>
      <c r="AI22">
        <f t="shared" si="7"/>
        <v>-11698.886979097086</v>
      </c>
      <c r="AJ22">
        <f t="shared" si="8"/>
        <v>744.43133307097014</v>
      </c>
      <c r="AK22">
        <f t="shared" si="30"/>
        <v>1778.8907209682629</v>
      </c>
      <c r="AL22">
        <f t="shared" si="9"/>
        <v>-9175.5649250578535</v>
      </c>
      <c r="AN22">
        <f t="shared" si="10"/>
        <v>0</v>
      </c>
      <c r="AO22">
        <f t="shared" si="11"/>
        <v>0</v>
      </c>
      <c r="AP22">
        <f t="shared" si="12"/>
        <v>-3.5840912130026394</v>
      </c>
      <c r="AQ22">
        <f t="shared" si="13"/>
        <v>-2210.6320599528967</v>
      </c>
      <c r="AR22">
        <f t="shared" si="14"/>
        <v>-2214.2161511658992</v>
      </c>
      <c r="AS22">
        <f t="shared" si="15"/>
        <v>140.89647024241279</v>
      </c>
      <c r="AT22">
        <f t="shared" si="16"/>
        <v>336.68575246216091</v>
      </c>
      <c r="AU22">
        <f t="shared" si="17"/>
        <v>-1736.6339284613257</v>
      </c>
      <c r="AW22">
        <v>19</v>
      </c>
      <c r="AX22">
        <f>IF(Z22&gt;0, (R22*SUMPRODUCT(K22:$K$98, X22:$X$98)-K22*$AZ$3)/Z22, 0)</f>
        <v>32566.832957295777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25</v>
      </c>
      <c r="R23">
        <f t="shared" si="0"/>
        <v>1000000</v>
      </c>
      <c r="S23">
        <f t="shared" si="1"/>
        <v>32166.648667585814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24668.293252189927</v>
      </c>
      <c r="AC23">
        <f t="shared" si="2"/>
        <v>23689.784411135082</v>
      </c>
      <c r="AE23">
        <f t="shared" si="3"/>
        <v>0</v>
      </c>
      <c r="AF23">
        <f t="shared" si="4"/>
        <v>0</v>
      </c>
      <c r="AG23">
        <f t="shared" si="5"/>
        <v>-18.411759844760553</v>
      </c>
      <c r="AH23">
        <f t="shared" si="6"/>
        <v>-13421.692790167059</v>
      </c>
      <c r="AI23">
        <f t="shared" si="7"/>
        <v>-13440.10455001182</v>
      </c>
      <c r="AJ23">
        <f t="shared" si="8"/>
        <v>978.50884105484511</v>
      </c>
      <c r="AK23">
        <f t="shared" si="30"/>
        <v>1726.7805276532952</v>
      </c>
      <c r="AL23">
        <f t="shared" si="9"/>
        <v>-10734.81518130368</v>
      </c>
      <c r="AN23">
        <f t="shared" si="10"/>
        <v>0</v>
      </c>
      <c r="AO23">
        <f t="shared" si="11"/>
        <v>0</v>
      </c>
      <c r="AP23">
        <f t="shared" si="12"/>
        <v>-3.111377793925568</v>
      </c>
      <c r="AQ23">
        <f t="shared" si="13"/>
        <v>-2268.1132741420342</v>
      </c>
      <c r="AR23">
        <f t="shared" si="14"/>
        <v>-2271.2246519359596</v>
      </c>
      <c r="AS23">
        <f t="shared" si="15"/>
        <v>165.35685371131248</v>
      </c>
      <c r="AT23">
        <f t="shared" si="16"/>
        <v>291.80624959392145</v>
      </c>
      <c r="AU23">
        <f t="shared" si="17"/>
        <v>-1814.0615486307258</v>
      </c>
      <c r="AW23">
        <v>20</v>
      </c>
      <c r="AX23">
        <f>IF(Z23&gt;0, (R23*SUMPRODUCT(K23:$K$98, X23:$X$98)-K23*$AZ$3)/Z23, 0)</f>
        <v>32166.648667585814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25</v>
      </c>
      <c r="R24">
        <f t="shared" si="0"/>
        <v>1000000</v>
      </c>
      <c r="S24">
        <f t="shared" si="1"/>
        <v>31551.500264180053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23689.784411135082</v>
      </c>
      <c r="AC24">
        <f t="shared" si="2"/>
        <v>22521.781153866308</v>
      </c>
      <c r="AE24">
        <f t="shared" si="3"/>
        <v>0</v>
      </c>
      <c r="AF24">
        <f t="shared" si="4"/>
        <v>0</v>
      </c>
      <c r="AG24">
        <f t="shared" si="5"/>
        <v>-17.845253763919231</v>
      </c>
      <c r="AH24">
        <f t="shared" si="6"/>
        <v>-15295.539295748684</v>
      </c>
      <c r="AI24">
        <f t="shared" si="7"/>
        <v>-15313.384549512602</v>
      </c>
      <c r="AJ24">
        <f t="shared" si="8"/>
        <v>1168.0032572687742</v>
      </c>
      <c r="AK24">
        <f t="shared" si="30"/>
        <v>1658.2849087794559</v>
      </c>
      <c r="AL24">
        <f t="shared" si="9"/>
        <v>-12487.096383464372</v>
      </c>
      <c r="AN24">
        <f t="shared" si="10"/>
        <v>0</v>
      </c>
      <c r="AO24">
        <f t="shared" si="11"/>
        <v>0</v>
      </c>
      <c r="AP24">
        <f t="shared" si="12"/>
        <v>-2.6925399249957236</v>
      </c>
      <c r="AQ24">
        <f t="shared" si="13"/>
        <v>-2307.8321425393606</v>
      </c>
      <c r="AR24">
        <f t="shared" si="14"/>
        <v>-2310.5246824643559</v>
      </c>
      <c r="AS24">
        <f t="shared" si="15"/>
        <v>176.23147556913946</v>
      </c>
      <c r="AT24">
        <f t="shared" si="16"/>
        <v>250.20649092332997</v>
      </c>
      <c r="AU24">
        <f t="shared" si="17"/>
        <v>-1884.0867159718866</v>
      </c>
      <c r="AW24">
        <v>21</v>
      </c>
      <c r="AX24">
        <f>IF(Z24&gt;0, (R24*SUMPRODUCT(K24:$K$98, X24:$X$98)-K24*$AZ$3)/Z24, 0)</f>
        <v>31551.500264180053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25</v>
      </c>
      <c r="R25">
        <f t="shared" si="0"/>
        <v>1000000</v>
      </c>
      <c r="S25">
        <f t="shared" si="1"/>
        <v>30746.746540139156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22521.781153866308</v>
      </c>
      <c r="AC25">
        <f t="shared" si="2"/>
        <v>21196.190097820945</v>
      </c>
      <c r="AE25">
        <f t="shared" si="3"/>
        <v>0</v>
      </c>
      <c r="AF25">
        <f t="shared" si="4"/>
        <v>0</v>
      </c>
      <c r="AG25">
        <f t="shared" si="5"/>
        <v>-17.234498347776256</v>
      </c>
      <c r="AH25">
        <f t="shared" si="6"/>
        <v>-17292.115140151287</v>
      </c>
      <c r="AI25">
        <f t="shared" si="7"/>
        <v>-17309.349638499065</v>
      </c>
      <c r="AJ25">
        <f t="shared" si="8"/>
        <v>1325.5910560453631</v>
      </c>
      <c r="AK25">
        <f t="shared" si="30"/>
        <v>1576.5246807706417</v>
      </c>
      <c r="AL25">
        <f t="shared" si="9"/>
        <v>-14407.233901683059</v>
      </c>
      <c r="AN25">
        <f t="shared" si="10"/>
        <v>0</v>
      </c>
      <c r="AO25">
        <f t="shared" si="11"/>
        <v>0</v>
      </c>
      <c r="AP25">
        <f t="shared" si="12"/>
        <v>-2.3217745569054928</v>
      </c>
      <c r="AQ25">
        <f t="shared" si="13"/>
        <v>-2329.5365004148093</v>
      </c>
      <c r="AR25">
        <f t="shared" si="14"/>
        <v>-2331.8582749717152</v>
      </c>
      <c r="AS25">
        <f t="shared" si="15"/>
        <v>178.57923826281382</v>
      </c>
      <c r="AT25">
        <f t="shared" si="16"/>
        <v>212.38418538704479</v>
      </c>
      <c r="AU25">
        <f t="shared" si="17"/>
        <v>-1940.8948513218563</v>
      </c>
      <c r="AW25">
        <v>22</v>
      </c>
      <c r="AX25">
        <f>IF(Z25&gt;0, (R25*SUMPRODUCT(K25:$K$98, X25:$X$98)-K25*$AZ$3)/Z25, 0)</f>
        <v>30746.746540139156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25</v>
      </c>
      <c r="R26">
        <f t="shared" si="0"/>
        <v>1000000</v>
      </c>
      <c r="S26">
        <f t="shared" si="1"/>
        <v>29765.731468351052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21196.190097820945</v>
      </c>
      <c r="AC26">
        <f t="shared" si="2"/>
        <v>19743.654567490052</v>
      </c>
      <c r="AE26">
        <f t="shared" si="3"/>
        <v>0</v>
      </c>
      <c r="AF26">
        <f t="shared" si="4"/>
        <v>0</v>
      </c>
      <c r="AG26">
        <f t="shared" si="5"/>
        <v>-16.582537698160422</v>
      </c>
      <c r="AH26">
        <f t="shared" si="6"/>
        <v>-19184.626645522843</v>
      </c>
      <c r="AI26">
        <f t="shared" si="7"/>
        <v>-19201.209183221003</v>
      </c>
      <c r="AJ26">
        <f t="shared" si="8"/>
        <v>1452.5355303308934</v>
      </c>
      <c r="AK26">
        <f t="shared" si="30"/>
        <v>1483.7333068474663</v>
      </c>
      <c r="AL26">
        <f t="shared" si="9"/>
        <v>-16264.940346042644</v>
      </c>
      <c r="AN26">
        <f t="shared" si="10"/>
        <v>0</v>
      </c>
      <c r="AO26">
        <f t="shared" si="11"/>
        <v>0</v>
      </c>
      <c r="AP26">
        <f t="shared" si="12"/>
        <v>-1.9945933720719711</v>
      </c>
      <c r="AQ26">
        <f t="shared" si="13"/>
        <v>-2307.5798077082113</v>
      </c>
      <c r="AR26">
        <f t="shared" si="14"/>
        <v>-2309.5744010802832</v>
      </c>
      <c r="AS26">
        <f t="shared" si="15"/>
        <v>174.71497995258272</v>
      </c>
      <c r="AT26">
        <f t="shared" si="16"/>
        <v>178.46753456129272</v>
      </c>
      <c r="AU26">
        <f t="shared" si="17"/>
        <v>-1956.3918865664079</v>
      </c>
      <c r="AW26">
        <v>23</v>
      </c>
      <c r="AX26">
        <f>IF(Z26&gt;0, (R26*SUMPRODUCT(K26:$K$98, X26:$X$98)-K26*$AZ$3)/Z26, 0)</f>
        <v>29765.731468351052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25</v>
      </c>
      <c r="R27">
        <f t="shared" si="0"/>
        <v>1000000</v>
      </c>
      <c r="S27">
        <f t="shared" si="1"/>
        <v>28662.07773992205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19743.654567490052</v>
      </c>
      <c r="AC27">
        <f t="shared" si="2"/>
        <v>18219.111340213909</v>
      </c>
      <c r="AE27">
        <f t="shared" si="3"/>
        <v>0</v>
      </c>
      <c r="AF27">
        <f t="shared" si="4"/>
        <v>0</v>
      </c>
      <c r="AG27">
        <f t="shared" si="5"/>
        <v>-15.891303751190874</v>
      </c>
      <c r="AH27">
        <f t="shared" si="6"/>
        <v>-21016.342799517653</v>
      </c>
      <c r="AI27">
        <f t="shared" si="7"/>
        <v>-21032.234103268846</v>
      </c>
      <c r="AJ27">
        <f t="shared" si="8"/>
        <v>1524.5432272761427</v>
      </c>
      <c r="AK27">
        <f t="shared" si="30"/>
        <v>1382.0558197243038</v>
      </c>
      <c r="AL27">
        <f t="shared" si="9"/>
        <v>-18125.635056268398</v>
      </c>
      <c r="AN27">
        <f t="shared" si="10"/>
        <v>0</v>
      </c>
      <c r="AO27">
        <f t="shared" si="11"/>
        <v>0</v>
      </c>
      <c r="AP27">
        <f t="shared" si="12"/>
        <v>-1.7066516485518737</v>
      </c>
      <c r="AQ27">
        <f t="shared" si="13"/>
        <v>-2257.0568561840141</v>
      </c>
      <c r="AR27">
        <f t="shared" si="14"/>
        <v>-2258.7635078325661</v>
      </c>
      <c r="AS27">
        <f t="shared" si="15"/>
        <v>163.72880745699939</v>
      </c>
      <c r="AT27">
        <f t="shared" si="16"/>
        <v>148.42632675411778</v>
      </c>
      <c r="AU27">
        <f t="shared" si="17"/>
        <v>-1946.6083736214489</v>
      </c>
      <c r="AW27">
        <v>24</v>
      </c>
      <c r="AX27">
        <f>IF(Z27&gt;0, (R27*SUMPRODUCT(K27:$K$98, X27:$X$98)-K27*$AZ$3)/Z27, 0)</f>
        <v>28662.07773992205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25</v>
      </c>
      <c r="R28">
        <f t="shared" si="0"/>
        <v>1000000</v>
      </c>
      <c r="S28">
        <f t="shared" si="1"/>
        <v>27473.122415977898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18219.111340213909</v>
      </c>
      <c r="AC28">
        <f t="shared" si="2"/>
        <v>16661.194287987099</v>
      </c>
      <c r="AE28">
        <f t="shared" si="3"/>
        <v>0</v>
      </c>
      <c r="AF28">
        <f t="shared" si="4"/>
        <v>0</v>
      </c>
      <c r="AG28">
        <f t="shared" si="5"/>
        <v>-15.161358468574756</v>
      </c>
      <c r="AH28">
        <f t="shared" si="6"/>
        <v>-22841.289804168347</v>
      </c>
      <c r="AI28">
        <f t="shared" si="7"/>
        <v>-22856.451162636924</v>
      </c>
      <c r="AJ28">
        <f t="shared" si="8"/>
        <v>1557.9170522268105</v>
      </c>
      <c r="AK28">
        <f t="shared" si="30"/>
        <v>1275.3377938149738</v>
      </c>
      <c r="AL28">
        <f t="shared" si="9"/>
        <v>-20023.196316595138</v>
      </c>
      <c r="AN28">
        <f t="shared" si="10"/>
        <v>0</v>
      </c>
      <c r="AO28">
        <f t="shared" si="11"/>
        <v>0</v>
      </c>
      <c r="AP28">
        <f t="shared" si="12"/>
        <v>-1.4538026263229913</v>
      </c>
      <c r="AQ28">
        <f t="shared" si="13"/>
        <v>-2190.2210923073112</v>
      </c>
      <c r="AR28">
        <f t="shared" si="14"/>
        <v>-2191.6748949336343</v>
      </c>
      <c r="AS28">
        <f t="shared" si="15"/>
        <v>149.38660719718621</v>
      </c>
      <c r="AT28">
        <f t="shared" si="16"/>
        <v>122.29045556439983</v>
      </c>
      <c r="AU28">
        <f t="shared" si="17"/>
        <v>-1919.9978321720482</v>
      </c>
      <c r="AW28">
        <v>25</v>
      </c>
      <c r="AX28">
        <f>IF(Z28&gt;0, (R28*SUMPRODUCT(K28:$K$98, X28:$X$98)-K28*$AZ$3)/Z28, 0)</f>
        <v>27473.122415977898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25</v>
      </c>
      <c r="R29">
        <f t="shared" si="0"/>
        <v>1000000</v>
      </c>
      <c r="S29">
        <f t="shared" si="1"/>
        <v>26229.030983422599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16661.194287987099</v>
      </c>
      <c r="AC29">
        <f t="shared" si="2"/>
        <v>15095.205163498718</v>
      </c>
      <c r="AE29">
        <f t="shared" si="3"/>
        <v>0</v>
      </c>
      <c r="AF29">
        <f t="shared" si="4"/>
        <v>0</v>
      </c>
      <c r="AG29">
        <f t="shared" si="5"/>
        <v>-14.387879191037655</v>
      </c>
      <c r="AH29">
        <f t="shared" si="6"/>
        <v>-24874.627714054135</v>
      </c>
      <c r="AI29">
        <f t="shared" si="7"/>
        <v>-24889.015593245174</v>
      </c>
      <c r="AJ29">
        <f t="shared" si="8"/>
        <v>1565.9891244883802</v>
      </c>
      <c r="AK29">
        <f t="shared" si="30"/>
        <v>1166.283600159097</v>
      </c>
      <c r="AL29">
        <f t="shared" si="9"/>
        <v>-22156.742868597696</v>
      </c>
      <c r="AN29">
        <f t="shared" si="10"/>
        <v>0</v>
      </c>
      <c r="AO29">
        <f t="shared" si="11"/>
        <v>0</v>
      </c>
      <c r="AP29">
        <f t="shared" si="12"/>
        <v>-1.2318167148473331</v>
      </c>
      <c r="AQ29">
        <f t="shared" si="13"/>
        <v>-2129.6385510981459</v>
      </c>
      <c r="AR29">
        <f t="shared" si="14"/>
        <v>-2130.8703678129932</v>
      </c>
      <c r="AS29">
        <f t="shared" si="15"/>
        <v>134.07198887349062</v>
      </c>
      <c r="AT29">
        <f t="shared" si="16"/>
        <v>99.851243804104271</v>
      </c>
      <c r="AU29">
        <f t="shared" si="17"/>
        <v>-1896.9471351353982</v>
      </c>
      <c r="AW29">
        <v>26</v>
      </c>
      <c r="AX29">
        <f>IF(Z29&gt;0, (R29*SUMPRODUCT(K29:$K$98, X29:$X$98)-K29*$AZ$3)/Z29, 0)</f>
        <v>26229.030983422599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25</v>
      </c>
      <c r="R30">
        <f t="shared" si="0"/>
        <v>1000000</v>
      </c>
      <c r="S30">
        <f t="shared" si="1"/>
        <v>24902.455201372602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15095.205163498718</v>
      </c>
      <c r="AC30">
        <f t="shared" si="2"/>
        <v>13522.91658366748</v>
      </c>
      <c r="AE30">
        <f t="shared" si="3"/>
        <v>0</v>
      </c>
      <c r="AF30">
        <f t="shared" si="4"/>
        <v>0</v>
      </c>
      <c r="AG30">
        <f t="shared" si="5"/>
        <v>-13.575886869703222</v>
      </c>
      <c r="AH30">
        <f t="shared" si="6"/>
        <v>-26724.54117696235</v>
      </c>
      <c r="AI30">
        <f t="shared" si="7"/>
        <v>-26738.117063832055</v>
      </c>
      <c r="AJ30">
        <f t="shared" si="8"/>
        <v>1572.2885798312382</v>
      </c>
      <c r="AK30">
        <f t="shared" si="30"/>
        <v>1056.6643614449104</v>
      </c>
      <c r="AL30">
        <f t="shared" si="9"/>
        <v>-24109.164122555907</v>
      </c>
      <c r="AN30">
        <f t="shared" si="10"/>
        <v>0</v>
      </c>
      <c r="AO30">
        <f t="shared" si="11"/>
        <v>0</v>
      </c>
      <c r="AP30">
        <f t="shared" si="12"/>
        <v>-1.0377661432271124</v>
      </c>
      <c r="AQ30">
        <f t="shared" si="13"/>
        <v>-2042.8738315890705</v>
      </c>
      <c r="AR30">
        <f t="shared" si="14"/>
        <v>-2043.9115977322977</v>
      </c>
      <c r="AS30">
        <f t="shared" si="15"/>
        <v>120.18867505244373</v>
      </c>
      <c r="AT30">
        <f t="shared" si="16"/>
        <v>80.773396949071355</v>
      </c>
      <c r="AU30">
        <f t="shared" si="17"/>
        <v>-1842.9495257307829</v>
      </c>
      <c r="AW30">
        <v>27</v>
      </c>
      <c r="AX30">
        <f>IF(Z30&gt;0, (R30*SUMPRODUCT(K30:$K$98, X30:$X$98)-K30*$AZ$3)/Z30, 0)</f>
        <v>24902.455201372602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25</v>
      </c>
      <c r="R31">
        <f t="shared" si="0"/>
        <v>1000000</v>
      </c>
      <c r="S31">
        <f t="shared" si="1"/>
        <v>23510.661048060716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13522.91658366748</v>
      </c>
      <c r="AC31">
        <f t="shared" si="2"/>
        <v>11977.676654995292</v>
      </c>
      <c r="AE31">
        <f t="shared" si="3"/>
        <v>0</v>
      </c>
      <c r="AF31">
        <f t="shared" si="4"/>
        <v>0</v>
      </c>
      <c r="AG31">
        <f t="shared" si="5"/>
        <v>-12.736431177445853</v>
      </c>
      <c r="AH31">
        <f t="shared" si="6"/>
        <v>-28147.872942413378</v>
      </c>
      <c r="AI31">
        <f t="shared" si="7"/>
        <v>-28160.609373590825</v>
      </c>
      <c r="AJ31">
        <f t="shared" si="8"/>
        <v>1545.2399286721884</v>
      </c>
      <c r="AK31">
        <f t="shared" si="30"/>
        <v>946.60416085672375</v>
      </c>
      <c r="AL31">
        <f t="shared" si="9"/>
        <v>-25668.765284061912</v>
      </c>
      <c r="AN31">
        <f t="shared" si="10"/>
        <v>0</v>
      </c>
      <c r="AO31">
        <f t="shared" si="11"/>
        <v>0</v>
      </c>
      <c r="AP31">
        <f t="shared" si="12"/>
        <v>-0.86928266299548174</v>
      </c>
      <c r="AQ31">
        <f t="shared" si="13"/>
        <v>-1921.1392585679121</v>
      </c>
      <c r="AR31">
        <f t="shared" si="14"/>
        <v>-1922.0085412309077</v>
      </c>
      <c r="AS31">
        <f t="shared" si="15"/>
        <v>105.46520147196223</v>
      </c>
      <c r="AT31">
        <f t="shared" si="16"/>
        <v>64.60731222803598</v>
      </c>
      <c r="AU31">
        <f t="shared" si="17"/>
        <v>-1751.9360275309093</v>
      </c>
      <c r="AW31">
        <v>28</v>
      </c>
      <c r="AX31">
        <f>IF(Z31&gt;0, (R31*SUMPRODUCT(K31:$K$98, X31:$X$98)-K31*$AZ$3)/Z31, 0)</f>
        <v>23510.661048060716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25</v>
      </c>
      <c r="R32">
        <f t="shared" si="0"/>
        <v>1000000</v>
      </c>
      <c r="S32">
        <f t="shared" si="1"/>
        <v>22110.320613179771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11977.676654995292</v>
      </c>
      <c r="AC32">
        <f t="shared" si="2"/>
        <v>10500.853381174598</v>
      </c>
      <c r="AE32">
        <f t="shared" si="3"/>
        <v>0</v>
      </c>
      <c r="AF32">
        <f t="shared" si="4"/>
        <v>0</v>
      </c>
      <c r="AG32">
        <f t="shared" si="5"/>
        <v>-11.873248657139701</v>
      </c>
      <c r="AH32">
        <f t="shared" si="6"/>
        <v>-29432.72834126775</v>
      </c>
      <c r="AI32">
        <f t="shared" si="7"/>
        <v>-29444.601589924889</v>
      </c>
      <c r="AJ32">
        <f t="shared" si="8"/>
        <v>1476.8232738206934</v>
      </c>
      <c r="AK32">
        <f t="shared" si="30"/>
        <v>838.43736584967053</v>
      </c>
      <c r="AL32">
        <f t="shared" si="9"/>
        <v>-27129.340950254526</v>
      </c>
      <c r="AN32">
        <f t="shared" si="10"/>
        <v>0</v>
      </c>
      <c r="AO32">
        <f t="shared" si="11"/>
        <v>0</v>
      </c>
      <c r="AP32">
        <f t="shared" si="12"/>
        <v>-0.72354376501950701</v>
      </c>
      <c r="AQ32">
        <f t="shared" si="13"/>
        <v>-1793.600697988536</v>
      </c>
      <c r="AR32">
        <f t="shared" si="14"/>
        <v>-1794.3242417535555</v>
      </c>
      <c r="AS32">
        <f t="shared" si="15"/>
        <v>89.996116704429795</v>
      </c>
      <c r="AT32">
        <f t="shared" si="16"/>
        <v>51.093525111605906</v>
      </c>
      <c r="AU32">
        <f t="shared" si="17"/>
        <v>-1653.23459993752</v>
      </c>
      <c r="AW32">
        <v>29</v>
      </c>
      <c r="AX32">
        <f>IF(Z32&gt;0, (R32*SUMPRODUCT(K32:$K$98, X32:$X$98)-K32*$AZ$3)/Z32, 0)</f>
        <v>22110.320613179771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25</v>
      </c>
      <c r="R33">
        <f t="shared" si="0"/>
        <v>1000000</v>
      </c>
      <c r="S33">
        <f t="shared" si="1"/>
        <v>20702.934885996874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10500.853381174598</v>
      </c>
      <c r="AC33">
        <f t="shared" si="2"/>
        <v>9103.9633838532172</v>
      </c>
      <c r="AE33">
        <f t="shared" si="3"/>
        <v>0</v>
      </c>
      <c r="AF33">
        <f t="shared" si="4"/>
        <v>0</v>
      </c>
      <c r="AG33">
        <f t="shared" si="5"/>
        <v>-10.993566170672484</v>
      </c>
      <c r="AH33">
        <f t="shared" si="6"/>
        <v>-30437.999995832775</v>
      </c>
      <c r="AI33">
        <f t="shared" si="7"/>
        <v>-30448.993562003448</v>
      </c>
      <c r="AJ33">
        <f t="shared" si="8"/>
        <v>1396.8899973213811</v>
      </c>
      <c r="AK33">
        <f t="shared" si="30"/>
        <v>735.05973668222191</v>
      </c>
      <c r="AL33">
        <f t="shared" si="9"/>
        <v>-28317.043827999845</v>
      </c>
      <c r="AN33">
        <f t="shared" si="10"/>
        <v>0</v>
      </c>
      <c r="AO33">
        <f t="shared" si="11"/>
        <v>0</v>
      </c>
      <c r="AP33">
        <f t="shared" si="12"/>
        <v>-0.5981578606885668</v>
      </c>
      <c r="AQ33">
        <f t="shared" si="13"/>
        <v>-1656.1258356470346</v>
      </c>
      <c r="AR33">
        <f t="shared" si="14"/>
        <v>-1656.7239935077232</v>
      </c>
      <c r="AS33">
        <f t="shared" si="15"/>
        <v>76.004521139285899</v>
      </c>
      <c r="AT33">
        <f t="shared" si="16"/>
        <v>39.994461555621264</v>
      </c>
      <c r="AU33">
        <f t="shared" si="17"/>
        <v>-1540.7250108128162</v>
      </c>
      <c r="AW33">
        <v>30</v>
      </c>
      <c r="AX33">
        <f>IF(Z33&gt;0, (R33*SUMPRODUCT(K33:$K$98, X33:$X$98)-K33*$AZ$3)/Z33, 0)</f>
        <v>20702.934885996874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25</v>
      </c>
      <c r="R34">
        <f t="shared" si="0"/>
        <v>1000000</v>
      </c>
      <c r="S34">
        <f t="shared" si="1"/>
        <v>19308.650654440313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9103.9633838532172</v>
      </c>
      <c r="AC34">
        <f t="shared" si="2"/>
        <v>7802.0435309447139</v>
      </c>
      <c r="AE34">
        <f t="shared" si="3"/>
        <v>0</v>
      </c>
      <c r="AF34">
        <f t="shared" si="4"/>
        <v>0</v>
      </c>
      <c r="AG34">
        <f t="shared" si="5"/>
        <v>-10.101746194717286</v>
      </c>
      <c r="AH34">
        <f t="shared" si="6"/>
        <v>-31275.372569938911</v>
      </c>
      <c r="AI34">
        <f t="shared" si="7"/>
        <v>-31285.474316133626</v>
      </c>
      <c r="AJ34">
        <f t="shared" si="8"/>
        <v>1301.9198529085033</v>
      </c>
      <c r="AK34">
        <f t="shared" si="30"/>
        <v>637.27743686972531</v>
      </c>
      <c r="AL34">
        <f t="shared" si="9"/>
        <v>-29346.277026355398</v>
      </c>
      <c r="AN34">
        <f t="shared" si="10"/>
        <v>0</v>
      </c>
      <c r="AO34">
        <f t="shared" si="11"/>
        <v>0</v>
      </c>
      <c r="AP34">
        <f t="shared" si="12"/>
        <v>-0.49074473580108002</v>
      </c>
      <c r="AQ34">
        <f t="shared" si="13"/>
        <v>-1519.3634994454105</v>
      </c>
      <c r="AR34">
        <f t="shared" si="14"/>
        <v>-1519.8542441812115</v>
      </c>
      <c r="AS34">
        <f t="shared" si="15"/>
        <v>63.247512057260252</v>
      </c>
      <c r="AT34">
        <f t="shared" si="16"/>
        <v>30.959058103456474</v>
      </c>
      <c r="AU34">
        <f t="shared" si="17"/>
        <v>-1425.6476740204948</v>
      </c>
      <c r="AW34">
        <v>31</v>
      </c>
      <c r="AX34">
        <f>IF(Z34&gt;0, (R34*SUMPRODUCT(K34:$K$98, X34:$X$98)-K34*$AZ$3)/Z34, 0)</f>
        <v>19308.650654440313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17931.24169937152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7802.0435309447139</v>
      </c>
      <c r="AC35">
        <f t="shared" ref="AC35:AC66" si="33">S35*Z35</f>
        <v>6598.9353732301342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-9.2003324196190821</v>
      </c>
      <c r="AH35">
        <f t="shared" ref="AH35:AH66" si="37">-X35*R35</f>
        <v>-32015.852526041221</v>
      </c>
      <c r="AI35">
        <f t="shared" ref="AI35:AI66" si="38">SUM(AE35:AH35)</f>
        <v>-32025.05285846084</v>
      </c>
      <c r="AJ35">
        <f t="shared" ref="AJ35:AJ66" si="39">AB35-AC35</f>
        <v>1203.1081577145796</v>
      </c>
      <c r="AK35">
        <f t="shared" si="30"/>
        <v>546.14304716613003</v>
      </c>
      <c r="AL35">
        <f t="shared" ref="AL35:AL66" si="40">SUM(AI35:AK35)</f>
        <v>-30275.801653580129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-0.39906596835537406</v>
      </c>
      <c r="AQ35">
        <f t="shared" ref="AQ35:AQ66" si="44">AH35*$K35</f>
        <v>-1388.6929958946491</v>
      </c>
      <c r="AR35">
        <f t="shared" ref="AR35:AR66" si="45">AI35*$K35</f>
        <v>-1389.0920618630046</v>
      </c>
      <c r="AS35">
        <f t="shared" ref="AS35:AS66" si="46">AJ35*$K35</f>
        <v>52.185018985922362</v>
      </c>
      <c r="AT35">
        <f t="shared" ref="AT35:AT66" si="47">AK35*$K35</f>
        <v>23.689046660221653</v>
      </c>
      <c r="AU35">
        <f t="shared" ref="AU35:AU66" si="48">AL35*$K35</f>
        <v>-1313.2179962168605</v>
      </c>
      <c r="AW35">
        <v>32</v>
      </c>
      <c r="AX35">
        <f>IF(Z35&gt;0, (R35*SUMPRODUCT(K35:$K$98, X35:$X$98)-K35*$AZ$3)/Z35, 0)</f>
        <v>17931.24169937152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25</v>
      </c>
      <c r="R36">
        <f t="shared" si="31"/>
        <v>1000000</v>
      </c>
      <c r="S36">
        <f t="shared" si="32"/>
        <v>16544.879517524194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6598.9353732301342</v>
      </c>
      <c r="AC36">
        <f t="shared" si="33"/>
        <v>5492.6132181665853</v>
      </c>
      <c r="AE36">
        <f t="shared" si="34"/>
        <v>0</v>
      </c>
      <c r="AF36">
        <f t="shared" si="35"/>
        <v>0</v>
      </c>
      <c r="AG36">
        <f t="shared" si="36"/>
        <v>-8.2995666610156587</v>
      </c>
      <c r="AH36">
        <f t="shared" si="37"/>
        <v>-32350.497376289299</v>
      </c>
      <c r="AI36">
        <f t="shared" si="38"/>
        <v>-32358.796942950314</v>
      </c>
      <c r="AJ36">
        <f t="shared" si="39"/>
        <v>1106.322155063549</v>
      </c>
      <c r="AK36">
        <f t="shared" si="30"/>
        <v>461.92547612610946</v>
      </c>
      <c r="AL36">
        <f t="shared" si="40"/>
        <v>-30790.549311760653</v>
      </c>
      <c r="AN36">
        <f t="shared" si="41"/>
        <v>0</v>
      </c>
      <c r="AO36">
        <f t="shared" si="42"/>
        <v>0</v>
      </c>
      <c r="AP36">
        <f t="shared" si="43"/>
        <v>-0.32142419808555528</v>
      </c>
      <c r="AQ36">
        <f t="shared" si="44"/>
        <v>-1252.8645291427981</v>
      </c>
      <c r="AR36">
        <f t="shared" si="45"/>
        <v>-1253.1859533408835</v>
      </c>
      <c r="AS36">
        <f t="shared" si="46"/>
        <v>42.845455195376218</v>
      </c>
      <c r="AT36">
        <f t="shared" si="47"/>
        <v>17.889370831434896</v>
      </c>
      <c r="AU36">
        <f t="shared" si="48"/>
        <v>-1192.4511273140724</v>
      </c>
      <c r="AW36">
        <v>33</v>
      </c>
      <c r="AX36">
        <f>IF(Z36&gt;0, (R36*SUMPRODUCT(K36:$K$98, X36:$X$98)-K36*$AZ$3)/Z36, 0)</f>
        <v>16544.879517524194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25</v>
      </c>
      <c r="R37">
        <f t="shared" si="31"/>
        <v>1000000</v>
      </c>
      <c r="S37">
        <f t="shared" si="32"/>
        <v>15153.651383351227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5492.6132181665853</v>
      </c>
      <c r="AC37">
        <f t="shared" si="33"/>
        <v>4491.8655111944154</v>
      </c>
      <c r="AE37">
        <f t="shared" si="34"/>
        <v>0</v>
      </c>
      <c r="AF37">
        <f t="shared" si="35"/>
        <v>0</v>
      </c>
      <c r="AG37">
        <f t="shared" si="36"/>
        <v>-7.4105332727422164</v>
      </c>
      <c r="AH37">
        <f t="shared" si="37"/>
        <v>-32241.508866531403</v>
      </c>
      <c r="AI37">
        <f t="shared" si="38"/>
        <v>-32248.919399804145</v>
      </c>
      <c r="AJ37">
        <f t="shared" si="39"/>
        <v>1000.7477069721699</v>
      </c>
      <c r="AK37">
        <f t="shared" si="30"/>
        <v>384.48292527166103</v>
      </c>
      <c r="AL37">
        <f t="shared" si="40"/>
        <v>-30863.68876756031</v>
      </c>
      <c r="AN37">
        <f t="shared" si="41"/>
        <v>0</v>
      </c>
      <c r="AO37">
        <f t="shared" si="42"/>
        <v>0</v>
      </c>
      <c r="AP37">
        <f t="shared" si="43"/>
        <v>-0.25624452239753664</v>
      </c>
      <c r="AQ37">
        <f t="shared" si="44"/>
        <v>-1114.860393552095</v>
      </c>
      <c r="AR37">
        <f t="shared" si="45"/>
        <v>-1115.1166380744926</v>
      </c>
      <c r="AS37">
        <f t="shared" si="46"/>
        <v>34.604273238573718</v>
      </c>
      <c r="AT37">
        <f t="shared" si="47"/>
        <v>13.294811578355858</v>
      </c>
      <c r="AU37">
        <f t="shared" si="48"/>
        <v>-1067.2175532575627</v>
      </c>
      <c r="AW37">
        <v>34</v>
      </c>
      <c r="AX37">
        <f>IF(Z37&gt;0, (R37*SUMPRODUCT(K37:$K$98, X37:$X$98)-K37*$AZ$3)/Z37, 0)</f>
        <v>15153.651383351227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25</v>
      </c>
      <c r="R38">
        <f t="shared" si="31"/>
        <v>1000000</v>
      </c>
      <c r="S38">
        <f t="shared" si="32"/>
        <v>13769.880617650384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4491.8655111944154</v>
      </c>
      <c r="AC38">
        <f t="shared" si="33"/>
        <v>3602.1094231518064</v>
      </c>
      <c r="AE38">
        <f t="shared" si="34"/>
        <v>0</v>
      </c>
      <c r="AF38">
        <f t="shared" si="35"/>
        <v>0</v>
      </c>
      <c r="AG38">
        <f t="shared" si="36"/>
        <v>-6.5398341553785571</v>
      </c>
      <c r="AH38">
        <f t="shared" si="37"/>
        <v>-31863.751385449468</v>
      </c>
      <c r="AI38">
        <f t="shared" si="38"/>
        <v>-31870.291219604846</v>
      </c>
      <c r="AJ38">
        <f t="shared" si="39"/>
        <v>889.75608804260901</v>
      </c>
      <c r="AK38">
        <f t="shared" si="30"/>
        <v>314.4305857836091</v>
      </c>
      <c r="AL38">
        <f t="shared" si="40"/>
        <v>-30666.104545778628</v>
      </c>
      <c r="AN38">
        <f t="shared" si="41"/>
        <v>0</v>
      </c>
      <c r="AO38">
        <f t="shared" si="42"/>
        <v>0</v>
      </c>
      <c r="AP38">
        <f t="shared" si="43"/>
        <v>-0.20190814619963129</v>
      </c>
      <c r="AQ38">
        <f t="shared" si="44"/>
        <v>-983.74833678479274</v>
      </c>
      <c r="AR38">
        <f t="shared" si="45"/>
        <v>-983.95024493099231</v>
      </c>
      <c r="AS38">
        <f t="shared" si="46"/>
        <v>27.469963004913563</v>
      </c>
      <c r="AT38">
        <f t="shared" si="47"/>
        <v>9.7076004032640135</v>
      </c>
      <c r="AU38">
        <f t="shared" si="48"/>
        <v>-946.77268152281476</v>
      </c>
      <c r="AW38">
        <v>35</v>
      </c>
      <c r="AX38">
        <f>IF(Z38&gt;0, (R38*SUMPRODUCT(K38:$K$98, X38:$X$98)-K38*$AZ$3)/Z38, 0)</f>
        <v>13769.880617650384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25</v>
      </c>
      <c r="R39">
        <f t="shared" si="31"/>
        <v>1000000</v>
      </c>
      <c r="S39">
        <f t="shared" si="32"/>
        <v>12376.597522032349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3602.1094231518064</v>
      </c>
      <c r="AC39">
        <f t="shared" si="33"/>
        <v>2819.3470734290549</v>
      </c>
      <c r="AE39">
        <f t="shared" si="34"/>
        <v>0</v>
      </c>
      <c r="AF39">
        <f t="shared" si="35"/>
        <v>0</v>
      </c>
      <c r="AG39">
        <f t="shared" si="36"/>
        <v>-5.6949154814361549</v>
      </c>
      <c r="AH39">
        <f t="shared" si="37"/>
        <v>-31180.813295544689</v>
      </c>
      <c r="AI39">
        <f t="shared" si="38"/>
        <v>-31186.508211026125</v>
      </c>
      <c r="AJ39">
        <f t="shared" si="39"/>
        <v>782.76234972275142</v>
      </c>
      <c r="AK39">
        <f t="shared" si="30"/>
        <v>252.14765962062646</v>
      </c>
      <c r="AL39">
        <f t="shared" si="40"/>
        <v>-30151.598201682747</v>
      </c>
      <c r="AN39">
        <f t="shared" si="41"/>
        <v>0</v>
      </c>
      <c r="AO39">
        <f t="shared" si="42"/>
        <v>0</v>
      </c>
      <c r="AP39">
        <f t="shared" si="43"/>
        <v>-0.1569843527239202</v>
      </c>
      <c r="AQ39">
        <f t="shared" si="44"/>
        <v>-859.52106024444151</v>
      </c>
      <c r="AR39">
        <f t="shared" si="45"/>
        <v>-859.67804459716535</v>
      </c>
      <c r="AS39">
        <f t="shared" si="46"/>
        <v>21.577394995314751</v>
      </c>
      <c r="AT39">
        <f t="shared" si="47"/>
        <v>6.9506276722500564</v>
      </c>
      <c r="AU39">
        <f t="shared" si="48"/>
        <v>-831.1500219296006</v>
      </c>
      <c r="AW39">
        <v>36</v>
      </c>
      <c r="AX39">
        <f>IF(Z39&gt;0, (R39*SUMPRODUCT(K39:$K$98, X39:$X$98)-K39*$AZ$3)/Z39, 0)</f>
        <v>12376.597522032349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25</v>
      </c>
      <c r="R40">
        <f t="shared" si="31"/>
        <v>1000000</v>
      </c>
      <c r="S40">
        <f t="shared" si="32"/>
        <v>10952.916085465702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2819.3470734290549</v>
      </c>
      <c r="AC40">
        <f t="shared" si="33"/>
        <v>2139.2777873471478</v>
      </c>
      <c r="AE40">
        <f t="shared" si="34"/>
        <v>0</v>
      </c>
      <c r="AF40">
        <f t="shared" si="35"/>
        <v>0</v>
      </c>
      <c r="AG40">
        <f t="shared" si="36"/>
        <v>-4.8828955016507569</v>
      </c>
      <c r="AH40">
        <f t="shared" si="37"/>
        <v>-30202.832998841463</v>
      </c>
      <c r="AI40">
        <f t="shared" si="38"/>
        <v>-30207.715894343113</v>
      </c>
      <c r="AJ40">
        <f t="shared" si="39"/>
        <v>680.06928608190719</v>
      </c>
      <c r="AK40">
        <f t="shared" ref="AK40:AK71" si="61">G40*SUM(AB40:AB40, AE40:AF40)</f>
        <v>197.35429514003386</v>
      </c>
      <c r="AL40">
        <f t="shared" si="40"/>
        <v>-29330.292313121172</v>
      </c>
      <c r="AN40">
        <f t="shared" si="41"/>
        <v>0</v>
      </c>
      <c r="AO40">
        <f t="shared" si="42"/>
        <v>0</v>
      </c>
      <c r="AP40">
        <f t="shared" si="43"/>
        <v>-0.12017897372098965</v>
      </c>
      <c r="AQ40">
        <f t="shared" si="44"/>
        <v>-743.35923675616277</v>
      </c>
      <c r="AR40">
        <f t="shared" si="45"/>
        <v>-743.47941572988384</v>
      </c>
      <c r="AS40">
        <f t="shared" si="46"/>
        <v>16.738025385318878</v>
      </c>
      <c r="AT40">
        <f t="shared" si="47"/>
        <v>4.8573303773018068</v>
      </c>
      <c r="AU40">
        <f t="shared" si="48"/>
        <v>-721.88405996726306</v>
      </c>
      <c r="AW40">
        <v>37</v>
      </c>
      <c r="AX40">
        <f>IF(Z40&gt;0, (R40*SUMPRODUCT(K40:$K$98, X40:$X$98)-K40*$AZ$3)/Z40, 0)</f>
        <v>10952.916085465702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25</v>
      </c>
      <c r="R41">
        <f t="shared" si="31"/>
        <v>1000000</v>
      </c>
      <c r="S41">
        <f t="shared" si="32"/>
        <v>9462.8207100968102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2139.2777873471478</v>
      </c>
      <c r="AC41">
        <f t="shared" si="33"/>
        <v>1556.1433489503922</v>
      </c>
      <c r="AE41">
        <f t="shared" si="34"/>
        <v>0</v>
      </c>
      <c r="AF41">
        <f t="shared" si="35"/>
        <v>0</v>
      </c>
      <c r="AG41">
        <f t="shared" si="36"/>
        <v>-4.1112037219779261</v>
      </c>
      <c r="AH41">
        <f t="shared" si="37"/>
        <v>-28914.51298625291</v>
      </c>
      <c r="AI41">
        <f t="shared" si="38"/>
        <v>-28918.624189974889</v>
      </c>
      <c r="AJ41">
        <f t="shared" si="39"/>
        <v>583.13443839675551</v>
      </c>
      <c r="AK41">
        <f t="shared" si="61"/>
        <v>149.74944511430036</v>
      </c>
      <c r="AL41">
        <f t="shared" si="40"/>
        <v>-28185.740306463835</v>
      </c>
      <c r="AN41">
        <f t="shared" si="41"/>
        <v>0</v>
      </c>
      <c r="AO41">
        <f t="shared" si="42"/>
        <v>0</v>
      </c>
      <c r="AP41">
        <f t="shared" si="43"/>
        <v>-9.0344566028311535E-2</v>
      </c>
      <c r="AQ41">
        <f t="shared" si="44"/>
        <v>-635.40250114538674</v>
      </c>
      <c r="AR41">
        <f t="shared" si="45"/>
        <v>-635.49284571141504</v>
      </c>
      <c r="AS41">
        <f t="shared" si="46"/>
        <v>12.814501867538665</v>
      </c>
      <c r="AT41">
        <f t="shared" si="47"/>
        <v>3.2907755360084687</v>
      </c>
      <c r="AU41">
        <f t="shared" si="48"/>
        <v>-619.38756830786792</v>
      </c>
      <c r="AW41">
        <v>38</v>
      </c>
      <c r="AX41">
        <f>IF(Z41&gt;0, (R41*SUMPRODUCT(K41:$K$98, X41:$X$98)-K41*$AZ$3)/Z41, 0)</f>
        <v>9462.8207100968102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25</v>
      </c>
      <c r="R42">
        <f t="shared" si="31"/>
        <v>1000000</v>
      </c>
      <c r="S42">
        <f t="shared" si="32"/>
        <v>7849.2169008791698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1556.1433489503922</v>
      </c>
      <c r="AC42">
        <f t="shared" si="33"/>
        <v>1063.7987034830483</v>
      </c>
      <c r="AE42">
        <f t="shared" si="34"/>
        <v>0</v>
      </c>
      <c r="AF42">
        <f t="shared" si="35"/>
        <v>0</v>
      </c>
      <c r="AG42">
        <f t="shared" si="36"/>
        <v>-3.3882319628722928</v>
      </c>
      <c r="AH42">
        <f t="shared" si="37"/>
        <v>-27274.388875434142</v>
      </c>
      <c r="AI42">
        <f t="shared" si="38"/>
        <v>-27277.777107397014</v>
      </c>
      <c r="AJ42">
        <f t="shared" si="39"/>
        <v>492.34464546734398</v>
      </c>
      <c r="AK42">
        <f t="shared" si="61"/>
        <v>108.93003442652747</v>
      </c>
      <c r="AL42">
        <f t="shared" si="40"/>
        <v>-26676.502427503143</v>
      </c>
      <c r="AN42">
        <f t="shared" si="41"/>
        <v>0</v>
      </c>
      <c r="AO42">
        <f t="shared" si="42"/>
        <v>0</v>
      </c>
      <c r="AP42">
        <f t="shared" si="43"/>
        <v>-6.6479562180583554E-2</v>
      </c>
      <c r="AQ42">
        <f t="shared" si="44"/>
        <v>-535.14324020624383</v>
      </c>
      <c r="AR42">
        <f t="shared" si="45"/>
        <v>-535.20971976842441</v>
      </c>
      <c r="AS42">
        <f t="shared" si="46"/>
        <v>9.6601581093866002</v>
      </c>
      <c r="AT42">
        <f t="shared" si="47"/>
        <v>2.1372860761435377</v>
      </c>
      <c r="AU42">
        <f t="shared" si="48"/>
        <v>-523.41227558289427</v>
      </c>
      <c r="AW42">
        <v>39</v>
      </c>
      <c r="AX42">
        <f>IF(Z42&gt;0, (R42*SUMPRODUCT(K42:$K$98, X42:$X$98)-K42*$AZ$3)/Z42, 0)</f>
        <v>7849.2169008791698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25</v>
      </c>
      <c r="R43">
        <f t="shared" si="31"/>
        <v>1000000</v>
      </c>
      <c r="S43">
        <f t="shared" si="32"/>
        <v>6031.8653242602813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1063.7987034830483</v>
      </c>
      <c r="AC43">
        <f t="shared" si="33"/>
        <v>656.3856915607721</v>
      </c>
      <c r="AE43">
        <f t="shared" si="34"/>
        <v>0</v>
      </c>
      <c r="AF43">
        <f t="shared" si="35"/>
        <v>0</v>
      </c>
      <c r="AG43">
        <f t="shared" si="36"/>
        <v>-2.7204921540637517</v>
      </c>
      <c r="AH43">
        <f t="shared" si="37"/>
        <v>-25354.299567192738</v>
      </c>
      <c r="AI43">
        <f t="shared" si="38"/>
        <v>-25357.020059346803</v>
      </c>
      <c r="AJ43">
        <f t="shared" si="39"/>
        <v>407.41301192227616</v>
      </c>
      <c r="AK43">
        <f t="shared" si="61"/>
        <v>74.465909243813385</v>
      </c>
      <c r="AL43">
        <f t="shared" si="40"/>
        <v>-24875.141138180716</v>
      </c>
      <c r="AN43">
        <f t="shared" si="41"/>
        <v>0</v>
      </c>
      <c r="AO43">
        <f t="shared" si="42"/>
        <v>0</v>
      </c>
      <c r="AP43">
        <f t="shared" si="43"/>
        <v>-4.765895007539396E-2</v>
      </c>
      <c r="AQ43">
        <f t="shared" si="44"/>
        <v>-444.16937408344569</v>
      </c>
      <c r="AR43">
        <f t="shared" si="45"/>
        <v>-444.21703303352109</v>
      </c>
      <c r="AS43">
        <f t="shared" si="46"/>
        <v>7.1372660885147443</v>
      </c>
      <c r="AT43">
        <f t="shared" si="47"/>
        <v>1.3045312575772103</v>
      </c>
      <c r="AU43">
        <f t="shared" si="48"/>
        <v>-435.77523568742913</v>
      </c>
      <c r="AW43">
        <v>40</v>
      </c>
      <c r="AX43">
        <f>IF(Z43&gt;0, (R43*SUMPRODUCT(K43:$K$98, X43:$X$98)-K43*$AZ$3)/Z43, 0)</f>
        <v>6031.8653242602813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25</v>
      </c>
      <c r="R44">
        <f t="shared" si="31"/>
        <v>1000000</v>
      </c>
      <c r="S44">
        <f t="shared" si="32"/>
        <v>3851.4869657228278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656.3856915607721</v>
      </c>
      <c r="AC44">
        <f t="shared" si="33"/>
        <v>326.26116415943977</v>
      </c>
      <c r="AE44">
        <f t="shared" si="34"/>
        <v>0</v>
      </c>
      <c r="AF44">
        <f t="shared" si="35"/>
        <v>0</v>
      </c>
      <c r="AG44">
        <f t="shared" si="36"/>
        <v>-2.1177610560744085</v>
      </c>
      <c r="AH44">
        <f t="shared" si="37"/>
        <v>-23021.047057948239</v>
      </c>
      <c r="AI44">
        <f t="shared" si="38"/>
        <v>-23023.164819004312</v>
      </c>
      <c r="AJ44">
        <f t="shared" si="39"/>
        <v>330.12452740133233</v>
      </c>
      <c r="AK44">
        <f t="shared" si="61"/>
        <v>45.94699840925405</v>
      </c>
      <c r="AL44">
        <f t="shared" si="40"/>
        <v>-22647.093293193728</v>
      </c>
      <c r="AN44">
        <f t="shared" si="41"/>
        <v>0</v>
      </c>
      <c r="AO44">
        <f t="shared" si="42"/>
        <v>0</v>
      </c>
      <c r="AP44">
        <f t="shared" si="43"/>
        <v>-3.3125003126830053E-2</v>
      </c>
      <c r="AQ44">
        <f t="shared" si="44"/>
        <v>-360.08418116394142</v>
      </c>
      <c r="AR44">
        <f t="shared" si="45"/>
        <v>-360.11730616706825</v>
      </c>
      <c r="AS44">
        <f t="shared" si="46"/>
        <v>5.1636495869287575</v>
      </c>
      <c r="AT44">
        <f t="shared" si="47"/>
        <v>0.71868092087605184</v>
      </c>
      <c r="AU44">
        <f t="shared" si="48"/>
        <v>-354.23497565926345</v>
      </c>
      <c r="AW44">
        <v>41</v>
      </c>
      <c r="AX44">
        <f>IF(Z44&gt;0, (R44*SUMPRODUCT(K44:$K$98, X44:$X$98)-K44*$AZ$3)/Z44, 0)</f>
        <v>3851.4869657228278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25</v>
      </c>
      <c r="R45">
        <f t="shared" si="31"/>
        <v>1000000</v>
      </c>
      <c r="S45">
        <f t="shared" si="32"/>
        <v>1069.8702401339854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326.26116415943977</v>
      </c>
      <c r="AC45">
        <f t="shared" si="33"/>
        <v>68.002738961670843</v>
      </c>
      <c r="AE45">
        <f t="shared" si="34"/>
        <v>0</v>
      </c>
      <c r="AF45">
        <f t="shared" si="35"/>
        <v>0</v>
      </c>
      <c r="AG45">
        <f t="shared" si="36"/>
        <v>-1.5890417456876478</v>
      </c>
      <c r="AH45">
        <f t="shared" si="37"/>
        <v>-20301.667993040661</v>
      </c>
      <c r="AI45">
        <f t="shared" si="38"/>
        <v>-20303.257034786348</v>
      </c>
      <c r="AJ45">
        <f t="shared" si="39"/>
        <v>258.25842519776893</v>
      </c>
      <c r="AK45">
        <f t="shared" si="61"/>
        <v>22.838281491160785</v>
      </c>
      <c r="AL45">
        <f t="shared" si="40"/>
        <v>-20022.16032809742</v>
      </c>
      <c r="AN45">
        <f t="shared" si="41"/>
        <v>0</v>
      </c>
      <c r="AO45">
        <f t="shared" si="42"/>
        <v>0</v>
      </c>
      <c r="AP45">
        <f t="shared" si="43"/>
        <v>-2.2191990318024119E-2</v>
      </c>
      <c r="AQ45">
        <f t="shared" si="44"/>
        <v>-283.52585497766927</v>
      </c>
      <c r="AR45">
        <f t="shared" si="45"/>
        <v>-283.54804696798732</v>
      </c>
      <c r="AS45">
        <f t="shared" si="46"/>
        <v>3.6067450632373874</v>
      </c>
      <c r="AT45">
        <f t="shared" si="47"/>
        <v>0.31895129445628467</v>
      </c>
      <c r="AU45">
        <f t="shared" si="48"/>
        <v>-279.62235061029367</v>
      </c>
      <c r="AW45">
        <v>42</v>
      </c>
      <c r="AX45">
        <f>IF(Z45&gt;0, (R45*SUMPRODUCT(K45:$K$98, X45:$X$98)-K45*$AZ$3)/Z45, 0)</f>
        <v>1069.8702401339854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25</v>
      </c>
      <c r="R46">
        <f t="shared" si="31"/>
        <v>1000000</v>
      </c>
      <c r="S46">
        <f t="shared" si="32"/>
        <v>-2730.8674800964145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68.002738961670843</v>
      </c>
      <c r="AC46">
        <f t="shared" si="33"/>
        <v>-124.60726247477317</v>
      </c>
      <c r="AE46">
        <f t="shared" si="34"/>
        <v>0</v>
      </c>
      <c r="AF46">
        <f t="shared" si="35"/>
        <v>0</v>
      </c>
      <c r="AG46">
        <f t="shared" si="36"/>
        <v>-1.1407296709100458</v>
      </c>
      <c r="AH46">
        <f t="shared" si="37"/>
        <v>-17296.866292829014</v>
      </c>
      <c r="AI46">
        <f t="shared" si="38"/>
        <v>-17298.007022499925</v>
      </c>
      <c r="AJ46">
        <f t="shared" si="39"/>
        <v>192.61000143644401</v>
      </c>
      <c r="AK46">
        <f t="shared" si="61"/>
        <v>4.7601917273169594</v>
      </c>
      <c r="AL46">
        <f t="shared" si="40"/>
        <v>-17100.636829336163</v>
      </c>
      <c r="AN46">
        <f t="shared" si="41"/>
        <v>0</v>
      </c>
      <c r="AO46">
        <f t="shared" si="42"/>
        <v>0</v>
      </c>
      <c r="AP46">
        <f t="shared" si="43"/>
        <v>-1.4224128360591016E-2</v>
      </c>
      <c r="AQ46">
        <f t="shared" si="44"/>
        <v>-215.68023753506915</v>
      </c>
      <c r="AR46">
        <f t="shared" si="45"/>
        <v>-215.69446166342976</v>
      </c>
      <c r="AS46">
        <f t="shared" si="46"/>
        <v>2.4017165975703318</v>
      </c>
      <c r="AT46">
        <f t="shared" si="47"/>
        <v>5.9356375026488856E-2</v>
      </c>
      <c r="AU46">
        <f t="shared" si="48"/>
        <v>-213.23338869083292</v>
      </c>
      <c r="AW46">
        <v>43</v>
      </c>
      <c r="AX46">
        <f>IF(Z46&gt;0, (R46*SUMPRODUCT(K46:$K$98, X46:$X$98)-K46*$AZ$3)/Z46, 0)</f>
        <v>-2730.8674800964145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25</v>
      </c>
      <c r="R47">
        <f t="shared" si="31"/>
        <v>1000000</v>
      </c>
      <c r="S47">
        <f t="shared" si="32"/>
        <v>-8331.7310979288395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-124.60726247477317</v>
      </c>
      <c r="AC47">
        <f t="shared" si="33"/>
        <v>-259.11263077660556</v>
      </c>
      <c r="AE47">
        <f t="shared" si="34"/>
        <v>0</v>
      </c>
      <c r="AF47">
        <f t="shared" si="35"/>
        <v>0</v>
      </c>
      <c r="AG47">
        <f t="shared" si="36"/>
        <v>-0.77748737846633587</v>
      </c>
      <c r="AH47">
        <f t="shared" si="37"/>
        <v>-14073.39982938438</v>
      </c>
      <c r="AI47">
        <f t="shared" si="38"/>
        <v>-14074.177316762845</v>
      </c>
      <c r="AJ47">
        <f t="shared" si="39"/>
        <v>134.50536830183239</v>
      </c>
      <c r="AK47">
        <f t="shared" si="61"/>
        <v>-8.7225083732341222</v>
      </c>
      <c r="AL47">
        <f t="shared" si="40"/>
        <v>-13948.394456834247</v>
      </c>
      <c r="AN47">
        <f t="shared" si="41"/>
        <v>0</v>
      </c>
      <c r="AO47">
        <f t="shared" si="42"/>
        <v>0</v>
      </c>
      <c r="AP47">
        <f t="shared" si="43"/>
        <v>-8.6560199706758011E-3</v>
      </c>
      <c r="AQ47">
        <f t="shared" si="44"/>
        <v>-156.68373963672161</v>
      </c>
      <c r="AR47">
        <f t="shared" si="45"/>
        <v>-156.6923956566923</v>
      </c>
      <c r="AS47">
        <f t="shared" si="46"/>
        <v>1.4974920319355087</v>
      </c>
      <c r="AT47">
        <f t="shared" si="47"/>
        <v>-9.7110523931637827E-2</v>
      </c>
      <c r="AU47">
        <f t="shared" si="48"/>
        <v>-155.29201414868842</v>
      </c>
      <c r="AW47">
        <v>44</v>
      </c>
      <c r="AX47">
        <f>IF(Z47&gt;0, (R47*SUMPRODUCT(K47:$K$98, X47:$X$98)-K47*$AZ$3)/Z47, 0)</f>
        <v>-8331.7310979288395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25</v>
      </c>
      <c r="R48">
        <f t="shared" si="31"/>
        <v>1000000</v>
      </c>
      <c r="S48">
        <f t="shared" si="32"/>
        <v>-17217.648035379214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-259.11263077660556</v>
      </c>
      <c r="AC48">
        <f t="shared" si="33"/>
        <v>-343.31880859793711</v>
      </c>
      <c r="AE48">
        <f t="shared" si="34"/>
        <v>0</v>
      </c>
      <c r="AF48">
        <f t="shared" si="35"/>
        <v>0</v>
      </c>
      <c r="AG48">
        <f t="shared" si="36"/>
        <v>-0.49849841263521855</v>
      </c>
      <c r="AH48">
        <f t="shared" si="37"/>
        <v>-10848.563681858159</v>
      </c>
      <c r="AI48">
        <f t="shared" si="38"/>
        <v>-10849.062180270794</v>
      </c>
      <c r="AJ48">
        <f t="shared" si="39"/>
        <v>84.206177821331551</v>
      </c>
      <c r="AK48">
        <f t="shared" si="61"/>
        <v>-18.137884154362389</v>
      </c>
      <c r="AL48">
        <f t="shared" si="40"/>
        <v>-10782.993886603825</v>
      </c>
      <c r="AN48">
        <f t="shared" si="41"/>
        <v>0</v>
      </c>
      <c r="AO48">
        <f t="shared" si="42"/>
        <v>0</v>
      </c>
      <c r="AP48">
        <f t="shared" si="43"/>
        <v>-4.955308066075699E-3</v>
      </c>
      <c r="AQ48">
        <f t="shared" si="44"/>
        <v>-107.83981203443788</v>
      </c>
      <c r="AR48">
        <f t="shared" si="45"/>
        <v>-107.84476734250396</v>
      </c>
      <c r="AS48">
        <f t="shared" si="46"/>
        <v>0.83704890847222979</v>
      </c>
      <c r="AT48">
        <f t="shared" si="47"/>
        <v>-0.18029907693493163</v>
      </c>
      <c r="AU48">
        <f t="shared" si="48"/>
        <v>-107.18801751096665</v>
      </c>
      <c r="AW48">
        <v>45</v>
      </c>
      <c r="AX48">
        <f>IF(Z48&gt;0, (R48*SUMPRODUCT(K48:$K$98, X48:$X$98)-K48*$AZ$3)/Z48, 0)</f>
        <v>-17217.648035379214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25</v>
      </c>
      <c r="R49">
        <f t="shared" si="31"/>
        <v>1000000</v>
      </c>
      <c r="S49">
        <f t="shared" si="32"/>
        <v>-32459.573980570665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-343.31880859793711</v>
      </c>
      <c r="AC49">
        <f t="shared" si="33"/>
        <v>-386.44651186863393</v>
      </c>
      <c r="AE49">
        <f t="shared" si="34"/>
        <v>0</v>
      </c>
      <c r="AF49">
        <f t="shared" si="35"/>
        <v>0</v>
      </c>
      <c r="AG49">
        <f t="shared" si="36"/>
        <v>-0.29763677128044669</v>
      </c>
      <c r="AH49">
        <f t="shared" si="37"/>
        <v>-7835.0662891367874</v>
      </c>
      <c r="AI49">
        <f t="shared" si="38"/>
        <v>-7835.3639259080683</v>
      </c>
      <c r="AJ49">
        <f t="shared" si="39"/>
        <v>43.127703270696827</v>
      </c>
      <c r="AK49">
        <f t="shared" si="61"/>
        <v>-24.032316601855598</v>
      </c>
      <c r="AL49">
        <f t="shared" si="40"/>
        <v>-7816.2685392392268</v>
      </c>
      <c r="AN49">
        <f t="shared" si="41"/>
        <v>0</v>
      </c>
      <c r="AO49">
        <f t="shared" si="42"/>
        <v>0</v>
      </c>
      <c r="AP49">
        <f t="shared" si="43"/>
        <v>-2.6416510064875892E-3</v>
      </c>
      <c r="AQ49">
        <f t="shared" si="44"/>
        <v>-69.539494933887227</v>
      </c>
      <c r="AR49">
        <f t="shared" si="45"/>
        <v>-69.542136584893711</v>
      </c>
      <c r="AS49">
        <f t="shared" si="46"/>
        <v>0.38277643001706257</v>
      </c>
      <c r="AT49">
        <f t="shared" si="47"/>
        <v>-0.2132968754714176</v>
      </c>
      <c r="AU49">
        <f t="shared" si="48"/>
        <v>-69.372657030348066</v>
      </c>
      <c r="AW49">
        <v>46</v>
      </c>
      <c r="AX49">
        <f>IF(Z49&gt;0, (R49*SUMPRODUCT(K49:$K$98, X49:$X$98)-K49*$AZ$3)/Z49, 0)</f>
        <v>-32459.573980570665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25</v>
      </c>
      <c r="R50">
        <f t="shared" si="31"/>
        <v>1000000</v>
      </c>
      <c r="S50">
        <f t="shared" si="32"/>
        <v>-60969.610019667343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-386.44651186863393</v>
      </c>
      <c r="AC50">
        <f t="shared" si="33"/>
        <v>-398.20733826346645</v>
      </c>
      <c r="AE50">
        <f t="shared" si="34"/>
        <v>0</v>
      </c>
      <c r="AF50">
        <f t="shared" si="35"/>
        <v>0</v>
      </c>
      <c r="AG50">
        <f t="shared" si="36"/>
        <v>-0.16328107483999579</v>
      </c>
      <c r="AH50">
        <f t="shared" si="37"/>
        <v>-5255.1731491058554</v>
      </c>
      <c r="AI50">
        <f t="shared" si="38"/>
        <v>-5255.3364301806951</v>
      </c>
      <c r="AJ50">
        <f t="shared" si="39"/>
        <v>11.76082639483252</v>
      </c>
      <c r="AK50">
        <f t="shared" si="61"/>
        <v>-27.051255830804379</v>
      </c>
      <c r="AL50">
        <f t="shared" si="40"/>
        <v>-5270.6268596166674</v>
      </c>
      <c r="AN50">
        <f t="shared" si="41"/>
        <v>0</v>
      </c>
      <c r="AO50">
        <f t="shared" si="42"/>
        <v>0</v>
      </c>
      <c r="AP50">
        <f t="shared" si="43"/>
        <v>-1.2939177923259636E-3</v>
      </c>
      <c r="AQ50">
        <f t="shared" si="44"/>
        <v>-41.644520322058327</v>
      </c>
      <c r="AR50">
        <f t="shared" si="45"/>
        <v>-41.645814239850644</v>
      </c>
      <c r="AS50">
        <f t="shared" si="46"/>
        <v>9.3198446541601712E-2</v>
      </c>
      <c r="AT50">
        <f t="shared" si="47"/>
        <v>-0.21436716568983211</v>
      </c>
      <c r="AU50">
        <f t="shared" si="48"/>
        <v>-41.766982958998881</v>
      </c>
      <c r="AW50">
        <v>47</v>
      </c>
      <c r="AX50">
        <f>IF(Z50&gt;0, (R50*SUMPRODUCT(K50:$K$98, X50:$X$98)-K50*$AZ$3)/Z50, 0)</f>
        <v>-60969.610019667343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25</v>
      </c>
      <c r="R51">
        <f t="shared" si="31"/>
        <v>1000000</v>
      </c>
      <c r="S51">
        <f t="shared" si="32"/>
        <v>-120323.60027910089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-398.20733826346645</v>
      </c>
      <c r="AC51">
        <f t="shared" si="33"/>
        <v>-388.26376167565468</v>
      </c>
      <c r="AE51">
        <f t="shared" si="34"/>
        <v>0</v>
      </c>
      <c r="AF51">
        <f t="shared" si="35"/>
        <v>0</v>
      </c>
      <c r="AG51">
        <f t="shared" si="36"/>
        <v>-8.0670741395504217E-2</v>
      </c>
      <c r="AH51">
        <f t="shared" si="37"/>
        <v>-3239.100907843665</v>
      </c>
      <c r="AI51">
        <f t="shared" si="38"/>
        <v>-3239.1815785850604</v>
      </c>
      <c r="AJ51">
        <f t="shared" si="39"/>
        <v>-9.9435765878117763</v>
      </c>
      <c r="AK51">
        <f t="shared" si="61"/>
        <v>-27.874513678442653</v>
      </c>
      <c r="AL51">
        <f t="shared" si="40"/>
        <v>-3276.9996688513147</v>
      </c>
      <c r="AN51">
        <f t="shared" si="41"/>
        <v>0</v>
      </c>
      <c r="AO51">
        <f t="shared" si="42"/>
        <v>0</v>
      </c>
      <c r="AP51">
        <f t="shared" si="43"/>
        <v>-5.7078014811737558E-4</v>
      </c>
      <c r="AQ51">
        <f t="shared" si="44"/>
        <v>-22.918030303972976</v>
      </c>
      <c r="AR51">
        <f t="shared" si="45"/>
        <v>-22.918601084121093</v>
      </c>
      <c r="AS51">
        <f t="shared" si="46"/>
        <v>-7.035507569940315E-2</v>
      </c>
      <c r="AT51">
        <f t="shared" si="47"/>
        <v>-0.19722415798905732</v>
      </c>
      <c r="AU51">
        <f t="shared" si="48"/>
        <v>-23.186180317809555</v>
      </c>
      <c r="AW51">
        <v>48</v>
      </c>
      <c r="AX51">
        <f>IF(Z51&gt;0, (R51*SUMPRODUCT(K51:$K$98, X51:$X$98)-K51*$AZ$3)/Z51, 0)</f>
        <v>-120323.60027910089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25</v>
      </c>
      <c r="R52">
        <f t="shared" si="31"/>
        <v>1000000</v>
      </c>
      <c r="S52">
        <f t="shared" si="32"/>
        <v>-261454.60591028727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-388.26376167565468</v>
      </c>
      <c r="AC52">
        <f t="shared" si="33"/>
        <v>-365.12099116724357</v>
      </c>
      <c r="AE52">
        <f t="shared" si="34"/>
        <v>0</v>
      </c>
      <c r="AF52">
        <f t="shared" si="35"/>
        <v>0</v>
      </c>
      <c r="AG52">
        <f t="shared" si="36"/>
        <v>-3.4912465004778619E-2</v>
      </c>
      <c r="AH52">
        <f t="shared" si="37"/>
        <v>-1798.0627590708223</v>
      </c>
      <c r="AI52">
        <f t="shared" si="38"/>
        <v>-1798.097671535827</v>
      </c>
      <c r="AJ52">
        <f t="shared" si="39"/>
        <v>-23.142770508411104</v>
      </c>
      <c r="AK52">
        <f t="shared" si="61"/>
        <v>-27.178463317295829</v>
      </c>
      <c r="AL52">
        <f t="shared" si="40"/>
        <v>-1848.4189053615339</v>
      </c>
      <c r="AN52">
        <f t="shared" si="41"/>
        <v>0</v>
      </c>
      <c r="AO52">
        <f t="shared" si="42"/>
        <v>0</v>
      </c>
      <c r="AP52">
        <f t="shared" si="43"/>
        <v>-2.2055418466928277E-4</v>
      </c>
      <c r="AQ52">
        <f t="shared" si="44"/>
        <v>-11.358987850235897</v>
      </c>
      <c r="AR52">
        <f t="shared" si="45"/>
        <v>-11.359208404420565</v>
      </c>
      <c r="AS52">
        <f t="shared" si="46"/>
        <v>-0.14620093080715715</v>
      </c>
      <c r="AT52">
        <f t="shared" si="47"/>
        <v>-0.17169580597330275</v>
      </c>
      <c r="AU52">
        <f t="shared" si="48"/>
        <v>-11.677105141201025</v>
      </c>
      <c r="AW52">
        <v>49</v>
      </c>
      <c r="AX52">
        <f>IF(Z52&gt;0, (R52*SUMPRODUCT(K52:$K$98, X52:$X$98)-K52*$AZ$3)/Z52, 0)</f>
        <v>-261454.60591028727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25</v>
      </c>
      <c r="R53">
        <f t="shared" si="31"/>
        <v>1000000</v>
      </c>
      <c r="S53">
        <f t="shared" si="32"/>
        <v>-660334.89690474898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-365.12099116724357</v>
      </c>
      <c r="AC53">
        <f t="shared" si="33"/>
        <v>-335.35426400642228</v>
      </c>
      <c r="AE53">
        <f t="shared" si="34"/>
        <v>0</v>
      </c>
      <c r="AF53">
        <f t="shared" si="35"/>
        <v>0</v>
      </c>
      <c r="AG53">
        <f t="shared" si="36"/>
        <v>-1.2696370643833926E-2</v>
      </c>
      <c r="AH53">
        <f t="shared" si="37"/>
        <v>-874.6787884358763</v>
      </c>
      <c r="AI53">
        <f t="shared" si="38"/>
        <v>-874.69148480652018</v>
      </c>
      <c r="AJ53">
        <f t="shared" si="39"/>
        <v>-29.76672716082129</v>
      </c>
      <c r="AK53">
        <f t="shared" si="61"/>
        <v>-25.558469381707052</v>
      </c>
      <c r="AL53">
        <f t="shared" si="40"/>
        <v>-930.01668134904844</v>
      </c>
      <c r="AN53">
        <f t="shared" si="41"/>
        <v>0</v>
      </c>
      <c r="AO53">
        <f t="shared" si="42"/>
        <v>0</v>
      </c>
      <c r="AP53">
        <f t="shared" si="43"/>
        <v>-7.1613740537188801E-5</v>
      </c>
      <c r="AQ53">
        <f t="shared" si="44"/>
        <v>-4.9336161936049461</v>
      </c>
      <c r="AR53">
        <f t="shared" si="45"/>
        <v>-4.9336878073454828</v>
      </c>
      <c r="AS53">
        <f t="shared" si="46"/>
        <v>-0.16789890082262396</v>
      </c>
      <c r="AT53">
        <f t="shared" si="47"/>
        <v>-0.14416226858643014</v>
      </c>
      <c r="AU53">
        <f t="shared" si="48"/>
        <v>-5.2457489767545367</v>
      </c>
      <c r="AW53">
        <v>50</v>
      </c>
      <c r="AX53">
        <f>IF(Z53&gt;0, (R53*SUMPRODUCT(K53:$K$98, X53:$X$98)-K53*$AZ$3)/Z53, 0)</f>
        <v>-660334.89690474898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25</v>
      </c>
      <c r="R54">
        <f t="shared" si="31"/>
        <v>1000000</v>
      </c>
      <c r="S54">
        <f t="shared" si="32"/>
        <v>-2068306.9573195411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-335.35426400642228</v>
      </c>
      <c r="AC54">
        <f t="shared" si="33"/>
        <v>-303.56849179729755</v>
      </c>
      <c r="AE54">
        <f t="shared" si="34"/>
        <v>0</v>
      </c>
      <c r="AF54">
        <f t="shared" si="35"/>
        <v>0</v>
      </c>
      <c r="AG54">
        <f t="shared" si="36"/>
        <v>-3.669287224546115E-3</v>
      </c>
      <c r="AH54">
        <f t="shared" si="37"/>
        <v>-356.00478851397889</v>
      </c>
      <c r="AI54">
        <f t="shared" si="38"/>
        <v>-356.00845780120346</v>
      </c>
      <c r="AJ54">
        <f t="shared" si="39"/>
        <v>-31.78577220912473</v>
      </c>
      <c r="AK54">
        <f t="shared" si="61"/>
        <v>-23.474798480449561</v>
      </c>
      <c r="AL54">
        <f t="shared" si="40"/>
        <v>-411.26902849077777</v>
      </c>
      <c r="AN54">
        <f t="shared" si="41"/>
        <v>0</v>
      </c>
      <c r="AO54">
        <f t="shared" si="42"/>
        <v>0</v>
      </c>
      <c r="AP54">
        <f t="shared" si="43"/>
        <v>-1.8479084539933617E-5</v>
      </c>
      <c r="AQ54">
        <f t="shared" si="44"/>
        <v>-1.7928938731104027</v>
      </c>
      <c r="AR54">
        <f t="shared" si="45"/>
        <v>-1.7929123521949426</v>
      </c>
      <c r="AS54">
        <f t="shared" si="46"/>
        <v>-0.16007794862451666</v>
      </c>
      <c r="AT54">
        <f t="shared" si="47"/>
        <v>-0.11822262993647005</v>
      </c>
      <c r="AU54">
        <f t="shared" si="48"/>
        <v>-2.0712129307559297</v>
      </c>
      <c r="AW54">
        <v>51</v>
      </c>
      <c r="AX54">
        <f>IF(Z54&gt;0, (R54*SUMPRODUCT(K54:$K$98, X54:$X$98)-K54*$AZ$3)/Z54, 0)</f>
        <v>-2068306.9573195411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25</v>
      </c>
      <c r="R55">
        <f t="shared" si="31"/>
        <v>1000000</v>
      </c>
      <c r="S55">
        <f t="shared" si="32"/>
        <v>-8802023.5349222515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-303.56849179729755</v>
      </c>
      <c r="AC55">
        <f t="shared" si="33"/>
        <v>-272.5762174536851</v>
      </c>
      <c r="AE55">
        <f t="shared" si="34"/>
        <v>0</v>
      </c>
      <c r="AF55">
        <f t="shared" si="35"/>
        <v>0</v>
      </c>
      <c r="AG55">
        <f t="shared" si="36"/>
        <v>-7.7418623221192271E-4</v>
      </c>
      <c r="AH55">
        <f t="shared" si="37"/>
        <v>-114.33632480354923</v>
      </c>
      <c r="AI55">
        <f t="shared" si="38"/>
        <v>-114.33709898978144</v>
      </c>
      <c r="AJ55">
        <f t="shared" si="39"/>
        <v>-30.992274343612451</v>
      </c>
      <c r="AK55">
        <f t="shared" si="61"/>
        <v>-21.24979442581083</v>
      </c>
      <c r="AL55">
        <f t="shared" si="40"/>
        <v>-166.57916775920472</v>
      </c>
      <c r="AN55">
        <f t="shared" si="41"/>
        <v>0</v>
      </c>
      <c r="AO55">
        <f t="shared" si="42"/>
        <v>0</v>
      </c>
      <c r="AP55">
        <f t="shared" si="43"/>
        <v>-3.4811774737965182E-6</v>
      </c>
      <c r="AQ55">
        <f t="shared" si="44"/>
        <v>-0.51412053299579197</v>
      </c>
      <c r="AR55">
        <f t="shared" si="45"/>
        <v>-0.51412401417326581</v>
      </c>
      <c r="AS55">
        <f t="shared" si="46"/>
        <v>-0.13935872638609795</v>
      </c>
      <c r="AT55">
        <f t="shared" si="47"/>
        <v>-9.5551047797101663E-2</v>
      </c>
      <c r="AU55">
        <f t="shared" si="48"/>
        <v>-0.74903378835646539</v>
      </c>
      <c r="AW55">
        <v>52</v>
      </c>
      <c r="AX55">
        <f>IF(Z55&gt;0, (R55*SUMPRODUCT(K55:$K$98, X55:$X$98)-K55*$AZ$3)/Z55, 0)</f>
        <v>-8802023.5349222515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25</v>
      </c>
      <c r="R56">
        <f t="shared" si="31"/>
        <v>1000000</v>
      </c>
      <c r="S56">
        <f t="shared" si="32"/>
        <v>-37736273.418909132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-272.5762174536851</v>
      </c>
      <c r="AC56">
        <f t="shared" si="33"/>
        <v>-243.81786636460689</v>
      </c>
      <c r="AE56">
        <f t="shared" si="34"/>
        <v>0</v>
      </c>
      <c r="AF56">
        <f t="shared" si="35"/>
        <v>0</v>
      </c>
      <c r="AG56">
        <f t="shared" si="36"/>
        <v>-1.6152751999249683E-4</v>
      </c>
      <c r="AH56">
        <f t="shared" si="37"/>
        <v>-24.196673995892265</v>
      </c>
      <c r="AI56">
        <f t="shared" si="38"/>
        <v>-24.196835523412258</v>
      </c>
      <c r="AJ56">
        <f t="shared" si="39"/>
        <v>-28.758351089078218</v>
      </c>
      <c r="AK56">
        <f t="shared" si="61"/>
        <v>-19.080335221757959</v>
      </c>
      <c r="AL56">
        <f t="shared" si="40"/>
        <v>-72.035521834248442</v>
      </c>
      <c r="AN56">
        <f t="shared" si="41"/>
        <v>0</v>
      </c>
      <c r="AO56">
        <f t="shared" si="42"/>
        <v>0</v>
      </c>
      <c r="AP56">
        <f t="shared" si="43"/>
        <v>-6.4849886956870432E-7</v>
      </c>
      <c r="AQ56">
        <f t="shared" si="44"/>
        <v>-9.7144534469343E-2</v>
      </c>
      <c r="AR56">
        <f t="shared" si="45"/>
        <v>-9.7145182968212562E-2</v>
      </c>
      <c r="AS56">
        <f t="shared" si="46"/>
        <v>-0.11545870432972319</v>
      </c>
      <c r="AT56">
        <f t="shared" si="47"/>
        <v>-7.6603515133995367E-2</v>
      </c>
      <c r="AU56">
        <f t="shared" si="48"/>
        <v>-0.28920740243193116</v>
      </c>
      <c r="AW56">
        <v>53</v>
      </c>
      <c r="AX56">
        <f>IF(Z56&gt;0, (R56*SUMPRODUCT(K56:$K$98, X56:$X$98)-K56*$AZ$3)/Z56, 0)</f>
        <v>-37736273.418909132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25</v>
      </c>
      <c r="R57">
        <f t="shared" si="31"/>
        <v>1000000</v>
      </c>
      <c r="S57">
        <f t="shared" si="32"/>
        <v>-163539481.29061833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-243.81786636460689</v>
      </c>
      <c r="AC57">
        <f t="shared" si="33"/>
        <v>-217.77887552222444</v>
      </c>
      <c r="AE57">
        <f t="shared" si="34"/>
        <v>0</v>
      </c>
      <c r="AF57">
        <f t="shared" si="35"/>
        <v>0</v>
      </c>
      <c r="AG57">
        <f t="shared" si="36"/>
        <v>-3.3291483164120445E-5</v>
      </c>
      <c r="AH57">
        <f t="shared" si="37"/>
        <v>-5.0648304651380567</v>
      </c>
      <c r="AI57">
        <f t="shared" si="38"/>
        <v>-5.0648637566212207</v>
      </c>
      <c r="AJ57">
        <f t="shared" si="39"/>
        <v>-26.038990842382447</v>
      </c>
      <c r="AK57">
        <f t="shared" si="61"/>
        <v>-17.067250645522485</v>
      </c>
      <c r="AL57">
        <f t="shared" si="40"/>
        <v>-48.171105244526153</v>
      </c>
      <c r="AN57">
        <f t="shared" si="41"/>
        <v>0</v>
      </c>
      <c r="AO57">
        <f t="shared" si="42"/>
        <v>0</v>
      </c>
      <c r="AP57">
        <f t="shared" si="43"/>
        <v>-1.1933774283257319E-7</v>
      </c>
      <c r="AQ57">
        <f t="shared" si="44"/>
        <v>-1.8155557460733402E-2</v>
      </c>
      <c r="AR57">
        <f t="shared" si="45"/>
        <v>-1.8155676798476236E-2</v>
      </c>
      <c r="AS57">
        <f t="shared" si="46"/>
        <v>-9.3340220904215232E-2</v>
      </c>
      <c r="AT57">
        <f t="shared" si="47"/>
        <v>-6.1179826634745305E-2</v>
      </c>
      <c r="AU57">
        <f t="shared" si="48"/>
        <v>-0.17267572433743678</v>
      </c>
      <c r="AW57">
        <v>54</v>
      </c>
      <c r="AX57">
        <f>IF(Z57&gt;0, (R57*SUMPRODUCT(K57:$K$98, X57:$X$98)-K57*$AZ$3)/Z57, 0)</f>
        <v>-163539481.29061833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25</v>
      </c>
      <c r="R58">
        <f t="shared" si="31"/>
        <v>1000000</v>
      </c>
      <c r="S58">
        <f t="shared" si="32"/>
        <v>-718266317.05141532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-217.77887552222444</v>
      </c>
      <c r="AC58">
        <f t="shared" si="33"/>
        <v>-194.46119592178178</v>
      </c>
      <c r="AE58">
        <f t="shared" si="34"/>
        <v>0</v>
      </c>
      <c r="AF58">
        <f t="shared" si="35"/>
        <v>0</v>
      </c>
      <c r="AG58">
        <f t="shared" si="36"/>
        <v>-6.768422495435692E-6</v>
      </c>
      <c r="AH58">
        <f t="shared" si="37"/>
        <v>-1.047605833481742</v>
      </c>
      <c r="AI58">
        <f t="shared" si="38"/>
        <v>-1.0476126019042373</v>
      </c>
      <c r="AJ58">
        <f t="shared" si="39"/>
        <v>-23.317679600442659</v>
      </c>
      <c r="AK58">
        <f t="shared" si="61"/>
        <v>-15.244521286555711</v>
      </c>
      <c r="AL58">
        <f t="shared" si="40"/>
        <v>-39.60981348890261</v>
      </c>
      <c r="AN58">
        <f t="shared" si="41"/>
        <v>0</v>
      </c>
      <c r="AO58">
        <f t="shared" si="42"/>
        <v>0</v>
      </c>
      <c r="AP58">
        <f t="shared" si="43"/>
        <v>-2.1662776202522353E-8</v>
      </c>
      <c r="AQ58">
        <f t="shared" si="44"/>
        <v>-3.3529305734793717E-3</v>
      </c>
      <c r="AR58">
        <f t="shared" si="45"/>
        <v>-3.3529522362555739E-3</v>
      </c>
      <c r="AS58">
        <f t="shared" si="46"/>
        <v>-7.4629749411645532E-2</v>
      </c>
      <c r="AT58">
        <f t="shared" si="47"/>
        <v>-4.8791081403080562E-2</v>
      </c>
      <c r="AU58">
        <f t="shared" si="48"/>
        <v>-0.12677378305098166</v>
      </c>
      <c r="AW58">
        <v>55</v>
      </c>
      <c r="AX58">
        <f>IF(Z58&gt;0, (R58*SUMPRODUCT(K58:$K$98, X58:$X$98)-K58*$AZ$3)/Z58, 0)</f>
        <v>-718266317.05141532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25</v>
      </c>
      <c r="R59">
        <f t="shared" si="31"/>
        <v>1000000</v>
      </c>
      <c r="S59">
        <f t="shared" si="32"/>
        <v>-3203145761.375617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-194.46119592178178</v>
      </c>
      <c r="AC59">
        <f t="shared" si="33"/>
        <v>-173.62898174708437</v>
      </c>
      <c r="AE59">
        <f t="shared" si="34"/>
        <v>0</v>
      </c>
      <c r="AF59">
        <f t="shared" si="35"/>
        <v>0</v>
      </c>
      <c r="AG59">
        <f t="shared" si="36"/>
        <v>-1.3551442447667287E-6</v>
      </c>
      <c r="AH59">
        <f t="shared" si="37"/>
        <v>-0.21382376102858427</v>
      </c>
      <c r="AI59">
        <f t="shared" si="38"/>
        <v>-0.21382511617282904</v>
      </c>
      <c r="AJ59">
        <f t="shared" si="39"/>
        <v>-20.832214174697413</v>
      </c>
      <c r="AK59">
        <f t="shared" si="61"/>
        <v>-13.612283714524725</v>
      </c>
      <c r="AL59">
        <f t="shared" si="40"/>
        <v>-34.658323005394962</v>
      </c>
      <c r="AN59">
        <f t="shared" si="41"/>
        <v>0</v>
      </c>
      <c r="AO59">
        <f t="shared" si="42"/>
        <v>0</v>
      </c>
      <c r="AP59">
        <f t="shared" si="43"/>
        <v>-3.8725243316500601E-9</v>
      </c>
      <c r="AQ59">
        <f t="shared" si="44"/>
        <v>-6.1103289960889504E-4</v>
      </c>
      <c r="AR59">
        <f t="shared" si="45"/>
        <v>-6.1103677213322674E-4</v>
      </c>
      <c r="AS59">
        <f t="shared" si="46"/>
        <v>-5.953112119628852E-2</v>
      </c>
      <c r="AT59">
        <f t="shared" si="47"/>
        <v>-3.8899106200236934E-2</v>
      </c>
      <c r="AU59">
        <f t="shared" si="48"/>
        <v>-9.9041264168658674E-2</v>
      </c>
      <c r="AW59">
        <v>56</v>
      </c>
      <c r="AX59">
        <f>IF(Z59&gt;0, (R59*SUMPRODUCT(K59:$K$98, X59:$X$98)-K59*$AZ$3)/Z59, 0)</f>
        <v>-3203145761.375617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25</v>
      </c>
      <c r="R60">
        <f t="shared" si="31"/>
        <v>1000000</v>
      </c>
      <c r="S60">
        <f t="shared" si="32"/>
        <v>-14506930220.446844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-173.62898174708437</v>
      </c>
      <c r="AC60">
        <f t="shared" si="33"/>
        <v>-155.02640786456357</v>
      </c>
      <c r="AE60">
        <f t="shared" si="34"/>
        <v>0</v>
      </c>
      <c r="AF60">
        <f t="shared" si="35"/>
        <v>0</v>
      </c>
      <c r="AG60">
        <f t="shared" si="36"/>
        <v>-2.6715922236611618E-7</v>
      </c>
      <c r="AH60">
        <f t="shared" si="37"/>
        <v>-4.2977343198117815E-2</v>
      </c>
      <c r="AI60">
        <f t="shared" si="38"/>
        <v>-4.2977610357340178E-2</v>
      </c>
      <c r="AJ60">
        <f t="shared" si="39"/>
        <v>-18.602573882520801</v>
      </c>
      <c r="AK60">
        <f t="shared" si="61"/>
        <v>-12.154028722295907</v>
      </c>
      <c r="AL60">
        <f t="shared" si="40"/>
        <v>-30.799580215174046</v>
      </c>
      <c r="AN60">
        <f t="shared" si="41"/>
        <v>0</v>
      </c>
      <c r="AO60">
        <f t="shared" si="42"/>
        <v>0</v>
      </c>
      <c r="AP60">
        <f t="shared" si="43"/>
        <v>-6.8164896272166631E-10</v>
      </c>
      <c r="AQ60">
        <f t="shared" si="44"/>
        <v>-1.0965543750304618E-4</v>
      </c>
      <c r="AR60">
        <f t="shared" si="45"/>
        <v>-1.0965611915200889E-4</v>
      </c>
      <c r="AS60">
        <f t="shared" si="46"/>
        <v>-4.7463924616445226E-2</v>
      </c>
      <c r="AT60">
        <f t="shared" si="47"/>
        <v>-3.101064974687209E-2</v>
      </c>
      <c r="AU60">
        <f t="shared" si="48"/>
        <v>-7.8584230482469319E-2</v>
      </c>
      <c r="AW60">
        <v>57</v>
      </c>
      <c r="AX60">
        <f>IF(Z60&gt;0, (R60*SUMPRODUCT(K60:$K$98, X60:$X$98)-K60*$AZ$3)/Z60, 0)</f>
        <v>-14506930220.446844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25</v>
      </c>
      <c r="R61">
        <f t="shared" si="31"/>
        <v>1000000</v>
      </c>
      <c r="S61">
        <f t="shared" si="32"/>
        <v>-66825461629.981575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-155.02640786456357</v>
      </c>
      <c r="AC61">
        <f t="shared" si="33"/>
        <v>-138.41653098837571</v>
      </c>
      <c r="AE61">
        <f t="shared" si="34"/>
        <v>0</v>
      </c>
      <c r="AF61">
        <f t="shared" si="35"/>
        <v>0</v>
      </c>
      <c r="AG61">
        <f t="shared" si="36"/>
        <v>-5.1782856269216718E-8</v>
      </c>
      <c r="AH61">
        <f t="shared" si="37"/>
        <v>-8.5081909549295318E-3</v>
      </c>
      <c r="AI61">
        <f t="shared" si="38"/>
        <v>-8.5082427377858004E-3</v>
      </c>
      <c r="AJ61">
        <f t="shared" si="39"/>
        <v>-16.609876876187855</v>
      </c>
      <c r="AK61">
        <f t="shared" si="61"/>
        <v>-10.851848550519451</v>
      </c>
      <c r="AL61">
        <f t="shared" si="40"/>
        <v>-27.470233669445093</v>
      </c>
      <c r="AN61">
        <f t="shared" si="41"/>
        <v>0</v>
      </c>
      <c r="AO61">
        <f t="shared" si="42"/>
        <v>0</v>
      </c>
      <c r="AP61">
        <f t="shared" si="43"/>
        <v>-1.1796647075310842E-10</v>
      </c>
      <c r="AQ61">
        <f t="shared" si="44"/>
        <v>-1.9382500923248866E-5</v>
      </c>
      <c r="AR61">
        <f t="shared" si="45"/>
        <v>-1.9382618889719619E-5</v>
      </c>
      <c r="AS61">
        <f t="shared" si="46"/>
        <v>-3.7838943154094681E-2</v>
      </c>
      <c r="AT61">
        <f t="shared" si="47"/>
        <v>-2.4721584842607967E-2</v>
      </c>
      <c r="AU61">
        <f t="shared" si="48"/>
        <v>-6.2579910615592371E-2</v>
      </c>
      <c r="AW61">
        <v>58</v>
      </c>
      <c r="AX61">
        <f>IF(Z61&gt;0, (R61*SUMPRODUCT(K61:$K$98, X61:$X$98)-K61*$AZ$3)/Z61, 0)</f>
        <v>-66825461629.981575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25</v>
      </c>
      <c r="R62">
        <f t="shared" si="31"/>
        <v>1000000</v>
      </c>
      <c r="S62">
        <f t="shared" si="32"/>
        <v>-313448248981.94635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-138.41653098837571</v>
      </c>
      <c r="AC62">
        <f t="shared" si="33"/>
        <v>-123.58620525335398</v>
      </c>
      <c r="AE62">
        <f t="shared" si="34"/>
        <v>0</v>
      </c>
      <c r="AF62">
        <f t="shared" si="35"/>
        <v>0</v>
      </c>
      <c r="AG62">
        <f t="shared" si="36"/>
        <v>-9.856986412809101E-9</v>
      </c>
      <c r="AH62">
        <f t="shared" si="37"/>
        <v>-1.6563216517486181E-3</v>
      </c>
      <c r="AI62">
        <f t="shared" si="38"/>
        <v>-1.6563315087350309E-3</v>
      </c>
      <c r="AJ62">
        <f t="shared" si="39"/>
        <v>-14.830325735021731</v>
      </c>
      <c r="AK62">
        <f t="shared" si="61"/>
        <v>-9.6891571691863003</v>
      </c>
      <c r="AL62">
        <f t="shared" si="40"/>
        <v>-24.521139235716767</v>
      </c>
      <c r="AN62">
        <f t="shared" si="41"/>
        <v>0</v>
      </c>
      <c r="AO62">
        <f t="shared" si="42"/>
        <v>0</v>
      </c>
      <c r="AP62">
        <f t="shared" si="43"/>
        <v>-2.0049277184227305E-11</v>
      </c>
      <c r="AQ62">
        <f t="shared" si="44"/>
        <v>-3.3689862714015276E-6</v>
      </c>
      <c r="AR62">
        <f t="shared" si="45"/>
        <v>-3.3690063206787122E-6</v>
      </c>
      <c r="AS62">
        <f t="shared" si="46"/>
        <v>-3.0165133534874513E-2</v>
      </c>
      <c r="AT62">
        <f t="shared" si="47"/>
        <v>-1.970790966234048E-2</v>
      </c>
      <c r="AU62">
        <f t="shared" si="48"/>
        <v>-4.9876412203535676E-2</v>
      </c>
      <c r="AW62">
        <v>59</v>
      </c>
      <c r="AX62">
        <f>IF(Z62&gt;0, (R62*SUMPRODUCT(K62:$K$98, X62:$X$98)-K62*$AZ$3)/Z62, 0)</f>
        <v>-313448248981.94635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25</v>
      </c>
      <c r="R63">
        <f t="shared" si="31"/>
        <v>1000000</v>
      </c>
      <c r="S63">
        <f t="shared" si="32"/>
        <v>-1498513140636.9658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-123.58620525335398</v>
      </c>
      <c r="AC63">
        <f t="shared" si="33"/>
        <v>-110.34482905312358</v>
      </c>
      <c r="AE63">
        <f t="shared" si="34"/>
        <v>0</v>
      </c>
      <c r="AF63">
        <f t="shared" si="35"/>
        <v>0</v>
      </c>
      <c r="AG63">
        <f t="shared" si="36"/>
        <v>-1.840905262369268E-9</v>
      </c>
      <c r="AH63">
        <f t="shared" si="37"/>
        <v>-3.167004514524697E-4</v>
      </c>
      <c r="AI63">
        <f t="shared" si="38"/>
        <v>-3.1670229235773208E-4</v>
      </c>
      <c r="AJ63">
        <f t="shared" si="39"/>
        <v>-13.241376200230405</v>
      </c>
      <c r="AK63">
        <f t="shared" si="61"/>
        <v>-8.6510343677347787</v>
      </c>
      <c r="AL63">
        <f t="shared" si="40"/>
        <v>-21.892727270257542</v>
      </c>
      <c r="AN63">
        <f t="shared" si="41"/>
        <v>0</v>
      </c>
      <c r="AO63">
        <f t="shared" si="42"/>
        <v>0</v>
      </c>
      <c r="AP63">
        <f t="shared" si="43"/>
        <v>-3.3432432672450663E-12</v>
      </c>
      <c r="AQ63">
        <f t="shared" si="44"/>
        <v>-5.7515542689537704E-7</v>
      </c>
      <c r="AR63">
        <f t="shared" si="45"/>
        <v>-5.7515877013864432E-7</v>
      </c>
      <c r="AS63">
        <f t="shared" si="46"/>
        <v>-2.4047485079978764E-2</v>
      </c>
      <c r="AT63">
        <f t="shared" si="47"/>
        <v>-1.5711027066874342E-2</v>
      </c>
      <c r="AU63">
        <f t="shared" si="48"/>
        <v>-3.9759087305623241E-2</v>
      </c>
      <c r="AW63">
        <v>60</v>
      </c>
      <c r="AX63">
        <f>IF(Z63&gt;0, (R63*SUMPRODUCT(K63:$K$98, X63:$X$98)-K63*$AZ$3)/Z63, 0)</f>
        <v>-1498513140636.9658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25</v>
      </c>
      <c r="R64">
        <f t="shared" si="31"/>
        <v>1000000</v>
      </c>
      <c r="S64">
        <f t="shared" si="32"/>
        <v>-7314901432854.6514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-110.34482905312358</v>
      </c>
      <c r="AC64">
        <f t="shared" si="33"/>
        <v>-98.522169298621264</v>
      </c>
      <c r="AE64">
        <f t="shared" si="34"/>
        <v>0</v>
      </c>
      <c r="AF64">
        <f t="shared" si="35"/>
        <v>0</v>
      </c>
      <c r="AG64">
        <f t="shared" si="36"/>
        <v>-3.3671735088634288E-10</v>
      </c>
      <c r="AH64">
        <f t="shared" si="37"/>
        <v>-5.9431154354369293E-5</v>
      </c>
      <c r="AI64">
        <f t="shared" si="38"/>
        <v>-5.9431491071720181E-5</v>
      </c>
      <c r="AJ64">
        <f t="shared" si="39"/>
        <v>-11.822659754502311</v>
      </c>
      <c r="AK64">
        <f t="shared" si="61"/>
        <v>-7.7241380337186509</v>
      </c>
      <c r="AL64">
        <f t="shared" si="40"/>
        <v>-19.546857219712034</v>
      </c>
      <c r="AN64">
        <f t="shared" si="41"/>
        <v>0</v>
      </c>
      <c r="AO64">
        <f t="shared" si="42"/>
        <v>0</v>
      </c>
      <c r="AP64">
        <f t="shared" si="43"/>
        <v>-5.459891504617555E-13</v>
      </c>
      <c r="AQ64">
        <f t="shared" si="44"/>
        <v>-9.6367963787694614E-8</v>
      </c>
      <c r="AR64">
        <f t="shared" si="45"/>
        <v>-9.6368509776845084E-8</v>
      </c>
      <c r="AS64">
        <f t="shared" si="46"/>
        <v>-1.917051182116828E-2</v>
      </c>
      <c r="AT64">
        <f t="shared" si="47"/>
        <v>-1.2524734920781988E-2</v>
      </c>
      <c r="AU64">
        <f t="shared" si="48"/>
        <v>-3.1695343110460045E-2</v>
      </c>
      <c r="AW64">
        <v>61</v>
      </c>
      <c r="AX64">
        <f>IF(Z64&gt;0, (R64*SUMPRODUCT(K64:$K$98, X64:$X$98)-K64*$AZ$3)/Z64, 0)</f>
        <v>-7314901432854.6514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25</v>
      </c>
      <c r="R65">
        <f t="shared" si="31"/>
        <v>1000000</v>
      </c>
      <c r="S65">
        <f t="shared" si="32"/>
        <v>-36497906473440.992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-98.522169298621264</v>
      </c>
      <c r="AC65">
        <f t="shared" si="33"/>
        <v>-87.966222672080534</v>
      </c>
      <c r="AE65">
        <f t="shared" si="34"/>
        <v>0</v>
      </c>
      <c r="AF65">
        <f t="shared" si="35"/>
        <v>0</v>
      </c>
      <c r="AG65">
        <f t="shared" si="36"/>
        <v>-6.0254293445633863E-11</v>
      </c>
      <c r="AH65">
        <f t="shared" si="37"/>
        <v>-1.0923835357273823E-5</v>
      </c>
      <c r="AI65">
        <f t="shared" si="38"/>
        <v>-1.0923895611567268E-5</v>
      </c>
      <c r="AJ65">
        <f t="shared" si="39"/>
        <v>-10.555946626540731</v>
      </c>
      <c r="AK65">
        <f t="shared" si="61"/>
        <v>-6.8965518509034895</v>
      </c>
      <c r="AL65">
        <f t="shared" si="40"/>
        <v>-17.452509401339832</v>
      </c>
      <c r="AN65">
        <f t="shared" si="41"/>
        <v>0</v>
      </c>
      <c r="AO65">
        <f t="shared" si="42"/>
        <v>0</v>
      </c>
      <c r="AP65">
        <f t="shared" si="43"/>
        <v>-8.7234543419876562E-14</v>
      </c>
      <c r="AQ65">
        <f t="shared" si="44"/>
        <v>-1.5815234654531288E-8</v>
      </c>
      <c r="AR65">
        <f t="shared" si="45"/>
        <v>-1.5815321889074709E-8</v>
      </c>
      <c r="AS65">
        <f t="shared" si="46"/>
        <v>-1.5282615257313135E-2</v>
      </c>
      <c r="AT65">
        <f t="shared" si="47"/>
        <v>-9.9846420475894707E-3</v>
      </c>
      <c r="AU65">
        <f t="shared" si="48"/>
        <v>-2.5267273120224497E-2</v>
      </c>
      <c r="AW65">
        <v>62</v>
      </c>
      <c r="AX65">
        <f>IF(Z65&gt;0, (R65*SUMPRODUCT(K65:$K$98, X65:$X$98)-K65*$AZ$3)/Z65, 0)</f>
        <v>-36497906473440.992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25</v>
      </c>
      <c r="R66">
        <f t="shared" si="31"/>
        <v>1000000</v>
      </c>
      <c r="S66">
        <f t="shared" si="32"/>
        <v>-186480800058552.09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-87.966222672080534</v>
      </c>
      <c r="AC66">
        <f t="shared" si="33"/>
        <v>-78.541270256727302</v>
      </c>
      <c r="AE66">
        <f t="shared" si="34"/>
        <v>0</v>
      </c>
      <c r="AF66">
        <f t="shared" si="35"/>
        <v>0</v>
      </c>
      <c r="AG66">
        <f t="shared" si="36"/>
        <v>-1.0529404398745951E-11</v>
      </c>
      <c r="AH66">
        <f t="shared" si="37"/>
        <v>-1.9648938444972627E-6</v>
      </c>
      <c r="AI66">
        <f t="shared" si="38"/>
        <v>-1.9649043739016616E-6</v>
      </c>
      <c r="AJ66">
        <f t="shared" si="39"/>
        <v>-9.424952415353232</v>
      </c>
      <c r="AK66">
        <f t="shared" si="61"/>
        <v>-6.1576355870456378</v>
      </c>
      <c r="AL66">
        <f t="shared" si="40"/>
        <v>-15.582589967303244</v>
      </c>
      <c r="AN66">
        <f t="shared" si="41"/>
        <v>0</v>
      </c>
      <c r="AO66">
        <f t="shared" si="42"/>
        <v>0</v>
      </c>
      <c r="AP66">
        <f t="shared" si="43"/>
        <v>-1.3610882263112838E-14</v>
      </c>
      <c r="AQ66">
        <f t="shared" si="44"/>
        <v>-2.5399289232496933E-9</v>
      </c>
      <c r="AR66">
        <f t="shared" si="45"/>
        <v>-2.5399425341319567E-9</v>
      </c>
      <c r="AS66">
        <f t="shared" si="46"/>
        <v>-1.2183207406877842E-2</v>
      </c>
      <c r="AT66">
        <f t="shared" si="47"/>
        <v>-7.9596955174799557E-3</v>
      </c>
      <c r="AU66">
        <f t="shared" si="48"/>
        <v>-2.0142905464300333E-2</v>
      </c>
      <c r="AW66">
        <v>63</v>
      </c>
      <c r="AX66">
        <f>IF(Z66&gt;0, (R66*SUMPRODUCT(K66:$K$98, X66:$X$98)-K66*$AZ$3)/Z66, 0)</f>
        <v>-186480800058552.09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-977652276267763.25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-78.541270256727302</v>
      </c>
      <c r="AC67">
        <f t="shared" ref="AC67:AC89" si="64">S67*Z67</f>
        <v>-70.12613416000967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-1.7932279160572232E-12</v>
      </c>
      <c r="AH67">
        <f t="shared" ref="AH67:AH89" si="68">-X67*R67</f>
        <v>-3.4523529754805067E-7</v>
      </c>
      <c r="AI67">
        <f t="shared" ref="AI67:AI89" si="69">SUM(AE67:AH67)</f>
        <v>-3.4523709077596674E-7</v>
      </c>
      <c r="AJ67">
        <f t="shared" ref="AJ67:AJ89" si="70">AB67-AC67</f>
        <v>-8.4151360967176316</v>
      </c>
      <c r="AK67">
        <f t="shared" si="61"/>
        <v>-5.4978889179709114</v>
      </c>
      <c r="AL67">
        <f t="shared" ref="AL67:AL89" si="71">SUM(AI67:AK67)</f>
        <v>-13.913025359925633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-2.0696644497433175E-15</v>
      </c>
      <c r="AQ67">
        <f t="shared" ref="AQ67:AQ89" si="75">AH67*$K67</f>
        <v>-3.9845533059889967E-10</v>
      </c>
      <c r="AR67">
        <f t="shared" ref="AR67:AR89" si="76">AI67*$K67</f>
        <v>-3.9845740026334943E-10</v>
      </c>
      <c r="AS67">
        <f t="shared" ref="AS67:AS89" si="77">AJ67*$K67</f>
        <v>-9.7123783670633266E-3</v>
      </c>
      <c r="AT67">
        <f t="shared" ref="AT67:AT89" si="78">AK67*$K67</f>
        <v>-6.3454205348200945E-3</v>
      </c>
      <c r="AU67">
        <f t="shared" ref="AU67:AU89" si="79">AL67*$K67</f>
        <v>-1.6057799300340819E-2</v>
      </c>
      <c r="AW67">
        <v>64</v>
      </c>
      <c r="AX67">
        <f>IF(Z67&gt;0, (R67*SUMPRODUCT(K67:$K$98, X67:$X$98)-K67*$AZ$3)/Z67, 0)</f>
        <v>-977652276267763.25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25</v>
      </c>
      <c r="R68">
        <f t="shared" si="62"/>
        <v>1000000</v>
      </c>
      <c r="S68">
        <f t="shared" si="63"/>
        <v>-5265374263723630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-70.12613416000967</v>
      </c>
      <c r="AC68">
        <f t="shared" si="64"/>
        <v>-62.612619786071008</v>
      </c>
      <c r="AE68">
        <f t="shared" si="65"/>
        <v>0</v>
      </c>
      <c r="AF68">
        <f t="shared" si="66"/>
        <v>0</v>
      </c>
      <c r="AG68">
        <f t="shared" si="67"/>
        <v>-2.9728475436896992E-13</v>
      </c>
      <c r="AH68">
        <f t="shared" si="68"/>
        <v>-5.9120435301107242E-8</v>
      </c>
      <c r="AI68">
        <f t="shared" si="69"/>
        <v>-5.9120732585861612E-8</v>
      </c>
      <c r="AJ68">
        <f t="shared" si="70"/>
        <v>-7.5135143739386621</v>
      </c>
      <c r="AK68">
        <f t="shared" si="61"/>
        <v>-4.9088293912006771</v>
      </c>
      <c r="AL68">
        <f t="shared" si="71"/>
        <v>-12.422343824260071</v>
      </c>
      <c r="AN68">
        <f t="shared" si="72"/>
        <v>0</v>
      </c>
      <c r="AO68">
        <f t="shared" si="73"/>
        <v>0</v>
      </c>
      <c r="AP68">
        <f t="shared" si="74"/>
        <v>-3.0635083191655314E-16</v>
      </c>
      <c r="AQ68">
        <f t="shared" si="75"/>
        <v>-6.0923388339262298E-11</v>
      </c>
      <c r="AR68">
        <f t="shared" si="76"/>
        <v>-6.0923694690094213E-11</v>
      </c>
      <c r="AS68">
        <f t="shared" si="77"/>
        <v>-7.7426485726082156E-3</v>
      </c>
      <c r="AT68">
        <f t="shared" si="78"/>
        <v>-5.0585304010050541E-3</v>
      </c>
      <c r="AU68">
        <f t="shared" si="79"/>
        <v>-1.2801179034536965E-2</v>
      </c>
      <c r="AW68">
        <v>65</v>
      </c>
      <c r="AX68">
        <f>IF(Z68&gt;0, (R68*SUMPRODUCT(K68:$K$98, X68:$X$98)-K68*$AZ$3)/Z68, 0)</f>
        <v>-5265374263723630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25</v>
      </c>
      <c r="R69">
        <f t="shared" si="62"/>
        <v>1000000</v>
      </c>
      <c r="S69">
        <f t="shared" si="63"/>
        <v>-2.9190503419826104E+16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-62.612619786071008</v>
      </c>
      <c r="AC69">
        <f t="shared" si="64"/>
        <v>-55.904124809045229</v>
      </c>
      <c r="AE69">
        <f t="shared" si="65"/>
        <v>0</v>
      </c>
      <c r="AF69">
        <f t="shared" si="66"/>
        <v>0</v>
      </c>
      <c r="AG69">
        <f t="shared" si="67"/>
        <v>-4.7878691919951017E-14</v>
      </c>
      <c r="AH69">
        <f t="shared" si="68"/>
        <v>-9.8573285962131679E-9</v>
      </c>
      <c r="AI69">
        <f t="shared" si="69"/>
        <v>-9.8573764749050883E-9</v>
      </c>
      <c r="AJ69">
        <f t="shared" si="70"/>
        <v>-6.7084949770257793</v>
      </c>
      <c r="AK69">
        <f t="shared" si="61"/>
        <v>-4.3828833850249707</v>
      </c>
      <c r="AL69">
        <f t="shared" si="71"/>
        <v>-11.091378371908126</v>
      </c>
      <c r="AN69">
        <f t="shared" si="72"/>
        <v>0</v>
      </c>
      <c r="AO69">
        <f t="shared" si="73"/>
        <v>0</v>
      </c>
      <c r="AP69">
        <f t="shared" si="74"/>
        <v>-4.4052512199383493E-17</v>
      </c>
      <c r="AQ69">
        <f t="shared" si="75"/>
        <v>-9.0695896405027885E-12</v>
      </c>
      <c r="AR69">
        <f t="shared" si="76"/>
        <v>-9.0696336930149889E-12</v>
      </c>
      <c r="AS69">
        <f t="shared" si="77"/>
        <v>-6.1723920383836865E-3</v>
      </c>
      <c r="AT69">
        <f t="shared" si="78"/>
        <v>-4.0326294651093558E-3</v>
      </c>
      <c r="AU69">
        <f t="shared" si="79"/>
        <v>-1.0205021512562676E-2</v>
      </c>
      <c r="AW69">
        <v>66</v>
      </c>
      <c r="AX69">
        <f>IF(Z69&gt;0, (R69*SUMPRODUCT(K69:$K$98, X69:$X$98)-K69*$AZ$3)/Z69, 0)</f>
        <v>-2.9190503419826104E+16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25</v>
      </c>
      <c r="R70">
        <f t="shared" si="62"/>
        <v>1000000</v>
      </c>
      <c r="S70">
        <f t="shared" si="63"/>
        <v>-1.6675721669113619E+17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-55.904124809045229</v>
      </c>
      <c r="AC70">
        <f t="shared" si="64"/>
        <v>-49.914397150941163</v>
      </c>
      <c r="AE70">
        <f t="shared" si="65"/>
        <v>0</v>
      </c>
      <c r="AF70">
        <f t="shared" si="66"/>
        <v>0</v>
      </c>
      <c r="AG70">
        <f t="shared" si="67"/>
        <v>-7.4830940065687595E-15</v>
      </c>
      <c r="AH70">
        <f t="shared" si="68"/>
        <v>-1.5966724397673101E-9</v>
      </c>
      <c r="AI70">
        <f t="shared" si="69"/>
        <v>-1.5966799228613168E-9</v>
      </c>
      <c r="AJ70">
        <f t="shared" si="70"/>
        <v>-5.9897276581040657</v>
      </c>
      <c r="AK70">
        <f t="shared" si="61"/>
        <v>-3.9132887366331666</v>
      </c>
      <c r="AL70">
        <f t="shared" si="71"/>
        <v>-9.9030163963339124</v>
      </c>
      <c r="AN70">
        <f t="shared" si="72"/>
        <v>0</v>
      </c>
      <c r="AO70">
        <f t="shared" si="73"/>
        <v>0</v>
      </c>
      <c r="AP70">
        <f t="shared" si="74"/>
        <v>-6.1474015444491945E-18</v>
      </c>
      <c r="AQ70">
        <f t="shared" si="75"/>
        <v>-1.3116749052716628E-12</v>
      </c>
      <c r="AR70">
        <f t="shared" si="76"/>
        <v>-1.3116810526732073E-12</v>
      </c>
      <c r="AS70">
        <f t="shared" si="77"/>
        <v>-4.9205931428813804E-3</v>
      </c>
      <c r="AT70">
        <f t="shared" si="78"/>
        <v>-3.214787520020088E-3</v>
      </c>
      <c r="AU70">
        <f t="shared" si="79"/>
        <v>-8.1353806642131491E-3</v>
      </c>
      <c r="AW70">
        <v>67</v>
      </c>
      <c r="AX70">
        <f>IF(Z70&gt;0, (R70*SUMPRODUCT(K70:$K$98, X70:$X$98)-K70*$AZ$3)/Z70, 0)</f>
        <v>-1.6675721669113619E+17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25</v>
      </c>
      <c r="R71">
        <f t="shared" si="62"/>
        <v>1000000</v>
      </c>
      <c r="S71">
        <f t="shared" si="63"/>
        <v>-9.8206037642282893E+17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-49.914397150941163</v>
      </c>
      <c r="AC71">
        <f t="shared" si="64"/>
        <v>-44.566426027627195</v>
      </c>
      <c r="AE71">
        <f t="shared" si="65"/>
        <v>0</v>
      </c>
      <c r="AF71">
        <f t="shared" si="66"/>
        <v>0</v>
      </c>
      <c r="AG71">
        <f t="shared" si="67"/>
        <v>-1.1345133939208793E-15</v>
      </c>
      <c r="AH71">
        <f t="shared" si="68"/>
        <v>-2.5094998690328767E-10</v>
      </c>
      <c r="AI71">
        <f t="shared" si="69"/>
        <v>-2.509511214166816E-10</v>
      </c>
      <c r="AJ71">
        <f t="shared" si="70"/>
        <v>-5.3479711233139682</v>
      </c>
      <c r="AK71">
        <f t="shared" si="61"/>
        <v>-3.4940078005658819</v>
      </c>
      <c r="AL71">
        <f t="shared" si="71"/>
        <v>-8.8419789241308013</v>
      </c>
      <c r="AN71">
        <f t="shared" si="72"/>
        <v>0</v>
      </c>
      <c r="AO71">
        <f t="shared" si="73"/>
        <v>0</v>
      </c>
      <c r="AP71">
        <f t="shared" si="74"/>
        <v>-8.3215070529379877E-19</v>
      </c>
      <c r="AQ71">
        <f t="shared" si="75"/>
        <v>-1.8406852639555883E-13</v>
      </c>
      <c r="AR71">
        <f t="shared" si="76"/>
        <v>-1.8406935854626413E-13</v>
      </c>
      <c r="AS71">
        <f t="shared" si="77"/>
        <v>-3.9226667274295324E-3</v>
      </c>
      <c r="AT71">
        <f t="shared" si="78"/>
        <v>-2.5628089285878492E-3</v>
      </c>
      <c r="AU71">
        <f t="shared" si="79"/>
        <v>-6.4854756562014518E-3</v>
      </c>
      <c r="AW71">
        <v>68</v>
      </c>
      <c r="AX71">
        <f>IF(Z71&gt;0, (R71*SUMPRODUCT(K71:$K$98, X71:$X$98)-K71*$AZ$3)/Z71, 0)</f>
        <v>-9.8206037642282893E+17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25</v>
      </c>
      <c r="R72">
        <f t="shared" si="62"/>
        <v>1000000</v>
      </c>
      <c r="S72">
        <f t="shared" si="63"/>
        <v>-5.9723855298314547E+18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-44.566426027627195</v>
      </c>
      <c r="AC72">
        <f t="shared" si="64"/>
        <v>-39.791451810381574</v>
      </c>
      <c r="AE72">
        <f t="shared" si="65"/>
        <v>0</v>
      </c>
      <c r="AF72">
        <f t="shared" si="66"/>
        <v>0</v>
      </c>
      <c r="AG72">
        <f t="shared" si="67"/>
        <v>-1.6656431342060615E-16</v>
      </c>
      <c r="AH72">
        <f t="shared" si="68"/>
        <v>-3.8264157862442567E-11</v>
      </c>
      <c r="AI72">
        <f t="shared" si="69"/>
        <v>-3.8264324426755985E-11</v>
      </c>
      <c r="AJ72">
        <f t="shared" si="70"/>
        <v>-4.7749742172456209</v>
      </c>
      <c r="AK72">
        <f t="shared" ref="AK72:AK89" si="92">G72*SUM(AB72:AB72, AE72:AF72)</f>
        <v>-3.1196498219339039</v>
      </c>
      <c r="AL72">
        <f t="shared" si="71"/>
        <v>-7.8946240392177893</v>
      </c>
      <c r="AN72">
        <f t="shared" si="72"/>
        <v>0</v>
      </c>
      <c r="AO72">
        <f t="shared" si="73"/>
        <v>0</v>
      </c>
      <c r="AP72">
        <f t="shared" si="74"/>
        <v>-1.090828043487612E-19</v>
      </c>
      <c r="AQ72">
        <f t="shared" si="75"/>
        <v>-2.5059159191794571E-14</v>
      </c>
      <c r="AR72">
        <f t="shared" si="76"/>
        <v>-2.5059268274598917E-14</v>
      </c>
      <c r="AS72">
        <f t="shared" si="77"/>
        <v>-3.1271258987805796E-3</v>
      </c>
      <c r="AT72">
        <f t="shared" si="78"/>
        <v>-2.0430555872033764E-3</v>
      </c>
      <c r="AU72">
        <f t="shared" si="79"/>
        <v>-5.1701814860090154E-3</v>
      </c>
      <c r="AW72">
        <v>69</v>
      </c>
      <c r="AX72">
        <f>IF(Z72&gt;0, (R72*SUMPRODUCT(K72:$K$98, X72:$X$98)-K72*$AZ$3)/Z72, 0)</f>
        <v>-5.9723855298314547E+18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25</v>
      </c>
      <c r="R73">
        <f t="shared" si="62"/>
        <v>1000000</v>
      </c>
      <c r="S73">
        <f t="shared" si="63"/>
        <v>-3.7569354589520888E+19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-39.791451810381574</v>
      </c>
      <c r="AC73">
        <f t="shared" si="64"/>
        <v>-35.528081973554997</v>
      </c>
      <c r="AE73">
        <f t="shared" si="65"/>
        <v>0</v>
      </c>
      <c r="AF73">
        <f t="shared" si="66"/>
        <v>0</v>
      </c>
      <c r="AG73">
        <f t="shared" si="67"/>
        <v>-2.3641663772063268E-17</v>
      </c>
      <c r="AH73">
        <f t="shared" si="68"/>
        <v>-5.6502802605734723E-12</v>
      </c>
      <c r="AI73">
        <f t="shared" si="69"/>
        <v>-5.6503039022372446E-12</v>
      </c>
      <c r="AJ73">
        <f t="shared" si="70"/>
        <v>-4.2633698368265769</v>
      </c>
      <c r="AK73">
        <f t="shared" si="92"/>
        <v>-2.7854016267267103</v>
      </c>
      <c r="AL73">
        <f t="shared" si="71"/>
        <v>-7.0487714635589374</v>
      </c>
      <c r="AN73">
        <f t="shared" si="72"/>
        <v>0</v>
      </c>
      <c r="AO73">
        <f t="shared" si="73"/>
        <v>0</v>
      </c>
      <c r="AP73">
        <f t="shared" si="74"/>
        <v>-1.3824019869810677E-20</v>
      </c>
      <c r="AQ73">
        <f t="shared" si="75"/>
        <v>-3.3038955018244857E-15</v>
      </c>
      <c r="AR73">
        <f t="shared" si="76"/>
        <v>-3.3039093258443555E-15</v>
      </c>
      <c r="AS73">
        <f t="shared" si="77"/>
        <v>-2.4929256208391856E-3</v>
      </c>
      <c r="AT73">
        <f t="shared" si="78"/>
        <v>-1.6287114056149424E-3</v>
      </c>
      <c r="AU73">
        <f t="shared" si="79"/>
        <v>-4.1216370264574318E-3</v>
      </c>
      <c r="AW73">
        <v>70</v>
      </c>
      <c r="AX73">
        <f>IF(Z73&gt;0, (R73*SUMPRODUCT(K73:$K$98, X73:$X$98)-K73*$AZ$3)/Z73, 0)</f>
        <v>-3.7569354589520888E+19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25</v>
      </c>
      <c r="R74">
        <f t="shared" si="62"/>
        <v>1000000</v>
      </c>
      <c r="S74">
        <f t="shared" si="63"/>
        <v>-2.4483604442599398E+20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-35.528081973554997</v>
      </c>
      <c r="AC74">
        <f t="shared" si="64"/>
        <v>-31.72150176210268</v>
      </c>
      <c r="AE74">
        <f t="shared" si="65"/>
        <v>0</v>
      </c>
      <c r="AF74">
        <f t="shared" si="66"/>
        <v>0</v>
      </c>
      <c r="AG74">
        <f t="shared" si="67"/>
        <v>-3.2390555316795952E-18</v>
      </c>
      <c r="AH74">
        <f t="shared" si="68"/>
        <v>-8.0664766410652163E-13</v>
      </c>
      <c r="AI74">
        <f t="shared" si="69"/>
        <v>-8.0665090316205331E-13</v>
      </c>
      <c r="AJ74">
        <f t="shared" si="70"/>
        <v>-3.8065802114523173</v>
      </c>
      <c r="AK74">
        <f t="shared" si="92"/>
        <v>-2.4869657381488501</v>
      </c>
      <c r="AL74">
        <f t="shared" si="71"/>
        <v>-6.2935459496019739</v>
      </c>
      <c r="AN74">
        <f t="shared" si="72"/>
        <v>0</v>
      </c>
      <c r="AO74">
        <f t="shared" si="73"/>
        <v>0</v>
      </c>
      <c r="AP74">
        <f t="shared" si="74"/>
        <v>-1.6910509156429547E-21</v>
      </c>
      <c r="AQ74">
        <f t="shared" si="75"/>
        <v>-4.2113580877115936E-16</v>
      </c>
      <c r="AR74">
        <f t="shared" si="76"/>
        <v>-4.2113749982207502E-16</v>
      </c>
      <c r="AS74">
        <f t="shared" si="77"/>
        <v>-1.9873450421230838E-3</v>
      </c>
      <c r="AT74">
        <f t="shared" si="78"/>
        <v>-1.2983987608537497E-3</v>
      </c>
      <c r="AU74">
        <f t="shared" si="79"/>
        <v>-3.2857438029772544E-3</v>
      </c>
      <c r="AW74">
        <v>71</v>
      </c>
      <c r="AX74">
        <f>IF(Z74&gt;0, (R74*SUMPRODUCT(K74:$K$98, X74:$X$98)-K74*$AZ$3)/Z74, 0)</f>
        <v>-2.4483604442599398E+20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25</v>
      </c>
      <c r="R75">
        <f t="shared" si="62"/>
        <v>1000000</v>
      </c>
      <c r="S75">
        <f t="shared" si="63"/>
        <v>-1.6554099470549988E+21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-31.72150176210268</v>
      </c>
      <c r="AC75">
        <f t="shared" si="64"/>
        <v>-28.322769430448822</v>
      </c>
      <c r="AE75">
        <f t="shared" si="65"/>
        <v>0</v>
      </c>
      <c r="AF75">
        <f t="shared" si="66"/>
        <v>0</v>
      </c>
      <c r="AG75">
        <f t="shared" si="67"/>
        <v>-4.2773044647997145E-19</v>
      </c>
      <c r="AH75">
        <f t="shared" si="68"/>
        <v>-1.1115738119531311E-13</v>
      </c>
      <c r="AI75">
        <f t="shared" si="69"/>
        <v>-1.1115780892575959E-13</v>
      </c>
      <c r="AJ75">
        <f t="shared" si="70"/>
        <v>-3.3987323316538571</v>
      </c>
      <c r="AK75">
        <f t="shared" si="92"/>
        <v>-2.2205051233471877</v>
      </c>
      <c r="AL75">
        <f t="shared" si="71"/>
        <v>-5.6192374550011559</v>
      </c>
      <c r="AN75">
        <f t="shared" si="72"/>
        <v>0</v>
      </c>
      <c r="AO75">
        <f t="shared" si="73"/>
        <v>0</v>
      </c>
      <c r="AP75">
        <f t="shared" si="74"/>
        <v>-1.9938405878711912E-22</v>
      </c>
      <c r="AQ75">
        <f t="shared" si="75"/>
        <v>-5.1815366451605415E-17</v>
      </c>
      <c r="AR75">
        <f t="shared" si="76"/>
        <v>-5.1815565835664202E-17</v>
      </c>
      <c r="AS75">
        <f t="shared" si="77"/>
        <v>-1.5842993001618983E-3</v>
      </c>
      <c r="AT75">
        <f t="shared" si="78"/>
        <v>-1.0350755427724408E-3</v>
      </c>
      <c r="AU75">
        <f t="shared" si="79"/>
        <v>-2.619374842934391E-3</v>
      </c>
      <c r="AW75">
        <v>72</v>
      </c>
      <c r="AX75">
        <f>IF(Z75&gt;0, (R75*SUMPRODUCT(K75:$K$98, X75:$X$98)-K75*$AZ$3)/Z75, 0)</f>
        <v>-1.6554099470549988E+21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25</v>
      </c>
      <c r="R76">
        <f t="shared" si="62"/>
        <v>1000000</v>
      </c>
      <c r="S76">
        <f t="shared" si="63"/>
        <v>-1.1631224286541683E+22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-28.322769430448822</v>
      </c>
      <c r="AC76">
        <f t="shared" si="64"/>
        <v>-25.288186991472163</v>
      </c>
      <c r="AE76">
        <f t="shared" si="65"/>
        <v>0</v>
      </c>
      <c r="AF76">
        <f t="shared" si="66"/>
        <v>0</v>
      </c>
      <c r="AG76">
        <f t="shared" si="67"/>
        <v>-5.4354095425562276E-20</v>
      </c>
      <c r="AH76">
        <f t="shared" si="68"/>
        <v>-1.476396186358438E-14</v>
      </c>
      <c r="AI76">
        <f t="shared" si="69"/>
        <v>-1.4764016217679807E-14</v>
      </c>
      <c r="AJ76">
        <f t="shared" si="70"/>
        <v>-3.0345824389766598</v>
      </c>
      <c r="AK76">
        <f t="shared" si="92"/>
        <v>-1.9825938601314177</v>
      </c>
      <c r="AL76">
        <f t="shared" si="71"/>
        <v>-5.0171762991080922</v>
      </c>
      <c r="AN76">
        <f t="shared" si="72"/>
        <v>0</v>
      </c>
      <c r="AO76">
        <f t="shared" si="73"/>
        <v>0</v>
      </c>
      <c r="AP76">
        <f t="shared" si="74"/>
        <v>-2.2622183314192321E-23</v>
      </c>
      <c r="AQ76">
        <f t="shared" si="75"/>
        <v>-6.1447633174054477E-18</v>
      </c>
      <c r="AR76">
        <f t="shared" si="76"/>
        <v>-6.1447859395887628E-18</v>
      </c>
      <c r="AS76">
        <f t="shared" si="77"/>
        <v>-1.2629937022974325E-3</v>
      </c>
      <c r="AT76">
        <f t="shared" si="78"/>
        <v>-8.251558855009891E-4</v>
      </c>
      <c r="AU76">
        <f t="shared" si="79"/>
        <v>-2.0881495877984276E-3</v>
      </c>
      <c r="AW76">
        <v>73</v>
      </c>
      <c r="AX76">
        <f>IF(Z76&gt;0, (R76*SUMPRODUCT(K76:$K$98, X76:$X$98)-K76*$AZ$3)/Z76, 0)</f>
        <v>-1.1631224286541683E+22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25</v>
      </c>
      <c r="R77">
        <f t="shared" si="62"/>
        <v>1000000</v>
      </c>
      <c r="S77">
        <f t="shared" si="63"/>
        <v>-8.5080094072844889E+22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-25.288186991472163</v>
      </c>
      <c r="AC77">
        <f t="shared" si="64"/>
        <v>-22.578738385243</v>
      </c>
      <c r="AE77">
        <f t="shared" si="65"/>
        <v>0</v>
      </c>
      <c r="AF77">
        <f t="shared" si="66"/>
        <v>0</v>
      </c>
      <c r="AG77">
        <f t="shared" si="67"/>
        <v>-6.6345537787932118E-21</v>
      </c>
      <c r="AH77">
        <f t="shared" si="68"/>
        <v>-1.8870400277005375E-15</v>
      </c>
      <c r="AI77">
        <f t="shared" si="69"/>
        <v>-1.8870466622543163E-15</v>
      </c>
      <c r="AJ77">
        <f t="shared" si="70"/>
        <v>-2.7094486062291629</v>
      </c>
      <c r="AK77">
        <f t="shared" si="92"/>
        <v>-1.7701730894030516</v>
      </c>
      <c r="AL77">
        <f t="shared" si="71"/>
        <v>-4.4796216956322166</v>
      </c>
      <c r="AN77">
        <f t="shared" si="72"/>
        <v>0</v>
      </c>
      <c r="AO77">
        <f t="shared" si="73"/>
        <v>0</v>
      </c>
      <c r="AP77">
        <f t="shared" si="74"/>
        <v>-2.4654485327157123E-24</v>
      </c>
      <c r="AQ77">
        <f t="shared" si="75"/>
        <v>-7.0123782587174278E-19</v>
      </c>
      <c r="AR77">
        <f t="shared" si="76"/>
        <v>-7.0124029132027544E-19</v>
      </c>
      <c r="AS77">
        <f t="shared" si="77"/>
        <v>-1.00685084685701E-3</v>
      </c>
      <c r="AT77">
        <f t="shared" si="78"/>
        <v>-6.5780921994657926E-4</v>
      </c>
      <c r="AU77">
        <f t="shared" si="79"/>
        <v>-1.6646600668035901E-3</v>
      </c>
      <c r="AW77">
        <v>74</v>
      </c>
      <c r="AX77">
        <f>IF(Z77&gt;0, (R77*SUMPRODUCT(K77:$K$98, X77:$X$98)-K77*$AZ$3)/Z77, 0)</f>
        <v>-8.5080094072844889E+22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25</v>
      </c>
      <c r="R78">
        <f t="shared" si="62"/>
        <v>1000000</v>
      </c>
      <c r="S78">
        <f t="shared" si="63"/>
        <v>-6.4904137982546633E+23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-22.578738385243</v>
      </c>
      <c r="AC78">
        <f t="shared" si="64"/>
        <v>-20.15958784396696</v>
      </c>
      <c r="AE78">
        <f t="shared" si="65"/>
        <v>0</v>
      </c>
      <c r="AF78">
        <f t="shared" si="66"/>
        <v>0</v>
      </c>
      <c r="AG78">
        <f t="shared" si="67"/>
        <v>-7.7651396623540671E-22</v>
      </c>
      <c r="AH78">
        <f t="shared" si="68"/>
        <v>-2.3166777099079488E-16</v>
      </c>
      <c r="AI78">
        <f t="shared" si="69"/>
        <v>-2.3166854750476111E-16</v>
      </c>
      <c r="AJ78">
        <f t="shared" si="70"/>
        <v>-2.4191505412760392</v>
      </c>
      <c r="AK78">
        <f t="shared" si="92"/>
        <v>-1.5805116869670102</v>
      </c>
      <c r="AL78">
        <f t="shared" si="71"/>
        <v>-3.9996622282430501</v>
      </c>
      <c r="AN78">
        <f t="shared" si="72"/>
        <v>0</v>
      </c>
      <c r="AO78">
        <f t="shared" si="73"/>
        <v>0</v>
      </c>
      <c r="AP78">
        <f t="shared" si="74"/>
        <v>-2.576412933978715E-25</v>
      </c>
      <c r="AQ78">
        <f t="shared" si="75"/>
        <v>-7.6865564242247804E-20</v>
      </c>
      <c r="AR78">
        <f t="shared" si="76"/>
        <v>-7.6865821883541197E-20</v>
      </c>
      <c r="AS78">
        <f t="shared" si="77"/>
        <v>-8.0265533072146865E-4</v>
      </c>
      <c r="AT78">
        <f t="shared" si="78"/>
        <v>-5.2440148273802552E-4</v>
      </c>
      <c r="AU78">
        <f t="shared" si="79"/>
        <v>-1.3270568134594943E-3</v>
      </c>
      <c r="AW78">
        <v>75</v>
      </c>
      <c r="AX78">
        <f>IF(Z78&gt;0, (R78*SUMPRODUCT(K78:$K$98, X78:$X$98)-K78*$AZ$3)/Z78, 0)</f>
        <v>-6.4904137982546633E+23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25</v>
      </c>
      <c r="R79">
        <f t="shared" si="62"/>
        <v>1000000</v>
      </c>
      <c r="S79">
        <f t="shared" si="63"/>
        <v>-5.1721657425335758E+24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-20.15958784396696</v>
      </c>
      <c r="AC79">
        <f t="shared" si="64"/>
        <v>-17.999632003541929</v>
      </c>
      <c r="AE79">
        <f t="shared" si="65"/>
        <v>0</v>
      </c>
      <c r="AF79">
        <f t="shared" si="66"/>
        <v>0</v>
      </c>
      <c r="AG79">
        <f t="shared" si="67"/>
        <v>-8.7002393675830094E-23</v>
      </c>
      <c r="AH79">
        <f t="shared" si="68"/>
        <v>-2.7269857315888904E-17</v>
      </c>
      <c r="AI79">
        <f t="shared" si="69"/>
        <v>-2.7269944318282582E-17</v>
      </c>
      <c r="AJ79">
        <f t="shared" si="70"/>
        <v>-2.159955840425031</v>
      </c>
      <c r="AK79">
        <f t="shared" si="92"/>
        <v>-1.4111711490776873</v>
      </c>
      <c r="AL79">
        <f t="shared" si="71"/>
        <v>-3.5711269895027185</v>
      </c>
      <c r="AN79">
        <f t="shared" si="72"/>
        <v>0</v>
      </c>
      <c r="AO79">
        <f t="shared" si="73"/>
        <v>0</v>
      </c>
      <c r="AP79">
        <f t="shared" si="74"/>
        <v>-2.5773854838539193E-26</v>
      </c>
      <c r="AQ79">
        <f t="shared" si="75"/>
        <v>-8.0785058230260329E-21</v>
      </c>
      <c r="AR79">
        <f t="shared" si="76"/>
        <v>-8.0785315968808709E-21</v>
      </c>
      <c r="AS79">
        <f t="shared" si="77"/>
        <v>-6.3987191543484303E-4</v>
      </c>
      <c r="AT79">
        <f t="shared" si="78"/>
        <v>-4.1804965141743088E-4</v>
      </c>
      <c r="AU79">
        <f t="shared" si="79"/>
        <v>-1.057921566852274E-3</v>
      </c>
      <c r="AW79">
        <v>76</v>
      </c>
      <c r="AX79">
        <f>IF(Z79&gt;0, (R79*SUMPRODUCT(K79:$K$98, X79:$X$98)-K79*$AZ$3)/Z79, 0)</f>
        <v>-5.1721657425335758E+24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25</v>
      </c>
      <c r="R80">
        <f t="shared" si="62"/>
        <v>1000000</v>
      </c>
      <c r="S80">
        <f t="shared" si="63"/>
        <v>-4.3468098759731916E+25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-17.999632003541929</v>
      </c>
      <c r="AC80">
        <f t="shared" si="64"/>
        <v>-16.071100003162435</v>
      </c>
      <c r="AE80">
        <f t="shared" si="65"/>
        <v>0</v>
      </c>
      <c r="AF80">
        <f t="shared" si="66"/>
        <v>0</v>
      </c>
      <c r="AG80">
        <f t="shared" si="67"/>
        <v>-9.2430428646044321E-24</v>
      </c>
      <c r="AH80">
        <f t="shared" si="68"/>
        <v>-3.0755730749786942E-18</v>
      </c>
      <c r="AI80">
        <f t="shared" si="69"/>
        <v>-3.075582318021559E-18</v>
      </c>
      <c r="AJ80">
        <f t="shared" si="70"/>
        <v>-1.9285320003794943</v>
      </c>
      <c r="AK80">
        <f t="shared" si="92"/>
        <v>-1.2599742402479353</v>
      </c>
      <c r="AL80">
        <f t="shared" si="71"/>
        <v>-3.1885062406274294</v>
      </c>
      <c r="AN80">
        <f t="shared" si="72"/>
        <v>0</v>
      </c>
      <c r="AO80">
        <f t="shared" si="73"/>
        <v>0</v>
      </c>
      <c r="AP80">
        <f t="shared" si="74"/>
        <v>-2.4448100443972925E-27</v>
      </c>
      <c r="AQ80">
        <f t="shared" si="75"/>
        <v>-8.1349746572960113E-22</v>
      </c>
      <c r="AR80">
        <f t="shared" si="76"/>
        <v>-8.1349991053964561E-22</v>
      </c>
      <c r="AS80">
        <f t="shared" si="77"/>
        <v>-5.1010197340150176E-4</v>
      </c>
      <c r="AT80">
        <f t="shared" si="78"/>
        <v>-3.332666226223142E-4</v>
      </c>
      <c r="AU80">
        <f t="shared" si="79"/>
        <v>-8.4336859602381585E-4</v>
      </c>
      <c r="AW80">
        <v>77</v>
      </c>
      <c r="AX80">
        <f>IF(Z80&gt;0, (R80*SUMPRODUCT(K80:$K$98, X80:$X$98)-K80*$AZ$3)/Z80, 0)</f>
        <v>-4.3468098759731916E+25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25</v>
      </c>
      <c r="R81">
        <f t="shared" si="62"/>
        <v>1000000</v>
      </c>
      <c r="S81">
        <f t="shared" si="63"/>
        <v>-3.8630343133916825E+26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-16.071100003162435</v>
      </c>
      <c r="AC81">
        <f t="shared" si="64"/>
        <v>-14.349196431395031</v>
      </c>
      <c r="AE81">
        <f t="shared" si="65"/>
        <v>0</v>
      </c>
      <c r="AF81">
        <f t="shared" si="66"/>
        <v>0</v>
      </c>
      <c r="AG81">
        <f t="shared" si="67"/>
        <v>-9.2862211847638649E-25</v>
      </c>
      <c r="AH81">
        <f t="shared" si="68"/>
        <v>-3.2887961269928003E-19</v>
      </c>
      <c r="AI81">
        <f t="shared" si="69"/>
        <v>-3.288805413213985E-19</v>
      </c>
      <c r="AJ81">
        <f t="shared" si="70"/>
        <v>-1.7219035717674043</v>
      </c>
      <c r="AK81">
        <f t="shared" si="92"/>
        <v>-1.1249770002213706</v>
      </c>
      <c r="AL81">
        <f t="shared" si="71"/>
        <v>-2.8468805719887751</v>
      </c>
      <c r="AN81">
        <f t="shared" si="72"/>
        <v>0</v>
      </c>
      <c r="AO81">
        <f t="shared" si="73"/>
        <v>0</v>
      </c>
      <c r="AP81">
        <f t="shared" si="74"/>
        <v>-2.1930632391349042E-28</v>
      </c>
      <c r="AQ81">
        <f t="shared" si="75"/>
        <v>-7.7669245041793205E-23</v>
      </c>
      <c r="AR81">
        <f t="shared" si="76"/>
        <v>-7.7669464348117113E-23</v>
      </c>
      <c r="AS81">
        <f t="shared" si="77"/>
        <v>-4.0665017012237028E-4</v>
      </c>
      <c r="AT81">
        <f t="shared" si="78"/>
        <v>-2.6567811114661523E-4</v>
      </c>
      <c r="AU81">
        <f t="shared" si="79"/>
        <v>-6.7232828126898556E-4</v>
      </c>
      <c r="AW81">
        <v>78</v>
      </c>
      <c r="AX81">
        <f>IF(Z81&gt;0, (R81*SUMPRODUCT(K81:$K$98, X81:$X$98)-K81*$AZ$3)/Z81, 0)</f>
        <v>-3.8630343133916825E+26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25</v>
      </c>
      <c r="R82">
        <f t="shared" si="62"/>
        <v>1000000</v>
      </c>
      <c r="S82">
        <f t="shared" si="63"/>
        <v>-3.6408650795472453E+27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-14.349196431395031</v>
      </c>
      <c r="AC82">
        <f t="shared" si="64"/>
        <v>-12.811782528031276</v>
      </c>
      <c r="AE82">
        <f t="shared" si="65"/>
        <v>0</v>
      </c>
      <c r="AF82">
        <f t="shared" si="66"/>
        <v>0</v>
      </c>
      <c r="AG82">
        <f t="shared" si="67"/>
        <v>-8.7972104486940151E-26</v>
      </c>
      <c r="AH82">
        <f t="shared" si="68"/>
        <v>-3.3254551712187301E-20</v>
      </c>
      <c r="AI82">
        <f t="shared" si="69"/>
        <v>-3.325463968429179E-20</v>
      </c>
      <c r="AJ82">
        <f t="shared" si="70"/>
        <v>-1.5374139033637544</v>
      </c>
      <c r="AK82">
        <f t="shared" si="92"/>
        <v>-1.0044437501976522</v>
      </c>
      <c r="AL82">
        <f t="shared" si="71"/>
        <v>-2.5418576535614066</v>
      </c>
      <c r="AN82">
        <f t="shared" si="72"/>
        <v>0</v>
      </c>
      <c r="AO82">
        <f t="shared" si="73"/>
        <v>0</v>
      </c>
      <c r="AP82">
        <f t="shared" si="74"/>
        <v>-1.8549793961727174E-29</v>
      </c>
      <c r="AQ82">
        <f t="shared" si="75"/>
        <v>-7.0120532656150391E-24</v>
      </c>
      <c r="AR82">
        <f t="shared" si="76"/>
        <v>-7.0120718154090002E-24</v>
      </c>
      <c r="AS82">
        <f t="shared" si="77"/>
        <v>-3.2417902592663455E-4</v>
      </c>
      <c r="AT82">
        <f t="shared" si="78"/>
        <v>-2.1179696360540111E-4</v>
      </c>
      <c r="AU82">
        <f t="shared" si="79"/>
        <v>-5.3597598953203569E-4</v>
      </c>
      <c r="AW82">
        <v>79</v>
      </c>
      <c r="AX82">
        <f>IF(Z82&gt;0, (R82*SUMPRODUCT(K82:$K$98, X82:$X$98)-K82*$AZ$3)/Z82, 0)</f>
        <v>-3.6408650795472453E+27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25</v>
      </c>
      <c r="R83">
        <f t="shared" si="62"/>
        <v>1000000</v>
      </c>
      <c r="S83">
        <f t="shared" si="63"/>
        <v>-3.6506365017101288E+28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-12.811782528031276</v>
      </c>
      <c r="AC83">
        <f t="shared" si="64"/>
        <v>-11.439091542885068</v>
      </c>
      <c r="AE83">
        <f t="shared" si="65"/>
        <v>0</v>
      </c>
      <c r="AF83">
        <f t="shared" si="66"/>
        <v>0</v>
      </c>
      <c r="AG83">
        <f t="shared" si="67"/>
        <v>-7.8336281478082406E-27</v>
      </c>
      <c r="AH83">
        <f t="shared" si="68"/>
        <v>-3.1703502117705001E-21</v>
      </c>
      <c r="AI83">
        <f t="shared" si="69"/>
        <v>-3.1703580453986478E-21</v>
      </c>
      <c r="AJ83">
        <f t="shared" si="70"/>
        <v>-1.3726909851462086</v>
      </c>
      <c r="AK83">
        <f t="shared" si="92"/>
        <v>-0.89682477696218943</v>
      </c>
      <c r="AL83">
        <f t="shared" si="71"/>
        <v>-2.2695157621083979</v>
      </c>
      <c r="AN83">
        <f t="shared" si="72"/>
        <v>0</v>
      </c>
      <c r="AO83">
        <f t="shared" si="73"/>
        <v>0</v>
      </c>
      <c r="AP83">
        <f t="shared" si="74"/>
        <v>-1.4748200677819244E-30</v>
      </c>
      <c r="AQ83">
        <f t="shared" si="75"/>
        <v>-5.9687491236407664E-25</v>
      </c>
      <c r="AR83">
        <f t="shared" si="76"/>
        <v>-5.968763871841444E-25</v>
      </c>
      <c r="AS83">
        <f t="shared" si="77"/>
        <v>-2.5843353469916642E-4</v>
      </c>
      <c r="AT83">
        <f t="shared" si="78"/>
        <v>-1.6884324267012204E-4</v>
      </c>
      <c r="AU83">
        <f t="shared" si="79"/>
        <v>-4.2727677736928849E-4</v>
      </c>
      <c r="AW83">
        <v>80</v>
      </c>
      <c r="AX83">
        <f>IF(Z83&gt;0, (R83*SUMPRODUCT(K83:$K$98, X83:$X$98)-K83*$AZ$3)/Z83, 0)</f>
        <v>-3.6506365017101288E+28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25</v>
      </c>
      <c r="R84">
        <f t="shared" si="62"/>
        <v>1000000</v>
      </c>
      <c r="S84">
        <f t="shared" si="63"/>
        <v>-3.9076962730623083E+29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-11.439091542885068</v>
      </c>
      <c r="AC84">
        <f t="shared" si="64"/>
        <v>-10.213474591861667</v>
      </c>
      <c r="AE84">
        <f t="shared" si="65"/>
        <v>0</v>
      </c>
      <c r="AF84">
        <f t="shared" si="66"/>
        <v>0</v>
      </c>
      <c r="AG84">
        <f t="shared" si="67"/>
        <v>-6.5342044763485217E-28</v>
      </c>
      <c r="AH84">
        <f t="shared" si="68"/>
        <v>-2.840748567478122E-22</v>
      </c>
      <c r="AI84">
        <f t="shared" si="69"/>
        <v>-2.8407551016825983E-22</v>
      </c>
      <c r="AJ84">
        <f t="shared" si="70"/>
        <v>-1.225616951023401</v>
      </c>
      <c r="AK84">
        <f t="shared" si="92"/>
        <v>-0.80073640800195478</v>
      </c>
      <c r="AL84">
        <f t="shared" si="71"/>
        <v>-2.0263533590253555</v>
      </c>
      <c r="AN84">
        <f t="shared" si="72"/>
        <v>0</v>
      </c>
      <c r="AO84">
        <f t="shared" si="73"/>
        <v>0</v>
      </c>
      <c r="AP84">
        <f t="shared" si="74"/>
        <v>-1.0983753663051961E-31</v>
      </c>
      <c r="AQ84">
        <f t="shared" si="75"/>
        <v>-4.7751922359925819E-26</v>
      </c>
      <c r="AR84">
        <f t="shared" si="76"/>
        <v>-4.775203219746245E-26</v>
      </c>
      <c r="AS84">
        <f t="shared" si="77"/>
        <v>-2.0602163161604476E-4</v>
      </c>
      <c r="AT84">
        <f t="shared" si="78"/>
        <v>-1.3460079932248249E-4</v>
      </c>
      <c r="AU84">
        <f t="shared" si="79"/>
        <v>-3.4062243093852722E-4</v>
      </c>
      <c r="AW84">
        <v>81</v>
      </c>
      <c r="AX84">
        <f>IF(Z84&gt;0, (R84*SUMPRODUCT(K84:$K$98, X84:$X$98)-K84*$AZ$3)/Z84, 0)</f>
        <v>-3.9076962730623083E+29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25</v>
      </c>
      <c r="R85">
        <f t="shared" si="62"/>
        <v>1000000</v>
      </c>
      <c r="S85">
        <f t="shared" si="63"/>
        <v>-4.4842274152645711E+30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-10.213474591861667</v>
      </c>
      <c r="AC85">
        <f t="shared" si="64"/>
        <v>-9.119173742733631</v>
      </c>
      <c r="AE85">
        <f t="shared" si="65"/>
        <v>0</v>
      </c>
      <c r="AF85">
        <f t="shared" si="66"/>
        <v>0</v>
      </c>
      <c r="AG85">
        <f t="shared" si="67"/>
        <v>-5.0840272460822532E-29</v>
      </c>
      <c r="AH85">
        <f t="shared" si="68"/>
        <v>-2.3841838827907243E-23</v>
      </c>
      <c r="AI85">
        <f t="shared" si="69"/>
        <v>-2.3841889668179705E-23</v>
      </c>
      <c r="AJ85">
        <f t="shared" si="70"/>
        <v>-1.0943008491280359</v>
      </c>
      <c r="AK85">
        <f t="shared" si="92"/>
        <v>-0.71494322143031674</v>
      </c>
      <c r="AL85">
        <f t="shared" si="71"/>
        <v>-1.8092440705583526</v>
      </c>
      <c r="AN85">
        <f t="shared" si="72"/>
        <v>0</v>
      </c>
      <c r="AO85">
        <f t="shared" si="73"/>
        <v>0</v>
      </c>
      <c r="AP85">
        <f t="shared" si="74"/>
        <v>-7.6304106295761014E-33</v>
      </c>
      <c r="AQ85">
        <f t="shared" si="75"/>
        <v>-3.5783250485388991E-27</v>
      </c>
      <c r="AR85">
        <f t="shared" si="76"/>
        <v>-3.5783326789495289E-27</v>
      </c>
      <c r="AS85">
        <f t="shared" si="77"/>
        <v>-1.6423918336738253E-4</v>
      </c>
      <c r="AT85">
        <f t="shared" si="78"/>
        <v>-1.0730293313335656E-4</v>
      </c>
      <c r="AU85">
        <f t="shared" si="79"/>
        <v>-2.7154211650073907E-4</v>
      </c>
      <c r="AW85">
        <v>82</v>
      </c>
      <c r="AX85">
        <f>IF(Z85&gt;0, (R85*SUMPRODUCT(K85:$K$98, X85:$X$98)-K85*$AZ$3)/Z85, 0)</f>
        <v>-4.4842274152645711E+30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25</v>
      </c>
      <c r="R86">
        <f t="shared" si="62"/>
        <v>1000000</v>
      </c>
      <c r="S86">
        <f t="shared" si="63"/>
        <v>-5.5453407108729363E+31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-9.119173742733631</v>
      </c>
      <c r="AC86">
        <f t="shared" si="64"/>
        <v>-8.1421194131550276</v>
      </c>
      <c r="AE86">
        <f t="shared" si="65"/>
        <v>0</v>
      </c>
      <c r="AF86">
        <f t="shared" si="66"/>
        <v>0</v>
      </c>
      <c r="AG86">
        <f t="shared" si="67"/>
        <v>-3.6707029548204762E-30</v>
      </c>
      <c r="AH86">
        <f t="shared" si="68"/>
        <v>-1.8664466712557531E-24</v>
      </c>
      <c r="AI86">
        <f t="shared" si="69"/>
        <v>-1.8664503419587079E-24</v>
      </c>
      <c r="AJ86">
        <f t="shared" si="70"/>
        <v>-0.97705432957860339</v>
      </c>
      <c r="AK86">
        <f t="shared" si="92"/>
        <v>-0.63834216199135418</v>
      </c>
      <c r="AL86">
        <f t="shared" si="71"/>
        <v>-1.6153964915699577</v>
      </c>
      <c r="AN86">
        <f t="shared" si="72"/>
        <v>0</v>
      </c>
      <c r="AO86">
        <f t="shared" si="73"/>
        <v>0</v>
      </c>
      <c r="AP86">
        <f t="shared" si="74"/>
        <v>-4.9189369907176047E-34</v>
      </c>
      <c r="AQ86">
        <f t="shared" si="75"/>
        <v>-2.5011377072571317E-28</v>
      </c>
      <c r="AR86">
        <f t="shared" si="76"/>
        <v>-2.5011426261941225E-28</v>
      </c>
      <c r="AS86">
        <f t="shared" si="77"/>
        <v>-1.3093047143445671E-4</v>
      </c>
      <c r="AT86">
        <f t="shared" si="78"/>
        <v>-8.5541241337178377E-5</v>
      </c>
      <c r="AU86">
        <f t="shared" si="79"/>
        <v>-2.164717127716351E-4</v>
      </c>
      <c r="AW86">
        <v>83</v>
      </c>
      <c r="AX86">
        <f>IF(Z86&gt;0, (R86*SUMPRODUCT(K86:$K$98, X86:$X$98)-K86*$AZ$3)/Z86, 0)</f>
        <v>-5.5453407108729363E+31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25</v>
      </c>
      <c r="R87">
        <f t="shared" si="62"/>
        <v>1000000</v>
      </c>
      <c r="S87">
        <f t="shared" si="63"/>
        <v>-7.4348075293829596E+32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-8.1421194131550276</v>
      </c>
      <c r="AC87">
        <f t="shared" si="64"/>
        <v>-7.2697494760312749</v>
      </c>
      <c r="AE87">
        <f t="shared" si="65"/>
        <v>0</v>
      </c>
      <c r="AF87">
        <f t="shared" si="66"/>
        <v>0</v>
      </c>
      <c r="AG87">
        <f t="shared" si="67"/>
        <v>-2.4444982090325263E-31</v>
      </c>
      <c r="AH87">
        <f t="shared" si="68"/>
        <v>-1.3558184417476076E-25</v>
      </c>
      <c r="AI87">
        <f t="shared" si="69"/>
        <v>-1.3558208862458166E-25</v>
      </c>
      <c r="AJ87">
        <f t="shared" si="70"/>
        <v>-0.87236993712375277</v>
      </c>
      <c r="AK87">
        <f t="shared" si="92"/>
        <v>-0.56994835892085194</v>
      </c>
      <c r="AL87">
        <f t="shared" si="71"/>
        <v>-1.4423182960446046</v>
      </c>
      <c r="AN87">
        <f t="shared" si="72"/>
        <v>0</v>
      </c>
      <c r="AO87">
        <f t="shared" si="73"/>
        <v>0</v>
      </c>
      <c r="AP87">
        <f t="shared" si="74"/>
        <v>-2.9247834650255858E-35</v>
      </c>
      <c r="AQ87">
        <f t="shared" si="75"/>
        <v>-1.6222042402598436E-29</v>
      </c>
      <c r="AR87">
        <f t="shared" si="76"/>
        <v>-1.6222071650433088E-29</v>
      </c>
      <c r="AS87">
        <f t="shared" si="77"/>
        <v>-1.0437697021241761E-4</v>
      </c>
      <c r="AT87">
        <f t="shared" si="78"/>
        <v>-6.8192953872112848E-5</v>
      </c>
      <c r="AU87">
        <f t="shared" si="79"/>
        <v>-1.7256992408453046E-4</v>
      </c>
      <c r="AW87">
        <v>84</v>
      </c>
      <c r="AX87">
        <f>IF(Z87&gt;0, (R87*SUMPRODUCT(K87:$K$98, X87:$X$98)-K87*$AZ$3)/Z87, 0)</f>
        <v>-7.4348075293829596E+32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25</v>
      </c>
      <c r="R88">
        <f t="shared" si="62"/>
        <v>1000000</v>
      </c>
      <c r="S88">
        <f t="shared" si="63"/>
        <v>-1.0884299937081464E+34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-7.2697494760312749</v>
      </c>
      <c r="AC88">
        <f t="shared" si="64"/>
        <v>-6.4908477464564944</v>
      </c>
      <c r="AE88">
        <f t="shared" si="65"/>
        <v>0</v>
      </c>
      <c r="AF88">
        <f t="shared" si="66"/>
        <v>0</v>
      </c>
      <c r="AG88">
        <f t="shared" si="67"/>
        <v>-1.4908739615726177E-32</v>
      </c>
      <c r="AH88">
        <f t="shared" si="68"/>
        <v>-9.0838633231397574E-27</v>
      </c>
      <c r="AI88">
        <f t="shared" si="69"/>
        <v>-9.0838782318793727E-27</v>
      </c>
      <c r="AJ88">
        <f t="shared" si="70"/>
        <v>-0.77890172957478043</v>
      </c>
      <c r="AK88">
        <f t="shared" si="92"/>
        <v>-0.50888246332218934</v>
      </c>
      <c r="AL88">
        <f t="shared" si="71"/>
        <v>-1.2877841928969698</v>
      </c>
      <c r="AN88">
        <f t="shared" si="72"/>
        <v>0</v>
      </c>
      <c r="AO88">
        <f t="shared" si="73"/>
        <v>0</v>
      </c>
      <c r="AP88">
        <f t="shared" si="74"/>
        <v>-1.5926740444888969E-36</v>
      </c>
      <c r="AQ88">
        <f t="shared" si="75"/>
        <v>-9.7041290621163336E-31</v>
      </c>
      <c r="AR88">
        <f t="shared" si="76"/>
        <v>-9.7041449888567786E-31</v>
      </c>
      <c r="AS88">
        <f t="shared" si="77"/>
        <v>-8.3208681610664673E-5</v>
      </c>
      <c r="AT88">
        <f t="shared" si="78"/>
        <v>-5.4363005318967524E-5</v>
      </c>
      <c r="AU88">
        <f t="shared" si="79"/>
        <v>-1.375716869296322E-4</v>
      </c>
      <c r="AW88">
        <v>85</v>
      </c>
      <c r="AX88">
        <f>IF(Z88&gt;0, (R88*SUMPRODUCT(K88:$K$98, X88:$X$98)-K88*$AZ$3)/Z88, 0)</f>
        <v>-1.0884299937081464E+34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-6.4908477464564944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-5.9634958462904703E-28</v>
      </c>
      <c r="AI89">
        <f t="shared" si="69"/>
        <v>-5.9634958462904703E-28</v>
      </c>
      <c r="AJ89">
        <f t="shared" si="70"/>
        <v>-6.4908477464564944</v>
      </c>
      <c r="AK89">
        <f t="shared" si="92"/>
        <v>-0.45435934225195468</v>
      </c>
      <c r="AL89">
        <f t="shared" si="71"/>
        <v>-6.9452070887084494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-5.6881215874603449E-32</v>
      </c>
      <c r="AR89">
        <f t="shared" si="76"/>
        <v>-5.6881215874603449E-32</v>
      </c>
      <c r="AS89">
        <f t="shared" si="77"/>
        <v>-6.1911221436506357E-4</v>
      </c>
      <c r="AT89">
        <f t="shared" si="78"/>
        <v>-4.3337855005554457E-5</v>
      </c>
      <c r="AU89">
        <f t="shared" si="79"/>
        <v>-6.6245006937061806E-4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102266.97314472082</v>
      </c>
      <c r="AO91" s="6">
        <f t="shared" si="93"/>
        <v>-10226.697314472083</v>
      </c>
      <c r="AP91" s="6">
        <f t="shared" si="93"/>
        <v>-1750.873403941549</v>
      </c>
      <c r="AQ91" s="6">
        <f t="shared" si="93"/>
        <v>-60759.6760128639</v>
      </c>
      <c r="AR91" s="6">
        <f t="shared" si="93"/>
        <v>29529.726413443303</v>
      </c>
      <c r="AS91" s="6">
        <f t="shared" si="93"/>
        <v>-14518.671841971558</v>
      </c>
      <c r="AT91" s="6">
        <f t="shared" si="93"/>
        <v>7297.7417548209241</v>
      </c>
      <c r="AU91" s="6">
        <f t="shared" si="93"/>
        <v>22308.796326292679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260604.36851617324</v>
      </c>
      <c r="K3">
        <v>1</v>
      </c>
      <c r="L3" s="2">
        <v>0</v>
      </c>
      <c r="O3">
        <f>$C$3</f>
        <v>260604.36851617324</v>
      </c>
      <c r="P3">
        <f>O3*C5</f>
        <v>26060.436851617327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260604.36851617324</v>
      </c>
      <c r="AF3">
        <f t="shared" ref="AF3:AF34" si="4">-$Z3*P3</f>
        <v>-26060.436851617327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233021.49907755593</v>
      </c>
      <c r="AJ3">
        <f t="shared" ref="AJ3:AJ34" si="8">AB3-AC3</f>
        <v>0</v>
      </c>
      <c r="AL3">
        <f t="shared" ref="AL3:AL34" si="9">SUM(AI3:AK3)</f>
        <v>233021.49907755593</v>
      </c>
      <c r="AN3">
        <f t="shared" ref="AN3:AN34" si="10">AE3*$K3</f>
        <v>260604.36851617324</v>
      </c>
      <c r="AO3">
        <f t="shared" ref="AO3:AO34" si="11">AF3*$K3</f>
        <v>-26060.436851617327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233021.49907755593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233021.49907755593</v>
      </c>
      <c r="AW3">
        <v>0</v>
      </c>
      <c r="AX3">
        <f>IF(Z3&gt;0, (R3*SUMPRODUCT(K3:$K$98, X3:$X$98)-K3*$AZ$3)/Z3, 0)</f>
        <v>0</v>
      </c>
      <c r="AZ3">
        <f>C6*ABS(SUMPRODUCT(X4:X79, K4:K79))/1</f>
        <v>162263.05417343581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1000000</v>
      </c>
      <c r="S4">
        <f t="shared" si="1"/>
        <v>8091.5936428774212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7991.2780054991308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-7991.2780054991308</v>
      </c>
      <c r="AK4">
        <f>G4*SUM(AB4, AE4:AF4)</f>
        <v>0</v>
      </c>
      <c r="AL4">
        <f t="shared" si="9"/>
        <v>-10388.79100549913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-2279.4381061038216</v>
      </c>
      <c r="AR4">
        <f t="shared" si="14"/>
        <v>-2279.4381061038216</v>
      </c>
      <c r="AS4">
        <f t="shared" si="15"/>
        <v>-7597.7163011020439</v>
      </c>
      <c r="AT4">
        <f t="shared" si="16"/>
        <v>0</v>
      </c>
      <c r="AU4">
        <f t="shared" si="17"/>
        <v>-9877.1544072058659</v>
      </c>
      <c r="AW4">
        <v>1</v>
      </c>
      <c r="AX4">
        <f>IF(Z4&gt;0, (R4*SUMPRODUCT(K4:$K$98, X4:$X$98)-K4*$AZ$3)/Z4, 0)</f>
        <v>8091.5936428774212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25</v>
      </c>
      <c r="R5">
        <f t="shared" si="0"/>
        <v>1000000</v>
      </c>
      <c r="S5">
        <f t="shared" si="1"/>
        <v>13976.039335903535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7991.2780054991308</v>
      </c>
      <c r="AC5">
        <f t="shared" si="2"/>
        <v>13629.592570570123</v>
      </c>
      <c r="AE5">
        <f t="shared" si="3"/>
        <v>0</v>
      </c>
      <c r="AF5">
        <f t="shared" si="4"/>
        <v>0</v>
      </c>
      <c r="AG5">
        <f t="shared" si="5"/>
        <v>-24.3802844335816</v>
      </c>
      <c r="AH5">
        <f t="shared" si="6"/>
        <v>-2515.0847867359589</v>
      </c>
      <c r="AI5">
        <f t="shared" si="7"/>
        <v>-2539.4650711695404</v>
      </c>
      <c r="AJ5">
        <f t="shared" si="8"/>
        <v>-5638.3145650709921</v>
      </c>
      <c r="AK5">
        <f>G5*SUM(AB5, AE5:AF5)</f>
        <v>32.764239822546436</v>
      </c>
      <c r="AL5">
        <f t="shared" si="9"/>
        <v>-8145.0153964179863</v>
      </c>
      <c r="AN5">
        <f t="shared" si="10"/>
        <v>0</v>
      </c>
      <c r="AO5">
        <f t="shared" si="11"/>
        <v>0</v>
      </c>
      <c r="AP5">
        <f t="shared" si="12"/>
        <v>-21.989927029453657</v>
      </c>
      <c r="AQ5">
        <f t="shared" si="13"/>
        <v>-2268.4940811040369</v>
      </c>
      <c r="AR5">
        <f t="shared" si="14"/>
        <v>-2290.4840081334905</v>
      </c>
      <c r="AS5">
        <f t="shared" si="15"/>
        <v>-5085.5077672612115</v>
      </c>
      <c r="AT5">
        <f t="shared" si="16"/>
        <v>29.551880120025029</v>
      </c>
      <c r="AU5">
        <f t="shared" si="17"/>
        <v>-7346.4398952746769</v>
      </c>
      <c r="AW5">
        <v>2</v>
      </c>
      <c r="AX5">
        <f>IF(Z5&gt;0, (R5*SUMPRODUCT(K5:$K$98, X5:$X$98)-K5*$AZ$3)/Z5, 0)</f>
        <v>13976.039335903535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25</v>
      </c>
      <c r="R6">
        <f t="shared" si="0"/>
        <v>1000000</v>
      </c>
      <c r="S6">
        <f t="shared" si="1"/>
        <v>20033.593683465206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13629.592570570123</v>
      </c>
      <c r="AC6">
        <f t="shared" si="2"/>
        <v>19266.514005183708</v>
      </c>
      <c r="AE6">
        <f t="shared" si="3"/>
        <v>0</v>
      </c>
      <c r="AF6">
        <f t="shared" si="4"/>
        <v>0</v>
      </c>
      <c r="AG6">
        <f t="shared" si="5"/>
        <v>-24.042758265938815</v>
      </c>
      <c r="AH6">
        <f t="shared" si="6"/>
        <v>-3748.9329322787867</v>
      </c>
      <c r="AI6">
        <f t="shared" si="7"/>
        <v>-3772.9756905447257</v>
      </c>
      <c r="AJ6">
        <f t="shared" si="8"/>
        <v>-5636.921434613585</v>
      </c>
      <c r="AK6">
        <f>G6*SUM(AB6, AE6:AF6)</f>
        <v>96.770107251047875</v>
      </c>
      <c r="AL6">
        <f t="shared" si="9"/>
        <v>-9313.1270179072617</v>
      </c>
      <c r="AN6">
        <f t="shared" si="10"/>
        <v>0</v>
      </c>
      <c r="AO6">
        <f t="shared" si="11"/>
        <v>0</v>
      </c>
      <c r="AP6">
        <f t="shared" si="12"/>
        <v>-20.514136325734928</v>
      </c>
      <c r="AQ6">
        <f t="shared" si="13"/>
        <v>-3198.7228918637225</v>
      </c>
      <c r="AR6">
        <f t="shared" si="14"/>
        <v>-3219.2370281894573</v>
      </c>
      <c r="AS6">
        <f t="shared" si="15"/>
        <v>-4809.6218199282821</v>
      </c>
      <c r="AT6">
        <f t="shared" si="16"/>
        <v>82.567696702933617</v>
      </c>
      <c r="AU6">
        <f t="shared" si="17"/>
        <v>-7946.2911514148045</v>
      </c>
      <c r="AW6">
        <v>3</v>
      </c>
      <c r="AX6">
        <f>IF(Z6&gt;0, (R6*SUMPRODUCT(K6:$K$98, X6:$X$98)-K6*$AZ$3)/Z6, 0)</f>
        <v>20033.593683465206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25</v>
      </c>
      <c r="R7">
        <f t="shared" si="0"/>
        <v>1000000</v>
      </c>
      <c r="S7">
        <f t="shared" si="1"/>
        <v>25735.908282449273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19266.514005183708</v>
      </c>
      <c r="AC7">
        <f t="shared" si="2"/>
        <v>24371.063522786615</v>
      </c>
      <c r="AE7">
        <f t="shared" si="3"/>
        <v>0</v>
      </c>
      <c r="AF7">
        <f t="shared" si="4"/>
        <v>0</v>
      </c>
      <c r="AG7">
        <f t="shared" si="5"/>
        <v>-23.674182445123357</v>
      </c>
      <c r="AH7">
        <f t="shared" si="6"/>
        <v>-5125.929526242784</v>
      </c>
      <c r="AI7">
        <f t="shared" si="7"/>
        <v>-5149.6037086879078</v>
      </c>
      <c r="AJ7">
        <f t="shared" si="8"/>
        <v>-5104.5495176029071</v>
      </c>
      <c r="AK7">
        <f>G7*SUM(AB7, AE7:AF7)</f>
        <v>265.87789327153519</v>
      </c>
      <c r="AL7">
        <f t="shared" si="9"/>
        <v>-9988.2753330192791</v>
      </c>
      <c r="AN7">
        <f t="shared" si="10"/>
        <v>0</v>
      </c>
      <c r="AO7">
        <f t="shared" si="11"/>
        <v>0</v>
      </c>
      <c r="AP7">
        <f t="shared" si="12"/>
        <v>-18.988206738732377</v>
      </c>
      <c r="AQ7">
        <f t="shared" si="13"/>
        <v>-4111.3229484518033</v>
      </c>
      <c r="AR7">
        <f t="shared" si="14"/>
        <v>-4130.3111551905358</v>
      </c>
      <c r="AS7">
        <f t="shared" si="15"/>
        <v>-4094.1748156674548</v>
      </c>
      <c r="AT7">
        <f t="shared" si="16"/>
        <v>213.25105592985244</v>
      </c>
      <c r="AU7">
        <f t="shared" si="17"/>
        <v>-8011.2349149281381</v>
      </c>
      <c r="AW7">
        <v>4</v>
      </c>
      <c r="AX7">
        <f>IF(Z7&gt;0, (R7*SUMPRODUCT(K7:$K$98, X7:$X$98)-K7*$AZ$3)/Z7, 0)</f>
        <v>25735.908282449273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25</v>
      </c>
      <c r="R8">
        <f t="shared" si="0"/>
        <v>1000000</v>
      </c>
      <c r="S8">
        <f t="shared" si="1"/>
        <v>31102.76457191298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24371.063522786615</v>
      </c>
      <c r="AC8">
        <f t="shared" si="2"/>
        <v>28955.528206776929</v>
      </c>
      <c r="AE8">
        <f t="shared" si="3"/>
        <v>0</v>
      </c>
      <c r="AF8">
        <f t="shared" si="4"/>
        <v>0</v>
      </c>
      <c r="AG8">
        <f t="shared" si="5"/>
        <v>-23.274079173756881</v>
      </c>
      <c r="AH8">
        <f t="shared" si="6"/>
        <v>-6534.4578766096574</v>
      </c>
      <c r="AI8">
        <f t="shared" si="7"/>
        <v>-6557.7319557834144</v>
      </c>
      <c r="AJ8">
        <f t="shared" si="8"/>
        <v>-4584.4646839903144</v>
      </c>
      <c r="AK8">
        <f t="shared" ref="AK8:AK39" si="30">G8*SUM(AB8:AB8, AE8:AF8)</f>
        <v>526.41497209219096</v>
      </c>
      <c r="AL8">
        <f t="shared" si="9"/>
        <v>-10615.781667681538</v>
      </c>
      <c r="AN8">
        <f t="shared" si="10"/>
        <v>0</v>
      </c>
      <c r="AO8">
        <f t="shared" si="11"/>
        <v>0</v>
      </c>
      <c r="AP8">
        <f t="shared" si="12"/>
        <v>-17.420024593714135</v>
      </c>
      <c r="AQ8">
        <f t="shared" si="13"/>
        <v>-4890.8666189243213</v>
      </c>
      <c r="AR8">
        <f t="shared" si="14"/>
        <v>-4908.2866435180349</v>
      </c>
      <c r="AS8">
        <f t="shared" si="15"/>
        <v>-3431.3489675748147</v>
      </c>
      <c r="AT8">
        <f t="shared" si="16"/>
        <v>394.0075004421783</v>
      </c>
      <c r="AU8">
        <f t="shared" si="17"/>
        <v>-7945.6281106506722</v>
      </c>
      <c r="AW8">
        <v>5</v>
      </c>
      <c r="AX8">
        <f>IF(Z8&gt;0, (R8*SUMPRODUCT(K8:$K$98, X8:$X$98)-K8*$AZ$3)/Z8, 0)</f>
        <v>31102.76457191298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25</v>
      </c>
      <c r="R9">
        <f t="shared" si="0"/>
        <v>1000000</v>
      </c>
      <c r="S9">
        <f t="shared" si="1"/>
        <v>35302.752691458387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28955.528206776929</v>
      </c>
      <c r="AC9">
        <f t="shared" si="2"/>
        <v>32253.416895135535</v>
      </c>
      <c r="AE9">
        <f t="shared" si="3"/>
        <v>0</v>
      </c>
      <c r="AF9">
        <f t="shared" si="4"/>
        <v>0</v>
      </c>
      <c r="AG9">
        <f t="shared" si="5"/>
        <v>-22.840582133230754</v>
      </c>
      <c r="AH9">
        <f t="shared" si="6"/>
        <v>-8030.2499515423342</v>
      </c>
      <c r="AI9">
        <f t="shared" si="7"/>
        <v>-8053.090533675565</v>
      </c>
      <c r="AJ9">
        <f t="shared" si="8"/>
        <v>-3297.8886883586056</v>
      </c>
      <c r="AK9">
        <f t="shared" si="30"/>
        <v>645.70827901112557</v>
      </c>
      <c r="AL9">
        <f t="shared" si="9"/>
        <v>-10705.270943023044</v>
      </c>
      <c r="AN9">
        <f t="shared" si="10"/>
        <v>0</v>
      </c>
      <c r="AO9">
        <f t="shared" si="11"/>
        <v>0</v>
      </c>
      <c r="AP9">
        <f t="shared" si="12"/>
        <v>-15.942892544211425</v>
      </c>
      <c r="AQ9">
        <f t="shared" si="13"/>
        <v>-5605.1729038172944</v>
      </c>
      <c r="AR9">
        <f t="shared" si="14"/>
        <v>-5621.115796361506</v>
      </c>
      <c r="AS9">
        <f t="shared" si="15"/>
        <v>-2301.9503038311823</v>
      </c>
      <c r="AT9">
        <f t="shared" si="16"/>
        <v>450.70907769047892</v>
      </c>
      <c r="AU9">
        <f t="shared" si="17"/>
        <v>-7472.3570225022086</v>
      </c>
      <c r="AW9">
        <v>6</v>
      </c>
      <c r="AX9">
        <f>IF(Z9&gt;0, (R9*SUMPRODUCT(K9:$K$98, X9:$X$98)-K9*$AZ$3)/Z9, 0)</f>
        <v>35302.752691458387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25</v>
      </c>
      <c r="R10">
        <f t="shared" si="0"/>
        <v>1000000</v>
      </c>
      <c r="S10">
        <f t="shared" si="1"/>
        <v>36295.671560520139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32253.416895135535</v>
      </c>
      <c r="AC10">
        <f t="shared" si="2"/>
        <v>32481.556179414238</v>
      </c>
      <c r="AE10">
        <f t="shared" si="3"/>
        <v>0</v>
      </c>
      <c r="AF10">
        <f t="shared" si="4"/>
        <v>0</v>
      </c>
      <c r="AG10">
        <f t="shared" si="5"/>
        <v>-22.372885514222979</v>
      </c>
      <c r="AH10">
        <f t="shared" si="6"/>
        <v>-9571.6319070186546</v>
      </c>
      <c r="AI10">
        <f t="shared" si="7"/>
        <v>-9594.0047925328781</v>
      </c>
      <c r="AJ10">
        <f t="shared" si="8"/>
        <v>-228.13928427870269</v>
      </c>
      <c r="AK10">
        <f t="shared" si="30"/>
        <v>138.68969264908279</v>
      </c>
      <c r="AL10">
        <f t="shared" si="9"/>
        <v>-9683.4543841624982</v>
      </c>
      <c r="AN10">
        <f t="shared" si="10"/>
        <v>0</v>
      </c>
      <c r="AO10">
        <f t="shared" si="11"/>
        <v>0</v>
      </c>
      <c r="AP10">
        <f t="shared" si="12"/>
        <v>-14.812137817156072</v>
      </c>
      <c r="AQ10">
        <f t="shared" si="13"/>
        <v>-6336.9711900469028</v>
      </c>
      <c r="AR10">
        <f t="shared" si="14"/>
        <v>-6351.7833278640592</v>
      </c>
      <c r="AS10">
        <f t="shared" si="15"/>
        <v>-151.04133608940313</v>
      </c>
      <c r="AT10">
        <f t="shared" si="16"/>
        <v>91.820558417968471</v>
      </c>
      <c r="AU10">
        <f t="shared" si="17"/>
        <v>-6411.0041055354941</v>
      </c>
      <c r="AW10">
        <v>7</v>
      </c>
      <c r="AX10">
        <f>IF(Z10&gt;0, (R10*SUMPRODUCT(K10:$K$98, X10:$X$98)-K10*$AZ$3)/Z10, 0)</f>
        <v>36295.671560520139</v>
      </c>
    </row>
    <row r="11" spans="1:52" x14ac:dyDescent="0.25">
      <c r="A11" t="s">
        <v>33</v>
      </c>
      <c r="C11" s="25">
        <f>AU81</f>
        <v>58216.333128701204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25</v>
      </c>
      <c r="R11">
        <f t="shared" si="0"/>
        <v>1000000</v>
      </c>
      <c r="S11">
        <f t="shared" si="1"/>
        <v>35916.821912359723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32481.556179414238</v>
      </c>
      <c r="AC11">
        <f t="shared" si="2"/>
        <v>31415.845916428803</v>
      </c>
      <c r="AE11">
        <f t="shared" si="3"/>
        <v>0</v>
      </c>
      <c r="AF11">
        <f t="shared" si="4"/>
        <v>0</v>
      </c>
      <c r="AG11">
        <f t="shared" si="5"/>
        <v>-21.867083614111444</v>
      </c>
      <c r="AH11">
        <f t="shared" si="6"/>
        <v>-11282.921798772184</v>
      </c>
      <c r="AI11">
        <f t="shared" si="7"/>
        <v>-11304.788882386296</v>
      </c>
      <c r="AJ11">
        <f t="shared" si="8"/>
        <v>1065.7102629854344</v>
      </c>
      <c r="AK11">
        <f t="shared" si="30"/>
        <v>51.970489887062783</v>
      </c>
      <c r="AL11">
        <f t="shared" si="9"/>
        <v>-10187.108129513799</v>
      </c>
      <c r="AN11">
        <f t="shared" si="10"/>
        <v>0</v>
      </c>
      <c r="AO11">
        <f t="shared" si="11"/>
        <v>0</v>
      </c>
      <c r="AP11">
        <f t="shared" si="12"/>
        <v>-13.7668960149451</v>
      </c>
      <c r="AQ11">
        <f t="shared" si="13"/>
        <v>-7103.4077469852746</v>
      </c>
      <c r="AR11">
        <f t="shared" si="14"/>
        <v>-7117.1746430002204</v>
      </c>
      <c r="AS11">
        <f t="shared" si="15"/>
        <v>670.94097372510737</v>
      </c>
      <c r="AT11">
        <f t="shared" si="16"/>
        <v>32.719147315064681</v>
      </c>
      <c r="AU11">
        <f t="shared" si="17"/>
        <v>-6413.5145219600481</v>
      </c>
      <c r="AW11">
        <v>8</v>
      </c>
      <c r="AX11">
        <f>IF(Z11&gt;0, (R11*SUMPRODUCT(K11:$K$98, X11:$X$98)-K11*$AZ$3)/Z11, 0)</f>
        <v>35916.821912359723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25</v>
      </c>
      <c r="R12">
        <f t="shared" si="0"/>
        <v>1000000</v>
      </c>
      <c r="S12">
        <f t="shared" si="1"/>
        <v>36450.729587644375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31415.845916428803</v>
      </c>
      <c r="AC12">
        <f t="shared" si="2"/>
        <v>31084.699220503564</v>
      </c>
      <c r="AE12">
        <f t="shared" si="3"/>
        <v>0</v>
      </c>
      <c r="AF12">
        <f t="shared" si="4"/>
        <v>0</v>
      </c>
      <c r="AG12">
        <f t="shared" si="5"/>
        <v>-21.319668750224601</v>
      </c>
      <c r="AH12">
        <f t="shared" si="6"/>
        <v>-13149.761109829125</v>
      </c>
      <c r="AI12">
        <f t="shared" si="7"/>
        <v>-13171.080778579349</v>
      </c>
      <c r="AJ12">
        <f t="shared" si="8"/>
        <v>331.14669592523933</v>
      </c>
      <c r="AK12">
        <f t="shared" si="30"/>
        <v>659.73276424500489</v>
      </c>
      <c r="AL12">
        <f t="shared" si="9"/>
        <v>-12180.201318409105</v>
      </c>
      <c r="AN12">
        <f t="shared" si="10"/>
        <v>0</v>
      </c>
      <c r="AO12">
        <f t="shared" si="11"/>
        <v>0</v>
      </c>
      <c r="AP12">
        <f t="shared" si="12"/>
        <v>-12.532454839651566</v>
      </c>
      <c r="AQ12">
        <f t="shared" si="13"/>
        <v>-7729.894361487386</v>
      </c>
      <c r="AR12">
        <f t="shared" si="14"/>
        <v>-7742.4268163270372</v>
      </c>
      <c r="AS12">
        <f t="shared" si="15"/>
        <v>194.659732315924</v>
      </c>
      <c r="AT12">
        <f t="shared" si="16"/>
        <v>387.81423721941803</v>
      </c>
      <c r="AU12">
        <f t="shared" si="17"/>
        <v>-7159.9528467916944</v>
      </c>
      <c r="AW12">
        <v>9</v>
      </c>
      <c r="AX12">
        <f>IF(Z12&gt;0, (R12*SUMPRODUCT(K12:$K$98, X12:$X$98)-K12*$AZ$3)/Z12, 0)</f>
        <v>36450.729587644375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25</v>
      </c>
      <c r="R13">
        <f t="shared" si="0"/>
        <v>1000000</v>
      </c>
      <c r="S13">
        <f t="shared" si="1"/>
        <v>40492.77898583663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31084.699220503564</v>
      </c>
      <c r="AC13">
        <f t="shared" si="2"/>
        <v>33574.514694619967</v>
      </c>
      <c r="AE13">
        <f t="shared" si="3"/>
        <v>0</v>
      </c>
      <c r="AF13">
        <f t="shared" si="4"/>
        <v>0</v>
      </c>
      <c r="AG13">
        <f t="shared" si="5"/>
        <v>-20.728704929318077</v>
      </c>
      <c r="AH13">
        <f t="shared" si="6"/>
        <v>-15110.685336171191</v>
      </c>
      <c r="AI13">
        <f t="shared" si="7"/>
        <v>-15131.414041100508</v>
      </c>
      <c r="AJ13">
        <f t="shared" si="8"/>
        <v>-2489.8154741164035</v>
      </c>
      <c r="AK13">
        <f t="shared" si="30"/>
        <v>2175.9289454352497</v>
      </c>
      <c r="AL13">
        <f t="shared" si="9"/>
        <v>-15445.300569781661</v>
      </c>
      <c r="AN13">
        <f t="shared" si="10"/>
        <v>0</v>
      </c>
      <c r="AO13">
        <f t="shared" si="11"/>
        <v>0</v>
      </c>
      <c r="AP13">
        <f t="shared" si="12"/>
        <v>-10.879522694624619</v>
      </c>
      <c r="AQ13">
        <f t="shared" si="13"/>
        <v>-7930.8883312670205</v>
      </c>
      <c r="AR13">
        <f t="shared" si="14"/>
        <v>-7941.7678539616445</v>
      </c>
      <c r="AS13">
        <f t="shared" si="15"/>
        <v>-1306.7870881679869</v>
      </c>
      <c r="AT13">
        <f t="shared" si="16"/>
        <v>1142.0428060737606</v>
      </c>
      <c r="AU13">
        <f t="shared" si="17"/>
        <v>-8106.5121360558696</v>
      </c>
      <c r="AW13">
        <v>10</v>
      </c>
      <c r="AX13">
        <f>IF(Z13&gt;0, (R13*SUMPRODUCT(K13:$K$98, X13:$X$98)-K13*$AZ$3)/Z13, 0)</f>
        <v>40492.77898583663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25</v>
      </c>
      <c r="R14">
        <f t="shared" si="0"/>
        <v>1000000</v>
      </c>
      <c r="S14">
        <f t="shared" si="1"/>
        <v>43263.804698424487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33574.514694619967</v>
      </c>
      <c r="AC14">
        <f t="shared" si="2"/>
        <v>34768.36728799915</v>
      </c>
      <c r="AE14">
        <f t="shared" si="3"/>
        <v>0</v>
      </c>
      <c r="AF14">
        <f t="shared" si="4"/>
        <v>0</v>
      </c>
      <c r="AG14">
        <f t="shared" si="5"/>
        <v>-20.090909439401024</v>
      </c>
      <c r="AH14">
        <f t="shared" si="6"/>
        <v>-17220.337624954907</v>
      </c>
      <c r="AI14">
        <f t="shared" si="7"/>
        <v>-17240.428534394308</v>
      </c>
      <c r="AJ14">
        <f t="shared" si="8"/>
        <v>-1193.8525933791825</v>
      </c>
      <c r="AK14">
        <f t="shared" si="30"/>
        <v>2350.216028623398</v>
      </c>
      <c r="AL14">
        <f t="shared" si="9"/>
        <v>-16084.065099150093</v>
      </c>
      <c r="AN14">
        <f t="shared" si="10"/>
        <v>0</v>
      </c>
      <c r="AO14">
        <f t="shared" si="11"/>
        <v>0</v>
      </c>
      <c r="AP14">
        <f t="shared" si="12"/>
        <v>-9.414976631048944</v>
      </c>
      <c r="AQ14">
        <f t="shared" si="13"/>
        <v>-8069.7728894126622</v>
      </c>
      <c r="AR14">
        <f t="shared" si="14"/>
        <v>-8079.1878660437105</v>
      </c>
      <c r="AS14">
        <f t="shared" si="15"/>
        <v>-559.46169592197839</v>
      </c>
      <c r="AT14">
        <f t="shared" si="16"/>
        <v>1101.3552698620711</v>
      </c>
      <c r="AU14">
        <f t="shared" si="17"/>
        <v>-7537.2942921036183</v>
      </c>
      <c r="AW14">
        <v>11</v>
      </c>
      <c r="AX14">
        <f>IF(Z14&gt;0, (R14*SUMPRODUCT(K14:$K$98, X14:$X$98)-K14*$AZ$3)/Z14, 0)</f>
        <v>43263.804698424487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25</v>
      </c>
      <c r="R15">
        <f t="shared" si="0"/>
        <v>1000000</v>
      </c>
      <c r="S15">
        <f t="shared" si="1"/>
        <v>44896.604229965444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34768.36728799915</v>
      </c>
      <c r="AC15">
        <f t="shared" si="2"/>
        <v>34845.684509877727</v>
      </c>
      <c r="AE15">
        <f t="shared" si="3"/>
        <v>0</v>
      </c>
      <c r="AF15">
        <f t="shared" si="4"/>
        <v>0</v>
      </c>
      <c r="AG15">
        <f t="shared" si="5"/>
        <v>-19.403296255655672</v>
      </c>
      <c r="AH15">
        <f t="shared" si="6"/>
        <v>-19468.163574053571</v>
      </c>
      <c r="AI15">
        <f t="shared" si="7"/>
        <v>-19487.566870309227</v>
      </c>
      <c r="AJ15">
        <f t="shared" si="8"/>
        <v>-77.317221878576674</v>
      </c>
      <c r="AK15">
        <f t="shared" si="30"/>
        <v>2433.7857101599407</v>
      </c>
      <c r="AL15">
        <f t="shared" si="9"/>
        <v>-17131.098382027863</v>
      </c>
      <c r="AN15">
        <f t="shared" si="10"/>
        <v>0</v>
      </c>
      <c r="AO15">
        <f t="shared" si="11"/>
        <v>0</v>
      </c>
      <c r="AP15">
        <f t="shared" si="12"/>
        <v>-8.1185251861637457</v>
      </c>
      <c r="AQ15">
        <f t="shared" si="13"/>
        <v>-8145.6662941091927</v>
      </c>
      <c r="AR15">
        <f t="shared" si="14"/>
        <v>-8153.7848192953561</v>
      </c>
      <c r="AS15">
        <f t="shared" si="15"/>
        <v>-32.350266927583128</v>
      </c>
      <c r="AT15">
        <f t="shared" si="16"/>
        <v>1018.3192755148299</v>
      </c>
      <c r="AU15">
        <f t="shared" si="17"/>
        <v>-7167.8158107081099</v>
      </c>
      <c r="AW15">
        <v>12</v>
      </c>
      <c r="AX15">
        <f>IF(Z15&gt;0, (R15*SUMPRODUCT(K15:$K$98, X15:$X$98)-K15*$AZ$3)/Z15, 0)</f>
        <v>44896.604229965444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25</v>
      </c>
      <c r="R16">
        <f t="shared" si="0"/>
        <v>1000000</v>
      </c>
      <c r="S16">
        <f t="shared" si="1"/>
        <v>45494.768644746102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34845.684509877727</v>
      </c>
      <c r="AC16">
        <f t="shared" si="2"/>
        <v>33974.205815135741</v>
      </c>
      <c r="AE16">
        <f t="shared" si="3"/>
        <v>0</v>
      </c>
      <c r="AF16">
        <f t="shared" si="4"/>
        <v>0</v>
      </c>
      <c r="AG16">
        <f t="shared" si="5"/>
        <v>-18.669292551210283</v>
      </c>
      <c r="AH16">
        <f t="shared" si="6"/>
        <v>-21598.829675553377</v>
      </c>
      <c r="AI16">
        <f t="shared" si="7"/>
        <v>-21617.498968104588</v>
      </c>
      <c r="AJ16">
        <f t="shared" si="8"/>
        <v>871.47869474198524</v>
      </c>
      <c r="AK16">
        <f t="shared" si="30"/>
        <v>2439.1979156914413</v>
      </c>
      <c r="AL16">
        <f t="shared" si="9"/>
        <v>-18306.822357671161</v>
      </c>
      <c r="AN16">
        <f t="shared" si="10"/>
        <v>0</v>
      </c>
      <c r="AO16">
        <f t="shared" si="11"/>
        <v>0</v>
      </c>
      <c r="AP16">
        <f t="shared" si="12"/>
        <v>-6.9744741060924262</v>
      </c>
      <c r="AQ16">
        <f t="shared" si="13"/>
        <v>-8068.8905528068371</v>
      </c>
      <c r="AR16">
        <f t="shared" si="14"/>
        <v>-8075.8650269129294</v>
      </c>
      <c r="AS16">
        <f t="shared" si="15"/>
        <v>325.56700120354446</v>
      </c>
      <c r="AT16">
        <f t="shared" si="16"/>
        <v>911.23553053550063</v>
      </c>
      <c r="AU16">
        <f t="shared" si="17"/>
        <v>-6839.0624951738837</v>
      </c>
      <c r="AW16">
        <v>13</v>
      </c>
      <c r="AX16">
        <f>IF(Z16&gt;0, (R16*SUMPRODUCT(K16:$K$98, X16:$X$98)-K16*$AZ$3)/Z16, 0)</f>
        <v>45494.768644746102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25</v>
      </c>
      <c r="R17">
        <f t="shared" si="0"/>
        <v>1000000</v>
      </c>
      <c r="S17">
        <f t="shared" si="1"/>
        <v>45274.150038924156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33974.205815135741</v>
      </c>
      <c r="AC17">
        <f t="shared" si="2"/>
        <v>32400.125618906772</v>
      </c>
      <c r="AE17">
        <f t="shared" si="3"/>
        <v>0</v>
      </c>
      <c r="AF17">
        <f t="shared" si="4"/>
        <v>0</v>
      </c>
      <c r="AG17">
        <f t="shared" si="5"/>
        <v>-17.891073377993276</v>
      </c>
      <c r="AH17">
        <f t="shared" si="6"/>
        <v>-23661.049908196084</v>
      </c>
      <c r="AI17">
        <f t="shared" si="7"/>
        <v>-23678.940981574076</v>
      </c>
      <c r="AJ17">
        <f t="shared" si="8"/>
        <v>1574.0801962289697</v>
      </c>
      <c r="AK17">
        <f t="shared" si="30"/>
        <v>2378.1944070595023</v>
      </c>
      <c r="AL17">
        <f t="shared" si="9"/>
        <v>-19726.666378285605</v>
      </c>
      <c r="AN17">
        <f t="shared" si="10"/>
        <v>0</v>
      </c>
      <c r="AO17">
        <f t="shared" si="11"/>
        <v>0</v>
      </c>
      <c r="AP17">
        <f t="shared" si="12"/>
        <v>-5.9676312463528518</v>
      </c>
      <c r="AQ17">
        <f t="shared" si="13"/>
        <v>-7892.2274684395015</v>
      </c>
      <c r="AR17">
        <f t="shared" si="14"/>
        <v>-7898.1950996858541</v>
      </c>
      <c r="AS17">
        <f t="shared" si="15"/>
        <v>525.04005572050471</v>
      </c>
      <c r="AT17">
        <f t="shared" si="16"/>
        <v>793.25521468861825</v>
      </c>
      <c r="AU17">
        <f t="shared" si="17"/>
        <v>-6579.899829276731</v>
      </c>
      <c r="AW17">
        <v>14</v>
      </c>
      <c r="AX17">
        <f>IF(Z17&gt;0, (R17*SUMPRODUCT(K17:$K$98, X17:$X$98)-K17*$AZ$3)/Z17, 0)</f>
        <v>45274.150038924156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25</v>
      </c>
      <c r="R18">
        <f t="shared" si="0"/>
        <v>1000000</v>
      </c>
      <c r="S18">
        <f t="shared" si="1"/>
        <v>44388.004665734414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32400.125618906772</v>
      </c>
      <c r="AC18">
        <f t="shared" si="2"/>
        <v>30306.835968840351</v>
      </c>
      <c r="AE18">
        <f t="shared" si="3"/>
        <v>0</v>
      </c>
      <c r="AF18">
        <f t="shared" si="4"/>
        <v>0</v>
      </c>
      <c r="AG18">
        <f t="shared" si="5"/>
        <v>-17.069271415254612</v>
      </c>
      <c r="AH18">
        <f t="shared" si="6"/>
        <v>-25715.649158349359</v>
      </c>
      <c r="AI18">
        <f t="shared" si="7"/>
        <v>-25732.718429764613</v>
      </c>
      <c r="AJ18">
        <f t="shared" si="8"/>
        <v>2093.289650066421</v>
      </c>
      <c r="AK18">
        <f t="shared" si="30"/>
        <v>2268.008793323474</v>
      </c>
      <c r="AL18">
        <f t="shared" si="9"/>
        <v>-21371.419986374716</v>
      </c>
      <c r="AN18">
        <f t="shared" si="10"/>
        <v>0</v>
      </c>
      <c r="AO18">
        <f t="shared" si="11"/>
        <v>0</v>
      </c>
      <c r="AP18">
        <f t="shared" si="12"/>
        <v>-5.0834966738739382</v>
      </c>
      <c r="AQ18">
        <f t="shared" si="13"/>
        <v>-7658.5235410897676</v>
      </c>
      <c r="AR18">
        <f t="shared" si="14"/>
        <v>-7663.6070377636415</v>
      </c>
      <c r="AS18">
        <f t="shared" si="15"/>
        <v>623.41448060035214</v>
      </c>
      <c r="AT18">
        <f t="shared" si="16"/>
        <v>675.44858106087759</v>
      </c>
      <c r="AU18">
        <f t="shared" si="17"/>
        <v>-6364.7439761024116</v>
      </c>
      <c r="AW18">
        <v>15</v>
      </c>
      <c r="AX18">
        <f>IF(Z18&gt;0, (R18*SUMPRODUCT(K18:$K$98, X18:$X$98)-K18*$AZ$3)/Z18, 0)</f>
        <v>44388.004665734414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25</v>
      </c>
      <c r="R19">
        <f t="shared" si="0"/>
        <v>1000000</v>
      </c>
      <c r="S19">
        <f t="shared" si="1"/>
        <v>42945.348556049823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30306.835968840351</v>
      </c>
      <c r="AC19">
        <f t="shared" si="2"/>
        <v>27825.935479869404</v>
      </c>
      <c r="AE19">
        <f t="shared" si="3"/>
        <v>0</v>
      </c>
      <c r="AF19">
        <f t="shared" si="4"/>
        <v>0</v>
      </c>
      <c r="AG19">
        <f t="shared" si="5"/>
        <v>-16.198457117860261</v>
      </c>
      <c r="AH19">
        <f t="shared" si="6"/>
        <v>-28004.863329672211</v>
      </c>
      <c r="AI19">
        <f t="shared" si="7"/>
        <v>-28021.061786790073</v>
      </c>
      <c r="AJ19">
        <f t="shared" si="8"/>
        <v>2480.9004889709468</v>
      </c>
      <c r="AK19">
        <f t="shared" si="30"/>
        <v>2121.4785178188249</v>
      </c>
      <c r="AL19">
        <f t="shared" si="9"/>
        <v>-23418.682780000301</v>
      </c>
      <c r="AN19">
        <f t="shared" si="10"/>
        <v>0</v>
      </c>
      <c r="AO19">
        <f t="shared" si="11"/>
        <v>0</v>
      </c>
      <c r="AP19">
        <f t="shared" si="12"/>
        <v>-4.3072808229729569</v>
      </c>
      <c r="AQ19">
        <f t="shared" si="13"/>
        <v>-7446.6851930531056</v>
      </c>
      <c r="AR19">
        <f t="shared" si="14"/>
        <v>-7450.9924738760792</v>
      </c>
      <c r="AS19">
        <f t="shared" si="15"/>
        <v>659.68845193697996</v>
      </c>
      <c r="AT19">
        <f t="shared" si="16"/>
        <v>564.11568519540435</v>
      </c>
      <c r="AU19">
        <f t="shared" si="17"/>
        <v>-6227.1883367436949</v>
      </c>
      <c r="AW19">
        <v>16</v>
      </c>
      <c r="AX19">
        <f>IF(Z19&gt;0, (R19*SUMPRODUCT(K19:$K$98, X19:$X$98)-K19*$AZ$3)/Z19, 0)</f>
        <v>42945.348556049823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25</v>
      </c>
      <c r="R20">
        <f t="shared" si="0"/>
        <v>1000000</v>
      </c>
      <c r="S20">
        <f t="shared" si="1"/>
        <v>40895.15936164515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27825.935479869404</v>
      </c>
      <c r="AC20">
        <f t="shared" si="2"/>
        <v>25002.128011922374</v>
      </c>
      <c r="AE20">
        <f t="shared" si="3"/>
        <v>0</v>
      </c>
      <c r="AF20">
        <f t="shared" si="4"/>
        <v>0</v>
      </c>
      <c r="AG20">
        <f t="shared" si="5"/>
        <v>-15.284283275939151</v>
      </c>
      <c r="AH20">
        <f t="shared" si="6"/>
        <v>-30087.57082970022</v>
      </c>
      <c r="AI20">
        <f t="shared" si="7"/>
        <v>-30102.855112976158</v>
      </c>
      <c r="AJ20">
        <f t="shared" si="8"/>
        <v>2823.8074679470301</v>
      </c>
      <c r="AK20">
        <f t="shared" si="30"/>
        <v>1947.8154835908585</v>
      </c>
      <c r="AL20">
        <f t="shared" si="9"/>
        <v>-25331.232161438271</v>
      </c>
      <c r="AN20">
        <f t="shared" si="10"/>
        <v>0</v>
      </c>
      <c r="AO20">
        <f t="shared" si="11"/>
        <v>0</v>
      </c>
      <c r="AP20">
        <f t="shared" si="12"/>
        <v>-3.6287461872984377</v>
      </c>
      <c r="AQ20">
        <f t="shared" si="13"/>
        <v>-7143.2958917491487</v>
      </c>
      <c r="AR20">
        <f t="shared" si="14"/>
        <v>-7146.9246379364467</v>
      </c>
      <c r="AS20">
        <f t="shared" si="15"/>
        <v>670.41943661882408</v>
      </c>
      <c r="AT20">
        <f t="shared" si="16"/>
        <v>462.44419067840687</v>
      </c>
      <c r="AU20">
        <f t="shared" si="17"/>
        <v>-6014.0610106392169</v>
      </c>
      <c r="AW20">
        <v>17</v>
      </c>
      <c r="AX20">
        <f>IF(Z20&gt;0, (R20*SUMPRODUCT(K20:$K$98, X20:$X$98)-K20*$AZ$3)/Z20, 0)</f>
        <v>40895.15936164515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25</v>
      </c>
      <c r="R21">
        <f t="shared" si="0"/>
        <v>1000000</v>
      </c>
      <c r="S21">
        <f t="shared" si="1"/>
        <v>38332.711658621527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25002.128011922374</v>
      </c>
      <c r="AC21">
        <f t="shared" si="2"/>
        <v>21986.401517589402</v>
      </c>
      <c r="AE21">
        <f t="shared" si="3"/>
        <v>0</v>
      </c>
      <c r="AF21">
        <f t="shared" si="4"/>
        <v>0</v>
      </c>
      <c r="AG21">
        <f t="shared" si="5"/>
        <v>-14.33919005873693</v>
      </c>
      <c r="AH21">
        <f t="shared" si="6"/>
        <v>-31690.015377713135</v>
      </c>
      <c r="AI21">
        <f t="shared" si="7"/>
        <v>-31704.354567771872</v>
      </c>
      <c r="AJ21">
        <f t="shared" si="8"/>
        <v>3015.7264943329719</v>
      </c>
      <c r="AK21">
        <f t="shared" si="30"/>
        <v>1750.1489608345664</v>
      </c>
      <c r="AL21">
        <f t="shared" si="9"/>
        <v>-26938.479112604335</v>
      </c>
      <c r="AN21">
        <f t="shared" si="10"/>
        <v>0</v>
      </c>
      <c r="AO21">
        <f t="shared" si="11"/>
        <v>0</v>
      </c>
      <c r="AP21">
        <f t="shared" si="12"/>
        <v>-3.0396117368218611</v>
      </c>
      <c r="AQ21">
        <f t="shared" si="13"/>
        <v>-6717.6278637488776</v>
      </c>
      <c r="AR21">
        <f t="shared" si="14"/>
        <v>-6720.6674754856995</v>
      </c>
      <c r="AS21">
        <f t="shared" si="15"/>
        <v>639.27164712025524</v>
      </c>
      <c r="AT21">
        <f t="shared" si="16"/>
        <v>370.99538403132965</v>
      </c>
      <c r="AU21">
        <f t="shared" si="17"/>
        <v>-5710.4004443341146</v>
      </c>
      <c r="AW21">
        <v>18</v>
      </c>
      <c r="AX21">
        <f>IF(Z21&gt;0, (R21*SUMPRODUCT(K21:$K$98, X21:$X$98)-K21*$AZ$3)/Z21, 0)</f>
        <v>38332.711658621527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25</v>
      </c>
      <c r="R22">
        <f t="shared" si="0"/>
        <v>1000000</v>
      </c>
      <c r="S22">
        <f t="shared" si="1"/>
        <v>35448.415270486781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21986.401517589402</v>
      </c>
      <c r="AC22">
        <f t="shared" si="2"/>
        <v>18954.103472962081</v>
      </c>
      <c r="AE22">
        <f t="shared" si="3"/>
        <v>0</v>
      </c>
      <c r="AF22">
        <f t="shared" si="4"/>
        <v>0</v>
      </c>
      <c r="AG22">
        <f t="shared" si="5"/>
        <v>-13.367384217555319</v>
      </c>
      <c r="AH22">
        <f t="shared" si="6"/>
        <v>-33136.557623769681</v>
      </c>
      <c r="AI22">
        <f t="shared" si="7"/>
        <v>-33149.925007987236</v>
      </c>
      <c r="AJ22">
        <f t="shared" si="8"/>
        <v>3032.2980446273214</v>
      </c>
      <c r="AK22">
        <f t="shared" si="30"/>
        <v>1539.0481062312583</v>
      </c>
      <c r="AL22">
        <f t="shared" si="9"/>
        <v>-28578.578857128658</v>
      </c>
      <c r="AN22">
        <f t="shared" si="10"/>
        <v>0</v>
      </c>
      <c r="AO22">
        <f t="shared" si="11"/>
        <v>0</v>
      </c>
      <c r="AP22">
        <f t="shared" si="12"/>
        <v>-2.5300080329210517</v>
      </c>
      <c r="AQ22">
        <f t="shared" si="13"/>
        <v>-6271.6650922165854</v>
      </c>
      <c r="AR22">
        <f t="shared" si="14"/>
        <v>-6274.1951002495061</v>
      </c>
      <c r="AS22">
        <f t="shared" si="15"/>
        <v>573.91470808796419</v>
      </c>
      <c r="AT22">
        <f t="shared" si="16"/>
        <v>291.29140065438548</v>
      </c>
      <c r="AU22">
        <f t="shared" si="17"/>
        <v>-5408.9889915071572</v>
      </c>
      <c r="AW22">
        <v>19</v>
      </c>
      <c r="AX22">
        <f>IF(Z22&gt;0, (R22*SUMPRODUCT(K22:$K$98, X22:$X$98)-K22*$AZ$3)/Z22, 0)</f>
        <v>35448.415270486781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25</v>
      </c>
      <c r="R23">
        <f t="shared" si="0"/>
        <v>1000000</v>
      </c>
      <c r="S23">
        <f t="shared" si="1"/>
        <v>32263.288342980642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18954.103472962081</v>
      </c>
      <c r="AC23">
        <f t="shared" si="2"/>
        <v>15972.911433532605</v>
      </c>
      <c r="AE23">
        <f t="shared" si="3"/>
        <v>0</v>
      </c>
      <c r="AF23">
        <f t="shared" si="4"/>
        <v>0</v>
      </c>
      <c r="AG23">
        <f t="shared" si="5"/>
        <v>-12.377002046203197</v>
      </c>
      <c r="AH23">
        <f t="shared" si="6"/>
        <v>-34268.333167062774</v>
      </c>
      <c r="AI23">
        <f t="shared" si="7"/>
        <v>-34280.710169108977</v>
      </c>
      <c r="AJ23">
        <f t="shared" si="8"/>
        <v>2981.1920394294757</v>
      </c>
      <c r="AK23">
        <f t="shared" si="30"/>
        <v>1326.7872431073458</v>
      </c>
      <c r="AL23">
        <f t="shared" si="9"/>
        <v>-29972.730886572157</v>
      </c>
      <c r="AN23">
        <f t="shared" si="10"/>
        <v>0</v>
      </c>
      <c r="AO23">
        <f t="shared" si="11"/>
        <v>0</v>
      </c>
      <c r="AP23">
        <f t="shared" si="12"/>
        <v>-2.0915724323270828</v>
      </c>
      <c r="AQ23">
        <f t="shared" si="13"/>
        <v>-5790.9581566252928</v>
      </c>
      <c r="AR23">
        <f t="shared" si="14"/>
        <v>-5793.0497290576195</v>
      </c>
      <c r="AS23">
        <f t="shared" si="15"/>
        <v>503.78751347596551</v>
      </c>
      <c r="AT23">
        <f t="shared" si="16"/>
        <v>224.21193847163212</v>
      </c>
      <c r="AU23">
        <f t="shared" si="17"/>
        <v>-5065.0502771100219</v>
      </c>
      <c r="AW23">
        <v>20</v>
      </c>
      <c r="AX23">
        <f>IF(Z23&gt;0, (R23*SUMPRODUCT(K23:$K$98, X23:$X$98)-K23*$AZ$3)/Z23, 0)</f>
        <v>32263.288342980642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25</v>
      </c>
      <c r="R24">
        <f t="shared" si="0"/>
        <v>1000000</v>
      </c>
      <c r="S24">
        <f t="shared" si="1"/>
        <v>28840.076409849356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15972.911433532605</v>
      </c>
      <c r="AC24">
        <f t="shared" si="2"/>
        <v>13119.875645467237</v>
      </c>
      <c r="AE24">
        <f t="shared" si="3"/>
        <v>0</v>
      </c>
      <c r="AF24">
        <f t="shared" si="4"/>
        <v>0</v>
      </c>
      <c r="AG24">
        <f t="shared" si="5"/>
        <v>-11.372954997604118</v>
      </c>
      <c r="AH24">
        <f t="shared" si="6"/>
        <v>-35211.081125481811</v>
      </c>
      <c r="AI24">
        <f t="shared" si="7"/>
        <v>-35222.454080479416</v>
      </c>
      <c r="AJ24">
        <f t="shared" si="8"/>
        <v>2853.0357880653683</v>
      </c>
      <c r="AK24">
        <f t="shared" si="30"/>
        <v>1118.1038003472825</v>
      </c>
      <c r="AL24">
        <f t="shared" si="9"/>
        <v>-31251.314492066766</v>
      </c>
      <c r="AN24">
        <f t="shared" si="10"/>
        <v>0</v>
      </c>
      <c r="AO24">
        <f t="shared" si="11"/>
        <v>0</v>
      </c>
      <c r="AP24">
        <f t="shared" si="12"/>
        <v>-1.7159820645499975</v>
      </c>
      <c r="AQ24">
        <f t="shared" si="13"/>
        <v>-5312.7427038505321</v>
      </c>
      <c r="AR24">
        <f t="shared" si="14"/>
        <v>-5314.4586859150822</v>
      </c>
      <c r="AS24">
        <f t="shared" si="15"/>
        <v>430.47371970352503</v>
      </c>
      <c r="AT24">
        <f t="shared" si="16"/>
        <v>168.70251118599512</v>
      </c>
      <c r="AU24">
        <f t="shared" si="17"/>
        <v>-4715.2824550255618</v>
      </c>
      <c r="AW24">
        <v>21</v>
      </c>
      <c r="AX24">
        <f>IF(Z24&gt;0, (R24*SUMPRODUCT(K24:$K$98, X24:$X$98)-K24*$AZ$3)/Z24, 0)</f>
        <v>28840.076409849356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25</v>
      </c>
      <c r="R25">
        <f t="shared" si="0"/>
        <v>1000000</v>
      </c>
      <c r="S25">
        <f t="shared" si="1"/>
        <v>25174.189775072944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13119.875645467237</v>
      </c>
      <c r="AC25">
        <f t="shared" si="2"/>
        <v>10430.277913545204</v>
      </c>
      <c r="AE25">
        <f t="shared" si="3"/>
        <v>0</v>
      </c>
      <c r="AF25">
        <f t="shared" si="4"/>
        <v>0</v>
      </c>
      <c r="AG25">
        <f t="shared" si="5"/>
        <v>-10.358106861370658</v>
      </c>
      <c r="AH25">
        <f t="shared" si="6"/>
        <v>-36044.743450296846</v>
      </c>
      <c r="AI25">
        <f t="shared" si="7"/>
        <v>-36055.101557158217</v>
      </c>
      <c r="AJ25">
        <f t="shared" si="8"/>
        <v>2689.5977319220328</v>
      </c>
      <c r="AK25">
        <f t="shared" si="30"/>
        <v>918.3912951827067</v>
      </c>
      <c r="AL25">
        <f t="shared" si="9"/>
        <v>-32447.112530053477</v>
      </c>
      <c r="AN25">
        <f t="shared" si="10"/>
        <v>0</v>
      </c>
      <c r="AO25">
        <f t="shared" si="11"/>
        <v>0</v>
      </c>
      <c r="AP25">
        <f t="shared" si="12"/>
        <v>-1.3954098624252465</v>
      </c>
      <c r="AQ25">
        <f t="shared" si="13"/>
        <v>-4855.8284995793474</v>
      </c>
      <c r="AR25">
        <f t="shared" si="14"/>
        <v>-4857.2239094417728</v>
      </c>
      <c r="AS25">
        <f t="shared" si="15"/>
        <v>362.33370164168622</v>
      </c>
      <c r="AT25">
        <f t="shared" si="16"/>
        <v>123.72263464888248</v>
      </c>
      <c r="AU25">
        <f t="shared" si="17"/>
        <v>-4371.1675731512041</v>
      </c>
      <c r="AW25">
        <v>22</v>
      </c>
      <c r="AX25">
        <f>IF(Z25&gt;0, (R25*SUMPRODUCT(K25:$K$98, X25:$X$98)-K25*$AZ$3)/Z25, 0)</f>
        <v>25174.189775072944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25</v>
      </c>
      <c r="R26">
        <f t="shared" si="0"/>
        <v>1000000</v>
      </c>
      <c r="S26">
        <f t="shared" si="1"/>
        <v>21180.846161724843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10430.277913545204</v>
      </c>
      <c r="AC26">
        <f t="shared" si="2"/>
        <v>7916.5431389020196</v>
      </c>
      <c r="AE26">
        <f t="shared" si="3"/>
        <v>0</v>
      </c>
      <c r="AF26">
        <f t="shared" si="4"/>
        <v>0</v>
      </c>
      <c r="AG26">
        <f t="shared" si="5"/>
        <v>-9.3439882883523833</v>
      </c>
      <c r="AH26">
        <f t="shared" si="6"/>
        <v>-36421.500176182672</v>
      </c>
      <c r="AI26">
        <f t="shared" si="7"/>
        <v>-36430.844164471026</v>
      </c>
      <c r="AJ26">
        <f t="shared" si="8"/>
        <v>2513.7347746431842</v>
      </c>
      <c r="AK26">
        <f t="shared" si="30"/>
        <v>730.11945394816428</v>
      </c>
      <c r="AL26">
        <f t="shared" si="9"/>
        <v>-33186.989935879676</v>
      </c>
      <c r="AN26">
        <f t="shared" si="10"/>
        <v>0</v>
      </c>
      <c r="AO26">
        <f t="shared" si="11"/>
        <v>0</v>
      </c>
      <c r="AP26">
        <f t="shared" si="12"/>
        <v>-1.1239206837885449</v>
      </c>
      <c r="AQ26">
        <f t="shared" si="13"/>
        <v>-4380.8784984936929</v>
      </c>
      <c r="AR26">
        <f t="shared" si="14"/>
        <v>-4382.002419177481</v>
      </c>
      <c r="AS26">
        <f t="shared" si="15"/>
        <v>302.35895204425424</v>
      </c>
      <c r="AT26">
        <f t="shared" si="16"/>
        <v>87.820781726753935</v>
      </c>
      <c r="AU26">
        <f t="shared" si="17"/>
        <v>-3991.8226854064728</v>
      </c>
      <c r="AW26">
        <v>23</v>
      </c>
      <c r="AX26">
        <f>IF(Z26&gt;0, (R26*SUMPRODUCT(K26:$K$98, X26:$X$98)-K26*$AZ$3)/Z26, 0)</f>
        <v>21180.846161724843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25</v>
      </c>
      <c r="R27">
        <f t="shared" si="0"/>
        <v>1000000</v>
      </c>
      <c r="S27">
        <f t="shared" si="1"/>
        <v>16860.741981099836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7916.5431389020196</v>
      </c>
      <c r="AC27">
        <f t="shared" si="2"/>
        <v>5626.8197519584646</v>
      </c>
      <c r="AE27">
        <f t="shared" si="3"/>
        <v>0</v>
      </c>
      <c r="AF27">
        <f t="shared" si="4"/>
        <v>0</v>
      </c>
      <c r="AG27">
        <f t="shared" si="5"/>
        <v>-8.343078493025228</v>
      </c>
      <c r="AH27">
        <f t="shared" si="6"/>
        <v>-36298.796497745316</v>
      </c>
      <c r="AI27">
        <f t="shared" si="7"/>
        <v>-36307.13957623834</v>
      </c>
      <c r="AJ27">
        <f t="shared" si="8"/>
        <v>2289.7233869435549</v>
      </c>
      <c r="AK27">
        <f t="shared" si="30"/>
        <v>554.15801972314148</v>
      </c>
      <c r="AL27">
        <f t="shared" si="9"/>
        <v>-33463.258169571651</v>
      </c>
      <c r="AN27">
        <f t="shared" si="10"/>
        <v>0</v>
      </c>
      <c r="AO27">
        <f t="shared" si="11"/>
        <v>0</v>
      </c>
      <c r="AP27">
        <f t="shared" si="12"/>
        <v>-0.89600758295568772</v>
      </c>
      <c r="AQ27">
        <f t="shared" si="13"/>
        <v>-3898.3208585817647</v>
      </c>
      <c r="AR27">
        <f t="shared" si="14"/>
        <v>-3899.2168661647202</v>
      </c>
      <c r="AS27">
        <f t="shared" si="15"/>
        <v>245.90557541650134</v>
      </c>
      <c r="AT27">
        <f t="shared" si="16"/>
        <v>59.513977753264427</v>
      </c>
      <c r="AU27">
        <f t="shared" si="17"/>
        <v>-3593.7973129949551</v>
      </c>
      <c r="AW27">
        <v>24</v>
      </c>
      <c r="AX27">
        <f>IF(Z27&gt;0, (R27*SUMPRODUCT(K27:$K$98, X27:$X$98)-K27*$AZ$3)/Z27, 0)</f>
        <v>16860.741981099836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25</v>
      </c>
      <c r="R28">
        <f t="shared" si="0"/>
        <v>1000000</v>
      </c>
      <c r="S28">
        <f t="shared" si="1"/>
        <v>12208.659439183395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5626.8197519584646</v>
      </c>
      <c r="AC28">
        <f t="shared" si="2"/>
        <v>3595.6016715464739</v>
      </c>
      <c r="AE28">
        <f t="shared" si="3"/>
        <v>0</v>
      </c>
      <c r="AF28">
        <f t="shared" si="4"/>
        <v>0</v>
      </c>
      <c r="AG28">
        <f t="shared" si="5"/>
        <v>-7.3628101624460056</v>
      </c>
      <c r="AH28">
        <f t="shared" si="6"/>
        <v>-35873.501825958789</v>
      </c>
      <c r="AI28">
        <f t="shared" si="7"/>
        <v>-35880.864636121238</v>
      </c>
      <c r="AJ28">
        <f t="shared" si="8"/>
        <v>2031.2180804119907</v>
      </c>
      <c r="AK28">
        <f t="shared" si="30"/>
        <v>393.87738263709258</v>
      </c>
      <c r="AL28">
        <f t="shared" si="9"/>
        <v>-33455.769173072149</v>
      </c>
      <c r="AN28">
        <f t="shared" si="10"/>
        <v>0</v>
      </c>
      <c r="AO28">
        <f t="shared" si="11"/>
        <v>0</v>
      </c>
      <c r="AP28">
        <f t="shared" si="12"/>
        <v>-0.70601013579806537</v>
      </c>
      <c r="AQ28">
        <f t="shared" si="13"/>
        <v>-3439.8626797249094</v>
      </c>
      <c r="AR28">
        <f t="shared" si="14"/>
        <v>-3440.5686898607078</v>
      </c>
      <c r="AS28">
        <f t="shared" si="15"/>
        <v>194.77081727593324</v>
      </c>
      <c r="AT28">
        <f t="shared" si="16"/>
        <v>37.768381673311893</v>
      </c>
      <c r="AU28">
        <f t="shared" si="17"/>
        <v>-3208.0294909114618</v>
      </c>
      <c r="AW28">
        <v>25</v>
      </c>
      <c r="AX28">
        <f>IF(Z28&gt;0, (R28*SUMPRODUCT(K28:$K$98, X28:$X$98)-K28*$AZ$3)/Z28, 0)</f>
        <v>12208.659439183395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25</v>
      </c>
      <c r="R29">
        <f t="shared" si="0"/>
        <v>1000000</v>
      </c>
      <c r="S29">
        <f t="shared" si="1"/>
        <v>7107.4480939430186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3595.6016715464739</v>
      </c>
      <c r="AC29">
        <f t="shared" si="2"/>
        <v>1822.7950437588624</v>
      </c>
      <c r="AE29">
        <f t="shared" si="3"/>
        <v>0</v>
      </c>
      <c r="AF29">
        <f t="shared" si="4"/>
        <v>0</v>
      </c>
      <c r="AG29">
        <f t="shared" si="5"/>
        <v>-6.4115664992061356</v>
      </c>
      <c r="AH29">
        <f t="shared" si="6"/>
        <v>-35104.622464616434</v>
      </c>
      <c r="AI29">
        <f t="shared" si="7"/>
        <v>-35111.03403111564</v>
      </c>
      <c r="AJ29">
        <f t="shared" si="8"/>
        <v>1772.8066277876114</v>
      </c>
      <c r="AK29">
        <f t="shared" si="30"/>
        <v>251.69211700825321</v>
      </c>
      <c r="AL29">
        <f t="shared" si="9"/>
        <v>-33086.535286319777</v>
      </c>
      <c r="AN29">
        <f t="shared" si="10"/>
        <v>0</v>
      </c>
      <c r="AO29">
        <f t="shared" si="11"/>
        <v>0</v>
      </c>
      <c r="AP29">
        <f t="shared" si="12"/>
        <v>-0.54892556972517381</v>
      </c>
      <c r="AQ29">
        <f t="shared" si="13"/>
        <v>-3005.4784409960739</v>
      </c>
      <c r="AR29">
        <f t="shared" si="14"/>
        <v>-3006.0273665657992</v>
      </c>
      <c r="AS29">
        <f t="shared" si="15"/>
        <v>151.77864696425911</v>
      </c>
      <c r="AT29">
        <f t="shared" si="16"/>
        <v>21.548593271425503</v>
      </c>
      <c r="AU29">
        <f t="shared" si="17"/>
        <v>-2832.7001263301145</v>
      </c>
      <c r="AW29">
        <v>26</v>
      </c>
      <c r="AX29">
        <f>IF(Z29&gt;0, (R29*SUMPRODUCT(K29:$K$98, X29:$X$98)-K29*$AZ$3)/Z29, 0)</f>
        <v>7107.4480939430186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25</v>
      </c>
      <c r="R30">
        <f t="shared" si="0"/>
        <v>1000000</v>
      </c>
      <c r="S30">
        <f t="shared" si="1"/>
        <v>1390.4829856171414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1822.7950437588624</v>
      </c>
      <c r="AC30">
        <f t="shared" si="2"/>
        <v>305.75950627823113</v>
      </c>
      <c r="AE30">
        <f t="shared" si="3"/>
        <v>0</v>
      </c>
      <c r="AF30">
        <f t="shared" si="4"/>
        <v>0</v>
      </c>
      <c r="AG30">
        <f t="shared" si="5"/>
        <v>-5.4973615182807354</v>
      </c>
      <c r="AH30">
        <f t="shared" si="6"/>
        <v>-34003.57263733352</v>
      </c>
      <c r="AI30">
        <f t="shared" si="7"/>
        <v>-34009.069998851803</v>
      </c>
      <c r="AJ30">
        <f t="shared" si="8"/>
        <v>1517.0355374806313</v>
      </c>
      <c r="AK30">
        <f t="shared" si="30"/>
        <v>127.59565306312038</v>
      </c>
      <c r="AL30">
        <f t="shared" si="9"/>
        <v>-32364.438808308052</v>
      </c>
      <c r="AN30">
        <f t="shared" si="10"/>
        <v>0</v>
      </c>
      <c r="AO30">
        <f t="shared" si="11"/>
        <v>0</v>
      </c>
      <c r="AP30">
        <f t="shared" si="12"/>
        <v>-0.42022857994514629</v>
      </c>
      <c r="AQ30">
        <f t="shared" si="13"/>
        <v>-2599.2965889056495</v>
      </c>
      <c r="AR30">
        <f t="shared" si="14"/>
        <v>-2599.7168174855947</v>
      </c>
      <c r="AS30">
        <f t="shared" si="15"/>
        <v>115.96502931849787</v>
      </c>
      <c r="AT30">
        <f t="shared" si="16"/>
        <v>9.7536499856494316</v>
      </c>
      <c r="AU30">
        <f t="shared" si="17"/>
        <v>-2473.9981381814473</v>
      </c>
      <c r="AW30">
        <v>27</v>
      </c>
      <c r="AX30">
        <f>IF(Z30&gt;0, (R30*SUMPRODUCT(K30:$K$98, X30:$X$98)-K30*$AZ$3)/Z30, 0)</f>
        <v>1390.4829856171414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25</v>
      </c>
      <c r="R31">
        <f t="shared" si="0"/>
        <v>1000000</v>
      </c>
      <c r="S31">
        <f t="shared" si="1"/>
        <v>-5209.8831800881462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305.75950627823113</v>
      </c>
      <c r="AC31">
        <f t="shared" si="2"/>
        <v>-964.57020448863295</v>
      </c>
      <c r="AE31">
        <f t="shared" si="3"/>
        <v>0</v>
      </c>
      <c r="AF31">
        <f t="shared" si="4"/>
        <v>0</v>
      </c>
      <c r="AG31">
        <f t="shared" si="5"/>
        <v>-4.6285596583775668</v>
      </c>
      <c r="AH31">
        <f t="shared" si="6"/>
        <v>-32553.129788814451</v>
      </c>
      <c r="AI31">
        <f t="shared" si="7"/>
        <v>-32557.758348472827</v>
      </c>
      <c r="AJ31">
        <f t="shared" si="8"/>
        <v>1270.3297107668641</v>
      </c>
      <c r="AK31">
        <f t="shared" si="30"/>
        <v>21.403165439476179</v>
      </c>
      <c r="AL31">
        <f t="shared" si="9"/>
        <v>-31266.025472266487</v>
      </c>
      <c r="AN31">
        <f t="shared" si="10"/>
        <v>0</v>
      </c>
      <c r="AO31">
        <f t="shared" si="11"/>
        <v>0</v>
      </c>
      <c r="AP31">
        <f t="shared" si="12"/>
        <v>-0.31590691376662239</v>
      </c>
      <c r="AQ31">
        <f t="shared" si="13"/>
        <v>-2221.8053831099164</v>
      </c>
      <c r="AR31">
        <f t="shared" si="14"/>
        <v>-2222.1212900236833</v>
      </c>
      <c r="AS31">
        <f t="shared" si="15"/>
        <v>86.702120748957682</v>
      </c>
      <c r="AT31">
        <f t="shared" si="16"/>
        <v>1.4608017262094464</v>
      </c>
      <c r="AU31">
        <f t="shared" si="17"/>
        <v>-2133.958367548516</v>
      </c>
      <c r="AW31">
        <v>28</v>
      </c>
      <c r="AX31">
        <f>IF(Z31&gt;0, (R31*SUMPRODUCT(K31:$K$98, X31:$X$98)-K31*$AZ$3)/Z31, 0)</f>
        <v>-5209.8831800881462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25</v>
      </c>
      <c r="R32">
        <f t="shared" si="0"/>
        <v>1000000</v>
      </c>
      <c r="S32">
        <f t="shared" si="1"/>
        <v>-13106.180331766038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-964.57020448863295</v>
      </c>
      <c r="AC32">
        <f t="shared" si="2"/>
        <v>-1999.7980178317757</v>
      </c>
      <c r="AE32">
        <f t="shared" si="3"/>
        <v>0</v>
      </c>
      <c r="AF32">
        <f t="shared" si="4"/>
        <v>0</v>
      </c>
      <c r="AG32">
        <f t="shared" si="5"/>
        <v>-3.8146087708422103</v>
      </c>
      <c r="AH32">
        <f t="shared" si="6"/>
        <v>-30706.611638063259</v>
      </c>
      <c r="AI32">
        <f t="shared" si="7"/>
        <v>-30710.4262468341</v>
      </c>
      <c r="AJ32">
        <f t="shared" si="8"/>
        <v>1035.2278133431428</v>
      </c>
      <c r="AK32">
        <f t="shared" si="30"/>
        <v>-67.519914314204314</v>
      </c>
      <c r="AL32">
        <f t="shared" si="9"/>
        <v>-29742.718347805163</v>
      </c>
      <c r="AN32">
        <f t="shared" si="10"/>
        <v>0</v>
      </c>
      <c r="AO32">
        <f t="shared" si="11"/>
        <v>0</v>
      </c>
      <c r="AP32">
        <f t="shared" si="12"/>
        <v>-0.23245840054667119</v>
      </c>
      <c r="AQ32">
        <f t="shared" si="13"/>
        <v>-1871.229857738731</v>
      </c>
      <c r="AR32">
        <f t="shared" si="14"/>
        <v>-1871.4623161392776</v>
      </c>
      <c r="AS32">
        <f t="shared" si="15"/>
        <v>63.0857359555757</v>
      </c>
      <c r="AT32">
        <f t="shared" si="16"/>
        <v>-4.1145952912657071</v>
      </c>
      <c r="AU32">
        <f t="shared" si="17"/>
        <v>-1812.4911754749676</v>
      </c>
      <c r="AW32">
        <v>29</v>
      </c>
      <c r="AX32">
        <f>IF(Z32&gt;0, (R32*SUMPRODUCT(K32:$K$98, X32:$X$98)-K32*$AZ$3)/Z32, 0)</f>
        <v>-13106.180331766038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25</v>
      </c>
      <c r="R33">
        <f t="shared" si="0"/>
        <v>1000000</v>
      </c>
      <c r="S33">
        <f t="shared" si="1"/>
        <v>-22949.153297642704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-1999.7980178317757</v>
      </c>
      <c r="AC33">
        <f t="shared" si="2"/>
        <v>-2811.5836168501673</v>
      </c>
      <c r="AE33">
        <f t="shared" si="3"/>
        <v>0</v>
      </c>
      <c r="AF33">
        <f t="shared" si="4"/>
        <v>0</v>
      </c>
      <c r="AG33">
        <f t="shared" si="5"/>
        <v>-3.0628402499047405</v>
      </c>
      <c r="AH33">
        <f t="shared" si="6"/>
        <v>-28544.897329161893</v>
      </c>
      <c r="AI33">
        <f t="shared" si="7"/>
        <v>-28547.960169411799</v>
      </c>
      <c r="AJ33">
        <f t="shared" si="8"/>
        <v>811.78559901839162</v>
      </c>
      <c r="AK33">
        <f t="shared" si="30"/>
        <v>-139.98586124822432</v>
      </c>
      <c r="AL33">
        <f t="shared" si="9"/>
        <v>-27876.160431641631</v>
      </c>
      <c r="AN33">
        <f t="shared" si="10"/>
        <v>0</v>
      </c>
      <c r="AO33">
        <f t="shared" si="11"/>
        <v>0</v>
      </c>
      <c r="AP33">
        <f t="shared" si="12"/>
        <v>-0.16664855999150152</v>
      </c>
      <c r="AQ33">
        <f t="shared" si="13"/>
        <v>-1553.1224768115271</v>
      </c>
      <c r="AR33">
        <f t="shared" si="14"/>
        <v>-1553.2891253715186</v>
      </c>
      <c r="AS33">
        <f t="shared" si="15"/>
        <v>44.169101245963105</v>
      </c>
      <c r="AT33">
        <f t="shared" si="16"/>
        <v>-7.6166042929964339</v>
      </c>
      <c r="AU33">
        <f t="shared" si="17"/>
        <v>-1516.7366284185518</v>
      </c>
      <c r="AW33">
        <v>30</v>
      </c>
      <c r="AX33">
        <f>IF(Z33&gt;0, (R33*SUMPRODUCT(K33:$K$98, X33:$X$98)-K33*$AZ$3)/Z33, 0)</f>
        <v>-22949.153297642704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25</v>
      </c>
      <c r="R34">
        <f t="shared" si="0"/>
        <v>1000000</v>
      </c>
      <c r="S34">
        <f t="shared" si="1"/>
        <v>-35847.307385286251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-2811.5836168501673</v>
      </c>
      <c r="AC34">
        <f t="shared" si="2"/>
        <v>-3418.7737198042528</v>
      </c>
      <c r="AE34">
        <f t="shared" si="3"/>
        <v>0</v>
      </c>
      <c r="AF34">
        <f t="shared" si="4"/>
        <v>0</v>
      </c>
      <c r="AG34">
        <f t="shared" si="5"/>
        <v>-2.3842611685302684</v>
      </c>
      <c r="AH34">
        <f t="shared" si="6"/>
        <v>-25918.027155016989</v>
      </c>
      <c r="AI34">
        <f t="shared" si="7"/>
        <v>-25920.411416185518</v>
      </c>
      <c r="AJ34">
        <f t="shared" si="8"/>
        <v>607.19010295408543</v>
      </c>
      <c r="AK34">
        <f t="shared" si="30"/>
        <v>-196.81085317951172</v>
      </c>
      <c r="AL34">
        <f t="shared" si="9"/>
        <v>-25510.032166410943</v>
      </c>
      <c r="AN34">
        <f t="shared" si="10"/>
        <v>0</v>
      </c>
      <c r="AO34">
        <f t="shared" si="11"/>
        <v>0</v>
      </c>
      <c r="AP34">
        <f t="shared" si="12"/>
        <v>-0.1158278573503506</v>
      </c>
      <c r="AQ34">
        <f t="shared" si="13"/>
        <v>-1259.102648542636</v>
      </c>
      <c r="AR34">
        <f t="shared" si="14"/>
        <v>-1259.2184763999862</v>
      </c>
      <c r="AS34">
        <f t="shared" si="15"/>
        <v>29.497409745956556</v>
      </c>
      <c r="AT34">
        <f t="shared" si="16"/>
        <v>-9.5611083751909387</v>
      </c>
      <c r="AU34">
        <f t="shared" si="17"/>
        <v>-1239.2821750292208</v>
      </c>
      <c r="AW34">
        <v>31</v>
      </c>
      <c r="AX34">
        <f>IF(Z34&gt;0, (R34*SUMPRODUCT(K34:$K$98, X34:$X$98)-K34*$AZ$3)/Z34, 0)</f>
        <v>-35847.307385286251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-53567.323969026846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-3418.7737198042528</v>
      </c>
      <c r="AC35">
        <f t="shared" ref="AC35:AC66" si="33">S35*Z35</f>
        <v>-3833.2938916884609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-1.7890075551958267</v>
      </c>
      <c r="AH35">
        <f t="shared" ref="AH35:AH66" si="37">-X35*R35</f>
        <v>-22856.440065965573</v>
      </c>
      <c r="AI35">
        <f t="shared" ref="AI35:AI66" si="38">SUM(AE35:AH35)</f>
        <v>-22858.229073520768</v>
      </c>
      <c r="AJ35">
        <f t="shared" ref="AJ35:AJ66" si="39">AB35-AC35</f>
        <v>414.52017188420814</v>
      </c>
      <c r="AK35">
        <f t="shared" si="30"/>
        <v>-239.31416038629771</v>
      </c>
      <c r="AL35">
        <f t="shared" ref="AL35:AL66" si="40">SUM(AI35:AK35)</f>
        <v>-22683.023062022858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-7.7598504037407548E-2</v>
      </c>
      <c r="AQ35">
        <f t="shared" ref="AQ35:AQ66" si="44">AH35*$K35</f>
        <v>-991.40193767680887</v>
      </c>
      <c r="AR35">
        <f t="shared" ref="AR35:AR66" si="45">AI35*$K35</f>
        <v>-991.47953618084625</v>
      </c>
      <c r="AS35">
        <f t="shared" ref="AS35:AS66" si="46">AJ35*$K35</f>
        <v>17.979882275020721</v>
      </c>
      <c r="AT35">
        <f t="shared" ref="AT35:AT66" si="47">AK35*$K35</f>
        <v>-10.380292015542764</v>
      </c>
      <c r="AU35">
        <f t="shared" ref="AU35:AU66" si="48">AL35*$K35</f>
        <v>-983.87994592136829</v>
      </c>
      <c r="AW35">
        <v>32</v>
      </c>
      <c r="AX35">
        <f>IF(Z35&gt;0, (R35*SUMPRODUCT(K35:$K$98, X35:$X$98)-K35*$AZ$3)/Z35, 0)</f>
        <v>-53567.323969026846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25</v>
      </c>
      <c r="R36">
        <f t="shared" si="31"/>
        <v>1000000</v>
      </c>
      <c r="S36">
        <f t="shared" si="32"/>
        <v>-79239.056054819914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-3833.2938916884609</v>
      </c>
      <c r="AC36">
        <f t="shared" si="33"/>
        <v>-4070.6043323488129</v>
      </c>
      <c r="AE36">
        <f t="shared" si="34"/>
        <v>0</v>
      </c>
      <c r="AF36">
        <f t="shared" si="35"/>
        <v>0</v>
      </c>
      <c r="AG36">
        <f t="shared" si="36"/>
        <v>-1.284279664289744</v>
      </c>
      <c r="AH36">
        <f t="shared" si="37"/>
        <v>-19473.512614164974</v>
      </c>
      <c r="AI36">
        <f t="shared" si="38"/>
        <v>-19474.796893829265</v>
      </c>
      <c r="AJ36">
        <f t="shared" si="39"/>
        <v>237.31044066035201</v>
      </c>
      <c r="AK36">
        <f t="shared" si="30"/>
        <v>-268.33057241819228</v>
      </c>
      <c r="AL36">
        <f t="shared" si="40"/>
        <v>-19505.817025587105</v>
      </c>
      <c r="AN36">
        <f t="shared" si="41"/>
        <v>0</v>
      </c>
      <c r="AO36">
        <f t="shared" si="42"/>
        <v>0</v>
      </c>
      <c r="AP36">
        <f t="shared" si="43"/>
        <v>-4.9737363174742061E-2</v>
      </c>
      <c r="AQ36">
        <f t="shared" si="44"/>
        <v>-754.16686576151267</v>
      </c>
      <c r="AR36">
        <f t="shared" si="45"/>
        <v>-754.21660312468748</v>
      </c>
      <c r="AS36">
        <f t="shared" si="46"/>
        <v>9.1905181561911782</v>
      </c>
      <c r="AT36">
        <f t="shared" si="47"/>
        <v>-10.391860513209119</v>
      </c>
      <c r="AU36">
        <f t="shared" si="48"/>
        <v>-755.41794548170537</v>
      </c>
      <c r="AW36">
        <v>33</v>
      </c>
      <c r="AX36">
        <f>IF(Z36&gt;0, (R36*SUMPRODUCT(K36:$K$98, X36:$X$98)-K36*$AZ$3)/Z36, 0)</f>
        <v>-79239.056054819914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25</v>
      </c>
      <c r="R37">
        <f t="shared" si="31"/>
        <v>1000000</v>
      </c>
      <c r="S37">
        <f t="shared" si="32"/>
        <v>-118569.29648043434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-4070.6043323488129</v>
      </c>
      <c r="AC37">
        <f t="shared" si="33"/>
        <v>-4151.4752186313481</v>
      </c>
      <c r="AE37">
        <f t="shared" si="34"/>
        <v>0</v>
      </c>
      <c r="AF37">
        <f t="shared" si="35"/>
        <v>0</v>
      </c>
      <c r="AG37">
        <f t="shared" si="36"/>
        <v>-0.8753267797528852</v>
      </c>
      <c r="AH37">
        <f t="shared" si="37"/>
        <v>-15844.403515758453</v>
      </c>
      <c r="AI37">
        <f t="shared" si="38"/>
        <v>-15845.278842538206</v>
      </c>
      <c r="AJ37">
        <f t="shared" si="39"/>
        <v>80.870886282535139</v>
      </c>
      <c r="AK37">
        <f t="shared" si="30"/>
        <v>-284.94230326441692</v>
      </c>
      <c r="AL37">
        <f t="shared" si="40"/>
        <v>-16049.350259520088</v>
      </c>
      <c r="AN37">
        <f t="shared" si="41"/>
        <v>0</v>
      </c>
      <c r="AO37">
        <f t="shared" si="42"/>
        <v>0</v>
      </c>
      <c r="AP37">
        <f t="shared" si="43"/>
        <v>-3.0267415901710403E-2</v>
      </c>
      <c r="AQ37">
        <f t="shared" si="44"/>
        <v>-547.87441903853494</v>
      </c>
      <c r="AR37">
        <f t="shared" si="45"/>
        <v>-547.90468645443673</v>
      </c>
      <c r="AS37">
        <f t="shared" si="46"/>
        <v>2.796387367634801</v>
      </c>
      <c r="AT37">
        <f t="shared" si="47"/>
        <v>-9.8528542715558043</v>
      </c>
      <c r="AU37">
        <f t="shared" si="48"/>
        <v>-554.96115335835771</v>
      </c>
      <c r="AW37">
        <v>34</v>
      </c>
      <c r="AX37">
        <f>IF(Z37&gt;0, (R37*SUMPRODUCT(K37:$K$98, X37:$X$98)-K37*$AZ$3)/Z37, 0)</f>
        <v>-118569.29648043434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25</v>
      </c>
      <c r="R38">
        <f t="shared" si="31"/>
        <v>1000000</v>
      </c>
      <c r="S38">
        <f t="shared" si="32"/>
        <v>-182554.15267853381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-4151.4752186313481</v>
      </c>
      <c r="AC38">
        <f t="shared" si="33"/>
        <v>-4098.1925131350827</v>
      </c>
      <c r="AE38">
        <f t="shared" si="34"/>
        <v>0</v>
      </c>
      <c r="AF38">
        <f t="shared" si="35"/>
        <v>0</v>
      </c>
      <c r="AG38">
        <f t="shared" si="36"/>
        <v>-0.56122970266687633</v>
      </c>
      <c r="AH38">
        <f t="shared" si="37"/>
        <v>-12213.752371539202</v>
      </c>
      <c r="AI38">
        <f t="shared" si="38"/>
        <v>-12214.313601241869</v>
      </c>
      <c r="AJ38">
        <f t="shared" si="39"/>
        <v>-53.282705496265407</v>
      </c>
      <c r="AK38">
        <f t="shared" si="30"/>
        <v>-290.60326530419439</v>
      </c>
      <c r="AL38">
        <f t="shared" si="40"/>
        <v>-12558.199572042329</v>
      </c>
      <c r="AN38">
        <f t="shared" si="41"/>
        <v>0</v>
      </c>
      <c r="AO38">
        <f t="shared" si="42"/>
        <v>0</v>
      </c>
      <c r="AP38">
        <f t="shared" si="43"/>
        <v>-1.7327174690575917E-2</v>
      </c>
      <c r="AQ38">
        <f t="shared" si="44"/>
        <v>-377.08236033029544</v>
      </c>
      <c r="AR38">
        <f t="shared" si="45"/>
        <v>-377.09968750498604</v>
      </c>
      <c r="AS38">
        <f t="shared" si="46"/>
        <v>-1.6450283043345946</v>
      </c>
      <c r="AT38">
        <f t="shared" si="47"/>
        <v>-8.9719655243662846</v>
      </c>
      <c r="AU38">
        <f t="shared" si="48"/>
        <v>-387.71668133368695</v>
      </c>
      <c r="AW38">
        <v>35</v>
      </c>
      <c r="AX38">
        <f>IF(Z38&gt;0, (R38*SUMPRODUCT(K38:$K$98, X38:$X$98)-K38*$AZ$3)/Z38, 0)</f>
        <v>-182554.15267853381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25</v>
      </c>
      <c r="R39">
        <f t="shared" si="31"/>
        <v>1000000</v>
      </c>
      <c r="S39">
        <f t="shared" si="32"/>
        <v>-293839.67275027104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-4098.1925131350827</v>
      </c>
      <c r="AC39">
        <f t="shared" si="33"/>
        <v>-3938.5274408450186</v>
      </c>
      <c r="AE39">
        <f t="shared" si="34"/>
        <v>0</v>
      </c>
      <c r="AF39">
        <f t="shared" si="35"/>
        <v>0</v>
      </c>
      <c r="AG39">
        <f t="shared" si="36"/>
        <v>-0.33509153171705147</v>
      </c>
      <c r="AH39">
        <f t="shared" si="37"/>
        <v>-8821.0349569262435</v>
      </c>
      <c r="AI39">
        <f t="shared" si="38"/>
        <v>-8821.3700484579604</v>
      </c>
      <c r="AJ39">
        <f t="shared" si="39"/>
        <v>-159.66507229006402</v>
      </c>
      <c r="AK39">
        <f t="shared" si="30"/>
        <v>-286.87347591945581</v>
      </c>
      <c r="AL39">
        <f t="shared" si="40"/>
        <v>-9267.9085966674793</v>
      </c>
      <c r="AN39">
        <f t="shared" si="41"/>
        <v>0</v>
      </c>
      <c r="AO39">
        <f t="shared" si="42"/>
        <v>0</v>
      </c>
      <c r="AP39">
        <f t="shared" si="43"/>
        <v>-9.2370338736971879E-3</v>
      </c>
      <c r="AQ39">
        <f t="shared" si="44"/>
        <v>-243.15803589747514</v>
      </c>
      <c r="AR39">
        <f t="shared" si="45"/>
        <v>-243.16727293134883</v>
      </c>
      <c r="AS39">
        <f t="shared" si="46"/>
        <v>-4.4012800730367827</v>
      </c>
      <c r="AT39">
        <f t="shared" si="47"/>
        <v>-7.9078692348775563</v>
      </c>
      <c r="AU39">
        <f t="shared" si="48"/>
        <v>-255.47642223926314</v>
      </c>
      <c r="AW39">
        <v>36</v>
      </c>
      <c r="AX39">
        <f>IF(Z39&gt;0, (R39*SUMPRODUCT(K39:$K$98, X39:$X$98)-K39*$AZ$3)/Z39, 0)</f>
        <v>-293839.67275027104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25</v>
      </c>
      <c r="R40">
        <f t="shared" si="31"/>
        <v>1000000</v>
      </c>
      <c r="S40">
        <f t="shared" si="32"/>
        <v>-503519.28057671641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-3938.5274408450186</v>
      </c>
      <c r="AC40">
        <f t="shared" si="33"/>
        <v>-3702.4466976171748</v>
      </c>
      <c r="AE40">
        <f t="shared" si="34"/>
        <v>0</v>
      </c>
      <c r="AF40">
        <f t="shared" si="35"/>
        <v>0</v>
      </c>
      <c r="AG40">
        <f t="shared" si="36"/>
        <v>-0.18382844711410551</v>
      </c>
      <c r="AH40">
        <f t="shared" si="37"/>
        <v>-5916.4867714310176</v>
      </c>
      <c r="AI40">
        <f t="shared" si="38"/>
        <v>-5916.6705998781317</v>
      </c>
      <c r="AJ40">
        <f t="shared" si="39"/>
        <v>-236.08074322784387</v>
      </c>
      <c r="AK40">
        <f t="shared" ref="AK40:AK71" si="61">G40*SUM(AB40:AB40, AE40:AF40)</f>
        <v>-275.69692085915131</v>
      </c>
      <c r="AL40">
        <f t="shared" si="40"/>
        <v>-6428.4482639651269</v>
      </c>
      <c r="AN40">
        <f t="shared" si="41"/>
        <v>0</v>
      </c>
      <c r="AO40">
        <f t="shared" si="42"/>
        <v>0</v>
      </c>
      <c r="AP40">
        <f t="shared" si="43"/>
        <v>-4.5244290211469175E-3</v>
      </c>
      <c r="AQ40">
        <f t="shared" si="44"/>
        <v>-145.61796540270242</v>
      </c>
      <c r="AR40">
        <f t="shared" si="45"/>
        <v>-145.62248983172356</v>
      </c>
      <c r="AS40">
        <f t="shared" si="46"/>
        <v>-5.8104748354371036</v>
      </c>
      <c r="AT40">
        <f t="shared" si="47"/>
        <v>-6.7855175265758749</v>
      </c>
      <c r="AU40">
        <f t="shared" si="48"/>
        <v>-158.21848219373655</v>
      </c>
      <c r="AW40">
        <v>37</v>
      </c>
      <c r="AX40">
        <f>IF(Z40&gt;0, (R40*SUMPRODUCT(K40:$K$98, X40:$X$98)-K40*$AZ$3)/Z40, 0)</f>
        <v>-503519.28057671641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25</v>
      </c>
      <c r="R41">
        <f t="shared" si="31"/>
        <v>1000000</v>
      </c>
      <c r="S41">
        <f t="shared" si="32"/>
        <v>-941445.43390242092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-3702.4466976171748</v>
      </c>
      <c r="AC41">
        <f t="shared" si="33"/>
        <v>-3420.1728959436987</v>
      </c>
      <c r="AE41">
        <f t="shared" si="34"/>
        <v>0</v>
      </c>
      <c r="AF41">
        <f t="shared" si="35"/>
        <v>0</v>
      </c>
      <c r="AG41">
        <f t="shared" si="36"/>
        <v>-9.0822387914895164E-2</v>
      </c>
      <c r="AH41">
        <f t="shared" si="37"/>
        <v>-3646.7109891227715</v>
      </c>
      <c r="AI41">
        <f t="shared" si="38"/>
        <v>-3646.8018115106865</v>
      </c>
      <c r="AJ41">
        <f t="shared" si="39"/>
        <v>-282.2738016734761</v>
      </c>
      <c r="AK41">
        <f t="shared" si="61"/>
        <v>-259.17126883320225</v>
      </c>
      <c r="AL41">
        <f t="shared" si="40"/>
        <v>-4188.2468820173654</v>
      </c>
      <c r="AN41">
        <f t="shared" si="41"/>
        <v>0</v>
      </c>
      <c r="AO41">
        <f t="shared" si="42"/>
        <v>0</v>
      </c>
      <c r="AP41">
        <f t="shared" si="43"/>
        <v>-1.9958410666836386E-3</v>
      </c>
      <c r="AQ41">
        <f t="shared" si="44"/>
        <v>-80.137240580349044</v>
      </c>
      <c r="AR41">
        <f t="shared" si="45"/>
        <v>-80.139236421415731</v>
      </c>
      <c r="AS41">
        <f t="shared" si="46"/>
        <v>-6.2030261300412395</v>
      </c>
      <c r="AT41">
        <f t="shared" si="47"/>
        <v>-5.6953431143707833</v>
      </c>
      <c r="AU41">
        <f t="shared" si="48"/>
        <v>-92.037605665827769</v>
      </c>
      <c r="AW41">
        <v>38</v>
      </c>
      <c r="AX41">
        <f>IF(Z41&gt;0, (R41*SUMPRODUCT(K41:$K$98, X41:$X$98)-K41*$AZ$3)/Z41, 0)</f>
        <v>-941445.43390242092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25</v>
      </c>
      <c r="R42">
        <f t="shared" si="31"/>
        <v>1000000</v>
      </c>
      <c r="S42">
        <f t="shared" si="32"/>
        <v>-1983332.3536667945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-3420.1728959436987</v>
      </c>
      <c r="AC42">
        <f t="shared" si="33"/>
        <v>-3118.2639159203168</v>
      </c>
      <c r="AE42">
        <f t="shared" si="34"/>
        <v>0</v>
      </c>
      <c r="AF42">
        <f t="shared" si="35"/>
        <v>0</v>
      </c>
      <c r="AG42">
        <f t="shared" si="36"/>
        <v>-3.9305867094781864E-2</v>
      </c>
      <c r="AH42">
        <f t="shared" si="37"/>
        <v>-2024.331877638574</v>
      </c>
      <c r="AI42">
        <f t="shared" si="38"/>
        <v>-2024.3711835056688</v>
      </c>
      <c r="AJ42">
        <f t="shared" si="39"/>
        <v>-301.9089800233819</v>
      </c>
      <c r="AK42">
        <f t="shared" si="61"/>
        <v>-239.41210271605894</v>
      </c>
      <c r="AL42">
        <f t="shared" si="40"/>
        <v>-2565.6922662451097</v>
      </c>
      <c r="AN42">
        <f t="shared" si="41"/>
        <v>0</v>
      </c>
      <c r="AO42">
        <f t="shared" si="42"/>
        <v>0</v>
      </c>
      <c r="AP42">
        <f t="shared" si="43"/>
        <v>-7.7120954651940777E-4</v>
      </c>
      <c r="AQ42">
        <f t="shared" si="44"/>
        <v>-39.718855854109485</v>
      </c>
      <c r="AR42">
        <f t="shared" si="45"/>
        <v>-39.719627063655999</v>
      </c>
      <c r="AS42">
        <f t="shared" si="46"/>
        <v>-5.9236725909776409</v>
      </c>
      <c r="AT42">
        <f t="shared" si="47"/>
        <v>-4.697438647560622</v>
      </c>
      <c r="AU42">
        <f t="shared" si="48"/>
        <v>-50.340738302194268</v>
      </c>
      <c r="AW42">
        <v>39</v>
      </c>
      <c r="AX42">
        <f>IF(Z42&gt;0, (R42*SUMPRODUCT(K42:$K$98, X42:$X$98)-K42*$AZ$3)/Z42, 0)</f>
        <v>-1983332.3536667945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25</v>
      </c>
      <c r="R43">
        <f t="shared" si="31"/>
        <v>1000000</v>
      </c>
      <c r="S43">
        <f t="shared" si="32"/>
        <v>-4926634.7355461465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-3118.2639159203168</v>
      </c>
      <c r="AC43">
        <f t="shared" si="33"/>
        <v>-2816.8700748068095</v>
      </c>
      <c r="AE43">
        <f t="shared" si="34"/>
        <v>0</v>
      </c>
      <c r="AF43">
        <f t="shared" si="35"/>
        <v>0</v>
      </c>
      <c r="AG43">
        <f t="shared" si="36"/>
        <v>-1.4294088287501909E-2</v>
      </c>
      <c r="AH43">
        <f t="shared" si="37"/>
        <v>-984.7488054532854</v>
      </c>
      <c r="AI43">
        <f t="shared" si="38"/>
        <v>-984.76309954157296</v>
      </c>
      <c r="AJ43">
        <f t="shared" si="39"/>
        <v>-301.39384111350728</v>
      </c>
      <c r="AK43">
        <f t="shared" si="61"/>
        <v>-218.27847411442218</v>
      </c>
      <c r="AL43">
        <f t="shared" si="40"/>
        <v>-1504.4354147695024</v>
      </c>
      <c r="AN43">
        <f t="shared" si="41"/>
        <v>0</v>
      </c>
      <c r="AO43">
        <f t="shared" si="42"/>
        <v>0</v>
      </c>
      <c r="AP43">
        <f t="shared" si="43"/>
        <v>-2.5041102914034094E-4</v>
      </c>
      <c r="AQ43">
        <f t="shared" si="44"/>
        <v>-17.25132494346542</v>
      </c>
      <c r="AR43">
        <f t="shared" si="45"/>
        <v>-17.251575354494562</v>
      </c>
      <c r="AS43">
        <f t="shared" si="46"/>
        <v>-5.2799689222420216</v>
      </c>
      <c r="AT43">
        <f t="shared" si="47"/>
        <v>-3.8239121126715951</v>
      </c>
      <c r="AU43">
        <f t="shared" si="48"/>
        <v>-26.355456389408175</v>
      </c>
      <c r="AW43">
        <v>40</v>
      </c>
      <c r="AX43">
        <f>IF(Z43&gt;0, (R43*SUMPRODUCT(K43:$K$98, X43:$X$98)-K43*$AZ$3)/Z43, 0)</f>
        <v>-4926634.7355461465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25</v>
      </c>
      <c r="R44">
        <f t="shared" si="31"/>
        <v>1000000</v>
      </c>
      <c r="S44">
        <f t="shared" si="32"/>
        <v>-15308259.468780188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-2816.8700748068095</v>
      </c>
      <c r="AC44">
        <f t="shared" si="33"/>
        <v>-2529.5564917434745</v>
      </c>
      <c r="AE44">
        <f t="shared" si="34"/>
        <v>0</v>
      </c>
      <c r="AF44">
        <f t="shared" si="35"/>
        <v>0</v>
      </c>
      <c r="AG44">
        <f t="shared" si="36"/>
        <v>-4.1310321674751403E-3</v>
      </c>
      <c r="AH44">
        <f t="shared" si="37"/>
        <v>-400.80460948606998</v>
      </c>
      <c r="AI44">
        <f t="shared" si="38"/>
        <v>-400.80874051823747</v>
      </c>
      <c r="AJ44">
        <f t="shared" si="39"/>
        <v>-287.31358306333505</v>
      </c>
      <c r="AK44">
        <f t="shared" si="61"/>
        <v>-197.18090523647669</v>
      </c>
      <c r="AL44">
        <f t="shared" si="40"/>
        <v>-885.30322881804932</v>
      </c>
      <c r="AN44">
        <f t="shared" si="41"/>
        <v>0</v>
      </c>
      <c r="AO44">
        <f t="shared" si="42"/>
        <v>0</v>
      </c>
      <c r="AP44">
        <f t="shared" si="43"/>
        <v>-6.4615624634397663E-5</v>
      </c>
      <c r="AQ44">
        <f t="shared" si="44"/>
        <v>-6.2691935449432901</v>
      </c>
      <c r="AR44">
        <f t="shared" si="45"/>
        <v>-6.269258160567925</v>
      </c>
      <c r="AS44">
        <f t="shared" si="46"/>
        <v>-4.4940213203256327</v>
      </c>
      <c r="AT44">
        <f t="shared" si="47"/>
        <v>-3.0842091858166554</v>
      </c>
      <c r="AU44">
        <f t="shared" si="48"/>
        <v>-13.847488666710214</v>
      </c>
      <c r="AW44">
        <v>41</v>
      </c>
      <c r="AX44">
        <f>IF(Z44&gt;0, (R44*SUMPRODUCT(K44:$K$98, X44:$X$98)-K44*$AZ$3)/Z44, 0)</f>
        <v>-15308259.468780188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25</v>
      </c>
      <c r="R45">
        <f t="shared" si="31"/>
        <v>1000000</v>
      </c>
      <c r="S45">
        <f t="shared" si="32"/>
        <v>-64934207.148814186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-2529.5564917434745</v>
      </c>
      <c r="AC45">
        <f t="shared" si="33"/>
        <v>-2263.8927317109174</v>
      </c>
      <c r="AE45">
        <f t="shared" si="34"/>
        <v>0</v>
      </c>
      <c r="AF45">
        <f t="shared" si="35"/>
        <v>0</v>
      </c>
      <c r="AG45">
        <f t="shared" si="36"/>
        <v>-8.7161021559969108E-4</v>
      </c>
      <c r="AH45">
        <f t="shared" si="37"/>
        <v>-128.72446520802794</v>
      </c>
      <c r="AI45">
        <f t="shared" si="38"/>
        <v>-128.72533681824353</v>
      </c>
      <c r="AJ45">
        <f t="shared" si="39"/>
        <v>-265.66376003255709</v>
      </c>
      <c r="AK45">
        <f t="shared" si="61"/>
        <v>-177.06895442204322</v>
      </c>
      <c r="AL45">
        <f t="shared" si="40"/>
        <v>-571.45805127284382</v>
      </c>
      <c r="AN45">
        <f t="shared" si="41"/>
        <v>0</v>
      </c>
      <c r="AO45">
        <f t="shared" si="42"/>
        <v>0</v>
      </c>
      <c r="AP45">
        <f t="shared" si="43"/>
        <v>-1.2172597427457011E-5</v>
      </c>
      <c r="AQ45">
        <f t="shared" si="44"/>
        <v>-1.7977199739036374</v>
      </c>
      <c r="AR45">
        <f t="shared" si="45"/>
        <v>-1.7977321465010647</v>
      </c>
      <c r="AS45">
        <f t="shared" si="46"/>
        <v>-3.7101653285647966</v>
      </c>
      <c r="AT45">
        <f t="shared" si="47"/>
        <v>-2.472881869101661</v>
      </c>
      <c r="AU45">
        <f t="shared" si="48"/>
        <v>-7.9807793441675221</v>
      </c>
      <c r="AW45">
        <v>42</v>
      </c>
      <c r="AX45">
        <f>IF(Z45&gt;0, (R45*SUMPRODUCT(K45:$K$98, X45:$X$98)-K45*$AZ$3)/Z45, 0)</f>
        <v>-64934207.148814186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25</v>
      </c>
      <c r="R46">
        <f t="shared" si="31"/>
        <v>1000000</v>
      </c>
      <c r="S46">
        <f t="shared" si="32"/>
        <v>-278092684.17020196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-2263.8927317109174</v>
      </c>
      <c r="AC46">
        <f t="shared" si="33"/>
        <v>-2022.8931717049099</v>
      </c>
      <c r="AE46">
        <f t="shared" si="34"/>
        <v>0</v>
      </c>
      <c r="AF46">
        <f t="shared" si="35"/>
        <v>0</v>
      </c>
      <c r="AG46">
        <f t="shared" si="36"/>
        <v>-1.8185422404593283E-4</v>
      </c>
      <c r="AH46">
        <f t="shared" si="37"/>
        <v>-27.241595575910452</v>
      </c>
      <c r="AI46">
        <f t="shared" si="38"/>
        <v>-27.241777430134498</v>
      </c>
      <c r="AJ46">
        <f t="shared" si="39"/>
        <v>-240.99956000600741</v>
      </c>
      <c r="AK46">
        <f t="shared" si="61"/>
        <v>-158.47249121976424</v>
      </c>
      <c r="AL46">
        <f t="shared" si="40"/>
        <v>-426.71382865590613</v>
      </c>
      <c r="AN46">
        <f t="shared" si="41"/>
        <v>0</v>
      </c>
      <c r="AO46">
        <f t="shared" si="42"/>
        <v>0</v>
      </c>
      <c r="AP46">
        <f t="shared" si="43"/>
        <v>-2.267599319724371E-6</v>
      </c>
      <c r="AQ46">
        <f t="shared" si="44"/>
        <v>-0.33968429339611228</v>
      </c>
      <c r="AR46">
        <f t="shared" si="45"/>
        <v>-0.33968656099543199</v>
      </c>
      <c r="AS46">
        <f t="shared" si="46"/>
        <v>-3.0051017026993136</v>
      </c>
      <c r="AT46">
        <f t="shared" si="47"/>
        <v>-1.9760449072340405</v>
      </c>
      <c r="AU46">
        <f t="shared" si="48"/>
        <v>-5.3208331709287862</v>
      </c>
      <c r="AW46">
        <v>43</v>
      </c>
      <c r="AX46">
        <f>IF(Z46&gt;0, (R46*SUMPRODUCT(K46:$K$98, X46:$X$98)-K46*$AZ$3)/Z46, 0)</f>
        <v>-278092684.17020196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25</v>
      </c>
      <c r="R47">
        <f t="shared" si="31"/>
        <v>1000000</v>
      </c>
      <c r="S47">
        <f t="shared" si="32"/>
        <v>-1204913413.3024862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-2022.8931717049099</v>
      </c>
      <c r="AC47">
        <f t="shared" si="33"/>
        <v>-1806.4495703019566</v>
      </c>
      <c r="AE47">
        <f t="shared" si="34"/>
        <v>0</v>
      </c>
      <c r="AF47">
        <f t="shared" si="35"/>
        <v>0</v>
      </c>
      <c r="AG47">
        <f t="shared" si="36"/>
        <v>-3.748090008706E-5</v>
      </c>
      <c r="AH47">
        <f t="shared" si="37"/>
        <v>-5.7021912687365406</v>
      </c>
      <c r="AI47">
        <f t="shared" si="38"/>
        <v>-5.7022287496366273</v>
      </c>
      <c r="AJ47">
        <f t="shared" si="39"/>
        <v>-216.44360140295339</v>
      </c>
      <c r="AK47">
        <f t="shared" si="61"/>
        <v>-141.60252201934372</v>
      </c>
      <c r="AL47">
        <f t="shared" si="40"/>
        <v>-363.74835217193373</v>
      </c>
      <c r="AN47">
        <f t="shared" si="41"/>
        <v>0</v>
      </c>
      <c r="AO47">
        <f t="shared" si="42"/>
        <v>0</v>
      </c>
      <c r="AP47">
        <f t="shared" si="43"/>
        <v>-4.1728705655964982E-7</v>
      </c>
      <c r="AQ47">
        <f t="shared" si="44"/>
        <v>-6.348435082786856E-2</v>
      </c>
      <c r="AR47">
        <f t="shared" si="45"/>
        <v>-6.3484768114925108E-2</v>
      </c>
      <c r="AS47">
        <f t="shared" si="46"/>
        <v>-2.4097370428889597</v>
      </c>
      <c r="AT47">
        <f t="shared" si="47"/>
        <v>-1.5765069536116862</v>
      </c>
      <c r="AU47">
        <f t="shared" si="48"/>
        <v>-4.0497287646155709</v>
      </c>
      <c r="AW47">
        <v>44</v>
      </c>
      <c r="AX47">
        <f>IF(Z47&gt;0, (R47*SUMPRODUCT(K47:$K$98, X47:$X$98)-K47*$AZ$3)/Z47, 0)</f>
        <v>-1204913413.3024862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25</v>
      </c>
      <c r="R48">
        <f t="shared" si="31"/>
        <v>1000000</v>
      </c>
      <c r="S48">
        <f t="shared" si="32"/>
        <v>-5291738185.6476126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-1806.4495703019566</v>
      </c>
      <c r="AC48">
        <f t="shared" si="33"/>
        <v>-1612.9565495667582</v>
      </c>
      <c r="AE48">
        <f t="shared" si="34"/>
        <v>0</v>
      </c>
      <c r="AF48">
        <f t="shared" si="35"/>
        <v>0</v>
      </c>
      <c r="AG48">
        <f t="shared" si="36"/>
        <v>-7.6201641737560835E-6</v>
      </c>
      <c r="AH48">
        <f t="shared" si="37"/>
        <v>-1.1794370764973325</v>
      </c>
      <c r="AI48">
        <f t="shared" si="38"/>
        <v>-1.1794446966615062</v>
      </c>
      <c r="AJ48">
        <f t="shared" si="39"/>
        <v>-193.49302073519834</v>
      </c>
      <c r="AK48">
        <f t="shared" si="61"/>
        <v>-126.45146992113698</v>
      </c>
      <c r="AL48">
        <f t="shared" si="40"/>
        <v>-321.1239353529968</v>
      </c>
      <c r="AN48">
        <f t="shared" si="41"/>
        <v>0</v>
      </c>
      <c r="AO48">
        <f t="shared" si="42"/>
        <v>0</v>
      </c>
      <c r="AP48">
        <f t="shared" si="43"/>
        <v>-7.5748006488971613E-8</v>
      </c>
      <c r="AQ48">
        <f t="shared" si="44"/>
        <v>-1.1724157811657324E-2</v>
      </c>
      <c r="AR48">
        <f t="shared" si="45"/>
        <v>-1.1724233559663812E-2</v>
      </c>
      <c r="AS48">
        <f t="shared" si="46"/>
        <v>-1.9234113932477166</v>
      </c>
      <c r="AT48">
        <f t="shared" si="47"/>
        <v>-1.2569869291155882</v>
      </c>
      <c r="AU48">
        <f t="shared" si="48"/>
        <v>-3.1921225559229685</v>
      </c>
      <c r="AW48">
        <v>45</v>
      </c>
      <c r="AX48">
        <f>IF(Z48&gt;0, (R48*SUMPRODUCT(K48:$K$98, X48:$X$98)-K48*$AZ$3)/Z48, 0)</f>
        <v>-5291738185.6476126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25</v>
      </c>
      <c r="R49">
        <f t="shared" si="31"/>
        <v>1000000</v>
      </c>
      <c r="S49">
        <f t="shared" si="32"/>
        <v>-23598550830.922325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-1612.9565495667582</v>
      </c>
      <c r="AC49">
        <f t="shared" si="33"/>
        <v>-1440.1499656120466</v>
      </c>
      <c r="AE49">
        <f t="shared" si="34"/>
        <v>0</v>
      </c>
      <c r="AF49">
        <f t="shared" si="35"/>
        <v>0</v>
      </c>
      <c r="AG49">
        <f t="shared" si="36"/>
        <v>-1.5256762755585698E-6</v>
      </c>
      <c r="AH49">
        <f t="shared" si="37"/>
        <v>-0.24073145025839812</v>
      </c>
      <c r="AI49">
        <f t="shared" si="38"/>
        <v>-0.24073297593467369</v>
      </c>
      <c r="AJ49">
        <f t="shared" si="39"/>
        <v>-172.80658395471164</v>
      </c>
      <c r="AK49">
        <f t="shared" si="61"/>
        <v>-112.90695846967309</v>
      </c>
      <c r="AL49">
        <f t="shared" si="40"/>
        <v>-285.95427540031937</v>
      </c>
      <c r="AN49">
        <f t="shared" si="41"/>
        <v>0</v>
      </c>
      <c r="AO49">
        <f t="shared" si="42"/>
        <v>0</v>
      </c>
      <c r="AP49">
        <f t="shared" si="43"/>
        <v>-1.3541015955673028E-8</v>
      </c>
      <c r="AQ49">
        <f t="shared" si="44"/>
        <v>-2.1365924483474326E-3</v>
      </c>
      <c r="AR49">
        <f t="shared" si="45"/>
        <v>-2.1366059893633883E-3</v>
      </c>
      <c r="AS49">
        <f t="shared" si="46"/>
        <v>-1.5337308104364442</v>
      </c>
      <c r="AT49">
        <f t="shared" si="47"/>
        <v>-1.0020965460609357</v>
      </c>
      <c r="AU49">
        <f t="shared" si="48"/>
        <v>-2.5379639624867432</v>
      </c>
      <c r="AW49">
        <v>46</v>
      </c>
      <c r="AX49">
        <f>IF(Z49&gt;0, (R49*SUMPRODUCT(K49:$K$98, X49:$X$98)-K49*$AZ$3)/Z49, 0)</f>
        <v>-23598550830.922325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25</v>
      </c>
      <c r="R50">
        <f t="shared" si="31"/>
        <v>1000000</v>
      </c>
      <c r="S50">
        <f t="shared" si="32"/>
        <v>-106876763362.50255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-1440.1499656120466</v>
      </c>
      <c r="AC50">
        <f t="shared" si="33"/>
        <v>-1285.850041389742</v>
      </c>
      <c r="AE50">
        <f t="shared" si="34"/>
        <v>0</v>
      </c>
      <c r="AF50">
        <f t="shared" si="35"/>
        <v>0</v>
      </c>
      <c r="AG50">
        <f t="shared" si="36"/>
        <v>-3.0077867277576992E-7</v>
      </c>
      <c r="AH50">
        <f t="shared" si="37"/>
        <v>-4.8385633601088565E-2</v>
      </c>
      <c r="AI50">
        <f t="shared" si="38"/>
        <v>-4.8385934379761339E-2</v>
      </c>
      <c r="AJ50">
        <f t="shared" si="39"/>
        <v>-154.29992422230453</v>
      </c>
      <c r="AK50">
        <f t="shared" si="61"/>
        <v>-100.81049759284328</v>
      </c>
      <c r="AL50">
        <f t="shared" si="40"/>
        <v>-255.15880774952757</v>
      </c>
      <c r="AN50">
        <f t="shared" si="41"/>
        <v>0</v>
      </c>
      <c r="AO50">
        <f t="shared" si="42"/>
        <v>0</v>
      </c>
      <c r="AP50">
        <f t="shared" si="43"/>
        <v>-2.3835149091107469E-9</v>
      </c>
      <c r="AQ50">
        <f t="shared" si="44"/>
        <v>-3.8343103921115206E-4</v>
      </c>
      <c r="AR50">
        <f t="shared" si="45"/>
        <v>-3.8343342272606116E-4</v>
      </c>
      <c r="AS50">
        <f t="shared" si="46"/>
        <v>-1.2227468339575325</v>
      </c>
      <c r="AT50">
        <f t="shared" si="47"/>
        <v>-0.79887088333070044</v>
      </c>
      <c r="AU50">
        <f t="shared" si="48"/>
        <v>-2.0220011507109592</v>
      </c>
      <c r="AW50">
        <v>47</v>
      </c>
      <c r="AX50">
        <f>IF(Z50&gt;0, (R50*SUMPRODUCT(K50:$K$98, X50:$X$98)-K50*$AZ$3)/Z50, 0)</f>
        <v>-106876763362.50255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25</v>
      </c>
      <c r="R51">
        <f t="shared" si="31"/>
        <v>1000000</v>
      </c>
      <c r="S51">
        <f t="shared" si="32"/>
        <v>-492322365485.13153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-1285.850041389742</v>
      </c>
      <c r="AC51">
        <f t="shared" si="33"/>
        <v>-1148.080727664752</v>
      </c>
      <c r="AE51">
        <f t="shared" si="34"/>
        <v>0</v>
      </c>
      <c r="AF51">
        <f t="shared" si="35"/>
        <v>0</v>
      </c>
      <c r="AG51">
        <f t="shared" si="36"/>
        <v>-5.829923684928675E-8</v>
      </c>
      <c r="AH51">
        <f t="shared" si="37"/>
        <v>-9.5788659679490185E-3</v>
      </c>
      <c r="AI51">
        <f t="shared" si="38"/>
        <v>-9.578924267185868E-3</v>
      </c>
      <c r="AJ51">
        <f t="shared" si="39"/>
        <v>-137.76931372499007</v>
      </c>
      <c r="AK51">
        <f t="shared" si="61"/>
        <v>-90.009502897281948</v>
      </c>
      <c r="AL51">
        <f t="shared" si="40"/>
        <v>-227.78839554653919</v>
      </c>
      <c r="AN51">
        <f t="shared" si="41"/>
        <v>0</v>
      </c>
      <c r="AO51">
        <f t="shared" si="42"/>
        <v>0</v>
      </c>
      <c r="AP51">
        <f t="shared" si="43"/>
        <v>-4.1249214359917023E-10</v>
      </c>
      <c r="AQ51">
        <f t="shared" si="44"/>
        <v>-6.7774591399591739E-5</v>
      </c>
      <c r="AR51">
        <f t="shared" si="45"/>
        <v>-6.7775003891735344E-5</v>
      </c>
      <c r="AS51">
        <f t="shared" si="46"/>
        <v>-0.97477707448417483</v>
      </c>
      <c r="AT51">
        <f t="shared" si="47"/>
        <v>-0.6368558972800652</v>
      </c>
      <c r="AU51">
        <f t="shared" si="48"/>
        <v>-1.6117007467681317</v>
      </c>
      <c r="AW51">
        <v>48</v>
      </c>
      <c r="AX51">
        <f>IF(Z51&gt;0, (R51*SUMPRODUCT(K51:$K$98, X51:$X$98)-K51*$AZ$3)/Z51, 0)</f>
        <v>-492322365485.13153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25</v>
      </c>
      <c r="R52">
        <f t="shared" si="31"/>
        <v>1000000</v>
      </c>
      <c r="S52">
        <f t="shared" si="32"/>
        <v>-2309263077975.5894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-1148.080727664752</v>
      </c>
      <c r="AC52">
        <f t="shared" si="33"/>
        <v>-1025.072137264317</v>
      </c>
      <c r="AE52">
        <f t="shared" si="34"/>
        <v>0</v>
      </c>
      <c r="AF52">
        <f t="shared" si="35"/>
        <v>0</v>
      </c>
      <c r="AG52">
        <f t="shared" si="36"/>
        <v>-1.1097394522097329E-8</v>
      </c>
      <c r="AH52">
        <f t="shared" si="37"/>
        <v>-1.8647539983478621E-3</v>
      </c>
      <c r="AI52">
        <f t="shared" si="38"/>
        <v>-1.8647650957423843E-3</v>
      </c>
      <c r="AJ52">
        <f t="shared" si="39"/>
        <v>-123.00859040043497</v>
      </c>
      <c r="AK52">
        <f t="shared" si="61"/>
        <v>-80.365650936532646</v>
      </c>
      <c r="AL52">
        <f t="shared" si="40"/>
        <v>-203.37610610206337</v>
      </c>
      <c r="AN52">
        <f t="shared" si="41"/>
        <v>0</v>
      </c>
      <c r="AO52">
        <f t="shared" si="42"/>
        <v>0</v>
      </c>
      <c r="AP52">
        <f t="shared" si="43"/>
        <v>-7.0106101085658981E-11</v>
      </c>
      <c r="AQ52">
        <f t="shared" si="44"/>
        <v>-1.1780299605258587E-5</v>
      </c>
      <c r="AR52">
        <f t="shared" si="45"/>
        <v>-1.1780369711359674E-5</v>
      </c>
      <c r="AS52">
        <f t="shared" si="46"/>
        <v>-0.77708805033882</v>
      </c>
      <c r="AT52">
        <f t="shared" si="47"/>
        <v>-0.50769776970194014</v>
      </c>
      <c r="AU52">
        <f t="shared" si="48"/>
        <v>-1.2847976004104715</v>
      </c>
      <c r="AW52">
        <v>49</v>
      </c>
      <c r="AX52">
        <f>IF(Z52&gt;0, (R52*SUMPRODUCT(K52:$K$98, X52:$X$98)-K52*$AZ$3)/Z52, 0)</f>
        <v>-2309263077975.5894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25</v>
      </c>
      <c r="R53">
        <f t="shared" si="31"/>
        <v>1000000</v>
      </c>
      <c r="S53">
        <f t="shared" si="32"/>
        <v>-11039975579862.02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-1025.072137264317</v>
      </c>
      <c r="AC53">
        <f t="shared" si="33"/>
        <v>-915.24298995977188</v>
      </c>
      <c r="AE53">
        <f t="shared" si="34"/>
        <v>0</v>
      </c>
      <c r="AF53">
        <f t="shared" si="35"/>
        <v>0</v>
      </c>
      <c r="AG53">
        <f t="shared" si="36"/>
        <v>-2.0725657030194511E-9</v>
      </c>
      <c r="AH53">
        <f t="shared" si="37"/>
        <v>-3.5655419495427622E-4</v>
      </c>
      <c r="AI53">
        <f t="shared" si="38"/>
        <v>-3.5655626751997927E-4</v>
      </c>
      <c r="AJ53">
        <f t="shared" si="39"/>
        <v>-109.82914730454513</v>
      </c>
      <c r="AK53">
        <f t="shared" si="61"/>
        <v>-71.75504960850219</v>
      </c>
      <c r="AL53">
        <f t="shared" si="40"/>
        <v>-181.58455346931484</v>
      </c>
      <c r="AN53">
        <f t="shared" si="41"/>
        <v>0</v>
      </c>
      <c r="AO53">
        <f t="shared" si="42"/>
        <v>0</v>
      </c>
      <c r="AP53">
        <f t="shared" si="43"/>
        <v>-1.1690284307696581E-11</v>
      </c>
      <c r="AQ53">
        <f t="shared" si="44"/>
        <v>-2.0111400589350794E-6</v>
      </c>
      <c r="AR53">
        <f t="shared" si="45"/>
        <v>-2.0111517492193871E-6</v>
      </c>
      <c r="AS53">
        <f t="shared" si="46"/>
        <v>-0.61949011092458983</v>
      </c>
      <c r="AT53">
        <f t="shared" si="47"/>
        <v>-0.40473357694484169</v>
      </c>
      <c r="AU53">
        <f t="shared" si="48"/>
        <v>-1.0242256990211807</v>
      </c>
      <c r="AW53">
        <v>50</v>
      </c>
      <c r="AX53">
        <f>IF(Z53&gt;0, (R53*SUMPRODUCT(K53:$K$98, X53:$X$98)-K53*$AZ$3)/Z53, 0)</f>
        <v>-11039975579862.02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25</v>
      </c>
      <c r="R54">
        <f t="shared" si="31"/>
        <v>1000000</v>
      </c>
      <c r="S54">
        <f t="shared" si="32"/>
        <v>-53890974166473.266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-915.24298995977188</v>
      </c>
      <c r="AC54">
        <f t="shared" si="33"/>
        <v>-817.18124278801474</v>
      </c>
      <c r="AE54">
        <f t="shared" si="34"/>
        <v>0</v>
      </c>
      <c r="AF54">
        <f t="shared" si="35"/>
        <v>0</v>
      </c>
      <c r="AG54">
        <f t="shared" si="36"/>
        <v>-3.7909003104289811E-10</v>
      </c>
      <c r="AH54">
        <f t="shared" si="37"/>
        <v>-6.6910000597854334E-5</v>
      </c>
      <c r="AI54">
        <f t="shared" si="38"/>
        <v>-6.6910379687885375E-5</v>
      </c>
      <c r="AJ54">
        <f t="shared" si="39"/>
        <v>-98.061747171757133</v>
      </c>
      <c r="AK54">
        <f t="shared" si="61"/>
        <v>-64.067009297184043</v>
      </c>
      <c r="AL54">
        <f t="shared" si="40"/>
        <v>-162.12882337932086</v>
      </c>
      <c r="AN54">
        <f t="shared" si="41"/>
        <v>0</v>
      </c>
      <c r="AO54">
        <f t="shared" si="42"/>
        <v>0</v>
      </c>
      <c r="AP54">
        <f t="shared" si="43"/>
        <v>-1.9091546404504515E-12</v>
      </c>
      <c r="AQ54">
        <f t="shared" si="44"/>
        <v>-3.3696886668982532E-7</v>
      </c>
      <c r="AR54">
        <f t="shared" si="45"/>
        <v>-3.3697077584446579E-7</v>
      </c>
      <c r="AS54">
        <f t="shared" si="46"/>
        <v>-0.493853766474945</v>
      </c>
      <c r="AT54">
        <f t="shared" si="47"/>
        <v>-0.3226511331965361</v>
      </c>
      <c r="AU54">
        <f t="shared" si="48"/>
        <v>-0.81650523664225694</v>
      </c>
      <c r="AW54">
        <v>51</v>
      </c>
      <c r="AX54">
        <f>IF(Z54&gt;0, (R54*SUMPRODUCT(K54:$K$98, X54:$X$98)-K54*$AZ$3)/Z54, 0)</f>
        <v>-53890974166473.266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25</v>
      </c>
      <c r="R55">
        <f t="shared" si="31"/>
        <v>1000000</v>
      </c>
      <c r="S55">
        <f t="shared" si="32"/>
        <v>-268890531452619.72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-817.18124278801474</v>
      </c>
      <c r="AC55">
        <f t="shared" si="33"/>
        <v>-729.62610992596819</v>
      </c>
      <c r="AE55">
        <f t="shared" si="34"/>
        <v>0</v>
      </c>
      <c r="AF55">
        <f t="shared" si="35"/>
        <v>0</v>
      </c>
      <c r="AG55">
        <f t="shared" si="36"/>
        <v>-6.7836723924818928E-11</v>
      </c>
      <c r="AH55">
        <f t="shared" si="37"/>
        <v>-1.2298496272306007E-5</v>
      </c>
      <c r="AI55">
        <f t="shared" si="38"/>
        <v>-1.2298564109029931E-5</v>
      </c>
      <c r="AJ55">
        <f t="shared" si="39"/>
        <v>-87.555132862046548</v>
      </c>
      <c r="AK55">
        <f t="shared" si="61"/>
        <v>-57.202686995161038</v>
      </c>
      <c r="AL55">
        <f t="shared" si="40"/>
        <v>-144.75783215577169</v>
      </c>
      <c r="AN55">
        <f t="shared" si="41"/>
        <v>0</v>
      </c>
      <c r="AO55">
        <f t="shared" si="42"/>
        <v>0</v>
      </c>
      <c r="AP55">
        <f t="shared" si="43"/>
        <v>-3.0503212973514844E-13</v>
      </c>
      <c r="AQ55">
        <f t="shared" si="44"/>
        <v>-5.5300968169377866E-8</v>
      </c>
      <c r="AR55">
        <f t="shared" si="45"/>
        <v>-5.5301273201507601E-8</v>
      </c>
      <c r="AS55">
        <f t="shared" si="46"/>
        <v>-0.3936972055984384</v>
      </c>
      <c r="AT55">
        <f t="shared" si="47"/>
        <v>-0.25721550852079456</v>
      </c>
      <c r="AU55">
        <f t="shared" si="48"/>
        <v>-0.65091276942050613</v>
      </c>
      <c r="AW55">
        <v>52</v>
      </c>
      <c r="AX55">
        <f>IF(Z55&gt;0, (R55*SUMPRODUCT(K55:$K$98, X55:$X$98)-K55*$AZ$3)/Z55, 0)</f>
        <v>-268890531452619.72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25</v>
      </c>
      <c r="R56">
        <f t="shared" si="31"/>
        <v>1000000</v>
      </c>
      <c r="S56">
        <f t="shared" si="32"/>
        <v>-1373857469464628.5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-729.62610992596819</v>
      </c>
      <c r="AC56">
        <f t="shared" si="33"/>
        <v>-651.45188391071997</v>
      </c>
      <c r="AE56">
        <f t="shared" si="34"/>
        <v>0</v>
      </c>
      <c r="AF56">
        <f t="shared" si="35"/>
        <v>0</v>
      </c>
      <c r="AG56">
        <f t="shared" si="36"/>
        <v>-1.1854429924317056E-11</v>
      </c>
      <c r="AH56">
        <f t="shared" si="37"/>
        <v>-2.2121570704501473E-6</v>
      </c>
      <c r="AI56">
        <f t="shared" si="38"/>
        <v>-2.2121689248800716E-6</v>
      </c>
      <c r="AJ56">
        <f t="shared" si="39"/>
        <v>-78.174226015248223</v>
      </c>
      <c r="AK56">
        <f t="shared" si="61"/>
        <v>-51.07382769481778</v>
      </c>
      <c r="AL56">
        <f t="shared" si="40"/>
        <v>-129.24805592223493</v>
      </c>
      <c r="AN56">
        <f t="shared" si="41"/>
        <v>0</v>
      </c>
      <c r="AO56">
        <f t="shared" si="42"/>
        <v>0</v>
      </c>
      <c r="AP56">
        <f t="shared" si="43"/>
        <v>-4.7593031860194049E-14</v>
      </c>
      <c r="AQ56">
        <f t="shared" si="44"/>
        <v>-8.8813433126564164E-9</v>
      </c>
      <c r="AR56">
        <f t="shared" si="45"/>
        <v>-8.8813909056882754E-9</v>
      </c>
      <c r="AS56">
        <f t="shared" si="46"/>
        <v>-0.31385300289790719</v>
      </c>
      <c r="AT56">
        <f t="shared" si="47"/>
        <v>-0.20505062868652132</v>
      </c>
      <c r="AU56">
        <f t="shared" si="48"/>
        <v>-0.51890364046581938</v>
      </c>
      <c r="AW56">
        <v>53</v>
      </c>
      <c r="AX56">
        <f>IF(Z56&gt;0, (R56*SUMPRODUCT(K56:$K$98, X56:$X$98)-K56*$AZ$3)/Z56, 0)</f>
        <v>-1373857469464628.5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25</v>
      </c>
      <c r="R57">
        <f t="shared" si="31"/>
        <v>1000000</v>
      </c>
      <c r="S57">
        <f t="shared" si="32"/>
        <v>-7202644357184578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-651.45188391071997</v>
      </c>
      <c r="AC57">
        <f t="shared" si="33"/>
        <v>-581.6534677851821</v>
      </c>
      <c r="AE57">
        <f t="shared" si="34"/>
        <v>0</v>
      </c>
      <c r="AF57">
        <f t="shared" si="35"/>
        <v>0</v>
      </c>
      <c r="AG57">
        <f t="shared" si="36"/>
        <v>-2.0188886155575198E-12</v>
      </c>
      <c r="AH57">
        <f t="shared" si="37"/>
        <v>-3.8867988038065465E-7</v>
      </c>
      <c r="AI57">
        <f t="shared" si="38"/>
        <v>-3.886818992692702E-7</v>
      </c>
      <c r="AJ57">
        <f t="shared" si="39"/>
        <v>-69.798416125537869</v>
      </c>
      <c r="AK57">
        <f t="shared" si="61"/>
        <v>-45.601631873750399</v>
      </c>
      <c r="AL57">
        <f t="shared" si="40"/>
        <v>-115.40004838797017</v>
      </c>
      <c r="AN57">
        <f t="shared" si="41"/>
        <v>0</v>
      </c>
      <c r="AO57">
        <f t="shared" si="42"/>
        <v>0</v>
      </c>
      <c r="AP57">
        <f t="shared" si="43"/>
        <v>-7.2369743703900946E-15</v>
      </c>
      <c r="AQ57">
        <f t="shared" si="44"/>
        <v>-1.3932746516698284E-9</v>
      </c>
      <c r="AR57">
        <f t="shared" si="45"/>
        <v>-1.3932818886441988E-9</v>
      </c>
      <c r="AS57">
        <f t="shared" si="46"/>
        <v>-0.25020169250637331</v>
      </c>
      <c r="AT57">
        <f t="shared" si="47"/>
        <v>-0.1634651057889891</v>
      </c>
      <c r="AU57">
        <f t="shared" si="48"/>
        <v>-0.41366679968864428</v>
      </c>
      <c r="AW57">
        <v>54</v>
      </c>
      <c r="AX57">
        <f>IF(Z57&gt;0, (R57*SUMPRODUCT(K57:$K$98, X57:$X$98)-K57*$AZ$3)/Z57, 0)</f>
        <v>-7202644357184578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25</v>
      </c>
      <c r="R58">
        <f t="shared" si="31"/>
        <v>1000000</v>
      </c>
      <c r="S58">
        <f t="shared" si="32"/>
        <v>-3.879152041023328E+16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-581.6534677851821</v>
      </c>
      <c r="AC58">
        <f t="shared" si="33"/>
        <v>-519.33345338084405</v>
      </c>
      <c r="AE58">
        <f t="shared" si="34"/>
        <v>0</v>
      </c>
      <c r="AF58">
        <f t="shared" si="35"/>
        <v>0</v>
      </c>
      <c r="AG58">
        <f t="shared" si="36"/>
        <v>-3.3469521682104707E-13</v>
      </c>
      <c r="AH58">
        <f t="shared" si="37"/>
        <v>-6.6560180503235892E-8</v>
      </c>
      <c r="AI58">
        <f t="shared" si="38"/>
        <v>-6.656051519845271E-8</v>
      </c>
      <c r="AJ58">
        <f t="shared" si="39"/>
        <v>-62.320014404338053</v>
      </c>
      <c r="AK58">
        <f t="shared" si="61"/>
        <v>-40.715742744962753</v>
      </c>
      <c r="AL58">
        <f t="shared" si="40"/>
        <v>-103.03575721586132</v>
      </c>
      <c r="AN58">
        <f t="shared" si="41"/>
        <v>0</v>
      </c>
      <c r="AO58">
        <f t="shared" si="42"/>
        <v>0</v>
      </c>
      <c r="AP58">
        <f t="shared" si="43"/>
        <v>-1.0712137995136071E-15</v>
      </c>
      <c r="AQ58">
        <f t="shared" si="44"/>
        <v>-2.1303018468681974E-10</v>
      </c>
      <c r="AR58">
        <f t="shared" si="45"/>
        <v>-2.1303125590061925E-10</v>
      </c>
      <c r="AS58">
        <f t="shared" si="46"/>
        <v>-0.19945925743990392</v>
      </c>
      <c r="AT58">
        <f t="shared" si="47"/>
        <v>-0.13031338152994906</v>
      </c>
      <c r="AU58">
        <f t="shared" si="48"/>
        <v>-0.32977263918288424</v>
      </c>
      <c r="AW58">
        <v>55</v>
      </c>
      <c r="AX58">
        <f>IF(Z58&gt;0, (R58*SUMPRODUCT(K58:$K$98, X58:$X$98)-K58*$AZ$3)/Z58, 0)</f>
        <v>-3.879152041023328E+16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25</v>
      </c>
      <c r="R59">
        <f t="shared" si="31"/>
        <v>1000000</v>
      </c>
      <c r="S59">
        <f t="shared" si="32"/>
        <v>-2.1505479999702054E+17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-519.33345338084405</v>
      </c>
      <c r="AC59">
        <f t="shared" si="33"/>
        <v>-463.69058337593981</v>
      </c>
      <c r="AE59">
        <f t="shared" si="34"/>
        <v>0</v>
      </c>
      <c r="AF59">
        <f t="shared" si="35"/>
        <v>0</v>
      </c>
      <c r="AG59">
        <f t="shared" si="36"/>
        <v>-5.3903770502025993E-14</v>
      </c>
      <c r="AH59">
        <f t="shared" si="37"/>
        <v>-1.1097779766032424E-8</v>
      </c>
      <c r="AI59">
        <f t="shared" si="38"/>
        <v>-1.1097833669802926E-8</v>
      </c>
      <c r="AJ59">
        <f t="shared" si="39"/>
        <v>-55.642870004904239</v>
      </c>
      <c r="AK59">
        <f t="shared" si="61"/>
        <v>-36.35334173665909</v>
      </c>
      <c r="AL59">
        <f t="shared" si="40"/>
        <v>-91.996211752661168</v>
      </c>
      <c r="AN59">
        <f t="shared" si="41"/>
        <v>0</v>
      </c>
      <c r="AO59">
        <f t="shared" si="42"/>
        <v>0</v>
      </c>
      <c r="AP59">
        <f t="shared" si="43"/>
        <v>-1.5403796580541067E-16</v>
      </c>
      <c r="AQ59">
        <f t="shared" si="44"/>
        <v>-3.1713540707728961E-11</v>
      </c>
      <c r="AR59">
        <f t="shared" si="45"/>
        <v>-3.1713694745694765E-11</v>
      </c>
      <c r="AS59">
        <f t="shared" si="46"/>
        <v>-0.15900769885491037</v>
      </c>
      <c r="AT59">
        <f t="shared" si="47"/>
        <v>-0.10388502991888909</v>
      </c>
      <c r="AU59">
        <f t="shared" si="48"/>
        <v>-0.26289272880551318</v>
      </c>
      <c r="AW59">
        <v>56</v>
      </c>
      <c r="AX59">
        <f>IF(Z59&gt;0, (R59*SUMPRODUCT(K59:$K$98, X59:$X$98)-K59*$AZ$3)/Z59, 0)</f>
        <v>-2.1505479999702054E+17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25</v>
      </c>
      <c r="R60">
        <f t="shared" si="31"/>
        <v>1000000</v>
      </c>
      <c r="S60">
        <f t="shared" si="32"/>
        <v>-1.2285481811598868E+18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-463.69058337593981</v>
      </c>
      <c r="AC60">
        <f t="shared" si="33"/>
        <v>-414.00944944283117</v>
      </c>
      <c r="AE60">
        <f t="shared" si="34"/>
        <v>0</v>
      </c>
      <c r="AF60">
        <f t="shared" si="35"/>
        <v>0</v>
      </c>
      <c r="AG60">
        <f t="shared" si="36"/>
        <v>-8.4247703059549514E-15</v>
      </c>
      <c r="AH60">
        <f t="shared" si="37"/>
        <v>-1.7975984996420312E-9</v>
      </c>
      <c r="AI60">
        <f t="shared" si="38"/>
        <v>-1.7976069244123372E-9</v>
      </c>
      <c r="AJ60">
        <f t="shared" si="39"/>
        <v>-49.68113393310864</v>
      </c>
      <c r="AK60">
        <f t="shared" si="61"/>
        <v>-32.458340836315791</v>
      </c>
      <c r="AL60">
        <f t="shared" si="40"/>
        <v>-82.139474771222041</v>
      </c>
      <c r="AN60">
        <f t="shared" si="41"/>
        <v>0</v>
      </c>
      <c r="AO60">
        <f t="shared" si="42"/>
        <v>0</v>
      </c>
      <c r="AP60">
        <f t="shared" si="43"/>
        <v>-2.1495555681595066E-17</v>
      </c>
      <c r="AQ60">
        <f t="shared" si="44"/>
        <v>-4.5865201351417883E-12</v>
      </c>
      <c r="AR60">
        <f t="shared" si="45"/>
        <v>-4.5865416306974699E-12</v>
      </c>
      <c r="AS60">
        <f t="shared" si="46"/>
        <v>-0.12675996401101516</v>
      </c>
      <c r="AT60">
        <f t="shared" si="47"/>
        <v>-8.2816509820576201E-2</v>
      </c>
      <c r="AU60">
        <f t="shared" si="48"/>
        <v>-0.20957647383617792</v>
      </c>
      <c r="AW60">
        <v>57</v>
      </c>
      <c r="AX60">
        <f>IF(Z60&gt;0, (R60*SUMPRODUCT(K60:$K$98, X60:$X$98)-K60*$AZ$3)/Z60, 0)</f>
        <v>-1.2285481811598868E+18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25</v>
      </c>
      <c r="R61">
        <f t="shared" si="31"/>
        <v>1000000</v>
      </c>
      <c r="S61">
        <f t="shared" si="32"/>
        <v>-7.2351200936515338E+18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-414.00944944283117</v>
      </c>
      <c r="AC61">
        <f t="shared" si="33"/>
        <v>-369.65129414538893</v>
      </c>
      <c r="AE61">
        <f t="shared" si="34"/>
        <v>0</v>
      </c>
      <c r="AF61">
        <f t="shared" si="35"/>
        <v>0</v>
      </c>
      <c r="AG61">
        <f t="shared" si="36"/>
        <v>-1.2772811278894318E-15</v>
      </c>
      <c r="AH61">
        <f t="shared" si="37"/>
        <v>-2.8252965900023879E-10</v>
      </c>
      <c r="AI61">
        <f t="shared" si="38"/>
        <v>-2.825309362813667E-10</v>
      </c>
      <c r="AJ61">
        <f t="shared" si="39"/>
        <v>-44.358155297442238</v>
      </c>
      <c r="AK61">
        <f t="shared" si="61"/>
        <v>-28.980661460998185</v>
      </c>
      <c r="AL61">
        <f t="shared" si="40"/>
        <v>-73.338816758722956</v>
      </c>
      <c r="AN61">
        <f t="shared" si="41"/>
        <v>0</v>
      </c>
      <c r="AO61">
        <f t="shared" si="42"/>
        <v>0</v>
      </c>
      <c r="AP61">
        <f t="shared" si="43"/>
        <v>-2.9097728026686384E-18</v>
      </c>
      <c r="AQ61">
        <f t="shared" si="44"/>
        <v>-6.4363052092107996E-13</v>
      </c>
      <c r="AR61">
        <f t="shared" si="45"/>
        <v>-6.4363343069388271E-13</v>
      </c>
      <c r="AS61">
        <f t="shared" si="46"/>
        <v>-0.10105226722822322</v>
      </c>
      <c r="AT61">
        <f t="shared" si="47"/>
        <v>-6.6020814589111729E-2</v>
      </c>
      <c r="AU61">
        <f t="shared" si="48"/>
        <v>-0.16707308181797859</v>
      </c>
      <c r="AW61">
        <v>58</v>
      </c>
      <c r="AX61">
        <f>IF(Z61&gt;0, (R61*SUMPRODUCT(K61:$K$98, X61:$X$98)-K61*$AZ$3)/Z61, 0)</f>
        <v>-7.2351200936515338E+18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25</v>
      </c>
      <c r="R62">
        <f t="shared" si="31"/>
        <v>1000000</v>
      </c>
      <c r="S62">
        <f t="shared" si="32"/>
        <v>-4.4000274923333779E+19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-369.65129414538893</v>
      </c>
      <c r="AC62">
        <f t="shared" si="33"/>
        <v>-330.04579834409782</v>
      </c>
      <c r="AE62">
        <f t="shared" si="34"/>
        <v>0</v>
      </c>
      <c r="AF62">
        <f t="shared" si="35"/>
        <v>0</v>
      </c>
      <c r="AG62">
        <f t="shared" si="36"/>
        <v>-1.8752485008285212E-16</v>
      </c>
      <c r="AH62">
        <f t="shared" si="37"/>
        <v>-4.3079338661107413E-11</v>
      </c>
      <c r="AI62">
        <f t="shared" si="38"/>
        <v>-4.3079526185957497E-11</v>
      </c>
      <c r="AJ62">
        <f t="shared" si="39"/>
        <v>-39.605495801291113</v>
      </c>
      <c r="AK62">
        <f t="shared" si="61"/>
        <v>-25.875590590177229</v>
      </c>
      <c r="AL62">
        <f t="shared" si="40"/>
        <v>-65.481086391511425</v>
      </c>
      <c r="AN62">
        <f t="shared" si="41"/>
        <v>0</v>
      </c>
      <c r="AO62">
        <f t="shared" si="42"/>
        <v>0</v>
      </c>
      <c r="AP62">
        <f t="shared" si="43"/>
        <v>-3.814287187568823E-19</v>
      </c>
      <c r="AQ62">
        <f t="shared" si="44"/>
        <v>-8.7624103915508708E-14</v>
      </c>
      <c r="AR62">
        <f t="shared" si="45"/>
        <v>-8.7624485344227474E-14</v>
      </c>
      <c r="AS62">
        <f t="shared" si="46"/>
        <v>-8.0558248746996089E-2</v>
      </c>
      <c r="AT62">
        <f t="shared" si="47"/>
        <v>-5.263138918137153E-2</v>
      </c>
      <c r="AU62">
        <f t="shared" si="48"/>
        <v>-0.13318963792845526</v>
      </c>
      <c r="AW62">
        <v>59</v>
      </c>
      <c r="AX62">
        <f>IF(Z62&gt;0, (R62*SUMPRODUCT(K62:$K$98, X62:$X$98)-K62*$AZ$3)/Z62, 0)</f>
        <v>-4.4000274923333779E+19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25</v>
      </c>
      <c r="R63">
        <f t="shared" si="31"/>
        <v>1000000</v>
      </c>
      <c r="S63">
        <f t="shared" si="32"/>
        <v>-2.7678419659518873E+20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-330.04579834409782</v>
      </c>
      <c r="AC63">
        <f t="shared" si="33"/>
        <v>-294.68374852151601</v>
      </c>
      <c r="AE63">
        <f t="shared" si="34"/>
        <v>0</v>
      </c>
      <c r="AF63">
        <f t="shared" si="35"/>
        <v>0</v>
      </c>
      <c r="AG63">
        <f t="shared" si="36"/>
        <v>-2.661674258741245E-17</v>
      </c>
      <c r="AH63">
        <f t="shared" si="37"/>
        <v>-6.3613143597844462E-12</v>
      </c>
      <c r="AI63">
        <f t="shared" si="38"/>
        <v>-6.3613409765270334E-12</v>
      </c>
      <c r="AJ63">
        <f t="shared" si="39"/>
        <v>-35.36204982258181</v>
      </c>
      <c r="AK63">
        <f t="shared" si="61"/>
        <v>-23.103205884086851</v>
      </c>
      <c r="AL63">
        <f t="shared" si="40"/>
        <v>-58.465255706675023</v>
      </c>
      <c r="AN63">
        <f t="shared" si="41"/>
        <v>0</v>
      </c>
      <c r="AO63">
        <f t="shared" si="42"/>
        <v>0</v>
      </c>
      <c r="AP63">
        <f t="shared" si="43"/>
        <v>-4.8338307934888132E-20</v>
      </c>
      <c r="AQ63">
        <f t="shared" si="44"/>
        <v>-1.1552697381508527E-14</v>
      </c>
      <c r="AR63">
        <f t="shared" si="45"/>
        <v>-1.1552745719816462E-14</v>
      </c>
      <c r="AS63">
        <f t="shared" si="46"/>
        <v>-6.4220542687338275E-2</v>
      </c>
      <c r="AT63">
        <f t="shared" si="47"/>
        <v>-4.1957421222394459E-2</v>
      </c>
      <c r="AU63">
        <f t="shared" si="48"/>
        <v>-0.10617796390974428</v>
      </c>
      <c r="AW63">
        <v>60</v>
      </c>
      <c r="AX63">
        <f>IF(Z63&gt;0, (R63*SUMPRODUCT(K63:$K$98, X63:$X$98)-K63*$AZ$3)/Z63, 0)</f>
        <v>-2.7678419659518873E+20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25</v>
      </c>
      <c r="R64">
        <f t="shared" si="31"/>
        <v>1000000</v>
      </c>
      <c r="S64">
        <f t="shared" si="32"/>
        <v>-1.8037772699160132E+21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-294.68374852151601</v>
      </c>
      <c r="AC64">
        <f t="shared" si="33"/>
        <v>-263.11048975135355</v>
      </c>
      <c r="AE64">
        <f t="shared" si="34"/>
        <v>0</v>
      </c>
      <c r="AF64">
        <f t="shared" si="35"/>
        <v>0</v>
      </c>
      <c r="AG64">
        <f t="shared" si="36"/>
        <v>-3.6466599027994793E-18</v>
      </c>
      <c r="AH64">
        <f t="shared" si="37"/>
        <v>-9.0815661034955387E-13</v>
      </c>
      <c r="AI64">
        <f t="shared" si="38"/>
        <v>-9.081602570094567E-13</v>
      </c>
      <c r="AJ64">
        <f t="shared" si="39"/>
        <v>-31.573258770162454</v>
      </c>
      <c r="AK64">
        <f t="shared" si="61"/>
        <v>-20.627862396506124</v>
      </c>
      <c r="AL64">
        <f t="shared" si="40"/>
        <v>-52.201121166669488</v>
      </c>
      <c r="AN64">
        <f t="shared" si="41"/>
        <v>0</v>
      </c>
      <c r="AO64">
        <f t="shared" si="42"/>
        <v>0</v>
      </c>
      <c r="AP64">
        <f t="shared" si="43"/>
        <v>-5.9130803242286711E-21</v>
      </c>
      <c r="AQ64">
        <f t="shared" si="44"/>
        <v>-1.4725812461572547E-15</v>
      </c>
      <c r="AR64">
        <f t="shared" si="45"/>
        <v>-1.472587159237579E-15</v>
      </c>
      <c r="AS64">
        <f t="shared" si="46"/>
        <v>-5.1196223443350224E-2</v>
      </c>
      <c r="AT64">
        <f t="shared" si="47"/>
        <v>-3.3448199316322126E-2</v>
      </c>
      <c r="AU64">
        <f t="shared" si="48"/>
        <v>-8.4644422759673821E-2</v>
      </c>
      <c r="AW64">
        <v>61</v>
      </c>
      <c r="AX64">
        <f>IF(Z64&gt;0, (R64*SUMPRODUCT(K64:$K$98, X64:$X$98)-K64*$AZ$3)/Z64, 0)</f>
        <v>-1.8037772699160132E+21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25</v>
      </c>
      <c r="R65">
        <f t="shared" si="31"/>
        <v>1000000</v>
      </c>
      <c r="S65">
        <f t="shared" si="32"/>
        <v>-1.2195879254180841E+22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-263.11048975135355</v>
      </c>
      <c r="AC65">
        <f t="shared" si="33"/>
        <v>-234.92008013513703</v>
      </c>
      <c r="AE65">
        <f t="shared" si="34"/>
        <v>0</v>
      </c>
      <c r="AF65">
        <f t="shared" si="35"/>
        <v>0</v>
      </c>
      <c r="AG65">
        <f t="shared" si="36"/>
        <v>-4.8155626019051604E-19</v>
      </c>
      <c r="AH65">
        <f t="shared" si="37"/>
        <v>-1.2514548174323875E-13</v>
      </c>
      <c r="AI65">
        <f t="shared" si="38"/>
        <v>-1.2514596329949893E-13</v>
      </c>
      <c r="AJ65">
        <f t="shared" si="39"/>
        <v>-28.190409616216527</v>
      </c>
      <c r="AK65">
        <f t="shared" si="61"/>
        <v>-18.417734282594751</v>
      </c>
      <c r="AL65">
        <f t="shared" si="40"/>
        <v>-46.608143898811406</v>
      </c>
      <c r="AN65">
        <f t="shared" si="41"/>
        <v>0</v>
      </c>
      <c r="AO65">
        <f t="shared" si="42"/>
        <v>0</v>
      </c>
      <c r="AP65">
        <f t="shared" si="43"/>
        <v>-6.9718418533288683E-22</v>
      </c>
      <c r="AQ65">
        <f t="shared" si="44"/>
        <v>-1.8118225833619823E-16</v>
      </c>
      <c r="AR65">
        <f t="shared" si="45"/>
        <v>-1.8118295552038356E-16</v>
      </c>
      <c r="AS65">
        <f t="shared" si="46"/>
        <v>-4.0813315882772885E-2</v>
      </c>
      <c r="AT65">
        <f t="shared" si="47"/>
        <v>-2.6664699710078215E-2</v>
      </c>
      <c r="AU65">
        <f t="shared" si="48"/>
        <v>-6.7478015592851284E-2</v>
      </c>
      <c r="AW65">
        <v>62</v>
      </c>
      <c r="AX65">
        <f>IF(Z65&gt;0, (R65*SUMPRODUCT(K65:$K$98, X65:$X$98)-K65*$AZ$3)/Z65, 0)</f>
        <v>-1.2195879254180841E+22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25</v>
      </c>
      <c r="R66">
        <f t="shared" si="31"/>
        <v>1000000</v>
      </c>
      <c r="S66">
        <f t="shared" si="32"/>
        <v>-8.5690560957010604E+22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-234.92008013513703</v>
      </c>
      <c r="AC66">
        <f t="shared" si="33"/>
        <v>-209.75007154922946</v>
      </c>
      <c r="AE66">
        <f t="shared" si="34"/>
        <v>0</v>
      </c>
      <c r="AF66">
        <f t="shared" si="35"/>
        <v>0</v>
      </c>
      <c r="AG66">
        <f t="shared" si="36"/>
        <v>-6.1194042029453297E-20</v>
      </c>
      <c r="AH66">
        <f t="shared" si="37"/>
        <v>-1.6621866222366303E-14</v>
      </c>
      <c r="AI66">
        <f t="shared" si="38"/>
        <v>-1.6621927416408332E-14</v>
      </c>
      <c r="AJ66">
        <f t="shared" si="39"/>
        <v>-25.170008585907567</v>
      </c>
      <c r="AK66">
        <f t="shared" si="61"/>
        <v>-16.444405609459594</v>
      </c>
      <c r="AL66">
        <f t="shared" si="40"/>
        <v>-41.614414195367175</v>
      </c>
      <c r="AN66">
        <f t="shared" si="41"/>
        <v>0</v>
      </c>
      <c r="AO66">
        <f t="shared" si="42"/>
        <v>0</v>
      </c>
      <c r="AP66">
        <f t="shared" si="43"/>
        <v>-7.910275545747546E-23</v>
      </c>
      <c r="AQ66">
        <f t="shared" si="44"/>
        <v>-2.1486330620256623E-17</v>
      </c>
      <c r="AR66">
        <f t="shared" si="45"/>
        <v>-2.1486409723012079E-17</v>
      </c>
      <c r="AS66">
        <f t="shared" si="46"/>
        <v>-3.2536125544302304E-2</v>
      </c>
      <c r="AT66">
        <f t="shared" si="47"/>
        <v>-2.1256935355610816E-2</v>
      </c>
      <c r="AU66">
        <f t="shared" si="48"/>
        <v>-5.3793060899913134E-2</v>
      </c>
      <c r="AW66">
        <v>63</v>
      </c>
      <c r="AX66">
        <f>IF(Z66&gt;0, (R66*SUMPRODUCT(K66:$K$98, X66:$X$98)-K66*$AZ$3)/Z66, 0)</f>
        <v>-8.5690560957010604E+22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-6.2680942330491472E+23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-209.75007154922946</v>
      </c>
      <c r="AC67">
        <f t="shared" ref="AC67:AC79" si="64">S67*Z67</f>
        <v>-187.27684959752631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-7.4694493507328986E-21</v>
      </c>
      <c r="AH67">
        <f t="shared" ref="AH67:AH79" si="68">-X67*R67</f>
        <v>-2.1245060903370347E-15</v>
      </c>
      <c r="AI67">
        <f t="shared" ref="AI67:AI79" si="69">SUM(AE67:AH67)</f>
        <v>-2.1245135597863856E-15</v>
      </c>
      <c r="AJ67">
        <f t="shared" ref="AJ67:AJ79" si="70">AB67-AC67</f>
        <v>-22.473221951703152</v>
      </c>
      <c r="AK67">
        <f t="shared" si="61"/>
        <v>-14.682505008446064</v>
      </c>
      <c r="AL67">
        <f t="shared" ref="AL67:AL79" si="71">SUM(AI67:AK67)</f>
        <v>-37.155726960149224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-8.62090849798976E-24</v>
      </c>
      <c r="AQ67">
        <f t="shared" ref="AQ67:AQ79" si="75">AH67*$K67</f>
        <v>-2.452011085184006E-18</v>
      </c>
      <c r="AR67">
        <f t="shared" ref="AR67:AR79" si="76">AI67*$K67</f>
        <v>-2.452019706092504E-18</v>
      </c>
      <c r="AS67">
        <f t="shared" ref="AS67:AS79" si="77">AJ67*$K67</f>
        <v>-2.5937600083149114E-2</v>
      </c>
      <c r="AT67">
        <f t="shared" ref="AT67:AT79" si="78">AK67*$K67</f>
        <v>-1.6945898720990761E-2</v>
      </c>
      <c r="AU67">
        <f t="shared" ref="AU67:AU79" si="79">AL67*$K67</f>
        <v>-4.2883498804139886E-2</v>
      </c>
      <c r="AW67">
        <v>64</v>
      </c>
      <c r="AX67">
        <f>IF(Z67&gt;0, (R67*SUMPRODUCT(K67:$K$98, X67:$X$98)-K67*$AZ$3)/Z67, 0)</f>
        <v>-6.2680942330491472E+23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25</v>
      </c>
      <c r="R68">
        <f t="shared" si="62"/>
        <v>1000000</v>
      </c>
      <c r="S68">
        <f t="shared" si="63"/>
        <v>-4.7816737560387101E+24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-187.27684959752631</v>
      </c>
      <c r="AC68">
        <f t="shared" si="64"/>
        <v>-167.21147285493419</v>
      </c>
      <c r="AE68">
        <f t="shared" si="65"/>
        <v>0</v>
      </c>
      <c r="AF68">
        <f t="shared" si="66"/>
        <v>0</v>
      </c>
      <c r="AG68">
        <f t="shared" si="67"/>
        <v>-8.7423087283906141E-22</v>
      </c>
      <c r="AH68">
        <f t="shared" si="68"/>
        <v>-2.6082095937546029E-16</v>
      </c>
      <c r="AI68">
        <f t="shared" si="69"/>
        <v>-2.6082183360633313E-16</v>
      </c>
      <c r="AJ68">
        <f t="shared" si="70"/>
        <v>-20.065376742592122</v>
      </c>
      <c r="AK68">
        <f t="shared" si="61"/>
        <v>-13.109379471826843</v>
      </c>
      <c r="AL68">
        <f t="shared" si="71"/>
        <v>-33.174756214418963</v>
      </c>
      <c r="AN68">
        <f t="shared" si="72"/>
        <v>0</v>
      </c>
      <c r="AO68">
        <f t="shared" si="73"/>
        <v>0</v>
      </c>
      <c r="AP68">
        <f t="shared" si="74"/>
        <v>-9.0089165773021418E-25</v>
      </c>
      <c r="AQ68">
        <f t="shared" si="75"/>
        <v>-2.6877502701257214E-19</v>
      </c>
      <c r="AR68">
        <f t="shared" si="76"/>
        <v>-2.6877592790422986E-19</v>
      </c>
      <c r="AS68">
        <f t="shared" si="77"/>
        <v>-2.0677295984653329E-2</v>
      </c>
      <c r="AT68">
        <f t="shared" si="78"/>
        <v>-1.35091667099735E-2</v>
      </c>
      <c r="AU68">
        <f t="shared" si="79"/>
        <v>-3.4186462694626829E-2</v>
      </c>
      <c r="AW68">
        <v>65</v>
      </c>
      <c r="AX68">
        <f>IF(Z68&gt;0, (R68*SUMPRODUCT(K68:$K$98, X68:$X$98)-K68*$AZ$3)/Z68, 0)</f>
        <v>-4.7816737560387101E+24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25</v>
      </c>
      <c r="R69">
        <f t="shared" si="62"/>
        <v>1000000</v>
      </c>
      <c r="S69">
        <f t="shared" si="63"/>
        <v>-3.8104826536030484E+25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-167.21147285493419</v>
      </c>
      <c r="AC69">
        <f t="shared" si="64"/>
        <v>-149.29595790619123</v>
      </c>
      <c r="AE69">
        <f t="shared" si="65"/>
        <v>0</v>
      </c>
      <c r="AF69">
        <f t="shared" si="66"/>
        <v>0</v>
      </c>
      <c r="AG69">
        <f t="shared" si="67"/>
        <v>-9.7950818490816793E-23</v>
      </c>
      <c r="AH69">
        <f t="shared" si="68"/>
        <v>-3.0701509824794163E-17</v>
      </c>
      <c r="AI69">
        <f t="shared" si="69"/>
        <v>-3.0701607775612653E-17</v>
      </c>
      <c r="AJ69">
        <f t="shared" si="70"/>
        <v>-17.915514948742953</v>
      </c>
      <c r="AK69">
        <f t="shared" si="61"/>
        <v>-11.704803099845394</v>
      </c>
      <c r="AL69">
        <f t="shared" si="71"/>
        <v>-29.620318048588345</v>
      </c>
      <c r="AN69">
        <f t="shared" si="72"/>
        <v>0</v>
      </c>
      <c r="AO69">
        <f t="shared" si="73"/>
        <v>0</v>
      </c>
      <c r="AP69">
        <f t="shared" si="74"/>
        <v>-9.0123172824365648E-26</v>
      </c>
      <c r="AQ69">
        <f t="shared" si="75"/>
        <v>-2.8248028128200808E-20</v>
      </c>
      <c r="AR69">
        <f t="shared" si="76"/>
        <v>-2.824811825137363E-20</v>
      </c>
      <c r="AS69">
        <f t="shared" si="77"/>
        <v>-1.6483813763275922E-2</v>
      </c>
      <c r="AT69">
        <f t="shared" si="78"/>
        <v>-1.0769424992006933E-2</v>
      </c>
      <c r="AU69">
        <f t="shared" si="79"/>
        <v>-2.7253238755282853E-2</v>
      </c>
      <c r="AW69">
        <v>66</v>
      </c>
      <c r="AX69">
        <f>IF(Z69&gt;0, (R69*SUMPRODUCT(K69:$K$98, X69:$X$98)-K69*$AZ$3)/Z69, 0)</f>
        <v>-3.8104826536030484E+25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25</v>
      </c>
      <c r="R70">
        <f t="shared" si="62"/>
        <v>1000000</v>
      </c>
      <c r="S70">
        <f t="shared" si="63"/>
        <v>-3.2024193452842994E+26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-149.29595790619123</v>
      </c>
      <c r="AC70">
        <f t="shared" si="64"/>
        <v>-133.29996241624215</v>
      </c>
      <c r="AE70">
        <f t="shared" si="65"/>
        <v>0</v>
      </c>
      <c r="AF70">
        <f t="shared" si="66"/>
        <v>0</v>
      </c>
      <c r="AG70">
        <f t="shared" si="67"/>
        <v>-1.0406192010154142E-23</v>
      </c>
      <c r="AH70">
        <f t="shared" si="68"/>
        <v>-3.4626047318301791E-18</v>
      </c>
      <c r="AI70">
        <f t="shared" si="69"/>
        <v>-3.4626151380221893E-18</v>
      </c>
      <c r="AJ70">
        <f t="shared" si="70"/>
        <v>-15.995995489949081</v>
      </c>
      <c r="AK70">
        <f t="shared" si="61"/>
        <v>-10.450717053433387</v>
      </c>
      <c r="AL70">
        <f t="shared" si="71"/>
        <v>-26.446712543382468</v>
      </c>
      <c r="AN70">
        <f t="shared" si="72"/>
        <v>0</v>
      </c>
      <c r="AO70">
        <f t="shared" si="73"/>
        <v>0</v>
      </c>
      <c r="AP70">
        <f t="shared" si="74"/>
        <v>-8.5487421083981848E-27</v>
      </c>
      <c r="AQ70">
        <f t="shared" si="75"/>
        <v>-2.8445482119541433E-21</v>
      </c>
      <c r="AR70">
        <f t="shared" si="76"/>
        <v>-2.8445567606962519E-21</v>
      </c>
      <c r="AS70">
        <f t="shared" si="77"/>
        <v>-1.3140795410774822E-2</v>
      </c>
      <c r="AT70">
        <f t="shared" si="78"/>
        <v>-8.5853196683728736E-3</v>
      </c>
      <c r="AU70">
        <f t="shared" si="79"/>
        <v>-2.1726115079147696E-2</v>
      </c>
      <c r="AW70">
        <v>67</v>
      </c>
      <c r="AX70">
        <f>IF(Z70&gt;0, (R70*SUMPRODUCT(K70:$K$98, X70:$X$98)-K70*$AZ$3)/Z70, 0)</f>
        <v>-3.2024193452842994E+26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25</v>
      </c>
      <c r="R71">
        <f t="shared" si="62"/>
        <v>1000000</v>
      </c>
      <c r="S71">
        <f t="shared" si="63"/>
        <v>-2.8460080311041609E+27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-133.29996241624215</v>
      </c>
      <c r="AC71">
        <f t="shared" si="64"/>
        <v>-119.01782358593051</v>
      </c>
      <c r="AE71">
        <f t="shared" si="65"/>
        <v>0</v>
      </c>
      <c r="AF71">
        <f t="shared" si="66"/>
        <v>0</v>
      </c>
      <c r="AG71">
        <f t="shared" si="67"/>
        <v>-1.0454803911758058E-24</v>
      </c>
      <c r="AH71">
        <f t="shared" si="68"/>
        <v>-3.7026598795507182E-19</v>
      </c>
      <c r="AI71">
        <f t="shared" si="69"/>
        <v>-3.70267033435463E-19</v>
      </c>
      <c r="AJ71">
        <f t="shared" si="70"/>
        <v>-14.282138830311638</v>
      </c>
      <c r="AK71">
        <f t="shared" si="61"/>
        <v>-9.3309973691369521</v>
      </c>
      <c r="AL71">
        <f t="shared" si="71"/>
        <v>-23.61313619944859</v>
      </c>
      <c r="AN71">
        <f t="shared" si="72"/>
        <v>0</v>
      </c>
      <c r="AO71">
        <f t="shared" si="73"/>
        <v>0</v>
      </c>
      <c r="AP71">
        <f t="shared" si="74"/>
        <v>-7.6684616466366442E-28</v>
      </c>
      <c r="AQ71">
        <f t="shared" si="75"/>
        <v>-2.7158524938896072E-22</v>
      </c>
      <c r="AR71">
        <f t="shared" si="76"/>
        <v>-2.7158601623512537E-22</v>
      </c>
      <c r="AS71">
        <f t="shared" si="77"/>
        <v>-1.0475761647620204E-2</v>
      </c>
      <c r="AT71">
        <f t="shared" si="78"/>
        <v>-6.8441642764452111E-3</v>
      </c>
      <c r="AU71">
        <f t="shared" si="79"/>
        <v>-1.7319925924065414E-2</v>
      </c>
      <c r="AW71">
        <v>68</v>
      </c>
      <c r="AX71">
        <f>IF(Z71&gt;0, (R71*SUMPRODUCT(K71:$K$98, X71:$X$98)-K71*$AZ$3)/Z71, 0)</f>
        <v>-2.8460080311041609E+27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25</v>
      </c>
      <c r="R72">
        <f t="shared" si="62"/>
        <v>1000000</v>
      </c>
      <c r="S72">
        <f t="shared" si="63"/>
        <v>-2.6823295927341968E+28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-119.01782358593051</v>
      </c>
      <c r="AC72">
        <f t="shared" si="64"/>
        <v>-106.26591391600937</v>
      </c>
      <c r="AE72">
        <f t="shared" si="65"/>
        <v>0</v>
      </c>
      <c r="AF72">
        <f t="shared" si="66"/>
        <v>0</v>
      </c>
      <c r="AG72">
        <f t="shared" si="67"/>
        <v>-9.9042558196295913E-26</v>
      </c>
      <c r="AH72">
        <f t="shared" si="68"/>
        <v>-3.7439321162710067E-20</v>
      </c>
      <c r="AI72">
        <f t="shared" si="69"/>
        <v>-3.7439420205268262E-20</v>
      </c>
      <c r="AJ72">
        <f t="shared" si="70"/>
        <v>-12.751909669921147</v>
      </c>
      <c r="AK72">
        <f t="shared" ref="AK72:AK79" si="92">G72*SUM(AB72:AB72, AE72:AF72)</f>
        <v>-8.3312476510151363</v>
      </c>
      <c r="AL72">
        <f t="shared" si="71"/>
        <v>-21.083157320936284</v>
      </c>
      <c r="AN72">
        <f t="shared" si="72"/>
        <v>0</v>
      </c>
      <c r="AO72">
        <f t="shared" si="73"/>
        <v>0</v>
      </c>
      <c r="AP72">
        <f t="shared" si="74"/>
        <v>-6.486287354149875E-29</v>
      </c>
      <c r="AQ72">
        <f t="shared" si="75"/>
        <v>-2.451897445180532E-23</v>
      </c>
      <c r="AR72">
        <f t="shared" si="76"/>
        <v>-2.4519039314678862E-23</v>
      </c>
      <c r="AS72">
        <f t="shared" si="77"/>
        <v>-8.3512130481666422E-3</v>
      </c>
      <c r="AT72">
        <f t="shared" si="78"/>
        <v>-5.4561258581355314E-3</v>
      </c>
      <c r="AU72">
        <f t="shared" si="79"/>
        <v>-1.3807338906302175E-2</v>
      </c>
      <c r="AW72">
        <v>69</v>
      </c>
      <c r="AX72">
        <f>IF(Z72&gt;0, (R72*SUMPRODUCT(K72:$K$98, X72:$X$98)-K72*$AZ$3)/Z72, 0)</f>
        <v>-2.6823295927341968E+28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25</v>
      </c>
      <c r="R73">
        <f t="shared" si="62"/>
        <v>1000000</v>
      </c>
      <c r="S73">
        <f t="shared" si="63"/>
        <v>-2.6895284793333819E+29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-106.26591391600937</v>
      </c>
      <c r="AC73">
        <f t="shared" si="64"/>
        <v>-94.880280282151205</v>
      </c>
      <c r="AE73">
        <f t="shared" si="65"/>
        <v>0</v>
      </c>
      <c r="AF73">
        <f t="shared" si="66"/>
        <v>0</v>
      </c>
      <c r="AG73">
        <f t="shared" si="67"/>
        <v>-8.8194158391722941E-27</v>
      </c>
      <c r="AH73">
        <f t="shared" si="68"/>
        <v>-3.5693086710064265E-21</v>
      </c>
      <c r="AI73">
        <f t="shared" si="69"/>
        <v>-3.5693174904222658E-21</v>
      </c>
      <c r="AJ73">
        <f t="shared" si="70"/>
        <v>-11.385633633858163</v>
      </c>
      <c r="AK73">
        <f t="shared" si="92"/>
        <v>-7.4386139741206563</v>
      </c>
      <c r="AL73">
        <f t="shared" si="71"/>
        <v>-18.824247607978819</v>
      </c>
      <c r="AN73">
        <f t="shared" si="72"/>
        <v>0</v>
      </c>
      <c r="AO73">
        <f t="shared" si="73"/>
        <v>0</v>
      </c>
      <c r="AP73">
        <f t="shared" si="74"/>
        <v>-5.1569881450099211E-30</v>
      </c>
      <c r="AQ73">
        <f t="shared" si="75"/>
        <v>-2.0870863601311661E-24</v>
      </c>
      <c r="AR73">
        <f t="shared" si="76"/>
        <v>-2.0870915171193113E-24</v>
      </c>
      <c r="AS73">
        <f t="shared" si="77"/>
        <v>-6.6575359121226396E-3</v>
      </c>
      <c r="AT73">
        <f t="shared" si="78"/>
        <v>-4.3495901292534521E-3</v>
      </c>
      <c r="AU73">
        <f t="shared" si="79"/>
        <v>-1.1007126041376091E-2</v>
      </c>
      <c r="AW73">
        <v>70</v>
      </c>
      <c r="AX73">
        <f>IF(Z73&gt;0, (R73*SUMPRODUCT(K73:$K$98, X73:$X$98)-K73*$AZ$3)/Z73, 0)</f>
        <v>-2.6895284793333819E+29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25</v>
      </c>
      <c r="R74">
        <f t="shared" si="62"/>
        <v>1000000</v>
      </c>
      <c r="S74">
        <f t="shared" si="63"/>
        <v>-2.8789117760869077E+30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-94.880280282151205</v>
      </c>
      <c r="AC74">
        <f t="shared" si="64"/>
        <v>-84.714535966206441</v>
      </c>
      <c r="AE74">
        <f t="shared" si="65"/>
        <v>0</v>
      </c>
      <c r="AF74">
        <f t="shared" si="66"/>
        <v>0</v>
      </c>
      <c r="AG74">
        <f t="shared" si="67"/>
        <v>-7.3564720417859296E-28</v>
      </c>
      <c r="AH74">
        <f t="shared" si="68"/>
        <v>-3.1982297906407912E-22</v>
      </c>
      <c r="AI74">
        <f t="shared" si="69"/>
        <v>-3.198237147112833E-22</v>
      </c>
      <c r="AJ74">
        <f t="shared" si="70"/>
        <v>-10.165744315944764</v>
      </c>
      <c r="AK74">
        <f t="shared" si="92"/>
        <v>-6.6416196197505846</v>
      </c>
      <c r="AL74">
        <f t="shared" si="71"/>
        <v>-16.807363935695349</v>
      </c>
      <c r="AN74">
        <f t="shared" si="72"/>
        <v>0</v>
      </c>
      <c r="AO74">
        <f t="shared" si="73"/>
        <v>0</v>
      </c>
      <c r="AP74">
        <f t="shared" si="74"/>
        <v>-3.8406778335514081E-31</v>
      </c>
      <c r="AQ74">
        <f t="shared" si="75"/>
        <v>-1.6697365522150229E-25</v>
      </c>
      <c r="AR74">
        <f t="shared" si="76"/>
        <v>-1.6697403928928564E-25</v>
      </c>
      <c r="AS74">
        <f t="shared" si="77"/>
        <v>-5.3073468687202035E-3</v>
      </c>
      <c r="AT74">
        <f t="shared" si="78"/>
        <v>-3.4674666208972028E-3</v>
      </c>
      <c r="AU74">
        <f t="shared" si="79"/>
        <v>-8.7748134896174067E-3</v>
      </c>
      <c r="AW74">
        <v>71</v>
      </c>
      <c r="AX74">
        <f>IF(Z74&gt;0, (R74*SUMPRODUCT(K74:$K$98, X74:$X$98)-K74*$AZ$3)/Z74, 0)</f>
        <v>-2.8789117760869077E+30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25</v>
      </c>
      <c r="R75">
        <f t="shared" si="62"/>
        <v>1000000</v>
      </c>
      <c r="S75">
        <f t="shared" si="63"/>
        <v>-3.303658782656644E+31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-84.714535966206441</v>
      </c>
      <c r="AC75">
        <f t="shared" si="64"/>
        <v>-75.637978541255748</v>
      </c>
      <c r="AE75">
        <f t="shared" si="65"/>
        <v>0</v>
      </c>
      <c r="AF75">
        <f t="shared" si="66"/>
        <v>0</v>
      </c>
      <c r="AG75">
        <f t="shared" si="67"/>
        <v>-5.7238037822138002E-29</v>
      </c>
      <c r="AH75">
        <f t="shared" si="68"/>
        <v>-2.684210777258676E-23</v>
      </c>
      <c r="AI75">
        <f t="shared" si="69"/>
        <v>-2.6842165010624582E-23</v>
      </c>
      <c r="AJ75">
        <f t="shared" si="70"/>
        <v>-9.0765574249506926</v>
      </c>
      <c r="AK75">
        <f t="shared" si="92"/>
        <v>-5.9300175176344512</v>
      </c>
      <c r="AL75">
        <f t="shared" si="71"/>
        <v>-15.006574942585143</v>
      </c>
      <c r="AN75">
        <f t="shared" si="72"/>
        <v>0</v>
      </c>
      <c r="AO75">
        <f t="shared" si="73"/>
        <v>0</v>
      </c>
      <c r="AP75">
        <f t="shared" si="74"/>
        <v>-2.6681178279234084E-32</v>
      </c>
      <c r="AQ75">
        <f t="shared" si="75"/>
        <v>-1.2512292351744543E-26</v>
      </c>
      <c r="AR75">
        <f t="shared" si="76"/>
        <v>-1.2512319032922822E-26</v>
      </c>
      <c r="AS75">
        <f t="shared" si="77"/>
        <v>-4.2309844297833306E-3</v>
      </c>
      <c r="AT75">
        <f t="shared" si="78"/>
        <v>-2.7642431607917753E-3</v>
      </c>
      <c r="AU75">
        <f t="shared" si="79"/>
        <v>-6.9952275905751059E-3</v>
      </c>
      <c r="AW75">
        <v>72</v>
      </c>
      <c r="AX75">
        <f>IF(Z75&gt;0, (R75*SUMPRODUCT(K75:$K$98, X75:$X$98)-K75*$AZ$3)/Z75, 0)</f>
        <v>-3.303658782656644E+31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25</v>
      </c>
      <c r="R76">
        <f t="shared" si="62"/>
        <v>1000000</v>
      </c>
      <c r="S76">
        <f t="shared" si="63"/>
        <v>-4.085411341970922E+32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-75.637978541255748</v>
      </c>
      <c r="AC76">
        <f t="shared" si="64"/>
        <v>-67.533909411835481</v>
      </c>
      <c r="AE76">
        <f t="shared" si="65"/>
        <v>0</v>
      </c>
      <c r="AF76">
        <f t="shared" si="66"/>
        <v>0</v>
      </c>
      <c r="AG76">
        <f t="shared" si="67"/>
        <v>-4.1326260539566105E-30</v>
      </c>
      <c r="AH76">
        <f t="shared" si="68"/>
        <v>-2.1013212555984004E-24</v>
      </c>
      <c r="AI76">
        <f t="shared" si="69"/>
        <v>-2.1013253882244544E-24</v>
      </c>
      <c r="AJ76">
        <f t="shared" si="70"/>
        <v>-8.1040691294202674</v>
      </c>
      <c r="AK76">
        <f t="shared" si="92"/>
        <v>-5.2946584978879025</v>
      </c>
      <c r="AL76">
        <f t="shared" si="71"/>
        <v>-13.398727627308169</v>
      </c>
      <c r="AN76">
        <f t="shared" si="72"/>
        <v>0</v>
      </c>
      <c r="AO76">
        <f t="shared" si="73"/>
        <v>0</v>
      </c>
      <c r="AP76">
        <f t="shared" si="74"/>
        <v>-1.71999963258788E-33</v>
      </c>
      <c r="AQ76">
        <f t="shared" si="75"/>
        <v>-8.7457024671226131E-28</v>
      </c>
      <c r="AR76">
        <f t="shared" si="76"/>
        <v>-8.7457196671189391E-28</v>
      </c>
      <c r="AS76">
        <f t="shared" si="77"/>
        <v>-3.3729148834369688E-3</v>
      </c>
      <c r="AT76">
        <f t="shared" si="78"/>
        <v>-2.203637723845484E-3</v>
      </c>
      <c r="AU76">
        <f t="shared" si="79"/>
        <v>-5.5765526072824529E-3</v>
      </c>
      <c r="AW76">
        <v>73</v>
      </c>
      <c r="AX76">
        <f>IF(Z76&gt;0, (R76*SUMPRODUCT(K76:$K$98, X76:$X$98)-K76*$AZ$3)/Z76, 0)</f>
        <v>-4.085411341970922E+32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25</v>
      </c>
      <c r="R77">
        <f t="shared" si="62"/>
        <v>1000000</v>
      </c>
      <c r="S77">
        <f t="shared" si="63"/>
        <v>-5.4774356688951788E+33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-67.533909411835481</v>
      </c>
      <c r="AC77">
        <f t="shared" si="64"/>
        <v>-60.298133403424544</v>
      </c>
      <c r="AE77">
        <f t="shared" si="65"/>
        <v>0</v>
      </c>
      <c r="AF77">
        <f t="shared" si="66"/>
        <v>0</v>
      </c>
      <c r="AG77">
        <f t="shared" si="67"/>
        <v>-2.75211508853681E-31</v>
      </c>
      <c r="AH77">
        <f t="shared" si="68"/>
        <v>-1.5264353138253452E-25</v>
      </c>
      <c r="AI77">
        <f t="shared" si="69"/>
        <v>-1.5264380659404337E-25</v>
      </c>
      <c r="AJ77">
        <f t="shared" si="70"/>
        <v>-7.2357760084109373</v>
      </c>
      <c r="AK77">
        <f t="shared" si="92"/>
        <v>-4.7273736588284843</v>
      </c>
      <c r="AL77">
        <f t="shared" si="71"/>
        <v>-11.963149667239421</v>
      </c>
      <c r="AN77">
        <f t="shared" si="72"/>
        <v>0</v>
      </c>
      <c r="AO77">
        <f t="shared" si="73"/>
        <v>0</v>
      </c>
      <c r="AP77">
        <f t="shared" si="74"/>
        <v>-1.0227060226094121E-34</v>
      </c>
      <c r="AQ77">
        <f t="shared" si="75"/>
        <v>-5.6723448633205243E-29</v>
      </c>
      <c r="AR77">
        <f t="shared" si="76"/>
        <v>-5.67235509038075E-29</v>
      </c>
      <c r="AS77">
        <f t="shared" si="77"/>
        <v>-2.6888670945766592E-3</v>
      </c>
      <c r="AT77">
        <f t="shared" si="78"/>
        <v>-1.7567265017900859E-3</v>
      </c>
      <c r="AU77">
        <f t="shared" si="79"/>
        <v>-4.4455935963667445E-3</v>
      </c>
      <c r="AW77">
        <v>74</v>
      </c>
      <c r="AX77">
        <f>IF(Z77&gt;0, (R77*SUMPRODUCT(K77:$K$98, X77:$X$98)-K77*$AZ$3)/Z77, 0)</f>
        <v>-5.4774356688951788E+33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25</v>
      </c>
      <c r="R78">
        <f t="shared" si="62"/>
        <v>1000000</v>
      </c>
      <c r="S78">
        <f t="shared" si="63"/>
        <v>-8.0187755326157712E+34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-60.298133403424544</v>
      </c>
      <c r="AC78">
        <f t="shared" si="64"/>
        <v>-53.837619110200471</v>
      </c>
      <c r="AE78">
        <f t="shared" si="65"/>
        <v>0</v>
      </c>
      <c r="AF78">
        <f t="shared" si="66"/>
        <v>0</v>
      </c>
      <c r="AG78">
        <f t="shared" si="67"/>
        <v>-1.6784862879382261E-32</v>
      </c>
      <c r="AH78">
        <f t="shared" si="68"/>
        <v>-1.0226981235430477E-26</v>
      </c>
      <c r="AI78">
        <f t="shared" si="69"/>
        <v>-1.0226998020293357E-26</v>
      </c>
      <c r="AJ78">
        <f t="shared" si="70"/>
        <v>-6.4605142932240724</v>
      </c>
      <c r="AK78">
        <f t="shared" si="92"/>
        <v>-4.2208693382397184</v>
      </c>
      <c r="AL78">
        <f t="shared" si="71"/>
        <v>-10.681383631463792</v>
      </c>
      <c r="AN78">
        <f t="shared" si="72"/>
        <v>0</v>
      </c>
      <c r="AO78">
        <f t="shared" si="73"/>
        <v>0</v>
      </c>
      <c r="AP78">
        <f t="shared" si="74"/>
        <v>-5.5690869318362871E-36</v>
      </c>
      <c r="AQ78">
        <f t="shared" si="75"/>
        <v>-3.3932328169526833E-30</v>
      </c>
      <c r="AR78">
        <f t="shared" si="76"/>
        <v>-3.3932383860396152E-30</v>
      </c>
      <c r="AS78">
        <f t="shared" si="77"/>
        <v>-2.1435483853449199E-3</v>
      </c>
      <c r="AT78">
        <f t="shared" si="78"/>
        <v>-1.400451611758678E-3</v>
      </c>
      <c r="AU78">
        <f t="shared" si="79"/>
        <v>-3.5439999971035984E-3</v>
      </c>
      <c r="AW78">
        <v>75</v>
      </c>
      <c r="AX78">
        <f>IF(Z78&gt;0, (R78*SUMPRODUCT(K78:$K$98, X78:$X$98)-K78*$AZ$3)/Z78, 0)</f>
        <v>-8.0187755326157712E+34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-53.837619110200471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-6.7139451517529045E-28</v>
      </c>
      <c r="AI79">
        <f t="shared" si="69"/>
        <v>-6.7139451517529045E-28</v>
      </c>
      <c r="AJ79">
        <f t="shared" si="70"/>
        <v>-53.837619110200471</v>
      </c>
      <c r="AK79">
        <f t="shared" si="92"/>
        <v>-3.7686333377140335</v>
      </c>
      <c r="AL79">
        <f t="shared" si="71"/>
        <v>-57.606252447914507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-1.9889596185129594E-31</v>
      </c>
      <c r="AR79">
        <f t="shared" si="76"/>
        <v>-1.9889596185129594E-31</v>
      </c>
      <c r="AS79">
        <f t="shared" si="77"/>
        <v>-1.594902072429252E-2</v>
      </c>
      <c r="AT79">
        <f t="shared" si="78"/>
        <v>-1.1164314507004765E-3</v>
      </c>
      <c r="AU79">
        <f t="shared" si="79"/>
        <v>-1.7065452174992998E-2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260604.36851617324</v>
      </c>
      <c r="AO81" s="6">
        <f t="shared" si="93"/>
        <v>-26060.436851617327</v>
      </c>
      <c r="AP81" s="6">
        <f t="shared" si="93"/>
        <v>-1728.2642238125582</v>
      </c>
      <c r="AQ81" s="6">
        <f t="shared" si="93"/>
        <v>-162263.05417343578</v>
      </c>
      <c r="AR81" s="6">
        <f t="shared" si="93"/>
        <v>70552.613267307534</v>
      </c>
      <c r="AS81" s="6">
        <f t="shared" si="93"/>
        <v>-21978.625110340057</v>
      </c>
      <c r="AT81" s="6">
        <f t="shared" si="93"/>
        <v>9642.3449717335807</v>
      </c>
      <c r="AU81" s="6">
        <f t="shared" si="93"/>
        <v>58216.333128701204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534198.81655758258</v>
      </c>
      <c r="K3">
        <v>1</v>
      </c>
      <c r="L3" s="2">
        <v>0</v>
      </c>
      <c r="O3">
        <f>$C$3</f>
        <v>534198.81655758258</v>
      </c>
      <c r="P3" s="2">
        <f>O3*C5</f>
        <v>53419.881655758261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534198.81655758258</v>
      </c>
      <c r="AF3">
        <f t="shared" ref="AF3:AF34" si="4">-$Z3*P3</f>
        <v>-53419.881655758261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479256.50231482432</v>
      </c>
      <c r="AJ3">
        <f t="shared" ref="AJ3:AJ34" si="8">AB3-AC3</f>
        <v>0</v>
      </c>
      <c r="AL3">
        <f t="shared" ref="AL3:AL34" si="9">SUM(AI3:AK3)</f>
        <v>479256.50231482432</v>
      </c>
      <c r="AN3">
        <f t="shared" ref="AN3:AN34" si="10">AE3*$K3</f>
        <v>534198.81655758258</v>
      </c>
      <c r="AO3">
        <f t="shared" ref="AO3:AO34" si="11">AF3*$K3</f>
        <v>-53419.881655758261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479256.50231482432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479256.50231482432</v>
      </c>
      <c r="AW3">
        <v>0</v>
      </c>
      <c r="AX3">
        <f>IF(Z3&gt;0, (R3*SUMPRODUCT(K3:$K$98, X3:$X$98)-K3*$AZ$3)/Z3, 0)</f>
        <v>0</v>
      </c>
      <c r="AZ3">
        <f>C6*ABS(SUMPRODUCT(X4:X69, K4:K69))/1</f>
        <v>366950.89121141244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1000000</v>
      </c>
      <c r="S4">
        <f t="shared" si="1"/>
        <v>18645.63221304099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18071.930181356904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-18071.930181356904</v>
      </c>
      <c r="AK4">
        <f>G4*SUM(AB4, AE4:AF4)</f>
        <v>0</v>
      </c>
      <c r="AL4">
        <f t="shared" si="9"/>
        <v>-38840.639181356906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-19745.872789503705</v>
      </c>
      <c r="AR4">
        <f t="shared" si="14"/>
        <v>-19745.872789503705</v>
      </c>
      <c r="AS4">
        <f t="shared" si="15"/>
        <v>-17181.907379118562</v>
      </c>
      <c r="AT4">
        <f t="shared" si="16"/>
        <v>0</v>
      </c>
      <c r="AU4">
        <f t="shared" si="17"/>
        <v>-36927.780168622267</v>
      </c>
      <c r="AW4">
        <v>1</v>
      </c>
      <c r="AX4">
        <f>IF(Z4&gt;0, (R4*SUMPRODUCT(K4:$K$98, X4:$X$98)-K4*$AZ$3)/Z4, 0)</f>
        <v>18645.63221304099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25</v>
      </c>
      <c r="R5">
        <f t="shared" si="0"/>
        <v>1000000</v>
      </c>
      <c r="S5">
        <f t="shared" si="1"/>
        <v>17340.476023900064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18071.930181356904</v>
      </c>
      <c r="AC5">
        <f t="shared" si="2"/>
        <v>16231.713204134838</v>
      </c>
      <c r="AE5">
        <f t="shared" si="3"/>
        <v>0</v>
      </c>
      <c r="AF5">
        <f t="shared" si="4"/>
        <v>0</v>
      </c>
      <c r="AG5">
        <f t="shared" si="5"/>
        <v>-23.401481570867723</v>
      </c>
      <c r="AH5">
        <f t="shared" si="6"/>
        <v>-23479.71525529119</v>
      </c>
      <c r="AI5">
        <f t="shared" si="7"/>
        <v>-23503.116736862059</v>
      </c>
      <c r="AJ5">
        <f t="shared" si="8"/>
        <v>1840.2169772220659</v>
      </c>
      <c r="AK5">
        <f>G5*SUM(AB5, AE5:AF5)</f>
        <v>74.094913743563311</v>
      </c>
      <c r="AL5">
        <f t="shared" si="9"/>
        <v>-21588.804845896429</v>
      </c>
      <c r="AN5">
        <f t="shared" si="10"/>
        <v>0</v>
      </c>
      <c r="AO5">
        <f t="shared" si="11"/>
        <v>0</v>
      </c>
      <c r="AP5">
        <f t="shared" si="12"/>
        <v>-21.107090588970973</v>
      </c>
      <c r="AQ5">
        <f t="shared" si="13"/>
        <v>-21177.653876138687</v>
      </c>
      <c r="AR5">
        <f t="shared" si="14"/>
        <v>-21198.760966727659</v>
      </c>
      <c r="AS5">
        <f t="shared" si="15"/>
        <v>1659.7934760652952</v>
      </c>
      <c r="AT5">
        <f t="shared" si="16"/>
        <v>66.830300971811127</v>
      </c>
      <c r="AU5">
        <f t="shared" si="17"/>
        <v>-19472.137189690551</v>
      </c>
      <c r="AW5">
        <v>2</v>
      </c>
      <c r="AX5">
        <f>IF(Z5&gt;0, (R5*SUMPRODUCT(K5:$K$98, X5:$X$98)-K5*$AZ$3)/Z5, 0)</f>
        <v>17340.476023900064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25</v>
      </c>
      <c r="R6">
        <f t="shared" si="0"/>
        <v>1000000</v>
      </c>
      <c r="S6">
        <f t="shared" si="1"/>
        <v>14358.325611989487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16231.713204134838</v>
      </c>
      <c r="AC6">
        <f t="shared" si="2"/>
        <v>12931.815195875126</v>
      </c>
      <c r="AE6">
        <f t="shared" si="3"/>
        <v>0</v>
      </c>
      <c r="AF6">
        <f t="shared" si="4"/>
        <v>0</v>
      </c>
      <c r="AG6">
        <f t="shared" si="5"/>
        <v>-22.516231253797457</v>
      </c>
      <c r="AH6">
        <f t="shared" si="6"/>
        <v>-26049.420054463488</v>
      </c>
      <c r="AI6">
        <f t="shared" si="7"/>
        <v>-26071.936285717286</v>
      </c>
      <c r="AJ6">
        <f t="shared" si="8"/>
        <v>3299.8980082597118</v>
      </c>
      <c r="AK6">
        <f>G6*SUM(AB6, AE6:AF6)</f>
        <v>115.24516374935736</v>
      </c>
      <c r="AL6">
        <f t="shared" si="9"/>
        <v>-22656.793113708216</v>
      </c>
      <c r="AN6">
        <f t="shared" si="10"/>
        <v>0</v>
      </c>
      <c r="AO6">
        <f t="shared" si="11"/>
        <v>0</v>
      </c>
      <c r="AP6">
        <f t="shared" si="12"/>
        <v>-19.211649194865718</v>
      </c>
      <c r="AQ6">
        <f t="shared" si="13"/>
        <v>-22226.291521661689</v>
      </c>
      <c r="AR6">
        <f t="shared" si="14"/>
        <v>-22245.503170856555</v>
      </c>
      <c r="AS6">
        <f t="shared" si="15"/>
        <v>2815.5903267705867</v>
      </c>
      <c r="AT6">
        <f t="shared" si="16"/>
        <v>98.331271890099302</v>
      </c>
      <c r="AU6">
        <f t="shared" si="17"/>
        <v>-19331.581572195868</v>
      </c>
      <c r="AW6">
        <v>3</v>
      </c>
      <c r="AX6">
        <f>IF(Z6&gt;0, (R6*SUMPRODUCT(K6:$K$98, X6:$X$98)-K6*$AZ$3)/Z6, 0)</f>
        <v>14358.325611989487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25</v>
      </c>
      <c r="R7">
        <f t="shared" si="0"/>
        <v>1000000</v>
      </c>
      <c r="S7">
        <f t="shared" si="1"/>
        <v>10987.078904992426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12931.815195875126</v>
      </c>
      <c r="AC7">
        <f t="shared" si="2"/>
        <v>9483.0157296029502</v>
      </c>
      <c r="AE7">
        <f t="shared" si="3"/>
        <v>0</v>
      </c>
      <c r="AF7">
        <f t="shared" si="4"/>
        <v>0</v>
      </c>
      <c r="AG7">
        <f t="shared" si="5"/>
        <v>-21.577654560426328</v>
      </c>
      <c r="AH7">
        <f t="shared" si="6"/>
        <v>-28536.575233326064</v>
      </c>
      <c r="AI7">
        <f t="shared" si="7"/>
        <v>-28558.152887886492</v>
      </c>
      <c r="AJ7">
        <f t="shared" si="8"/>
        <v>3448.7994662721758</v>
      </c>
      <c r="AK7">
        <f>G7*SUM(AB7, AE7:AF7)</f>
        <v>178.45904970307674</v>
      </c>
      <c r="AL7">
        <f t="shared" si="9"/>
        <v>-24930.894371911239</v>
      </c>
      <c r="AN7">
        <f t="shared" si="10"/>
        <v>0</v>
      </c>
      <c r="AO7">
        <f t="shared" si="11"/>
        <v>0</v>
      </c>
      <c r="AP7">
        <f t="shared" si="12"/>
        <v>-17.306657439176952</v>
      </c>
      <c r="AQ7">
        <f t="shared" si="13"/>
        <v>-22888.156387313924</v>
      </c>
      <c r="AR7">
        <f t="shared" si="14"/>
        <v>-22905.463044753105</v>
      </c>
      <c r="AS7">
        <f t="shared" si="15"/>
        <v>2766.1574974258724</v>
      </c>
      <c r="AT7">
        <f t="shared" si="16"/>
        <v>143.13555866246011</v>
      </c>
      <c r="AU7">
        <f t="shared" si="17"/>
        <v>-19996.169988664769</v>
      </c>
      <c r="AW7">
        <v>4</v>
      </c>
      <c r="AX7">
        <f>IF(Z7&gt;0, (R7*SUMPRODUCT(K7:$K$98, X7:$X$98)-K7*$AZ$3)/Z7, 0)</f>
        <v>10987.078904992426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25</v>
      </c>
      <c r="R8">
        <f t="shared" si="0"/>
        <v>1000000</v>
      </c>
      <c r="S8">
        <f t="shared" si="1"/>
        <v>7602.0732113349704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9483.0157296029502</v>
      </c>
      <c r="AC8">
        <f t="shared" si="2"/>
        <v>6260.0076273641898</v>
      </c>
      <c r="AE8">
        <f t="shared" si="3"/>
        <v>0</v>
      </c>
      <c r="AF8">
        <f t="shared" si="4"/>
        <v>0</v>
      </c>
      <c r="AG8">
        <f t="shared" si="5"/>
        <v>-20.586514538002241</v>
      </c>
      <c r="AH8">
        <f t="shared" si="6"/>
        <v>-31014.539072793079</v>
      </c>
      <c r="AI8">
        <f t="shared" si="7"/>
        <v>-31035.12558733108</v>
      </c>
      <c r="AJ8">
        <f t="shared" si="8"/>
        <v>3223.0081022387603</v>
      </c>
      <c r="AK8">
        <f t="shared" ref="AK8:AK39" si="30">G8*SUM(AB8:AB8, AE8:AF8)</f>
        <v>204.83313975942374</v>
      </c>
      <c r="AL8">
        <f t="shared" si="9"/>
        <v>-27607.284345332897</v>
      </c>
      <c r="AN8">
        <f t="shared" si="10"/>
        <v>0</v>
      </c>
      <c r="AO8">
        <f t="shared" si="11"/>
        <v>0</v>
      </c>
      <c r="AP8">
        <f t="shared" si="12"/>
        <v>-15.408454481637174</v>
      </c>
      <c r="AQ8">
        <f t="shared" si="13"/>
        <v>-23213.551409585278</v>
      </c>
      <c r="AR8">
        <f t="shared" si="14"/>
        <v>-23228.959864066914</v>
      </c>
      <c r="AS8">
        <f t="shared" si="15"/>
        <v>2412.3351986379048</v>
      </c>
      <c r="AT8">
        <f t="shared" si="16"/>
        <v>153.31211626366874</v>
      </c>
      <c r="AU8">
        <f t="shared" si="17"/>
        <v>-20663.312549165341</v>
      </c>
      <c r="AW8">
        <v>5</v>
      </c>
      <c r="AX8">
        <f>IF(Z8&gt;0, (R8*SUMPRODUCT(K8:$K$98, X8:$X$98)-K8*$AZ$3)/Z8, 0)</f>
        <v>7602.0732113349704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25</v>
      </c>
      <c r="R9">
        <f t="shared" si="0"/>
        <v>1000000</v>
      </c>
      <c r="S9">
        <f t="shared" si="1"/>
        <v>2002.6511765539876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6260.0076273641898</v>
      </c>
      <c r="AC9">
        <f t="shared" si="2"/>
        <v>1564.9727909224166</v>
      </c>
      <c r="AE9">
        <f t="shared" si="3"/>
        <v>0</v>
      </c>
      <c r="AF9">
        <f t="shared" si="4"/>
        <v>0</v>
      </c>
      <c r="AG9">
        <f t="shared" si="5"/>
        <v>-19.536262845525908</v>
      </c>
      <c r="AH9">
        <f t="shared" si="6"/>
        <v>-33775.46188385236</v>
      </c>
      <c r="AI9">
        <f t="shared" si="7"/>
        <v>-33794.998146697886</v>
      </c>
      <c r="AJ9">
        <f t="shared" si="8"/>
        <v>4695.0348364417732</v>
      </c>
      <c r="AK9">
        <f t="shared" si="30"/>
        <v>139.59817009022143</v>
      </c>
      <c r="AL9">
        <f t="shared" si="9"/>
        <v>-28960.36514016589</v>
      </c>
      <c r="AN9">
        <f t="shared" si="10"/>
        <v>0</v>
      </c>
      <c r="AO9">
        <f t="shared" si="11"/>
        <v>0</v>
      </c>
      <c r="AP9">
        <f t="shared" si="12"/>
        <v>-13.636453635239883</v>
      </c>
      <c r="AQ9">
        <f t="shared" si="13"/>
        <v>-23575.518185323952</v>
      </c>
      <c r="AR9">
        <f t="shared" si="14"/>
        <v>-23589.154638959189</v>
      </c>
      <c r="AS9">
        <f t="shared" si="15"/>
        <v>3277.1684824887921</v>
      </c>
      <c r="AT9">
        <f t="shared" si="16"/>
        <v>97.440538605140318</v>
      </c>
      <c r="AU9">
        <f t="shared" si="17"/>
        <v>-20214.545617865257</v>
      </c>
      <c r="AW9">
        <v>6</v>
      </c>
      <c r="AX9">
        <f>IF(Z9&gt;0, (R9*SUMPRODUCT(K9:$K$98, X9:$X$98)-K9*$AZ$3)/Z9, 0)</f>
        <v>2002.6511765539876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25</v>
      </c>
      <c r="R10">
        <f t="shared" si="0"/>
        <v>1000000</v>
      </c>
      <c r="S10">
        <f t="shared" si="1"/>
        <v>-11960.09695723981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1564.9727909224166</v>
      </c>
      <c r="AC10">
        <f t="shared" si="2"/>
        <v>-8818.7617376714188</v>
      </c>
      <c r="AE10">
        <f t="shared" si="3"/>
        <v>0</v>
      </c>
      <c r="AF10">
        <f t="shared" si="4"/>
        <v>0</v>
      </c>
      <c r="AG10">
        <f t="shared" si="5"/>
        <v>-18.43371707018887</v>
      </c>
      <c r="AH10">
        <f t="shared" si="6"/>
        <v>-36287.325875271199</v>
      </c>
      <c r="AI10">
        <f t="shared" si="7"/>
        <v>-36305.75959234139</v>
      </c>
      <c r="AJ10">
        <f t="shared" si="8"/>
        <v>10383.734528593835</v>
      </c>
      <c r="AK10">
        <f t="shared" si="30"/>
        <v>6.7293830009663917</v>
      </c>
      <c r="AL10">
        <f t="shared" si="9"/>
        <v>-25915.295680746589</v>
      </c>
      <c r="AN10">
        <f t="shared" si="10"/>
        <v>0</v>
      </c>
      <c r="AO10">
        <f t="shared" si="11"/>
        <v>0</v>
      </c>
      <c r="AP10">
        <f t="shared" si="12"/>
        <v>-12.204181599754765</v>
      </c>
      <c r="AQ10">
        <f t="shared" si="13"/>
        <v>-24024.298141555031</v>
      </c>
      <c r="AR10">
        <f t="shared" si="14"/>
        <v>-24036.502323154789</v>
      </c>
      <c r="AS10">
        <f t="shared" si="15"/>
        <v>6874.6298637480768</v>
      </c>
      <c r="AT10">
        <f t="shared" si="16"/>
        <v>4.4552388368221321</v>
      </c>
      <c r="AU10">
        <f t="shared" si="17"/>
        <v>-17157.417220569889</v>
      </c>
      <c r="AW10">
        <v>7</v>
      </c>
      <c r="AX10">
        <f>IF(Z10&gt;0, (R10*SUMPRODUCT(K10:$K$98, X10:$X$98)-K10*$AZ$3)/Z10, 0)</f>
        <v>-11960.09695723981</v>
      </c>
    </row>
    <row r="11" spans="1:52" x14ac:dyDescent="0.25">
      <c r="A11" t="s">
        <v>33</v>
      </c>
      <c r="C11" s="25">
        <f>AU71</f>
        <v>118186.3979095462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25</v>
      </c>
      <c r="R11">
        <f t="shared" si="0"/>
        <v>1000000</v>
      </c>
      <c r="S11">
        <f t="shared" si="1"/>
        <v>-30245.280348405609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-8818.7617376714188</v>
      </c>
      <c r="AC11">
        <f t="shared" si="2"/>
        <v>-20922.330882435723</v>
      </c>
      <c r="AE11">
        <f t="shared" si="3"/>
        <v>0</v>
      </c>
      <c r="AF11">
        <f t="shared" si="4"/>
        <v>0</v>
      </c>
      <c r="AG11">
        <f t="shared" si="5"/>
        <v>-17.2938807653825</v>
      </c>
      <c r="AH11">
        <f t="shared" si="6"/>
        <v>-38219.965364179247</v>
      </c>
      <c r="AI11">
        <f t="shared" si="7"/>
        <v>-38237.259244944631</v>
      </c>
      <c r="AJ11">
        <f t="shared" si="8"/>
        <v>12103.569144764304</v>
      </c>
      <c r="AK11">
        <f t="shared" si="30"/>
        <v>-14.11001878027427</v>
      </c>
      <c r="AL11">
        <f t="shared" si="9"/>
        <v>-26147.8001189606</v>
      </c>
      <c r="AN11">
        <f t="shared" si="10"/>
        <v>0</v>
      </c>
      <c r="AO11">
        <f t="shared" si="11"/>
        <v>0</v>
      </c>
      <c r="AP11">
        <f t="shared" si="12"/>
        <v>-10.887737130077939</v>
      </c>
      <c r="AQ11">
        <f t="shared" si="13"/>
        <v>-24062.206837856815</v>
      </c>
      <c r="AR11">
        <f t="shared" si="14"/>
        <v>-24073.094574986892</v>
      </c>
      <c r="AS11">
        <f t="shared" si="15"/>
        <v>7620.064054547177</v>
      </c>
      <c r="AT11">
        <f t="shared" si="16"/>
        <v>-8.8832678716974698</v>
      </c>
      <c r="AU11">
        <f t="shared" si="17"/>
        <v>-16461.913788311413</v>
      </c>
      <c r="AW11">
        <v>8</v>
      </c>
      <c r="AX11">
        <f>IF(Z11&gt;0, (R11*SUMPRODUCT(K11:$K$98, X11:$X$98)-K11*$AZ$3)/Z11, 0)</f>
        <v>-30245.280348405609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25</v>
      </c>
      <c r="R12">
        <f t="shared" si="0"/>
        <v>1000000</v>
      </c>
      <c r="S12">
        <f t="shared" si="1"/>
        <v>-46008.06224613879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-20922.330882435723</v>
      </c>
      <c r="AC12">
        <f t="shared" si="2"/>
        <v>-29669.361749632983</v>
      </c>
      <c r="AE12">
        <f t="shared" si="3"/>
        <v>0</v>
      </c>
      <c r="AF12">
        <f t="shared" si="4"/>
        <v>0</v>
      </c>
      <c r="AG12">
        <f t="shared" si="5"/>
        <v>-16.121827513026251</v>
      </c>
      <c r="AH12">
        <f t="shared" si="6"/>
        <v>-39964.577788096998</v>
      </c>
      <c r="AI12">
        <f t="shared" si="7"/>
        <v>-39980.699615610021</v>
      </c>
      <c r="AJ12">
        <f t="shared" si="8"/>
        <v>8747.0308671972598</v>
      </c>
      <c r="AK12">
        <f t="shared" si="30"/>
        <v>-439.36894853115018</v>
      </c>
      <c r="AL12">
        <f t="shared" si="9"/>
        <v>-31673.037696943913</v>
      </c>
      <c r="AN12">
        <f t="shared" si="10"/>
        <v>0</v>
      </c>
      <c r="AO12">
        <f t="shared" si="11"/>
        <v>0</v>
      </c>
      <c r="AP12">
        <f t="shared" si="12"/>
        <v>-9.476980041611812</v>
      </c>
      <c r="AQ12">
        <f t="shared" si="13"/>
        <v>-23492.591380426173</v>
      </c>
      <c r="AR12">
        <f t="shared" si="14"/>
        <v>-23502.068360467783</v>
      </c>
      <c r="AS12">
        <f t="shared" si="15"/>
        <v>5141.8139094226344</v>
      </c>
      <c r="AT12">
        <f t="shared" si="16"/>
        <v>-258.27659753643326</v>
      </c>
      <c r="AU12">
        <f t="shared" si="17"/>
        <v>-18618.531048581583</v>
      </c>
      <c r="AW12">
        <v>9</v>
      </c>
      <c r="AX12">
        <f>IF(Z12&gt;0, (R12*SUMPRODUCT(K12:$K$98, X12:$X$98)-K12*$AZ$3)/Z12, 0)</f>
        <v>-46008.06224613879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25</v>
      </c>
      <c r="R13">
        <f t="shared" si="0"/>
        <v>1000000</v>
      </c>
      <c r="S13">
        <f t="shared" si="1"/>
        <v>-50327.888104425387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-29669.361749632983</v>
      </c>
      <c r="AC13">
        <f t="shared" si="2"/>
        <v>-30050.520578762022</v>
      </c>
      <c r="AE13">
        <f t="shared" si="3"/>
        <v>0</v>
      </c>
      <c r="AF13">
        <f t="shared" si="4"/>
        <v>0</v>
      </c>
      <c r="AG13">
        <f t="shared" si="5"/>
        <v>-14.927370147347613</v>
      </c>
      <c r="AH13">
        <f t="shared" si="6"/>
        <v>-41329.563621935013</v>
      </c>
      <c r="AI13">
        <f t="shared" si="7"/>
        <v>-41344.490992082363</v>
      </c>
      <c r="AJ13">
        <f t="shared" si="8"/>
        <v>381.15882912903908</v>
      </c>
      <c r="AK13">
        <f t="shared" si="30"/>
        <v>-2076.8553224743091</v>
      </c>
      <c r="AL13">
        <f t="shared" si="9"/>
        <v>-43040.187485427632</v>
      </c>
      <c r="AN13">
        <f t="shared" si="10"/>
        <v>0</v>
      </c>
      <c r="AO13">
        <f t="shared" si="11"/>
        <v>0</v>
      </c>
      <c r="AP13">
        <f t="shared" si="12"/>
        <v>-7.8346748068873699</v>
      </c>
      <c r="AQ13">
        <f t="shared" si="13"/>
        <v>-21691.944910065649</v>
      </c>
      <c r="AR13">
        <f t="shared" si="14"/>
        <v>-21699.77958487254</v>
      </c>
      <c r="AS13">
        <f t="shared" si="15"/>
        <v>200.05234991312832</v>
      </c>
      <c r="AT13">
        <f t="shared" si="16"/>
        <v>-1090.0437191497281</v>
      </c>
      <c r="AU13">
        <f t="shared" si="17"/>
        <v>-22589.770954109139</v>
      </c>
      <c r="AW13">
        <v>10</v>
      </c>
      <c r="AX13">
        <f>IF(Z13&gt;0, (R13*SUMPRODUCT(K13:$K$98, X13:$X$98)-K13*$AZ$3)/Z13, 0)</f>
        <v>-50327.888104425387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25</v>
      </c>
      <c r="R14">
        <f t="shared" si="0"/>
        <v>1000000</v>
      </c>
      <c r="S14">
        <f t="shared" si="1"/>
        <v>-56697.065041253416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-30050.520578762022</v>
      </c>
      <c r="AC14">
        <f t="shared" si="2"/>
        <v>-31107.257853740972</v>
      </c>
      <c r="AE14">
        <f t="shared" si="3"/>
        <v>0</v>
      </c>
      <c r="AF14">
        <f t="shared" si="4"/>
        <v>0</v>
      </c>
      <c r="AG14">
        <f t="shared" si="5"/>
        <v>-13.71643216060081</v>
      </c>
      <c r="AH14">
        <f t="shared" si="6"/>
        <v>-42466.571410933022</v>
      </c>
      <c r="AI14">
        <f t="shared" si="7"/>
        <v>-42480.287843093625</v>
      </c>
      <c r="AJ14">
        <f t="shared" si="8"/>
        <v>1056.7372749789502</v>
      </c>
      <c r="AK14">
        <f t="shared" si="30"/>
        <v>-2103.5364405133419</v>
      </c>
      <c r="AL14">
        <f t="shared" si="9"/>
        <v>-43527.087008628019</v>
      </c>
      <c r="AN14">
        <f t="shared" si="10"/>
        <v>0</v>
      </c>
      <c r="AO14">
        <f t="shared" si="11"/>
        <v>0</v>
      </c>
      <c r="AP14">
        <f t="shared" si="12"/>
        <v>-6.4277771318885044</v>
      </c>
      <c r="AQ14">
        <f t="shared" si="13"/>
        <v>-19900.631110834649</v>
      </c>
      <c r="AR14">
        <f t="shared" si="14"/>
        <v>-19907.058887966541</v>
      </c>
      <c r="AS14">
        <f t="shared" si="15"/>
        <v>495.20688842355236</v>
      </c>
      <c r="AT14">
        <f t="shared" si="16"/>
        <v>-985.75659253897038</v>
      </c>
      <c r="AU14">
        <f t="shared" si="17"/>
        <v>-20397.608592081961</v>
      </c>
      <c r="AW14">
        <v>11</v>
      </c>
      <c r="AX14">
        <f>IF(Z14&gt;0, (R14*SUMPRODUCT(K14:$K$98, X14:$X$98)-K14*$AZ$3)/Z14, 0)</f>
        <v>-56697.065041253416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25</v>
      </c>
      <c r="R15">
        <f t="shared" si="0"/>
        <v>1000000</v>
      </c>
      <c r="S15">
        <f t="shared" si="1"/>
        <v>-65206.486575231786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-31107.257853740972</v>
      </c>
      <c r="AC15">
        <f t="shared" si="2"/>
        <v>-32583.596433248167</v>
      </c>
      <c r="AE15">
        <f t="shared" si="3"/>
        <v>0</v>
      </c>
      <c r="AF15">
        <f t="shared" si="4"/>
        <v>0</v>
      </c>
      <c r="AG15">
        <f t="shared" si="5"/>
        <v>-12.492467446338694</v>
      </c>
      <c r="AH15">
        <f t="shared" si="6"/>
        <v>-43472.015706244405</v>
      </c>
      <c r="AI15">
        <f t="shared" si="7"/>
        <v>-43484.508173690745</v>
      </c>
      <c r="AJ15">
        <f t="shared" si="8"/>
        <v>1476.3385795071954</v>
      </c>
      <c r="AK15">
        <f t="shared" si="30"/>
        <v>-2177.5080497618683</v>
      </c>
      <c r="AL15">
        <f t="shared" si="9"/>
        <v>-44185.677643945419</v>
      </c>
      <c r="AN15">
        <f t="shared" si="10"/>
        <v>0</v>
      </c>
      <c r="AO15">
        <f t="shared" si="11"/>
        <v>0</v>
      </c>
      <c r="AP15">
        <f t="shared" si="12"/>
        <v>-5.2269681534584285</v>
      </c>
      <c r="AQ15">
        <f t="shared" si="13"/>
        <v>-18189.108167720704</v>
      </c>
      <c r="AR15">
        <f t="shared" si="14"/>
        <v>-18194.33513587416</v>
      </c>
      <c r="AS15">
        <f t="shared" si="15"/>
        <v>617.71421634304966</v>
      </c>
      <c r="AT15">
        <f t="shared" si="16"/>
        <v>-911.09024529340979</v>
      </c>
      <c r="AU15">
        <f t="shared" si="17"/>
        <v>-18487.711164824523</v>
      </c>
      <c r="AW15">
        <v>12</v>
      </c>
      <c r="AX15">
        <f>IF(Z15&gt;0, (R15*SUMPRODUCT(K15:$K$98, X15:$X$98)-K15*$AZ$3)/Z15, 0)</f>
        <v>-65206.486575231786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25</v>
      </c>
      <c r="R16">
        <f t="shared" si="0"/>
        <v>1000000</v>
      </c>
      <c r="S16">
        <f t="shared" si="1"/>
        <v>-76140.913279322645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-32583.596433248167</v>
      </c>
      <c r="AC16">
        <f t="shared" si="2"/>
        <v>-34322.443412283683</v>
      </c>
      <c r="AE16">
        <f t="shared" si="3"/>
        <v>0</v>
      </c>
      <c r="AF16">
        <f t="shared" si="4"/>
        <v>0</v>
      </c>
      <c r="AG16">
        <f t="shared" si="5"/>
        <v>-11.269382626910426</v>
      </c>
      <c r="AH16">
        <f t="shared" si="6"/>
        <v>-43926.405798595231</v>
      </c>
      <c r="AI16">
        <f t="shared" si="7"/>
        <v>-43937.675181222141</v>
      </c>
      <c r="AJ16">
        <f t="shared" si="8"/>
        <v>1738.8469790355157</v>
      </c>
      <c r="AK16">
        <f t="shared" si="30"/>
        <v>-2280.851750327372</v>
      </c>
      <c r="AL16">
        <f t="shared" si="9"/>
        <v>-44479.679952513994</v>
      </c>
      <c r="AN16">
        <f t="shared" si="10"/>
        <v>0</v>
      </c>
      <c r="AO16">
        <f t="shared" si="11"/>
        <v>0</v>
      </c>
      <c r="AP16">
        <f t="shared" si="12"/>
        <v>-4.2100158379027217</v>
      </c>
      <c r="AQ16">
        <f t="shared" si="13"/>
        <v>-16410.02619545698</v>
      </c>
      <c r="AR16">
        <f t="shared" si="14"/>
        <v>-16414.236211294883</v>
      </c>
      <c r="AS16">
        <f t="shared" si="15"/>
        <v>649.5984353169315</v>
      </c>
      <c r="AT16">
        <f t="shared" si="16"/>
        <v>-852.08057181912784</v>
      </c>
      <c r="AU16">
        <f t="shared" si="17"/>
        <v>-16616.718347797079</v>
      </c>
      <c r="AW16">
        <v>13</v>
      </c>
      <c r="AX16">
        <f>IF(Z16&gt;0, (R16*SUMPRODUCT(K16:$K$98, X16:$X$98)-K16*$AZ$3)/Z16, 0)</f>
        <v>-76140.913279322645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25</v>
      </c>
      <c r="R17">
        <f t="shared" si="0"/>
        <v>1000000</v>
      </c>
      <c r="S17">
        <f t="shared" si="1"/>
        <v>-89554.557803694974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-34322.443412283683</v>
      </c>
      <c r="AC17">
        <f t="shared" si="2"/>
        <v>-36044.736403557457</v>
      </c>
      <c r="AE17">
        <f t="shared" si="3"/>
        <v>0</v>
      </c>
      <c r="AF17">
        <f t="shared" si="4"/>
        <v>0</v>
      </c>
      <c r="AG17">
        <f t="shared" si="5"/>
        <v>-10.062228346481286</v>
      </c>
      <c r="AH17">
        <f t="shared" si="6"/>
        <v>-43778.418166401418</v>
      </c>
      <c r="AI17">
        <f t="shared" si="7"/>
        <v>-43788.480394747901</v>
      </c>
      <c r="AJ17">
        <f t="shared" si="8"/>
        <v>1722.2929912737745</v>
      </c>
      <c r="AK17">
        <f t="shared" si="30"/>
        <v>-2402.5710388598582</v>
      </c>
      <c r="AL17">
        <f t="shared" si="9"/>
        <v>-44468.758442333987</v>
      </c>
      <c r="AN17">
        <f t="shared" si="10"/>
        <v>0</v>
      </c>
      <c r="AO17">
        <f t="shared" si="11"/>
        <v>0</v>
      </c>
      <c r="AP17">
        <f t="shared" si="12"/>
        <v>-3.3562921027566799</v>
      </c>
      <c r="AQ17">
        <f t="shared" si="13"/>
        <v>-14602.447301293307</v>
      </c>
      <c r="AR17">
        <f t="shared" si="14"/>
        <v>-14605.803593396064</v>
      </c>
      <c r="AS17">
        <f t="shared" si="15"/>
        <v>574.4769613846787</v>
      </c>
      <c r="AT17">
        <f t="shared" si="16"/>
        <v>-801.38612704581521</v>
      </c>
      <c r="AU17">
        <f t="shared" si="17"/>
        <v>-14832.7127590572</v>
      </c>
      <c r="AW17">
        <v>14</v>
      </c>
      <c r="AX17">
        <f>IF(Z17&gt;0, (R17*SUMPRODUCT(K17:$K$98, X17:$X$98)-K17*$AZ$3)/Z17, 0)</f>
        <v>-89554.557803694974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25</v>
      </c>
      <c r="R18">
        <f t="shared" si="0"/>
        <v>1000000</v>
      </c>
      <c r="S18">
        <f t="shared" si="1"/>
        <v>-105667.98385663803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-36044.736403557457</v>
      </c>
      <c r="AC18">
        <f t="shared" si="2"/>
        <v>-37533.136201115762</v>
      </c>
      <c r="AE18">
        <f t="shared" si="3"/>
        <v>0</v>
      </c>
      <c r="AF18">
        <f t="shared" si="4"/>
        <v>0</v>
      </c>
      <c r="AG18">
        <f t="shared" si="5"/>
        <v>-8.8799688494193649</v>
      </c>
      <c r="AH18">
        <f t="shared" si="6"/>
        <v>-43265.488543884334</v>
      </c>
      <c r="AI18">
        <f t="shared" si="7"/>
        <v>-43274.368512733752</v>
      </c>
      <c r="AJ18">
        <f t="shared" si="8"/>
        <v>1488.3997975583043</v>
      </c>
      <c r="AK18">
        <f t="shared" si="30"/>
        <v>-2523.1315482490222</v>
      </c>
      <c r="AL18">
        <f t="shared" si="9"/>
        <v>-44309.100263424472</v>
      </c>
      <c r="AN18">
        <f t="shared" si="10"/>
        <v>0</v>
      </c>
      <c r="AO18">
        <f t="shared" si="11"/>
        <v>0</v>
      </c>
      <c r="AP18">
        <f t="shared" si="12"/>
        <v>-2.6445939613910685</v>
      </c>
      <c r="AQ18">
        <f t="shared" si="13"/>
        <v>-12885.140891825598</v>
      </c>
      <c r="AR18">
        <f t="shared" si="14"/>
        <v>-12887.785485786988</v>
      </c>
      <c r="AS18">
        <f t="shared" si="15"/>
        <v>443.26879784220836</v>
      </c>
      <c r="AT18">
        <f t="shared" si="16"/>
        <v>-751.42813780602023</v>
      </c>
      <c r="AU18">
        <f t="shared" si="17"/>
        <v>-13195.944825750801</v>
      </c>
      <c r="AW18">
        <v>15</v>
      </c>
      <c r="AX18">
        <f>IF(Z18&gt;0, (R18*SUMPRODUCT(K18:$K$98, X18:$X$98)-K18*$AZ$3)/Z18, 0)</f>
        <v>-105667.98385663803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25</v>
      </c>
      <c r="R19">
        <f t="shared" si="0"/>
        <v>1000000</v>
      </c>
      <c r="S19">
        <f t="shared" si="1"/>
        <v>-125147.85340206868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-37533.136201115762</v>
      </c>
      <c r="AC19">
        <f t="shared" si="2"/>
        <v>-38709.30610746365</v>
      </c>
      <c r="AE19">
        <f t="shared" si="3"/>
        <v>0</v>
      </c>
      <c r="AF19">
        <f t="shared" si="4"/>
        <v>0</v>
      </c>
      <c r="AG19">
        <f t="shared" si="5"/>
        <v>-7.7327147560214939</v>
      </c>
      <c r="AH19">
        <f t="shared" si="6"/>
        <v>-42338.176196147062</v>
      </c>
      <c r="AI19">
        <f t="shared" si="7"/>
        <v>-42345.908910903083</v>
      </c>
      <c r="AJ19">
        <f t="shared" si="8"/>
        <v>1176.1699063478882</v>
      </c>
      <c r="AK19">
        <f t="shared" si="30"/>
        <v>-2627.3195340781035</v>
      </c>
      <c r="AL19">
        <f t="shared" si="9"/>
        <v>-43797.058538633297</v>
      </c>
      <c r="AN19">
        <f t="shared" si="10"/>
        <v>0</v>
      </c>
      <c r="AO19">
        <f t="shared" si="11"/>
        <v>0</v>
      </c>
      <c r="AP19">
        <f t="shared" si="12"/>
        <v>-2.0561818780510546</v>
      </c>
      <c r="AQ19">
        <f t="shared" si="13"/>
        <v>-11258.011369999142</v>
      </c>
      <c r="AR19">
        <f t="shared" si="14"/>
        <v>-11260.067551877193</v>
      </c>
      <c r="AS19">
        <f t="shared" si="15"/>
        <v>312.7516432774533</v>
      </c>
      <c r="AT19">
        <f t="shared" si="16"/>
        <v>-698.62228004908457</v>
      </c>
      <c r="AU19">
        <f t="shared" si="17"/>
        <v>-11645.938188648825</v>
      </c>
      <c r="AW19">
        <v>16</v>
      </c>
      <c r="AX19">
        <f>IF(Z19&gt;0, (R19*SUMPRODUCT(K19:$K$98, X19:$X$98)-K19*$AZ$3)/Z19, 0)</f>
        <v>-125147.85340206868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25</v>
      </c>
      <c r="R20">
        <f t="shared" si="0"/>
        <v>1000000</v>
      </c>
      <c r="S20">
        <f t="shared" si="1"/>
        <v>-148989.80338072119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-38709.30610746365</v>
      </c>
      <c r="AC20">
        <f t="shared" si="2"/>
        <v>-39512.879097571997</v>
      </c>
      <c r="AE20">
        <f t="shared" si="3"/>
        <v>0</v>
      </c>
      <c r="AF20">
        <f t="shared" si="4"/>
        <v>0</v>
      </c>
      <c r="AG20">
        <f t="shared" si="5"/>
        <v>-6.6301314252698775</v>
      </c>
      <c r="AH20">
        <f t="shared" si="6"/>
        <v>-41010.247327656085</v>
      </c>
      <c r="AI20">
        <f t="shared" si="7"/>
        <v>-41016.877459081355</v>
      </c>
      <c r="AJ20">
        <f t="shared" si="8"/>
        <v>803.57299010834686</v>
      </c>
      <c r="AK20">
        <f t="shared" si="30"/>
        <v>-2709.6514275224558</v>
      </c>
      <c r="AL20">
        <f t="shared" si="9"/>
        <v>-42922.955896495463</v>
      </c>
      <c r="AN20">
        <f t="shared" si="10"/>
        <v>0</v>
      </c>
      <c r="AO20">
        <f t="shared" si="11"/>
        <v>0</v>
      </c>
      <c r="AP20">
        <f t="shared" si="12"/>
        <v>-1.5741048301957294</v>
      </c>
      <c r="AQ20">
        <f t="shared" si="13"/>
        <v>-9736.5231946902586</v>
      </c>
      <c r="AR20">
        <f t="shared" si="14"/>
        <v>-9738.0972995204538</v>
      </c>
      <c r="AS20">
        <f t="shared" si="15"/>
        <v>190.78175740579474</v>
      </c>
      <c r="AT20">
        <f t="shared" si="16"/>
        <v>-643.31687060580919</v>
      </c>
      <c r="AU20">
        <f t="shared" si="17"/>
        <v>-10190.632412720468</v>
      </c>
      <c r="AW20">
        <v>17</v>
      </c>
      <c r="AX20">
        <f>IF(Z20&gt;0, (R20*SUMPRODUCT(K20:$K$98, X20:$X$98)-K20*$AZ$3)/Z20, 0)</f>
        <v>-148989.80338072119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25</v>
      </c>
      <c r="R21">
        <f t="shared" si="0"/>
        <v>1000000</v>
      </c>
      <c r="S21">
        <f t="shared" si="1"/>
        <v>-178757.11333662519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-39512.879097571997</v>
      </c>
      <c r="AC21">
        <f t="shared" si="2"/>
        <v>-39915.082310216909</v>
      </c>
      <c r="AE21">
        <f t="shared" si="3"/>
        <v>0</v>
      </c>
      <c r="AF21">
        <f t="shared" si="4"/>
        <v>0</v>
      </c>
      <c r="AG21">
        <f t="shared" si="5"/>
        <v>-5.5823068471478257</v>
      </c>
      <c r="AH21">
        <f t="shared" si="6"/>
        <v>-39260.930554774139</v>
      </c>
      <c r="AI21">
        <f t="shared" si="7"/>
        <v>-39266.51286162129</v>
      </c>
      <c r="AJ21">
        <f t="shared" si="8"/>
        <v>402.20321264491213</v>
      </c>
      <c r="AK21">
        <f t="shared" si="30"/>
        <v>-2765.9015368300402</v>
      </c>
      <c r="AL21">
        <f t="shared" si="9"/>
        <v>-41630.211185806416</v>
      </c>
      <c r="AN21">
        <f t="shared" si="10"/>
        <v>0</v>
      </c>
      <c r="AO21">
        <f t="shared" si="11"/>
        <v>0</v>
      </c>
      <c r="AP21">
        <f t="shared" si="12"/>
        <v>-1.1833336012442952</v>
      </c>
      <c r="AQ21">
        <f t="shared" si="13"/>
        <v>-8322.5053035771944</v>
      </c>
      <c r="AR21">
        <f t="shared" si="14"/>
        <v>-8323.6886371784403</v>
      </c>
      <c r="AS21">
        <f t="shared" si="15"/>
        <v>85.258762924202529</v>
      </c>
      <c r="AT21">
        <f t="shared" si="16"/>
        <v>-586.31392287876326</v>
      </c>
      <c r="AU21">
        <f t="shared" si="17"/>
        <v>-8824.743797133</v>
      </c>
      <c r="AW21">
        <v>18</v>
      </c>
      <c r="AX21">
        <f>IF(Z21&gt;0, (R21*SUMPRODUCT(K21:$K$98, X21:$X$98)-K21*$AZ$3)/Z21, 0)</f>
        <v>-178757.11333662519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25</v>
      </c>
      <c r="R22">
        <f t="shared" si="0"/>
        <v>1000000</v>
      </c>
      <c r="S22">
        <f t="shared" si="1"/>
        <v>-216836.19511834389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-39915.082310216909</v>
      </c>
      <c r="AC22">
        <f t="shared" si="2"/>
        <v>-39903.373344110718</v>
      </c>
      <c r="AE22">
        <f t="shared" si="3"/>
        <v>0</v>
      </c>
      <c r="AF22">
        <f t="shared" si="4"/>
        <v>0</v>
      </c>
      <c r="AG22">
        <f t="shared" si="5"/>
        <v>-4.6006356690510586</v>
      </c>
      <c r="AH22">
        <f t="shared" si="6"/>
        <v>-37033.924385011531</v>
      </c>
      <c r="AI22">
        <f t="shared" si="7"/>
        <v>-37038.525020680579</v>
      </c>
      <c r="AJ22">
        <f t="shared" si="8"/>
        <v>-11.708966106190928</v>
      </c>
      <c r="AK22">
        <f t="shared" si="30"/>
        <v>-2794.055761715184</v>
      </c>
      <c r="AL22">
        <f t="shared" si="9"/>
        <v>-39844.289748501957</v>
      </c>
      <c r="AN22">
        <f t="shared" si="10"/>
        <v>0</v>
      </c>
      <c r="AO22">
        <f t="shared" si="11"/>
        <v>0</v>
      </c>
      <c r="AP22">
        <f t="shared" si="12"/>
        <v>-0.87074965526583781</v>
      </c>
      <c r="AQ22">
        <f t="shared" si="13"/>
        <v>-7009.308976218349</v>
      </c>
      <c r="AR22">
        <f t="shared" si="14"/>
        <v>-7010.1797258736142</v>
      </c>
      <c r="AS22">
        <f t="shared" si="15"/>
        <v>-2.2161237998200587</v>
      </c>
      <c r="AT22">
        <f t="shared" si="16"/>
        <v>-528.82324668165836</v>
      </c>
      <c r="AU22">
        <f t="shared" si="17"/>
        <v>-7541.2190963550938</v>
      </c>
      <c r="AW22">
        <v>19</v>
      </c>
      <c r="AX22">
        <f>IF(Z22&gt;0, (R22*SUMPRODUCT(K22:$K$98, X22:$X$98)-K22*$AZ$3)/Z22, 0)</f>
        <v>-216836.19511834389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25</v>
      </c>
      <c r="R23">
        <f t="shared" si="0"/>
        <v>1000000</v>
      </c>
      <c r="S23">
        <f t="shared" si="1"/>
        <v>-267134.86269192386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-39903.373344110718</v>
      </c>
      <c r="AC23">
        <f t="shared" si="2"/>
        <v>-39471.419579540379</v>
      </c>
      <c r="AE23">
        <f t="shared" si="3"/>
        <v>0</v>
      </c>
      <c r="AF23">
        <f t="shared" si="4"/>
        <v>0</v>
      </c>
      <c r="AG23">
        <f t="shared" si="5"/>
        <v>-3.6939599704233674</v>
      </c>
      <c r="AH23">
        <f t="shared" si="6"/>
        <v>-34426.773677487225</v>
      </c>
      <c r="AI23">
        <f t="shared" si="7"/>
        <v>-34430.467637457645</v>
      </c>
      <c r="AJ23">
        <f t="shared" si="8"/>
        <v>-431.95376457033854</v>
      </c>
      <c r="AK23">
        <f t="shared" si="30"/>
        <v>-2793.2361340877505</v>
      </c>
      <c r="AL23">
        <f t="shared" si="9"/>
        <v>-37655.65753611573</v>
      </c>
      <c r="AN23">
        <f t="shared" si="10"/>
        <v>0</v>
      </c>
      <c r="AO23">
        <f t="shared" si="11"/>
        <v>0</v>
      </c>
      <c r="AP23">
        <f t="shared" si="12"/>
        <v>-0.62423717887542784</v>
      </c>
      <c r="AQ23">
        <f t="shared" si="13"/>
        <v>-5817.732799025006</v>
      </c>
      <c r="AR23">
        <f t="shared" si="14"/>
        <v>-5818.3570362038809</v>
      </c>
      <c r="AS23">
        <f t="shared" si="15"/>
        <v>-72.995268372955607</v>
      </c>
      <c r="AT23">
        <f t="shared" si="16"/>
        <v>-472.02510537113477</v>
      </c>
      <c r="AU23">
        <f t="shared" si="17"/>
        <v>-6363.3774099479706</v>
      </c>
      <c r="AW23">
        <v>20</v>
      </c>
      <c r="AX23">
        <f>IF(Z23&gt;0, (R23*SUMPRODUCT(K23:$K$98, X23:$X$98)-K23*$AZ$3)/Z23, 0)</f>
        <v>-267134.86269192386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25</v>
      </c>
      <c r="R24">
        <f t="shared" si="0"/>
        <v>1000000</v>
      </c>
      <c r="S24">
        <f t="shared" si="1"/>
        <v>-335980.08918090502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-39471.419579540379</v>
      </c>
      <c r="AC24">
        <f t="shared" si="2"/>
        <v>-38645.167788575469</v>
      </c>
      <c r="AE24">
        <f t="shared" si="3"/>
        <v>0</v>
      </c>
      <c r="AF24">
        <f t="shared" si="4"/>
        <v>0</v>
      </c>
      <c r="AG24">
        <f t="shared" si="5"/>
        <v>-2.8755549088332564</v>
      </c>
      <c r="AH24">
        <f t="shared" si="6"/>
        <v>-31258.618475435102</v>
      </c>
      <c r="AI24">
        <f t="shared" si="7"/>
        <v>-31261.494030343936</v>
      </c>
      <c r="AJ24">
        <f t="shared" si="8"/>
        <v>-826.25179096491047</v>
      </c>
      <c r="AK24">
        <f t="shared" si="30"/>
        <v>-2762.9993705678266</v>
      </c>
      <c r="AL24">
        <f t="shared" si="9"/>
        <v>-34850.745191876675</v>
      </c>
      <c r="AN24">
        <f t="shared" si="10"/>
        <v>0</v>
      </c>
      <c r="AO24">
        <f t="shared" si="11"/>
        <v>0</v>
      </c>
      <c r="AP24">
        <f t="shared" si="12"/>
        <v>-0.43387146526351994</v>
      </c>
      <c r="AQ24">
        <f t="shared" si="13"/>
        <v>-4716.3844996975467</v>
      </c>
      <c r="AR24">
        <f t="shared" si="14"/>
        <v>-4716.8183711628108</v>
      </c>
      <c r="AS24">
        <f t="shared" si="15"/>
        <v>-124.66709438283961</v>
      </c>
      <c r="AT24">
        <f t="shared" si="16"/>
        <v>-416.88878266520345</v>
      </c>
      <c r="AU24">
        <f t="shared" si="17"/>
        <v>-5258.3742482108537</v>
      </c>
      <c r="AW24">
        <v>21</v>
      </c>
      <c r="AX24">
        <f>IF(Z24&gt;0, (R24*SUMPRODUCT(K24:$K$98, X24:$X$98)-K24*$AZ$3)/Z24, 0)</f>
        <v>-335980.08918090502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25</v>
      </c>
      <c r="R25">
        <f t="shared" si="0"/>
        <v>1000000</v>
      </c>
      <c r="S25">
        <f t="shared" si="1"/>
        <v>-433683.72969032126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-38645.167788575469</v>
      </c>
      <c r="AC25">
        <f t="shared" si="2"/>
        <v>-37429.423190067733</v>
      </c>
      <c r="AE25">
        <f t="shared" si="3"/>
        <v>0</v>
      </c>
      <c r="AF25">
        <f t="shared" si="4"/>
        <v>0</v>
      </c>
      <c r="AG25">
        <f t="shared" si="5"/>
        <v>-2.1576451125336664</v>
      </c>
      <c r="AH25">
        <f t="shared" si="6"/>
        <v>-27566.169888450306</v>
      </c>
      <c r="AI25">
        <f t="shared" si="7"/>
        <v>-27568.327533562839</v>
      </c>
      <c r="AJ25">
        <f t="shared" si="8"/>
        <v>-1215.7445985077356</v>
      </c>
      <c r="AK25">
        <f t="shared" si="30"/>
        <v>-2705.1617452002829</v>
      </c>
      <c r="AL25">
        <f t="shared" si="9"/>
        <v>-31489.233877270857</v>
      </c>
      <c r="AN25">
        <f t="shared" si="10"/>
        <v>0</v>
      </c>
      <c r="AO25">
        <f t="shared" si="11"/>
        <v>0</v>
      </c>
      <c r="AP25">
        <f t="shared" si="12"/>
        <v>-0.29067080596277017</v>
      </c>
      <c r="AQ25">
        <f t="shared" si="13"/>
        <v>-3713.6231404493642</v>
      </c>
      <c r="AR25">
        <f t="shared" si="14"/>
        <v>-3713.9138112553269</v>
      </c>
      <c r="AS25">
        <f t="shared" si="15"/>
        <v>-163.78108718637299</v>
      </c>
      <c r="AT25">
        <f t="shared" si="16"/>
        <v>-364.43043398071842</v>
      </c>
      <c r="AU25">
        <f t="shared" si="17"/>
        <v>-4242.1253324224181</v>
      </c>
      <c r="AW25">
        <v>22</v>
      </c>
      <c r="AX25">
        <f>IF(Z25&gt;0, (R25*SUMPRODUCT(K25:$K$98, X25:$X$98)-K25*$AZ$3)/Z25, 0)</f>
        <v>-433683.72969032126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25</v>
      </c>
      <c r="R26">
        <f t="shared" si="0"/>
        <v>1000000</v>
      </c>
      <c r="S26">
        <f t="shared" si="1"/>
        <v>-578574.5843238536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-37429.423190067733</v>
      </c>
      <c r="AC26">
        <f t="shared" si="2"/>
        <v>-35846.50249283381</v>
      </c>
      <c r="AE26">
        <f t="shared" si="3"/>
        <v>0</v>
      </c>
      <c r="AF26">
        <f t="shared" si="4"/>
        <v>0</v>
      </c>
      <c r="AG26">
        <f t="shared" si="5"/>
        <v>-1.5489144988422507</v>
      </c>
      <c r="AH26">
        <f t="shared" si="6"/>
        <v>-23486.166502643158</v>
      </c>
      <c r="AI26">
        <f t="shared" si="7"/>
        <v>-23487.715417142001</v>
      </c>
      <c r="AJ26">
        <f t="shared" si="8"/>
        <v>-1582.9206972339234</v>
      </c>
      <c r="AK26">
        <f t="shared" si="30"/>
        <v>-2620.0596233047418</v>
      </c>
      <c r="AL26">
        <f t="shared" si="9"/>
        <v>-27690.695737680668</v>
      </c>
      <c r="AN26">
        <f t="shared" si="10"/>
        <v>0</v>
      </c>
      <c r="AO26">
        <f t="shared" si="11"/>
        <v>0</v>
      </c>
      <c r="AP26">
        <f t="shared" si="12"/>
        <v>-0.18630770811633129</v>
      </c>
      <c r="AQ26">
        <f t="shared" si="13"/>
        <v>-2824.980886173264</v>
      </c>
      <c r="AR26">
        <f t="shared" si="14"/>
        <v>-2825.1671938813806</v>
      </c>
      <c r="AS26">
        <f t="shared" si="15"/>
        <v>-190.39806745433052</v>
      </c>
      <c r="AT26">
        <f t="shared" si="16"/>
        <v>-315.14799810506463</v>
      </c>
      <c r="AU26">
        <f t="shared" si="17"/>
        <v>-3330.7132594407758</v>
      </c>
      <c r="AW26">
        <v>23</v>
      </c>
      <c r="AX26">
        <f>IF(Z26&gt;0, (R26*SUMPRODUCT(K26:$K$98, X26:$X$98)-K26*$AZ$3)/Z26, 0)</f>
        <v>-578574.5843238536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25</v>
      </c>
      <c r="R27">
        <f t="shared" si="0"/>
        <v>1000000</v>
      </c>
      <c r="S27">
        <f t="shared" si="1"/>
        <v>-803794.14558417432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-35846.50249283381</v>
      </c>
      <c r="AC27">
        <f t="shared" si="2"/>
        <v>-33942.426381075573</v>
      </c>
      <c r="AE27">
        <f t="shared" si="3"/>
        <v>0</v>
      </c>
      <c r="AF27">
        <f t="shared" si="4"/>
        <v>0</v>
      </c>
      <c r="AG27">
        <f t="shared" si="5"/>
        <v>-1.0556940034816751</v>
      </c>
      <c r="AH27">
        <f t="shared" si="6"/>
        <v>-19109.254014886126</v>
      </c>
      <c r="AI27">
        <f t="shared" si="7"/>
        <v>-19110.309708889607</v>
      </c>
      <c r="AJ27">
        <f t="shared" si="8"/>
        <v>-1904.0761117582369</v>
      </c>
      <c r="AK27">
        <f t="shared" si="30"/>
        <v>-2509.2551744983671</v>
      </c>
      <c r="AL27">
        <f t="shared" si="9"/>
        <v>-23523.640995146212</v>
      </c>
      <c r="AN27">
        <f t="shared" si="10"/>
        <v>0</v>
      </c>
      <c r="AO27">
        <f t="shared" si="11"/>
        <v>0</v>
      </c>
      <c r="AP27">
        <f t="shared" si="12"/>
        <v>-0.11337659512507343</v>
      </c>
      <c r="AQ27">
        <f t="shared" si="13"/>
        <v>-2052.2444462530621</v>
      </c>
      <c r="AR27">
        <f t="shared" si="14"/>
        <v>-2052.357822848187</v>
      </c>
      <c r="AS27">
        <f t="shared" si="15"/>
        <v>-204.48886296424334</v>
      </c>
      <c r="AT27">
        <f t="shared" si="16"/>
        <v>-269.48226194934057</v>
      </c>
      <c r="AU27">
        <f t="shared" si="17"/>
        <v>-2526.3289477617709</v>
      </c>
      <c r="AW27">
        <v>24</v>
      </c>
      <c r="AX27">
        <f>IF(Z27&gt;0, (R27*SUMPRODUCT(K27:$K$98, X27:$X$98)-K27*$AZ$3)/Z27, 0)</f>
        <v>-803794.14558417432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25</v>
      </c>
      <c r="R28">
        <f t="shared" si="0"/>
        <v>1000000</v>
      </c>
      <c r="S28">
        <f t="shared" si="1"/>
        <v>-1173492.0613854558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-33942.426381075573</v>
      </c>
      <c r="AC28">
        <f t="shared" si="2"/>
        <v>-31772.298507746931</v>
      </c>
      <c r="AE28">
        <f t="shared" si="3"/>
        <v>0</v>
      </c>
      <c r="AF28">
        <f t="shared" si="4"/>
        <v>0</v>
      </c>
      <c r="AG28">
        <f t="shared" si="5"/>
        <v>-0.67687502014789336</v>
      </c>
      <c r="AH28">
        <f t="shared" si="6"/>
        <v>-14730.481731958598</v>
      </c>
      <c r="AI28">
        <f t="shared" si="7"/>
        <v>-14731.158606978746</v>
      </c>
      <c r="AJ28">
        <f t="shared" si="8"/>
        <v>-2170.1278733286417</v>
      </c>
      <c r="AK28">
        <f t="shared" si="30"/>
        <v>-2375.9698466752902</v>
      </c>
      <c r="AL28">
        <f t="shared" si="9"/>
        <v>-19277.256326982679</v>
      </c>
      <c r="AN28">
        <f t="shared" si="10"/>
        <v>0</v>
      </c>
      <c r="AO28">
        <f t="shared" si="11"/>
        <v>0</v>
      </c>
      <c r="AP28">
        <f t="shared" si="12"/>
        <v>-6.4904651124968751E-2</v>
      </c>
      <c r="AQ28">
        <f t="shared" si="13"/>
        <v>-1412.4864254949175</v>
      </c>
      <c r="AR28">
        <f t="shared" si="14"/>
        <v>-1412.5513301460426</v>
      </c>
      <c r="AS28">
        <f t="shared" si="15"/>
        <v>-208.09069373573666</v>
      </c>
      <c r="AT28">
        <f t="shared" si="16"/>
        <v>-227.82860851950315</v>
      </c>
      <c r="AU28">
        <f t="shared" si="17"/>
        <v>-1848.4706324012823</v>
      </c>
      <c r="AW28">
        <v>25</v>
      </c>
      <c r="AX28">
        <f>IF(Z28&gt;0, (R28*SUMPRODUCT(K28:$K$98, X28:$X$98)-K28*$AZ$3)/Z28, 0)</f>
        <v>-1173492.0613854558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25</v>
      </c>
      <c r="R29">
        <f t="shared" si="0"/>
        <v>1000000</v>
      </c>
      <c r="S29">
        <f t="shared" si="1"/>
        <v>-1819595.1017295506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-31772.298507746931</v>
      </c>
      <c r="AC29">
        <f t="shared" si="2"/>
        <v>-29414.809647901042</v>
      </c>
      <c r="AE29">
        <f t="shared" si="3"/>
        <v>0</v>
      </c>
      <c r="AF29">
        <f t="shared" si="4"/>
        <v>0</v>
      </c>
      <c r="AG29">
        <f t="shared" si="5"/>
        <v>-0.40413949262588494</v>
      </c>
      <c r="AH29">
        <f t="shared" si="6"/>
        <v>-10638.67109282118</v>
      </c>
      <c r="AI29">
        <f t="shared" si="7"/>
        <v>-10639.075232313806</v>
      </c>
      <c r="AJ29">
        <f t="shared" si="8"/>
        <v>-2357.4888598458892</v>
      </c>
      <c r="AK29">
        <f t="shared" si="30"/>
        <v>-2224.0608955422854</v>
      </c>
      <c r="AL29">
        <f t="shared" si="9"/>
        <v>-15220.62498770198</v>
      </c>
      <c r="AN29">
        <f t="shared" si="10"/>
        <v>0</v>
      </c>
      <c r="AO29">
        <f t="shared" si="11"/>
        <v>0</v>
      </c>
      <c r="AP29">
        <f t="shared" si="12"/>
        <v>-3.4600358783703572E-2</v>
      </c>
      <c r="AQ29">
        <f t="shared" si="13"/>
        <v>-910.82867057039471</v>
      </c>
      <c r="AR29">
        <f t="shared" si="14"/>
        <v>-910.86327092917838</v>
      </c>
      <c r="AS29">
        <f t="shared" si="15"/>
        <v>-201.83615278292532</v>
      </c>
      <c r="AT29">
        <f t="shared" si="16"/>
        <v>-190.41273210535854</v>
      </c>
      <c r="AU29">
        <f t="shared" si="17"/>
        <v>-1303.1121558174623</v>
      </c>
      <c r="AW29">
        <v>26</v>
      </c>
      <c r="AX29">
        <f>IF(Z29&gt;0, (R29*SUMPRODUCT(K29:$K$98, X29:$X$98)-K29*$AZ$3)/Z29, 0)</f>
        <v>-1819595.1017295506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25</v>
      </c>
      <c r="R30">
        <f t="shared" si="0"/>
        <v>1000000</v>
      </c>
      <c r="S30">
        <f t="shared" si="1"/>
        <v>-3039993.9360275096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-29414.809647901042</v>
      </c>
      <c r="AC30">
        <f t="shared" si="2"/>
        <v>-26959.588956560005</v>
      </c>
      <c r="AE30">
        <f t="shared" si="3"/>
        <v>0</v>
      </c>
      <c r="AF30">
        <f t="shared" si="4"/>
        <v>0</v>
      </c>
      <c r="AG30">
        <f t="shared" si="5"/>
        <v>-0.22170758827063036</v>
      </c>
      <c r="AH30">
        <f t="shared" si="6"/>
        <v>-7135.6203771598284</v>
      </c>
      <c r="AI30">
        <f t="shared" si="7"/>
        <v>-7135.8420847480993</v>
      </c>
      <c r="AJ30">
        <f t="shared" si="8"/>
        <v>-2455.2206913410373</v>
      </c>
      <c r="AK30">
        <f t="shared" si="30"/>
        <v>-2059.036675353073</v>
      </c>
      <c r="AL30">
        <f t="shared" si="9"/>
        <v>-11650.099451442209</v>
      </c>
      <c r="AN30">
        <f t="shared" si="10"/>
        <v>0</v>
      </c>
      <c r="AO30">
        <f t="shared" si="11"/>
        <v>0</v>
      </c>
      <c r="AP30">
        <f t="shared" si="12"/>
        <v>-1.6947742052657984E-2</v>
      </c>
      <c r="AQ30">
        <f t="shared" si="13"/>
        <v>-545.4601463174854</v>
      </c>
      <c r="AR30">
        <f t="shared" si="14"/>
        <v>-545.4770940595381</v>
      </c>
      <c r="AS30">
        <f t="shared" si="15"/>
        <v>-187.68165439788265</v>
      </c>
      <c r="AT30">
        <f t="shared" si="16"/>
        <v>-157.39660840228012</v>
      </c>
      <c r="AU30">
        <f t="shared" si="17"/>
        <v>-890.55535685970085</v>
      </c>
      <c r="AW30">
        <v>27</v>
      </c>
      <c r="AX30">
        <f>IF(Z30&gt;0, (R30*SUMPRODUCT(K30:$K$98, X30:$X$98)-K30*$AZ$3)/Z30, 0)</f>
        <v>-3039993.9360275096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25</v>
      </c>
      <c r="R31">
        <f t="shared" si="0"/>
        <v>1000000</v>
      </c>
      <c r="S31">
        <f t="shared" si="1"/>
        <v>-5591638.6210337104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-26959.588956560005</v>
      </c>
      <c r="AC31">
        <f t="shared" si="2"/>
        <v>-24499.647886885141</v>
      </c>
      <c r="AE31">
        <f t="shared" si="3"/>
        <v>0</v>
      </c>
      <c r="AF31">
        <f t="shared" si="4"/>
        <v>0</v>
      </c>
      <c r="AG31">
        <f t="shared" si="5"/>
        <v>-0.10953697809943572</v>
      </c>
      <c r="AH31">
        <f t="shared" si="6"/>
        <v>-4398.1413715395338</v>
      </c>
      <c r="AI31">
        <f t="shared" si="7"/>
        <v>-4398.2509085176334</v>
      </c>
      <c r="AJ31">
        <f t="shared" si="8"/>
        <v>-2459.9410696748637</v>
      </c>
      <c r="AK31">
        <f t="shared" si="30"/>
        <v>-1887.1712269592006</v>
      </c>
      <c r="AL31">
        <f t="shared" si="9"/>
        <v>-8745.3632051516979</v>
      </c>
      <c r="AN31">
        <f t="shared" si="10"/>
        <v>0</v>
      </c>
      <c r="AO31">
        <f t="shared" si="11"/>
        <v>0</v>
      </c>
      <c r="AP31">
        <f t="shared" si="12"/>
        <v>-7.4760813835646417E-3</v>
      </c>
      <c r="AQ31">
        <f t="shared" si="13"/>
        <v>-300.18048151925012</v>
      </c>
      <c r="AR31">
        <f t="shared" si="14"/>
        <v>-300.18795760063369</v>
      </c>
      <c r="AS31">
        <f t="shared" si="15"/>
        <v>-167.8950794038482</v>
      </c>
      <c r="AT31">
        <f t="shared" si="16"/>
        <v>-128.80258267359673</v>
      </c>
      <c r="AU31">
        <f t="shared" si="17"/>
        <v>-596.88561967807868</v>
      </c>
      <c r="AW31">
        <v>28</v>
      </c>
      <c r="AX31">
        <f>IF(Z31&gt;0, (R31*SUMPRODUCT(K31:$K$98, X31:$X$98)-K31*$AZ$3)/Z31, 0)</f>
        <v>-5591638.6210337104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25</v>
      </c>
      <c r="R32">
        <f t="shared" si="0"/>
        <v>1000000</v>
      </c>
      <c r="S32">
        <f t="shared" si="1"/>
        <v>-11663527.029957943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-24499.647886885141</v>
      </c>
      <c r="AC32">
        <f t="shared" si="2"/>
        <v>-22116.434425554075</v>
      </c>
      <c r="AE32">
        <f t="shared" si="3"/>
        <v>0</v>
      </c>
      <c r="AF32">
        <f t="shared" si="4"/>
        <v>0</v>
      </c>
      <c r="AG32">
        <f t="shared" si="5"/>
        <v>-4.7405116755737102E-2</v>
      </c>
      <c r="AH32">
        <f t="shared" si="6"/>
        <v>-2441.4596625081704</v>
      </c>
      <c r="AI32">
        <f t="shared" si="7"/>
        <v>-2441.5070676249261</v>
      </c>
      <c r="AJ32">
        <f t="shared" si="8"/>
        <v>-2383.2134613310664</v>
      </c>
      <c r="AK32">
        <f t="shared" si="30"/>
        <v>-1714.97535208196</v>
      </c>
      <c r="AL32">
        <f t="shared" si="9"/>
        <v>-6539.6958810379529</v>
      </c>
      <c r="AN32">
        <f t="shared" si="10"/>
        <v>0</v>
      </c>
      <c r="AO32">
        <f t="shared" si="11"/>
        <v>0</v>
      </c>
      <c r="AP32">
        <f t="shared" si="12"/>
        <v>-2.8888198713845708E-3</v>
      </c>
      <c r="AQ32">
        <f t="shared" si="13"/>
        <v>-148.78008263493842</v>
      </c>
      <c r="AR32">
        <f t="shared" si="14"/>
        <v>-148.78297145480983</v>
      </c>
      <c r="AS32">
        <f t="shared" si="15"/>
        <v>-145.23061804317118</v>
      </c>
      <c r="AT32">
        <f t="shared" si="16"/>
        <v>-104.50886349582798</v>
      </c>
      <c r="AU32">
        <f t="shared" si="17"/>
        <v>-398.522452993809</v>
      </c>
      <c r="AW32">
        <v>29</v>
      </c>
      <c r="AX32">
        <f>IF(Z32&gt;0, (R32*SUMPRODUCT(K32:$K$98, X32:$X$98)-K32*$AZ$3)/Z32, 0)</f>
        <v>-11663527.029957943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25</v>
      </c>
      <c r="R33">
        <f t="shared" si="0"/>
        <v>1000000</v>
      </c>
      <c r="S33">
        <f t="shared" si="1"/>
        <v>-28813689.230862666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-22116.434425554075</v>
      </c>
      <c r="AC33">
        <f t="shared" si="2"/>
        <v>-19869.327059215524</v>
      </c>
      <c r="AE33">
        <f t="shared" si="3"/>
        <v>0</v>
      </c>
      <c r="AF33">
        <f t="shared" si="4"/>
        <v>0</v>
      </c>
      <c r="AG33">
        <f t="shared" si="5"/>
        <v>-1.7239485457777884E-2</v>
      </c>
      <c r="AH33">
        <f t="shared" si="6"/>
        <v>-1187.6632052160739</v>
      </c>
      <c r="AI33">
        <f t="shared" si="7"/>
        <v>-1187.6804447015318</v>
      </c>
      <c r="AJ33">
        <f t="shared" si="8"/>
        <v>-2247.1073663385505</v>
      </c>
      <c r="AK33">
        <f t="shared" si="30"/>
        <v>-1548.1504097887853</v>
      </c>
      <c r="AL33">
        <f t="shared" si="9"/>
        <v>-4982.938220828868</v>
      </c>
      <c r="AN33">
        <f t="shared" si="10"/>
        <v>0</v>
      </c>
      <c r="AO33">
        <f t="shared" si="11"/>
        <v>0</v>
      </c>
      <c r="AP33">
        <f t="shared" si="12"/>
        <v>-9.3799715039740274E-4</v>
      </c>
      <c r="AQ33">
        <f t="shared" si="13"/>
        <v>-64.620530865201204</v>
      </c>
      <c r="AR33">
        <f t="shared" si="14"/>
        <v>-64.621468862351605</v>
      </c>
      <c r="AS33">
        <f t="shared" si="15"/>
        <v>-122.26468773820697</v>
      </c>
      <c r="AT33">
        <f t="shared" si="16"/>
        <v>-84.234571636433913</v>
      </c>
      <c r="AU33">
        <f t="shared" si="17"/>
        <v>-271.12072823699253</v>
      </c>
      <c r="AW33">
        <v>30</v>
      </c>
      <c r="AX33">
        <f>IF(Z33&gt;0, (R33*SUMPRODUCT(K33:$K$98, X33:$X$98)-K33*$AZ$3)/Z33, 0)</f>
        <v>-28813689.230862666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25</v>
      </c>
      <c r="R34">
        <f t="shared" si="0"/>
        <v>1000000</v>
      </c>
      <c r="S34">
        <f t="shared" si="1"/>
        <v>-89290609.091178447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-19869.327059215524</v>
      </c>
      <c r="AC34">
        <f t="shared" si="2"/>
        <v>-17794.762367782958</v>
      </c>
      <c r="AE34">
        <f t="shared" si="3"/>
        <v>0</v>
      </c>
      <c r="AF34">
        <f t="shared" si="4"/>
        <v>0</v>
      </c>
      <c r="AG34">
        <f t="shared" si="5"/>
        <v>-4.9822603263944502E-3</v>
      </c>
      <c r="AH34">
        <f t="shared" si="6"/>
        <v>-483.39321107222617</v>
      </c>
      <c r="AI34">
        <f t="shared" si="7"/>
        <v>-483.39819333255258</v>
      </c>
      <c r="AJ34">
        <f t="shared" si="8"/>
        <v>-2074.5646914325662</v>
      </c>
      <c r="AK34">
        <f t="shared" si="30"/>
        <v>-1390.8528941450868</v>
      </c>
      <c r="AL34">
        <f t="shared" si="9"/>
        <v>-3948.8157789102056</v>
      </c>
      <c r="AN34">
        <f t="shared" si="10"/>
        <v>0</v>
      </c>
      <c r="AO34">
        <f t="shared" si="11"/>
        <v>0</v>
      </c>
      <c r="AP34">
        <f t="shared" si="12"/>
        <v>-2.4203914654352243E-4</v>
      </c>
      <c r="AQ34">
        <f t="shared" si="13"/>
        <v>-23.483333384452983</v>
      </c>
      <c r="AR34">
        <f t="shared" si="14"/>
        <v>-23.483575423599529</v>
      </c>
      <c r="AS34">
        <f t="shared" si="15"/>
        <v>-100.7827440697065</v>
      </c>
      <c r="AT34">
        <f t="shared" si="16"/>
        <v>-67.567895977463778</v>
      </c>
      <c r="AU34">
        <f t="shared" si="17"/>
        <v>-191.83421547076981</v>
      </c>
      <c r="AW34">
        <v>31</v>
      </c>
      <c r="AX34">
        <f>IF(Z34&gt;0, (R34*SUMPRODUCT(K34:$K$98, X34:$X$98)-K34*$AZ$3)/Z34, 0)</f>
        <v>-89290609.091178447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-378331504.93544561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-17794.762367782958</v>
      </c>
      <c r="AC35">
        <f t="shared" ref="AC35:AC69" si="33">S35*Z35</f>
        <v>-15908.25889554441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-1.0512116152115605E-3</v>
      </c>
      <c r="AH35">
        <f t="shared" ref="AH35:AH69" si="37">-X35*R35</f>
        <v>-155.24904431675779</v>
      </c>
      <c r="AI35">
        <f t="shared" ref="AI35:AI66" si="38">SUM(AE35:AH35)</f>
        <v>-155.25009552837301</v>
      </c>
      <c r="AJ35">
        <f t="shared" ref="AJ35:AJ69" si="39">AB35-AC35</f>
        <v>-1886.5034722385481</v>
      </c>
      <c r="AK35">
        <f t="shared" si="30"/>
        <v>-1245.6333657448072</v>
      </c>
      <c r="AL35">
        <f t="shared" ref="AL35:AL66" si="40">SUM(AI35:AK35)</f>
        <v>-3287.3869335117283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-4.5596480870219121E-5</v>
      </c>
      <c r="AQ35">
        <f t="shared" ref="AQ35:AQ69" si="44">AH35*$K35</f>
        <v>-6.7339534465514905</v>
      </c>
      <c r="AR35">
        <f t="shared" ref="AR35:AR69" si="45">AI35*$K35</f>
        <v>-6.7339990430323606</v>
      </c>
      <c r="AS35">
        <f t="shared" ref="AS35:AS69" si="46">AJ35*$K35</f>
        <v>-81.827405860822282</v>
      </c>
      <c r="AT35">
        <f t="shared" ref="AT35:AT69" si="47">AK35*$K35</f>
        <v>-54.029557046950281</v>
      </c>
      <c r="AU35">
        <f t="shared" ref="AU35:AU69" si="48">AL35*$K35</f>
        <v>-142.59096195080494</v>
      </c>
      <c r="AW35">
        <v>32</v>
      </c>
      <c r="AX35">
        <f>IF(Z35&gt;0, (R35*SUMPRODUCT(K35:$K$98, X35:$X$98)-K35*$AZ$3)/Z35, 0)</f>
        <v>-378331504.93544561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25</v>
      </c>
      <c r="R36">
        <f t="shared" si="31"/>
        <v>1000000</v>
      </c>
      <c r="S36">
        <f t="shared" si="32"/>
        <v>-1619690669.5424223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-15908.25889554441</v>
      </c>
      <c r="AC36">
        <f t="shared" si="33"/>
        <v>-14209.647486827569</v>
      </c>
      <c r="AE36">
        <f t="shared" si="34"/>
        <v>0</v>
      </c>
      <c r="AF36">
        <f t="shared" si="35"/>
        <v>0</v>
      </c>
      <c r="AG36">
        <f t="shared" si="36"/>
        <v>-2.1932656268931164E-4</v>
      </c>
      <c r="AH36">
        <f t="shared" si="37"/>
        <v>-32.854917454805332</v>
      </c>
      <c r="AI36">
        <f t="shared" si="38"/>
        <v>-32.855136781368024</v>
      </c>
      <c r="AJ36">
        <f t="shared" si="39"/>
        <v>-1698.6114087168407</v>
      </c>
      <c r="AK36">
        <f t="shared" si="30"/>
        <v>-1113.5781226881088</v>
      </c>
      <c r="AL36">
        <f t="shared" si="40"/>
        <v>-2845.0446681863177</v>
      </c>
      <c r="AN36">
        <f t="shared" si="41"/>
        <v>0</v>
      </c>
      <c r="AO36">
        <f t="shared" si="42"/>
        <v>0</v>
      </c>
      <c r="AP36">
        <f t="shared" si="43"/>
        <v>-8.4940416061006994E-6</v>
      </c>
      <c r="AQ36">
        <f t="shared" si="44"/>
        <v>-1.2723996236672908</v>
      </c>
      <c r="AR36">
        <f t="shared" si="45"/>
        <v>-1.2724081177088971</v>
      </c>
      <c r="AS36">
        <f t="shared" si="46"/>
        <v>-65.783532105394556</v>
      </c>
      <c r="AT36">
        <f t="shared" si="47"/>
        <v>-43.126463068475637</v>
      </c>
      <c r="AU36">
        <f t="shared" si="48"/>
        <v>-110.18240329157911</v>
      </c>
      <c r="AW36">
        <v>33</v>
      </c>
      <c r="AX36">
        <f>IF(Z36&gt;0, (R36*SUMPRODUCT(K36:$K$98, X36:$X$98)-K36*$AZ$3)/Z36, 0)</f>
        <v>-1619690669.5424223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25</v>
      </c>
      <c r="R37">
        <f t="shared" si="31"/>
        <v>1000000</v>
      </c>
      <c r="S37">
        <f t="shared" si="32"/>
        <v>-7017222662.8710785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-14209.647486827569</v>
      </c>
      <c r="AC37">
        <f t="shared" si="33"/>
        <v>-12688.290098805348</v>
      </c>
      <c r="AE37">
        <f t="shared" si="34"/>
        <v>0</v>
      </c>
      <c r="AF37">
        <f t="shared" si="35"/>
        <v>0</v>
      </c>
      <c r="AG37">
        <f t="shared" si="36"/>
        <v>-4.5204102493214765E-5</v>
      </c>
      <c r="AH37">
        <f t="shared" si="37"/>
        <v>-6.8771677827681508</v>
      </c>
      <c r="AI37">
        <f t="shared" si="38"/>
        <v>-6.877212986870644</v>
      </c>
      <c r="AJ37">
        <f t="shared" si="39"/>
        <v>-1521.3573880222211</v>
      </c>
      <c r="AK37">
        <f t="shared" si="30"/>
        <v>-994.67532407792999</v>
      </c>
      <c r="AL37">
        <f t="shared" si="40"/>
        <v>-2522.9099250870217</v>
      </c>
      <c r="AN37">
        <f t="shared" si="41"/>
        <v>0</v>
      </c>
      <c r="AO37">
        <f t="shared" si="42"/>
        <v>0</v>
      </c>
      <c r="AP37">
        <f t="shared" si="43"/>
        <v>-1.5630863835925793E-6</v>
      </c>
      <c r="AQ37">
        <f t="shared" si="44"/>
        <v>-0.23780158715771441</v>
      </c>
      <c r="AR37">
        <f t="shared" si="45"/>
        <v>-0.23780315024409798</v>
      </c>
      <c r="AS37">
        <f t="shared" si="46"/>
        <v>-52.606132776387966</v>
      </c>
      <c r="AT37">
        <f t="shared" si="47"/>
        <v>-34.394299840266086</v>
      </c>
      <c r="AU37">
        <f t="shared" si="48"/>
        <v>-87.238235766898143</v>
      </c>
      <c r="AW37">
        <v>34</v>
      </c>
      <c r="AX37">
        <f>IF(Z37&gt;0, (R37*SUMPRODUCT(K37:$K$98, X37:$X$98)-K37*$AZ$3)/Z37, 0)</f>
        <v>-7017222662.8710785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25</v>
      </c>
      <c r="R38">
        <f t="shared" si="31"/>
        <v>1000000</v>
      </c>
      <c r="S38">
        <f t="shared" si="32"/>
        <v>-30817743573.025684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-12688.290098805348</v>
      </c>
      <c r="AC38">
        <f t="shared" si="33"/>
        <v>-11329.037018565819</v>
      </c>
      <c r="AE38">
        <f t="shared" si="34"/>
        <v>0</v>
      </c>
      <c r="AF38">
        <f t="shared" si="35"/>
        <v>0</v>
      </c>
      <c r="AG38">
        <f t="shared" si="36"/>
        <v>-9.1903524601992273E-6</v>
      </c>
      <c r="AH38">
        <f t="shared" si="37"/>
        <v>-1.4224683603233357</v>
      </c>
      <c r="AI38">
        <f t="shared" si="38"/>
        <v>-1.4224775506757958</v>
      </c>
      <c r="AJ38">
        <f t="shared" si="39"/>
        <v>-1359.2530802395286</v>
      </c>
      <c r="AK38">
        <f t="shared" si="30"/>
        <v>-888.18030691637443</v>
      </c>
      <c r="AL38">
        <f t="shared" si="40"/>
        <v>-2248.8558647065788</v>
      </c>
      <c r="AN38">
        <f t="shared" si="41"/>
        <v>0</v>
      </c>
      <c r="AO38">
        <f t="shared" si="42"/>
        <v>0</v>
      </c>
      <c r="AP38">
        <f t="shared" si="43"/>
        <v>-2.8373915669313101E-7</v>
      </c>
      <c r="AQ38">
        <f t="shared" si="44"/>
        <v>-4.3916702295012384E-2</v>
      </c>
      <c r="AR38">
        <f t="shared" si="45"/>
        <v>-4.3916986034169075E-2</v>
      </c>
      <c r="AS38">
        <f t="shared" si="46"/>
        <v>-41.965019773718673</v>
      </c>
      <c r="AT38">
        <f t="shared" si="47"/>
        <v>-27.421312987427612</v>
      </c>
      <c r="AU38">
        <f t="shared" si="48"/>
        <v>-69.430249747180454</v>
      </c>
      <c r="AW38">
        <v>35</v>
      </c>
      <c r="AX38">
        <f>IF(Z38&gt;0, (R38*SUMPRODUCT(K38:$K$98, X38:$X$98)-K38*$AZ$3)/Z38, 0)</f>
        <v>-30817743573.025684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25</v>
      </c>
      <c r="R39">
        <f t="shared" si="31"/>
        <v>1000000</v>
      </c>
      <c r="S39">
        <f t="shared" si="32"/>
        <v>-137431532205.3886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-11329.037018565819</v>
      </c>
      <c r="AC39">
        <f t="shared" si="33"/>
        <v>-10115.249790780004</v>
      </c>
      <c r="AE39">
        <f t="shared" si="34"/>
        <v>0</v>
      </c>
      <c r="AF39">
        <f t="shared" si="35"/>
        <v>0</v>
      </c>
      <c r="AG39">
        <f t="shared" si="36"/>
        <v>-1.840052575354936E-6</v>
      </c>
      <c r="AH39">
        <f t="shared" si="37"/>
        <v>-0.29033585440969195</v>
      </c>
      <c r="AI39">
        <f t="shared" si="38"/>
        <v>-0.29033769446226732</v>
      </c>
      <c r="AJ39">
        <f t="shared" si="39"/>
        <v>-1213.787227785815</v>
      </c>
      <c r="AK39">
        <f t="shared" si="30"/>
        <v>-793.03259129960747</v>
      </c>
      <c r="AL39">
        <f t="shared" si="40"/>
        <v>-2007.1101567798848</v>
      </c>
      <c r="AN39">
        <f t="shared" si="41"/>
        <v>0</v>
      </c>
      <c r="AO39">
        <f t="shared" si="42"/>
        <v>0</v>
      </c>
      <c r="AP39">
        <f t="shared" si="43"/>
        <v>-5.0722344073705524E-8</v>
      </c>
      <c r="AQ39">
        <f t="shared" si="44"/>
        <v>-8.0033121344160532E-3</v>
      </c>
      <c r="AR39">
        <f t="shared" si="45"/>
        <v>-8.0033628567601281E-3</v>
      </c>
      <c r="AS39">
        <f t="shared" si="46"/>
        <v>-33.458899068764666</v>
      </c>
      <c r="AT39">
        <f t="shared" si="47"/>
        <v>-21.860501431488665</v>
      </c>
      <c r="AU39">
        <f t="shared" si="48"/>
        <v>-55.327403863110092</v>
      </c>
      <c r="AW39">
        <v>36</v>
      </c>
      <c r="AX39">
        <f>IF(Z39&gt;0, (R39*SUMPRODUCT(K39:$K$98, X39:$X$98)-K39*$AZ$3)/Z39, 0)</f>
        <v>-137431532205.3886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25</v>
      </c>
      <c r="R40">
        <f t="shared" si="31"/>
        <v>1000000</v>
      </c>
      <c r="S40">
        <f t="shared" si="32"/>
        <v>-622420738770.41309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-10115.249790780004</v>
      </c>
      <c r="AC40">
        <f t="shared" si="33"/>
        <v>-9031.4799865134664</v>
      </c>
      <c r="AE40">
        <f t="shared" si="34"/>
        <v>0</v>
      </c>
      <c r="AF40">
        <f t="shared" si="35"/>
        <v>0</v>
      </c>
      <c r="AG40">
        <f t="shared" si="36"/>
        <v>-3.62756228381588E-7</v>
      </c>
      <c r="AH40">
        <f t="shared" si="37"/>
        <v>-5.8355832848791943E-2</v>
      </c>
      <c r="AI40">
        <f t="shared" si="38"/>
        <v>-5.8356195605020325E-2</v>
      </c>
      <c r="AJ40">
        <f t="shared" si="39"/>
        <v>-1083.7698042665379</v>
      </c>
      <c r="AK40">
        <f t="shared" ref="AK40:AK69" si="61">G40*SUM(AB40:AB40, AE40:AF40)</f>
        <v>-708.06748535460042</v>
      </c>
      <c r="AL40">
        <f t="shared" si="40"/>
        <v>-1791.8956458167434</v>
      </c>
      <c r="AN40">
        <f t="shared" si="41"/>
        <v>0</v>
      </c>
      <c r="AO40">
        <f t="shared" si="42"/>
        <v>0</v>
      </c>
      <c r="AP40">
        <f t="shared" si="43"/>
        <v>-8.9282417006585184E-9</v>
      </c>
      <c r="AQ40">
        <f t="shared" si="44"/>
        <v>-1.4362674974368187E-3</v>
      </c>
      <c r="AR40">
        <f t="shared" si="45"/>
        <v>-1.4362764256785193E-3</v>
      </c>
      <c r="AS40">
        <f t="shared" si="46"/>
        <v>-26.673997586579127</v>
      </c>
      <c r="AT40">
        <f t="shared" si="47"/>
        <v>-17.427123657745657</v>
      </c>
      <c r="AU40">
        <f t="shared" si="48"/>
        <v>-44.102557520750459</v>
      </c>
      <c r="AW40">
        <v>37</v>
      </c>
      <c r="AX40">
        <f>IF(Z40&gt;0, (R40*SUMPRODUCT(K40:$K$98, X40:$X$98)-K40*$AZ$3)/Z40, 0)</f>
        <v>-622420738770.41309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25</v>
      </c>
      <c r="R41">
        <f t="shared" si="31"/>
        <v>1000000</v>
      </c>
      <c r="S41">
        <f t="shared" si="32"/>
        <v>-2867149034528.0938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-9031.4799865134664</v>
      </c>
      <c r="AC41">
        <f t="shared" si="33"/>
        <v>-8063.8226660142936</v>
      </c>
      <c r="AE41">
        <f t="shared" si="34"/>
        <v>0</v>
      </c>
      <c r="AF41">
        <f t="shared" si="35"/>
        <v>0</v>
      </c>
      <c r="AG41">
        <f t="shared" si="36"/>
        <v>-7.0312203594096782E-8</v>
      </c>
      <c r="AH41">
        <f t="shared" si="37"/>
        <v>-1.1552658500147013E-2</v>
      </c>
      <c r="AI41">
        <f t="shared" si="38"/>
        <v>-1.1552728812350607E-2</v>
      </c>
      <c r="AJ41">
        <f t="shared" si="39"/>
        <v>-967.65732049917278</v>
      </c>
      <c r="AK41">
        <f t="shared" si="61"/>
        <v>-632.20359905594273</v>
      </c>
      <c r="AL41">
        <f t="shared" si="40"/>
        <v>-1599.8724722839279</v>
      </c>
      <c r="AN41">
        <f t="shared" si="41"/>
        <v>0</v>
      </c>
      <c r="AO41">
        <f t="shared" si="42"/>
        <v>0</v>
      </c>
      <c r="AP41">
        <f t="shared" si="43"/>
        <v>-1.5451254546799292E-9</v>
      </c>
      <c r="AQ41">
        <f t="shared" si="44"/>
        <v>-2.5387209908608616E-4</v>
      </c>
      <c r="AR41">
        <f t="shared" si="45"/>
        <v>-2.5387364421154083E-4</v>
      </c>
      <c r="AS41">
        <f t="shared" si="46"/>
        <v>-21.264473034325082</v>
      </c>
      <c r="AT41">
        <f t="shared" si="47"/>
        <v>-13.892806988111712</v>
      </c>
      <c r="AU41">
        <f t="shared" si="48"/>
        <v>-35.157533896081006</v>
      </c>
      <c r="AW41">
        <v>38</v>
      </c>
      <c r="AX41">
        <f>IF(Z41&gt;0, (R41*SUMPRODUCT(K41:$K$98, X41:$X$98)-K41*$AZ$3)/Z41, 0)</f>
        <v>-2867149034528.0938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25</v>
      </c>
      <c r="R42">
        <f t="shared" si="31"/>
        <v>1000000</v>
      </c>
      <c r="S42">
        <f t="shared" si="32"/>
        <v>-13448507910340.092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-8063.8226660142936</v>
      </c>
      <c r="AC42">
        <f t="shared" si="33"/>
        <v>-7199.8418870590094</v>
      </c>
      <c r="AE42">
        <f t="shared" si="34"/>
        <v>0</v>
      </c>
      <c r="AF42">
        <f t="shared" si="35"/>
        <v>0</v>
      </c>
      <c r="AG42">
        <f t="shared" si="36"/>
        <v>-1.338409051595103E-8</v>
      </c>
      <c r="AH42">
        <f t="shared" si="37"/>
        <v>-2.2489996416881911E-3</v>
      </c>
      <c r="AI42">
        <f t="shared" si="38"/>
        <v>-2.2490130257787071E-3</v>
      </c>
      <c r="AJ42">
        <f t="shared" si="39"/>
        <v>-863.98077895528422</v>
      </c>
      <c r="AK42">
        <f t="shared" si="61"/>
        <v>-564.46758662100058</v>
      </c>
      <c r="AL42">
        <f t="shared" si="40"/>
        <v>-1428.4506145893106</v>
      </c>
      <c r="AN42">
        <f t="shared" si="41"/>
        <v>0</v>
      </c>
      <c r="AO42">
        <f t="shared" si="42"/>
        <v>0</v>
      </c>
      <c r="AP42">
        <f t="shared" si="43"/>
        <v>-2.6260553806104968E-10</v>
      </c>
      <c r="AQ42">
        <f t="shared" si="44"/>
        <v>-4.412699991088407E-5</v>
      </c>
      <c r="AR42">
        <f t="shared" si="45"/>
        <v>-4.4127262516422133E-5</v>
      </c>
      <c r="AS42">
        <f t="shared" si="46"/>
        <v>-16.951927892414997</v>
      </c>
      <c r="AT42">
        <f t="shared" si="47"/>
        <v>-11.075262389025852</v>
      </c>
      <c r="AU42">
        <f t="shared" si="48"/>
        <v>-28.027234408703364</v>
      </c>
      <c r="AW42">
        <v>39</v>
      </c>
      <c r="AX42">
        <f>IF(Z42&gt;0, (R42*SUMPRODUCT(K42:$K$98, X42:$X$98)-K42*$AZ$3)/Z42, 0)</f>
        <v>-13448507910340.092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25</v>
      </c>
      <c r="R43">
        <f t="shared" si="31"/>
        <v>1000000</v>
      </c>
      <c r="S43">
        <f t="shared" si="32"/>
        <v>-64293756547296.625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-7199.8418870590094</v>
      </c>
      <c r="AC43">
        <f t="shared" si="33"/>
        <v>-6428.430294732987</v>
      </c>
      <c r="AE43">
        <f t="shared" si="34"/>
        <v>0</v>
      </c>
      <c r="AF43">
        <f t="shared" si="35"/>
        <v>0</v>
      </c>
      <c r="AG43">
        <f t="shared" si="36"/>
        <v>-2.4996324059879827E-9</v>
      </c>
      <c r="AH43">
        <f t="shared" si="37"/>
        <v>-4.300246881921415E-4</v>
      </c>
      <c r="AI43">
        <f t="shared" si="38"/>
        <v>-4.3002718782454751E-4</v>
      </c>
      <c r="AJ43">
        <f t="shared" si="39"/>
        <v>-771.4115923260224</v>
      </c>
      <c r="AK43">
        <f t="shared" si="61"/>
        <v>-503.98893209413069</v>
      </c>
      <c r="AL43">
        <f t="shared" si="40"/>
        <v>-1275.4009544473408</v>
      </c>
      <c r="AN43">
        <f t="shared" si="41"/>
        <v>0</v>
      </c>
      <c r="AO43">
        <f t="shared" si="42"/>
        <v>0</v>
      </c>
      <c r="AP43">
        <f t="shared" si="43"/>
        <v>-4.3789817906979517E-11</v>
      </c>
      <c r="AQ43">
        <f t="shared" si="44"/>
        <v>-7.5333888080222192E-6</v>
      </c>
      <c r="AR43">
        <f t="shared" si="45"/>
        <v>-7.5334325978401264E-6</v>
      </c>
      <c r="AS43">
        <f t="shared" si="46"/>
        <v>-13.513976326426311</v>
      </c>
      <c r="AT43">
        <f t="shared" si="47"/>
        <v>-8.8291316397828581</v>
      </c>
      <c r="AU43">
        <f t="shared" si="48"/>
        <v>-22.343115499641765</v>
      </c>
      <c r="AW43">
        <v>40</v>
      </c>
      <c r="AX43">
        <f>IF(Z43&gt;0, (R43*SUMPRODUCT(K43:$K$98, X43:$X$98)-K43*$AZ$3)/Z43, 0)</f>
        <v>-64293756547296.625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25</v>
      </c>
      <c r="R44">
        <f t="shared" si="31"/>
        <v>1000000</v>
      </c>
      <c r="S44">
        <f t="shared" si="32"/>
        <v>-313846090022907.94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-6428.430294732987</v>
      </c>
      <c r="AC44">
        <f t="shared" si="33"/>
        <v>-5739.669912576177</v>
      </c>
      <c r="AE44">
        <f t="shared" si="34"/>
        <v>0</v>
      </c>
      <c r="AF44">
        <f t="shared" si="35"/>
        <v>0</v>
      </c>
      <c r="AG44">
        <f t="shared" si="36"/>
        <v>-4.5720419140455385E-10</v>
      </c>
      <c r="AH44">
        <f t="shared" si="37"/>
        <v>-8.0697275620941953E-5</v>
      </c>
      <c r="AI44">
        <f t="shared" si="38"/>
        <v>-8.0697732825133357E-5</v>
      </c>
      <c r="AJ44">
        <f t="shared" si="39"/>
        <v>-688.76038215681001</v>
      </c>
      <c r="AK44">
        <f t="shared" si="61"/>
        <v>-449.99012063130914</v>
      </c>
      <c r="AL44">
        <f t="shared" si="40"/>
        <v>-1138.7505834858521</v>
      </c>
      <c r="AN44">
        <f t="shared" si="41"/>
        <v>0</v>
      </c>
      <c r="AO44">
        <f t="shared" si="42"/>
        <v>0</v>
      </c>
      <c r="AP44">
        <f t="shared" si="43"/>
        <v>-7.1513687658177105E-12</v>
      </c>
      <c r="AQ44">
        <f t="shared" si="44"/>
        <v>-1.2622280967926386E-6</v>
      </c>
      <c r="AR44">
        <f t="shared" si="45"/>
        <v>-1.2622352481614044E-6</v>
      </c>
      <c r="AS44">
        <f t="shared" si="46"/>
        <v>-10.773259687224778</v>
      </c>
      <c r="AT44">
        <f t="shared" si="47"/>
        <v>-7.0385297294044786</v>
      </c>
      <c r="AU44">
        <f t="shared" si="48"/>
        <v>-17.811790678864504</v>
      </c>
      <c r="AW44">
        <v>41</v>
      </c>
      <c r="AX44">
        <f>IF(Z44&gt;0, (R44*SUMPRODUCT(K44:$K$98, X44:$X$98)-K44*$AZ$3)/Z44, 0)</f>
        <v>-313846090022907.94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25</v>
      </c>
      <c r="R45">
        <f t="shared" si="31"/>
        <v>1000000</v>
      </c>
      <c r="S45">
        <f t="shared" si="32"/>
        <v>-1565943893759261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-5739.669912576177</v>
      </c>
      <c r="AC45">
        <f t="shared" si="33"/>
        <v>-5124.7052801864447</v>
      </c>
      <c r="AE45">
        <f t="shared" si="34"/>
        <v>0</v>
      </c>
      <c r="AF45">
        <f t="shared" si="35"/>
        <v>0</v>
      </c>
      <c r="AG45">
        <f t="shared" si="36"/>
        <v>-8.1814956790755344E-11</v>
      </c>
      <c r="AH45">
        <f t="shared" si="37"/>
        <v>-1.4832687707990118E-5</v>
      </c>
      <c r="AI45">
        <f t="shared" si="38"/>
        <v>-1.4832769522946908E-5</v>
      </c>
      <c r="AJ45">
        <f t="shared" si="39"/>
        <v>-614.96463238973229</v>
      </c>
      <c r="AK45">
        <f t="shared" si="61"/>
        <v>-401.77689388033241</v>
      </c>
      <c r="AL45">
        <f t="shared" si="40"/>
        <v>-1016.7415411028343</v>
      </c>
      <c r="AN45">
        <f t="shared" si="41"/>
        <v>0</v>
      </c>
      <c r="AO45">
        <f t="shared" si="42"/>
        <v>0</v>
      </c>
      <c r="AP45">
        <f t="shared" si="43"/>
        <v>-1.1425985087536507E-12</v>
      </c>
      <c r="AQ45">
        <f t="shared" si="44"/>
        <v>-2.0714802672698015E-7</v>
      </c>
      <c r="AR45">
        <f t="shared" si="45"/>
        <v>-2.0714916932548888E-7</v>
      </c>
      <c r="AS45">
        <f t="shared" si="46"/>
        <v>-8.5883767402312152</v>
      </c>
      <c r="AT45">
        <f t="shared" si="47"/>
        <v>-5.6110728136595922</v>
      </c>
      <c r="AU45">
        <f t="shared" si="48"/>
        <v>-14.199449761039977</v>
      </c>
      <c r="AW45">
        <v>42</v>
      </c>
      <c r="AX45">
        <f>IF(Z45&gt;0, (R45*SUMPRODUCT(K45:$K$98, X45:$X$98)-K45*$AZ$3)/Z45, 0)</f>
        <v>-1565943893759261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25</v>
      </c>
      <c r="R46">
        <f t="shared" si="31"/>
        <v>1000000</v>
      </c>
      <c r="S46">
        <f t="shared" si="32"/>
        <v>-8000964941037399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-5124.7052801864447</v>
      </c>
      <c r="AC46">
        <f t="shared" si="33"/>
        <v>-4575.6297146329116</v>
      </c>
      <c r="AE46">
        <f t="shared" si="34"/>
        <v>0</v>
      </c>
      <c r="AF46">
        <f t="shared" si="35"/>
        <v>0</v>
      </c>
      <c r="AG46">
        <f t="shared" si="36"/>
        <v>-1.4297118373698431E-11</v>
      </c>
      <c r="AH46">
        <f t="shared" si="37"/>
        <v>-2.6679875539659743E-6</v>
      </c>
      <c r="AI46">
        <f t="shared" si="38"/>
        <v>-2.6680018510843481E-6</v>
      </c>
      <c r="AJ46">
        <f t="shared" si="39"/>
        <v>-549.07556555353312</v>
      </c>
      <c r="AK46">
        <f t="shared" si="61"/>
        <v>-358.72936961305118</v>
      </c>
      <c r="AL46">
        <f t="shared" si="40"/>
        <v>-907.8049378345861</v>
      </c>
      <c r="AN46">
        <f t="shared" si="41"/>
        <v>0</v>
      </c>
      <c r="AO46">
        <f t="shared" si="42"/>
        <v>0</v>
      </c>
      <c r="AP46">
        <f t="shared" si="43"/>
        <v>-1.7827540750457727E-13</v>
      </c>
      <c r="AQ46">
        <f t="shared" si="44"/>
        <v>-3.3268002402178123E-8</v>
      </c>
      <c r="AR46">
        <f t="shared" si="45"/>
        <v>-3.3268180677585629E-8</v>
      </c>
      <c r="AS46">
        <f t="shared" si="46"/>
        <v>-6.8466013668837427</v>
      </c>
      <c r="AT46">
        <f t="shared" si="47"/>
        <v>-4.4731128945030427</v>
      </c>
      <c r="AU46">
        <f t="shared" si="48"/>
        <v>-11.319714294654965</v>
      </c>
      <c r="AW46">
        <v>43</v>
      </c>
      <c r="AX46">
        <f>IF(Z46&gt;0, (R46*SUMPRODUCT(K46:$K$98, X46:$X$98)-K46*$AZ$3)/Z46, 0)</f>
        <v>-8000964941037399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25</v>
      </c>
      <c r="R47">
        <f t="shared" si="31"/>
        <v>1000000</v>
      </c>
      <c r="S47">
        <f t="shared" si="32"/>
        <v>-4.194620349277784E+16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-4575.6297146329116</v>
      </c>
      <c r="AC47">
        <f t="shared" si="33"/>
        <v>-4085.3836738084283</v>
      </c>
      <c r="AE47">
        <f t="shared" si="34"/>
        <v>0</v>
      </c>
      <c r="AF47">
        <f t="shared" si="35"/>
        <v>0</v>
      </c>
      <c r="AG47">
        <f t="shared" si="36"/>
        <v>-2.4348947780886991E-12</v>
      </c>
      <c r="AH47">
        <f t="shared" si="37"/>
        <v>-4.6877009647490995E-7</v>
      </c>
      <c r="AI47">
        <f t="shared" si="38"/>
        <v>-4.6877253136968801E-7</v>
      </c>
      <c r="AJ47">
        <f t="shared" si="39"/>
        <v>-490.24604082448332</v>
      </c>
      <c r="AK47">
        <f t="shared" si="61"/>
        <v>-320.29408002430387</v>
      </c>
      <c r="AL47">
        <f t="shared" si="40"/>
        <v>-810.54012131755974</v>
      </c>
      <c r="AN47">
        <f t="shared" si="41"/>
        <v>0</v>
      </c>
      <c r="AO47">
        <f t="shared" si="42"/>
        <v>0</v>
      </c>
      <c r="AP47">
        <f t="shared" si="43"/>
        <v>-2.7108475853595592E-14</v>
      </c>
      <c r="AQ47">
        <f t="shared" si="44"/>
        <v>-5.2189700169108728E-9</v>
      </c>
      <c r="AR47">
        <f t="shared" si="45"/>
        <v>-5.2189971253867257E-9</v>
      </c>
      <c r="AS47">
        <f t="shared" si="46"/>
        <v>-5.4580686934009348</v>
      </c>
      <c r="AT47">
        <f t="shared" si="47"/>
        <v>-3.5659382132331965</v>
      </c>
      <c r="AU47">
        <f t="shared" si="48"/>
        <v>-9.0240069118531281</v>
      </c>
      <c r="AW47">
        <v>44</v>
      </c>
      <c r="AX47">
        <f>IF(Z47&gt;0, (R47*SUMPRODUCT(K47:$K$98, X47:$X$98)-K47*$AZ$3)/Z47, 0)</f>
        <v>-4.194620349277784E+16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25</v>
      </c>
      <c r="R48">
        <f t="shared" si="31"/>
        <v>1000000</v>
      </c>
      <c r="S48">
        <f t="shared" si="32"/>
        <v>-2.2591105824863267E+17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-4085.3836738084283</v>
      </c>
      <c r="AC48">
        <f t="shared" si="33"/>
        <v>-3647.663994476371</v>
      </c>
      <c r="AE48">
        <f t="shared" si="34"/>
        <v>0</v>
      </c>
      <c r="AF48">
        <f t="shared" si="35"/>
        <v>0</v>
      </c>
      <c r="AG48">
        <f t="shared" si="36"/>
        <v>-4.0366151426525491E-13</v>
      </c>
      <c r="AH48">
        <f t="shared" si="37"/>
        <v>-8.0275372641702283E-8</v>
      </c>
      <c r="AI48">
        <f t="shared" si="38"/>
        <v>-8.0275776303216545E-8</v>
      </c>
      <c r="AJ48">
        <f t="shared" si="39"/>
        <v>-437.71967933205724</v>
      </c>
      <c r="AK48">
        <f t="shared" si="61"/>
        <v>-285.97685716658998</v>
      </c>
      <c r="AL48">
        <f t="shared" si="40"/>
        <v>-723.69653657892297</v>
      </c>
      <c r="AN48">
        <f t="shared" si="41"/>
        <v>0</v>
      </c>
      <c r="AO48">
        <f t="shared" si="42"/>
        <v>0</v>
      </c>
      <c r="AP48">
        <f t="shared" si="43"/>
        <v>-4.0125848085030214E-15</v>
      </c>
      <c r="AQ48">
        <f t="shared" si="44"/>
        <v>-7.9797486105486613E-10</v>
      </c>
      <c r="AR48">
        <f t="shared" si="45"/>
        <v>-7.9797887363967462E-10</v>
      </c>
      <c r="AS48">
        <f t="shared" si="46"/>
        <v>-4.3511389458754941</v>
      </c>
      <c r="AT48">
        <f t="shared" si="47"/>
        <v>-2.8427441113349379</v>
      </c>
      <c r="AU48">
        <f t="shared" si="48"/>
        <v>-7.1938830580084101</v>
      </c>
      <c r="AW48">
        <v>45</v>
      </c>
      <c r="AX48">
        <f>IF(Z48&gt;0, (R48*SUMPRODUCT(K48:$K$98, X48:$X$98)-K48*$AZ$3)/Z48, 0)</f>
        <v>-2.2591105824863267E+17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25</v>
      </c>
      <c r="R49">
        <f t="shared" si="31"/>
        <v>1000000</v>
      </c>
      <c r="S49">
        <f t="shared" si="32"/>
        <v>-1.2524195219723715E+18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-3647.663994476371</v>
      </c>
      <c r="AC49">
        <f t="shared" si="33"/>
        <v>-3256.8428522117429</v>
      </c>
      <c r="AE49">
        <f t="shared" si="34"/>
        <v>0</v>
      </c>
      <c r="AF49">
        <f t="shared" si="35"/>
        <v>0</v>
      </c>
      <c r="AG49">
        <f t="shared" si="36"/>
        <v>-6.5011020570062418E-14</v>
      </c>
      <c r="AH49">
        <f t="shared" si="37"/>
        <v>-1.3384555142101598E-8</v>
      </c>
      <c r="AI49">
        <f t="shared" si="38"/>
        <v>-1.3384620153122168E-8</v>
      </c>
      <c r="AJ49">
        <f t="shared" si="39"/>
        <v>-390.82114226462818</v>
      </c>
      <c r="AK49">
        <f t="shared" si="61"/>
        <v>-255.336479613346</v>
      </c>
      <c r="AL49">
        <f t="shared" si="40"/>
        <v>-646.15762189135876</v>
      </c>
      <c r="AN49">
        <f t="shared" si="41"/>
        <v>0</v>
      </c>
      <c r="AO49">
        <f t="shared" si="42"/>
        <v>0</v>
      </c>
      <c r="AP49">
        <f t="shared" si="43"/>
        <v>-5.7700003659787386E-16</v>
      </c>
      <c r="AQ49">
        <f t="shared" si="44"/>
        <v>-1.1879353283672758E-10</v>
      </c>
      <c r="AR49">
        <f t="shared" si="45"/>
        <v>-1.1879410983676417E-10</v>
      </c>
      <c r="AS49">
        <f t="shared" si="46"/>
        <v>-3.4687013280600278</v>
      </c>
      <c r="AT49">
        <f t="shared" si="47"/>
        <v>-2.2662182010032619</v>
      </c>
      <c r="AU49">
        <f t="shared" si="48"/>
        <v>-5.7349195291820836</v>
      </c>
      <c r="AW49">
        <v>46</v>
      </c>
      <c r="AX49">
        <f>IF(Z49&gt;0, (R49*SUMPRODUCT(K49:$K$98, X49:$X$98)-K49*$AZ$3)/Z49, 0)</f>
        <v>-1.2524195219723715E+18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25</v>
      </c>
      <c r="R50">
        <f t="shared" si="31"/>
        <v>1000000</v>
      </c>
      <c r="S50">
        <f t="shared" si="32"/>
        <v>-7.1547239391520666E+18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-3256.8428522117429</v>
      </c>
      <c r="AC50">
        <f t="shared" si="33"/>
        <v>-2907.8954037605881</v>
      </c>
      <c r="AE50">
        <f t="shared" si="34"/>
        <v>0</v>
      </c>
      <c r="AF50">
        <f t="shared" si="35"/>
        <v>0</v>
      </c>
      <c r="AG50">
        <f t="shared" si="36"/>
        <v>-1.0160753330565308E-14</v>
      </c>
      <c r="AH50">
        <f t="shared" si="37"/>
        <v>-2.1680062813518594E-9</v>
      </c>
      <c r="AI50">
        <f t="shared" si="38"/>
        <v>-2.1680164421051899E-9</v>
      </c>
      <c r="AJ50">
        <f t="shared" si="39"/>
        <v>-348.94744845115474</v>
      </c>
      <c r="AK50">
        <f t="shared" si="61"/>
        <v>-227.97899965482202</v>
      </c>
      <c r="AL50">
        <f t="shared" si="40"/>
        <v>-576.92644810814477</v>
      </c>
      <c r="AN50">
        <f t="shared" si="41"/>
        <v>0</v>
      </c>
      <c r="AO50">
        <f t="shared" si="42"/>
        <v>0</v>
      </c>
      <c r="AP50">
        <f t="shared" si="43"/>
        <v>-8.0518697777663927E-17</v>
      </c>
      <c r="AQ50">
        <f t="shared" si="44"/>
        <v>-1.7180324811461123E-11</v>
      </c>
      <c r="AR50">
        <f t="shared" si="45"/>
        <v>-1.7180405330158899E-11</v>
      </c>
      <c r="AS50">
        <f t="shared" si="46"/>
        <v>-2.7652274617872536</v>
      </c>
      <c r="AT50">
        <f t="shared" si="47"/>
        <v>-1.8066152750348747</v>
      </c>
      <c r="AU50">
        <f t="shared" si="48"/>
        <v>-4.5718427368393089</v>
      </c>
      <c r="AW50">
        <v>47</v>
      </c>
      <c r="AX50">
        <f>IF(Z50&gt;0, (R50*SUMPRODUCT(K50:$K$98, X50:$X$98)-K50*$AZ$3)/Z50, 0)</f>
        <v>-7.1547239391520666E+18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25</v>
      </c>
      <c r="R51">
        <f t="shared" si="31"/>
        <v>1000000</v>
      </c>
      <c r="S51">
        <f t="shared" si="32"/>
        <v>-4.2135333176608752E+19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-2907.8954037605881</v>
      </c>
      <c r="AC51">
        <f t="shared" si="33"/>
        <v>-2596.3351819291115</v>
      </c>
      <c r="AE51">
        <f t="shared" si="34"/>
        <v>0</v>
      </c>
      <c r="AF51">
        <f t="shared" si="35"/>
        <v>0</v>
      </c>
      <c r="AG51">
        <f t="shared" si="36"/>
        <v>-1.5404738649191791E-15</v>
      </c>
      <c r="AH51">
        <f t="shared" si="37"/>
        <v>-3.4074687729361904E-10</v>
      </c>
      <c r="AI51">
        <f t="shared" si="38"/>
        <v>-3.4074841776748397E-10</v>
      </c>
      <c r="AJ51">
        <f t="shared" si="39"/>
        <v>-311.56022183147661</v>
      </c>
      <c r="AK51">
        <f t="shared" si="61"/>
        <v>-203.55267826324118</v>
      </c>
      <c r="AL51">
        <f t="shared" si="40"/>
        <v>-515.11290009505854</v>
      </c>
      <c r="AN51">
        <f t="shared" si="41"/>
        <v>0</v>
      </c>
      <c r="AO51">
        <f t="shared" si="42"/>
        <v>0</v>
      </c>
      <c r="AP51">
        <f t="shared" si="43"/>
        <v>-1.0899514316829087E-17</v>
      </c>
      <c r="AQ51">
        <f t="shared" si="44"/>
        <v>-2.4109305273228108E-12</v>
      </c>
      <c r="AR51">
        <f t="shared" si="45"/>
        <v>-2.4109414268371276E-12</v>
      </c>
      <c r="AS51">
        <f t="shared" si="46"/>
        <v>-2.2044224025733725</v>
      </c>
      <c r="AT51">
        <f t="shared" si="47"/>
        <v>-1.440222636348006</v>
      </c>
      <c r="AU51">
        <f t="shared" si="48"/>
        <v>-3.6446450389237892</v>
      </c>
      <c r="AW51">
        <v>48</v>
      </c>
      <c r="AX51">
        <f>IF(Z51&gt;0, (R51*SUMPRODUCT(K51:$K$98, X51:$X$98)-K51*$AZ$3)/Z51, 0)</f>
        <v>-4.2135333176608752E+19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25</v>
      </c>
      <c r="R52">
        <f t="shared" si="31"/>
        <v>1000000</v>
      </c>
      <c r="S52">
        <f t="shared" si="32"/>
        <v>-2.5624540018123758E+20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-2596.3351819291115</v>
      </c>
      <c r="AC52">
        <f t="shared" si="33"/>
        <v>-2318.1564124367087</v>
      </c>
      <c r="AE52">
        <f t="shared" si="34"/>
        <v>0</v>
      </c>
      <c r="AF52">
        <f t="shared" si="35"/>
        <v>0</v>
      </c>
      <c r="AG52">
        <f t="shared" si="36"/>
        <v>-2.2616566100280435E-16</v>
      </c>
      <c r="AH52">
        <f t="shared" si="37"/>
        <v>-5.1956138610687317E-11</v>
      </c>
      <c r="AI52">
        <f t="shared" si="38"/>
        <v>-5.1956364776348317E-11</v>
      </c>
      <c r="AJ52">
        <f t="shared" si="39"/>
        <v>-278.17876949240281</v>
      </c>
      <c r="AK52">
        <f t="shared" si="61"/>
        <v>-181.74346273503781</v>
      </c>
      <c r="AL52">
        <f t="shared" si="40"/>
        <v>-459.9222322274926</v>
      </c>
      <c r="AN52">
        <f t="shared" si="41"/>
        <v>0</v>
      </c>
      <c r="AO52">
        <f t="shared" si="42"/>
        <v>0</v>
      </c>
      <c r="AP52">
        <f t="shared" si="43"/>
        <v>-1.4287671453687209E-18</v>
      </c>
      <c r="AQ52">
        <f t="shared" si="44"/>
        <v>-3.2822499895885097E-13</v>
      </c>
      <c r="AR52">
        <f t="shared" si="45"/>
        <v>-3.2822642772599634E-13</v>
      </c>
      <c r="AS52">
        <f t="shared" si="46"/>
        <v>-1.7573520428678853</v>
      </c>
      <c r="AT52">
        <f t="shared" si="47"/>
        <v>-1.1481366680070266</v>
      </c>
      <c r="AU52">
        <f t="shared" si="48"/>
        <v>-2.9054887108752401</v>
      </c>
      <c r="AW52">
        <v>49</v>
      </c>
      <c r="AX52">
        <f>IF(Z52&gt;0, (R52*SUMPRODUCT(K52:$K$98, X52:$X$98)-K52*$AZ$3)/Z52, 0)</f>
        <v>-2.5624540018123758E+20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25</v>
      </c>
      <c r="R53">
        <f t="shared" si="31"/>
        <v>1000000</v>
      </c>
      <c r="S53">
        <f t="shared" si="32"/>
        <v>-1.6119144106248385E+21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-2318.1564124367087</v>
      </c>
      <c r="AC53">
        <f t="shared" si="33"/>
        <v>-2069.7825111042043</v>
      </c>
      <c r="AE53">
        <f t="shared" si="34"/>
        <v>0</v>
      </c>
      <c r="AF53">
        <f t="shared" si="35"/>
        <v>0</v>
      </c>
      <c r="AG53">
        <f t="shared" si="36"/>
        <v>-3.2101309124438547E-17</v>
      </c>
      <c r="AH53">
        <f t="shared" si="37"/>
        <v>-7.6721078107335098E-12</v>
      </c>
      <c r="AI53">
        <f t="shared" si="38"/>
        <v>-7.6721399120426338E-12</v>
      </c>
      <c r="AJ53">
        <f t="shared" si="39"/>
        <v>-248.37390133250437</v>
      </c>
      <c r="AK53">
        <f t="shared" si="61"/>
        <v>-162.27094887056961</v>
      </c>
      <c r="AL53">
        <f t="shared" si="40"/>
        <v>-410.64485020308166</v>
      </c>
      <c r="AN53">
        <f t="shared" si="41"/>
        <v>0</v>
      </c>
      <c r="AO53">
        <f t="shared" si="42"/>
        <v>0</v>
      </c>
      <c r="AP53">
        <f t="shared" si="43"/>
        <v>-1.8106708499866509E-19</v>
      </c>
      <c r="AQ53">
        <f t="shared" si="44"/>
        <v>-4.3274440668447457E-14</v>
      </c>
      <c r="AR53">
        <f t="shared" si="45"/>
        <v>-4.3274621735532453E-14</v>
      </c>
      <c r="AS53">
        <f t="shared" si="46"/>
        <v>-1.4009502892760668</v>
      </c>
      <c r="AT53">
        <f t="shared" si="47"/>
        <v>-0.91528752232703081</v>
      </c>
      <c r="AU53">
        <f t="shared" si="48"/>
        <v>-2.3162378116031412</v>
      </c>
      <c r="AW53">
        <v>50</v>
      </c>
      <c r="AX53">
        <f>IF(Z53&gt;0, (R53*SUMPRODUCT(K53:$K$98, X53:$X$98)-K53*$AZ$3)/Z53, 0)</f>
        <v>-1.6119144106248385E+21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25</v>
      </c>
      <c r="R54">
        <f t="shared" si="31"/>
        <v>1000000</v>
      </c>
      <c r="S54">
        <f t="shared" si="32"/>
        <v>-1.0504698645015393E+22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-2069.7825111042043</v>
      </c>
      <c r="AC54">
        <f t="shared" si="33"/>
        <v>-1848.0200992001826</v>
      </c>
      <c r="AE54">
        <f t="shared" si="34"/>
        <v>0</v>
      </c>
      <c r="AF54">
        <f t="shared" si="35"/>
        <v>0</v>
      </c>
      <c r="AG54">
        <f t="shared" si="36"/>
        <v>-4.3980797585209419E-18</v>
      </c>
      <c r="AH54">
        <f t="shared" si="37"/>
        <v>-1.0952886509869288E-12</v>
      </c>
      <c r="AI54">
        <f t="shared" si="38"/>
        <v>-1.0952930490666872E-12</v>
      </c>
      <c r="AJ54">
        <f t="shared" si="39"/>
        <v>-221.76241190402175</v>
      </c>
      <c r="AK54">
        <f t="shared" si="61"/>
        <v>-144.88477577729432</v>
      </c>
      <c r="AL54">
        <f t="shared" si="40"/>
        <v>-366.64718768131718</v>
      </c>
      <c r="AN54">
        <f t="shared" si="41"/>
        <v>0</v>
      </c>
      <c r="AO54">
        <f t="shared" si="42"/>
        <v>0</v>
      </c>
      <c r="AP54">
        <f t="shared" si="43"/>
        <v>-2.2149393791632811E-20</v>
      </c>
      <c r="AQ54">
        <f t="shared" si="44"/>
        <v>-5.5160390393589178E-15</v>
      </c>
      <c r="AR54">
        <f t="shared" si="45"/>
        <v>-5.5160611887527089E-15</v>
      </c>
      <c r="AS54">
        <f t="shared" si="46"/>
        <v>-1.1168289933642115</v>
      </c>
      <c r="AT54">
        <f t="shared" si="47"/>
        <v>-0.72966160899795196</v>
      </c>
      <c r="AU54">
        <f t="shared" si="48"/>
        <v>-1.846490602362169</v>
      </c>
      <c r="AW54">
        <v>51</v>
      </c>
      <c r="AX54">
        <f>IF(Z54&gt;0, (R54*SUMPRODUCT(K54:$K$98, X54:$X$98)-K54*$AZ$3)/Z54, 0)</f>
        <v>-1.0504698645015393E+22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25</v>
      </c>
      <c r="R55">
        <f t="shared" si="31"/>
        <v>1000000</v>
      </c>
      <c r="S55">
        <f t="shared" si="32"/>
        <v>-7.1025418943287842E+22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-1848.0200992001826</v>
      </c>
      <c r="AC55">
        <f t="shared" si="33"/>
        <v>-1650.0179457144484</v>
      </c>
      <c r="AE55">
        <f t="shared" si="34"/>
        <v>0</v>
      </c>
      <c r="AF55">
        <f t="shared" si="35"/>
        <v>0</v>
      </c>
      <c r="AG55">
        <f t="shared" si="36"/>
        <v>-5.8078430590882878E-19</v>
      </c>
      <c r="AH55">
        <f t="shared" si="37"/>
        <v>-1.5093258620107615E-13</v>
      </c>
      <c r="AI55">
        <f t="shared" si="38"/>
        <v>-1.5093316698538205E-13</v>
      </c>
      <c r="AJ55">
        <f t="shared" si="39"/>
        <v>-198.0021534857342</v>
      </c>
      <c r="AK55">
        <f t="shared" si="61"/>
        <v>-129.3614069440128</v>
      </c>
      <c r="AL55">
        <f t="shared" si="40"/>
        <v>-327.36356042974717</v>
      </c>
      <c r="AN55">
        <f t="shared" si="41"/>
        <v>0</v>
      </c>
      <c r="AO55">
        <f t="shared" si="42"/>
        <v>0</v>
      </c>
      <c r="AP55">
        <f t="shared" si="43"/>
        <v>-2.6115334511798933E-21</v>
      </c>
      <c r="AQ55">
        <f t="shared" si="44"/>
        <v>-6.786779424426786E-16</v>
      </c>
      <c r="AR55">
        <f t="shared" si="45"/>
        <v>-6.7868055397612975E-16</v>
      </c>
      <c r="AS55">
        <f t="shared" si="46"/>
        <v>-0.89032923578142065</v>
      </c>
      <c r="AT55">
        <f t="shared" si="47"/>
        <v>-0.5816817673771939</v>
      </c>
      <c r="AU55">
        <f t="shared" si="48"/>
        <v>-1.4720110031586153</v>
      </c>
      <c r="AW55">
        <v>52</v>
      </c>
      <c r="AX55">
        <f>IF(Z55&gt;0, (R55*SUMPRODUCT(K55:$K$98, X55:$X$98)-K55*$AZ$3)/Z55, 0)</f>
        <v>-7.1025418943287842E+22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25</v>
      </c>
      <c r="R56">
        <f t="shared" si="31"/>
        <v>1000000</v>
      </c>
      <c r="S56">
        <f t="shared" si="32"/>
        <v>-4.9903806561307381E+23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-1650.0179457144484</v>
      </c>
      <c r="AC56">
        <f t="shared" si="33"/>
        <v>-1473.2303086736147</v>
      </c>
      <c r="AE56">
        <f t="shared" si="34"/>
        <v>0</v>
      </c>
      <c r="AF56">
        <f t="shared" si="35"/>
        <v>0</v>
      </c>
      <c r="AG56">
        <f t="shared" si="36"/>
        <v>-7.3803503689830495E-20</v>
      </c>
      <c r="AH56">
        <f t="shared" si="37"/>
        <v>-2.00469183663964E-14</v>
      </c>
      <c r="AI56">
        <f t="shared" si="38"/>
        <v>-2.004699216990009E-14</v>
      </c>
      <c r="AJ56">
        <f t="shared" si="39"/>
        <v>-176.78763704083372</v>
      </c>
      <c r="AK56">
        <f t="shared" si="61"/>
        <v>-115.5012562000114</v>
      </c>
      <c r="AL56">
        <f t="shared" si="40"/>
        <v>-292.28889324084514</v>
      </c>
      <c r="AN56">
        <f t="shared" si="41"/>
        <v>0</v>
      </c>
      <c r="AO56">
        <f t="shared" si="42"/>
        <v>0</v>
      </c>
      <c r="AP56">
        <f t="shared" si="43"/>
        <v>-2.9630547609031578E-22</v>
      </c>
      <c r="AQ56">
        <f t="shared" si="44"/>
        <v>-8.0484142265962161E-17</v>
      </c>
      <c r="AR56">
        <f t="shared" si="45"/>
        <v>-8.0484438571438258E-17</v>
      </c>
      <c r="AS56">
        <f t="shared" si="46"/>
        <v>-0.70976501576962592</v>
      </c>
      <c r="AT56">
        <f t="shared" si="47"/>
        <v>-0.46371314363615573</v>
      </c>
      <c r="AU56">
        <f t="shared" si="48"/>
        <v>-1.1734781594057817</v>
      </c>
      <c r="AW56">
        <v>53</v>
      </c>
      <c r="AX56">
        <f>IF(Z56&gt;0, (R56*SUMPRODUCT(K56:$K$98, X56:$X$98)-K56*$AZ$3)/Z56, 0)</f>
        <v>-4.9903806561307381E+23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25</v>
      </c>
      <c r="R57">
        <f t="shared" si="31"/>
        <v>1000000</v>
      </c>
      <c r="S57">
        <f t="shared" si="32"/>
        <v>-3.6503642714050832E+24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-1473.2303086736147</v>
      </c>
      <c r="AC57">
        <f t="shared" si="33"/>
        <v>-1315.3842041728701</v>
      </c>
      <c r="AE57">
        <f t="shared" si="34"/>
        <v>0</v>
      </c>
      <c r="AF57">
        <f t="shared" si="35"/>
        <v>0</v>
      </c>
      <c r="AG57">
        <f t="shared" si="36"/>
        <v>-9.0085817905685196E-21</v>
      </c>
      <c r="AH57">
        <f t="shared" si="37"/>
        <v>-2.5622754744945472E-15</v>
      </c>
      <c r="AI57">
        <f t="shared" si="38"/>
        <v>-2.5622844830763377E-15</v>
      </c>
      <c r="AJ57">
        <f t="shared" si="39"/>
        <v>-157.84610450074456</v>
      </c>
      <c r="AK57">
        <f t="shared" si="61"/>
        <v>-103.12612160715304</v>
      </c>
      <c r="AL57">
        <f t="shared" si="40"/>
        <v>-260.9722261078976</v>
      </c>
      <c r="AN57">
        <f t="shared" si="41"/>
        <v>0</v>
      </c>
      <c r="AO57">
        <f t="shared" si="42"/>
        <v>0</v>
      </c>
      <c r="AP57">
        <f t="shared" si="43"/>
        <v>-3.2292457855038029E-23</v>
      </c>
      <c r="AQ57">
        <f t="shared" si="44"/>
        <v>-9.1848167332775013E-18</v>
      </c>
      <c r="AR57">
        <f t="shared" si="45"/>
        <v>-9.1848490257353573E-18</v>
      </c>
      <c r="AS57">
        <f t="shared" si="46"/>
        <v>-0.56582032507144975</v>
      </c>
      <c r="AT57">
        <f t="shared" si="47"/>
        <v>-0.36966927904668023</v>
      </c>
      <c r="AU57">
        <f t="shared" si="48"/>
        <v>-0.93548960411812998</v>
      </c>
      <c r="AW57">
        <v>54</v>
      </c>
      <c r="AX57">
        <f>IF(Z57&gt;0, (R57*SUMPRODUCT(K57:$K$98, X57:$X$98)-K57*$AZ$3)/Z57, 0)</f>
        <v>-3.6503642714050832E+24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25</v>
      </c>
      <c r="R58">
        <f t="shared" si="31"/>
        <v>1000000</v>
      </c>
      <c r="S58">
        <f t="shared" si="32"/>
        <v>-2.7847142030071319E+25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-1315.3842041728701</v>
      </c>
      <c r="AC58">
        <f t="shared" si="33"/>
        <v>-1174.4501822972054</v>
      </c>
      <c r="AE58">
        <f t="shared" si="34"/>
        <v>0</v>
      </c>
      <c r="AF58">
        <f t="shared" si="35"/>
        <v>0</v>
      </c>
      <c r="AG58">
        <f t="shared" si="36"/>
        <v>-1.0543722772600424E-21</v>
      </c>
      <c r="AH58">
        <f t="shared" si="37"/>
        <v>-3.1456494781611168E-16</v>
      </c>
      <c r="AI58">
        <f t="shared" si="38"/>
        <v>-3.1456600218838893E-16</v>
      </c>
      <c r="AJ58">
        <f t="shared" si="39"/>
        <v>-140.93402187566471</v>
      </c>
      <c r="AK58">
        <f t="shared" si="61"/>
        <v>-92.076894292100917</v>
      </c>
      <c r="AL58">
        <f t="shared" si="40"/>
        <v>-233.01091616776563</v>
      </c>
      <c r="AN58">
        <f t="shared" si="41"/>
        <v>0</v>
      </c>
      <c r="AO58">
        <f t="shared" si="42"/>
        <v>0</v>
      </c>
      <c r="AP58">
        <f t="shared" si="43"/>
        <v>-3.3745870166690691E-24</v>
      </c>
      <c r="AQ58">
        <f t="shared" si="44"/>
        <v>-1.0067855649220818E-18</v>
      </c>
      <c r="AR58">
        <f t="shared" si="45"/>
        <v>-1.0067889395090985E-18</v>
      </c>
      <c r="AS58">
        <f t="shared" si="46"/>
        <v>-0.45106849894088763</v>
      </c>
      <c r="AT58">
        <f t="shared" si="47"/>
        <v>-0.29469808597471314</v>
      </c>
      <c r="AU58">
        <f t="shared" si="48"/>
        <v>-0.74576658491560077</v>
      </c>
      <c r="AW58">
        <v>55</v>
      </c>
      <c r="AX58">
        <f>IF(Z58&gt;0, (R58*SUMPRODUCT(K58:$K$98, X58:$X$98)-K58*$AZ$3)/Z58, 0)</f>
        <v>-2.7847142030071319E+25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25</v>
      </c>
      <c r="R59">
        <f t="shared" si="31"/>
        <v>1000000</v>
      </c>
      <c r="S59">
        <f t="shared" si="32"/>
        <v>-2.2191194354069204E+26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-1174.4501822972054</v>
      </c>
      <c r="AC59">
        <f t="shared" si="33"/>
        <v>-1048.6162341939332</v>
      </c>
      <c r="AE59">
        <f t="shared" si="34"/>
        <v>0</v>
      </c>
      <c r="AF59">
        <f t="shared" si="35"/>
        <v>0</v>
      </c>
      <c r="AG59">
        <f t="shared" si="36"/>
        <v>-1.1813427180426278E-22</v>
      </c>
      <c r="AH59">
        <f t="shared" si="37"/>
        <v>-3.7027771307327165E-17</v>
      </c>
      <c r="AI59">
        <f t="shared" si="38"/>
        <v>-3.7027889441598971E-17</v>
      </c>
      <c r="AJ59">
        <f t="shared" si="39"/>
        <v>-125.83394810327218</v>
      </c>
      <c r="AK59">
        <f t="shared" si="61"/>
        <v>-82.211512760804382</v>
      </c>
      <c r="AL59">
        <f t="shared" si="40"/>
        <v>-208.04546086407657</v>
      </c>
      <c r="AN59">
        <f t="shared" si="41"/>
        <v>0</v>
      </c>
      <c r="AO59">
        <f t="shared" si="42"/>
        <v>0</v>
      </c>
      <c r="AP59">
        <f t="shared" si="43"/>
        <v>-3.3758608630073796E-25</v>
      </c>
      <c r="AQ59">
        <f t="shared" si="44"/>
        <v>-1.0581231178019825E-19</v>
      </c>
      <c r="AR59">
        <f t="shared" si="45"/>
        <v>-1.0581264936628456E-19</v>
      </c>
      <c r="AS59">
        <f t="shared" si="46"/>
        <v>-0.35958904571180483</v>
      </c>
      <c r="AT59">
        <f t="shared" si="47"/>
        <v>-0.23493150986504552</v>
      </c>
      <c r="AU59">
        <f t="shared" si="48"/>
        <v>-0.59452055557685035</v>
      </c>
      <c r="AW59">
        <v>56</v>
      </c>
      <c r="AX59">
        <f>IF(Z59&gt;0, (R59*SUMPRODUCT(K59:$K$98, X59:$X$98)-K59*$AZ$3)/Z59, 0)</f>
        <v>-2.2191194354069204E+26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25</v>
      </c>
      <c r="R60">
        <f t="shared" si="31"/>
        <v>1000000</v>
      </c>
      <c r="S60">
        <f t="shared" si="32"/>
        <v>-1.8650002258175382E+27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-1048.6162341939332</v>
      </c>
      <c r="AC60">
        <f t="shared" si="33"/>
        <v>-936.26449481601173</v>
      </c>
      <c r="AE60">
        <f t="shared" si="34"/>
        <v>0</v>
      </c>
      <c r="AF60">
        <f t="shared" si="35"/>
        <v>0</v>
      </c>
      <c r="AG60">
        <f t="shared" si="36"/>
        <v>-1.2550460877365208E-23</v>
      </c>
      <c r="AH60">
        <f t="shared" si="37"/>
        <v>-4.1760987283541982E-18</v>
      </c>
      <c r="AI60">
        <f t="shared" si="38"/>
        <v>-4.1761112788150759E-18</v>
      </c>
      <c r="AJ60">
        <f t="shared" si="39"/>
        <v>-112.35173937792149</v>
      </c>
      <c r="AK60">
        <f t="shared" si="61"/>
        <v>-73.403136393575338</v>
      </c>
      <c r="AL60">
        <f t="shared" si="40"/>
        <v>-185.75487577149681</v>
      </c>
      <c r="AN60">
        <f t="shared" si="41"/>
        <v>0</v>
      </c>
      <c r="AO60">
        <f t="shared" si="42"/>
        <v>0</v>
      </c>
      <c r="AP60">
        <f t="shared" si="43"/>
        <v>-3.2022134826440791E-26</v>
      </c>
      <c r="AQ60">
        <f t="shared" si="44"/>
        <v>-1.0655194086861318E-20</v>
      </c>
      <c r="AR60">
        <f t="shared" si="45"/>
        <v>-1.0655226108996145E-20</v>
      </c>
      <c r="AS60">
        <f t="shared" si="46"/>
        <v>-0.28666218567586454</v>
      </c>
      <c r="AT60">
        <f t="shared" si="47"/>
        <v>-0.18728596130823141</v>
      </c>
      <c r="AU60">
        <f t="shared" si="48"/>
        <v>-0.47394814698409593</v>
      </c>
      <c r="AW60">
        <v>57</v>
      </c>
      <c r="AX60">
        <f>IF(Z60&gt;0, (R60*SUMPRODUCT(K60:$K$98, X60:$X$98)-K60*$AZ$3)/Z60, 0)</f>
        <v>-1.8650002258175382E+27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25</v>
      </c>
      <c r="R61">
        <f t="shared" si="31"/>
        <v>1000000</v>
      </c>
      <c r="S61">
        <f t="shared" si="32"/>
        <v>-1.6574361594785377E+28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-936.26449481601173</v>
      </c>
      <c r="AC61">
        <f t="shared" si="33"/>
        <v>-835.95044180001048</v>
      </c>
      <c r="AE61">
        <f t="shared" si="34"/>
        <v>0</v>
      </c>
      <c r="AF61">
        <f t="shared" si="35"/>
        <v>0</v>
      </c>
      <c r="AG61">
        <f t="shared" si="36"/>
        <v>-1.2609089602326179E-24</v>
      </c>
      <c r="AH61">
        <f t="shared" si="37"/>
        <v>-4.4656189233435752E-19</v>
      </c>
      <c r="AI61">
        <f t="shared" si="38"/>
        <v>-4.4656315324331774E-19</v>
      </c>
      <c r="AJ61">
        <f t="shared" si="39"/>
        <v>-100.31405301600125</v>
      </c>
      <c r="AK61">
        <f t="shared" si="61"/>
        <v>-65.538514637120826</v>
      </c>
      <c r="AL61">
        <f t="shared" si="40"/>
        <v>-165.85256765312209</v>
      </c>
      <c r="AN61">
        <f t="shared" si="41"/>
        <v>0</v>
      </c>
      <c r="AO61">
        <f t="shared" si="42"/>
        <v>0</v>
      </c>
      <c r="AP61">
        <f t="shared" si="43"/>
        <v>-2.8724753846387901E-27</v>
      </c>
      <c r="AQ61">
        <f t="shared" si="44"/>
        <v>-1.017312180263605E-21</v>
      </c>
      <c r="AR61">
        <f t="shared" si="45"/>
        <v>-1.0173150527389895E-21</v>
      </c>
      <c r="AS61">
        <f t="shared" si="46"/>
        <v>-0.22852533934619285</v>
      </c>
      <c r="AT61">
        <f t="shared" si="47"/>
        <v>-0.14930322170617935</v>
      </c>
      <c r="AU61">
        <f t="shared" si="48"/>
        <v>-0.37782856105237222</v>
      </c>
      <c r="AW61">
        <v>58</v>
      </c>
      <c r="AX61">
        <f>IF(Z61&gt;0, (R61*SUMPRODUCT(K61:$K$98, X61:$X$98)-K61*$AZ$3)/Z61, 0)</f>
        <v>-1.6574361594785377E+28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25</v>
      </c>
      <c r="R62">
        <f t="shared" si="31"/>
        <v>1000000</v>
      </c>
      <c r="S62">
        <f t="shared" si="32"/>
        <v>-1.5621143756618906E+29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-835.95044180001048</v>
      </c>
      <c r="AC62">
        <f t="shared" si="33"/>
        <v>-746.3843230357237</v>
      </c>
      <c r="AE62">
        <f t="shared" si="34"/>
        <v>0</v>
      </c>
      <c r="AF62">
        <f t="shared" si="35"/>
        <v>0</v>
      </c>
      <c r="AG62">
        <f t="shared" si="36"/>
        <v>-1.1945097213503809E-25</v>
      </c>
      <c r="AH62">
        <f t="shared" si="37"/>
        <v>-4.5153955939810142E-20</v>
      </c>
      <c r="AI62">
        <f t="shared" si="38"/>
        <v>-4.5154075390782278E-20</v>
      </c>
      <c r="AJ62">
        <f t="shared" si="39"/>
        <v>-89.566118764286784</v>
      </c>
      <c r="AK62">
        <f t="shared" si="61"/>
        <v>-58.51653092600074</v>
      </c>
      <c r="AL62">
        <f t="shared" si="40"/>
        <v>-148.08264969028752</v>
      </c>
      <c r="AN62">
        <f t="shared" si="41"/>
        <v>0</v>
      </c>
      <c r="AO62">
        <f t="shared" si="42"/>
        <v>0</v>
      </c>
      <c r="AP62">
        <f t="shared" si="43"/>
        <v>-2.4296529892225721E-28</v>
      </c>
      <c r="AQ62">
        <f t="shared" si="44"/>
        <v>-9.1843910571409798E-23</v>
      </c>
      <c r="AR62">
        <f t="shared" si="45"/>
        <v>-9.1844153536708718E-23</v>
      </c>
      <c r="AS62">
        <f t="shared" si="46"/>
        <v>-0.18217900139205417</v>
      </c>
      <c r="AT62">
        <f t="shared" si="47"/>
        <v>-0.1190236142428088</v>
      </c>
      <c r="AU62">
        <f t="shared" si="48"/>
        <v>-0.30120261563486295</v>
      </c>
      <c r="AW62">
        <v>59</v>
      </c>
      <c r="AX62">
        <f>IF(Z62&gt;0, (R62*SUMPRODUCT(K62:$K$98, X62:$X$98)-K62*$AZ$3)/Z62, 0)</f>
        <v>-1.5621143756618906E+29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25</v>
      </c>
      <c r="R63">
        <f t="shared" si="31"/>
        <v>1000000</v>
      </c>
      <c r="S63">
        <f t="shared" si="32"/>
        <v>-1.5663068075971055E+30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-746.3843230357237</v>
      </c>
      <c r="AC63">
        <f t="shared" si="33"/>
        <v>-666.4145741390389</v>
      </c>
      <c r="AE63">
        <f t="shared" si="34"/>
        <v>0</v>
      </c>
      <c r="AF63">
        <f t="shared" si="35"/>
        <v>0</v>
      </c>
      <c r="AG63">
        <f t="shared" si="36"/>
        <v>-1.0636718344495282E-26</v>
      </c>
      <c r="AH63">
        <f t="shared" si="37"/>
        <v>-4.3047897627676975E-21</v>
      </c>
      <c r="AI63">
        <f t="shared" si="38"/>
        <v>-4.3048003994860421E-21</v>
      </c>
      <c r="AJ63">
        <f t="shared" si="39"/>
        <v>-79.969748896684791</v>
      </c>
      <c r="AK63">
        <f t="shared" si="61"/>
        <v>-52.246902612500662</v>
      </c>
      <c r="AL63">
        <f t="shared" si="40"/>
        <v>-132.21665150918545</v>
      </c>
      <c r="AN63">
        <f t="shared" si="41"/>
        <v>0</v>
      </c>
      <c r="AO63">
        <f t="shared" si="42"/>
        <v>0</v>
      </c>
      <c r="AP63">
        <f t="shared" si="43"/>
        <v>-1.9317201008512689E-29</v>
      </c>
      <c r="AQ63">
        <f t="shared" si="44"/>
        <v>-7.8178707429821566E-24</v>
      </c>
      <c r="AR63">
        <f t="shared" si="45"/>
        <v>-7.8178900601831652E-24</v>
      </c>
      <c r="AS63">
        <f t="shared" si="46"/>
        <v>-0.14523198452810468</v>
      </c>
      <c r="AT63">
        <f t="shared" si="47"/>
        <v>-9.4884896558361603E-2</v>
      </c>
      <c r="AU63">
        <f t="shared" si="48"/>
        <v>-0.24011688108646628</v>
      </c>
      <c r="AW63">
        <v>60</v>
      </c>
      <c r="AX63">
        <f>IF(Z63&gt;0, (R63*SUMPRODUCT(K63:$K$98, X63:$X$98)-K63*$AZ$3)/Z63, 0)</f>
        <v>-1.5663068075971055E+30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25</v>
      </c>
      <c r="R64">
        <f t="shared" si="31"/>
        <v>1000000</v>
      </c>
      <c r="S64">
        <f t="shared" si="32"/>
        <v>-1.6765983881583758E+31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-666.4145741390389</v>
      </c>
      <c r="AC64">
        <f t="shared" si="33"/>
        <v>-595.01301262414188</v>
      </c>
      <c r="AE64">
        <f t="shared" si="34"/>
        <v>0</v>
      </c>
      <c r="AF64">
        <f t="shared" si="35"/>
        <v>0</v>
      </c>
      <c r="AG64">
        <f t="shared" si="36"/>
        <v>-8.8723247145328789E-28</v>
      </c>
      <c r="AH64">
        <f t="shared" si="37"/>
        <v>-3.8572474758388164E-22</v>
      </c>
      <c r="AI64">
        <f t="shared" si="38"/>
        <v>-3.8572563481635308E-22</v>
      </c>
      <c r="AJ64">
        <f t="shared" si="39"/>
        <v>-71.401561514897026</v>
      </c>
      <c r="AK64">
        <f t="shared" si="61"/>
        <v>-46.649020189732731</v>
      </c>
      <c r="AL64">
        <f t="shared" si="40"/>
        <v>-118.05058170462976</v>
      </c>
      <c r="AN64">
        <f t="shared" si="41"/>
        <v>0</v>
      </c>
      <c r="AO64">
        <f t="shared" si="42"/>
        <v>0</v>
      </c>
      <c r="AP64">
        <f t="shared" si="43"/>
        <v>-1.4386526327666955E-30</v>
      </c>
      <c r="AQ64">
        <f t="shared" si="44"/>
        <v>-6.254549303474593E-25</v>
      </c>
      <c r="AR64">
        <f t="shared" si="45"/>
        <v>-6.2545636900009209E-25</v>
      </c>
      <c r="AS64">
        <f t="shared" si="46"/>
        <v>-0.11577804889038938</v>
      </c>
      <c r="AT64">
        <f t="shared" si="47"/>
        <v>-7.5641658608387743E-2</v>
      </c>
      <c r="AU64">
        <f t="shared" si="48"/>
        <v>-0.19141970749877713</v>
      </c>
      <c r="AW64">
        <v>61</v>
      </c>
      <c r="AX64">
        <f>IF(Z64&gt;0, (R64*SUMPRODUCT(K64:$K$98, X64:$X$98)-K64*$AZ$3)/Z64, 0)</f>
        <v>-1.6765983881583758E+31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25</v>
      </c>
      <c r="R65">
        <f t="shared" si="31"/>
        <v>1000000</v>
      </c>
      <c r="S65">
        <f t="shared" si="32"/>
        <v>-1.9239592668435353E+32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-595.01301262414188</v>
      </c>
      <c r="AC65">
        <f t="shared" si="33"/>
        <v>-531.26161841441228</v>
      </c>
      <c r="AE65">
        <f t="shared" si="34"/>
        <v>0</v>
      </c>
      <c r="AF65">
        <f t="shared" si="35"/>
        <v>0</v>
      </c>
      <c r="AG65">
        <f t="shared" si="36"/>
        <v>-6.9032337062676588E-29</v>
      </c>
      <c r="AH65">
        <f t="shared" si="37"/>
        <v>-3.2373112387043141E-23</v>
      </c>
      <c r="AI65">
        <f t="shared" si="38"/>
        <v>-3.2373181419380204E-23</v>
      </c>
      <c r="AJ65">
        <f t="shared" si="39"/>
        <v>-63.751394209729597</v>
      </c>
      <c r="AK65">
        <f t="shared" si="61"/>
        <v>-41.650910883689939</v>
      </c>
      <c r="AL65">
        <f t="shared" si="40"/>
        <v>-105.40230509341953</v>
      </c>
      <c r="AN65">
        <f t="shared" si="41"/>
        <v>0</v>
      </c>
      <c r="AO65">
        <f t="shared" si="42"/>
        <v>0</v>
      </c>
      <c r="AP65">
        <f t="shared" si="43"/>
        <v>-9.9943158578452825E-32</v>
      </c>
      <c r="AQ65">
        <f t="shared" si="44"/>
        <v>-4.6868920315398617E-26</v>
      </c>
      <c r="AR65">
        <f t="shared" si="45"/>
        <v>-4.6869020258557196E-26</v>
      </c>
      <c r="AS65">
        <f t="shared" si="46"/>
        <v>-9.2297551730221278E-2</v>
      </c>
      <c r="AT65">
        <f t="shared" si="47"/>
        <v>-6.030106713041114E-2</v>
      </c>
      <c r="AU65">
        <f t="shared" si="48"/>
        <v>-0.15259861886063239</v>
      </c>
      <c r="AW65">
        <v>62</v>
      </c>
      <c r="AX65">
        <f>IF(Z65&gt;0, (R65*SUMPRODUCT(K65:$K$98, X65:$X$98)-K65*$AZ$3)/Z65, 0)</f>
        <v>-1.9239592668435353E+32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25</v>
      </c>
      <c r="R66">
        <f t="shared" si="31"/>
        <v>1000000</v>
      </c>
      <c r="S66">
        <f t="shared" si="32"/>
        <v>-2.3792302799297781E+33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-531.26161841441228</v>
      </c>
      <c r="AC66">
        <f t="shared" si="33"/>
        <v>-474.34073072715381</v>
      </c>
      <c r="AE66">
        <f t="shared" si="34"/>
        <v>0</v>
      </c>
      <c r="AF66">
        <f t="shared" si="35"/>
        <v>0</v>
      </c>
      <c r="AG66">
        <f t="shared" si="36"/>
        <v>-4.9841826443671706E-30</v>
      </c>
      <c r="AH66">
        <f t="shared" si="37"/>
        <v>-2.5343132419073064E-24</v>
      </c>
      <c r="AI66">
        <f t="shared" si="38"/>
        <v>-2.5343182260899507E-24</v>
      </c>
      <c r="AJ66">
        <f t="shared" si="39"/>
        <v>-56.920887687258471</v>
      </c>
      <c r="AK66">
        <f t="shared" si="61"/>
        <v>-37.18831328900886</v>
      </c>
      <c r="AL66">
        <f t="shared" si="40"/>
        <v>-94.109200976267331</v>
      </c>
      <c r="AN66">
        <f t="shared" si="41"/>
        <v>0</v>
      </c>
      <c r="AO66">
        <f t="shared" si="42"/>
        <v>0</v>
      </c>
      <c r="AP66">
        <f t="shared" si="43"/>
        <v>-6.4428262588538804E-33</v>
      </c>
      <c r="AQ66">
        <f t="shared" si="44"/>
        <v>-3.2759914850982843E-27</v>
      </c>
      <c r="AR66">
        <f t="shared" si="45"/>
        <v>-3.2759979279245429E-27</v>
      </c>
      <c r="AS66">
        <f t="shared" si="46"/>
        <v>-7.3579043152280865E-2</v>
      </c>
      <c r="AT66">
        <f t="shared" si="47"/>
        <v>-4.8071641526156818E-2</v>
      </c>
      <c r="AU66">
        <f t="shared" si="48"/>
        <v>-0.12165068467843768</v>
      </c>
      <c r="AW66">
        <v>63</v>
      </c>
      <c r="AX66">
        <f>IF(Z66&gt;0, (R66*SUMPRODUCT(K66:$K$98, X66:$X$98)-K66*$AZ$3)/Z66, 0)</f>
        <v>-2.3792302799297781E+33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25</v>
      </c>
      <c r="R67">
        <f t="shared" si="31"/>
        <v>1000000</v>
      </c>
      <c r="S67">
        <f t="shared" si="32"/>
        <v>-3.1899066480575637E+34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-474.34073072715381</v>
      </c>
      <c r="AC67">
        <f t="shared" si="33"/>
        <v>-423.51850957781585</v>
      </c>
      <c r="AE67">
        <f t="shared" si="34"/>
        <v>0</v>
      </c>
      <c r="AF67">
        <f t="shared" si="35"/>
        <v>0</v>
      </c>
      <c r="AG67">
        <f t="shared" si="36"/>
        <v>-3.3192077096966914E-31</v>
      </c>
      <c r="AH67">
        <f t="shared" si="37"/>
        <v>-1.840968018781532E-25</v>
      </c>
      <c r="AI67">
        <f t="shared" ref="AI67:AI69" si="62">SUM(AE67:AH67)</f>
        <v>-1.8409713379892417E-25</v>
      </c>
      <c r="AJ67">
        <f t="shared" si="39"/>
        <v>-50.822221149337963</v>
      </c>
      <c r="AK67">
        <f t="shared" si="61"/>
        <v>-33.203851150900768</v>
      </c>
      <c r="AL67">
        <f t="shared" ref="AL67:AL69" si="63">SUM(AI67:AK67)</f>
        <v>-84.026072300238724</v>
      </c>
      <c r="AN67">
        <f t="shared" si="41"/>
        <v>0</v>
      </c>
      <c r="AO67">
        <f t="shared" si="42"/>
        <v>0</v>
      </c>
      <c r="AP67">
        <f t="shared" si="43"/>
        <v>-3.8308829215515982E-34</v>
      </c>
      <c r="AQ67">
        <f t="shared" si="44"/>
        <v>-2.124763967518415E-28</v>
      </c>
      <c r="AR67">
        <f t="shared" si="45"/>
        <v>-2.1247677984013366E-28</v>
      </c>
      <c r="AS67">
        <f t="shared" si="46"/>
        <v>-5.8656762717060676E-2</v>
      </c>
      <c r="AT67">
        <f t="shared" si="47"/>
        <v>-3.83224183084796E-2</v>
      </c>
      <c r="AU67">
        <f t="shared" si="48"/>
        <v>-9.6979181025540276E-2</v>
      </c>
      <c r="AW67">
        <v>64</v>
      </c>
      <c r="AX67">
        <f>IF(Z67&gt;0, (R67*SUMPRODUCT(K67:$K$98, X67:$X$98)-K67*$AZ$3)/Z67, 0)</f>
        <v>-3.1899066480575637E+34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25</v>
      </c>
      <c r="R68">
        <f t="shared" si="31"/>
        <v>1000000</v>
      </c>
      <c r="S68">
        <f t="shared" si="32"/>
        <v>-4.6699125150897159E+35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-423.51850957781585</v>
      </c>
      <c r="AC68">
        <f t="shared" si="33"/>
        <v>-378.14152640876409</v>
      </c>
      <c r="AE68">
        <f t="shared" si="34"/>
        <v>0</v>
      </c>
      <c r="AF68">
        <f t="shared" si="35"/>
        <v>0</v>
      </c>
      <c r="AG68">
        <f t="shared" si="36"/>
        <v>-2.0243501628075972E-32</v>
      </c>
      <c r="AH68">
        <f t="shared" si="37"/>
        <v>-1.233432246527586E-26</v>
      </c>
      <c r="AI68">
        <f t="shared" si="62"/>
        <v>-1.2334342708777488E-26</v>
      </c>
      <c r="AJ68">
        <f t="shared" si="39"/>
        <v>-45.376983169051755</v>
      </c>
      <c r="AK68">
        <f t="shared" si="61"/>
        <v>-29.646295670447113</v>
      </c>
      <c r="AL68">
        <f t="shared" si="63"/>
        <v>-75.023278839498872</v>
      </c>
      <c r="AN68">
        <f t="shared" si="41"/>
        <v>0</v>
      </c>
      <c r="AO68">
        <f t="shared" si="42"/>
        <v>0</v>
      </c>
      <c r="AP68">
        <f t="shared" si="43"/>
        <v>-2.0860853015584327E-35</v>
      </c>
      <c r="AQ68">
        <f t="shared" si="44"/>
        <v>-1.271047335200549E-29</v>
      </c>
      <c r="AR68">
        <f t="shared" si="45"/>
        <v>-1.2710494212858507E-29</v>
      </c>
      <c r="AS68">
        <f t="shared" si="46"/>
        <v>-4.6760812115003721E-2</v>
      </c>
      <c r="AT68">
        <f t="shared" si="47"/>
        <v>-3.0550397248469065E-2</v>
      </c>
      <c r="AU68">
        <f t="shared" si="48"/>
        <v>-7.7311209363472785E-2</v>
      </c>
      <c r="AW68">
        <v>65</v>
      </c>
      <c r="AX68">
        <f>IF(Z68&gt;0, (R68*SUMPRODUCT(K68:$K$98, X68:$X$98)-K68*$AZ$3)/Z68, 0)</f>
        <v>-4.6699125150897159E+35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-378.14152640876409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-8.0974006512303891E-28</v>
      </c>
      <c r="AI69">
        <f t="shared" si="62"/>
        <v>-8.0974006512303891E-28</v>
      </c>
      <c r="AJ69">
        <f t="shared" si="39"/>
        <v>-378.14152640876409</v>
      </c>
      <c r="AK69">
        <f t="shared" si="61"/>
        <v>-26.469906848613491</v>
      </c>
      <c r="AL69">
        <f t="shared" si="63"/>
        <v>-404.6114332573776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-7.4503046484229733E-31</v>
      </c>
      <c r="AR69">
        <f t="shared" si="45"/>
        <v>-7.4503046484229733E-31</v>
      </c>
      <c r="AS69">
        <f t="shared" si="46"/>
        <v>-0.3479227091890153</v>
      </c>
      <c r="AT69">
        <f t="shared" si="47"/>
        <v>-2.4354589643231075E-2</v>
      </c>
      <c r="AU69">
        <f t="shared" si="48"/>
        <v>-0.37227729883224636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534198.81655758258</v>
      </c>
      <c r="AO71" s="6">
        <f t="shared" si="70"/>
        <v>-53419.881655758261</v>
      </c>
      <c r="AP71" s="6">
        <f t="shared" si="70"/>
        <v>-1678.8330005120927</v>
      </c>
      <c r="AQ71" s="6">
        <f t="shared" si="70"/>
        <v>-366950.89121141256</v>
      </c>
      <c r="AR71" s="6">
        <f t="shared" si="70"/>
        <v>112149.21068989956</v>
      </c>
      <c r="AS71" s="6">
        <f t="shared" si="70"/>
        <v>16655.096650550346</v>
      </c>
      <c r="AT71" s="6">
        <f t="shared" si="70"/>
        <v>-10617.909430903745</v>
      </c>
      <c r="AU71" s="6">
        <f t="shared" si="70"/>
        <v>118186.3979095462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95296.28829079456</v>
      </c>
      <c r="K3">
        <v>1</v>
      </c>
      <c r="L3" s="2">
        <v>0</v>
      </c>
      <c r="O3">
        <f>$C$3</f>
        <v>95296.28829079456</v>
      </c>
      <c r="P3">
        <f>O3*C5</f>
        <v>9529.6288290794564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95296.28829079456</v>
      </c>
      <c r="AF3">
        <f t="shared" ref="AF3:AF34" si="4">-$Z3*P3</f>
        <v>-9529.6288290794564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84244.226874715096</v>
      </c>
      <c r="AJ3">
        <f t="shared" ref="AJ3:AJ34" si="8">AB3-AC3</f>
        <v>0</v>
      </c>
      <c r="AL3">
        <f t="shared" ref="AL3:AL34" si="9">SUM(AI3:AK3)</f>
        <v>84244.226874715096</v>
      </c>
      <c r="AN3">
        <f t="shared" ref="AN3:AN34" si="10">AE3*$K3</f>
        <v>95296.28829079456</v>
      </c>
      <c r="AO3">
        <f t="shared" ref="AO3:AO34" si="11">AF3*$K3</f>
        <v>-9529.6288290794564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84244.226874715096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84244.226874715096</v>
      </c>
      <c r="AW3">
        <v>0</v>
      </c>
      <c r="AX3">
        <f>IF(Z3&gt;0, (R3*SUMPRODUCT(K3:$K$98, X3:$X$98)-K3*$AZ$3)/Z3, 0)</f>
        <v>0</v>
      </c>
      <c r="AZ3">
        <f>C6*SUMPRODUCT(X4:X98, K4:K98)/1</f>
        <v>57548.112195850328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2000000</v>
      </c>
      <c r="S4">
        <f t="shared" si="1"/>
        <v>2866.1726949747194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2834.1816046254535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-2834.1816046254535</v>
      </c>
      <c r="AK4">
        <f>G4*SUM(AB4, AE4:AF4)</f>
        <v>0</v>
      </c>
      <c r="AL4">
        <f t="shared" si="9"/>
        <v>-5157.393604625453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-2208.7963491158011</v>
      </c>
      <c r="AR4">
        <f t="shared" si="14"/>
        <v>-2208.7963491158011</v>
      </c>
      <c r="AS4">
        <f t="shared" si="15"/>
        <v>-2694.6012593890978</v>
      </c>
      <c r="AT4">
        <f t="shared" si="16"/>
        <v>0</v>
      </c>
      <c r="AU4">
        <f t="shared" si="17"/>
        <v>-4903.3976085048989</v>
      </c>
      <c r="AW4">
        <v>1</v>
      </c>
      <c r="AX4">
        <f>IF(Z4&gt;0, (R4*SUMPRODUCT(K4:$K$98, X4:$X$98)-K4*$AZ$3)/Z4, 0)</f>
        <v>2866.1726949747194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25</v>
      </c>
      <c r="R5">
        <f t="shared" si="0"/>
        <v>2000000</v>
      </c>
      <c r="S5">
        <f t="shared" si="1"/>
        <v>3511.4800437978743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2834.1816046254535</v>
      </c>
      <c r="AC5">
        <f t="shared" si="2"/>
        <v>3433.4904115529644</v>
      </c>
      <c r="AE5">
        <f t="shared" si="3"/>
        <v>0</v>
      </c>
      <c r="AF5">
        <f t="shared" si="4"/>
        <v>0</v>
      </c>
      <c r="AG5">
        <f t="shared" si="5"/>
        <v>-24.444752417270188</v>
      </c>
      <c r="AH5">
        <f t="shared" si="6"/>
        <v>-2319.8267383847278</v>
      </c>
      <c r="AI5">
        <f t="shared" si="7"/>
        <v>-2344.271490801998</v>
      </c>
      <c r="AJ5">
        <f t="shared" si="8"/>
        <v>-599.30880692751089</v>
      </c>
      <c r="AK5">
        <f>G5*SUM(AB5, AE5:AF5)</f>
        <v>11.620144578964361</v>
      </c>
      <c r="AL5">
        <f t="shared" si="9"/>
        <v>-2931.9601531505446</v>
      </c>
      <c r="AN5">
        <f t="shared" si="10"/>
        <v>0</v>
      </c>
      <c r="AO5">
        <f t="shared" si="11"/>
        <v>0</v>
      </c>
      <c r="AP5">
        <f t="shared" si="12"/>
        <v>-22.048074269733402</v>
      </c>
      <c r="AQ5">
        <f t="shared" si="13"/>
        <v>-2092.3800473709884</v>
      </c>
      <c r="AR5">
        <f t="shared" si="14"/>
        <v>-2114.4281216407217</v>
      </c>
      <c r="AS5">
        <f t="shared" si="15"/>
        <v>-540.54976135932066</v>
      </c>
      <c r="AT5">
        <f t="shared" si="16"/>
        <v>10.480851118010913</v>
      </c>
      <c r="AU5">
        <f t="shared" si="17"/>
        <v>-2644.4970318820315</v>
      </c>
      <c r="AW5">
        <v>2</v>
      </c>
      <c r="AX5">
        <f>IF(Z5&gt;0, (R5*SUMPRODUCT(K5:$K$98, X5:$X$98)-K5*$AZ$3)/Z5, 0)</f>
        <v>3511.4800437978743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25</v>
      </c>
      <c r="R6">
        <f t="shared" si="0"/>
        <v>2000000</v>
      </c>
      <c r="S6">
        <f t="shared" si="1"/>
        <v>4286.9467016930812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3433.4904115529644</v>
      </c>
      <c r="AC6">
        <f t="shared" si="2"/>
        <v>4144.8400324715112</v>
      </c>
      <c r="AE6">
        <f t="shared" si="3"/>
        <v>0</v>
      </c>
      <c r="AF6">
        <f t="shared" si="4"/>
        <v>0</v>
      </c>
      <c r="AG6">
        <f t="shared" si="5"/>
        <v>-24.171282738566319</v>
      </c>
      <c r="AH6">
        <f t="shared" si="6"/>
        <v>-2321.7723624932892</v>
      </c>
      <c r="AI6">
        <f t="shared" si="7"/>
        <v>-2345.9436452318555</v>
      </c>
      <c r="AJ6">
        <f t="shared" si="8"/>
        <v>-711.34962091854686</v>
      </c>
      <c r="AK6">
        <f>G6*SUM(AB6, AE6:AF6)</f>
        <v>24.377781922026049</v>
      </c>
      <c r="AL6">
        <f t="shared" si="9"/>
        <v>-3032.9154842283765</v>
      </c>
      <c r="AN6">
        <f t="shared" si="10"/>
        <v>0</v>
      </c>
      <c r="AO6">
        <f t="shared" si="11"/>
        <v>0</v>
      </c>
      <c r="AP6">
        <f t="shared" si="12"/>
        <v>-20.62379797617913</v>
      </c>
      <c r="AQ6">
        <f t="shared" si="13"/>
        <v>-1981.0187431359252</v>
      </c>
      <c r="AR6">
        <f t="shared" si="14"/>
        <v>-2001.6425411121043</v>
      </c>
      <c r="AS6">
        <f t="shared" si="15"/>
        <v>-606.94879253751549</v>
      </c>
      <c r="AT6">
        <f t="shared" si="16"/>
        <v>20.799990422727461</v>
      </c>
      <c r="AU6">
        <f t="shared" si="17"/>
        <v>-2587.7913432268924</v>
      </c>
      <c r="AW6">
        <v>3</v>
      </c>
      <c r="AX6">
        <f>IF(Z6&gt;0, (R6*SUMPRODUCT(K6:$K$98, X6:$X$98)-K6*$AZ$3)/Z6, 0)</f>
        <v>4286.9467016930812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25</v>
      </c>
      <c r="R7">
        <f t="shared" si="0"/>
        <v>2000000</v>
      </c>
      <c r="S7">
        <f t="shared" si="1"/>
        <v>5343.6680786562983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4144.8400324715112</v>
      </c>
      <c r="AC7">
        <f t="shared" si="2"/>
        <v>5108.6546320012421</v>
      </c>
      <c r="AE7">
        <f t="shared" si="3"/>
        <v>0</v>
      </c>
      <c r="AF7">
        <f t="shared" si="4"/>
        <v>0</v>
      </c>
      <c r="AG7">
        <f t="shared" si="5"/>
        <v>-23.900505031395252</v>
      </c>
      <c r="AH7">
        <f t="shared" si="6"/>
        <v>-2325.1903828322211</v>
      </c>
      <c r="AI7">
        <f t="shared" si="7"/>
        <v>-2349.0908878636164</v>
      </c>
      <c r="AJ7">
        <f t="shared" si="8"/>
        <v>-963.81459952973091</v>
      </c>
      <c r="AK7">
        <f>G7*SUM(AB7, AE7:AF7)</f>
        <v>57.19879244810685</v>
      </c>
      <c r="AL7">
        <f t="shared" si="9"/>
        <v>-3255.7066949452405</v>
      </c>
      <c r="AN7">
        <f t="shared" si="10"/>
        <v>0</v>
      </c>
      <c r="AO7">
        <f t="shared" si="11"/>
        <v>0</v>
      </c>
      <c r="AP7">
        <f t="shared" si="12"/>
        <v>-19.169731911470095</v>
      </c>
      <c r="AQ7">
        <f t="shared" si="13"/>
        <v>-1864.9512310920452</v>
      </c>
      <c r="AR7">
        <f t="shared" si="14"/>
        <v>-1884.1209630035155</v>
      </c>
      <c r="AS7">
        <f t="shared" si="15"/>
        <v>-773.0408818171851</v>
      </c>
      <c r="AT7">
        <f t="shared" si="16"/>
        <v>45.877085670353239</v>
      </c>
      <c r="AU7">
        <f t="shared" si="17"/>
        <v>-2611.2847591503473</v>
      </c>
      <c r="AW7">
        <v>4</v>
      </c>
      <c r="AX7">
        <f>IF(Z7&gt;0, (R7*SUMPRODUCT(K7:$K$98, X7:$X$98)-K7*$AZ$3)/Z7, 0)</f>
        <v>5343.6680786562983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25</v>
      </c>
      <c r="R8">
        <f t="shared" si="0"/>
        <v>2000000</v>
      </c>
      <c r="S8">
        <f t="shared" si="1"/>
        <v>6693.9571830961759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5108.6546320012421</v>
      </c>
      <c r="AC8">
        <f t="shared" si="2"/>
        <v>6327.7459443718835</v>
      </c>
      <c r="AE8">
        <f t="shared" si="3"/>
        <v>0</v>
      </c>
      <c r="AF8">
        <f t="shared" si="4"/>
        <v>0</v>
      </c>
      <c r="AG8">
        <f t="shared" si="5"/>
        <v>-23.63230661360868</v>
      </c>
      <c r="AH8">
        <f t="shared" si="6"/>
        <v>-2335.4693978094288</v>
      </c>
      <c r="AI8">
        <f t="shared" si="7"/>
        <v>-2359.1017044230375</v>
      </c>
      <c r="AJ8">
        <f t="shared" si="8"/>
        <v>-1219.0913123706414</v>
      </c>
      <c r="AK8">
        <f>G8*SUM(AB8, AE8:AF8)</f>
        <v>110.34694005122684</v>
      </c>
      <c r="AL8">
        <f t="shared" si="9"/>
        <v>-3467.8460767424522</v>
      </c>
      <c r="AN8">
        <f t="shared" si="10"/>
        <v>0</v>
      </c>
      <c r="AO8">
        <f t="shared" si="11"/>
        <v>0</v>
      </c>
      <c r="AP8">
        <f t="shared" si="12"/>
        <v>-17.68814823314035</v>
      </c>
      <c r="AQ8">
        <f t="shared" si="13"/>
        <v>-1748.0362614552291</v>
      </c>
      <c r="AR8">
        <f t="shared" si="14"/>
        <v>-1765.7244096883696</v>
      </c>
      <c r="AS8">
        <f t="shared" si="15"/>
        <v>-912.45717972058526</v>
      </c>
      <c r="AT8">
        <f t="shared" si="16"/>
        <v>82.591727697692775</v>
      </c>
      <c r="AU8">
        <f t="shared" si="17"/>
        <v>-2595.5898617112621</v>
      </c>
      <c r="AW8">
        <v>5</v>
      </c>
      <c r="AX8">
        <f>IF(Z8&gt;0, (R8*SUMPRODUCT(K8:$K$98, X8:$X$98)-K8*$AZ$3)/Z8, 0)</f>
        <v>6693.9571830961759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25</v>
      </c>
      <c r="R9">
        <f t="shared" si="0"/>
        <v>2000000</v>
      </c>
      <c r="S9">
        <f t="shared" si="1"/>
        <v>8007.1400307089916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6327.7459443718835</v>
      </c>
      <c r="AC9">
        <f t="shared" si="2"/>
        <v>7483.9284625298387</v>
      </c>
      <c r="AE9">
        <f t="shared" si="3"/>
        <v>0</v>
      </c>
      <c r="AF9">
        <f t="shared" si="4"/>
        <v>0</v>
      </c>
      <c r="AG9">
        <f t="shared" si="5"/>
        <v>-23.36642182423271</v>
      </c>
      <c r="AH9">
        <f t="shared" si="6"/>
        <v>-2364.9378591906352</v>
      </c>
      <c r="AI9">
        <f t="shared" si="7"/>
        <v>-2388.3042810148681</v>
      </c>
      <c r="AJ9">
        <f t="shared" si="8"/>
        <v>-1156.1825181579552</v>
      </c>
      <c r="AK9">
        <f t="shared" ref="AK9:AK40" si="30">G9*SUM(AB9:AB9, AE9:AF9)</f>
        <v>141.108734559493</v>
      </c>
      <c r="AL9">
        <f t="shared" si="9"/>
        <v>-3403.3780646133305</v>
      </c>
      <c r="AN9">
        <f t="shared" si="10"/>
        <v>0</v>
      </c>
      <c r="AO9">
        <f t="shared" si="11"/>
        <v>0</v>
      </c>
      <c r="AP9">
        <f t="shared" si="12"/>
        <v>-16.309932475165219</v>
      </c>
      <c r="AQ9">
        <f t="shared" si="13"/>
        <v>-1650.7438358131094</v>
      </c>
      <c r="AR9">
        <f t="shared" si="14"/>
        <v>-1667.0537682882746</v>
      </c>
      <c r="AS9">
        <f t="shared" si="15"/>
        <v>-807.02381143211073</v>
      </c>
      <c r="AT9">
        <f t="shared" si="16"/>
        <v>98.494923597353917</v>
      </c>
      <c r="AU9">
        <f t="shared" si="17"/>
        <v>-2375.5826561230315</v>
      </c>
      <c r="AW9">
        <v>6</v>
      </c>
      <c r="AX9">
        <f>IF(Z9&gt;0, (R9*SUMPRODUCT(K9:$K$98, X9:$X$98)-K9*$AZ$3)/Z9, 0)</f>
        <v>8007.1400307089916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25</v>
      </c>
      <c r="R10">
        <f t="shared" si="0"/>
        <v>2000000</v>
      </c>
      <c r="S10">
        <f t="shared" si="1"/>
        <v>8550.9712996084254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7483.9284625298387</v>
      </c>
      <c r="AC10">
        <f t="shared" si="2"/>
        <v>7902.0234390021133</v>
      </c>
      <c r="AE10">
        <f t="shared" si="3"/>
        <v>0</v>
      </c>
      <c r="AF10">
        <f t="shared" si="4"/>
        <v>0</v>
      </c>
      <c r="AG10">
        <f t="shared" si="5"/>
        <v>-23.102707172470485</v>
      </c>
      <c r="AH10">
        <f t="shared" si="6"/>
        <v>-2404.0346815918501</v>
      </c>
      <c r="AI10">
        <f t="shared" si="7"/>
        <v>-2427.1373887643208</v>
      </c>
      <c r="AJ10">
        <f t="shared" si="8"/>
        <v>-418.09497647227454</v>
      </c>
      <c r="AK10">
        <f t="shared" si="30"/>
        <v>32.180892388878306</v>
      </c>
      <c r="AL10">
        <f t="shared" si="9"/>
        <v>-2813.0514728477169</v>
      </c>
      <c r="AN10">
        <f t="shared" si="10"/>
        <v>0</v>
      </c>
      <c r="AO10">
        <f t="shared" si="11"/>
        <v>0</v>
      </c>
      <c r="AP10">
        <f t="shared" si="12"/>
        <v>-15.295321757691374</v>
      </c>
      <c r="AQ10">
        <f t="shared" si="13"/>
        <v>-1591.6093164792701</v>
      </c>
      <c r="AR10">
        <f t="shared" si="14"/>
        <v>-1606.9046382369618</v>
      </c>
      <c r="AS10">
        <f t="shared" si="15"/>
        <v>-276.80293667220502</v>
      </c>
      <c r="AT10">
        <f t="shared" si="16"/>
        <v>21.305602839656299</v>
      </c>
      <c r="AU10">
        <f t="shared" si="17"/>
        <v>-1862.4019720695103</v>
      </c>
      <c r="AW10">
        <v>7</v>
      </c>
      <c r="AX10">
        <f>IF(Z10&gt;0, (R10*SUMPRODUCT(K10:$K$98, X10:$X$98)-K10*$AZ$3)/Z10, 0)</f>
        <v>8550.9712996084254</v>
      </c>
    </row>
    <row r="11" spans="1:52" x14ac:dyDescent="0.25">
      <c r="A11" t="s">
        <v>33</v>
      </c>
      <c r="C11" s="25">
        <f>AU100</f>
        <v>20960.643139104413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25</v>
      </c>
      <c r="R11">
        <f t="shared" si="0"/>
        <v>2000000</v>
      </c>
      <c r="S11">
        <f t="shared" si="1"/>
        <v>8953.0364075991311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7902.0234390021133</v>
      </c>
      <c r="AC11">
        <f t="shared" si="2"/>
        <v>8179.9161899490791</v>
      </c>
      <c r="AE11">
        <f t="shared" si="3"/>
        <v>0</v>
      </c>
      <c r="AF11">
        <f t="shared" si="4"/>
        <v>0</v>
      </c>
      <c r="AG11">
        <f t="shared" si="5"/>
        <v>-22.841178728498619</v>
      </c>
      <c r="AH11">
        <f t="shared" si="6"/>
        <v>-2440.1097797729062</v>
      </c>
      <c r="AI11">
        <f t="shared" si="7"/>
        <v>-2462.9509585014048</v>
      </c>
      <c r="AJ11">
        <f t="shared" si="8"/>
        <v>-277.89275094696586</v>
      </c>
      <c r="AK11">
        <f t="shared" si="30"/>
        <v>12.643237502403382</v>
      </c>
      <c r="AL11">
        <f t="shared" si="9"/>
        <v>-2728.2004719459674</v>
      </c>
      <c r="AN11">
        <f t="shared" si="10"/>
        <v>0</v>
      </c>
      <c r="AO11">
        <f t="shared" si="11"/>
        <v>0</v>
      </c>
      <c r="AP11">
        <f t="shared" si="12"/>
        <v>-14.380158687969329</v>
      </c>
      <c r="AQ11">
        <f t="shared" si="13"/>
        <v>-1536.2239517621751</v>
      </c>
      <c r="AR11">
        <f t="shared" si="14"/>
        <v>-1550.6041104501446</v>
      </c>
      <c r="AS11">
        <f t="shared" si="15"/>
        <v>-174.95339904975123</v>
      </c>
      <c r="AT11">
        <f t="shared" si="16"/>
        <v>7.9598239554687105</v>
      </c>
      <c r="AU11">
        <f t="shared" si="17"/>
        <v>-1717.5976855444271</v>
      </c>
      <c r="AW11">
        <v>8</v>
      </c>
      <c r="AX11">
        <f>IF(Z11&gt;0, (R11*SUMPRODUCT(K11:$K$98, X11:$X$98)-K11*$AZ$3)/Z11, 0)</f>
        <v>8953.0364075991311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25</v>
      </c>
      <c r="R12">
        <f t="shared" si="0"/>
        <v>2000000</v>
      </c>
      <c r="S12">
        <f t="shared" si="1"/>
        <v>10014.273742692076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8179.9161899490791</v>
      </c>
      <c r="AC12">
        <f t="shared" si="2"/>
        <v>9045.5380605231912</v>
      </c>
      <c r="AE12">
        <f t="shared" si="3"/>
        <v>0</v>
      </c>
      <c r="AF12">
        <f t="shared" si="4"/>
        <v>0</v>
      </c>
      <c r="AG12">
        <f t="shared" si="5"/>
        <v>-22.581612738328076</v>
      </c>
      <c r="AH12">
        <f t="shared" si="6"/>
        <v>-2492.3362308445571</v>
      </c>
      <c r="AI12">
        <f t="shared" si="7"/>
        <v>-2514.9178435828853</v>
      </c>
      <c r="AJ12">
        <f t="shared" si="8"/>
        <v>-865.62187057411211</v>
      </c>
      <c r="AK12">
        <f t="shared" si="30"/>
        <v>171.77823998893066</v>
      </c>
      <c r="AL12">
        <f t="shared" si="9"/>
        <v>-3208.7614741680668</v>
      </c>
      <c r="AN12">
        <f t="shared" si="10"/>
        <v>0</v>
      </c>
      <c r="AO12">
        <f t="shared" si="11"/>
        <v>0</v>
      </c>
      <c r="AP12">
        <f t="shared" si="12"/>
        <v>-13.274270119540001</v>
      </c>
      <c r="AQ12">
        <f t="shared" si="13"/>
        <v>-1465.083328649642</v>
      </c>
      <c r="AR12">
        <f t="shared" si="14"/>
        <v>-1478.357598769182</v>
      </c>
      <c r="AS12">
        <f t="shared" si="15"/>
        <v>-508.8431311143371</v>
      </c>
      <c r="AT12">
        <f t="shared" si="16"/>
        <v>100.97732100426853</v>
      </c>
      <c r="AU12">
        <f t="shared" si="17"/>
        <v>-1886.2234088792507</v>
      </c>
      <c r="AW12">
        <v>9</v>
      </c>
      <c r="AX12">
        <f>IF(Z12&gt;0, (R12*SUMPRODUCT(K12:$K$98, X12:$X$98)-K12*$AZ$3)/Z12, 0)</f>
        <v>10014.273742692076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25</v>
      </c>
      <c r="R13">
        <f t="shared" si="0"/>
        <v>2000000</v>
      </c>
      <c r="S13">
        <f t="shared" si="1"/>
        <v>12548.140164303444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9045.5380605231912</v>
      </c>
      <c r="AC13">
        <f t="shared" si="2"/>
        <v>11204.970560348833</v>
      </c>
      <c r="AE13">
        <f t="shared" si="3"/>
        <v>0</v>
      </c>
      <c r="AF13">
        <f t="shared" si="4"/>
        <v>0</v>
      </c>
      <c r="AG13">
        <f t="shared" si="5"/>
        <v>-22.323966766454326</v>
      </c>
      <c r="AH13">
        <f t="shared" si="6"/>
        <v>-2546.3875592377699</v>
      </c>
      <c r="AI13">
        <f t="shared" si="7"/>
        <v>-2568.7115260042242</v>
      </c>
      <c r="AJ13">
        <f t="shared" si="8"/>
        <v>-2159.4324998256416</v>
      </c>
      <c r="AK13">
        <f t="shared" si="30"/>
        <v>633.18766423662339</v>
      </c>
      <c r="AL13">
        <f t="shared" si="9"/>
        <v>-4094.9563615932429</v>
      </c>
      <c r="AN13">
        <f t="shared" si="10"/>
        <v>0</v>
      </c>
      <c r="AO13">
        <f t="shared" si="11"/>
        <v>0</v>
      </c>
      <c r="AP13">
        <f t="shared" si="12"/>
        <v>-11.716800634571797</v>
      </c>
      <c r="AQ13">
        <f t="shared" si="13"/>
        <v>-1336.4791160133748</v>
      </c>
      <c r="AR13">
        <f t="shared" si="14"/>
        <v>-1348.1959166479464</v>
      </c>
      <c r="AS13">
        <f t="shared" si="15"/>
        <v>-1133.3845973239931</v>
      </c>
      <c r="AT13">
        <f t="shared" si="16"/>
        <v>332.33043677877856</v>
      </c>
      <c r="AU13">
        <f t="shared" si="17"/>
        <v>-2149.2500771931614</v>
      </c>
      <c r="AW13">
        <v>10</v>
      </c>
      <c r="AX13">
        <f>IF(Z13&gt;0, (R13*SUMPRODUCT(K13:$K$98, X13:$X$98)-K13*$AZ$3)/Z13, 0)</f>
        <v>12548.140164303444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25</v>
      </c>
      <c r="R14">
        <f t="shared" si="0"/>
        <v>2000000</v>
      </c>
      <c r="S14">
        <f t="shared" si="1"/>
        <v>14845.730307501904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11204.970560348833</v>
      </c>
      <c r="AC14">
        <f t="shared" si="2"/>
        <v>13104.666291188387</v>
      </c>
      <c r="AE14">
        <f t="shared" si="3"/>
        <v>0</v>
      </c>
      <c r="AF14">
        <f t="shared" si="4"/>
        <v>0</v>
      </c>
      <c r="AG14">
        <f t="shared" si="5"/>
        <v>-22.068072805698019</v>
      </c>
      <c r="AH14">
        <f t="shared" si="6"/>
        <v>-2612.3434473411198</v>
      </c>
      <c r="AI14">
        <f t="shared" si="7"/>
        <v>-2634.411520146818</v>
      </c>
      <c r="AJ14">
        <f t="shared" si="8"/>
        <v>-1899.695730839554</v>
      </c>
      <c r="AK14">
        <f t="shared" si="30"/>
        <v>784.34793922441838</v>
      </c>
      <c r="AL14">
        <f t="shared" si="9"/>
        <v>-3749.7593117619531</v>
      </c>
      <c r="AN14">
        <f t="shared" si="10"/>
        <v>0</v>
      </c>
      <c r="AO14">
        <f t="shared" si="11"/>
        <v>0</v>
      </c>
      <c r="AP14">
        <f t="shared" si="12"/>
        <v>-10.341512433004519</v>
      </c>
      <c r="AQ14">
        <f t="shared" si="13"/>
        <v>-1224.1930900726684</v>
      </c>
      <c r="AR14">
        <f t="shared" si="14"/>
        <v>-1234.5346025056729</v>
      </c>
      <c r="AS14">
        <f t="shared" si="15"/>
        <v>-890.23301637514487</v>
      </c>
      <c r="AT14">
        <f t="shared" si="16"/>
        <v>367.56014159951616</v>
      </c>
      <c r="AU14">
        <f t="shared" si="17"/>
        <v>-1757.2074772813014</v>
      </c>
      <c r="AW14">
        <v>11</v>
      </c>
      <c r="AX14">
        <f>IF(Z14&gt;0, (R14*SUMPRODUCT(K14:$K$98, X14:$X$98)-K14*$AZ$3)/Z14, 0)</f>
        <v>14845.730307501904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25</v>
      </c>
      <c r="R15">
        <f t="shared" si="0"/>
        <v>2000000</v>
      </c>
      <c r="S15">
        <f t="shared" si="1"/>
        <v>16927.494974129717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13104.666291188387</v>
      </c>
      <c r="AC15">
        <f t="shared" si="2"/>
        <v>14769.915028662983</v>
      </c>
      <c r="AE15">
        <f t="shared" si="3"/>
        <v>0</v>
      </c>
      <c r="AF15">
        <f t="shared" si="4"/>
        <v>0</v>
      </c>
      <c r="AG15">
        <f t="shared" si="5"/>
        <v>-21.81349787909528</v>
      </c>
      <c r="AH15">
        <f t="shared" si="6"/>
        <v>-2711.5358836609557</v>
      </c>
      <c r="AI15">
        <f t="shared" si="7"/>
        <v>-2733.3493815400511</v>
      </c>
      <c r="AJ15">
        <f t="shared" si="8"/>
        <v>-1665.2487374745961</v>
      </c>
      <c r="AK15">
        <f t="shared" si="30"/>
        <v>917.32664038318717</v>
      </c>
      <c r="AL15">
        <f t="shared" si="9"/>
        <v>-3481.2714786314596</v>
      </c>
      <c r="AN15">
        <f t="shared" si="10"/>
        <v>0</v>
      </c>
      <c r="AO15">
        <f t="shared" si="11"/>
        <v>0</v>
      </c>
      <c r="AP15">
        <f t="shared" si="12"/>
        <v>-9.1269766536778665</v>
      </c>
      <c r="AQ15">
        <f t="shared" si="13"/>
        <v>-1134.5326110903291</v>
      </c>
      <c r="AR15">
        <f t="shared" si="14"/>
        <v>-1143.659587744007</v>
      </c>
      <c r="AS15">
        <f t="shared" si="15"/>
        <v>-696.75603764871971</v>
      </c>
      <c r="AT15">
        <f t="shared" si="16"/>
        <v>383.81826138015737</v>
      </c>
      <c r="AU15">
        <f t="shared" si="17"/>
        <v>-1456.5973640125692</v>
      </c>
      <c r="AW15">
        <v>12</v>
      </c>
      <c r="AX15">
        <f>IF(Z15&gt;0, (R15*SUMPRODUCT(K15:$K$98, X15:$X$98)-K15*$AZ$3)/Z15, 0)</f>
        <v>16927.494974129717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25</v>
      </c>
      <c r="R16">
        <f t="shared" si="0"/>
        <v>2000000</v>
      </c>
      <c r="S16">
        <f t="shared" si="1"/>
        <v>18802.446176873415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14769.915028662983</v>
      </c>
      <c r="AC16">
        <f t="shared" si="2"/>
        <v>16215.241192168427</v>
      </c>
      <c r="AE16">
        <f t="shared" si="3"/>
        <v>0</v>
      </c>
      <c r="AF16">
        <f t="shared" si="4"/>
        <v>0</v>
      </c>
      <c r="AG16">
        <f t="shared" si="5"/>
        <v>-21.560015435801123</v>
      </c>
      <c r="AH16">
        <f t="shared" si="6"/>
        <v>-2827.7971602560924</v>
      </c>
      <c r="AI16">
        <f t="shared" si="7"/>
        <v>-2849.3571756918936</v>
      </c>
      <c r="AJ16">
        <f t="shared" si="8"/>
        <v>-1445.3261635054441</v>
      </c>
      <c r="AK16">
        <f t="shared" si="30"/>
        <v>1033.8940520064089</v>
      </c>
      <c r="AL16">
        <f t="shared" si="9"/>
        <v>-3260.7892871909289</v>
      </c>
      <c r="AN16">
        <f t="shared" si="10"/>
        <v>0</v>
      </c>
      <c r="AO16">
        <f t="shared" si="11"/>
        <v>0</v>
      </c>
      <c r="AP16">
        <f t="shared" si="12"/>
        <v>-8.054390329546786</v>
      </c>
      <c r="AQ16">
        <f t="shared" si="13"/>
        <v>-1056.4084320489828</v>
      </c>
      <c r="AR16">
        <f t="shared" si="14"/>
        <v>-1064.4628223785296</v>
      </c>
      <c r="AS16">
        <f t="shared" si="15"/>
        <v>-539.94493227720841</v>
      </c>
      <c r="AT16">
        <f t="shared" si="16"/>
        <v>386.24212858532832</v>
      </c>
      <c r="AU16">
        <f t="shared" si="17"/>
        <v>-1218.1656260704099</v>
      </c>
      <c r="AW16">
        <v>13</v>
      </c>
      <c r="AX16">
        <f>IF(Z16&gt;0, (R16*SUMPRODUCT(K16:$K$98, X16:$X$98)-K16*$AZ$3)/Z16, 0)</f>
        <v>18802.446176873415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25</v>
      </c>
      <c r="R17">
        <f t="shared" si="0"/>
        <v>2000000</v>
      </c>
      <c r="S17">
        <f t="shared" si="1"/>
        <v>20488.306976103071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16215.241192168427</v>
      </c>
      <c r="AC17">
        <f t="shared" si="2"/>
        <v>17462.278094579946</v>
      </c>
      <c r="AE17">
        <f t="shared" si="3"/>
        <v>0</v>
      </c>
      <c r="AF17">
        <f t="shared" si="4"/>
        <v>0</v>
      </c>
      <c r="AG17">
        <f t="shared" si="5"/>
        <v>-21.307614771375945</v>
      </c>
      <c r="AH17">
        <f t="shared" si="6"/>
        <v>-2944.0408053734623</v>
      </c>
      <c r="AI17">
        <f t="shared" si="7"/>
        <v>-2965.3484201448382</v>
      </c>
      <c r="AJ17">
        <f t="shared" si="8"/>
        <v>-1247.0369024115189</v>
      </c>
      <c r="AK17">
        <f t="shared" si="30"/>
        <v>1135.0668834517901</v>
      </c>
      <c r="AL17">
        <f t="shared" si="9"/>
        <v>-3077.318439104567</v>
      </c>
      <c r="AN17">
        <f t="shared" si="10"/>
        <v>0</v>
      </c>
      <c r="AO17">
        <f t="shared" si="11"/>
        <v>0</v>
      </c>
      <c r="AP17">
        <f t="shared" si="12"/>
        <v>-7.1072307965222219</v>
      </c>
      <c r="AQ17">
        <f t="shared" si="13"/>
        <v>-981.9952961735089</v>
      </c>
      <c r="AR17">
        <f t="shared" si="14"/>
        <v>-989.10252697003114</v>
      </c>
      <c r="AS17">
        <f t="shared" si="15"/>
        <v>-415.95360026524895</v>
      </c>
      <c r="AT17">
        <f t="shared" si="16"/>
        <v>378.60560164708295</v>
      </c>
      <c r="AU17">
        <f t="shared" si="17"/>
        <v>-1026.4505255881973</v>
      </c>
      <c r="AW17">
        <v>14</v>
      </c>
      <c r="AX17">
        <f>IF(Z17&gt;0, (R17*SUMPRODUCT(K17:$K$98, X17:$X$98)-K17*$AZ$3)/Z17, 0)</f>
        <v>20488.306976103071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25</v>
      </c>
      <c r="R18">
        <f t="shared" si="0"/>
        <v>2000000</v>
      </c>
      <c r="S18">
        <f t="shared" si="1"/>
        <v>22008.847460584369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17462.278094579946</v>
      </c>
      <c r="AC18">
        <f t="shared" si="2"/>
        <v>18536.930418460463</v>
      </c>
      <c r="AE18">
        <f t="shared" si="3"/>
        <v>0</v>
      </c>
      <c r="AF18">
        <f t="shared" si="4"/>
        <v>0</v>
      </c>
      <c r="AG18">
        <f t="shared" si="5"/>
        <v>-21.056225742463614</v>
      </c>
      <c r="AH18">
        <f t="shared" si="6"/>
        <v>-3065.0304958859797</v>
      </c>
      <c r="AI18">
        <f t="shared" si="7"/>
        <v>-3086.0867216284432</v>
      </c>
      <c r="AJ18">
        <f t="shared" si="8"/>
        <v>-1074.6523238805166</v>
      </c>
      <c r="AK18">
        <f t="shared" si="30"/>
        <v>1222.3594666205963</v>
      </c>
      <c r="AL18">
        <f t="shared" si="9"/>
        <v>-2938.3795788883635</v>
      </c>
      <c r="AN18">
        <f t="shared" si="10"/>
        <v>0</v>
      </c>
      <c r="AO18">
        <f t="shared" si="11"/>
        <v>0</v>
      </c>
      <c r="AP18">
        <f t="shared" si="12"/>
        <v>-6.2708741880155952</v>
      </c>
      <c r="AQ18">
        <f t="shared" si="13"/>
        <v>-912.8141413952759</v>
      </c>
      <c r="AR18">
        <f t="shared" si="14"/>
        <v>-919.08501558329147</v>
      </c>
      <c r="AS18">
        <f t="shared" si="15"/>
        <v>-320.04831261487186</v>
      </c>
      <c r="AT18">
        <f t="shared" si="16"/>
        <v>364.03781577290209</v>
      </c>
      <c r="AU18">
        <f t="shared" si="17"/>
        <v>-875.09551242526129</v>
      </c>
      <c r="AW18">
        <v>15</v>
      </c>
      <c r="AX18">
        <f>IF(Z18&gt;0, (R18*SUMPRODUCT(K18:$K$98, X18:$X$98)-K18*$AZ$3)/Z18, 0)</f>
        <v>22008.847460584369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25</v>
      </c>
      <c r="R19">
        <f t="shared" si="0"/>
        <v>2000000</v>
      </c>
      <c r="S19">
        <f t="shared" si="1"/>
        <v>23383.638689491196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18536.930418460463</v>
      </c>
      <c r="AC19">
        <f t="shared" si="2"/>
        <v>19460.408794970564</v>
      </c>
      <c r="AE19">
        <f t="shared" si="3"/>
        <v>0</v>
      </c>
      <c r="AF19">
        <f t="shared" si="4"/>
        <v>0</v>
      </c>
      <c r="AG19">
        <f t="shared" si="5"/>
        <v>-20.805582327651422</v>
      </c>
      <c r="AH19">
        <f t="shared" si="6"/>
        <v>-3206.4925910041411</v>
      </c>
      <c r="AI19">
        <f t="shared" si="7"/>
        <v>-3227.2981733317924</v>
      </c>
      <c r="AJ19">
        <f t="shared" si="8"/>
        <v>-923.47837651010195</v>
      </c>
      <c r="AK19">
        <f t="shared" si="30"/>
        <v>1297.5851292922325</v>
      </c>
      <c r="AL19">
        <f t="shared" si="9"/>
        <v>-2853.1914205496614</v>
      </c>
      <c r="AN19">
        <f t="shared" si="10"/>
        <v>0</v>
      </c>
      <c r="AO19">
        <f t="shared" si="11"/>
        <v>0</v>
      </c>
      <c r="AP19">
        <f t="shared" si="12"/>
        <v>-5.5323470080288608</v>
      </c>
      <c r="AQ19">
        <f t="shared" si="13"/>
        <v>-852.62836736523752</v>
      </c>
      <c r="AR19">
        <f t="shared" si="14"/>
        <v>-858.16071437326627</v>
      </c>
      <c r="AS19">
        <f t="shared" si="15"/>
        <v>-245.55923274855664</v>
      </c>
      <c r="AT19">
        <f t="shared" si="16"/>
        <v>345.03678362137777</v>
      </c>
      <c r="AU19">
        <f t="shared" si="17"/>
        <v>-758.68316350044506</v>
      </c>
      <c r="AW19">
        <v>16</v>
      </c>
      <c r="AX19">
        <f>IF(Z19&gt;0, (R19*SUMPRODUCT(K19:$K$98, X19:$X$98)-K19*$AZ$3)/Z19, 0)</f>
        <v>23383.638689491196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25</v>
      </c>
      <c r="R20">
        <f t="shared" si="0"/>
        <v>2000000</v>
      </c>
      <c r="S20">
        <f t="shared" si="1"/>
        <v>24624.896853412523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19460.408794970564</v>
      </c>
      <c r="AC20">
        <f t="shared" si="2"/>
        <v>20247.327318592277</v>
      </c>
      <c r="AE20">
        <f t="shared" si="3"/>
        <v>0</v>
      </c>
      <c r="AF20">
        <f t="shared" si="4"/>
        <v>0</v>
      </c>
      <c r="AG20">
        <f t="shared" si="5"/>
        <v>-20.555748354115842</v>
      </c>
      <c r="AH20">
        <f t="shared" si="6"/>
        <v>-3342.2520207251659</v>
      </c>
      <c r="AI20">
        <f t="shared" si="7"/>
        <v>-3362.8077690792816</v>
      </c>
      <c r="AJ20">
        <f t="shared" si="8"/>
        <v>-786.91852362171267</v>
      </c>
      <c r="AK20">
        <f t="shared" si="30"/>
        <v>1362.2286156479397</v>
      </c>
      <c r="AL20">
        <f t="shared" si="9"/>
        <v>-2787.4976770530548</v>
      </c>
      <c r="AN20">
        <f t="shared" si="10"/>
        <v>0</v>
      </c>
      <c r="AO20">
        <f t="shared" si="11"/>
        <v>0</v>
      </c>
      <c r="AP20">
        <f t="shared" si="12"/>
        <v>-4.8802807511744888</v>
      </c>
      <c r="AQ20">
        <f t="shared" si="13"/>
        <v>-793.50690236744003</v>
      </c>
      <c r="AR20">
        <f t="shared" si="14"/>
        <v>-798.38718311861453</v>
      </c>
      <c r="AS20">
        <f t="shared" si="15"/>
        <v>-186.82770665485103</v>
      </c>
      <c r="AT20">
        <f t="shared" si="16"/>
        <v>323.41600885158635</v>
      </c>
      <c r="AU20">
        <f t="shared" si="17"/>
        <v>-661.79888092187923</v>
      </c>
      <c r="AW20">
        <v>17</v>
      </c>
      <c r="AX20">
        <f>IF(Z20&gt;0, (R20*SUMPRODUCT(K20:$K$98, X20:$X$98)-K20*$AZ$3)/Z20, 0)</f>
        <v>24624.896853412523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25</v>
      </c>
      <c r="R21">
        <f t="shared" si="0"/>
        <v>2000000</v>
      </c>
      <c r="S21">
        <f t="shared" si="1"/>
        <v>25752.528749904002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20247.327318592277</v>
      </c>
      <c r="AC21">
        <f t="shared" si="2"/>
        <v>20917.701568891753</v>
      </c>
      <c r="AE21">
        <f t="shared" si="3"/>
        <v>0</v>
      </c>
      <c r="AF21">
        <f t="shared" si="4"/>
        <v>0</v>
      </c>
      <c r="AG21">
        <f t="shared" si="5"/>
        <v>-20.306453952575172</v>
      </c>
      <c r="AH21">
        <f t="shared" si="6"/>
        <v>-3498.9534399612853</v>
      </c>
      <c r="AI21">
        <f t="shared" si="7"/>
        <v>-3519.2598939138607</v>
      </c>
      <c r="AJ21">
        <f t="shared" si="8"/>
        <v>-670.37425029947553</v>
      </c>
      <c r="AK21">
        <f t="shared" si="30"/>
        <v>1417.3129123014596</v>
      </c>
      <c r="AL21">
        <f t="shared" si="9"/>
        <v>-2772.3212319118766</v>
      </c>
      <c r="AN21">
        <f t="shared" si="10"/>
        <v>0</v>
      </c>
      <c r="AO21">
        <f t="shared" si="11"/>
        <v>0</v>
      </c>
      <c r="AP21">
        <f t="shared" si="12"/>
        <v>-4.3045482704841911</v>
      </c>
      <c r="AQ21">
        <f t="shared" si="13"/>
        <v>-741.70576574646316</v>
      </c>
      <c r="AR21">
        <f t="shared" si="14"/>
        <v>-746.0103140169474</v>
      </c>
      <c r="AS21">
        <f t="shared" si="15"/>
        <v>-142.10547673380452</v>
      </c>
      <c r="AT21">
        <f t="shared" si="16"/>
        <v>300.44102528341602</v>
      </c>
      <c r="AU21">
        <f t="shared" si="17"/>
        <v>-587.67476546733587</v>
      </c>
      <c r="AW21">
        <v>18</v>
      </c>
      <c r="AX21">
        <f>IF(Z21&gt;0, (R21*SUMPRODUCT(K21:$K$98, X21:$X$98)-K21*$AZ$3)/Z21, 0)</f>
        <v>25752.528749904002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25</v>
      </c>
      <c r="R22">
        <f t="shared" si="0"/>
        <v>2000000</v>
      </c>
      <c r="S22">
        <f t="shared" si="1"/>
        <v>26776.728047687175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20917.701568891753</v>
      </c>
      <c r="AC22">
        <f t="shared" si="2"/>
        <v>21483.032546597889</v>
      </c>
      <c r="AE22">
        <f t="shared" si="3"/>
        <v>0</v>
      </c>
      <c r="AF22">
        <f t="shared" si="4"/>
        <v>0</v>
      </c>
      <c r="AG22">
        <f t="shared" si="5"/>
        <v>-20.057559411607681</v>
      </c>
      <c r="AH22">
        <f t="shared" si="6"/>
        <v>-3666.4001153390441</v>
      </c>
      <c r="AI22">
        <f t="shared" si="7"/>
        <v>-3686.4576747506517</v>
      </c>
      <c r="AJ22">
        <f t="shared" si="8"/>
        <v>-565.33097770613676</v>
      </c>
      <c r="AK22">
        <f t="shared" si="30"/>
        <v>1464.2391098224227</v>
      </c>
      <c r="AL22">
        <f t="shared" si="9"/>
        <v>-2787.5495426343659</v>
      </c>
      <c r="AN22">
        <f t="shared" si="10"/>
        <v>0</v>
      </c>
      <c r="AO22">
        <f t="shared" si="11"/>
        <v>0</v>
      </c>
      <c r="AP22">
        <f t="shared" si="12"/>
        <v>-3.796239085094486</v>
      </c>
      <c r="AQ22">
        <f t="shared" si="13"/>
        <v>-693.92946239461708</v>
      </c>
      <c r="AR22">
        <f t="shared" si="14"/>
        <v>-697.72570147971157</v>
      </c>
      <c r="AS22">
        <f t="shared" si="15"/>
        <v>-106.99863874468744</v>
      </c>
      <c r="AT22">
        <f t="shared" si="16"/>
        <v>277.13250772748415</v>
      </c>
      <c r="AU22">
        <f t="shared" si="17"/>
        <v>-527.59183249691489</v>
      </c>
      <c r="AW22">
        <v>19</v>
      </c>
      <c r="AX22">
        <f>IF(Z22&gt;0, (R22*SUMPRODUCT(K22:$K$98, X22:$X$98)-K22*$AZ$3)/Z22, 0)</f>
        <v>26776.728047687175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25</v>
      </c>
      <c r="R23">
        <f t="shared" si="0"/>
        <v>2000000</v>
      </c>
      <c r="S23">
        <f t="shared" si="1"/>
        <v>27709.899464390688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21483.032546597889</v>
      </c>
      <c r="AC23">
        <f t="shared" si="2"/>
        <v>21956.100176571668</v>
      </c>
      <c r="AE23">
        <f t="shared" si="3"/>
        <v>0</v>
      </c>
      <c r="AF23">
        <f t="shared" si="4"/>
        <v>0</v>
      </c>
      <c r="AG23">
        <f t="shared" si="5"/>
        <v>-19.808895558054004</v>
      </c>
      <c r="AH23">
        <f t="shared" si="6"/>
        <v>-3847.0607550081413</v>
      </c>
      <c r="AI23">
        <f t="shared" si="7"/>
        <v>-3866.8696505661951</v>
      </c>
      <c r="AJ23">
        <f t="shared" si="8"/>
        <v>-473.06762997377882</v>
      </c>
      <c r="AK23">
        <f t="shared" si="30"/>
        <v>1503.8122782618525</v>
      </c>
      <c r="AL23">
        <f t="shared" si="9"/>
        <v>-2836.1250022781219</v>
      </c>
      <c r="AN23">
        <f t="shared" si="10"/>
        <v>0</v>
      </c>
      <c r="AO23">
        <f t="shared" si="11"/>
        <v>0</v>
      </c>
      <c r="AP23">
        <f t="shared" si="12"/>
        <v>-3.3474778229338567</v>
      </c>
      <c r="AQ23">
        <f t="shared" si="13"/>
        <v>-650.10946840158113</v>
      </c>
      <c r="AR23">
        <f t="shared" si="14"/>
        <v>-653.45694622451492</v>
      </c>
      <c r="AS23">
        <f t="shared" si="15"/>
        <v>-79.943043540418017</v>
      </c>
      <c r="AT23">
        <f t="shared" si="16"/>
        <v>254.12715396393958</v>
      </c>
      <c r="AU23">
        <f t="shared" si="17"/>
        <v>-479.27283580099351</v>
      </c>
      <c r="AW23">
        <v>20</v>
      </c>
      <c r="AX23">
        <f>IF(Z23&gt;0, (R23*SUMPRODUCT(K23:$K$98, X23:$X$98)-K23*$AZ$3)/Z23, 0)</f>
        <v>27709.899464390688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25</v>
      </c>
      <c r="R24">
        <f t="shared" si="0"/>
        <v>2000000</v>
      </c>
      <c r="S24">
        <f t="shared" si="1"/>
        <v>28562.807941550556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21956.100176571668</v>
      </c>
      <c r="AC24">
        <f t="shared" si="2"/>
        <v>22347.95239778472</v>
      </c>
      <c r="AE24">
        <f t="shared" si="3"/>
        <v>0</v>
      </c>
      <c r="AF24">
        <f t="shared" si="4"/>
        <v>0</v>
      </c>
      <c r="AG24">
        <f t="shared" si="5"/>
        <v>-19.560360139938279</v>
      </c>
      <c r="AH24">
        <f t="shared" si="6"/>
        <v>-4035.7170028149708</v>
      </c>
      <c r="AI24">
        <f t="shared" si="7"/>
        <v>-4055.2773629549092</v>
      </c>
      <c r="AJ24">
        <f t="shared" si="8"/>
        <v>-391.85222121305196</v>
      </c>
      <c r="AK24">
        <f t="shared" si="30"/>
        <v>1536.927012360017</v>
      </c>
      <c r="AL24">
        <f t="shared" si="9"/>
        <v>-2910.202571807944</v>
      </c>
      <c r="AN24">
        <f t="shared" si="10"/>
        <v>0</v>
      </c>
      <c r="AO24">
        <f t="shared" si="11"/>
        <v>0</v>
      </c>
      <c r="AP24">
        <f t="shared" si="12"/>
        <v>-2.9513197918521419</v>
      </c>
      <c r="AQ24">
        <f t="shared" si="13"/>
        <v>-608.91984500851902</v>
      </c>
      <c r="AR24">
        <f t="shared" si="14"/>
        <v>-611.87116480037116</v>
      </c>
      <c r="AS24">
        <f t="shared" si="15"/>
        <v>-59.123717951695809</v>
      </c>
      <c r="AT24">
        <f t="shared" si="16"/>
        <v>231.89568483193645</v>
      </c>
      <c r="AU24">
        <f t="shared" si="17"/>
        <v>-439.09919792013045</v>
      </c>
      <c r="AW24">
        <v>21</v>
      </c>
      <c r="AX24">
        <f>IF(Z24&gt;0, (R24*SUMPRODUCT(K24:$K$98, X24:$X$98)-K24*$AZ$3)/Z24, 0)</f>
        <v>28562.807941550556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25</v>
      </c>
      <c r="R25">
        <f t="shared" si="0"/>
        <v>2000000</v>
      </c>
      <c r="S25">
        <f t="shared" si="1"/>
        <v>29380.339714331825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22347.95239778472</v>
      </c>
      <c r="AC25">
        <f t="shared" si="2"/>
        <v>22669.355489932124</v>
      </c>
      <c r="AE25">
        <f t="shared" si="3"/>
        <v>0</v>
      </c>
      <c r="AF25">
        <f t="shared" si="4"/>
        <v>0</v>
      </c>
      <c r="AG25">
        <f t="shared" si="5"/>
        <v>-19.289562093519582</v>
      </c>
      <c r="AH25">
        <f t="shared" si="6"/>
        <v>-6015.5556015451502</v>
      </c>
      <c r="AI25">
        <f t="shared" si="7"/>
        <v>-6034.8451636386699</v>
      </c>
      <c r="AJ25">
        <f t="shared" si="8"/>
        <v>-321.4030921474041</v>
      </c>
      <c r="AK25">
        <f t="shared" si="30"/>
        <v>1564.3566678449306</v>
      </c>
      <c r="AL25">
        <f t="shared" si="9"/>
        <v>-4791.8915879411434</v>
      </c>
      <c r="AN25">
        <f t="shared" si="10"/>
        <v>0</v>
      </c>
      <c r="AO25">
        <f t="shared" si="11"/>
        <v>0</v>
      </c>
      <c r="AP25">
        <f t="shared" si="12"/>
        <v>-2.5986259407638106</v>
      </c>
      <c r="AQ25">
        <f t="shared" si="13"/>
        <v>-810.39573415375662</v>
      </c>
      <c r="AR25">
        <f t="shared" si="14"/>
        <v>-812.99436009452052</v>
      </c>
      <c r="AS25">
        <f t="shared" si="15"/>
        <v>-43.298360462860749</v>
      </c>
      <c r="AT25">
        <f t="shared" si="16"/>
        <v>210.74495097192425</v>
      </c>
      <c r="AU25">
        <f t="shared" si="17"/>
        <v>-645.54776958545699</v>
      </c>
      <c r="AW25">
        <v>22</v>
      </c>
      <c r="AX25">
        <f>IF(Z25&gt;0, (R25*SUMPRODUCT(K25:$K$98, X25:$X$98)-K25*$AZ$3)/Z25, 0)</f>
        <v>29380.339714331825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25</v>
      </c>
      <c r="R26">
        <f t="shared" si="0"/>
        <v>2000000</v>
      </c>
      <c r="S26">
        <f t="shared" si="1"/>
        <v>29864.405908860364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22669.355489932124</v>
      </c>
      <c r="AC26">
        <f t="shared" si="2"/>
        <v>22689.60523538187</v>
      </c>
      <c r="AE26">
        <f t="shared" si="3"/>
        <v>0</v>
      </c>
      <c r="AF26">
        <f t="shared" si="4"/>
        <v>0</v>
      </c>
      <c r="AG26">
        <f t="shared" si="5"/>
        <v>-18.99385283657206</v>
      </c>
      <c r="AH26">
        <f t="shared" si="6"/>
        <v>-8225.0908809862958</v>
      </c>
      <c r="AI26">
        <f t="shared" si="7"/>
        <v>-8244.0847338228687</v>
      </c>
      <c r="AJ26">
        <f t="shared" si="8"/>
        <v>-20.249745449746115</v>
      </c>
      <c r="AK26">
        <f t="shared" si="30"/>
        <v>1586.8548842952489</v>
      </c>
      <c r="AL26">
        <f t="shared" si="9"/>
        <v>-6677.4795949773661</v>
      </c>
      <c r="AN26">
        <f t="shared" si="10"/>
        <v>0</v>
      </c>
      <c r="AO26">
        <f t="shared" si="11"/>
        <v>0</v>
      </c>
      <c r="AP26">
        <f t="shared" si="12"/>
        <v>-2.2846330077778023</v>
      </c>
      <c r="AQ26">
        <f t="shared" si="13"/>
        <v>-989.3366175024488</v>
      </c>
      <c r="AR26">
        <f t="shared" si="14"/>
        <v>-991.62125051022667</v>
      </c>
      <c r="AS26">
        <f t="shared" si="15"/>
        <v>-2.4356952352768544</v>
      </c>
      <c r="AT26">
        <f t="shared" si="16"/>
        <v>190.87128232528971</v>
      </c>
      <c r="AU26">
        <f t="shared" si="17"/>
        <v>-803.18566342021381</v>
      </c>
      <c r="AW26">
        <v>23</v>
      </c>
      <c r="AX26">
        <f>IF(Z26&gt;0, (R26*SUMPRODUCT(K26:$K$98, X26:$X$98)-K26*$AZ$3)/Z26, 0)</f>
        <v>29864.405908860364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25</v>
      </c>
      <c r="R27">
        <f t="shared" si="0"/>
        <v>2000000</v>
      </c>
      <c r="S27">
        <f t="shared" si="1"/>
        <v>30046.186752379883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22689.60523538187</v>
      </c>
      <c r="AC27">
        <f t="shared" si="2"/>
        <v>22441.916367525409</v>
      </c>
      <c r="AE27">
        <f t="shared" si="3"/>
        <v>0</v>
      </c>
      <c r="AF27">
        <f t="shared" si="4"/>
        <v>0</v>
      </c>
      <c r="AG27">
        <f t="shared" si="5"/>
        <v>-18.672849031123594</v>
      </c>
      <c r="AH27">
        <f t="shared" si="6"/>
        <v>-10485.222166619682</v>
      </c>
      <c r="AI27">
        <f t="shared" si="7"/>
        <v>-10503.895015650805</v>
      </c>
      <c r="AJ27">
        <f t="shared" si="8"/>
        <v>247.688867856461</v>
      </c>
      <c r="AK27">
        <f t="shared" si="30"/>
        <v>1588.2723664767311</v>
      </c>
      <c r="AL27">
        <f t="shared" si="9"/>
        <v>-8667.9337813176135</v>
      </c>
      <c r="AN27">
        <f t="shared" si="10"/>
        <v>0</v>
      </c>
      <c r="AO27">
        <f t="shared" si="11"/>
        <v>0</v>
      </c>
      <c r="AP27">
        <f t="shared" si="12"/>
        <v>-2.0053765934553476</v>
      </c>
      <c r="AQ27">
        <f t="shared" si="13"/>
        <v>-1126.0637878596417</v>
      </c>
      <c r="AR27">
        <f t="shared" si="14"/>
        <v>-1128.0691644530971</v>
      </c>
      <c r="AS27">
        <f t="shared" si="15"/>
        <v>26.600625176741612</v>
      </c>
      <c r="AT27">
        <f t="shared" si="16"/>
        <v>170.57301874264206</v>
      </c>
      <c r="AU27">
        <f t="shared" si="17"/>
        <v>-930.89552053371347</v>
      </c>
      <c r="AW27">
        <v>24</v>
      </c>
      <c r="AX27">
        <f>IF(Z27&gt;0, (R27*SUMPRODUCT(K27:$K$98, X27:$X$98)-K27*$AZ$3)/Z27, 0)</f>
        <v>30046.186752379883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25</v>
      </c>
      <c r="R28">
        <f t="shared" si="0"/>
        <v>2000000</v>
      </c>
      <c r="S28">
        <f t="shared" si="1"/>
        <v>29983.59360850351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22441.916367525409</v>
      </c>
      <c r="AC28">
        <f t="shared" si="2"/>
        <v>21978.038070421113</v>
      </c>
      <c r="AE28">
        <f t="shared" si="3"/>
        <v>0</v>
      </c>
      <c r="AF28">
        <f t="shared" si="4"/>
        <v>0</v>
      </c>
      <c r="AG28">
        <f t="shared" si="5"/>
        <v>-18.325053325319235</v>
      </c>
      <c r="AH28">
        <f t="shared" si="6"/>
        <v>-12885.377239449612</v>
      </c>
      <c r="AI28">
        <f t="shared" si="7"/>
        <v>-12903.702292774931</v>
      </c>
      <c r="AJ28">
        <f t="shared" si="8"/>
        <v>463.87829710429651</v>
      </c>
      <c r="AK28">
        <f t="shared" si="30"/>
        <v>1570.9341457267788</v>
      </c>
      <c r="AL28">
        <f t="shared" si="9"/>
        <v>-10868.889849943856</v>
      </c>
      <c r="AN28">
        <f t="shared" si="10"/>
        <v>0</v>
      </c>
      <c r="AO28">
        <f t="shared" si="11"/>
        <v>0</v>
      </c>
      <c r="AP28">
        <f t="shared" si="12"/>
        <v>-1.7571651450018355</v>
      </c>
      <c r="AQ28">
        <f t="shared" si="13"/>
        <v>-1235.5617941955643</v>
      </c>
      <c r="AR28">
        <f t="shared" si="14"/>
        <v>-1237.3189593405662</v>
      </c>
      <c r="AS28">
        <f t="shared" si="15"/>
        <v>44.480676848468377</v>
      </c>
      <c r="AT28">
        <f t="shared" si="16"/>
        <v>150.63479908952689</v>
      </c>
      <c r="AU28">
        <f t="shared" si="17"/>
        <v>-1042.203483402571</v>
      </c>
      <c r="AW28">
        <v>25</v>
      </c>
      <c r="AX28">
        <f>IF(Z28&gt;0, (R28*SUMPRODUCT(K28:$K$98, X28:$X$98)-K28*$AZ$3)/Z28, 0)</f>
        <v>29983.59360850351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25</v>
      </c>
      <c r="R29">
        <f t="shared" si="0"/>
        <v>2000000</v>
      </c>
      <c r="S29">
        <f t="shared" si="1"/>
        <v>29712.991903034628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21978.038070421113</v>
      </c>
      <c r="AC29">
        <f t="shared" si="2"/>
        <v>21333.713321542826</v>
      </c>
      <c r="AE29">
        <f t="shared" si="3"/>
        <v>0</v>
      </c>
      <c r="AF29">
        <f t="shared" si="4"/>
        <v>0</v>
      </c>
      <c r="AG29">
        <f t="shared" si="5"/>
        <v>-17.949819216424974</v>
      </c>
      <c r="AH29">
        <f t="shared" si="6"/>
        <v>-15358.686051285316</v>
      </c>
      <c r="AI29">
        <f t="shared" si="7"/>
        <v>-15376.635870501741</v>
      </c>
      <c r="AJ29">
        <f t="shared" si="8"/>
        <v>644.32474887828721</v>
      </c>
      <c r="AK29">
        <f t="shared" si="30"/>
        <v>1538.462664929478</v>
      </c>
      <c r="AL29">
        <f t="shared" si="9"/>
        <v>-13193.848456693975</v>
      </c>
      <c r="AN29">
        <f t="shared" si="10"/>
        <v>0</v>
      </c>
      <c r="AO29">
        <f t="shared" si="11"/>
        <v>0</v>
      </c>
      <c r="AP29">
        <f t="shared" si="12"/>
        <v>-1.5367718234007151</v>
      </c>
      <c r="AQ29">
        <f t="shared" si="13"/>
        <v>-1314.9322387868474</v>
      </c>
      <c r="AR29">
        <f t="shared" si="14"/>
        <v>-1316.469010610248</v>
      </c>
      <c r="AS29">
        <f t="shared" si="15"/>
        <v>55.163793420817818</v>
      </c>
      <c r="AT29">
        <f t="shared" si="16"/>
        <v>131.71531402690545</v>
      </c>
      <c r="AU29">
        <f t="shared" si="17"/>
        <v>-1129.5899031625247</v>
      </c>
      <c r="AW29">
        <v>26</v>
      </c>
      <c r="AX29">
        <f>IF(Z29&gt;0, (R29*SUMPRODUCT(K29:$K$98, X29:$X$98)-K29*$AZ$3)/Z29, 0)</f>
        <v>29712.991903034628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25</v>
      </c>
      <c r="R30">
        <f t="shared" si="0"/>
        <v>2000000</v>
      </c>
      <c r="S30">
        <f t="shared" si="1"/>
        <v>29278.750429250107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21333.713321542826</v>
      </c>
      <c r="AC30">
        <f t="shared" si="2"/>
        <v>20546.671301789254</v>
      </c>
      <c r="AE30">
        <f t="shared" si="3"/>
        <v>0</v>
      </c>
      <c r="AF30">
        <f t="shared" si="4"/>
        <v>0</v>
      </c>
      <c r="AG30">
        <f t="shared" si="5"/>
        <v>-17.544013149945332</v>
      </c>
      <c r="AH30">
        <f t="shared" si="6"/>
        <v>-18104.629945231722</v>
      </c>
      <c r="AI30">
        <f t="shared" si="7"/>
        <v>-18122.173958381667</v>
      </c>
      <c r="AJ30">
        <f t="shared" si="8"/>
        <v>787.04201975357137</v>
      </c>
      <c r="AK30">
        <f t="shared" si="30"/>
        <v>1493.3599325079979</v>
      </c>
      <c r="AL30">
        <f t="shared" si="9"/>
        <v>-15841.772006120098</v>
      </c>
      <c r="AN30">
        <f t="shared" si="10"/>
        <v>0</v>
      </c>
      <c r="AO30">
        <f t="shared" si="11"/>
        <v>0</v>
      </c>
      <c r="AP30">
        <f t="shared" si="12"/>
        <v>-1.3410971259620197</v>
      </c>
      <c r="AQ30">
        <f t="shared" si="13"/>
        <v>-1383.9517206604373</v>
      </c>
      <c r="AR30">
        <f t="shared" si="14"/>
        <v>-1385.2928177863994</v>
      </c>
      <c r="AS30">
        <f t="shared" si="15"/>
        <v>60.162961671409072</v>
      </c>
      <c r="AT30">
        <f t="shared" si="16"/>
        <v>114.15522186379303</v>
      </c>
      <c r="AU30">
        <f t="shared" si="17"/>
        <v>-1210.9746342511971</v>
      </c>
      <c r="AW30">
        <v>27</v>
      </c>
      <c r="AX30">
        <f>IF(Z30&gt;0, (R30*SUMPRODUCT(K30:$K$98, X30:$X$98)-K30*$AZ$3)/Z30, 0)</f>
        <v>29278.750429250107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25</v>
      </c>
      <c r="R31">
        <f t="shared" si="0"/>
        <v>2000000</v>
      </c>
      <c r="S31">
        <f t="shared" si="1"/>
        <v>28696.661374495139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20546.671301789254</v>
      </c>
      <c r="AC31">
        <f t="shared" si="2"/>
        <v>19634.050133837103</v>
      </c>
      <c r="AE31">
        <f t="shared" si="3"/>
        <v>0</v>
      </c>
      <c r="AF31">
        <f t="shared" si="4"/>
        <v>0</v>
      </c>
      <c r="AG31">
        <f t="shared" si="5"/>
        <v>-17.104820903737032</v>
      </c>
      <c r="AH31">
        <f t="shared" si="6"/>
        <v>-21100.169176707677</v>
      </c>
      <c r="AI31">
        <f t="shared" si="7"/>
        <v>-21117.273997611414</v>
      </c>
      <c r="AJ31">
        <f t="shared" si="8"/>
        <v>912.62116795215115</v>
      </c>
      <c r="AK31">
        <f t="shared" si="30"/>
        <v>1438.2669911252478</v>
      </c>
      <c r="AL31">
        <f t="shared" si="9"/>
        <v>-18766.385838534014</v>
      </c>
      <c r="AN31">
        <f t="shared" si="10"/>
        <v>0</v>
      </c>
      <c r="AO31">
        <f t="shared" si="11"/>
        <v>0</v>
      </c>
      <c r="AP31">
        <f t="shared" si="12"/>
        <v>-1.1674325451223537</v>
      </c>
      <c r="AQ31">
        <f t="shared" si="13"/>
        <v>-1440.121726097366</v>
      </c>
      <c r="AR31">
        <f t="shared" si="14"/>
        <v>-1441.2891586424885</v>
      </c>
      <c r="AS31">
        <f t="shared" si="15"/>
        <v>62.287916303300371</v>
      </c>
      <c r="AT31">
        <f t="shared" si="16"/>
        <v>98.164120131066412</v>
      </c>
      <c r="AU31">
        <f t="shared" si="17"/>
        <v>-1280.8371222081216</v>
      </c>
      <c r="AW31">
        <v>28</v>
      </c>
      <c r="AX31">
        <f>IF(Z31&gt;0, (R31*SUMPRODUCT(K31:$K$98, X31:$X$98)-K31*$AZ$3)/Z31, 0)</f>
        <v>28696.661374495139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25</v>
      </c>
      <c r="R32">
        <f t="shared" si="0"/>
        <v>2000000</v>
      </c>
      <c r="S32">
        <f t="shared" si="1"/>
        <v>27982.54330534982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19634.050133837103</v>
      </c>
      <c r="AC32">
        <f t="shared" si="2"/>
        <v>18614.759258372131</v>
      </c>
      <c r="AE32">
        <f t="shared" si="3"/>
        <v>0</v>
      </c>
      <c r="AF32">
        <f t="shared" si="4"/>
        <v>0</v>
      </c>
      <c r="AG32">
        <f t="shared" si="5"/>
        <v>-16.6306892258193</v>
      </c>
      <c r="AH32">
        <f t="shared" si="6"/>
        <v>-24246.677510429021</v>
      </c>
      <c r="AI32">
        <f t="shared" si="7"/>
        <v>-24263.308199654839</v>
      </c>
      <c r="AJ32">
        <f t="shared" si="8"/>
        <v>1019.2908754649725</v>
      </c>
      <c r="AK32">
        <f t="shared" si="30"/>
        <v>1374.3835093685973</v>
      </c>
      <c r="AL32">
        <f t="shared" si="9"/>
        <v>-21869.633814821271</v>
      </c>
      <c r="AN32">
        <f t="shared" si="10"/>
        <v>0</v>
      </c>
      <c r="AO32">
        <f t="shared" si="11"/>
        <v>0</v>
      </c>
      <c r="AP32">
        <f t="shared" si="12"/>
        <v>-1.0134573817826062</v>
      </c>
      <c r="AQ32">
        <f t="shared" si="13"/>
        <v>-1477.5680053293777</v>
      </c>
      <c r="AR32">
        <f t="shared" si="14"/>
        <v>-1478.5814627111602</v>
      </c>
      <c r="AS32">
        <f t="shared" si="15"/>
        <v>62.114555079285424</v>
      </c>
      <c r="AT32">
        <f t="shared" si="16"/>
        <v>83.753541062353008</v>
      </c>
      <c r="AU32">
        <f t="shared" si="17"/>
        <v>-1332.7133665695219</v>
      </c>
      <c r="AW32">
        <v>29</v>
      </c>
      <c r="AX32">
        <f>IF(Z32&gt;0, (R32*SUMPRODUCT(K32:$K$98, X32:$X$98)-K32*$AZ$3)/Z32, 0)</f>
        <v>27982.54330534982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25</v>
      </c>
      <c r="R33">
        <f t="shared" si="0"/>
        <v>2000000</v>
      </c>
      <c r="S33">
        <f t="shared" si="1"/>
        <v>27161.967314133584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18614.759258372131</v>
      </c>
      <c r="AC33">
        <f t="shared" si="2"/>
        <v>17512.933083964537</v>
      </c>
      <c r="AE33">
        <f t="shared" si="3"/>
        <v>0</v>
      </c>
      <c r="AF33">
        <f t="shared" si="4"/>
        <v>0</v>
      </c>
      <c r="AG33">
        <f t="shared" si="5"/>
        <v>-16.118984388560634</v>
      </c>
      <c r="AH33">
        <f t="shared" si="6"/>
        <v>-27631.835600038106</v>
      </c>
      <c r="AI33">
        <f t="shared" si="7"/>
        <v>-27647.954584426669</v>
      </c>
      <c r="AJ33">
        <f t="shared" si="8"/>
        <v>1101.8261744075935</v>
      </c>
      <c r="AK33">
        <f t="shared" si="30"/>
        <v>1303.0331480860493</v>
      </c>
      <c r="AL33">
        <f t="shared" si="9"/>
        <v>-25243.095261933027</v>
      </c>
      <c r="AN33">
        <f t="shared" si="10"/>
        <v>0</v>
      </c>
      <c r="AO33">
        <f t="shared" si="11"/>
        <v>0</v>
      </c>
      <c r="AP33">
        <f t="shared" si="12"/>
        <v>-0.87703089867735307</v>
      </c>
      <c r="AQ33">
        <f t="shared" si="13"/>
        <v>-1503.4429604389177</v>
      </c>
      <c r="AR33">
        <f t="shared" si="14"/>
        <v>-1504.3199913375952</v>
      </c>
      <c r="AS33">
        <f t="shared" si="15"/>
        <v>59.950154217700799</v>
      </c>
      <c r="AT33">
        <f t="shared" si="16"/>
        <v>70.897787684645564</v>
      </c>
      <c r="AU33">
        <f t="shared" si="17"/>
        <v>-1373.4720494352489</v>
      </c>
      <c r="AW33">
        <v>30</v>
      </c>
      <c r="AX33">
        <f>IF(Z33&gt;0, (R33*SUMPRODUCT(K33:$K$98, X33:$X$98)-K33*$AZ$3)/Z33, 0)</f>
        <v>27161.967314133584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25</v>
      </c>
      <c r="R34">
        <f t="shared" si="0"/>
        <v>2000000</v>
      </c>
      <c r="S34">
        <f t="shared" si="1"/>
        <v>26248.872106283259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17512.933083964537</v>
      </c>
      <c r="AC34">
        <f t="shared" si="2"/>
        <v>16344.973901134355</v>
      </c>
      <c r="AE34">
        <f t="shared" si="3"/>
        <v>0</v>
      </c>
      <c r="AF34">
        <f t="shared" si="4"/>
        <v>0</v>
      </c>
      <c r="AG34">
        <f t="shared" si="5"/>
        <v>-15.567310697153552</v>
      </c>
      <c r="AH34">
        <f t="shared" si="6"/>
        <v>-31238.707801718105</v>
      </c>
      <c r="AI34">
        <f t="shared" si="7"/>
        <v>-31254.27511241526</v>
      </c>
      <c r="AJ34">
        <f t="shared" si="8"/>
        <v>1167.9591828301818</v>
      </c>
      <c r="AK34">
        <f t="shared" si="30"/>
        <v>1225.9053158775178</v>
      </c>
      <c r="AL34">
        <f t="shared" si="9"/>
        <v>-28860.410613707561</v>
      </c>
      <c r="AN34">
        <f t="shared" si="10"/>
        <v>0</v>
      </c>
      <c r="AO34">
        <f t="shared" si="11"/>
        <v>0</v>
      </c>
      <c r="AP34">
        <f t="shared" si="12"/>
        <v>-0.75626289039048189</v>
      </c>
      <c r="AQ34">
        <f t="shared" si="13"/>
        <v>-1517.5823180885541</v>
      </c>
      <c r="AR34">
        <f t="shared" si="14"/>
        <v>-1518.3385809789445</v>
      </c>
      <c r="AS34">
        <f t="shared" si="15"/>
        <v>56.739677433608691</v>
      </c>
      <c r="AT34">
        <f t="shared" si="16"/>
        <v>59.554711508398668</v>
      </c>
      <c r="AU34">
        <f t="shared" si="17"/>
        <v>-1402.0441920369371</v>
      </c>
      <c r="AW34">
        <v>31</v>
      </c>
      <c r="AX34">
        <f>IF(Z34&gt;0, (R34*SUMPRODUCT(K34:$K$98, X34:$X$98)-K34*$AZ$3)/Z34, 0)</f>
        <v>26248.872106283259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25247.878133102906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16344.973901134355</v>
      </c>
      <c r="AC35">
        <f t="shared" ref="AC35:AC66" si="33">S35*Z35</f>
        <v>15126.930670196452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-14.978417780743412</v>
      </c>
      <c r="AH35">
        <f t="shared" ref="AH35:AH66" si="37">-X35*R35</f>
        <v>-34657.584755088581</v>
      </c>
      <c r="AI35">
        <f t="shared" ref="AI35:AI66" si="38">SUM(AE35:AH35)</f>
        <v>-34672.563172869326</v>
      </c>
      <c r="AJ35">
        <f t="shared" ref="AJ35:AJ66" si="39">AB35-AC35</f>
        <v>1218.043230937903</v>
      </c>
      <c r="AK35">
        <f t="shared" si="30"/>
        <v>1144.1481730794051</v>
      </c>
      <c r="AL35">
        <f t="shared" ref="AL35:AL66" si="40">SUM(AI35:AK35)</f>
        <v>-32310.371768852019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-0.64969139412369203</v>
      </c>
      <c r="AQ35">
        <f t="shared" ref="AQ35:AQ66" si="44">AH35*$K35</f>
        <v>-1503.2785762887142</v>
      </c>
      <c r="AR35">
        <f t="shared" ref="AR35:AR66" si="45">AI35*$K35</f>
        <v>-1503.9282676828379</v>
      </c>
      <c r="AS35">
        <f t="shared" ref="AS35:AS66" si="46">AJ35*$K35</f>
        <v>52.832830302567238</v>
      </c>
      <c r="AT35">
        <f t="shared" ref="AT35:AT66" si="47">AK35*$K35</f>
        <v>49.627619721469692</v>
      </c>
      <c r="AU35">
        <f t="shared" ref="AU35:AU66" si="48">AL35*$K35</f>
        <v>-1401.4678176588011</v>
      </c>
      <c r="AW35">
        <v>32</v>
      </c>
      <c r="AX35">
        <f>IF(Z35&gt;0, (R35*SUMPRODUCT(K35:$K$98, X35:$X$98)-K35*$AZ$3)/Z35, 0)</f>
        <v>25247.878133102906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25</v>
      </c>
      <c r="R36">
        <f t="shared" si="31"/>
        <v>2000000</v>
      </c>
      <c r="S36">
        <f t="shared" si="32"/>
        <v>24193.689308914192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15126.930670196452</v>
      </c>
      <c r="AC36">
        <f t="shared" si="33"/>
        <v>13891.09770743511</v>
      </c>
      <c r="AE36">
        <f t="shared" si="34"/>
        <v>0</v>
      </c>
      <c r="AF36">
        <f t="shared" si="35"/>
        <v>0</v>
      </c>
      <c r="AG36">
        <f t="shared" si="36"/>
        <v>-14.354050688661319</v>
      </c>
      <c r="AH36">
        <f t="shared" si="37"/>
        <v>-37966.633141972627</v>
      </c>
      <c r="AI36">
        <f t="shared" si="38"/>
        <v>-37980.98719266129</v>
      </c>
      <c r="AJ36">
        <f t="shared" si="39"/>
        <v>1235.8329627613421</v>
      </c>
      <c r="AK36">
        <f t="shared" si="30"/>
        <v>1058.8851469137517</v>
      </c>
      <c r="AL36">
        <f t="shared" si="40"/>
        <v>-35686.269082986197</v>
      </c>
      <c r="AN36">
        <f t="shared" si="41"/>
        <v>0</v>
      </c>
      <c r="AO36">
        <f t="shared" si="42"/>
        <v>0</v>
      </c>
      <c r="AP36">
        <f t="shared" si="43"/>
        <v>-0.555901219946075</v>
      </c>
      <c r="AQ36">
        <f t="shared" si="44"/>
        <v>-1470.3652744893586</v>
      </c>
      <c r="AR36">
        <f t="shared" si="45"/>
        <v>-1470.9211757093046</v>
      </c>
      <c r="AS36">
        <f t="shared" si="46"/>
        <v>47.86112760429949</v>
      </c>
      <c r="AT36">
        <f t="shared" si="47"/>
        <v>41.008322857401758</v>
      </c>
      <c r="AU36">
        <f t="shared" si="48"/>
        <v>-1382.0517252476034</v>
      </c>
      <c r="AW36">
        <v>33</v>
      </c>
      <c r="AX36">
        <f>IF(Z36&gt;0, (R36*SUMPRODUCT(K36:$K$98, X36:$X$98)-K36*$AZ$3)/Z36, 0)</f>
        <v>24193.689308914192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25</v>
      </c>
      <c r="R37">
        <f t="shared" si="31"/>
        <v>2000000</v>
      </c>
      <c r="S37">
        <f t="shared" si="32"/>
        <v>23110.231375941883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13891.09770743511</v>
      </c>
      <c r="AC37">
        <f t="shared" si="33"/>
        <v>12659.52315930947</v>
      </c>
      <c r="AE37">
        <f t="shared" si="34"/>
        <v>0</v>
      </c>
      <c r="AF37">
        <f t="shared" si="35"/>
        <v>0</v>
      </c>
      <c r="AG37">
        <f t="shared" si="36"/>
        <v>-13.694717020973052</v>
      </c>
      <c r="AH37">
        <f t="shared" si="37"/>
        <v>-41263.452864132138</v>
      </c>
      <c r="AI37">
        <f t="shared" si="38"/>
        <v>-41277.147581153113</v>
      </c>
      <c r="AJ37">
        <f t="shared" si="39"/>
        <v>1231.5745481256399</v>
      </c>
      <c r="AK37">
        <f t="shared" si="30"/>
        <v>972.37683952045779</v>
      </c>
      <c r="AL37">
        <f t="shared" si="40"/>
        <v>-39073.196193507014</v>
      </c>
      <c r="AN37">
        <f t="shared" si="41"/>
        <v>0</v>
      </c>
      <c r="AO37">
        <f t="shared" si="42"/>
        <v>0</v>
      </c>
      <c r="AP37">
        <f t="shared" si="43"/>
        <v>-0.47354165931841252</v>
      </c>
      <c r="AQ37">
        <f t="shared" si="44"/>
        <v>-1426.8249507137214</v>
      </c>
      <c r="AR37">
        <f t="shared" si="45"/>
        <v>-1427.2984923730398</v>
      </c>
      <c r="AS37">
        <f t="shared" si="46"/>
        <v>42.585900402365624</v>
      </c>
      <c r="AT37">
        <f t="shared" si="47"/>
        <v>33.623253504554278</v>
      </c>
      <c r="AU37">
        <f t="shared" si="48"/>
        <v>-1351.0893384661199</v>
      </c>
      <c r="AW37">
        <v>34</v>
      </c>
      <c r="AX37">
        <f>IF(Z37&gt;0, (R37*SUMPRODUCT(K37:$K$98, X37:$X$98)-K37*$AZ$3)/Z37, 0)</f>
        <v>23110.231375941883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25</v>
      </c>
      <c r="R38">
        <f t="shared" si="31"/>
        <v>2000000</v>
      </c>
      <c r="S38">
        <f t="shared" si="32"/>
        <v>22018.026328723721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12659.52315930947</v>
      </c>
      <c r="AC38">
        <f t="shared" si="33"/>
        <v>11445.904214277647</v>
      </c>
      <c r="AE38">
        <f t="shared" si="34"/>
        <v>0</v>
      </c>
      <c r="AF38">
        <f t="shared" si="35"/>
        <v>0</v>
      </c>
      <c r="AG38">
        <f t="shared" si="36"/>
        <v>-12.996060640714466</v>
      </c>
      <c r="AH38">
        <f t="shared" si="37"/>
        <v>-44936.736803908323</v>
      </c>
      <c r="AI38">
        <f t="shared" si="38"/>
        <v>-44949.732864549034</v>
      </c>
      <c r="AJ38">
        <f t="shared" si="39"/>
        <v>1213.6189450318234</v>
      </c>
      <c r="AK38">
        <f t="shared" si="30"/>
        <v>886.16662115166298</v>
      </c>
      <c r="AL38">
        <f t="shared" si="40"/>
        <v>-42849.947298365551</v>
      </c>
      <c r="AN38">
        <f t="shared" si="41"/>
        <v>0</v>
      </c>
      <c r="AO38">
        <f t="shared" si="42"/>
        <v>0</v>
      </c>
      <c r="AP38">
        <f t="shared" si="43"/>
        <v>-0.40123502362924368</v>
      </c>
      <c r="AQ38">
        <f t="shared" si="44"/>
        <v>-1387.3583043196727</v>
      </c>
      <c r="AR38">
        <f t="shared" si="45"/>
        <v>-1387.7595393433019</v>
      </c>
      <c r="AS38">
        <f t="shared" si="46"/>
        <v>37.468771464579078</v>
      </c>
      <c r="AT38">
        <f t="shared" si="47"/>
        <v>27.359143282489896</v>
      </c>
      <c r="AU38">
        <f t="shared" si="48"/>
        <v>-1322.931624596233</v>
      </c>
      <c r="AW38">
        <v>35</v>
      </c>
      <c r="AX38">
        <f>IF(Z38&gt;0, (R38*SUMPRODUCT(K38:$K$98, X38:$X$98)-K38*$AZ$3)/Z38, 0)</f>
        <v>22018.026328723721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25</v>
      </c>
      <c r="R39">
        <f t="shared" si="31"/>
        <v>2000000</v>
      </c>
      <c r="S39">
        <f t="shared" si="32"/>
        <v>20894.619367344239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11445.904214277647</v>
      </c>
      <c r="AC39">
        <f t="shared" si="33"/>
        <v>10248.908415031096</v>
      </c>
      <c r="AE39">
        <f t="shared" si="34"/>
        <v>0</v>
      </c>
      <c r="AF39">
        <f t="shared" si="35"/>
        <v>0</v>
      </c>
      <c r="AG39">
        <f t="shared" si="36"/>
        <v>-12.262616794839653</v>
      </c>
      <c r="AH39">
        <f t="shared" si="37"/>
        <v>-48278.659157413327</v>
      </c>
      <c r="AI39">
        <f t="shared" si="38"/>
        <v>-48290.921774208167</v>
      </c>
      <c r="AJ39">
        <f t="shared" si="39"/>
        <v>1196.9957992465515</v>
      </c>
      <c r="AK39">
        <f t="shared" si="30"/>
        <v>801.21329499943533</v>
      </c>
      <c r="AL39">
        <f t="shared" si="40"/>
        <v>-46292.712679962184</v>
      </c>
      <c r="AN39">
        <f t="shared" si="41"/>
        <v>0</v>
      </c>
      <c r="AO39">
        <f t="shared" si="42"/>
        <v>0</v>
      </c>
      <c r="AP39">
        <f t="shared" si="43"/>
        <v>-0.33802766108021598</v>
      </c>
      <c r="AQ39">
        <f t="shared" si="44"/>
        <v>-1330.8352130792305</v>
      </c>
      <c r="AR39">
        <f t="shared" si="45"/>
        <v>-1331.1732407403106</v>
      </c>
      <c r="AS39">
        <f t="shared" si="46"/>
        <v>32.996031525051535</v>
      </c>
      <c r="AT39">
        <f t="shared" si="47"/>
        <v>22.086008285686926</v>
      </c>
      <c r="AU39">
        <f t="shared" si="48"/>
        <v>-1276.0912009295723</v>
      </c>
      <c r="AW39">
        <v>36</v>
      </c>
      <c r="AX39">
        <f>IF(Z39&gt;0, (R39*SUMPRODUCT(K39:$K$98, X39:$X$98)-K39*$AZ$3)/Z39, 0)</f>
        <v>20894.619367344239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25</v>
      </c>
      <c r="R40">
        <f t="shared" si="31"/>
        <v>2000000</v>
      </c>
      <c r="S40">
        <f t="shared" si="32"/>
        <v>19749.109856198142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10248.908415031096</v>
      </c>
      <c r="AC40">
        <f t="shared" si="33"/>
        <v>9088.0397243385814</v>
      </c>
      <c r="AE40">
        <f t="shared" si="34"/>
        <v>0</v>
      </c>
      <c r="AF40">
        <f t="shared" si="35"/>
        <v>0</v>
      </c>
      <c r="AG40">
        <f t="shared" si="36"/>
        <v>-11.504366260698015</v>
      </c>
      <c r="AH40">
        <f t="shared" si="37"/>
        <v>-50849.949295459402</v>
      </c>
      <c r="AI40">
        <f t="shared" si="38"/>
        <v>-50861.453661720101</v>
      </c>
      <c r="AJ40">
        <f t="shared" si="39"/>
        <v>1160.8686906925141</v>
      </c>
      <c r="AK40">
        <f t="shared" si="30"/>
        <v>717.42358905217679</v>
      </c>
      <c r="AL40">
        <f t="shared" si="40"/>
        <v>-48983.161381975413</v>
      </c>
      <c r="AN40">
        <f t="shared" si="41"/>
        <v>0</v>
      </c>
      <c r="AO40">
        <f t="shared" si="42"/>
        <v>0</v>
      </c>
      <c r="AP40">
        <f t="shared" si="43"/>
        <v>-0.2831481710091191</v>
      </c>
      <c r="AQ40">
        <f t="shared" si="44"/>
        <v>-1251.5309242286055</v>
      </c>
      <c r="AR40">
        <f t="shared" si="45"/>
        <v>-1251.8140723996146</v>
      </c>
      <c r="AS40">
        <f t="shared" si="46"/>
        <v>28.571573531543034</v>
      </c>
      <c r="AT40">
        <f t="shared" si="47"/>
        <v>17.657398284761893</v>
      </c>
      <c r="AU40">
        <f t="shared" si="48"/>
        <v>-1205.5851005833097</v>
      </c>
      <c r="AW40">
        <v>37</v>
      </c>
      <c r="AX40">
        <f>IF(Z40&gt;0, (R40*SUMPRODUCT(K40:$K$98, X40:$X$98)-K40*$AZ$3)/Z40, 0)</f>
        <v>19749.109856198142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25</v>
      </c>
      <c r="R41">
        <f t="shared" si="31"/>
        <v>2000000</v>
      </c>
      <c r="S41">
        <f t="shared" si="32"/>
        <v>18621.211894613072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9088.0397243385814</v>
      </c>
      <c r="AC41">
        <f t="shared" si="33"/>
        <v>7988.2646236695464</v>
      </c>
      <c r="AE41">
        <f t="shared" si="34"/>
        <v>0</v>
      </c>
      <c r="AF41">
        <f t="shared" si="35"/>
        <v>0</v>
      </c>
      <c r="AG41">
        <f t="shared" si="36"/>
        <v>-10.724684124856115</v>
      </c>
      <c r="AH41">
        <f t="shared" si="37"/>
        <v>-53171.077858793768</v>
      </c>
      <c r="AI41">
        <f t="shared" si="38"/>
        <v>-53181.802542918624</v>
      </c>
      <c r="AJ41">
        <f t="shared" si="39"/>
        <v>1099.7751006690351</v>
      </c>
      <c r="AK41">
        <f t="shared" ref="AK41:AK72" si="61">G41*SUM(AB41:AB41, AE41:AF41)</f>
        <v>636.16278070370072</v>
      </c>
      <c r="AL41">
        <f t="shared" si="40"/>
        <v>-51445.864661545886</v>
      </c>
      <c r="AN41">
        <f t="shared" si="41"/>
        <v>0</v>
      </c>
      <c r="AO41">
        <f t="shared" si="42"/>
        <v>0</v>
      </c>
      <c r="AP41">
        <f t="shared" si="43"/>
        <v>-0.2356771881362025</v>
      </c>
      <c r="AQ41">
        <f t="shared" si="44"/>
        <v>-1168.4456133200783</v>
      </c>
      <c r="AR41">
        <f t="shared" si="45"/>
        <v>-1168.6812905082145</v>
      </c>
      <c r="AS41">
        <f t="shared" si="46"/>
        <v>24.16778902673412</v>
      </c>
      <c r="AT41">
        <f t="shared" si="47"/>
        <v>13.979810837101676</v>
      </c>
      <c r="AU41">
        <f t="shared" si="48"/>
        <v>-1130.5336906443788</v>
      </c>
      <c r="AW41">
        <v>38</v>
      </c>
      <c r="AX41">
        <f>IF(Z41&gt;0, (R41*SUMPRODUCT(K41:$K$98, X41:$X$98)-K41*$AZ$3)/Z41, 0)</f>
        <v>18621.211894613072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25</v>
      </c>
      <c r="R42">
        <f t="shared" si="31"/>
        <v>2000000</v>
      </c>
      <c r="S42">
        <f t="shared" si="32"/>
        <v>17510.69116512682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7988.2646236695464</v>
      </c>
      <c r="AC42">
        <f t="shared" si="33"/>
        <v>6955.3152813847964</v>
      </c>
      <c r="AE42">
        <f t="shared" si="34"/>
        <v>0</v>
      </c>
      <c r="AF42">
        <f t="shared" si="35"/>
        <v>0</v>
      </c>
      <c r="AG42">
        <f t="shared" si="36"/>
        <v>-9.9300981551724252</v>
      </c>
      <c r="AH42">
        <f t="shared" si="37"/>
        <v>-54987.130274810239</v>
      </c>
      <c r="AI42">
        <f t="shared" si="38"/>
        <v>-54997.06037296541</v>
      </c>
      <c r="AJ42">
        <f t="shared" si="39"/>
        <v>1032.9493422847499</v>
      </c>
      <c r="AK42">
        <f t="shared" si="61"/>
        <v>559.17852365686826</v>
      </c>
      <c r="AL42">
        <f t="shared" si="40"/>
        <v>-53404.93250702379</v>
      </c>
      <c r="AN42">
        <f t="shared" si="41"/>
        <v>0</v>
      </c>
      <c r="AO42">
        <f t="shared" si="42"/>
        <v>0</v>
      </c>
      <c r="AP42">
        <f t="shared" si="43"/>
        <v>-0.19483570930204497</v>
      </c>
      <c r="AQ42">
        <f t="shared" si="44"/>
        <v>-1078.8872740392944</v>
      </c>
      <c r="AR42">
        <f t="shared" si="45"/>
        <v>-1079.0821097485964</v>
      </c>
      <c r="AS42">
        <f t="shared" si="46"/>
        <v>20.267213337896305</v>
      </c>
      <c r="AT42">
        <f t="shared" si="47"/>
        <v>10.971487147527043</v>
      </c>
      <c r="AU42">
        <f t="shared" si="48"/>
        <v>-1047.843409263173</v>
      </c>
      <c r="AW42">
        <v>39</v>
      </c>
      <c r="AX42">
        <f>IF(Z42&gt;0, (R42*SUMPRODUCT(K42:$K$98, X42:$X$98)-K42*$AZ$3)/Z42, 0)</f>
        <v>17510.69116512682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25</v>
      </c>
      <c r="R43">
        <f t="shared" si="31"/>
        <v>2000000</v>
      </c>
      <c r="S43">
        <f t="shared" si="32"/>
        <v>16432.064033429455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6955.3152813847964</v>
      </c>
      <c r="AC43">
        <f t="shared" si="33"/>
        <v>5997.4068207699047</v>
      </c>
      <c r="AE43">
        <f t="shared" si="34"/>
        <v>0</v>
      </c>
      <c r="AF43">
        <f t="shared" si="35"/>
        <v>0</v>
      </c>
      <c r="AG43">
        <f t="shared" si="36"/>
        <v>-9.1245488219994098</v>
      </c>
      <c r="AH43">
        <f t="shared" si="37"/>
        <v>-56499.86812970318</v>
      </c>
      <c r="AI43">
        <f t="shared" si="38"/>
        <v>-56508.992678525181</v>
      </c>
      <c r="AJ43">
        <f t="shared" si="39"/>
        <v>957.90846061489174</v>
      </c>
      <c r="AK43">
        <f t="shared" si="61"/>
        <v>486.8720696969358</v>
      </c>
      <c r="AL43">
        <f t="shared" si="40"/>
        <v>-55064.212148213352</v>
      </c>
      <c r="AN43">
        <f t="shared" si="41"/>
        <v>0</v>
      </c>
      <c r="AO43">
        <f t="shared" si="42"/>
        <v>0</v>
      </c>
      <c r="AP43">
        <f t="shared" si="43"/>
        <v>-0.15984843629068377</v>
      </c>
      <c r="AQ43">
        <f t="shared" si="44"/>
        <v>-989.79311167561821</v>
      </c>
      <c r="AR43">
        <f t="shared" si="45"/>
        <v>-989.95296011190896</v>
      </c>
      <c r="AS43">
        <f t="shared" si="46"/>
        <v>16.781122280778607</v>
      </c>
      <c r="AT43">
        <f t="shared" si="47"/>
        <v>8.5292698338163397</v>
      </c>
      <c r="AU43">
        <f t="shared" si="48"/>
        <v>-964.64256799731402</v>
      </c>
      <c r="AW43">
        <v>40</v>
      </c>
      <c r="AX43">
        <f>IF(Z43&gt;0, (R43*SUMPRODUCT(K43:$K$98, X43:$X$98)-K43*$AZ$3)/Z43, 0)</f>
        <v>16432.064033429455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25</v>
      </c>
      <c r="R44">
        <f t="shared" si="31"/>
        <v>2000000</v>
      </c>
      <c r="S44">
        <f t="shared" si="32"/>
        <v>15389.365398401525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5997.4068207699047</v>
      </c>
      <c r="AC44">
        <f t="shared" si="33"/>
        <v>5115.6305067946432</v>
      </c>
      <c r="AE44">
        <f t="shared" si="34"/>
        <v>0</v>
      </c>
      <c r="AF44">
        <f t="shared" si="35"/>
        <v>0</v>
      </c>
      <c r="AG44">
        <f t="shared" si="36"/>
        <v>-8.3103337505489296</v>
      </c>
      <c r="AH44">
        <f t="shared" si="37"/>
        <v>-57837.566658438904</v>
      </c>
      <c r="AI44">
        <f t="shared" si="38"/>
        <v>-57845.876992189449</v>
      </c>
      <c r="AJ44">
        <f t="shared" si="39"/>
        <v>881.77631397526147</v>
      </c>
      <c r="AK44">
        <f t="shared" si="61"/>
        <v>419.81847745389337</v>
      </c>
      <c r="AL44">
        <f t="shared" si="40"/>
        <v>-56544.282200760288</v>
      </c>
      <c r="AN44">
        <f t="shared" si="41"/>
        <v>0</v>
      </c>
      <c r="AO44">
        <f t="shared" si="42"/>
        <v>0</v>
      </c>
      <c r="AP44">
        <f t="shared" si="43"/>
        <v>-0.1299862563259179</v>
      </c>
      <c r="AQ44">
        <f t="shared" si="44"/>
        <v>-904.66748876777694</v>
      </c>
      <c r="AR44">
        <f t="shared" si="45"/>
        <v>-904.79747502410282</v>
      </c>
      <c r="AS44">
        <f t="shared" si="46"/>
        <v>13.792322355638289</v>
      </c>
      <c r="AT44">
        <f t="shared" si="47"/>
        <v>6.5665993519302113</v>
      </c>
      <c r="AU44">
        <f t="shared" si="48"/>
        <v>-884.43855331653424</v>
      </c>
      <c r="AW44">
        <v>41</v>
      </c>
      <c r="AX44">
        <f>IF(Z44&gt;0, (R44*SUMPRODUCT(K44:$K$98, X44:$X$98)-K44*$AZ$3)/Z44, 0)</f>
        <v>15389.365398401525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25</v>
      </c>
      <c r="R45">
        <f t="shared" si="31"/>
        <v>2000000</v>
      </c>
      <c r="S45">
        <f t="shared" si="32"/>
        <v>14364.334586243915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5115.6305067946432</v>
      </c>
      <c r="AC45">
        <f t="shared" si="33"/>
        <v>4307.4065874021853</v>
      </c>
      <c r="AE45">
        <f t="shared" si="34"/>
        <v>0</v>
      </c>
      <c r="AF45">
        <f t="shared" si="35"/>
        <v>0</v>
      </c>
      <c r="AG45">
        <f t="shared" si="36"/>
        <v>-7.4967040093997763</v>
      </c>
      <c r="AH45">
        <f t="shared" si="37"/>
        <v>-58442.112291493133</v>
      </c>
      <c r="AI45">
        <f t="shared" si="38"/>
        <v>-58449.608995502531</v>
      </c>
      <c r="AJ45">
        <f t="shared" si="39"/>
        <v>808.2239193924579</v>
      </c>
      <c r="AK45">
        <f t="shared" si="61"/>
        <v>358.09413547562508</v>
      </c>
      <c r="AL45">
        <f t="shared" si="40"/>
        <v>-57283.290940634455</v>
      </c>
      <c r="AN45">
        <f t="shared" si="41"/>
        <v>0</v>
      </c>
      <c r="AO45">
        <f t="shared" si="42"/>
        <v>0</v>
      </c>
      <c r="AP45">
        <f t="shared" si="43"/>
        <v>-0.10469629463491423</v>
      </c>
      <c r="AQ45">
        <f t="shared" si="44"/>
        <v>-816.18169796819802</v>
      </c>
      <c r="AR45">
        <f t="shared" si="45"/>
        <v>-816.28639426283291</v>
      </c>
      <c r="AS45">
        <f t="shared" si="46"/>
        <v>11.287367020173027</v>
      </c>
      <c r="AT45">
        <f t="shared" si="47"/>
        <v>5.0010149884245818</v>
      </c>
      <c r="AU45">
        <f t="shared" si="48"/>
        <v>-799.99801225423539</v>
      </c>
      <c r="AW45">
        <v>42</v>
      </c>
      <c r="AX45">
        <f>IF(Z45&gt;0, (R45*SUMPRODUCT(K45:$K$98, X45:$X$98)-K45*$AZ$3)/Z45, 0)</f>
        <v>14364.334586243915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25</v>
      </c>
      <c r="R46">
        <f t="shared" si="31"/>
        <v>2000000</v>
      </c>
      <c r="S46">
        <f t="shared" si="32"/>
        <v>13360.885394834637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4307.4065874021853</v>
      </c>
      <c r="AC46">
        <f t="shared" si="33"/>
        <v>3577.3352192333791</v>
      </c>
      <c r="AE46">
        <f t="shared" si="34"/>
        <v>0</v>
      </c>
      <c r="AF46">
        <f t="shared" si="35"/>
        <v>0</v>
      </c>
      <c r="AG46">
        <f t="shared" si="36"/>
        <v>-6.6936717019823941</v>
      </c>
      <c r="AH46">
        <f t="shared" si="37"/>
        <v>-58245.221385870718</v>
      </c>
      <c r="AI46">
        <f t="shared" si="38"/>
        <v>-58251.915057572704</v>
      </c>
      <c r="AJ46">
        <f t="shared" si="39"/>
        <v>730.0713681688062</v>
      </c>
      <c r="AK46">
        <f t="shared" si="61"/>
        <v>301.51846111815303</v>
      </c>
      <c r="AL46">
        <f t="shared" si="40"/>
        <v>-57220.325228285743</v>
      </c>
      <c r="AN46">
        <f t="shared" si="41"/>
        <v>0</v>
      </c>
      <c r="AO46">
        <f t="shared" si="42"/>
        <v>0</v>
      </c>
      <c r="AP46">
        <f t="shared" si="43"/>
        <v>-8.346556412151164E-2</v>
      </c>
      <c r="AQ46">
        <f t="shared" si="44"/>
        <v>-726.27856231943122</v>
      </c>
      <c r="AR46">
        <f t="shared" si="45"/>
        <v>-726.36202788355274</v>
      </c>
      <c r="AS46">
        <f t="shared" si="46"/>
        <v>9.1034967512862206</v>
      </c>
      <c r="AT46">
        <f t="shared" si="47"/>
        <v>3.7597315151897046</v>
      </c>
      <c r="AU46">
        <f t="shared" si="48"/>
        <v>-713.49879961707688</v>
      </c>
      <c r="AW46">
        <v>43</v>
      </c>
      <c r="AX46">
        <f>IF(Z46&gt;0, (R46*SUMPRODUCT(K46:$K$98, X46:$X$98)-K46*$AZ$3)/Z46, 0)</f>
        <v>13360.885394834637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25</v>
      </c>
      <c r="R47">
        <f t="shared" si="31"/>
        <v>2000000</v>
      </c>
      <c r="S47">
        <f t="shared" si="32"/>
        <v>12391.407244339434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3577.3352192333791</v>
      </c>
      <c r="AC47">
        <f t="shared" si="33"/>
        <v>2927.9408799491207</v>
      </c>
      <c r="AE47">
        <f t="shared" si="34"/>
        <v>0</v>
      </c>
      <c r="AF47">
        <f t="shared" si="35"/>
        <v>0</v>
      </c>
      <c r="AG47">
        <f t="shared" si="36"/>
        <v>-5.9072000907859845</v>
      </c>
      <c r="AH47">
        <f t="shared" si="37"/>
        <v>-57562.791534126831</v>
      </c>
      <c r="AI47">
        <f t="shared" si="38"/>
        <v>-57568.698734217614</v>
      </c>
      <c r="AJ47">
        <f t="shared" si="39"/>
        <v>649.39433928425842</v>
      </c>
      <c r="AK47">
        <f t="shared" si="61"/>
        <v>250.41346534633655</v>
      </c>
      <c r="AL47">
        <f t="shared" si="40"/>
        <v>-56668.890929587025</v>
      </c>
      <c r="AN47">
        <f t="shared" si="41"/>
        <v>0</v>
      </c>
      <c r="AO47">
        <f t="shared" si="42"/>
        <v>0</v>
      </c>
      <c r="AP47">
        <f t="shared" si="43"/>
        <v>-6.5766780751458045E-2</v>
      </c>
      <c r="AQ47">
        <f t="shared" si="44"/>
        <v>-640.86528847596458</v>
      </c>
      <c r="AR47">
        <f t="shared" si="45"/>
        <v>-640.93105525671604</v>
      </c>
      <c r="AS47">
        <f t="shared" si="46"/>
        <v>7.2299184853349328</v>
      </c>
      <c r="AT47">
        <f t="shared" si="47"/>
        <v>2.787934591606847</v>
      </c>
      <c r="AU47">
        <f t="shared" si="48"/>
        <v>-630.91320217977432</v>
      </c>
      <c r="AW47">
        <v>44</v>
      </c>
      <c r="AX47">
        <f>IF(Z47&gt;0, (R47*SUMPRODUCT(K47:$K$98, X47:$X$98)-K47*$AZ$3)/Z47, 0)</f>
        <v>12391.407244339434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25</v>
      </c>
      <c r="R48">
        <f t="shared" si="31"/>
        <v>2000000</v>
      </c>
      <c r="S48">
        <f t="shared" si="32"/>
        <v>11448.849785839206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2927.9408799491207</v>
      </c>
      <c r="AC48">
        <f t="shared" si="33"/>
        <v>2355.7222191831306</v>
      </c>
      <c r="AE48">
        <f t="shared" si="34"/>
        <v>0</v>
      </c>
      <c r="AF48">
        <f t="shared" si="35"/>
        <v>0</v>
      </c>
      <c r="AG48">
        <f t="shared" si="36"/>
        <v>-5.1440150391720234</v>
      </c>
      <c r="AH48">
        <f t="shared" si="37"/>
        <v>-56329.044056488172</v>
      </c>
      <c r="AI48">
        <f t="shared" si="38"/>
        <v>-56334.188071527344</v>
      </c>
      <c r="AJ48">
        <f t="shared" si="39"/>
        <v>572.21866076599008</v>
      </c>
      <c r="AK48">
        <f t="shared" si="61"/>
        <v>204.95586159643847</v>
      </c>
      <c r="AL48">
        <f t="shared" si="40"/>
        <v>-55557.013549164913</v>
      </c>
      <c r="AN48">
        <f t="shared" si="41"/>
        <v>0</v>
      </c>
      <c r="AO48">
        <f t="shared" si="42"/>
        <v>0</v>
      </c>
      <c r="AP48">
        <f t="shared" si="43"/>
        <v>-5.1133922535228887E-2</v>
      </c>
      <c r="AQ48">
        <f t="shared" si="44"/>
        <v>-559.93712174907955</v>
      </c>
      <c r="AR48">
        <f t="shared" si="45"/>
        <v>-559.98825567161475</v>
      </c>
      <c r="AS48">
        <f t="shared" si="46"/>
        <v>5.6881219144977822</v>
      </c>
      <c r="AT48">
        <f t="shared" si="47"/>
        <v>2.0373574086012516</v>
      </c>
      <c r="AU48">
        <f t="shared" si="48"/>
        <v>-552.26277634851567</v>
      </c>
      <c r="AW48">
        <v>45</v>
      </c>
      <c r="AX48">
        <f>IF(Z48&gt;0, (R48*SUMPRODUCT(K48:$K$98, X48:$X$98)-K48*$AZ$3)/Z48, 0)</f>
        <v>11448.849785839206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25</v>
      </c>
      <c r="R49">
        <f t="shared" si="31"/>
        <v>2000000</v>
      </c>
      <c r="S49">
        <f t="shared" si="32"/>
        <v>10526.342094200088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2355.7222191831306</v>
      </c>
      <c r="AC49">
        <f t="shared" si="33"/>
        <v>1857.0767293179567</v>
      </c>
      <c r="AE49">
        <f t="shared" si="34"/>
        <v>0</v>
      </c>
      <c r="AF49">
        <f t="shared" si="35"/>
        <v>0</v>
      </c>
      <c r="AG49">
        <f t="shared" si="36"/>
        <v>-4.4105462104000681</v>
      </c>
      <c r="AH49">
        <f t="shared" si="37"/>
        <v>-54562.294270418774</v>
      </c>
      <c r="AI49">
        <f t="shared" si="38"/>
        <v>-54566.704816629172</v>
      </c>
      <c r="AJ49">
        <f t="shared" si="39"/>
        <v>498.64548986517389</v>
      </c>
      <c r="AK49">
        <f t="shared" si="61"/>
        <v>164.90055534281916</v>
      </c>
      <c r="AL49">
        <f t="shared" si="40"/>
        <v>-53903.158771421178</v>
      </c>
      <c r="AN49">
        <f t="shared" si="41"/>
        <v>0</v>
      </c>
      <c r="AO49">
        <f t="shared" si="42"/>
        <v>0</v>
      </c>
      <c r="AP49">
        <f t="shared" si="43"/>
        <v>-3.9145444918447764E-2</v>
      </c>
      <c r="AQ49">
        <f t="shared" si="44"/>
        <v>-484.26321437250692</v>
      </c>
      <c r="AR49">
        <f t="shared" si="45"/>
        <v>-484.30235981742533</v>
      </c>
      <c r="AS49">
        <f t="shared" si="46"/>
        <v>4.4256875738705821</v>
      </c>
      <c r="AT49">
        <f t="shared" si="47"/>
        <v>1.4635614951664344</v>
      </c>
      <c r="AU49">
        <f t="shared" si="48"/>
        <v>-478.41311074838831</v>
      </c>
      <c r="AW49">
        <v>46</v>
      </c>
      <c r="AX49">
        <f>IF(Z49&gt;0, (R49*SUMPRODUCT(K49:$K$98, X49:$X$98)-K49*$AZ$3)/Z49, 0)</f>
        <v>10526.342094200088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25</v>
      </c>
      <c r="R50">
        <f t="shared" si="31"/>
        <v>2000000</v>
      </c>
      <c r="S50">
        <f t="shared" si="32"/>
        <v>9610.4516603765442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1857.0767293179567</v>
      </c>
      <c r="AC50">
        <f t="shared" si="33"/>
        <v>1427.5381862703657</v>
      </c>
      <c r="AE50">
        <f t="shared" si="34"/>
        <v>0</v>
      </c>
      <c r="AF50">
        <f t="shared" si="35"/>
        <v>0</v>
      </c>
      <c r="AG50">
        <f t="shared" si="36"/>
        <v>-3.7135044135231459</v>
      </c>
      <c r="AH50">
        <f t="shared" si="37"/>
        <v>-52234.906781833757</v>
      </c>
      <c r="AI50">
        <f t="shared" si="38"/>
        <v>-52238.620286247278</v>
      </c>
      <c r="AJ50">
        <f t="shared" si="39"/>
        <v>429.53854304759102</v>
      </c>
      <c r="AK50">
        <f t="shared" si="61"/>
        <v>129.99537105225698</v>
      </c>
      <c r="AL50">
        <f t="shared" si="40"/>
        <v>-51679.086372147423</v>
      </c>
      <c r="AN50">
        <f t="shared" si="41"/>
        <v>0</v>
      </c>
      <c r="AO50">
        <f t="shared" si="42"/>
        <v>0</v>
      </c>
      <c r="AP50">
        <f t="shared" si="43"/>
        <v>-2.9427595557214029E-2</v>
      </c>
      <c r="AQ50">
        <f t="shared" si="44"/>
        <v>-413.9345317988267</v>
      </c>
      <c r="AR50">
        <f t="shared" si="45"/>
        <v>-413.96395939438389</v>
      </c>
      <c r="AS50">
        <f t="shared" si="46"/>
        <v>3.40387006812445</v>
      </c>
      <c r="AT50">
        <f t="shared" si="47"/>
        <v>1.0301458616031192</v>
      </c>
      <c r="AU50">
        <f t="shared" si="48"/>
        <v>-409.5299434646563</v>
      </c>
      <c r="AW50">
        <v>47</v>
      </c>
      <c r="AX50">
        <f>IF(Z50&gt;0, (R50*SUMPRODUCT(K50:$K$98, X50:$X$98)-K50*$AZ$3)/Z50, 0)</f>
        <v>9610.4516603765442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25</v>
      </c>
      <c r="R51">
        <f t="shared" si="31"/>
        <v>2000000</v>
      </c>
      <c r="S51">
        <f t="shared" si="32"/>
        <v>8678.9372098570002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1427.5381862703657</v>
      </c>
      <c r="AC51">
        <f t="shared" si="33"/>
        <v>1062.4649681544997</v>
      </c>
      <c r="AE51">
        <f t="shared" si="34"/>
        <v>0</v>
      </c>
      <c r="AF51">
        <f t="shared" si="35"/>
        <v>0</v>
      </c>
      <c r="AG51">
        <f t="shared" si="36"/>
        <v>-3.0604696821282964</v>
      </c>
      <c r="AH51">
        <f t="shared" si="37"/>
        <v>-49271.974980769432</v>
      </c>
      <c r="AI51">
        <f t="shared" si="38"/>
        <v>-49275.035450451556</v>
      </c>
      <c r="AJ51">
        <f t="shared" si="39"/>
        <v>365.07321811586598</v>
      </c>
      <c r="AK51">
        <f t="shared" si="61"/>
        <v>99.927673038925604</v>
      </c>
      <c r="AL51">
        <f t="shared" si="40"/>
        <v>-48810.034559296764</v>
      </c>
      <c r="AN51">
        <f t="shared" si="41"/>
        <v>0</v>
      </c>
      <c r="AO51">
        <f t="shared" si="42"/>
        <v>0</v>
      </c>
      <c r="AP51">
        <f t="shared" si="43"/>
        <v>-2.1654137649604877E-2</v>
      </c>
      <c r="AQ51">
        <f t="shared" si="44"/>
        <v>-348.62038814888746</v>
      </c>
      <c r="AR51">
        <f t="shared" si="45"/>
        <v>-348.64204228653699</v>
      </c>
      <c r="AS51">
        <f t="shared" si="46"/>
        <v>2.5830498382090461</v>
      </c>
      <c r="AT51">
        <f t="shared" si="47"/>
        <v>0.70703121145929249</v>
      </c>
      <c r="AU51">
        <f t="shared" si="48"/>
        <v>-345.3519612368687</v>
      </c>
      <c r="AW51">
        <v>48</v>
      </c>
      <c r="AX51">
        <f>IF(Z51&gt;0, (R51*SUMPRODUCT(K51:$K$98, X51:$X$98)-K51*$AZ$3)/Z51, 0)</f>
        <v>8678.9372098570002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25</v>
      </c>
      <c r="R52">
        <f t="shared" si="31"/>
        <v>2000000</v>
      </c>
      <c r="S52">
        <f t="shared" si="32"/>
        <v>7706.2563735536314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1062.4649681544997</v>
      </c>
      <c r="AC52">
        <f t="shared" si="33"/>
        <v>757.47075293682724</v>
      </c>
      <c r="AE52">
        <f t="shared" si="34"/>
        <v>0</v>
      </c>
      <c r="AF52">
        <f t="shared" si="35"/>
        <v>0</v>
      </c>
      <c r="AG52">
        <f t="shared" si="36"/>
        <v>-2.4573240112291068</v>
      </c>
      <c r="AH52">
        <f t="shared" si="37"/>
        <v>-45803.277926232506</v>
      </c>
      <c r="AI52">
        <f t="shared" si="38"/>
        <v>-45805.735250243735</v>
      </c>
      <c r="AJ52">
        <f t="shared" si="39"/>
        <v>304.99421521767249</v>
      </c>
      <c r="AK52">
        <f t="shared" si="61"/>
        <v>74.37254777081499</v>
      </c>
      <c r="AL52">
        <f t="shared" si="40"/>
        <v>-45426.368487255248</v>
      </c>
      <c r="AN52">
        <f t="shared" si="41"/>
        <v>0</v>
      </c>
      <c r="AO52">
        <f t="shared" si="42"/>
        <v>0</v>
      </c>
      <c r="AP52">
        <f t="shared" si="43"/>
        <v>-1.5523770484000627E-2</v>
      </c>
      <c r="AQ52">
        <f t="shared" si="44"/>
        <v>-289.35523793058007</v>
      </c>
      <c r="AR52">
        <f t="shared" si="45"/>
        <v>-289.37076170106405</v>
      </c>
      <c r="AS52">
        <f t="shared" si="46"/>
        <v>1.9267545404477824</v>
      </c>
      <c r="AT52">
        <f t="shared" si="47"/>
        <v>0.46983725248630287</v>
      </c>
      <c r="AU52">
        <f t="shared" si="48"/>
        <v>-286.97416990812997</v>
      </c>
      <c r="AW52">
        <v>49</v>
      </c>
      <c r="AX52">
        <f>IF(Z52&gt;0, (R52*SUMPRODUCT(K52:$K$98, X52:$X$98)-K52*$AZ$3)/Z52, 0)</f>
        <v>7706.2563735536314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25</v>
      </c>
      <c r="R53">
        <f t="shared" si="31"/>
        <v>2000000</v>
      </c>
      <c r="S53">
        <f t="shared" si="32"/>
        <v>6626.9522559728657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757.47075293682724</v>
      </c>
      <c r="AC53">
        <f t="shared" si="33"/>
        <v>507.06745512340353</v>
      </c>
      <c r="AE53">
        <f t="shared" si="34"/>
        <v>0</v>
      </c>
      <c r="AF53">
        <f t="shared" si="35"/>
        <v>0</v>
      </c>
      <c r="AG53">
        <f t="shared" si="36"/>
        <v>-1.9128984016234012</v>
      </c>
      <c r="AH53">
        <f t="shared" si="37"/>
        <v>-41588.189559473169</v>
      </c>
      <c r="AI53">
        <f t="shared" si="38"/>
        <v>-41590.102457874789</v>
      </c>
      <c r="AJ53">
        <f t="shared" si="39"/>
        <v>250.40329781342371</v>
      </c>
      <c r="AK53">
        <f t="shared" si="61"/>
        <v>53.022952705577914</v>
      </c>
      <c r="AL53">
        <f t="shared" si="40"/>
        <v>-41286.676207355791</v>
      </c>
      <c r="AN53">
        <f t="shared" si="41"/>
        <v>0</v>
      </c>
      <c r="AO53">
        <f t="shared" si="42"/>
        <v>0</v>
      </c>
      <c r="AP53">
        <f t="shared" si="43"/>
        <v>-1.0789682630633615E-2</v>
      </c>
      <c r="AQ53">
        <f t="shared" si="44"/>
        <v>-234.57773091792652</v>
      </c>
      <c r="AR53">
        <f t="shared" si="45"/>
        <v>-234.58852060055713</v>
      </c>
      <c r="AS53">
        <f t="shared" si="46"/>
        <v>1.4123970780559945</v>
      </c>
      <c r="AT53">
        <f t="shared" si="47"/>
        <v>0.29907538808478401</v>
      </c>
      <c r="AU53">
        <f t="shared" si="48"/>
        <v>-232.87704813441638</v>
      </c>
      <c r="AW53">
        <v>50</v>
      </c>
      <c r="AX53">
        <f>IF(Z53&gt;0, (R53*SUMPRODUCT(K53:$K$98, X53:$X$98)-K53*$AZ$3)/Z53, 0)</f>
        <v>6626.9522559728657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25</v>
      </c>
      <c r="R54">
        <f t="shared" si="31"/>
        <v>2000000</v>
      </c>
      <c r="S54">
        <f t="shared" si="32"/>
        <v>5351.8931143529517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507.06745512340353</v>
      </c>
      <c r="AC54">
        <f t="shared" si="33"/>
        <v>307.26824216722343</v>
      </c>
      <c r="AE54">
        <f t="shared" si="34"/>
        <v>0</v>
      </c>
      <c r="AF54">
        <f t="shared" si="35"/>
        <v>0</v>
      </c>
      <c r="AG54">
        <f t="shared" si="36"/>
        <v>-1.4353250130462125</v>
      </c>
      <c r="AH54">
        <f t="shared" si="37"/>
        <v>-36675.552364876385</v>
      </c>
      <c r="AI54">
        <f t="shared" si="38"/>
        <v>-36676.987689889429</v>
      </c>
      <c r="AJ54">
        <f t="shared" si="39"/>
        <v>199.7992129561801</v>
      </c>
      <c r="AK54">
        <f t="shared" si="61"/>
        <v>35.49472185863825</v>
      </c>
      <c r="AL54">
        <f t="shared" si="40"/>
        <v>-36441.693755074608</v>
      </c>
      <c r="AN54">
        <f t="shared" si="41"/>
        <v>0</v>
      </c>
      <c r="AO54">
        <f t="shared" si="42"/>
        <v>0</v>
      </c>
      <c r="AP54">
        <f t="shared" si="43"/>
        <v>-7.2285135055468967E-3</v>
      </c>
      <c r="AQ54">
        <f t="shared" si="44"/>
        <v>-184.7036198653397</v>
      </c>
      <c r="AR54">
        <f t="shared" si="45"/>
        <v>-184.71084837884524</v>
      </c>
      <c r="AS54">
        <f t="shared" si="46"/>
        <v>1.00621900693156</v>
      </c>
      <c r="AT54">
        <f t="shared" si="47"/>
        <v>0.17875677912577173</v>
      </c>
      <c r="AU54">
        <f t="shared" si="48"/>
        <v>-183.52587259278789</v>
      </c>
      <c r="AW54">
        <v>51</v>
      </c>
      <c r="AX54">
        <f>IF(Z54&gt;0, (R54*SUMPRODUCT(K54:$K$98, X54:$X$98)-K54*$AZ$3)/Z54, 0)</f>
        <v>5351.8931143529517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25</v>
      </c>
      <c r="R55">
        <f t="shared" si="31"/>
        <v>2000000</v>
      </c>
      <c r="S55">
        <f t="shared" si="32"/>
        <v>3727.187470841257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307.26824216722343</v>
      </c>
      <c r="AC55">
        <f t="shared" si="33"/>
        <v>153.61687048201475</v>
      </c>
      <c r="AE55">
        <f t="shared" si="34"/>
        <v>0</v>
      </c>
      <c r="AF55">
        <f t="shared" si="35"/>
        <v>0</v>
      </c>
      <c r="AG55">
        <f t="shared" si="36"/>
        <v>-1.0303806267044449</v>
      </c>
      <c r="AH55">
        <f t="shared" si="37"/>
        <v>-31247.290896904458</v>
      </c>
      <c r="AI55">
        <f t="shared" si="38"/>
        <v>-31248.321277531162</v>
      </c>
      <c r="AJ55">
        <f t="shared" si="39"/>
        <v>153.65137168520869</v>
      </c>
      <c r="AK55">
        <f t="shared" si="61"/>
        <v>21.508776951705642</v>
      </c>
      <c r="AL55">
        <f t="shared" si="40"/>
        <v>-31073.161128894248</v>
      </c>
      <c r="AN55">
        <f t="shared" si="41"/>
        <v>0</v>
      </c>
      <c r="AO55">
        <f t="shared" si="42"/>
        <v>0</v>
      </c>
      <c r="AP55">
        <f t="shared" si="43"/>
        <v>-4.6331718104462207E-3</v>
      </c>
      <c r="AQ55">
        <f t="shared" si="44"/>
        <v>-140.5054244851186</v>
      </c>
      <c r="AR55">
        <f t="shared" si="45"/>
        <v>-140.51005765692904</v>
      </c>
      <c r="AS55">
        <f t="shared" si="46"/>
        <v>0.6909031337334175</v>
      </c>
      <c r="AT55">
        <f t="shared" si="47"/>
        <v>9.671557914335939E-2</v>
      </c>
      <c r="AU55">
        <f t="shared" si="48"/>
        <v>-139.72243894405227</v>
      </c>
      <c r="AW55">
        <v>52</v>
      </c>
      <c r="AX55">
        <f>IF(Z55&gt;0, (R55*SUMPRODUCT(K55:$K$98, X55:$X$98)-K55*$AZ$3)/Z55, 0)</f>
        <v>3727.187470841257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25</v>
      </c>
      <c r="R56">
        <f t="shared" si="31"/>
        <v>2000000</v>
      </c>
      <c r="S56">
        <f t="shared" si="32"/>
        <v>1453.7241643664518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153.61687048201475</v>
      </c>
      <c r="AC56">
        <f t="shared" si="33"/>
        <v>40.836667586298717</v>
      </c>
      <c r="AE56">
        <f t="shared" si="34"/>
        <v>0</v>
      </c>
      <c r="AF56">
        <f t="shared" si="35"/>
        <v>0</v>
      </c>
      <c r="AG56">
        <f t="shared" si="36"/>
        <v>-0.70227675557858948</v>
      </c>
      <c r="AH56">
        <f t="shared" si="37"/>
        <v>-25424.005188704876</v>
      </c>
      <c r="AI56">
        <f t="shared" si="38"/>
        <v>-25424.707465460455</v>
      </c>
      <c r="AJ56">
        <f t="shared" si="39"/>
        <v>112.78020289571603</v>
      </c>
      <c r="AK56">
        <f t="shared" si="61"/>
        <v>10.753180933741033</v>
      </c>
      <c r="AL56">
        <f t="shared" si="40"/>
        <v>-25301.174081630998</v>
      </c>
      <c r="AN56">
        <f t="shared" si="41"/>
        <v>0</v>
      </c>
      <c r="AO56">
        <f t="shared" si="42"/>
        <v>0</v>
      </c>
      <c r="AP56">
        <f t="shared" si="43"/>
        <v>-2.8194928154549001E-3</v>
      </c>
      <c r="AQ56">
        <f t="shared" si="44"/>
        <v>-102.07200993087648</v>
      </c>
      <c r="AR56">
        <f t="shared" si="45"/>
        <v>-102.07482942369194</v>
      </c>
      <c r="AS56">
        <f t="shared" si="46"/>
        <v>0.452788689450555</v>
      </c>
      <c r="AT56">
        <f t="shared" si="47"/>
        <v>4.3171749805375144E-2</v>
      </c>
      <c r="AU56">
        <f t="shared" si="48"/>
        <v>-101.57886898443601</v>
      </c>
      <c r="AW56">
        <v>53</v>
      </c>
      <c r="AX56">
        <f>IF(Z56&gt;0, (R56*SUMPRODUCT(K56:$K$98, X56:$X$98)-K56*$AZ$3)/Z56, 0)</f>
        <v>1453.7241643664518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25</v>
      </c>
      <c r="R57">
        <f t="shared" si="31"/>
        <v>2000000</v>
      </c>
      <c r="S57">
        <f t="shared" si="32"/>
        <v>-2025.4625137156795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40.836667586298717</v>
      </c>
      <c r="AC57">
        <f t="shared" si="33"/>
        <v>-36.480680211182488</v>
      </c>
      <c r="AE57">
        <f t="shared" si="34"/>
        <v>0</v>
      </c>
      <c r="AF57">
        <f t="shared" si="35"/>
        <v>0</v>
      </c>
      <c r="AG57">
        <f t="shared" si="36"/>
        <v>-0.45027592419199169</v>
      </c>
      <c r="AH57">
        <f t="shared" si="37"/>
        <v>-19598.24510646495</v>
      </c>
      <c r="AI57">
        <f t="shared" si="38"/>
        <v>-19598.695382389142</v>
      </c>
      <c r="AJ57">
        <f t="shared" si="39"/>
        <v>77.317347797481204</v>
      </c>
      <c r="AK57">
        <f t="shared" si="61"/>
        <v>2.8585667310409106</v>
      </c>
      <c r="AL57">
        <f t="shared" si="40"/>
        <v>-19518.51946786062</v>
      </c>
      <c r="AN57">
        <f t="shared" si="41"/>
        <v>0</v>
      </c>
      <c r="AO57">
        <f t="shared" si="42"/>
        <v>0</v>
      </c>
      <c r="AP57">
        <f t="shared" si="43"/>
        <v>-1.6140738512616156E-3</v>
      </c>
      <c r="AQ57">
        <f t="shared" si="44"/>
        <v>-70.252512420524383</v>
      </c>
      <c r="AR57">
        <f t="shared" si="45"/>
        <v>-70.254126494375654</v>
      </c>
      <c r="AS57">
        <f t="shared" si="46"/>
        <v>0.27715430167126359</v>
      </c>
      <c r="AT57">
        <f t="shared" si="47"/>
        <v>1.0246912092710975E-2</v>
      </c>
      <c r="AU57">
        <f t="shared" si="48"/>
        <v>-69.966725280611669</v>
      </c>
      <c r="AW57">
        <v>54</v>
      </c>
      <c r="AX57">
        <f>IF(Z57&gt;0, (R57*SUMPRODUCT(K57:$K$98, X57:$X$98)-K57*$AZ$3)/Z57, 0)</f>
        <v>-2025.4625137156795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25</v>
      </c>
      <c r="R58">
        <f t="shared" si="31"/>
        <v>2000000</v>
      </c>
      <c r="S58">
        <f t="shared" si="32"/>
        <v>-7869.8599582932857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-36.480680211182488</v>
      </c>
      <c r="AC58">
        <f t="shared" si="33"/>
        <v>-84.630815726889793</v>
      </c>
      <c r="AE58">
        <f t="shared" si="34"/>
        <v>0</v>
      </c>
      <c r="AF58">
        <f t="shared" si="35"/>
        <v>0</v>
      </c>
      <c r="AG58">
        <f t="shared" si="36"/>
        <v>-0.26884473222965533</v>
      </c>
      <c r="AH58">
        <f t="shared" si="37"/>
        <v>-14154.274617633315</v>
      </c>
      <c r="AI58">
        <f t="shared" si="38"/>
        <v>-14154.543462365544</v>
      </c>
      <c r="AJ58">
        <f t="shared" si="39"/>
        <v>48.150135515707305</v>
      </c>
      <c r="AK58">
        <f t="shared" si="61"/>
        <v>-2.5536476147827742</v>
      </c>
      <c r="AL58">
        <f t="shared" si="40"/>
        <v>-14108.946974464619</v>
      </c>
      <c r="AN58">
        <f t="shared" si="41"/>
        <v>0</v>
      </c>
      <c r="AO58">
        <f t="shared" si="42"/>
        <v>0</v>
      </c>
      <c r="AP58">
        <f t="shared" si="43"/>
        <v>-8.6045504272900424E-4</v>
      </c>
      <c r="AQ58">
        <f t="shared" si="44"/>
        <v>-45.301676063751039</v>
      </c>
      <c r="AR58">
        <f t="shared" si="45"/>
        <v>-45.302536518793765</v>
      </c>
      <c r="AS58">
        <f t="shared" si="46"/>
        <v>0.1541076388924133</v>
      </c>
      <c r="AT58">
        <f t="shared" si="47"/>
        <v>-8.1731152002477488E-3</v>
      </c>
      <c r="AU58">
        <f t="shared" si="48"/>
        <v>-45.156601995101603</v>
      </c>
      <c r="AW58">
        <v>55</v>
      </c>
      <c r="AX58">
        <f>IF(Z58&gt;0, (R58*SUMPRODUCT(K58:$K$98, X58:$X$98)-K58*$AZ$3)/Z58, 0)</f>
        <v>-7869.8599582932857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25</v>
      </c>
      <c r="R59">
        <f t="shared" si="31"/>
        <v>2000000</v>
      </c>
      <c r="S59">
        <f t="shared" si="32"/>
        <v>-18679.438507885323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-84.630815726889793</v>
      </c>
      <c r="AC59">
        <f t="shared" si="33"/>
        <v>-110.19822669705412</v>
      </c>
      <c r="AE59">
        <f t="shared" si="34"/>
        <v>0</v>
      </c>
      <c r="AF59">
        <f t="shared" si="35"/>
        <v>0</v>
      </c>
      <c r="AG59">
        <f t="shared" si="36"/>
        <v>-0.14748599998139014</v>
      </c>
      <c r="AH59">
        <f t="shared" si="37"/>
        <v>-9493.6227940774897</v>
      </c>
      <c r="AI59">
        <f t="shared" si="38"/>
        <v>-9493.7702800774714</v>
      </c>
      <c r="AJ59">
        <f t="shared" si="39"/>
        <v>25.567410970164332</v>
      </c>
      <c r="AK59">
        <f t="shared" si="61"/>
        <v>-5.9241571008822858</v>
      </c>
      <c r="AL59">
        <f t="shared" si="40"/>
        <v>-9474.1270262081889</v>
      </c>
      <c r="AN59">
        <f t="shared" si="41"/>
        <v>0</v>
      </c>
      <c r="AO59">
        <f t="shared" si="42"/>
        <v>0</v>
      </c>
      <c r="AP59">
        <f t="shared" si="43"/>
        <v>-4.214629739315971E-4</v>
      </c>
      <c r="AQ59">
        <f t="shared" si="44"/>
        <v>-27.129425821308949</v>
      </c>
      <c r="AR59">
        <f t="shared" si="45"/>
        <v>-27.129847284282882</v>
      </c>
      <c r="AS59">
        <f t="shared" si="46"/>
        <v>7.3062643671782307E-2</v>
      </c>
      <c r="AT59">
        <f t="shared" si="47"/>
        <v>-1.6929151716711319E-2</v>
      </c>
      <c r="AU59">
        <f t="shared" si="48"/>
        <v>-27.073713792327812</v>
      </c>
      <c r="AW59">
        <v>56</v>
      </c>
      <c r="AX59">
        <f>IF(Z59&gt;0, (R59*SUMPRODUCT(K59:$K$98, X59:$X$98)-K59*$AZ$3)/Z59, 0)</f>
        <v>-18679.438507885323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25</v>
      </c>
      <c r="R60">
        <f t="shared" si="31"/>
        <v>2000000</v>
      </c>
      <c r="S60">
        <f t="shared" si="32"/>
        <v>-41070.630037520008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-110.19822669705412</v>
      </c>
      <c r="AC60">
        <f t="shared" si="33"/>
        <v>-119.70777297051778</v>
      </c>
      <c r="AE60">
        <f t="shared" si="34"/>
        <v>0</v>
      </c>
      <c r="AF60">
        <f t="shared" si="35"/>
        <v>0</v>
      </c>
      <c r="AG60">
        <f t="shared" si="36"/>
        <v>-7.2867017660283598E-2</v>
      </c>
      <c r="AH60">
        <f t="shared" si="37"/>
        <v>-5851.5297857034102</v>
      </c>
      <c r="AI60">
        <f t="shared" si="38"/>
        <v>-5851.6026527210706</v>
      </c>
      <c r="AJ60">
        <f t="shared" si="39"/>
        <v>9.5095462734636556</v>
      </c>
      <c r="AK60">
        <f t="shared" si="61"/>
        <v>-7.7138758687937896</v>
      </c>
      <c r="AL60">
        <f t="shared" si="40"/>
        <v>-5849.8069823164005</v>
      </c>
      <c r="AN60">
        <f t="shared" si="41"/>
        <v>0</v>
      </c>
      <c r="AO60">
        <f t="shared" si="42"/>
        <v>0</v>
      </c>
      <c r="AP60">
        <f t="shared" si="43"/>
        <v>-1.8591806999904365E-4</v>
      </c>
      <c r="AQ60">
        <f t="shared" si="44"/>
        <v>-14.930007556668011</v>
      </c>
      <c r="AR60">
        <f t="shared" si="45"/>
        <v>-14.93019347473801</v>
      </c>
      <c r="AS60">
        <f t="shared" si="46"/>
        <v>2.4263329919327999E-2</v>
      </c>
      <c r="AT60">
        <f t="shared" si="47"/>
        <v>-1.9681729262264358E-2</v>
      </c>
      <c r="AU60">
        <f t="shared" si="48"/>
        <v>-14.925611874080946</v>
      </c>
      <c r="AW60">
        <v>57</v>
      </c>
      <c r="AX60">
        <f>IF(Z60&gt;0, (R60*SUMPRODUCT(K60:$K$98, X60:$X$98)-K60*$AZ$3)/Z60, 0)</f>
        <v>-41070.630037520008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25</v>
      </c>
      <c r="R61">
        <f t="shared" si="31"/>
        <v>2000000</v>
      </c>
      <c r="S61">
        <f t="shared" si="32"/>
        <v>-94264.330604115283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-119.70777297051778</v>
      </c>
      <c r="AC61">
        <f t="shared" si="33"/>
        <v>-118.90574521660967</v>
      </c>
      <c r="AE61">
        <f t="shared" si="34"/>
        <v>0</v>
      </c>
      <c r="AF61">
        <f t="shared" si="35"/>
        <v>0</v>
      </c>
      <c r="AG61">
        <f t="shared" si="36"/>
        <v>-3.1535190579133711E-2</v>
      </c>
      <c r="AH61">
        <f t="shared" si="37"/>
        <v>-3248.2525523637642</v>
      </c>
      <c r="AI61">
        <f t="shared" si="38"/>
        <v>-3248.2840875543434</v>
      </c>
      <c r="AJ61">
        <f t="shared" si="39"/>
        <v>-0.80202775390810643</v>
      </c>
      <c r="AK61">
        <f t="shared" si="61"/>
        <v>-8.3795441079362458</v>
      </c>
      <c r="AL61">
        <f t="shared" si="40"/>
        <v>-3257.4656594161879</v>
      </c>
      <c r="AN61">
        <f t="shared" si="41"/>
        <v>0</v>
      </c>
      <c r="AO61">
        <f t="shared" si="42"/>
        <v>0</v>
      </c>
      <c r="AP61">
        <f t="shared" si="43"/>
        <v>-7.184028470361835E-5</v>
      </c>
      <c r="AQ61">
        <f t="shared" si="44"/>
        <v>-7.3998407450714767</v>
      </c>
      <c r="AR61">
        <f t="shared" si="45"/>
        <v>-7.39991258535618</v>
      </c>
      <c r="AS61">
        <f t="shared" si="46"/>
        <v>-1.8270985880480676E-3</v>
      </c>
      <c r="AT61">
        <f t="shared" si="47"/>
        <v>-1.9089430675551178E-2</v>
      </c>
      <c r="AU61">
        <f t="shared" si="48"/>
        <v>-7.4208291146197798</v>
      </c>
      <c r="AW61">
        <v>58</v>
      </c>
      <c r="AX61">
        <f>IF(Z61&gt;0, (R61*SUMPRODUCT(K61:$K$98, X61:$X$98)-K61*$AZ$3)/Z61, 0)</f>
        <v>-94264.330604115283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25</v>
      </c>
      <c r="R62">
        <f t="shared" si="31"/>
        <v>2000000</v>
      </c>
      <c r="S62">
        <f t="shared" si="32"/>
        <v>-244718.68258561823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-118.90574521660967</v>
      </c>
      <c r="AC62">
        <f t="shared" si="33"/>
        <v>-112.25912586295247</v>
      </c>
      <c r="AE62">
        <f t="shared" si="34"/>
        <v>0</v>
      </c>
      <c r="AF62">
        <f t="shared" si="35"/>
        <v>0</v>
      </c>
      <c r="AG62">
        <f t="shared" si="36"/>
        <v>-1.1468181002453405E-2</v>
      </c>
      <c r="AH62">
        <f t="shared" si="37"/>
        <v>-1580.1326136711177</v>
      </c>
      <c r="AI62">
        <f t="shared" si="38"/>
        <v>-1580.1440818521203</v>
      </c>
      <c r="AJ62">
        <f t="shared" si="39"/>
        <v>-6.6466193536572007</v>
      </c>
      <c r="AK62">
        <f t="shared" si="61"/>
        <v>-8.3234021651626779</v>
      </c>
      <c r="AL62">
        <f t="shared" si="40"/>
        <v>-1595.11410337094</v>
      </c>
      <c r="AN62">
        <f t="shared" si="41"/>
        <v>0</v>
      </c>
      <c r="AO62">
        <f t="shared" si="42"/>
        <v>0</v>
      </c>
      <c r="AP62">
        <f t="shared" si="43"/>
        <v>-2.3326474247573975E-5</v>
      </c>
      <c r="AQ62">
        <f t="shared" si="44"/>
        <v>-3.2140164785213803</v>
      </c>
      <c r="AR62">
        <f t="shared" si="45"/>
        <v>-3.214039804995628</v>
      </c>
      <c r="AS62">
        <f t="shared" si="46"/>
        <v>-1.3519336253355529E-2</v>
      </c>
      <c r="AT62">
        <f t="shared" si="47"/>
        <v>-1.692994086998912E-2</v>
      </c>
      <c r="AU62">
        <f t="shared" si="48"/>
        <v>-3.2444890821189727</v>
      </c>
      <c r="AW62">
        <v>59</v>
      </c>
      <c r="AX62">
        <f>IF(Z62&gt;0, (R62*SUMPRODUCT(K62:$K$98, X62:$X$98)-K62*$AZ$3)/Z62, 0)</f>
        <v>-244718.68258561823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25</v>
      </c>
      <c r="R63">
        <f t="shared" si="31"/>
        <v>2000000</v>
      </c>
      <c r="S63">
        <f t="shared" si="32"/>
        <v>-776412.16352622281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-112.25912586295247</v>
      </c>
      <c r="AC63">
        <f t="shared" si="33"/>
        <v>-102.93166011046608</v>
      </c>
      <c r="AE63">
        <f t="shared" si="34"/>
        <v>0</v>
      </c>
      <c r="AF63">
        <f t="shared" si="35"/>
        <v>0</v>
      </c>
      <c r="AG63">
        <f t="shared" si="36"/>
        <v>-3.3143369252158048E-3</v>
      </c>
      <c r="AH63">
        <f t="shared" si="37"/>
        <v>-643.13298137704521</v>
      </c>
      <c r="AI63">
        <f t="shared" si="38"/>
        <v>-643.13629571397041</v>
      </c>
      <c r="AJ63">
        <f t="shared" si="39"/>
        <v>-9.3274657524863898</v>
      </c>
      <c r="AK63">
        <f t="shared" si="61"/>
        <v>-7.8581388104066736</v>
      </c>
      <c r="AL63">
        <f t="shared" si="40"/>
        <v>-660.32190027686352</v>
      </c>
      <c r="AN63">
        <f t="shared" si="41"/>
        <v>0</v>
      </c>
      <c r="AO63">
        <f t="shared" si="42"/>
        <v>0</v>
      </c>
      <c r="AP63">
        <f t="shared" si="43"/>
        <v>-6.019122676822891E-6</v>
      </c>
      <c r="AQ63">
        <f t="shared" si="44"/>
        <v>-1.1679851505040424</v>
      </c>
      <c r="AR63">
        <f t="shared" si="45"/>
        <v>-1.1679911696267191</v>
      </c>
      <c r="AS63">
        <f t="shared" si="46"/>
        <v>-1.693948499952946E-2</v>
      </c>
      <c r="AT63">
        <f t="shared" si="47"/>
        <v>-1.4271060118084133E-2</v>
      </c>
      <c r="AU63">
        <f t="shared" si="48"/>
        <v>-1.1992017147443328</v>
      </c>
      <c r="AW63">
        <v>60</v>
      </c>
      <c r="AX63">
        <f>IF(Z63&gt;0, (R63*SUMPRODUCT(K63:$K$98, X63:$X$98)-K63*$AZ$3)/Z63, 0)</f>
        <v>-776412.16352622281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25</v>
      </c>
      <c r="R64">
        <f t="shared" si="31"/>
        <v>2000000</v>
      </c>
      <c r="S64">
        <f t="shared" si="32"/>
        <v>-3321270.0028870292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-102.93166011046608</v>
      </c>
      <c r="AC64">
        <f t="shared" si="33"/>
        <v>-92.901893268998919</v>
      </c>
      <c r="AE64">
        <f t="shared" si="34"/>
        <v>0</v>
      </c>
      <c r="AF64">
        <f t="shared" si="35"/>
        <v>0</v>
      </c>
      <c r="AG64">
        <f t="shared" si="36"/>
        <v>-6.9929494732619984E-4</v>
      </c>
      <c r="AH64">
        <f t="shared" si="37"/>
        <v>-206.55188869099575</v>
      </c>
      <c r="AI64">
        <f t="shared" si="38"/>
        <v>-206.55258798594309</v>
      </c>
      <c r="AJ64">
        <f t="shared" si="39"/>
        <v>-10.029766841467165</v>
      </c>
      <c r="AK64">
        <f t="shared" si="61"/>
        <v>-7.2052162077326267</v>
      </c>
      <c r="AL64">
        <f t="shared" si="40"/>
        <v>-223.78757103514289</v>
      </c>
      <c r="AN64">
        <f t="shared" si="41"/>
        <v>0</v>
      </c>
      <c r="AO64">
        <f t="shared" si="42"/>
        <v>0</v>
      </c>
      <c r="AP64">
        <f t="shared" si="43"/>
        <v>-1.1339108400793606E-6</v>
      </c>
      <c r="AQ64">
        <f t="shared" si="44"/>
        <v>-0.33492509351184124</v>
      </c>
      <c r="AR64">
        <f t="shared" si="45"/>
        <v>-0.33492622742268136</v>
      </c>
      <c r="AS64">
        <f t="shared" si="46"/>
        <v>-1.6263325494475588E-2</v>
      </c>
      <c r="AT64">
        <f t="shared" si="47"/>
        <v>-1.1683300150104527E-2</v>
      </c>
      <c r="AU64">
        <f t="shared" si="48"/>
        <v>-0.36287285306726147</v>
      </c>
      <c r="AW64">
        <v>61</v>
      </c>
      <c r="AX64">
        <f>IF(Z64&gt;0, (R64*SUMPRODUCT(K64:$K$98, X64:$X$98)-K64*$AZ$3)/Z64, 0)</f>
        <v>-3321270.0028870292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25</v>
      </c>
      <c r="R65">
        <f t="shared" si="31"/>
        <v>2000000</v>
      </c>
      <c r="S65">
        <f t="shared" si="32"/>
        <v>-14262789.763673915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-92.901893268998919</v>
      </c>
      <c r="AC65">
        <f t="shared" si="33"/>
        <v>-83.238825512536465</v>
      </c>
      <c r="AE65">
        <f t="shared" si="34"/>
        <v>0</v>
      </c>
      <c r="AF65">
        <f t="shared" si="35"/>
        <v>0</v>
      </c>
      <c r="AG65">
        <f t="shared" si="36"/>
        <v>-1.4590207612212464E-4</v>
      </c>
      <c r="AH65">
        <f t="shared" si="37"/>
        <v>-43.711993738465061</v>
      </c>
      <c r="AI65">
        <f t="shared" si="38"/>
        <v>-43.712139640541182</v>
      </c>
      <c r="AJ65">
        <f t="shared" si="39"/>
        <v>-9.6630677564624534</v>
      </c>
      <c r="AK65">
        <f t="shared" si="61"/>
        <v>-6.5031325288299247</v>
      </c>
      <c r="AL65">
        <f t="shared" si="40"/>
        <v>-59.878339925833558</v>
      </c>
      <c r="AN65">
        <f t="shared" si="41"/>
        <v>0</v>
      </c>
      <c r="AO65">
        <f t="shared" si="42"/>
        <v>0</v>
      </c>
      <c r="AP65">
        <f t="shared" si="43"/>
        <v>-2.1123309670886017E-7</v>
      </c>
      <c r="AQ65">
        <f t="shared" si="44"/>
        <v>-6.3285047383188825E-2</v>
      </c>
      <c r="AR65">
        <f t="shared" si="45"/>
        <v>-6.3285258616285534E-2</v>
      </c>
      <c r="AS65">
        <f t="shared" si="46"/>
        <v>-1.3989929274183781E-2</v>
      </c>
      <c r="AT65">
        <f t="shared" si="47"/>
        <v>-9.4150601477600293E-3</v>
      </c>
      <c r="AU65">
        <f t="shared" si="48"/>
        <v>-8.6690248038229348E-2</v>
      </c>
      <c r="AW65">
        <v>62</v>
      </c>
      <c r="AX65">
        <f>IF(Z65&gt;0, (R65*SUMPRODUCT(K65:$K$98, X65:$X$98)-K65*$AZ$3)/Z65, 0)</f>
        <v>-14262789.763673915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25</v>
      </c>
      <c r="R66">
        <f t="shared" si="31"/>
        <v>2000000</v>
      </c>
      <c r="S66">
        <f t="shared" si="32"/>
        <v>-61833073.065178946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-83.238825512536465</v>
      </c>
      <c r="AC66">
        <f t="shared" si="33"/>
        <v>-74.375331229585456</v>
      </c>
      <c r="AE66">
        <f t="shared" si="34"/>
        <v>0</v>
      </c>
      <c r="AF66">
        <f t="shared" si="35"/>
        <v>0</v>
      </c>
      <c r="AG66">
        <f t="shared" si="36"/>
        <v>-3.0071015211869532E-5</v>
      </c>
      <c r="AH66">
        <f t="shared" si="37"/>
        <v>-9.1497632119227088</v>
      </c>
      <c r="AI66">
        <f t="shared" si="38"/>
        <v>-9.1497932829379209</v>
      </c>
      <c r="AJ66">
        <f t="shared" si="39"/>
        <v>-8.8634942829510095</v>
      </c>
      <c r="AK66">
        <f t="shared" si="61"/>
        <v>-5.8267177858775527</v>
      </c>
      <c r="AL66">
        <f t="shared" si="40"/>
        <v>-23.840005351766482</v>
      </c>
      <c r="AN66">
        <f t="shared" si="41"/>
        <v>0</v>
      </c>
      <c r="AO66">
        <f t="shared" si="42"/>
        <v>0</v>
      </c>
      <c r="AP66">
        <f t="shared" si="43"/>
        <v>-3.8871433946423224E-8</v>
      </c>
      <c r="AQ66">
        <f t="shared" si="44"/>
        <v>-1.1827482837269827E-2</v>
      </c>
      <c r="AR66">
        <f t="shared" si="45"/>
        <v>-1.1827521708703773E-2</v>
      </c>
      <c r="AS66">
        <f t="shared" si="46"/>
        <v>-1.1457436010282606E-2</v>
      </c>
      <c r="AT66">
        <f t="shared" si="47"/>
        <v>-7.5319331237206832E-3</v>
      </c>
      <c r="AU66">
        <f t="shared" si="48"/>
        <v>-3.081689084270706E-2</v>
      </c>
      <c r="AW66">
        <v>63</v>
      </c>
      <c r="AX66">
        <f>IF(Z66&gt;0, (R66*SUMPRODUCT(K66:$K$98, X66:$X$98)-K66*$AZ$3)/Z66, 0)</f>
        <v>-61833073.065178946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-271591191.28439289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-74.375331229585456</v>
      </c>
      <c r="AC67">
        <f t="shared" ref="AC67:AC98" si="64">S67*Z67</f>
        <v>-66.416820024624329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-6.1136758256526892E-6</v>
      </c>
      <c r="AH67">
        <f t="shared" ref="AH67:AH98" si="68">-X67*R67</f>
        <v>-1.8925303387278518</v>
      </c>
      <c r="AI67">
        <f t="shared" ref="AI67:AI98" si="69">SUM(AE67:AH67)</f>
        <v>-1.8925364524036774</v>
      </c>
      <c r="AJ67">
        <f t="shared" ref="AJ67:AJ98" si="70">AB67-AC67</f>
        <v>-7.9585112049611269</v>
      </c>
      <c r="AK67">
        <f t="shared" si="61"/>
        <v>-5.2062731860709821</v>
      </c>
      <c r="AL67">
        <f t="shared" ref="AL67:AL98" si="71">SUM(AI67:AK67)</f>
        <v>-15.057320843435786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-7.0561345829532133E-9</v>
      </c>
      <c r="AQ67">
        <f t="shared" ref="AQ67:AQ98" si="75">AH67*$K67</f>
        <v>-2.1842749195750987E-3</v>
      </c>
      <c r="AR67">
        <f t="shared" ref="AR67:AR98" si="76">AI67*$K67</f>
        <v>-2.1842819757096816E-3</v>
      </c>
      <c r="AS67">
        <f t="shared" ref="AS67:AS98" si="77">AJ67*$K67</f>
        <v>-9.1853620871616415E-3</v>
      </c>
      <c r="AT67">
        <f t="shared" ref="AT67:AT98" si="78">AK67*$K67</f>
        <v>-6.00885053839366E-3</v>
      </c>
      <c r="AU67">
        <f t="shared" ref="AU67:AU98" si="79">AL67*$K67</f>
        <v>-1.7378494601264984E-2</v>
      </c>
      <c r="AW67">
        <v>64</v>
      </c>
      <c r="AX67">
        <f>IF(Z67&gt;0, (R67*SUMPRODUCT(K67:$K$98, X67:$X$98)-K67*$AZ$3)/Z67, 0)</f>
        <v>-271591191.28439289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25</v>
      </c>
      <c r="R68">
        <f t="shared" si="62"/>
        <v>2000000</v>
      </c>
      <c r="S68">
        <f t="shared" si="63"/>
        <v>-1211193397.6801198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-66.416820024624329</v>
      </c>
      <c r="AC68">
        <f t="shared" si="64"/>
        <v>-59.302630471152483</v>
      </c>
      <c r="AE68">
        <f t="shared" si="65"/>
        <v>0</v>
      </c>
      <c r="AF68">
        <f t="shared" si="66"/>
        <v>0</v>
      </c>
      <c r="AG68">
        <f t="shared" si="67"/>
        <v>-1.2240537015958558E-6</v>
      </c>
      <c r="AH68">
        <f t="shared" si="68"/>
        <v>-0.38627882926402446</v>
      </c>
      <c r="AI68">
        <f t="shared" si="69"/>
        <v>-0.38628005331772608</v>
      </c>
      <c r="AJ68">
        <f t="shared" si="70"/>
        <v>-7.1141895534718458</v>
      </c>
      <c r="AK68">
        <f t="shared" si="61"/>
        <v>-4.6491774017237031</v>
      </c>
      <c r="AL68">
        <f t="shared" si="71"/>
        <v>-12.149647008513275</v>
      </c>
      <c r="AN68">
        <f t="shared" si="72"/>
        <v>0</v>
      </c>
      <c r="AO68">
        <f t="shared" si="73"/>
        <v>0</v>
      </c>
      <c r="AP68">
        <f t="shared" si="74"/>
        <v>-1.2613827795858458E-9</v>
      </c>
      <c r="AQ68">
        <f t="shared" si="75"/>
        <v>-3.98058894570538E-4</v>
      </c>
      <c r="AR68">
        <f t="shared" si="76"/>
        <v>-3.9806015595331758E-4</v>
      </c>
      <c r="AS68">
        <f t="shared" si="77"/>
        <v>-7.3311458327028076E-3</v>
      </c>
      <c r="AT68">
        <f t="shared" si="78"/>
        <v>-4.790959993118165E-3</v>
      </c>
      <c r="AU68">
        <f t="shared" si="79"/>
        <v>-1.252016598177429E-2</v>
      </c>
      <c r="AW68">
        <v>65</v>
      </c>
      <c r="AX68">
        <f>IF(Z68&gt;0, (R68*SUMPRODUCT(K68:$K$98, X68:$X$98)-K68*$AZ$3)/Z68, 0)</f>
        <v>-1211193397.6801198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25</v>
      </c>
      <c r="R69">
        <f t="shared" si="62"/>
        <v>2000000</v>
      </c>
      <c r="S69">
        <f t="shared" si="63"/>
        <v>-5485467740.658761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-59.302630471152483</v>
      </c>
      <c r="AC69">
        <f t="shared" si="64"/>
        <v>-52.949123326126156</v>
      </c>
      <c r="AE69">
        <f t="shared" si="65"/>
        <v>0</v>
      </c>
      <c r="AF69">
        <f t="shared" si="66"/>
        <v>0</v>
      </c>
      <c r="AG69">
        <f t="shared" si="67"/>
        <v>-2.4131544395778084E-7</v>
      </c>
      <c r="AH69">
        <f t="shared" si="68"/>
        <v>-7.7639817649769322E-2</v>
      </c>
      <c r="AI69">
        <f t="shared" si="69"/>
        <v>-7.7640058965213282E-2</v>
      </c>
      <c r="AJ69">
        <f t="shared" si="70"/>
        <v>-6.3535071450263274</v>
      </c>
      <c r="AK69">
        <f t="shared" si="61"/>
        <v>-4.1511841329806742</v>
      </c>
      <c r="AL69">
        <f t="shared" si="71"/>
        <v>-10.582331336972214</v>
      </c>
      <c r="AN69">
        <f t="shared" si="72"/>
        <v>0</v>
      </c>
      <c r="AO69">
        <f t="shared" si="73"/>
        <v>0</v>
      </c>
      <c r="AP69">
        <f t="shared" si="74"/>
        <v>-2.2203095181930065E-10</v>
      </c>
      <c r="AQ69">
        <f t="shared" si="75"/>
        <v>-7.1435306125169345E-5</v>
      </c>
      <c r="AR69">
        <f t="shared" si="76"/>
        <v>-7.1435528156121156E-5</v>
      </c>
      <c r="AS69">
        <f t="shared" si="77"/>
        <v>-5.845772718333463E-3</v>
      </c>
      <c r="AT69">
        <f t="shared" si="78"/>
        <v>-3.8194462364544361E-3</v>
      </c>
      <c r="AU69">
        <f t="shared" si="79"/>
        <v>-9.7366544829440189E-3</v>
      </c>
      <c r="AW69">
        <v>66</v>
      </c>
      <c r="AX69">
        <f>IF(Z69&gt;0, (R69*SUMPRODUCT(K69:$K$98, X69:$X$98)-K69*$AZ$3)/Z69, 0)</f>
        <v>-5485467740.658761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25</v>
      </c>
      <c r="R70">
        <f t="shared" si="62"/>
        <v>2000000</v>
      </c>
      <c r="S70">
        <f t="shared" si="63"/>
        <v>-25268553559.090382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-52.949123326126156</v>
      </c>
      <c r="AC70">
        <f t="shared" si="64"/>
        <v>-47.276065115074331</v>
      </c>
      <c r="AE70">
        <f t="shared" si="65"/>
        <v>0</v>
      </c>
      <c r="AF70">
        <f t="shared" si="66"/>
        <v>0</v>
      </c>
      <c r="AG70">
        <f t="shared" si="67"/>
        <v>-4.677361627023832E-8</v>
      </c>
      <c r="AH70">
        <f t="shared" si="68"/>
        <v>-1.5370293859837176E-2</v>
      </c>
      <c r="AI70">
        <f t="shared" si="69"/>
        <v>-1.5370340633453446E-2</v>
      </c>
      <c r="AJ70">
        <f t="shared" si="70"/>
        <v>-5.6730582110518242</v>
      </c>
      <c r="AK70">
        <f t="shared" si="61"/>
        <v>-3.7064386328288315</v>
      </c>
      <c r="AL70">
        <f t="shared" si="71"/>
        <v>-9.3948671845141085</v>
      </c>
      <c r="AN70">
        <f t="shared" si="72"/>
        <v>0</v>
      </c>
      <c r="AO70">
        <f t="shared" si="73"/>
        <v>0</v>
      </c>
      <c r="AP70">
        <f t="shared" si="74"/>
        <v>-3.8424774651599182E-11</v>
      </c>
      <c r="AQ70">
        <f t="shared" si="75"/>
        <v>-1.2626778192236894E-5</v>
      </c>
      <c r="AR70">
        <f t="shared" si="76"/>
        <v>-1.2626816617011546E-5</v>
      </c>
      <c r="AS70">
        <f t="shared" si="77"/>
        <v>-4.6604475071082641E-3</v>
      </c>
      <c r="AT70">
        <f t="shared" si="78"/>
        <v>-3.0448590590813336E-3</v>
      </c>
      <c r="AU70">
        <f t="shared" si="79"/>
        <v>-7.7179333828066091E-3</v>
      </c>
      <c r="AW70">
        <v>67</v>
      </c>
      <c r="AX70">
        <f>IF(Z70&gt;0, (R70*SUMPRODUCT(K70:$K$98, X70:$X$98)-K70*$AZ$3)/Z70, 0)</f>
        <v>-25268553559.090382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25</v>
      </c>
      <c r="R71">
        <f t="shared" si="62"/>
        <v>2000000</v>
      </c>
      <c r="S71">
        <f t="shared" si="63"/>
        <v>-118523458802.25912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-47.276065115074331</v>
      </c>
      <c r="AC71">
        <f t="shared" si="64"/>
        <v>-42.210783414747219</v>
      </c>
      <c r="AE71">
        <f t="shared" si="65"/>
        <v>0</v>
      </c>
      <c r="AF71">
        <f t="shared" si="66"/>
        <v>0</v>
      </c>
      <c r="AG71">
        <f t="shared" si="67"/>
        <v>-8.9034659976406841E-9</v>
      </c>
      <c r="AH71">
        <f t="shared" si="68"/>
        <v>-2.9921931287916199E-3</v>
      </c>
      <c r="AI71">
        <f t="shared" si="69"/>
        <v>-2.9922020322576174E-3</v>
      </c>
      <c r="AJ71">
        <f t="shared" si="70"/>
        <v>-5.0652817003271124</v>
      </c>
      <c r="AK71">
        <f t="shared" si="61"/>
        <v>-3.3093245580552035</v>
      </c>
      <c r="AL71">
        <f t="shared" si="71"/>
        <v>-8.377598460414573</v>
      </c>
      <c r="AN71">
        <f t="shared" si="72"/>
        <v>0</v>
      </c>
      <c r="AO71">
        <f t="shared" si="73"/>
        <v>0</v>
      </c>
      <c r="AP71">
        <f t="shared" si="74"/>
        <v>-6.5305756187597326E-12</v>
      </c>
      <c r="AQ71">
        <f t="shared" si="75"/>
        <v>-2.1947344437194491E-6</v>
      </c>
      <c r="AR71">
        <f t="shared" si="76"/>
        <v>-2.1947409742950674E-6</v>
      </c>
      <c r="AS71">
        <f t="shared" si="77"/>
        <v>-3.7153177406497304E-3</v>
      </c>
      <c r="AT71">
        <f t="shared" si="78"/>
        <v>-2.427346190699781E-3</v>
      </c>
      <c r="AU71">
        <f t="shared" si="79"/>
        <v>-6.1448586723238064E-3</v>
      </c>
      <c r="AW71">
        <v>68</v>
      </c>
      <c r="AX71">
        <f>IF(Z71&gt;0, (R71*SUMPRODUCT(K71:$K$98, X71:$X$98)-K71*$AZ$3)/Z71, 0)</f>
        <v>-118523458802.25912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25</v>
      </c>
      <c r="R72">
        <f t="shared" si="62"/>
        <v>2000000</v>
      </c>
      <c r="S72">
        <f t="shared" si="63"/>
        <v>-566629309146.95081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-42.210783414747219</v>
      </c>
      <c r="AC72">
        <f t="shared" si="64"/>
        <v>-37.688201388851915</v>
      </c>
      <c r="AE72">
        <f t="shared" si="65"/>
        <v>0</v>
      </c>
      <c r="AF72">
        <f t="shared" si="66"/>
        <v>0</v>
      </c>
      <c r="AG72">
        <f t="shared" si="67"/>
        <v>-1.6628243889109247E-9</v>
      </c>
      <c r="AH72">
        <f t="shared" si="68"/>
        <v>-5.7212855590026818E-4</v>
      </c>
      <c r="AI72">
        <f t="shared" si="69"/>
        <v>-5.7213021872465711E-4</v>
      </c>
      <c r="AJ72">
        <f t="shared" si="70"/>
        <v>-4.5225820258953036</v>
      </c>
      <c r="AK72">
        <f t="shared" si="61"/>
        <v>-2.9547548390323057</v>
      </c>
      <c r="AL72">
        <f t="shared" si="71"/>
        <v>-7.4779089951463344</v>
      </c>
      <c r="AN72">
        <f t="shared" si="72"/>
        <v>0</v>
      </c>
      <c r="AO72">
        <f t="shared" si="73"/>
        <v>0</v>
      </c>
      <c r="AP72">
        <f t="shared" si="74"/>
        <v>-1.0889820499778138E-12</v>
      </c>
      <c r="AQ72">
        <f t="shared" si="75"/>
        <v>-3.7468642618549877E-7</v>
      </c>
      <c r="AR72">
        <f t="shared" si="76"/>
        <v>-3.746875151675488E-7</v>
      </c>
      <c r="AS72">
        <f t="shared" si="77"/>
        <v>-2.9618345019451773E-3</v>
      </c>
      <c r="AT72">
        <f t="shared" si="78"/>
        <v>-1.9350660257627676E-3</v>
      </c>
      <c r="AU72">
        <f t="shared" si="79"/>
        <v>-4.8972752152231123E-3</v>
      </c>
      <c r="AW72">
        <v>69</v>
      </c>
      <c r="AX72">
        <f>IF(Z72&gt;0, (R72*SUMPRODUCT(K72:$K$98, X72:$X$98)-K72*$AZ$3)/Z72, 0)</f>
        <v>-566629309146.95081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25</v>
      </c>
      <c r="R73">
        <f t="shared" si="62"/>
        <v>2000000</v>
      </c>
      <c r="S73">
        <f t="shared" si="63"/>
        <v>-2765966778740.4946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-37.688201388851915</v>
      </c>
      <c r="AC73">
        <f t="shared" si="64"/>
        <v>-33.650180137976072</v>
      </c>
      <c r="AE73">
        <f t="shared" si="65"/>
        <v>0</v>
      </c>
      <c r="AF73">
        <f t="shared" si="66"/>
        <v>0</v>
      </c>
      <c r="AG73">
        <f t="shared" si="67"/>
        <v>-3.0414483279964552E-10</v>
      </c>
      <c r="AH73">
        <f t="shared" si="68"/>
        <v>-1.0736410497777358E-4</v>
      </c>
      <c r="AI73">
        <f t="shared" si="69"/>
        <v>-1.0736440912260638E-4</v>
      </c>
      <c r="AJ73">
        <f t="shared" si="70"/>
        <v>-4.0380212508758433</v>
      </c>
      <c r="AK73">
        <f t="shared" ref="AK73:AK98" si="92">G73*SUM(AB73:AB73, AE73:AF73)</f>
        <v>-2.6381740972196344</v>
      </c>
      <c r="AL73">
        <f t="shared" si="71"/>
        <v>-6.6763027125045999</v>
      </c>
      <c r="AN73">
        <f t="shared" si="72"/>
        <v>0</v>
      </c>
      <c r="AO73">
        <f t="shared" si="73"/>
        <v>0</v>
      </c>
      <c r="AP73">
        <f t="shared" si="74"/>
        <v>-1.778429916125826E-13</v>
      </c>
      <c r="AQ73">
        <f t="shared" si="75"/>
        <v>-6.2779148490853068E-8</v>
      </c>
      <c r="AR73">
        <f t="shared" si="76"/>
        <v>-6.2779326333844683E-8</v>
      </c>
      <c r="AS73">
        <f t="shared" si="77"/>
        <v>-2.3611572580094151E-3</v>
      </c>
      <c r="AT73">
        <f t="shared" si="78"/>
        <v>-1.5426228666308973E-3</v>
      </c>
      <c r="AU73">
        <f t="shared" si="79"/>
        <v>-3.9038429039666457E-3</v>
      </c>
      <c r="AW73">
        <v>70</v>
      </c>
      <c r="AX73">
        <f>IF(Z73&gt;0, (R73*SUMPRODUCT(K73:$K$98, X73:$X$98)-K73*$AZ$3)/Z73, 0)</f>
        <v>-2765966778740.4946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25</v>
      </c>
      <c r="R74">
        <f t="shared" si="62"/>
        <v>2000000</v>
      </c>
      <c r="S74">
        <f t="shared" si="63"/>
        <v>-13800869063414.566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-33.650180137976072</v>
      </c>
      <c r="AC74">
        <f t="shared" si="64"/>
        <v>-30.04480374936033</v>
      </c>
      <c r="AE74">
        <f t="shared" si="65"/>
        <v>0</v>
      </c>
      <c r="AF74">
        <f t="shared" si="66"/>
        <v>0</v>
      </c>
      <c r="AG74">
        <f t="shared" si="67"/>
        <v>-5.442556481643545E-11</v>
      </c>
      <c r="AH74">
        <f t="shared" si="68"/>
        <v>-1.973422557241709E-5</v>
      </c>
      <c r="AI74">
        <f t="shared" si="69"/>
        <v>-1.9734279997981907E-5</v>
      </c>
      <c r="AJ74">
        <f t="shared" si="70"/>
        <v>-3.6053763886157419</v>
      </c>
      <c r="AK74">
        <f t="shared" si="92"/>
        <v>-2.3555126096583252</v>
      </c>
      <c r="AL74">
        <f t="shared" si="71"/>
        <v>-5.9609087325540653</v>
      </c>
      <c r="AN74">
        <f t="shared" si="72"/>
        <v>0</v>
      </c>
      <c r="AO74">
        <f t="shared" si="73"/>
        <v>0</v>
      </c>
      <c r="AP74">
        <f t="shared" si="74"/>
        <v>-2.8414579594902208E-14</v>
      </c>
      <c r="AQ74">
        <f t="shared" si="75"/>
        <v>-1.0302873753583308E-8</v>
      </c>
      <c r="AR74">
        <f t="shared" si="76"/>
        <v>-1.0302902168162903E-8</v>
      </c>
      <c r="AS74">
        <f t="shared" si="77"/>
        <v>-1.8823002519023305E-3</v>
      </c>
      <c r="AT74">
        <f t="shared" si="78"/>
        <v>-1.2297695165805699E-3</v>
      </c>
      <c r="AU74">
        <f t="shared" si="79"/>
        <v>-3.1120800713850686E-3</v>
      </c>
      <c r="AW74">
        <v>71</v>
      </c>
      <c r="AX74">
        <f>IF(Z74&gt;0, (R74*SUMPRODUCT(K74:$K$98, X74:$X$98)-K74*$AZ$3)/Z74, 0)</f>
        <v>-13800869063414.566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25</v>
      </c>
      <c r="R75">
        <f t="shared" si="62"/>
        <v>2000000</v>
      </c>
      <c r="S75">
        <f t="shared" si="63"/>
        <v>-70513554160479.922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-30.04480374936033</v>
      </c>
      <c r="AC75">
        <f t="shared" si="64"/>
        <v>-26.825717642346351</v>
      </c>
      <c r="AE75">
        <f t="shared" si="65"/>
        <v>0</v>
      </c>
      <c r="AF75">
        <f t="shared" si="66"/>
        <v>0</v>
      </c>
      <c r="AG75">
        <f t="shared" si="67"/>
        <v>-9.5108372999091829E-12</v>
      </c>
      <c r="AH75">
        <f t="shared" si="68"/>
        <v>-3.5496377494689529E-6</v>
      </c>
      <c r="AI75">
        <f t="shared" si="69"/>
        <v>-3.549647260306253E-6</v>
      </c>
      <c r="AJ75">
        <f t="shared" si="70"/>
        <v>-3.2190861070139789</v>
      </c>
      <c r="AK75">
        <f t="shared" si="92"/>
        <v>-2.1031362624552234</v>
      </c>
      <c r="AL75">
        <f t="shared" si="71"/>
        <v>-5.3222259191164625</v>
      </c>
      <c r="AN75">
        <f t="shared" si="72"/>
        <v>0</v>
      </c>
      <c r="AO75">
        <f t="shared" si="73"/>
        <v>0</v>
      </c>
      <c r="AP75">
        <f t="shared" si="74"/>
        <v>-4.4334214665464852E-15</v>
      </c>
      <c r="AQ75">
        <f t="shared" si="75"/>
        <v>-1.6546429826015087E-9</v>
      </c>
      <c r="AR75">
        <f t="shared" si="76"/>
        <v>-1.6546474160229753E-9</v>
      </c>
      <c r="AS75">
        <f t="shared" si="77"/>
        <v>-1.500558257855342E-3</v>
      </c>
      <c r="AT75">
        <f t="shared" si="78"/>
        <v>-9.8036473120304175E-4</v>
      </c>
      <c r="AU75">
        <f t="shared" si="79"/>
        <v>-2.4809246437057998E-3</v>
      </c>
      <c r="AW75">
        <v>72</v>
      </c>
      <c r="AX75">
        <f>IF(Z75&gt;0, (R75*SUMPRODUCT(K75:$K$98, X75:$X$98)-K75*$AZ$3)/Z75, 0)</f>
        <v>-70513554160479.922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25</v>
      </c>
      <c r="R76">
        <f t="shared" si="62"/>
        <v>2000000</v>
      </c>
      <c r="S76">
        <f t="shared" si="63"/>
        <v>-369677396885126.31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-26.825717642346351</v>
      </c>
      <c r="AC76">
        <f t="shared" si="64"/>
        <v>-23.951533610682368</v>
      </c>
      <c r="AE76">
        <f t="shared" si="65"/>
        <v>0</v>
      </c>
      <c r="AF76">
        <f t="shared" si="66"/>
        <v>0</v>
      </c>
      <c r="AG76">
        <f t="shared" si="67"/>
        <v>-1.6197591340785353E-12</v>
      </c>
      <c r="AH76">
        <f t="shared" si="68"/>
        <v>-6.2367758342652445E-7</v>
      </c>
      <c r="AI76">
        <f t="shared" si="69"/>
        <v>-6.2367920318565851E-7</v>
      </c>
      <c r="AJ76">
        <f t="shared" si="70"/>
        <v>-2.8741840316639831</v>
      </c>
      <c r="AK76">
        <f t="shared" si="92"/>
        <v>-1.8778002349642449</v>
      </c>
      <c r="AL76">
        <f t="shared" si="71"/>
        <v>-4.7519848903074315</v>
      </c>
      <c r="AN76">
        <f t="shared" si="72"/>
        <v>0</v>
      </c>
      <c r="AO76">
        <f t="shared" si="73"/>
        <v>0</v>
      </c>
      <c r="AP76">
        <f t="shared" si="74"/>
        <v>-6.7414401378721847E-16</v>
      </c>
      <c r="AQ76">
        <f t="shared" si="75"/>
        <v>-2.595747111742382E-10</v>
      </c>
      <c r="AR76">
        <f t="shared" si="76"/>
        <v>-2.5957538531825202E-10</v>
      </c>
      <c r="AS76">
        <f t="shared" si="77"/>
        <v>-1.1962358592108675E-3</v>
      </c>
      <c r="AT76">
        <f t="shared" si="78"/>
        <v>-7.8154076174389978E-4</v>
      </c>
      <c r="AU76">
        <f t="shared" si="79"/>
        <v>-1.9777768805301528E-3</v>
      </c>
      <c r="AW76">
        <v>73</v>
      </c>
      <c r="AX76">
        <f>IF(Z76&gt;0, (R76*SUMPRODUCT(K76:$K$98, X76:$X$98)-K76*$AZ$3)/Z76, 0)</f>
        <v>-369677396885126.31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25</v>
      </c>
      <c r="R77">
        <f t="shared" si="62"/>
        <v>2000000</v>
      </c>
      <c r="S77">
        <f t="shared" si="63"/>
        <v>-1990983807535264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-23.951533610682368</v>
      </c>
      <c r="AC77">
        <f t="shared" si="64"/>
        <v>-21.385297866907454</v>
      </c>
      <c r="AE77">
        <f t="shared" si="65"/>
        <v>0</v>
      </c>
      <c r="AF77">
        <f t="shared" si="66"/>
        <v>0</v>
      </c>
      <c r="AG77">
        <f t="shared" si="67"/>
        <v>-2.6852676784676312E-13</v>
      </c>
      <c r="AH77">
        <f t="shared" si="68"/>
        <v>-1.0680278199127895E-7</v>
      </c>
      <c r="AI77">
        <f t="shared" si="69"/>
        <v>-1.068030505180468E-7</v>
      </c>
      <c r="AJ77">
        <f t="shared" si="70"/>
        <v>-2.5662357437749144</v>
      </c>
      <c r="AK77">
        <f t="shared" si="92"/>
        <v>-1.6766073527477658</v>
      </c>
      <c r="AL77">
        <f t="shared" si="71"/>
        <v>-4.2428432033257302</v>
      </c>
      <c r="AN77">
        <f t="shared" si="72"/>
        <v>0</v>
      </c>
      <c r="AO77">
        <f t="shared" si="73"/>
        <v>0</v>
      </c>
      <c r="AP77">
        <f t="shared" si="74"/>
        <v>-9.9786503788520945E-17</v>
      </c>
      <c r="AQ77">
        <f t="shared" si="75"/>
        <v>-3.9688692100443057E-11</v>
      </c>
      <c r="AR77">
        <f t="shared" si="76"/>
        <v>-3.9688791886946842E-11</v>
      </c>
      <c r="AS77">
        <f t="shared" si="77"/>
        <v>-9.5363190352242629E-4</v>
      </c>
      <c r="AT77">
        <f t="shared" si="78"/>
        <v>-6.2303951035637406E-4</v>
      </c>
      <c r="AU77">
        <f t="shared" si="79"/>
        <v>-1.5766714535675921E-3</v>
      </c>
      <c r="AW77">
        <v>74</v>
      </c>
      <c r="AX77">
        <f>IF(Z77&gt;0, (R77*SUMPRODUCT(K77:$K$98, X77:$X$98)-K77*$AZ$3)/Z77, 0)</f>
        <v>-1990983807535264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25</v>
      </c>
      <c r="R78">
        <f t="shared" si="62"/>
        <v>2000000</v>
      </c>
      <c r="S78">
        <f t="shared" si="63"/>
        <v>-1.1037737629238586E+16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-21.385297866907454</v>
      </c>
      <c r="AC78">
        <f t="shared" si="64"/>
        <v>-19.094015952630635</v>
      </c>
      <c r="AE78">
        <f t="shared" si="65"/>
        <v>0</v>
      </c>
      <c r="AF78">
        <f t="shared" si="66"/>
        <v>0</v>
      </c>
      <c r="AG78">
        <f t="shared" si="67"/>
        <v>-4.3247123174162167E-14</v>
      </c>
      <c r="AH78">
        <f t="shared" si="68"/>
        <v>-1.7807550159530667E-8</v>
      </c>
      <c r="AI78">
        <f t="shared" si="69"/>
        <v>-1.780759340665384E-8</v>
      </c>
      <c r="AJ78">
        <f t="shared" si="70"/>
        <v>-2.2912819142768193</v>
      </c>
      <c r="AK78">
        <f t="shared" si="92"/>
        <v>-1.496970850683522</v>
      </c>
      <c r="AL78">
        <f t="shared" si="71"/>
        <v>-3.7882527827679349</v>
      </c>
      <c r="AN78">
        <f t="shared" si="72"/>
        <v>0</v>
      </c>
      <c r="AO78">
        <f t="shared" si="73"/>
        <v>0</v>
      </c>
      <c r="AP78">
        <f t="shared" si="74"/>
        <v>-1.4349059044419479E-17</v>
      </c>
      <c r="AQ78">
        <f t="shared" si="75"/>
        <v>-5.9084066157775662E-12</v>
      </c>
      <c r="AR78">
        <f t="shared" si="76"/>
        <v>-5.9084209648366097E-12</v>
      </c>
      <c r="AS78">
        <f t="shared" si="77"/>
        <v>-7.6022951498913225E-4</v>
      </c>
      <c r="AT78">
        <f t="shared" si="78"/>
        <v>-4.9668328313375379E-4</v>
      </c>
      <c r="AU78">
        <f t="shared" si="79"/>
        <v>-1.256912804031307E-3</v>
      </c>
      <c r="AW78">
        <v>75</v>
      </c>
      <c r="AX78">
        <f>IF(Z78&gt;0, (R78*SUMPRODUCT(K78:$K$98, X78:$X$98)-K78*$AZ$3)/Z78, 0)</f>
        <v>-1.1037737629238586E+16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25</v>
      </c>
      <c r="R79">
        <f t="shared" si="62"/>
        <v>2000000</v>
      </c>
      <c r="S79">
        <f t="shared" si="63"/>
        <v>-6.3055521144899704E+16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-19.094015952630635</v>
      </c>
      <c r="AC79">
        <f t="shared" si="64"/>
        <v>-17.048228529139664</v>
      </c>
      <c r="AE79">
        <f t="shared" si="65"/>
        <v>0</v>
      </c>
      <c r="AF79">
        <f t="shared" si="66"/>
        <v>0</v>
      </c>
      <c r="AG79">
        <f t="shared" si="67"/>
        <v>-6.7592132376336025E-15</v>
      </c>
      <c r="AH79">
        <f t="shared" si="68"/>
        <v>-2.8844350963829556E-9</v>
      </c>
      <c r="AI79">
        <f t="shared" si="69"/>
        <v>-2.8844418555961934E-9</v>
      </c>
      <c r="AJ79">
        <f t="shared" si="70"/>
        <v>-2.045787423490971</v>
      </c>
      <c r="AK79">
        <f t="shared" si="92"/>
        <v>-1.3365811166841446</v>
      </c>
      <c r="AL79">
        <f t="shared" si="71"/>
        <v>-3.3823685430595578</v>
      </c>
      <c r="AN79">
        <f t="shared" si="72"/>
        <v>0</v>
      </c>
      <c r="AO79">
        <f t="shared" si="73"/>
        <v>0</v>
      </c>
      <c r="AP79">
        <f t="shared" si="74"/>
        <v>-2.002369974538966E-18</v>
      </c>
      <c r="AQ79">
        <f t="shared" si="75"/>
        <v>-8.5449386303511713E-13</v>
      </c>
      <c r="AR79">
        <f t="shared" si="76"/>
        <v>-8.5449586540509181E-13</v>
      </c>
      <c r="AS79">
        <f t="shared" si="77"/>
        <v>-6.0605031489166451E-4</v>
      </c>
      <c r="AT79">
        <f t="shared" si="78"/>
        <v>-3.9595287239688789E-4</v>
      </c>
      <c r="AU79">
        <f t="shared" si="79"/>
        <v>-1.0020031881430485E-3</v>
      </c>
      <c r="AW79">
        <v>76</v>
      </c>
      <c r="AX79">
        <f>IF(Z79&gt;0, (R79*SUMPRODUCT(K79:$K$98, X79:$X$98)-K79*$AZ$3)/Z79, 0)</f>
        <v>-6.3055521144899704E+16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25</v>
      </c>
      <c r="R80">
        <f t="shared" si="62"/>
        <v>2000000</v>
      </c>
      <c r="S80">
        <f t="shared" si="63"/>
        <v>-3.7134422161647213E+17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-17.048228529139664</v>
      </c>
      <c r="AC80">
        <f t="shared" si="64"/>
        <v>-15.221632615304021</v>
      </c>
      <c r="AE80">
        <f t="shared" si="65"/>
        <v>0</v>
      </c>
      <c r="AF80">
        <f t="shared" si="66"/>
        <v>0</v>
      </c>
      <c r="AG80">
        <f t="shared" si="67"/>
        <v>-1.0247656843187039E-15</v>
      </c>
      <c r="AH80">
        <f t="shared" si="68"/>
        <v>-4.5334843367508496E-10</v>
      </c>
      <c r="AI80">
        <f t="shared" si="69"/>
        <v>-4.5334945844076926E-10</v>
      </c>
      <c r="AJ80">
        <f t="shared" si="70"/>
        <v>-1.8265959138356429</v>
      </c>
      <c r="AK80">
        <f t="shared" si="92"/>
        <v>-1.1933759970397766</v>
      </c>
      <c r="AL80">
        <f t="shared" si="71"/>
        <v>-3.0199719113287689</v>
      </c>
      <c r="AN80">
        <f t="shared" si="72"/>
        <v>0</v>
      </c>
      <c r="AO80">
        <f t="shared" si="73"/>
        <v>0</v>
      </c>
      <c r="AP80">
        <f t="shared" si="74"/>
        <v>-2.7105331814159579E-19</v>
      </c>
      <c r="AQ80">
        <f t="shared" si="75"/>
        <v>-1.1991189703392776E-13</v>
      </c>
      <c r="AR80">
        <f t="shared" si="76"/>
        <v>-1.199121680872459E-13</v>
      </c>
      <c r="AS80">
        <f t="shared" si="77"/>
        <v>-4.8313960052067176E-4</v>
      </c>
      <c r="AT80">
        <f t="shared" si="78"/>
        <v>-3.1565120567363515E-4</v>
      </c>
      <c r="AU80">
        <f t="shared" si="79"/>
        <v>-7.9879080631421902E-4</v>
      </c>
      <c r="AW80">
        <v>77</v>
      </c>
      <c r="AX80">
        <f>IF(Z80&gt;0, (R80*SUMPRODUCT(K80:$K$98, X80:$X$98)-K80*$AZ$3)/Z80, 0)</f>
        <v>-3.7134422161647213E+17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25</v>
      </c>
      <c r="R81">
        <f t="shared" si="62"/>
        <v>2000000</v>
      </c>
      <c r="S81">
        <f t="shared" si="63"/>
        <v>-2.2583243444228593E+18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-15.221632615304021</v>
      </c>
      <c r="AC81">
        <f t="shared" si="64"/>
        <v>-13.590743406521549</v>
      </c>
      <c r="AE81">
        <f t="shared" si="65"/>
        <v>0</v>
      </c>
      <c r="AF81">
        <f t="shared" si="66"/>
        <v>0</v>
      </c>
      <c r="AG81">
        <f t="shared" si="67"/>
        <v>-1.504516328675855E-16</v>
      </c>
      <c r="AH81">
        <f t="shared" si="68"/>
        <v>-6.9125311568634506E-11</v>
      </c>
      <c r="AI81">
        <f t="shared" si="69"/>
        <v>-6.9125462020267375E-11</v>
      </c>
      <c r="AJ81">
        <f t="shared" si="70"/>
        <v>-1.630889208782472</v>
      </c>
      <c r="AK81">
        <f t="shared" si="92"/>
        <v>-1.0655142830712816</v>
      </c>
      <c r="AL81">
        <f t="shared" si="71"/>
        <v>-2.696403491922879</v>
      </c>
      <c r="AN81">
        <f t="shared" si="72"/>
        <v>0</v>
      </c>
      <c r="AO81">
        <f t="shared" si="73"/>
        <v>0</v>
      </c>
      <c r="AP81">
        <f t="shared" si="74"/>
        <v>-3.5531131419858875E-20</v>
      </c>
      <c r="AQ81">
        <f t="shared" si="75"/>
        <v>-1.6324851269281277E-14</v>
      </c>
      <c r="AR81">
        <f t="shared" si="76"/>
        <v>-1.6324886800412695E-14</v>
      </c>
      <c r="AS81">
        <f t="shared" si="77"/>
        <v>-3.851559315376783E-4</v>
      </c>
      <c r="AT81">
        <f t="shared" si="78"/>
        <v>-2.5163520860463221E-4</v>
      </c>
      <c r="AU81">
        <f t="shared" si="79"/>
        <v>-6.367911401586354E-4</v>
      </c>
      <c r="AW81">
        <v>78</v>
      </c>
      <c r="AX81">
        <f>IF(Z81&gt;0, (R81*SUMPRODUCT(K81:$K$98, X81:$X$98)-K81*$AZ$3)/Z81, 0)</f>
        <v>-2.2583243444228593E+18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25</v>
      </c>
      <c r="R82">
        <f t="shared" si="62"/>
        <v>2000000</v>
      </c>
      <c r="S82">
        <f t="shared" si="63"/>
        <v>-1.4206013267225246E+19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-13.590743406521549</v>
      </c>
      <c r="AC82">
        <f t="shared" si="64"/>
        <v>-12.134592327251397</v>
      </c>
      <c r="AE82">
        <f t="shared" si="65"/>
        <v>0</v>
      </c>
      <c r="AF82">
        <f t="shared" si="66"/>
        <v>0</v>
      </c>
      <c r="AG82">
        <f t="shared" si="67"/>
        <v>-2.135467583161978E-17</v>
      </c>
      <c r="AH82">
        <f t="shared" si="68"/>
        <v>-1.020739525658319E-11</v>
      </c>
      <c r="AI82">
        <f t="shared" si="69"/>
        <v>-1.0207416611259021E-11</v>
      </c>
      <c r="AJ82">
        <f t="shared" si="70"/>
        <v>-1.4561510792701515</v>
      </c>
      <c r="AK82">
        <f t="shared" si="92"/>
        <v>-0.95135203845650851</v>
      </c>
      <c r="AL82">
        <f t="shared" si="71"/>
        <v>-2.4075031177368675</v>
      </c>
      <c r="AN82">
        <f t="shared" si="72"/>
        <v>0</v>
      </c>
      <c r="AO82">
        <f t="shared" si="73"/>
        <v>0</v>
      </c>
      <c r="AP82">
        <f t="shared" si="74"/>
        <v>-4.5028459772134732E-21</v>
      </c>
      <c r="AQ82">
        <f t="shared" si="75"/>
        <v>-2.1523309007986568E-15</v>
      </c>
      <c r="AR82">
        <f t="shared" si="76"/>
        <v>-2.1523354036446342E-15</v>
      </c>
      <c r="AS82">
        <f t="shared" si="77"/>
        <v>-3.0704395052431552E-4</v>
      </c>
      <c r="AT82">
        <f t="shared" si="78"/>
        <v>-2.0060204767588814E-4</v>
      </c>
      <c r="AU82">
        <f t="shared" si="79"/>
        <v>-5.0764599820235599E-4</v>
      </c>
      <c r="AW82">
        <v>79</v>
      </c>
      <c r="AX82">
        <f>IF(Z82&gt;0, (R82*SUMPRODUCT(K82:$K$98, X82:$X$98)-K82*$AZ$3)/Z82, 0)</f>
        <v>-1.4206013267225246E+19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25</v>
      </c>
      <c r="R83">
        <f t="shared" si="62"/>
        <v>2000000</v>
      </c>
      <c r="S83">
        <f t="shared" si="63"/>
        <v>-9.2579287917306069E+19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-12.134592327251397</v>
      </c>
      <c r="AC83">
        <f t="shared" si="64"/>
        <v>-10.834457435045891</v>
      </c>
      <c r="AE83">
        <f t="shared" si="65"/>
        <v>0</v>
      </c>
      <c r="AF83">
        <f t="shared" si="66"/>
        <v>0</v>
      </c>
      <c r="AG83">
        <f t="shared" si="67"/>
        <v>-2.925723906173127E-18</v>
      </c>
      <c r="AH83">
        <f t="shared" si="68"/>
        <v>-1.4572324133704366E-12</v>
      </c>
      <c r="AI83">
        <f t="shared" si="69"/>
        <v>-1.4572353390943427E-12</v>
      </c>
      <c r="AJ83">
        <f t="shared" si="70"/>
        <v>-1.3001348922055058</v>
      </c>
      <c r="AK83">
        <f t="shared" si="92"/>
        <v>-0.8494214629075979</v>
      </c>
      <c r="AL83">
        <f t="shared" si="71"/>
        <v>-2.1495563551145609</v>
      </c>
      <c r="AN83">
        <f t="shared" si="72"/>
        <v>0</v>
      </c>
      <c r="AO83">
        <f t="shared" si="73"/>
        <v>0</v>
      </c>
      <c r="AP83">
        <f t="shared" si="74"/>
        <v>-5.5081965191578715E-22</v>
      </c>
      <c r="AQ83">
        <f t="shared" si="75"/>
        <v>-2.7434996480683268E-16</v>
      </c>
      <c r="AR83">
        <f t="shared" si="76"/>
        <v>-2.7435051562648455E-16</v>
      </c>
      <c r="AS83">
        <f t="shared" si="77"/>
        <v>-2.4477355749706522E-4</v>
      </c>
      <c r="AT83">
        <f t="shared" si="78"/>
        <v>-1.599187242314161E-4</v>
      </c>
      <c r="AU83">
        <f t="shared" si="79"/>
        <v>-4.0469228172875567E-4</v>
      </c>
      <c r="AW83">
        <v>80</v>
      </c>
      <c r="AX83">
        <f>IF(Z83&gt;0, (R83*SUMPRODUCT(K83:$K$98, X83:$X$98)-K83*$AZ$3)/Z83, 0)</f>
        <v>-9.2579287917306069E+19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25</v>
      </c>
      <c r="R84">
        <f t="shared" si="62"/>
        <v>2000000</v>
      </c>
      <c r="S84">
        <f t="shared" si="63"/>
        <v>-6.2595633934897067E+20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-10.834457435045891</v>
      </c>
      <c r="AC84">
        <f t="shared" si="64"/>
        <v>-9.6736227098624035</v>
      </c>
      <c r="AE84">
        <f t="shared" si="65"/>
        <v>0</v>
      </c>
      <c r="AF84">
        <f t="shared" si="66"/>
        <v>0</v>
      </c>
      <c r="AG84">
        <f t="shared" si="67"/>
        <v>-3.8635373195211619E-19</v>
      </c>
      <c r="AH84">
        <f t="shared" si="68"/>
        <v>-2.0080903481274235E-13</v>
      </c>
      <c r="AI84">
        <f t="shared" si="69"/>
        <v>-2.0080942116647432E-13</v>
      </c>
      <c r="AJ84">
        <f t="shared" si="70"/>
        <v>-1.1608347251834878</v>
      </c>
      <c r="AK84">
        <f t="shared" si="92"/>
        <v>-0.75841202045321243</v>
      </c>
      <c r="AL84">
        <f t="shared" si="71"/>
        <v>-1.9192467456369009</v>
      </c>
      <c r="AN84">
        <f t="shared" si="72"/>
        <v>0</v>
      </c>
      <c r="AO84">
        <f t="shared" si="73"/>
        <v>0</v>
      </c>
      <c r="AP84">
        <f t="shared" si="74"/>
        <v>-6.4944619255843843E-23</v>
      </c>
      <c r="AQ84">
        <f t="shared" si="75"/>
        <v>-3.3755248702148872E-17</v>
      </c>
      <c r="AR84">
        <f t="shared" si="76"/>
        <v>-3.3755313646768126E-17</v>
      </c>
      <c r="AS84">
        <f t="shared" si="77"/>
        <v>-1.9513198142304317E-4</v>
      </c>
      <c r="AT84">
        <f t="shared" si="78"/>
        <v>-1.2748622786305493E-4</v>
      </c>
      <c r="AU84">
        <f t="shared" si="79"/>
        <v>-3.2261820928613182E-4</v>
      </c>
      <c r="AW84">
        <v>81</v>
      </c>
      <c r="AX84">
        <f>IF(Z84&gt;0, (R84*SUMPRODUCT(K84:$K$98, X84:$X$98)-K84*$AZ$3)/Z84, 0)</f>
        <v>-6.2595633934897067E+20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25</v>
      </c>
      <c r="R85">
        <f t="shared" si="62"/>
        <v>2000000</v>
      </c>
      <c r="S85">
        <f t="shared" si="63"/>
        <v>-4.3980879718059291E+21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-9.6736227098624035</v>
      </c>
      <c r="AC85">
        <f t="shared" si="64"/>
        <v>-8.6371631338057178</v>
      </c>
      <c r="AE85">
        <f t="shared" si="65"/>
        <v>0</v>
      </c>
      <c r="AF85">
        <f t="shared" si="66"/>
        <v>0</v>
      </c>
      <c r="AG85">
        <f t="shared" si="67"/>
        <v>-4.9096125345687165E-20</v>
      </c>
      <c r="AH85">
        <f t="shared" si="68"/>
        <v>-2.6671525542952629E-14</v>
      </c>
      <c r="AI85">
        <f t="shared" si="69"/>
        <v>-2.6671574639077975E-14</v>
      </c>
      <c r="AJ85">
        <f t="shared" si="70"/>
        <v>-1.0364595760566857</v>
      </c>
      <c r="AK85">
        <f t="shared" si="92"/>
        <v>-0.67715358969036832</v>
      </c>
      <c r="AL85">
        <f t="shared" si="71"/>
        <v>-1.7136131657470806</v>
      </c>
      <c r="AN85">
        <f t="shared" si="72"/>
        <v>0</v>
      </c>
      <c r="AO85">
        <f t="shared" si="73"/>
        <v>0</v>
      </c>
      <c r="AP85">
        <f t="shared" si="74"/>
        <v>-7.3686386515221104E-24</v>
      </c>
      <c r="AQ85">
        <f t="shared" si="75"/>
        <v>-4.0030212695414738E-18</v>
      </c>
      <c r="AR85">
        <f t="shared" si="76"/>
        <v>-4.0030286381801257E-18</v>
      </c>
      <c r="AS85">
        <f t="shared" si="77"/>
        <v>-1.5555802090484947E-4</v>
      </c>
      <c r="AT85">
        <f t="shared" si="78"/>
        <v>-1.016312403245017E-4</v>
      </c>
      <c r="AU85">
        <f t="shared" si="79"/>
        <v>-2.5718926122935516E-4</v>
      </c>
      <c r="AW85">
        <v>82</v>
      </c>
      <c r="AX85">
        <f>IF(Z85&gt;0, (R85*SUMPRODUCT(K85:$K$98, X85:$X$98)-K85*$AZ$3)/Z85, 0)</f>
        <v>-4.3980879718059291E+21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25</v>
      </c>
      <c r="R86">
        <f t="shared" si="62"/>
        <v>2000000</v>
      </c>
      <c r="S86">
        <f t="shared" si="63"/>
        <v>-3.217113944014175E+22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-8.6371631338057178</v>
      </c>
      <c r="AC86">
        <f t="shared" si="64"/>
        <v>-7.7117527980408189</v>
      </c>
      <c r="AE86">
        <f t="shared" si="65"/>
        <v>0</v>
      </c>
      <c r="AF86">
        <f t="shared" si="66"/>
        <v>0</v>
      </c>
      <c r="AG86">
        <f t="shared" si="67"/>
        <v>-5.9927569649727953E-21</v>
      </c>
      <c r="AH86">
        <f t="shared" si="68"/>
        <v>-3.4089925701806E-15</v>
      </c>
      <c r="AI86">
        <f t="shared" si="69"/>
        <v>-3.4089985629375648E-15</v>
      </c>
      <c r="AJ86">
        <f t="shared" si="70"/>
        <v>-0.92541033576489884</v>
      </c>
      <c r="AK86">
        <f t="shared" si="92"/>
        <v>-0.60460141936640033</v>
      </c>
      <c r="AL86">
        <f t="shared" si="71"/>
        <v>-1.5300117551313026</v>
      </c>
      <c r="AN86">
        <f t="shared" si="72"/>
        <v>0</v>
      </c>
      <c r="AO86">
        <f t="shared" si="73"/>
        <v>0</v>
      </c>
      <c r="AP86">
        <f t="shared" si="74"/>
        <v>-8.0306127393593284E-25</v>
      </c>
      <c r="AQ86">
        <f t="shared" si="75"/>
        <v>-4.568231170141889E-19</v>
      </c>
      <c r="AR86">
        <f t="shared" si="76"/>
        <v>-4.5682392007546277E-19</v>
      </c>
      <c r="AS86">
        <f t="shared" si="77"/>
        <v>-1.2400990186929977E-4</v>
      </c>
      <c r="AT86">
        <f t="shared" si="78"/>
        <v>-8.1019802554609146E-5</v>
      </c>
      <c r="AU86">
        <f t="shared" si="79"/>
        <v>-2.0502970442390936E-4</v>
      </c>
      <c r="AW86">
        <v>83</v>
      </c>
      <c r="AX86">
        <f>IF(Z86&gt;0, (R86*SUMPRODUCT(K86:$K$98, X86:$X$98)-K86*$AZ$3)/Z86, 0)</f>
        <v>-3.217113944014175E+22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25</v>
      </c>
      <c r="R87">
        <f t="shared" si="62"/>
        <v>2000000</v>
      </c>
      <c r="S87">
        <f t="shared" si="63"/>
        <v>-2.4542051769370943E+23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-7.7117527980408189</v>
      </c>
      <c r="AC87">
        <f t="shared" si="64"/>
        <v>-6.8854935696793014</v>
      </c>
      <c r="AE87">
        <f t="shared" si="65"/>
        <v>0</v>
      </c>
      <c r="AF87">
        <f t="shared" si="66"/>
        <v>0</v>
      </c>
      <c r="AG87">
        <f t="shared" si="67"/>
        <v>-7.0139750685724646E-22</v>
      </c>
      <c r="AH87">
        <f t="shared" si="68"/>
        <v>-4.1851455107726568E-16</v>
      </c>
      <c r="AI87">
        <f t="shared" si="69"/>
        <v>-4.1851525247477254E-16</v>
      </c>
      <c r="AJ87">
        <f t="shared" si="70"/>
        <v>-0.82625922836151755</v>
      </c>
      <c r="AK87">
        <f t="shared" si="92"/>
        <v>-0.53982269586285736</v>
      </c>
      <c r="AL87">
        <f t="shared" si="71"/>
        <v>-1.3660819242243754</v>
      </c>
      <c r="AN87">
        <f t="shared" si="72"/>
        <v>0</v>
      </c>
      <c r="AO87">
        <f t="shared" si="73"/>
        <v>0</v>
      </c>
      <c r="AP87">
        <f t="shared" si="74"/>
        <v>-8.3920529083887251E-26</v>
      </c>
      <c r="AQ87">
        <f t="shared" si="75"/>
        <v>-5.0074262044472836E-20</v>
      </c>
      <c r="AR87">
        <f t="shared" si="76"/>
        <v>-5.0074345965001921E-20</v>
      </c>
      <c r="AS87">
        <f t="shared" si="77"/>
        <v>-9.8859934525908681E-5</v>
      </c>
      <c r="AT87">
        <f t="shared" si="78"/>
        <v>-6.458849055692692E-5</v>
      </c>
      <c r="AU87">
        <f t="shared" si="79"/>
        <v>-1.6344842508283567E-4</v>
      </c>
      <c r="AW87">
        <v>84</v>
      </c>
      <c r="AX87">
        <f>IF(Z87&gt;0, (R87*SUMPRODUCT(K87:$K$98, X87:$X$98)-K87*$AZ$3)/Z87, 0)</f>
        <v>-2.4542051769370943E+23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25</v>
      </c>
      <c r="R88">
        <f t="shared" si="62"/>
        <v>2000000</v>
      </c>
      <c r="S88">
        <f t="shared" si="63"/>
        <v>-1.9557390847276973E+24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-6.8854935696793014</v>
      </c>
      <c r="AC88">
        <f t="shared" si="64"/>
        <v>-6.1477621157850901</v>
      </c>
      <c r="AE88">
        <f t="shared" si="65"/>
        <v>0</v>
      </c>
      <c r="AF88">
        <f t="shared" si="66"/>
        <v>0</v>
      </c>
      <c r="AG88">
        <f t="shared" si="67"/>
        <v>-7.8586174451806525E-23</v>
      </c>
      <c r="AH88">
        <f t="shared" si="68"/>
        <v>-4.9263788586949397E-17</v>
      </c>
      <c r="AI88">
        <f t="shared" si="69"/>
        <v>-4.9263867173123847E-17</v>
      </c>
      <c r="AJ88">
        <f t="shared" si="70"/>
        <v>-0.73773145389421124</v>
      </c>
      <c r="AK88">
        <f t="shared" si="92"/>
        <v>-0.48198454987755113</v>
      </c>
      <c r="AL88">
        <f t="shared" si="71"/>
        <v>-1.2197160037717625</v>
      </c>
      <c r="AN88">
        <f t="shared" si="72"/>
        <v>0</v>
      </c>
      <c r="AO88">
        <f t="shared" si="73"/>
        <v>0</v>
      </c>
      <c r="AP88">
        <f t="shared" si="74"/>
        <v>-8.3952207585035556E-27</v>
      </c>
      <c r="AQ88">
        <f t="shared" si="75"/>
        <v>-5.2627626102517425E-21</v>
      </c>
      <c r="AR88">
        <f t="shared" si="76"/>
        <v>-5.262771005472501E-21</v>
      </c>
      <c r="AS88">
        <f t="shared" si="77"/>
        <v>-7.8810534539149055E-5</v>
      </c>
      <c r="AT88">
        <f t="shared" si="78"/>
        <v>-5.1489549232244023E-5</v>
      </c>
      <c r="AU88">
        <f t="shared" si="79"/>
        <v>-1.3030008377139308E-4</v>
      </c>
      <c r="AW88">
        <v>85</v>
      </c>
      <c r="AX88">
        <f>IF(Z88&gt;0, (R88*SUMPRODUCT(K88:$K$98, X88:$X$98)-K88*$AZ$3)/Z88, 0)</f>
        <v>-1.9557390847276973E+24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25</v>
      </c>
      <c r="R89">
        <f t="shared" si="62"/>
        <v>2000000</v>
      </c>
      <c r="S89">
        <f t="shared" si="63"/>
        <v>-1.6436491774443443E+25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-6.1477621157850901</v>
      </c>
      <c r="AC89">
        <f t="shared" si="64"/>
        <v>-5.4890733176652589</v>
      </c>
      <c r="AE89">
        <f t="shared" si="65"/>
        <v>0</v>
      </c>
      <c r="AF89">
        <f t="shared" si="66"/>
        <v>0</v>
      </c>
      <c r="AG89">
        <f t="shared" si="67"/>
        <v>-8.3489125796905717E-24</v>
      </c>
      <c r="AH89">
        <f t="shared" si="68"/>
        <v>-5.5561120102078312E-18</v>
      </c>
      <c r="AI89">
        <f t="shared" si="69"/>
        <v>-5.5561203591204109E-18</v>
      </c>
      <c r="AJ89">
        <f t="shared" si="70"/>
        <v>-0.65868879811983128</v>
      </c>
      <c r="AK89">
        <f t="shared" si="92"/>
        <v>-0.43034334810495634</v>
      </c>
      <c r="AL89">
        <f t="shared" si="71"/>
        <v>-1.0890321462247876</v>
      </c>
      <c r="AN89">
        <f t="shared" si="72"/>
        <v>0</v>
      </c>
      <c r="AO89">
        <f t="shared" si="73"/>
        <v>0</v>
      </c>
      <c r="AP89">
        <f t="shared" si="74"/>
        <v>-7.9633877679142856E-28</v>
      </c>
      <c r="AQ89">
        <f t="shared" si="75"/>
        <v>-5.2995493720800853E-22</v>
      </c>
      <c r="AR89">
        <f t="shared" si="76"/>
        <v>-5.2995573354678533E-22</v>
      </c>
      <c r="AS89">
        <f t="shared" si="77"/>
        <v>-6.2827275621132837E-5</v>
      </c>
      <c r="AT89">
        <f t="shared" si="78"/>
        <v>-4.104715340580677E-5</v>
      </c>
      <c r="AU89">
        <f t="shared" si="79"/>
        <v>-1.038744290269396E-4</v>
      </c>
      <c r="AW89">
        <v>86</v>
      </c>
      <c r="AX89">
        <f>IF(Z89&gt;0, (R89*SUMPRODUCT(K89:$K$98, X89:$X$98)-K89*$AZ$3)/Z89, 0)</f>
        <v>-1.6436491774443443E+25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25</v>
      </c>
      <c r="R90">
        <f t="shared" si="62"/>
        <v>2000000</v>
      </c>
      <c r="S90">
        <f t="shared" si="63"/>
        <v>-1.4607202414676486E+26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-5.4890733176652589</v>
      </c>
      <c r="AC90">
        <f t="shared" si="64"/>
        <v>-4.9009583193439807</v>
      </c>
      <c r="AE90">
        <f t="shared" si="65"/>
        <v>0</v>
      </c>
      <c r="AF90">
        <f t="shared" si="66"/>
        <v>0</v>
      </c>
      <c r="AG90">
        <f t="shared" si="67"/>
        <v>-8.3879140238718408E-25</v>
      </c>
      <c r="AH90">
        <f t="shared" si="68"/>
        <v>-5.9413056412051856E-19</v>
      </c>
      <c r="AI90">
        <f t="shared" si="69"/>
        <v>-5.9413140291192093E-19</v>
      </c>
      <c r="AJ90">
        <f t="shared" si="70"/>
        <v>-0.58811499832127812</v>
      </c>
      <c r="AK90">
        <f t="shared" si="92"/>
        <v>-0.38423513223656813</v>
      </c>
      <c r="AL90">
        <f t="shared" si="71"/>
        <v>-0.97235013055784625</v>
      </c>
      <c r="AN90">
        <f t="shared" si="72"/>
        <v>0</v>
      </c>
      <c r="AO90">
        <f t="shared" si="73"/>
        <v>0</v>
      </c>
      <c r="AP90">
        <f t="shared" si="74"/>
        <v>-7.1433823714900263E-29</v>
      </c>
      <c r="AQ90">
        <f t="shared" si="75"/>
        <v>-5.059782189020185E-23</v>
      </c>
      <c r="AR90">
        <f t="shared" si="76"/>
        <v>-5.0597893324025565E-23</v>
      </c>
      <c r="AS90">
        <f t="shared" si="77"/>
        <v>-5.0085519468377587E-5</v>
      </c>
      <c r="AT90">
        <f t="shared" si="78"/>
        <v>-3.2722539386006674E-5</v>
      </c>
      <c r="AU90">
        <f t="shared" si="79"/>
        <v>-8.2808058854384254E-5</v>
      </c>
      <c r="AW90">
        <v>87</v>
      </c>
      <c r="AX90">
        <f>IF(Z90&gt;0, (R90*SUMPRODUCT(K90:$K$98, X90:$X$98)-K90*$AZ$3)/Z90, 0)</f>
        <v>-1.4607202414676486E+26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25</v>
      </c>
      <c r="R91">
        <f t="shared" si="62"/>
        <v>2000000</v>
      </c>
      <c r="S91">
        <f t="shared" si="63"/>
        <v>-1.3767119022761181E+27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-4.9009583193439807</v>
      </c>
      <c r="AC91">
        <f t="shared" si="64"/>
        <v>-4.3758556422714108</v>
      </c>
      <c r="AE91">
        <f t="shared" si="65"/>
        <v>0</v>
      </c>
      <c r="AF91">
        <f t="shared" si="66"/>
        <v>0</v>
      </c>
      <c r="AG91">
        <f t="shared" si="67"/>
        <v>-7.9462079811992762E-26</v>
      </c>
      <c r="AH91">
        <f t="shared" si="68"/>
        <v>-6.0075312684105566E-20</v>
      </c>
      <c r="AI91">
        <f t="shared" si="69"/>
        <v>-6.0075392146185377E-20</v>
      </c>
      <c r="AJ91">
        <f t="shared" si="70"/>
        <v>-0.52510267707256997</v>
      </c>
      <c r="AK91">
        <f t="shared" si="92"/>
        <v>-0.34306708235407868</v>
      </c>
      <c r="AL91">
        <f t="shared" si="71"/>
        <v>-0.86816975942664865</v>
      </c>
      <c r="AN91">
        <f t="shared" si="72"/>
        <v>0</v>
      </c>
      <c r="AO91">
        <f t="shared" si="73"/>
        <v>0</v>
      </c>
      <c r="AP91">
        <f t="shared" si="74"/>
        <v>-6.0421545907287411E-30</v>
      </c>
      <c r="AQ91">
        <f t="shared" si="75"/>
        <v>-4.568019452581077E-24</v>
      </c>
      <c r="AR91">
        <f t="shared" si="76"/>
        <v>-4.5680254947356672E-24</v>
      </c>
      <c r="AS91">
        <f t="shared" si="77"/>
        <v>-3.9927869474153062E-5</v>
      </c>
      <c r="AT91">
        <f t="shared" si="78"/>
        <v>-2.6086208056446641E-5</v>
      </c>
      <c r="AU91">
        <f t="shared" si="79"/>
        <v>-6.6014077530599706E-5</v>
      </c>
      <c r="AW91">
        <v>88</v>
      </c>
      <c r="AX91">
        <f>IF(Z91&gt;0, (R91*SUMPRODUCT(K91:$K$98, X91:$X$98)-K91*$AZ$3)/Z91, 0)</f>
        <v>-1.3767119022761181E+27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25</v>
      </c>
      <c r="R92">
        <f t="shared" si="62"/>
        <v>2000000</v>
      </c>
      <c r="S92">
        <f t="shared" si="63"/>
        <v>-1.3804067475669737E+28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-4.3758556422714108</v>
      </c>
      <c r="AC92">
        <f t="shared" si="64"/>
        <v>-3.9070139663137597</v>
      </c>
      <c r="AE92">
        <f t="shared" si="65"/>
        <v>0</v>
      </c>
      <c r="AF92">
        <f t="shared" si="66"/>
        <v>0</v>
      </c>
      <c r="AG92">
        <f t="shared" si="67"/>
        <v>-7.0758382867948883E-27</v>
      </c>
      <c r="AH92">
        <f t="shared" si="68"/>
        <v>-5.7273296581662358E-21</v>
      </c>
      <c r="AI92">
        <f t="shared" si="69"/>
        <v>-5.7273367340045223E-21</v>
      </c>
      <c r="AJ92">
        <f t="shared" si="70"/>
        <v>-0.46884167595765103</v>
      </c>
      <c r="AK92">
        <f t="shared" si="92"/>
        <v>-0.3063098949589988</v>
      </c>
      <c r="AL92">
        <f t="shared" si="71"/>
        <v>-0.77515157091664988</v>
      </c>
      <c r="AN92">
        <f t="shared" si="72"/>
        <v>0</v>
      </c>
      <c r="AO92">
        <f t="shared" si="73"/>
        <v>0</v>
      </c>
      <c r="AP92">
        <f t="shared" si="74"/>
        <v>-4.8038759144350705E-31</v>
      </c>
      <c r="AQ92">
        <f t="shared" si="75"/>
        <v>-3.8883563874319469E-25</v>
      </c>
      <c r="AR92">
        <f t="shared" si="76"/>
        <v>-3.8883611913078609E-25</v>
      </c>
      <c r="AS92">
        <f t="shared" si="77"/>
        <v>-3.1830253088451054E-5</v>
      </c>
      <c r="AT92">
        <f t="shared" si="78"/>
        <v>-2.0795765351121363E-5</v>
      </c>
      <c r="AU92">
        <f t="shared" si="79"/>
        <v>-5.262601843957242E-5</v>
      </c>
      <c r="AW92">
        <v>89</v>
      </c>
      <c r="AX92">
        <f>IF(Z92&gt;0, (R92*SUMPRODUCT(K92:$K$98, X92:$X$98)-K92*$AZ$3)/Z92, 0)</f>
        <v>-1.3804067475669737E+28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25</v>
      </c>
      <c r="R93">
        <f t="shared" si="62"/>
        <v>2000000</v>
      </c>
      <c r="S93">
        <f t="shared" si="63"/>
        <v>-1.4776081651105563E+29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-3.9070139663137597</v>
      </c>
      <c r="AC93">
        <f t="shared" si="64"/>
        <v>-3.4884053270658564</v>
      </c>
      <c r="AE93">
        <f t="shared" si="65"/>
        <v>0</v>
      </c>
      <c r="AF93">
        <f t="shared" si="66"/>
        <v>0</v>
      </c>
      <c r="AG93">
        <f t="shared" si="67"/>
        <v>-5.9021150015180951E-28</v>
      </c>
      <c r="AH93">
        <f t="shared" si="68"/>
        <v>-5.131894723020104E-22</v>
      </c>
      <c r="AI93">
        <f t="shared" si="69"/>
        <v>-5.131900625135105E-22</v>
      </c>
      <c r="AJ93">
        <f t="shared" si="70"/>
        <v>-0.41860863924790337</v>
      </c>
      <c r="AK93">
        <f t="shared" si="92"/>
        <v>-0.27349097764196323</v>
      </c>
      <c r="AL93">
        <f t="shared" si="71"/>
        <v>-0.69209961688986654</v>
      </c>
      <c r="AN93">
        <f t="shared" si="72"/>
        <v>0</v>
      </c>
      <c r="AO93">
        <f t="shared" si="73"/>
        <v>0</v>
      </c>
      <c r="AP93">
        <f t="shared" si="74"/>
        <v>-3.5776967526200895E-32</v>
      </c>
      <c r="AQ93">
        <f t="shared" si="75"/>
        <v>-3.1108107992837642E-26</v>
      </c>
      <c r="AR93">
        <f t="shared" si="76"/>
        <v>-3.1108143769805163E-26</v>
      </c>
      <c r="AS93">
        <f t="shared" si="77"/>
        <v>-2.5374882883012675E-5</v>
      </c>
      <c r="AT93">
        <f t="shared" si="78"/>
        <v>-1.6578256816901596E-5</v>
      </c>
      <c r="AU93">
        <f t="shared" si="79"/>
        <v>-4.1953139699914264E-5</v>
      </c>
      <c r="AW93">
        <v>90</v>
      </c>
      <c r="AX93">
        <f>IF(Z93&gt;0, (R93*SUMPRODUCT(K93:$K$98, X93:$X$98)-K93*$AZ$3)/Z93, 0)</f>
        <v>-1.4776081651105563E+29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25</v>
      </c>
      <c r="R94">
        <f t="shared" si="62"/>
        <v>2000000</v>
      </c>
      <c r="S94">
        <f t="shared" si="63"/>
        <v>-1.6956105541475603E+30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-3.4884053270658564</v>
      </c>
      <c r="AC94">
        <f t="shared" si="64"/>
        <v>-3.1146476134516572</v>
      </c>
      <c r="AE94">
        <f t="shared" si="65"/>
        <v>0</v>
      </c>
      <c r="AF94">
        <f t="shared" si="66"/>
        <v>0</v>
      </c>
      <c r="AG94">
        <f t="shared" si="67"/>
        <v>-4.592221376885528E-29</v>
      </c>
      <c r="AH94">
        <f t="shared" si="68"/>
        <v>-4.3070973710514889E-23</v>
      </c>
      <c r="AI94">
        <f t="shared" si="69"/>
        <v>-4.307101963272866E-23</v>
      </c>
      <c r="AJ94">
        <f t="shared" si="70"/>
        <v>-0.37375771361419918</v>
      </c>
      <c r="AK94">
        <f t="shared" si="92"/>
        <v>-0.24418837289460996</v>
      </c>
      <c r="AL94">
        <f t="shared" si="71"/>
        <v>-0.61794608650880911</v>
      </c>
      <c r="AN94">
        <f t="shared" si="72"/>
        <v>0</v>
      </c>
      <c r="AO94">
        <f t="shared" si="73"/>
        <v>0</v>
      </c>
      <c r="AP94">
        <f t="shared" si="74"/>
        <v>-2.4854249437898267E-33</v>
      </c>
      <c r="AQ94">
        <f t="shared" si="75"/>
        <v>-2.3311087081353054E-27</v>
      </c>
      <c r="AR94">
        <f t="shared" si="76"/>
        <v>-2.3311111935602493E-27</v>
      </c>
      <c r="AS94">
        <f t="shared" si="77"/>
        <v>-2.0228701277911877E-5</v>
      </c>
      <c r="AT94">
        <f t="shared" si="78"/>
        <v>-1.3216084834902416E-5</v>
      </c>
      <c r="AU94">
        <f t="shared" si="79"/>
        <v>-3.3444786112814289E-5</v>
      </c>
      <c r="AW94">
        <v>91</v>
      </c>
      <c r="AX94">
        <f>IF(Z94&gt;0, (R94*SUMPRODUCT(K94:$K$98, X94:$X$98)-K94*$AZ$3)/Z94, 0)</f>
        <v>-1.6956105541475603E+30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25</v>
      </c>
      <c r="R95">
        <f t="shared" si="62"/>
        <v>2000000</v>
      </c>
      <c r="S95">
        <f t="shared" si="63"/>
        <v>-2.0968468734865734E+31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-3.1146476134516572</v>
      </c>
      <c r="AC95">
        <f t="shared" si="64"/>
        <v>-2.7809353691532652</v>
      </c>
      <c r="AE95">
        <f t="shared" si="65"/>
        <v>0</v>
      </c>
      <c r="AF95">
        <f t="shared" si="66"/>
        <v>0</v>
      </c>
      <c r="AG95">
        <f t="shared" si="67"/>
        <v>-3.3156157041277053E-30</v>
      </c>
      <c r="AH95">
        <f t="shared" si="68"/>
        <v>-3.3717900741631219E-24</v>
      </c>
      <c r="AI95">
        <f t="shared" si="69"/>
        <v>-3.3717933897788257E-24</v>
      </c>
      <c r="AJ95">
        <f t="shared" si="70"/>
        <v>-0.33371224429839197</v>
      </c>
      <c r="AK95">
        <f t="shared" si="92"/>
        <v>-0.21802533294161602</v>
      </c>
      <c r="AL95">
        <f t="shared" si="71"/>
        <v>-0.55173757724000794</v>
      </c>
      <c r="AN95">
        <f t="shared" si="72"/>
        <v>0</v>
      </c>
      <c r="AO95">
        <f t="shared" si="73"/>
        <v>0</v>
      </c>
      <c r="AP95">
        <f t="shared" si="74"/>
        <v>-1.6022268377369319E-34</v>
      </c>
      <c r="AQ95">
        <f t="shared" si="75"/>
        <v>-1.6293723489467084E-28</v>
      </c>
      <c r="AR95">
        <f t="shared" si="76"/>
        <v>-1.6293739511735462E-28</v>
      </c>
      <c r="AS95">
        <f t="shared" si="77"/>
        <v>-1.6126196809559841E-5</v>
      </c>
      <c r="AT95">
        <f t="shared" si="78"/>
        <v>-1.0535781915579093E-5</v>
      </c>
      <c r="AU95">
        <f t="shared" si="79"/>
        <v>-2.6661978725138933E-5</v>
      </c>
      <c r="AW95">
        <v>92</v>
      </c>
      <c r="AX95">
        <f>IF(Z95&gt;0, (R95*SUMPRODUCT(K95:$K$98, X95:$X$98)-K95*$AZ$3)/Z95, 0)</f>
        <v>-2.0968468734865734E+31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25</v>
      </c>
      <c r="R96">
        <f t="shared" si="62"/>
        <v>2000000</v>
      </c>
      <c r="S96">
        <f t="shared" si="63"/>
        <v>-2.8113065969767963E+32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-2.7809353691532652</v>
      </c>
      <c r="AC96">
        <f t="shared" si="64"/>
        <v>-2.4829780081725583</v>
      </c>
      <c r="AE96">
        <f t="shared" si="65"/>
        <v>0</v>
      </c>
      <c r="AF96">
        <f t="shared" si="66"/>
        <v>0</v>
      </c>
      <c r="AG96">
        <f t="shared" si="67"/>
        <v>-2.2080284758363655E-31</v>
      </c>
      <c r="AH96">
        <f t="shared" si="68"/>
        <v>-2.4493253596022334E-25</v>
      </c>
      <c r="AI96">
        <f t="shared" si="69"/>
        <v>-2.449327567630709E-25</v>
      </c>
      <c r="AJ96">
        <f t="shared" si="70"/>
        <v>-0.29795736098070691</v>
      </c>
      <c r="AK96">
        <f t="shared" si="92"/>
        <v>-0.19466547584072857</v>
      </c>
      <c r="AL96">
        <f t="shared" si="71"/>
        <v>-0.49262283682143548</v>
      </c>
      <c r="AN96">
        <f t="shared" si="72"/>
        <v>0</v>
      </c>
      <c r="AO96">
        <f t="shared" si="73"/>
        <v>0</v>
      </c>
      <c r="AP96">
        <f t="shared" si="74"/>
        <v>-9.526787131195936E-36</v>
      </c>
      <c r="AQ96">
        <f t="shared" si="75"/>
        <v>-1.0567889667786914E-29</v>
      </c>
      <c r="AR96">
        <f t="shared" si="76"/>
        <v>-1.0567899194574045E-29</v>
      </c>
      <c r="AS96">
        <f t="shared" si="77"/>
        <v>-1.2855705364763895E-5</v>
      </c>
      <c r="AT96">
        <f t="shared" si="78"/>
        <v>-8.3990608383124139E-6</v>
      </c>
      <c r="AU96">
        <f t="shared" si="79"/>
        <v>-2.1254766203076307E-5</v>
      </c>
      <c r="AW96">
        <v>93</v>
      </c>
      <c r="AX96">
        <f>IF(Z96&gt;0, (R96*SUMPRODUCT(K96:$K$98, X96:$X$98)-K96*$AZ$3)/Z96, 0)</f>
        <v>-2.8113065969767963E+32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25</v>
      </c>
      <c r="R97">
        <f t="shared" si="62"/>
        <v>2000000</v>
      </c>
      <c r="S97">
        <f t="shared" si="63"/>
        <v>-4.1156551929099938E+33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-2.4829780081725583</v>
      </c>
      <c r="AC97">
        <f t="shared" si="64"/>
        <v>-2.2169446501540699</v>
      </c>
      <c r="AE97">
        <f t="shared" si="65"/>
        <v>0</v>
      </c>
      <c r="AF97">
        <f t="shared" si="66"/>
        <v>0</v>
      </c>
      <c r="AG97">
        <f t="shared" si="67"/>
        <v>-1.3466535376755947E-32</v>
      </c>
      <c r="AH97">
        <f t="shared" si="68"/>
        <v>-1.6410262698483541E-26</v>
      </c>
      <c r="AI97">
        <f t="shared" si="69"/>
        <v>-1.6410276165018918E-26</v>
      </c>
      <c r="AJ97">
        <f t="shared" si="70"/>
        <v>-0.26603335801848838</v>
      </c>
      <c r="AK97">
        <f t="shared" si="92"/>
        <v>-0.1738084605720791</v>
      </c>
      <c r="AL97">
        <f t="shared" si="71"/>
        <v>-0.43984181859056748</v>
      </c>
      <c r="AN97">
        <f t="shared" si="72"/>
        <v>0</v>
      </c>
      <c r="AO97">
        <f t="shared" si="73"/>
        <v>0</v>
      </c>
      <c r="AP97">
        <f t="shared" si="74"/>
        <v>-5.1877572383273359E-37</v>
      </c>
      <c r="AQ97">
        <f t="shared" si="75"/>
        <v>-6.3217788922795121E-31</v>
      </c>
      <c r="AR97">
        <f t="shared" si="76"/>
        <v>-6.3217840800367504E-31</v>
      </c>
      <c r="AS97">
        <f t="shared" si="77"/>
        <v>-1.0248489608389587E-5</v>
      </c>
      <c r="AT97">
        <f t="shared" si="78"/>
        <v>-6.6956798774811976E-6</v>
      </c>
      <c r="AU97">
        <f t="shared" si="79"/>
        <v>-1.6944169485870785E-5</v>
      </c>
      <c r="AW97">
        <v>94</v>
      </c>
      <c r="AX97">
        <f>IF(Z97&gt;0, (R97*SUMPRODUCT(K97:$K$98, X97:$X$98)-K97*$AZ$3)/Z97, 0)</f>
        <v>-4.1156551929099938E+33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-2.2169446501540699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-1.0773228301404757E-27</v>
      </c>
      <c r="AI98">
        <f t="shared" si="69"/>
        <v>-1.0773228301404757E-27</v>
      </c>
      <c r="AJ98">
        <f t="shared" si="70"/>
        <v>-2.2169446501540699</v>
      </c>
      <c r="AK98">
        <f t="shared" si="92"/>
        <v>-0.15518612551078492</v>
      </c>
      <c r="AL98">
        <f t="shared" si="71"/>
        <v>-2.3721307756648549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-3.7055408845195255E-32</v>
      </c>
      <c r="AR98">
        <f t="shared" si="76"/>
        <v>-3.7055408845195255E-32</v>
      </c>
      <c r="AS98">
        <f t="shared" si="77"/>
        <v>-7.6253642919565381E-5</v>
      </c>
      <c r="AT98">
        <f t="shared" si="78"/>
        <v>-5.3377550043695772E-6</v>
      </c>
      <c r="AU98">
        <f t="shared" si="79"/>
        <v>-8.1591397923934958E-5</v>
      </c>
      <c r="AW98">
        <v>95</v>
      </c>
    </row>
    <row r="100" spans="5:50" x14ac:dyDescent="0.25">
      <c r="AN100" s="6">
        <f t="shared" ref="AN100:AU100" si="93">SUM(AN3:AN98)</f>
        <v>95296.28829079456</v>
      </c>
      <c r="AO100" s="6">
        <f t="shared" si="93"/>
        <v>-9529.6288290794564</v>
      </c>
      <c r="AP100" s="6">
        <f t="shared" si="93"/>
        <v>-1757.8512351271265</v>
      </c>
      <c r="AQ100" s="6">
        <f t="shared" si="93"/>
        <v>-57548.112195850335</v>
      </c>
      <c r="AR100" s="6">
        <f t="shared" si="93"/>
        <v>26460.696030737625</v>
      </c>
      <c r="AS100" s="6">
        <f t="shared" si="93"/>
        <v>-11363.388692568709</v>
      </c>
      <c r="AT100" s="6">
        <f t="shared" si="93"/>
        <v>5863.3358009354824</v>
      </c>
      <c r="AU100" s="6">
        <f t="shared" si="93"/>
        <v>20960.643139104413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203915.80318372409</v>
      </c>
      <c r="K3">
        <v>1</v>
      </c>
      <c r="L3" s="2">
        <v>0</v>
      </c>
      <c r="O3">
        <f>$C$3</f>
        <v>203915.80318372409</v>
      </c>
      <c r="P3">
        <f>O3*C5</f>
        <v>20391.580318372409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203915.80318372409</v>
      </c>
      <c r="AF3">
        <f t="shared" ref="AF3:AF34" si="4">-$Z3*P3</f>
        <v>-20391.580318372409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182001.79027835169</v>
      </c>
      <c r="AJ3">
        <f t="shared" ref="AJ3:AJ34" si="8">AB3-AC3</f>
        <v>0</v>
      </c>
      <c r="AL3">
        <f t="shared" ref="AL3:AL34" si="9">SUM(AI3:AK3)</f>
        <v>182001.79027835169</v>
      </c>
      <c r="AN3">
        <f t="shared" ref="AN3:AN34" si="10">AE3*$K3</f>
        <v>203915.80318372409</v>
      </c>
      <c r="AO3">
        <f t="shared" ref="AO3:AO34" si="11">AF3*$K3</f>
        <v>-20391.580318372409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182001.79027835169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182001.79027835169</v>
      </c>
      <c r="AW3">
        <v>0</v>
      </c>
      <c r="AX3">
        <f>IF(Z3&gt;0, (R3*SUMPRODUCT(K3:$K$98, X3:$X$98)-K3*$AZ$3)/Z3, 0)</f>
        <v>0</v>
      </c>
      <c r="AZ3">
        <f>C6*SUMPRODUCT(X4:X89, K4:K89)/1</f>
        <v>121519.35202572774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2000000</v>
      </c>
      <c r="S4">
        <f t="shared" si="1"/>
        <v>6053.7659495400467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5984.6952224117704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-5984.6952224117704</v>
      </c>
      <c r="AK4">
        <f>G4*SUM(AB4, AE4:AF4)</f>
        <v>0</v>
      </c>
      <c r="AL4">
        <f t="shared" si="9"/>
        <v>-8803.7892224117713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-2680.2567027952082</v>
      </c>
      <c r="AR4">
        <f t="shared" si="14"/>
        <v>-2680.2567027952082</v>
      </c>
      <c r="AS4">
        <f t="shared" si="15"/>
        <v>-5689.9555261568457</v>
      </c>
      <c r="AT4">
        <f t="shared" si="16"/>
        <v>0</v>
      </c>
      <c r="AU4">
        <f t="shared" si="17"/>
        <v>-8370.2122289520539</v>
      </c>
      <c r="AW4">
        <v>1</v>
      </c>
      <c r="AX4">
        <f>IF(Z4&gt;0, (R4*SUMPRODUCT(K4:$K$98, X4:$X$98)-K4*$AZ$3)/Z4, 0)</f>
        <v>6053.7659495400467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25</v>
      </c>
      <c r="R5">
        <f t="shared" si="0"/>
        <v>2000000</v>
      </c>
      <c r="S5">
        <f t="shared" si="1"/>
        <v>9448.9538312001005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5984.6952224117704</v>
      </c>
      <c r="AC5">
        <f t="shared" si="2"/>
        <v>9234.0703695922857</v>
      </c>
      <c r="AE5">
        <f t="shared" si="3"/>
        <v>0</v>
      </c>
      <c r="AF5">
        <f t="shared" si="4"/>
        <v>0</v>
      </c>
      <c r="AG5">
        <f t="shared" si="5"/>
        <v>-24.431462293480902</v>
      </c>
      <c r="AH5">
        <f t="shared" si="6"/>
        <v>-2892.1134615278761</v>
      </c>
      <c r="AI5">
        <f t="shared" si="7"/>
        <v>-2916.5449238213569</v>
      </c>
      <c r="AJ5">
        <f t="shared" si="8"/>
        <v>-3249.3751471805153</v>
      </c>
      <c r="AK5">
        <f>G5*SUM(AB5, AE5:AF5)</f>
        <v>24.537250411888259</v>
      </c>
      <c r="AL5">
        <f t="shared" si="9"/>
        <v>-6141.3828205899836</v>
      </c>
      <c r="AN5">
        <f t="shared" si="10"/>
        <v>0</v>
      </c>
      <c r="AO5">
        <f t="shared" si="11"/>
        <v>0</v>
      </c>
      <c r="AP5">
        <f t="shared" si="12"/>
        <v>-22.03608717199732</v>
      </c>
      <c r="AQ5">
        <f t="shared" si="13"/>
        <v>-2608.5570967457252</v>
      </c>
      <c r="AR5">
        <f t="shared" si="14"/>
        <v>-2630.5931839177224</v>
      </c>
      <c r="AS5">
        <f t="shared" si="15"/>
        <v>-2930.7911715500377</v>
      </c>
      <c r="AT5">
        <f t="shared" si="16"/>
        <v>22.131503327239415</v>
      </c>
      <c r="AU5">
        <f t="shared" si="17"/>
        <v>-5539.2528521405202</v>
      </c>
      <c r="AW5">
        <v>2</v>
      </c>
      <c r="AX5">
        <f>IF(Z5&gt;0, (R5*SUMPRODUCT(K5:$K$98, X5:$X$98)-K5*$AZ$3)/Z5, 0)</f>
        <v>9448.9538312001005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25</v>
      </c>
      <c r="R6">
        <f t="shared" si="0"/>
        <v>2000000</v>
      </c>
      <c r="S6">
        <f t="shared" si="1"/>
        <v>12987.682556176138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9234.0703695922857</v>
      </c>
      <c r="AC6">
        <f t="shared" si="2"/>
        <v>12545.905785225448</v>
      </c>
      <c r="AE6">
        <f t="shared" si="3"/>
        <v>0</v>
      </c>
      <c r="AF6">
        <f t="shared" si="4"/>
        <v>0</v>
      </c>
      <c r="AG6">
        <f t="shared" si="5"/>
        <v>-24.14962355862977</v>
      </c>
      <c r="AH6">
        <f t="shared" si="6"/>
        <v>-3001.9289533057008</v>
      </c>
      <c r="AI6">
        <f t="shared" si="7"/>
        <v>-3026.0785768643304</v>
      </c>
      <c r="AJ6">
        <f t="shared" si="8"/>
        <v>-3311.8354156331625</v>
      </c>
      <c r="AK6">
        <f>G6*SUM(AB6, AE6:AF6)</f>
        <v>65.561899624105237</v>
      </c>
      <c r="AL6">
        <f t="shared" si="9"/>
        <v>-6272.3520928733878</v>
      </c>
      <c r="AN6">
        <f t="shared" si="10"/>
        <v>0</v>
      </c>
      <c r="AO6">
        <f t="shared" si="11"/>
        <v>0</v>
      </c>
      <c r="AP6">
        <f t="shared" si="12"/>
        <v>-20.605317593645339</v>
      </c>
      <c r="AQ6">
        <f t="shared" si="13"/>
        <v>-2561.352533146191</v>
      </c>
      <c r="AR6">
        <f t="shared" si="14"/>
        <v>-2581.9578507398364</v>
      </c>
      <c r="AS6">
        <f t="shared" si="15"/>
        <v>-2825.7757472421526</v>
      </c>
      <c r="AT6">
        <f t="shared" si="16"/>
        <v>55.939744175210478</v>
      </c>
      <c r="AU6">
        <f t="shared" si="17"/>
        <v>-5351.7938538067783</v>
      </c>
      <c r="AW6">
        <v>3</v>
      </c>
      <c r="AX6">
        <f>IF(Z6&gt;0, (R6*SUMPRODUCT(K6:$K$98, X6:$X$98)-K6*$AZ$3)/Z6, 0)</f>
        <v>12987.682556176138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25</v>
      </c>
      <c r="R7">
        <f t="shared" si="0"/>
        <v>2000000</v>
      </c>
      <c r="S7">
        <f t="shared" si="1"/>
        <v>16970.658602293741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12545.905785225448</v>
      </c>
      <c r="AC7">
        <f t="shared" si="2"/>
        <v>16202.90214259755</v>
      </c>
      <c r="AE7">
        <f t="shared" si="3"/>
        <v>0</v>
      </c>
      <c r="AF7">
        <f t="shared" si="4"/>
        <v>0</v>
      </c>
      <c r="AG7">
        <f t="shared" si="5"/>
        <v>-23.868994307044129</v>
      </c>
      <c r="AH7">
        <f t="shared" si="6"/>
        <v>-3130.6412799476816</v>
      </c>
      <c r="AI7">
        <f t="shared" si="7"/>
        <v>-3154.5102742547256</v>
      </c>
      <c r="AJ7">
        <f t="shared" si="8"/>
        <v>-3656.9963573721016</v>
      </c>
      <c r="AK7">
        <f>G7*SUM(AB7, AE7:AF7)</f>
        <v>173.13349983611118</v>
      </c>
      <c r="AL7">
        <f t="shared" si="9"/>
        <v>-6638.3731317907168</v>
      </c>
      <c r="AN7">
        <f t="shared" si="10"/>
        <v>0</v>
      </c>
      <c r="AO7">
        <f t="shared" si="11"/>
        <v>0</v>
      </c>
      <c r="AP7">
        <f t="shared" si="12"/>
        <v>-19.144458297487724</v>
      </c>
      <c r="AQ7">
        <f t="shared" si="13"/>
        <v>-2510.9743065573712</v>
      </c>
      <c r="AR7">
        <f t="shared" si="14"/>
        <v>-2530.1187648548589</v>
      </c>
      <c r="AS7">
        <f t="shared" si="15"/>
        <v>-2933.144704681305</v>
      </c>
      <c r="AT7">
        <f t="shared" si="16"/>
        <v>138.8641274480656</v>
      </c>
      <c r="AU7">
        <f t="shared" si="17"/>
        <v>-5324.3993420880988</v>
      </c>
      <c r="AW7">
        <v>4</v>
      </c>
      <c r="AX7">
        <f>IF(Z7&gt;0, (R7*SUMPRODUCT(K7:$K$98, X7:$X$98)-K7*$AZ$3)/Z7, 0)</f>
        <v>16970.658602293741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25</v>
      </c>
      <c r="R8">
        <f t="shared" si="0"/>
        <v>2000000</v>
      </c>
      <c r="S8">
        <f t="shared" si="1"/>
        <v>21412.258650833952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16202.90214259755</v>
      </c>
      <c r="AC8">
        <f t="shared" si="2"/>
        <v>20204.232709324715</v>
      </c>
      <c r="AE8">
        <f t="shared" si="3"/>
        <v>0</v>
      </c>
      <c r="AF8">
        <f t="shared" si="4"/>
        <v>0</v>
      </c>
      <c r="AG8">
        <f t="shared" si="5"/>
        <v>-23.58956268788792</v>
      </c>
      <c r="AH8">
        <f t="shared" si="6"/>
        <v>-3259.3340868614105</v>
      </c>
      <c r="AI8">
        <f t="shared" si="7"/>
        <v>-3282.9236495492983</v>
      </c>
      <c r="AJ8">
        <f t="shared" si="8"/>
        <v>-4001.3305667271652</v>
      </c>
      <c r="AK8">
        <f t="shared" ref="AK8:AK39" si="30">G8*SUM(AB8:AB8, AE8:AF8)</f>
        <v>349.98268628010709</v>
      </c>
      <c r="AL8">
        <f t="shared" si="9"/>
        <v>-6934.2715299963565</v>
      </c>
      <c r="AN8">
        <f t="shared" si="10"/>
        <v>0</v>
      </c>
      <c r="AO8">
        <f t="shared" si="11"/>
        <v>0</v>
      </c>
      <c r="AP8">
        <f t="shared" si="12"/>
        <v>-17.656155550133278</v>
      </c>
      <c r="AQ8">
        <f t="shared" si="13"/>
        <v>-2439.5242247124988</v>
      </c>
      <c r="AR8">
        <f t="shared" si="14"/>
        <v>-2457.1803802626318</v>
      </c>
      <c r="AS8">
        <f t="shared" si="15"/>
        <v>-2994.8887068564482</v>
      </c>
      <c r="AT8">
        <f t="shared" si="16"/>
        <v>261.95266230975352</v>
      </c>
      <c r="AU8">
        <f t="shared" si="17"/>
        <v>-5190.1164248093264</v>
      </c>
      <c r="AW8">
        <v>5</v>
      </c>
      <c r="AX8">
        <f>IF(Z8&gt;0, (R8*SUMPRODUCT(K8:$K$98, X8:$X$98)-K8*$AZ$3)/Z8, 0)</f>
        <v>21412.258650833952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25</v>
      </c>
      <c r="R9">
        <f t="shared" si="0"/>
        <v>2000000</v>
      </c>
      <c r="S9">
        <f t="shared" si="1"/>
        <v>25628.499175876579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20204.232709324715</v>
      </c>
      <c r="AC9">
        <f t="shared" si="2"/>
        <v>23897.295128609767</v>
      </c>
      <c r="AE9">
        <f t="shared" si="3"/>
        <v>0</v>
      </c>
      <c r="AF9">
        <f t="shared" si="4"/>
        <v>0</v>
      </c>
      <c r="AG9">
        <f t="shared" si="5"/>
        <v>-23.311251045772952</v>
      </c>
      <c r="AH9">
        <f t="shared" si="6"/>
        <v>-3393.2812188870607</v>
      </c>
      <c r="AI9">
        <f t="shared" si="7"/>
        <v>-3416.5924699328339</v>
      </c>
      <c r="AJ9">
        <f t="shared" si="8"/>
        <v>-3693.0624192850519</v>
      </c>
      <c r="AK9">
        <f t="shared" si="30"/>
        <v>450.55438941794114</v>
      </c>
      <c r="AL9">
        <f t="shared" si="9"/>
        <v>-6659.1004997999444</v>
      </c>
      <c r="AN9">
        <f t="shared" si="10"/>
        <v>0</v>
      </c>
      <c r="AO9">
        <f t="shared" si="11"/>
        <v>0</v>
      </c>
      <c r="AP9">
        <f t="shared" si="12"/>
        <v>-16.271422870312168</v>
      </c>
      <c r="AQ9">
        <f t="shared" si="13"/>
        <v>-2368.534984329448</v>
      </c>
      <c r="AR9">
        <f t="shared" si="14"/>
        <v>-2384.8064071997605</v>
      </c>
      <c r="AS9">
        <f t="shared" si="15"/>
        <v>-2577.7844437714807</v>
      </c>
      <c r="AT9">
        <f t="shared" si="16"/>
        <v>314.49024258284015</v>
      </c>
      <c r="AU9">
        <f t="shared" si="17"/>
        <v>-4648.1006083884004</v>
      </c>
      <c r="AW9">
        <v>6</v>
      </c>
      <c r="AX9">
        <f>IF(Z9&gt;0, (R9*SUMPRODUCT(K9:$K$98, X9:$X$98)-K9*$AZ$3)/Z9, 0)</f>
        <v>25628.499175876579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25</v>
      </c>
      <c r="R10">
        <f t="shared" si="0"/>
        <v>2000000</v>
      </c>
      <c r="S10">
        <f t="shared" si="1"/>
        <v>28108.02705076964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23897.295128609767</v>
      </c>
      <c r="AC10">
        <f t="shared" si="2"/>
        <v>25897.34744144493</v>
      </c>
      <c r="AE10">
        <f t="shared" si="3"/>
        <v>0</v>
      </c>
      <c r="AF10">
        <f t="shared" si="4"/>
        <v>0</v>
      </c>
      <c r="AG10">
        <f t="shared" si="5"/>
        <v>-23.03376486961206</v>
      </c>
      <c r="AH10">
        <f t="shared" si="6"/>
        <v>-3549.8932562528153</v>
      </c>
      <c r="AI10">
        <f t="shared" si="7"/>
        <v>-3572.9270211224275</v>
      </c>
      <c r="AJ10">
        <f t="shared" si="8"/>
        <v>-2000.0523128351633</v>
      </c>
      <c r="AK10">
        <f t="shared" si="30"/>
        <v>102.75836905302199</v>
      </c>
      <c r="AL10">
        <f t="shared" si="9"/>
        <v>-5470.220964904569</v>
      </c>
      <c r="AN10">
        <f t="shared" si="10"/>
        <v>0</v>
      </c>
      <c r="AO10">
        <f t="shared" si="11"/>
        <v>0</v>
      </c>
      <c r="AP10">
        <f t="shared" si="12"/>
        <v>-15.249677985424185</v>
      </c>
      <c r="AQ10">
        <f t="shared" si="13"/>
        <v>-2350.233639482145</v>
      </c>
      <c r="AR10">
        <f t="shared" si="14"/>
        <v>-2365.4833174675696</v>
      </c>
      <c r="AS10">
        <f t="shared" si="15"/>
        <v>-1324.1497383251185</v>
      </c>
      <c r="AT10">
        <f t="shared" si="16"/>
        <v>68.031954273932627</v>
      </c>
      <c r="AU10">
        <f t="shared" si="17"/>
        <v>-3621.6011015187555</v>
      </c>
      <c r="AW10">
        <v>7</v>
      </c>
      <c r="AX10">
        <f>IF(Z10&gt;0, (R10*SUMPRODUCT(K10:$K$98, X10:$X$98)-K10*$AZ$3)/Z10, 0)</f>
        <v>28108.02705076964</v>
      </c>
    </row>
    <row r="11" spans="1:52" x14ac:dyDescent="0.25">
      <c r="A11" t="s">
        <v>33</v>
      </c>
      <c r="C11" s="25">
        <f>AU91</f>
        <v>45812.137261381089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25</v>
      </c>
      <c r="R11">
        <f t="shared" si="0"/>
        <v>2000000</v>
      </c>
      <c r="S11">
        <f t="shared" si="1"/>
        <v>30204.517055452012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25897.34744144493</v>
      </c>
      <c r="AC11">
        <f t="shared" si="2"/>
        <v>27494.7790020174</v>
      </c>
      <c r="AE11">
        <f t="shared" si="3"/>
        <v>0</v>
      </c>
      <c r="AF11">
        <f t="shared" si="4"/>
        <v>0</v>
      </c>
      <c r="AG11">
        <f t="shared" si="5"/>
        <v>-22.75717482217987</v>
      </c>
      <c r="AH11">
        <f t="shared" si="6"/>
        <v>-3700.1918988854104</v>
      </c>
      <c r="AI11">
        <f t="shared" si="7"/>
        <v>-3722.9490737075903</v>
      </c>
      <c r="AJ11">
        <f t="shared" si="8"/>
        <v>-1597.4315605724696</v>
      </c>
      <c r="AK11">
        <f t="shared" si="30"/>
        <v>41.43575590631189</v>
      </c>
      <c r="AL11">
        <f t="shared" si="9"/>
        <v>-5278.944878373748</v>
      </c>
      <c r="AN11">
        <f t="shared" si="10"/>
        <v>0</v>
      </c>
      <c r="AO11">
        <f t="shared" si="11"/>
        <v>0</v>
      </c>
      <c r="AP11">
        <f t="shared" si="12"/>
        <v>-14.327272209664875</v>
      </c>
      <c r="AQ11">
        <f t="shared" si="13"/>
        <v>-2329.5359365811628</v>
      </c>
      <c r="AR11">
        <f t="shared" si="14"/>
        <v>-2343.8632087908277</v>
      </c>
      <c r="AS11">
        <f t="shared" si="15"/>
        <v>-1005.6976308994776</v>
      </c>
      <c r="AT11">
        <f t="shared" si="16"/>
        <v>26.086777410716124</v>
      </c>
      <c r="AU11">
        <f t="shared" si="17"/>
        <v>-3323.4740622795894</v>
      </c>
      <c r="AW11">
        <v>8</v>
      </c>
      <c r="AX11">
        <f>IF(Z11&gt;0, (R11*SUMPRODUCT(K11:$K$98, X11:$X$98)-K11*$AZ$3)/Z11, 0)</f>
        <v>30204.517055452012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25</v>
      </c>
      <c r="R12">
        <f t="shared" si="0"/>
        <v>2000000</v>
      </c>
      <c r="S12">
        <f t="shared" si="1"/>
        <v>33624.80248474879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27494.7790020174</v>
      </c>
      <c r="AC12">
        <f t="shared" si="2"/>
        <v>30237.01235306634</v>
      </c>
      <c r="AE12">
        <f t="shared" si="3"/>
        <v>0</v>
      </c>
      <c r="AF12">
        <f t="shared" si="4"/>
        <v>0</v>
      </c>
      <c r="AG12">
        <f t="shared" si="5"/>
        <v>-22.481182132431073</v>
      </c>
      <c r="AH12">
        <f t="shared" si="6"/>
        <v>-3873.6753221598556</v>
      </c>
      <c r="AI12">
        <f t="shared" si="7"/>
        <v>-3896.1565042922866</v>
      </c>
      <c r="AJ12">
        <f t="shared" si="8"/>
        <v>-2742.2333510489407</v>
      </c>
      <c r="AK12">
        <f t="shared" si="30"/>
        <v>577.39035904236539</v>
      </c>
      <c r="AL12">
        <f t="shared" si="9"/>
        <v>-6060.9994962988621</v>
      </c>
      <c r="AN12">
        <f t="shared" si="10"/>
        <v>0</v>
      </c>
      <c r="AO12">
        <f t="shared" si="11"/>
        <v>0</v>
      </c>
      <c r="AP12">
        <f t="shared" si="12"/>
        <v>-13.215233459652413</v>
      </c>
      <c r="AQ12">
        <f t="shared" si="13"/>
        <v>-2277.0832702515459</v>
      </c>
      <c r="AR12">
        <f t="shared" si="14"/>
        <v>-2290.298503711198</v>
      </c>
      <c r="AS12">
        <f t="shared" si="15"/>
        <v>-1611.9816885731479</v>
      </c>
      <c r="AT12">
        <f t="shared" si="16"/>
        <v>339.41046103131481</v>
      </c>
      <c r="AU12">
        <f t="shared" si="17"/>
        <v>-3562.8697312530312</v>
      </c>
      <c r="AW12">
        <v>9</v>
      </c>
      <c r="AX12">
        <f>IF(Z12&gt;0, (R12*SUMPRODUCT(K12:$K$98, X12:$X$98)-K12*$AZ$3)/Z12, 0)</f>
        <v>33624.80248474879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25</v>
      </c>
      <c r="R13">
        <f t="shared" si="0"/>
        <v>2000000</v>
      </c>
      <c r="S13">
        <f t="shared" si="1"/>
        <v>40095.12571371071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30237.01235306634</v>
      </c>
      <c r="AC13">
        <f t="shared" si="2"/>
        <v>35613.504466562481</v>
      </c>
      <c r="AE13">
        <f t="shared" si="3"/>
        <v>0</v>
      </c>
      <c r="AF13">
        <f t="shared" si="4"/>
        <v>0</v>
      </c>
      <c r="AG13">
        <f t="shared" si="5"/>
        <v>-22.205632126490801</v>
      </c>
      <c r="AH13">
        <f t="shared" si="6"/>
        <v>-4059.054769276966</v>
      </c>
      <c r="AI13">
        <f t="shared" si="7"/>
        <v>-4081.2604014034569</v>
      </c>
      <c r="AJ13">
        <f t="shared" si="8"/>
        <v>-5376.4921134961405</v>
      </c>
      <c r="AK13">
        <f t="shared" si="30"/>
        <v>2116.5908647146439</v>
      </c>
      <c r="AL13">
        <f t="shared" si="9"/>
        <v>-7341.161650184953</v>
      </c>
      <c r="AN13">
        <f t="shared" si="10"/>
        <v>0</v>
      </c>
      <c r="AO13">
        <f t="shared" si="11"/>
        <v>0</v>
      </c>
      <c r="AP13">
        <f t="shared" si="12"/>
        <v>-11.654692345345175</v>
      </c>
      <c r="AQ13">
        <f t="shared" si="13"/>
        <v>-2130.4070192351287</v>
      </c>
      <c r="AR13">
        <f t="shared" si="14"/>
        <v>-2142.0617115804739</v>
      </c>
      <c r="AS13">
        <f t="shared" si="15"/>
        <v>-2821.8679442689058</v>
      </c>
      <c r="AT13">
        <f t="shared" si="16"/>
        <v>1110.8990371766395</v>
      </c>
      <c r="AU13">
        <f t="shared" si="17"/>
        <v>-3853.0306186727403</v>
      </c>
      <c r="AW13">
        <v>10</v>
      </c>
      <c r="AX13">
        <f>IF(Z13&gt;0, (R13*SUMPRODUCT(K13:$K$98, X13:$X$98)-K13*$AZ$3)/Z13, 0)</f>
        <v>40095.12571371071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25</v>
      </c>
      <c r="R14">
        <f t="shared" si="0"/>
        <v>2000000</v>
      </c>
      <c r="S14">
        <f t="shared" si="1"/>
        <v>45959.902432223898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35613.504466562481</v>
      </c>
      <c r="AC14">
        <f t="shared" si="2"/>
        <v>40316.646897102066</v>
      </c>
      <c r="AE14">
        <f t="shared" si="3"/>
        <v>0</v>
      </c>
      <c r="AF14">
        <f t="shared" si="4"/>
        <v>0</v>
      </c>
      <c r="AG14">
        <f t="shared" si="5"/>
        <v>-21.930337513529416</v>
      </c>
      <c r="AH14">
        <f t="shared" si="6"/>
        <v>-4259.0633357183478</v>
      </c>
      <c r="AI14">
        <f t="shared" si="7"/>
        <v>-4280.9936732318774</v>
      </c>
      <c r="AJ14">
        <f t="shared" si="8"/>
        <v>-4703.1424305395849</v>
      </c>
      <c r="AK14">
        <f t="shared" si="30"/>
        <v>2492.9453126593739</v>
      </c>
      <c r="AL14">
        <f t="shared" si="9"/>
        <v>-6491.1907911120888</v>
      </c>
      <c r="AN14">
        <f t="shared" si="10"/>
        <v>0</v>
      </c>
      <c r="AO14">
        <f t="shared" si="11"/>
        <v>0</v>
      </c>
      <c r="AP14">
        <f t="shared" si="12"/>
        <v>-10.276967094181034</v>
      </c>
      <c r="AQ14">
        <f t="shared" si="13"/>
        <v>-1995.876886354682</v>
      </c>
      <c r="AR14">
        <f t="shared" si="14"/>
        <v>-2006.1538534488632</v>
      </c>
      <c r="AS14">
        <f t="shared" si="15"/>
        <v>-2203.980671436696</v>
      </c>
      <c r="AT14">
        <f t="shared" si="16"/>
        <v>1168.240886853092</v>
      </c>
      <c r="AU14">
        <f t="shared" si="17"/>
        <v>-3041.8936380324676</v>
      </c>
      <c r="AW14">
        <v>11</v>
      </c>
      <c r="AX14">
        <f>IF(Z14&gt;0, (R14*SUMPRODUCT(K14:$K$98, X14:$X$98)-K14*$AZ$3)/Z14, 0)</f>
        <v>45959.902432223898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25</v>
      </c>
      <c r="R15">
        <f t="shared" si="0"/>
        <v>2000000</v>
      </c>
      <c r="S15">
        <f t="shared" si="1"/>
        <v>51283.507000374251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40316.646897102066</v>
      </c>
      <c r="AC15">
        <f t="shared" si="2"/>
        <v>44422.153448046251</v>
      </c>
      <c r="AE15">
        <f t="shared" si="3"/>
        <v>0</v>
      </c>
      <c r="AF15">
        <f t="shared" si="4"/>
        <v>0</v>
      </c>
      <c r="AG15">
        <f t="shared" si="5"/>
        <v>-21.655185090852928</v>
      </c>
      <c r="AH15">
        <f t="shared" si="6"/>
        <v>-4467.9238032953817</v>
      </c>
      <c r="AI15">
        <f t="shared" si="7"/>
        <v>-4489.5789883862344</v>
      </c>
      <c r="AJ15">
        <f t="shared" si="8"/>
        <v>-4105.5065509441847</v>
      </c>
      <c r="AK15">
        <f t="shared" si="30"/>
        <v>2822.1652827971448</v>
      </c>
      <c r="AL15">
        <f t="shared" si="9"/>
        <v>-5772.9202565332744</v>
      </c>
      <c r="AN15">
        <f t="shared" si="10"/>
        <v>0</v>
      </c>
      <c r="AO15">
        <f t="shared" si="11"/>
        <v>0</v>
      </c>
      <c r="AP15">
        <f t="shared" si="12"/>
        <v>-9.0607370652232646</v>
      </c>
      <c r="AQ15">
        <f t="shared" si="13"/>
        <v>-1869.4221563689844</v>
      </c>
      <c r="AR15">
        <f t="shared" si="14"/>
        <v>-1878.4828934342074</v>
      </c>
      <c r="AS15">
        <f t="shared" si="15"/>
        <v>-1717.7833032408291</v>
      </c>
      <c r="AT15">
        <f t="shared" si="16"/>
        <v>1180.8210123693395</v>
      </c>
      <c r="AU15">
        <f t="shared" si="17"/>
        <v>-2415.4451843056972</v>
      </c>
      <c r="AW15">
        <v>12</v>
      </c>
      <c r="AX15">
        <f>IF(Z15&gt;0, (R15*SUMPRODUCT(K15:$K$98, X15:$X$98)-K15*$AZ$3)/Z15, 0)</f>
        <v>51283.507000374251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25</v>
      </c>
      <c r="R16">
        <f t="shared" si="0"/>
        <v>2000000</v>
      </c>
      <c r="S16">
        <f t="shared" si="1"/>
        <v>56192.376354364962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44422.153448046251</v>
      </c>
      <c r="AC16">
        <f t="shared" si="2"/>
        <v>48000.395074979795</v>
      </c>
      <c r="AE16">
        <f t="shared" si="3"/>
        <v>0</v>
      </c>
      <c r="AF16">
        <f t="shared" si="4"/>
        <v>0</v>
      </c>
      <c r="AG16">
        <f t="shared" si="5"/>
        <v>-21.355385814383332</v>
      </c>
      <c r="AH16">
        <f t="shared" si="6"/>
        <v>-6659.7940448855352</v>
      </c>
      <c r="AI16">
        <f t="shared" si="7"/>
        <v>-6681.1494306999184</v>
      </c>
      <c r="AJ16">
        <f t="shared" si="8"/>
        <v>-3578.2416269335445</v>
      </c>
      <c r="AK16">
        <f t="shared" si="30"/>
        <v>3109.5507413632376</v>
      </c>
      <c r="AL16">
        <f t="shared" si="9"/>
        <v>-7149.8403162702261</v>
      </c>
      <c r="AN16">
        <f t="shared" si="10"/>
        <v>0</v>
      </c>
      <c r="AO16">
        <f t="shared" si="11"/>
        <v>0</v>
      </c>
      <c r="AP16">
        <f t="shared" si="12"/>
        <v>-7.9779447978265514</v>
      </c>
      <c r="AQ16">
        <f t="shared" si="13"/>
        <v>-2487.9657860924976</v>
      </c>
      <c r="AR16">
        <f t="shared" si="14"/>
        <v>-2495.9437308903243</v>
      </c>
      <c r="AS16">
        <f t="shared" si="15"/>
        <v>-1336.7594676624308</v>
      </c>
      <c r="AT16">
        <f t="shared" si="16"/>
        <v>1161.6659317823194</v>
      </c>
      <c r="AU16">
        <f t="shared" si="17"/>
        <v>-2671.037266770436</v>
      </c>
      <c r="AW16">
        <v>13</v>
      </c>
      <c r="AX16">
        <f>IF(Z16&gt;0, (R16*SUMPRODUCT(K16:$K$98, X16:$X$98)-K16*$AZ$3)/Z16, 0)</f>
        <v>56192.376354364962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25</v>
      </c>
      <c r="R17">
        <f t="shared" si="0"/>
        <v>2000000</v>
      </c>
      <c r="S17">
        <f t="shared" si="1"/>
        <v>59892.045082474855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48000.395074979795</v>
      </c>
      <c r="AC17">
        <f t="shared" si="2"/>
        <v>50376.414809693153</v>
      </c>
      <c r="AE17">
        <f t="shared" si="3"/>
        <v>0</v>
      </c>
      <c r="AF17">
        <f t="shared" si="4"/>
        <v>0</v>
      </c>
      <c r="AG17">
        <f t="shared" si="5"/>
        <v>-21.028007450873435</v>
      </c>
      <c r="AH17">
        <f t="shared" si="6"/>
        <v>-9105.9604292851636</v>
      </c>
      <c r="AI17">
        <f t="shared" si="7"/>
        <v>-9126.9884367360373</v>
      </c>
      <c r="AJ17">
        <f t="shared" si="8"/>
        <v>-2376.019734713358</v>
      </c>
      <c r="AK17">
        <f t="shared" si="30"/>
        <v>3360.0276552485861</v>
      </c>
      <c r="AL17">
        <f t="shared" si="9"/>
        <v>-8142.9805162008088</v>
      </c>
      <c r="AN17">
        <f t="shared" si="10"/>
        <v>0</v>
      </c>
      <c r="AO17">
        <f t="shared" si="11"/>
        <v>0</v>
      </c>
      <c r="AP17">
        <f t="shared" si="12"/>
        <v>-7.0139667789148596</v>
      </c>
      <c r="AQ17">
        <f t="shared" si="13"/>
        <v>-3037.3255331173341</v>
      </c>
      <c r="AR17">
        <f t="shared" si="14"/>
        <v>-3044.339499896249</v>
      </c>
      <c r="AS17">
        <f t="shared" si="15"/>
        <v>-792.52984498221531</v>
      </c>
      <c r="AT17">
        <f t="shared" si="16"/>
        <v>1120.7491915345443</v>
      </c>
      <c r="AU17">
        <f t="shared" si="17"/>
        <v>-2716.1201533439198</v>
      </c>
      <c r="AW17">
        <v>14</v>
      </c>
      <c r="AX17">
        <f>IF(Z17&gt;0, (R17*SUMPRODUCT(K17:$K$98, X17:$X$98)-K17*$AZ$3)/Z17, 0)</f>
        <v>59892.045082474855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25</v>
      </c>
      <c r="R18">
        <f t="shared" si="0"/>
        <v>2000000</v>
      </c>
      <c r="S18">
        <f t="shared" si="1"/>
        <v>62500.446810750356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50376.414809693153</v>
      </c>
      <c r="AC18">
        <f t="shared" si="2"/>
        <v>51681.93349158104</v>
      </c>
      <c r="AE18">
        <f t="shared" si="3"/>
        <v>0</v>
      </c>
      <c r="AF18">
        <f t="shared" si="4"/>
        <v>0</v>
      </c>
      <c r="AG18">
        <f t="shared" si="5"/>
        <v>-20.672625608610655</v>
      </c>
      <c r="AH18">
        <f t="shared" si="6"/>
        <v>-11608.141420323544</v>
      </c>
      <c r="AI18">
        <f t="shared" si="7"/>
        <v>-11628.814045932155</v>
      </c>
      <c r="AJ18">
        <f t="shared" si="8"/>
        <v>-1305.5186818878865</v>
      </c>
      <c r="AK18">
        <f t="shared" si="30"/>
        <v>3526.3490366785209</v>
      </c>
      <c r="AL18">
        <f t="shared" si="9"/>
        <v>-9407.9836911415205</v>
      </c>
      <c r="AN18">
        <f t="shared" si="10"/>
        <v>0</v>
      </c>
      <c r="AO18">
        <f t="shared" si="11"/>
        <v>0</v>
      </c>
      <c r="AP18">
        <f t="shared" si="12"/>
        <v>-6.1566320532987966</v>
      </c>
      <c r="AQ18">
        <f t="shared" si="13"/>
        <v>-3457.0865307898562</v>
      </c>
      <c r="AR18">
        <f t="shared" si="14"/>
        <v>-3463.2431628431555</v>
      </c>
      <c r="AS18">
        <f t="shared" si="15"/>
        <v>-388.80393401714298</v>
      </c>
      <c r="AT18">
        <f t="shared" si="16"/>
        <v>1050.2020363243741</v>
      </c>
      <c r="AU18">
        <f t="shared" si="17"/>
        <v>-2801.8450605359239</v>
      </c>
      <c r="AW18">
        <v>15</v>
      </c>
      <c r="AX18">
        <f>IF(Z18&gt;0, (R18*SUMPRODUCT(K18:$K$98, X18:$X$98)-K18*$AZ$3)/Z18, 0)</f>
        <v>62500.446810750356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25</v>
      </c>
      <c r="R19">
        <f t="shared" si="0"/>
        <v>2000000</v>
      </c>
      <c r="S19">
        <f t="shared" si="1"/>
        <v>64204.774327763094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51681.93349158104</v>
      </c>
      <c r="AC19">
        <f t="shared" si="2"/>
        <v>52102.386438474408</v>
      </c>
      <c r="AE19">
        <f t="shared" si="3"/>
        <v>0</v>
      </c>
      <c r="AF19">
        <f t="shared" si="4"/>
        <v>0</v>
      </c>
      <c r="AG19">
        <f t="shared" si="5"/>
        <v>-20.287582576216831</v>
      </c>
      <c r="AH19">
        <f t="shared" si="6"/>
        <v>-14265.342104617577</v>
      </c>
      <c r="AI19">
        <f t="shared" si="7"/>
        <v>-14285.629687193794</v>
      </c>
      <c r="AJ19">
        <f t="shared" si="8"/>
        <v>-420.45294689336879</v>
      </c>
      <c r="AK19">
        <f t="shared" si="30"/>
        <v>3617.735344410673</v>
      </c>
      <c r="AL19">
        <f t="shared" si="9"/>
        <v>-11088.347289676491</v>
      </c>
      <c r="AN19">
        <f t="shared" si="10"/>
        <v>0</v>
      </c>
      <c r="AO19">
        <f t="shared" si="11"/>
        <v>0</v>
      </c>
      <c r="AP19">
        <f t="shared" si="12"/>
        <v>-5.3946073221177313</v>
      </c>
      <c r="AQ19">
        <f t="shared" si="13"/>
        <v>-3793.2522852821266</v>
      </c>
      <c r="AR19">
        <f t="shared" si="14"/>
        <v>-3798.6468926042444</v>
      </c>
      <c r="AS19">
        <f t="shared" si="15"/>
        <v>-111.80132169004376</v>
      </c>
      <c r="AT19">
        <f t="shared" si="16"/>
        <v>961.98063545140542</v>
      </c>
      <c r="AU19">
        <f t="shared" si="17"/>
        <v>-2948.4675788428826</v>
      </c>
      <c r="AW19">
        <v>16</v>
      </c>
      <c r="AX19">
        <f>IF(Z19&gt;0, (R19*SUMPRODUCT(K19:$K$98, X19:$X$98)-K19*$AZ$3)/Z19, 0)</f>
        <v>64204.774327763094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25</v>
      </c>
      <c r="R20">
        <f t="shared" si="0"/>
        <v>2000000</v>
      </c>
      <c r="S20">
        <f t="shared" si="1"/>
        <v>65130.333295281715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52102.386438474408</v>
      </c>
      <c r="AC20">
        <f t="shared" si="2"/>
        <v>51771.222972552321</v>
      </c>
      <c r="AE20">
        <f t="shared" si="3"/>
        <v>0</v>
      </c>
      <c r="AF20">
        <f t="shared" si="4"/>
        <v>0</v>
      </c>
      <c r="AG20">
        <f t="shared" si="5"/>
        <v>-19.872162613477222</v>
      </c>
      <c r="AH20">
        <f t="shared" si="6"/>
        <v>-17003.530958195031</v>
      </c>
      <c r="AI20">
        <f t="shared" si="7"/>
        <v>-17023.403120808507</v>
      </c>
      <c r="AJ20">
        <f t="shared" si="8"/>
        <v>331.1634659220872</v>
      </c>
      <c r="AK20">
        <f t="shared" si="30"/>
        <v>3647.1670506932091</v>
      </c>
      <c r="AL20">
        <f t="shared" si="9"/>
        <v>-13045.07260419321</v>
      </c>
      <c r="AN20">
        <f t="shared" si="10"/>
        <v>0</v>
      </c>
      <c r="AO20">
        <f t="shared" si="11"/>
        <v>0</v>
      </c>
      <c r="AP20">
        <f t="shared" si="12"/>
        <v>-4.7179859869876122</v>
      </c>
      <c r="AQ20">
        <f t="shared" si="13"/>
        <v>-4036.9245336019781</v>
      </c>
      <c r="AR20">
        <f t="shared" si="14"/>
        <v>-4041.6425195889651</v>
      </c>
      <c r="AS20">
        <f t="shared" si="15"/>
        <v>78.623782524959154</v>
      </c>
      <c r="AT20">
        <f t="shared" si="16"/>
        <v>865.89886425866837</v>
      </c>
      <c r="AU20">
        <f t="shared" si="17"/>
        <v>-3097.1198728053378</v>
      </c>
      <c r="AW20">
        <v>17</v>
      </c>
      <c r="AX20">
        <f>IF(Z20&gt;0, (R20*SUMPRODUCT(K20:$K$98, X20:$X$98)-K20*$AZ$3)/Z20, 0)</f>
        <v>65130.333295281715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25</v>
      </c>
      <c r="R21">
        <f t="shared" si="0"/>
        <v>2000000</v>
      </c>
      <c r="S21">
        <f t="shared" si="1"/>
        <v>65419.502402953804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51771.222972552321</v>
      </c>
      <c r="AC21">
        <f t="shared" si="2"/>
        <v>50825.449170521795</v>
      </c>
      <c r="AE21">
        <f t="shared" si="3"/>
        <v>0</v>
      </c>
      <c r="AF21">
        <f t="shared" si="4"/>
        <v>0</v>
      </c>
      <c r="AG21">
        <f t="shared" si="5"/>
        <v>-19.422896576566949</v>
      </c>
      <c r="AH21">
        <f t="shared" si="6"/>
        <v>-20043.552862039924</v>
      </c>
      <c r="AI21">
        <f t="shared" si="7"/>
        <v>-20062.975758616492</v>
      </c>
      <c r="AJ21">
        <f t="shared" si="8"/>
        <v>945.77380203052599</v>
      </c>
      <c r="AK21">
        <f t="shared" si="30"/>
        <v>3623.9856080786626</v>
      </c>
      <c r="AL21">
        <f t="shared" si="9"/>
        <v>-15493.216348507303</v>
      </c>
      <c r="AN21">
        <f t="shared" si="10"/>
        <v>0</v>
      </c>
      <c r="AO21">
        <f t="shared" si="11"/>
        <v>0</v>
      </c>
      <c r="AP21">
        <f t="shared" si="12"/>
        <v>-4.117252380042058</v>
      </c>
      <c r="AQ21">
        <f t="shared" si="13"/>
        <v>-4248.8186764735938</v>
      </c>
      <c r="AR21">
        <f t="shared" si="14"/>
        <v>-4252.9359288536361</v>
      </c>
      <c r="AS21">
        <f t="shared" si="15"/>
        <v>200.48448603127363</v>
      </c>
      <c r="AT21">
        <f t="shared" si="16"/>
        <v>768.20999953742955</v>
      </c>
      <c r="AU21">
        <f t="shared" si="17"/>
        <v>-3284.2414432849328</v>
      </c>
      <c r="AW21">
        <v>18</v>
      </c>
      <c r="AX21">
        <f>IF(Z21&gt;0, (R21*SUMPRODUCT(K21:$K$98, X21:$X$98)-K21*$AZ$3)/Z21, 0)</f>
        <v>65419.502402953804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25</v>
      </c>
      <c r="R22">
        <f t="shared" si="0"/>
        <v>2000000</v>
      </c>
      <c r="S22">
        <f t="shared" si="1"/>
        <v>65133.665914591555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50825.449170521795</v>
      </c>
      <c r="AC22">
        <f t="shared" si="2"/>
        <v>49336.586504379855</v>
      </c>
      <c r="AE22">
        <f t="shared" si="3"/>
        <v>0</v>
      </c>
      <c r="AF22">
        <f t="shared" si="4"/>
        <v>0</v>
      </c>
      <c r="AG22">
        <f t="shared" si="5"/>
        <v>-18.93666885304518</v>
      </c>
      <c r="AH22">
        <f t="shared" si="6"/>
        <v>-23359.900620488082</v>
      </c>
      <c r="AI22">
        <f t="shared" si="7"/>
        <v>-23378.837289341129</v>
      </c>
      <c r="AJ22">
        <f t="shared" si="8"/>
        <v>1488.8626661419403</v>
      </c>
      <c r="AK22">
        <f t="shared" si="30"/>
        <v>3557.7814419365259</v>
      </c>
      <c r="AL22">
        <f t="shared" si="9"/>
        <v>-18332.193181262664</v>
      </c>
      <c r="AN22">
        <f t="shared" si="10"/>
        <v>0</v>
      </c>
      <c r="AO22">
        <f t="shared" si="11"/>
        <v>0</v>
      </c>
      <c r="AP22">
        <f t="shared" si="12"/>
        <v>-3.5840912130026394</v>
      </c>
      <c r="AQ22">
        <f t="shared" si="13"/>
        <v>-4421.2641199057935</v>
      </c>
      <c r="AR22">
        <f t="shared" si="14"/>
        <v>-4424.8482111187959</v>
      </c>
      <c r="AS22">
        <f t="shared" si="15"/>
        <v>281.79294048482558</v>
      </c>
      <c r="AT22">
        <f t="shared" si="16"/>
        <v>673.37150492432181</v>
      </c>
      <c r="AU22">
        <f t="shared" si="17"/>
        <v>-3469.6837657096489</v>
      </c>
      <c r="AW22">
        <v>19</v>
      </c>
      <c r="AX22">
        <f>IF(Z22&gt;0, (R22*SUMPRODUCT(K22:$K$98, X22:$X$98)-K22*$AZ$3)/Z22, 0)</f>
        <v>65133.665914591555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25</v>
      </c>
      <c r="R23">
        <f t="shared" si="0"/>
        <v>2000000</v>
      </c>
      <c r="S23">
        <f t="shared" si="1"/>
        <v>64333.297335171628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49336.586504379855</v>
      </c>
      <c r="AC23">
        <f t="shared" si="2"/>
        <v>47379.568822270165</v>
      </c>
      <c r="AE23">
        <f t="shared" si="3"/>
        <v>0</v>
      </c>
      <c r="AF23">
        <f t="shared" si="4"/>
        <v>0</v>
      </c>
      <c r="AG23">
        <f t="shared" si="5"/>
        <v>-18.411759844760553</v>
      </c>
      <c r="AH23">
        <f t="shared" si="6"/>
        <v>-26843.385580334118</v>
      </c>
      <c r="AI23">
        <f t="shared" si="7"/>
        <v>-26861.797340178877</v>
      </c>
      <c r="AJ23">
        <f t="shared" si="8"/>
        <v>1957.0176821096902</v>
      </c>
      <c r="AK23">
        <f t="shared" si="30"/>
        <v>3453.5610553065903</v>
      </c>
      <c r="AL23">
        <f t="shared" si="9"/>
        <v>-21451.218602762598</v>
      </c>
      <c r="AN23">
        <f t="shared" si="10"/>
        <v>0</v>
      </c>
      <c r="AO23">
        <f t="shared" si="11"/>
        <v>0</v>
      </c>
      <c r="AP23">
        <f t="shared" si="12"/>
        <v>-3.111377793925568</v>
      </c>
      <c r="AQ23">
        <f t="shared" si="13"/>
        <v>-4536.2265482840685</v>
      </c>
      <c r="AR23">
        <f t="shared" si="14"/>
        <v>-4539.3379260779939</v>
      </c>
      <c r="AS23">
        <f t="shared" si="15"/>
        <v>330.71370742262496</v>
      </c>
      <c r="AT23">
        <f t="shared" si="16"/>
        <v>583.6124991878429</v>
      </c>
      <c r="AU23">
        <f t="shared" si="17"/>
        <v>-3625.0117194675258</v>
      </c>
      <c r="AW23">
        <v>20</v>
      </c>
      <c r="AX23">
        <f>IF(Z23&gt;0, (R23*SUMPRODUCT(K23:$K$98, X23:$X$98)-K23*$AZ$3)/Z23, 0)</f>
        <v>64333.297335171628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25</v>
      </c>
      <c r="R24">
        <f t="shared" si="0"/>
        <v>2000000</v>
      </c>
      <c r="S24">
        <f t="shared" si="1"/>
        <v>63103.000528360106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47379.568822270165</v>
      </c>
      <c r="AC24">
        <f t="shared" si="2"/>
        <v>45043.562307732616</v>
      </c>
      <c r="AE24">
        <f t="shared" si="3"/>
        <v>0</v>
      </c>
      <c r="AF24">
        <f t="shared" si="4"/>
        <v>0</v>
      </c>
      <c r="AG24">
        <f t="shared" si="5"/>
        <v>-17.845253763919231</v>
      </c>
      <c r="AH24">
        <f t="shared" si="6"/>
        <v>-30591.078591497368</v>
      </c>
      <c r="AI24">
        <f t="shared" si="7"/>
        <v>-30608.923845261288</v>
      </c>
      <c r="AJ24">
        <f t="shared" si="8"/>
        <v>2336.0065145375484</v>
      </c>
      <c r="AK24">
        <f t="shared" si="30"/>
        <v>3316.5698175589118</v>
      </c>
      <c r="AL24">
        <f t="shared" si="9"/>
        <v>-24956.347513164827</v>
      </c>
      <c r="AN24">
        <f t="shared" si="10"/>
        <v>0</v>
      </c>
      <c r="AO24">
        <f t="shared" si="11"/>
        <v>0</v>
      </c>
      <c r="AP24">
        <f t="shared" si="12"/>
        <v>-2.6925399249957236</v>
      </c>
      <c r="AQ24">
        <f t="shared" si="13"/>
        <v>-4615.6642850787212</v>
      </c>
      <c r="AR24">
        <f t="shared" si="14"/>
        <v>-4618.3568250037169</v>
      </c>
      <c r="AS24">
        <f t="shared" si="15"/>
        <v>352.46295113827892</v>
      </c>
      <c r="AT24">
        <f t="shared" si="16"/>
        <v>500.41298184665993</v>
      </c>
      <c r="AU24">
        <f t="shared" si="17"/>
        <v>-3765.4808920187779</v>
      </c>
      <c r="AW24">
        <v>21</v>
      </c>
      <c r="AX24">
        <f>IF(Z24&gt;0, (R24*SUMPRODUCT(K24:$K$98, X24:$X$98)-K24*$AZ$3)/Z24, 0)</f>
        <v>63103.000528360106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25</v>
      </c>
      <c r="R25">
        <f t="shared" si="0"/>
        <v>2000000</v>
      </c>
      <c r="S25">
        <f t="shared" si="1"/>
        <v>61493.493080278313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45043.562307732616</v>
      </c>
      <c r="AC25">
        <f t="shared" si="2"/>
        <v>42392.38019564189</v>
      </c>
      <c r="AE25">
        <f t="shared" si="3"/>
        <v>0</v>
      </c>
      <c r="AF25">
        <f t="shared" si="4"/>
        <v>0</v>
      </c>
      <c r="AG25">
        <f t="shared" si="5"/>
        <v>-17.234498347776256</v>
      </c>
      <c r="AH25">
        <f t="shared" si="6"/>
        <v>-34584.230280302574</v>
      </c>
      <c r="AI25">
        <f t="shared" si="7"/>
        <v>-34601.464778650348</v>
      </c>
      <c r="AJ25">
        <f t="shared" si="8"/>
        <v>2651.1821120907262</v>
      </c>
      <c r="AK25">
        <f t="shared" si="30"/>
        <v>3153.0493615412834</v>
      </c>
      <c r="AL25">
        <f t="shared" si="9"/>
        <v>-28797.233305018337</v>
      </c>
      <c r="AN25">
        <f t="shared" si="10"/>
        <v>0</v>
      </c>
      <c r="AO25">
        <f t="shared" si="11"/>
        <v>0</v>
      </c>
      <c r="AP25">
        <f t="shared" si="12"/>
        <v>-2.3217745569054928</v>
      </c>
      <c r="AQ25">
        <f t="shared" si="13"/>
        <v>-4659.0730008296186</v>
      </c>
      <c r="AR25">
        <f t="shared" si="14"/>
        <v>-4661.3947753865241</v>
      </c>
      <c r="AS25">
        <f t="shared" si="15"/>
        <v>357.15847652562763</v>
      </c>
      <c r="AT25">
        <f t="shared" si="16"/>
        <v>424.76837077408959</v>
      </c>
      <c r="AU25">
        <f t="shared" si="17"/>
        <v>-3879.4679280868068</v>
      </c>
      <c r="AW25">
        <v>22</v>
      </c>
      <c r="AX25">
        <f>IF(Z25&gt;0, (R25*SUMPRODUCT(K25:$K$98, X25:$X$98)-K25*$AZ$3)/Z25, 0)</f>
        <v>61493.493080278313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25</v>
      </c>
      <c r="R26">
        <f t="shared" si="0"/>
        <v>2000000</v>
      </c>
      <c r="S26">
        <f t="shared" si="1"/>
        <v>59531.462936702104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42392.38019564189</v>
      </c>
      <c r="AC26">
        <f t="shared" si="2"/>
        <v>39487.309134980103</v>
      </c>
      <c r="AE26">
        <f t="shared" si="3"/>
        <v>0</v>
      </c>
      <c r="AF26">
        <f t="shared" si="4"/>
        <v>0</v>
      </c>
      <c r="AG26">
        <f t="shared" si="5"/>
        <v>-16.582537698160422</v>
      </c>
      <c r="AH26">
        <f t="shared" si="6"/>
        <v>-38369.253291045687</v>
      </c>
      <c r="AI26">
        <f t="shared" si="7"/>
        <v>-38385.835828743846</v>
      </c>
      <c r="AJ26">
        <f t="shared" si="8"/>
        <v>2905.0710606617868</v>
      </c>
      <c r="AK26">
        <f t="shared" si="30"/>
        <v>2967.4666136949327</v>
      </c>
      <c r="AL26">
        <f t="shared" si="9"/>
        <v>-32513.298154387128</v>
      </c>
      <c r="AN26">
        <f t="shared" si="10"/>
        <v>0</v>
      </c>
      <c r="AO26">
        <f t="shared" si="11"/>
        <v>0</v>
      </c>
      <c r="AP26">
        <f t="shared" si="12"/>
        <v>-1.9945933720719711</v>
      </c>
      <c r="AQ26">
        <f t="shared" si="13"/>
        <v>-4615.1596154164226</v>
      </c>
      <c r="AR26">
        <f t="shared" si="14"/>
        <v>-4617.1542087884945</v>
      </c>
      <c r="AS26">
        <f t="shared" si="15"/>
        <v>349.42995990516545</v>
      </c>
      <c r="AT26">
        <f t="shared" si="16"/>
        <v>356.93506912258545</v>
      </c>
      <c r="AU26">
        <f t="shared" si="17"/>
        <v>-3910.789179760744</v>
      </c>
      <c r="AW26">
        <v>23</v>
      </c>
      <c r="AX26">
        <f>IF(Z26&gt;0, (R26*SUMPRODUCT(K26:$K$98, X26:$X$98)-K26*$AZ$3)/Z26, 0)</f>
        <v>59531.462936702104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25</v>
      </c>
      <c r="R27">
        <f t="shared" si="0"/>
        <v>2000000</v>
      </c>
      <c r="S27">
        <f t="shared" si="1"/>
        <v>57324.155479844099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39487.309134980103</v>
      </c>
      <c r="AC27">
        <f t="shared" si="2"/>
        <v>36438.222680427818</v>
      </c>
      <c r="AE27">
        <f t="shared" si="3"/>
        <v>0</v>
      </c>
      <c r="AF27">
        <f t="shared" si="4"/>
        <v>0</v>
      </c>
      <c r="AG27">
        <f t="shared" si="5"/>
        <v>-15.891303751190874</v>
      </c>
      <c r="AH27">
        <f t="shared" si="6"/>
        <v>-42032.685599035307</v>
      </c>
      <c r="AI27">
        <f t="shared" si="7"/>
        <v>-42048.576902786495</v>
      </c>
      <c r="AJ27">
        <f t="shared" si="8"/>
        <v>3049.0864545522854</v>
      </c>
      <c r="AK27">
        <f t="shared" si="30"/>
        <v>2764.1116394486075</v>
      </c>
      <c r="AL27">
        <f t="shared" si="9"/>
        <v>-36235.378808785601</v>
      </c>
      <c r="AN27">
        <f t="shared" si="10"/>
        <v>0</v>
      </c>
      <c r="AO27">
        <f t="shared" si="11"/>
        <v>0</v>
      </c>
      <c r="AP27">
        <f t="shared" si="12"/>
        <v>-1.7066516485518737</v>
      </c>
      <c r="AQ27">
        <f t="shared" si="13"/>
        <v>-4514.1137123680282</v>
      </c>
      <c r="AR27">
        <f t="shared" si="14"/>
        <v>-4515.8203640165802</v>
      </c>
      <c r="AS27">
        <f t="shared" si="15"/>
        <v>327.45761491399878</v>
      </c>
      <c r="AT27">
        <f t="shared" si="16"/>
        <v>296.85265350823556</v>
      </c>
      <c r="AU27">
        <f t="shared" si="17"/>
        <v>-3891.5100955943453</v>
      </c>
      <c r="AW27">
        <v>24</v>
      </c>
      <c r="AX27">
        <f>IF(Z27&gt;0, (R27*SUMPRODUCT(K27:$K$98, X27:$X$98)-K27*$AZ$3)/Z27, 0)</f>
        <v>57324.155479844099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25</v>
      </c>
      <c r="R28">
        <f t="shared" si="0"/>
        <v>2000000</v>
      </c>
      <c r="S28">
        <f t="shared" si="1"/>
        <v>54946.244831955795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36438.222680427818</v>
      </c>
      <c r="AC28">
        <f t="shared" si="2"/>
        <v>33322.388575974197</v>
      </c>
      <c r="AE28">
        <f t="shared" si="3"/>
        <v>0</v>
      </c>
      <c r="AF28">
        <f t="shared" si="4"/>
        <v>0</v>
      </c>
      <c r="AG28">
        <f t="shared" si="5"/>
        <v>-15.161358468574756</v>
      </c>
      <c r="AH28">
        <f t="shared" si="6"/>
        <v>-45682.579608336695</v>
      </c>
      <c r="AI28">
        <f t="shared" si="7"/>
        <v>-45697.740966805271</v>
      </c>
      <c r="AJ28">
        <f t="shared" si="8"/>
        <v>3115.834104453621</v>
      </c>
      <c r="AK28">
        <f t="shared" si="30"/>
        <v>2550.6755876299476</v>
      </c>
      <c r="AL28">
        <f t="shared" si="9"/>
        <v>-40031.2312747217</v>
      </c>
      <c r="AN28">
        <f t="shared" si="10"/>
        <v>0</v>
      </c>
      <c r="AO28">
        <f t="shared" si="11"/>
        <v>0</v>
      </c>
      <c r="AP28">
        <f t="shared" si="12"/>
        <v>-1.4538026263229913</v>
      </c>
      <c r="AQ28">
        <f t="shared" si="13"/>
        <v>-4380.4421846146224</v>
      </c>
      <c r="AR28">
        <f t="shared" si="14"/>
        <v>-4381.8959872409459</v>
      </c>
      <c r="AS28">
        <f t="shared" si="15"/>
        <v>298.77321439437242</v>
      </c>
      <c r="AT28">
        <f t="shared" si="16"/>
        <v>244.58091112879967</v>
      </c>
      <c r="AU28">
        <f t="shared" si="17"/>
        <v>-3838.5418617177734</v>
      </c>
      <c r="AW28">
        <v>25</v>
      </c>
      <c r="AX28">
        <f>IF(Z28&gt;0, (R28*SUMPRODUCT(K28:$K$98, X28:$X$98)-K28*$AZ$3)/Z28, 0)</f>
        <v>54946.244831955795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25</v>
      </c>
      <c r="R29">
        <f t="shared" si="0"/>
        <v>2000000</v>
      </c>
      <c r="S29">
        <f t="shared" si="1"/>
        <v>52458.061966845198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33322.388575974197</v>
      </c>
      <c r="AC29">
        <f t="shared" si="2"/>
        <v>30190.410326997437</v>
      </c>
      <c r="AE29">
        <f t="shared" si="3"/>
        <v>0</v>
      </c>
      <c r="AF29">
        <f t="shared" si="4"/>
        <v>0</v>
      </c>
      <c r="AG29">
        <f t="shared" si="5"/>
        <v>-14.387879191037655</v>
      </c>
      <c r="AH29">
        <f t="shared" si="6"/>
        <v>-49749.25542810827</v>
      </c>
      <c r="AI29">
        <f t="shared" si="7"/>
        <v>-49763.64330729931</v>
      </c>
      <c r="AJ29">
        <f t="shared" si="8"/>
        <v>3131.9782489767604</v>
      </c>
      <c r="AK29">
        <f t="shared" si="30"/>
        <v>2332.567200318194</v>
      </c>
      <c r="AL29">
        <f t="shared" si="9"/>
        <v>-44299.097858004352</v>
      </c>
      <c r="AN29">
        <f t="shared" si="10"/>
        <v>0</v>
      </c>
      <c r="AO29">
        <f t="shared" si="11"/>
        <v>0</v>
      </c>
      <c r="AP29">
        <f t="shared" si="12"/>
        <v>-1.2318167148473331</v>
      </c>
      <c r="AQ29">
        <f t="shared" si="13"/>
        <v>-4259.2771021962917</v>
      </c>
      <c r="AR29">
        <f t="shared" si="14"/>
        <v>-4260.5089189111386</v>
      </c>
      <c r="AS29">
        <f t="shared" si="15"/>
        <v>268.14397774698125</v>
      </c>
      <c r="AT29">
        <f t="shared" si="16"/>
        <v>199.70248760820854</v>
      </c>
      <c r="AU29">
        <f t="shared" si="17"/>
        <v>-3792.6624535559486</v>
      </c>
      <c r="AW29">
        <v>26</v>
      </c>
      <c r="AX29">
        <f>IF(Z29&gt;0, (R29*SUMPRODUCT(K29:$K$98, X29:$X$98)-K29*$AZ$3)/Z29, 0)</f>
        <v>52458.061966845198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25</v>
      </c>
      <c r="R30">
        <f t="shared" si="0"/>
        <v>2000000</v>
      </c>
      <c r="S30">
        <f t="shared" si="1"/>
        <v>49804.910402745205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30190.410326997437</v>
      </c>
      <c r="AC30">
        <f t="shared" si="2"/>
        <v>27045.83316733496</v>
      </c>
      <c r="AE30">
        <f t="shared" si="3"/>
        <v>0</v>
      </c>
      <c r="AF30">
        <f t="shared" si="4"/>
        <v>0</v>
      </c>
      <c r="AG30">
        <f t="shared" si="5"/>
        <v>-13.575886869703222</v>
      </c>
      <c r="AH30">
        <f t="shared" si="6"/>
        <v>-53449.082353924699</v>
      </c>
      <c r="AI30">
        <f t="shared" si="7"/>
        <v>-53462.658240794401</v>
      </c>
      <c r="AJ30">
        <f t="shared" si="8"/>
        <v>3144.5771596624763</v>
      </c>
      <c r="AK30">
        <f t="shared" si="30"/>
        <v>2113.3287228898207</v>
      </c>
      <c r="AL30">
        <f t="shared" si="9"/>
        <v>-48204.752358242105</v>
      </c>
      <c r="AN30">
        <f t="shared" si="10"/>
        <v>0</v>
      </c>
      <c r="AO30">
        <f t="shared" si="11"/>
        <v>0</v>
      </c>
      <c r="AP30">
        <f t="shared" si="12"/>
        <v>-1.0377661432271124</v>
      </c>
      <c r="AQ30">
        <f t="shared" si="13"/>
        <v>-4085.747663178141</v>
      </c>
      <c r="AR30">
        <f t="shared" si="14"/>
        <v>-4086.7854293213682</v>
      </c>
      <c r="AS30">
        <f t="shared" si="15"/>
        <v>240.37735010488746</v>
      </c>
      <c r="AT30">
        <f t="shared" si="16"/>
        <v>161.54679389814271</v>
      </c>
      <c r="AU30">
        <f t="shared" si="17"/>
        <v>-3684.8612853183381</v>
      </c>
      <c r="AW30">
        <v>27</v>
      </c>
      <c r="AX30">
        <f>IF(Z30&gt;0, (R30*SUMPRODUCT(K30:$K$98, X30:$X$98)-K30*$AZ$3)/Z30, 0)</f>
        <v>49804.910402745205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25</v>
      </c>
      <c r="R31">
        <f t="shared" si="0"/>
        <v>2000000</v>
      </c>
      <c r="S31">
        <f t="shared" si="1"/>
        <v>47021.322096121432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27045.83316733496</v>
      </c>
      <c r="AC31">
        <f t="shared" si="2"/>
        <v>23955.353309990584</v>
      </c>
      <c r="AE31">
        <f t="shared" si="3"/>
        <v>0</v>
      </c>
      <c r="AF31">
        <f t="shared" si="4"/>
        <v>0</v>
      </c>
      <c r="AG31">
        <f t="shared" si="5"/>
        <v>-12.736431177445853</v>
      </c>
      <c r="AH31">
        <f t="shared" si="6"/>
        <v>-56295.745884826756</v>
      </c>
      <c r="AI31">
        <f t="shared" si="7"/>
        <v>-56308.4823160042</v>
      </c>
      <c r="AJ31">
        <f t="shared" si="8"/>
        <v>3090.4798573443768</v>
      </c>
      <c r="AK31">
        <f t="shared" si="30"/>
        <v>1893.2083217134475</v>
      </c>
      <c r="AL31">
        <f t="shared" si="9"/>
        <v>-51324.794136946373</v>
      </c>
      <c r="AN31">
        <f t="shared" si="10"/>
        <v>0</v>
      </c>
      <c r="AO31">
        <f t="shared" si="11"/>
        <v>0</v>
      </c>
      <c r="AP31">
        <f t="shared" si="12"/>
        <v>-0.86928266299548174</v>
      </c>
      <c r="AQ31">
        <f t="shared" si="13"/>
        <v>-3842.2785171358241</v>
      </c>
      <c r="AR31">
        <f t="shared" si="14"/>
        <v>-3843.1477997988195</v>
      </c>
      <c r="AS31">
        <f t="shared" si="15"/>
        <v>210.93040294392446</v>
      </c>
      <c r="AT31">
        <f t="shared" si="16"/>
        <v>129.21462445607196</v>
      </c>
      <c r="AU31">
        <f t="shared" si="17"/>
        <v>-3503.0027723988228</v>
      </c>
      <c r="AW31">
        <v>28</v>
      </c>
      <c r="AX31">
        <f>IF(Z31&gt;0, (R31*SUMPRODUCT(K31:$K$98, X31:$X$98)-K31*$AZ$3)/Z31, 0)</f>
        <v>47021.322096121432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25</v>
      </c>
      <c r="R32">
        <f t="shared" si="0"/>
        <v>2000000</v>
      </c>
      <c r="S32">
        <f t="shared" si="1"/>
        <v>44220.641226359541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23955.353309990584</v>
      </c>
      <c r="AC32">
        <f t="shared" si="2"/>
        <v>21001.706762349197</v>
      </c>
      <c r="AE32">
        <f t="shared" si="3"/>
        <v>0</v>
      </c>
      <c r="AF32">
        <f t="shared" si="4"/>
        <v>0</v>
      </c>
      <c r="AG32">
        <f t="shared" si="5"/>
        <v>-11.873248657139701</v>
      </c>
      <c r="AH32">
        <f t="shared" si="6"/>
        <v>-58865.4566825355</v>
      </c>
      <c r="AI32">
        <f t="shared" si="7"/>
        <v>-58877.329931192638</v>
      </c>
      <c r="AJ32">
        <f t="shared" si="8"/>
        <v>2953.6465476413869</v>
      </c>
      <c r="AK32">
        <f t="shared" si="30"/>
        <v>1676.8747316993411</v>
      </c>
      <c r="AL32">
        <f t="shared" si="9"/>
        <v>-54246.808651851912</v>
      </c>
      <c r="AN32">
        <f t="shared" si="10"/>
        <v>0</v>
      </c>
      <c r="AO32">
        <f t="shared" si="11"/>
        <v>0</v>
      </c>
      <c r="AP32">
        <f t="shared" si="12"/>
        <v>-0.72354376501950701</v>
      </c>
      <c r="AQ32">
        <f t="shared" si="13"/>
        <v>-3587.201395977072</v>
      </c>
      <c r="AR32">
        <f t="shared" si="14"/>
        <v>-3587.9249397420917</v>
      </c>
      <c r="AS32">
        <f t="shared" si="15"/>
        <v>179.99223340885959</v>
      </c>
      <c r="AT32">
        <f t="shared" si="16"/>
        <v>102.18705022321181</v>
      </c>
      <c r="AU32">
        <f t="shared" si="17"/>
        <v>-3305.7456561100203</v>
      </c>
      <c r="AW32">
        <v>29</v>
      </c>
      <c r="AX32">
        <f>IF(Z32&gt;0, (R32*SUMPRODUCT(K32:$K$98, X32:$X$98)-K32*$AZ$3)/Z32, 0)</f>
        <v>44220.641226359541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25</v>
      </c>
      <c r="R33">
        <f t="shared" si="0"/>
        <v>2000000</v>
      </c>
      <c r="S33">
        <f t="shared" si="1"/>
        <v>41405.869771993748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21001.706762349197</v>
      </c>
      <c r="AC33">
        <f t="shared" si="2"/>
        <v>18207.926767706434</v>
      </c>
      <c r="AE33">
        <f t="shared" si="3"/>
        <v>0</v>
      </c>
      <c r="AF33">
        <f t="shared" si="4"/>
        <v>0</v>
      </c>
      <c r="AG33">
        <f t="shared" si="5"/>
        <v>-10.993566170672484</v>
      </c>
      <c r="AH33">
        <f t="shared" si="6"/>
        <v>-60875.999991665551</v>
      </c>
      <c r="AI33">
        <f t="shared" si="7"/>
        <v>-60886.99355783622</v>
      </c>
      <c r="AJ33">
        <f t="shared" si="8"/>
        <v>2793.7799946427622</v>
      </c>
      <c r="AK33">
        <f t="shared" si="30"/>
        <v>1470.1194733644438</v>
      </c>
      <c r="AL33">
        <f t="shared" si="9"/>
        <v>-56623.094089829014</v>
      </c>
      <c r="AN33">
        <f t="shared" si="10"/>
        <v>0</v>
      </c>
      <c r="AO33">
        <f t="shared" si="11"/>
        <v>0</v>
      </c>
      <c r="AP33">
        <f t="shared" si="12"/>
        <v>-0.5981578606885668</v>
      </c>
      <c r="AQ33">
        <f t="shared" si="13"/>
        <v>-3312.2516712940692</v>
      </c>
      <c r="AR33">
        <f t="shared" si="14"/>
        <v>-3312.849829154758</v>
      </c>
      <c r="AS33">
        <f t="shared" si="15"/>
        <v>152.0090422785718</v>
      </c>
      <c r="AT33">
        <f t="shared" si="16"/>
        <v>79.988923111242528</v>
      </c>
      <c r="AU33">
        <f t="shared" si="17"/>
        <v>-3080.8518637649436</v>
      </c>
      <c r="AW33">
        <v>30</v>
      </c>
      <c r="AX33">
        <f>IF(Z33&gt;0, (R33*SUMPRODUCT(K33:$K$98, X33:$X$98)-K33*$AZ$3)/Z33, 0)</f>
        <v>41405.869771993748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25</v>
      </c>
      <c r="R34">
        <f t="shared" si="0"/>
        <v>2000000</v>
      </c>
      <c r="S34">
        <f t="shared" si="1"/>
        <v>38617.301308880626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18207.926767706434</v>
      </c>
      <c r="AC34">
        <f t="shared" si="2"/>
        <v>15604.087061889428</v>
      </c>
      <c r="AE34">
        <f t="shared" si="3"/>
        <v>0</v>
      </c>
      <c r="AF34">
        <f t="shared" si="4"/>
        <v>0</v>
      </c>
      <c r="AG34">
        <f t="shared" si="5"/>
        <v>-10.101746194717286</v>
      </c>
      <c r="AH34">
        <f t="shared" si="6"/>
        <v>-62550.745139877821</v>
      </c>
      <c r="AI34">
        <f t="shared" si="7"/>
        <v>-62560.846886072541</v>
      </c>
      <c r="AJ34">
        <f t="shared" si="8"/>
        <v>2603.8397058170067</v>
      </c>
      <c r="AK34">
        <f t="shared" si="30"/>
        <v>1274.5548737394506</v>
      </c>
      <c r="AL34">
        <f t="shared" si="9"/>
        <v>-58682.452306516083</v>
      </c>
      <c r="AN34">
        <f t="shared" si="10"/>
        <v>0</v>
      </c>
      <c r="AO34">
        <f t="shared" si="11"/>
        <v>0</v>
      </c>
      <c r="AP34">
        <f t="shared" si="12"/>
        <v>-0.49074473580108002</v>
      </c>
      <c r="AQ34">
        <f t="shared" si="13"/>
        <v>-3038.7269988908211</v>
      </c>
      <c r="AR34">
        <f t="shared" si="14"/>
        <v>-3039.2177436266225</v>
      </c>
      <c r="AS34">
        <f t="shared" si="15"/>
        <v>126.4950241145205</v>
      </c>
      <c r="AT34">
        <f t="shared" si="16"/>
        <v>61.918116206912948</v>
      </c>
      <c r="AU34">
        <f t="shared" si="17"/>
        <v>-2850.8046033051887</v>
      </c>
      <c r="AW34">
        <v>31</v>
      </c>
      <c r="AX34">
        <f>IF(Z34&gt;0, (R34*SUMPRODUCT(K34:$K$98, X34:$X$98)-K34*$AZ$3)/Z34, 0)</f>
        <v>38617.301308880626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35862.483398743039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15604.087061889428</v>
      </c>
      <c r="AC35">
        <f t="shared" ref="AC35:AC66" si="33">S35*Z35</f>
        <v>13197.870746460268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-9.2003324196190821</v>
      </c>
      <c r="AH35">
        <f t="shared" ref="AH35:AH66" si="37">-X35*R35</f>
        <v>-64031.705052082441</v>
      </c>
      <c r="AI35">
        <f t="shared" ref="AI35:AI66" si="38">SUM(AE35:AH35)</f>
        <v>-64040.905384502061</v>
      </c>
      <c r="AJ35">
        <f t="shared" ref="AJ35:AJ66" si="39">AB35-AC35</f>
        <v>2406.2163154291593</v>
      </c>
      <c r="AK35">
        <f t="shared" si="30"/>
        <v>1092.2860943322601</v>
      </c>
      <c r="AL35">
        <f t="shared" ref="AL35:AL66" si="40">SUM(AI35:AK35)</f>
        <v>-60542.402974740646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-0.39906596835537406</v>
      </c>
      <c r="AQ35">
        <f t="shared" ref="AQ35:AQ66" si="44">AH35*$K35</f>
        <v>-2777.3859917892983</v>
      </c>
      <c r="AR35">
        <f t="shared" ref="AR35:AR66" si="45">AI35*$K35</f>
        <v>-2777.7850577576537</v>
      </c>
      <c r="AS35">
        <f t="shared" ref="AS35:AS66" si="46">AJ35*$K35</f>
        <v>104.37003797184472</v>
      </c>
      <c r="AT35">
        <f t="shared" ref="AT35:AT66" si="47">AK35*$K35</f>
        <v>47.378093320443305</v>
      </c>
      <c r="AU35">
        <f t="shared" ref="AU35:AU66" si="48">AL35*$K35</f>
        <v>-2626.0369264653659</v>
      </c>
      <c r="AW35">
        <v>32</v>
      </c>
      <c r="AX35">
        <f>IF(Z35&gt;0, (R35*SUMPRODUCT(K35:$K$98, X35:$X$98)-K35*$AZ$3)/Z35, 0)</f>
        <v>35862.483398743039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25</v>
      </c>
      <c r="R36">
        <f t="shared" si="31"/>
        <v>2000000</v>
      </c>
      <c r="S36">
        <f t="shared" si="32"/>
        <v>33089.759035048388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13197.870746460268</v>
      </c>
      <c r="AC36">
        <f t="shared" si="33"/>
        <v>10985.226436333171</v>
      </c>
      <c r="AE36">
        <f t="shared" si="34"/>
        <v>0</v>
      </c>
      <c r="AF36">
        <f t="shared" si="35"/>
        <v>0</v>
      </c>
      <c r="AG36">
        <f t="shared" si="36"/>
        <v>-8.2995666610156587</v>
      </c>
      <c r="AH36">
        <f t="shared" si="37"/>
        <v>-64700.994752578597</v>
      </c>
      <c r="AI36">
        <f t="shared" si="38"/>
        <v>-64709.294319239612</v>
      </c>
      <c r="AJ36">
        <f t="shared" si="39"/>
        <v>2212.6443101270979</v>
      </c>
      <c r="AK36">
        <f t="shared" si="30"/>
        <v>923.85095225221892</v>
      </c>
      <c r="AL36">
        <f t="shared" si="40"/>
        <v>-61572.799056860291</v>
      </c>
      <c r="AN36">
        <f t="shared" si="41"/>
        <v>0</v>
      </c>
      <c r="AO36">
        <f t="shared" si="42"/>
        <v>0</v>
      </c>
      <c r="AP36">
        <f t="shared" si="43"/>
        <v>-0.32142419808555528</v>
      </c>
      <c r="AQ36">
        <f t="shared" si="44"/>
        <v>-2505.7290582855962</v>
      </c>
      <c r="AR36">
        <f t="shared" si="45"/>
        <v>-2506.0504824836817</v>
      </c>
      <c r="AS36">
        <f t="shared" si="46"/>
        <v>85.690910390752435</v>
      </c>
      <c r="AT36">
        <f t="shared" si="47"/>
        <v>35.778741662869791</v>
      </c>
      <c r="AU36">
        <f t="shared" si="48"/>
        <v>-2384.5808304300595</v>
      </c>
      <c r="AW36">
        <v>33</v>
      </c>
      <c r="AX36">
        <f>IF(Z36&gt;0, (R36*SUMPRODUCT(K36:$K$98, X36:$X$98)-K36*$AZ$3)/Z36, 0)</f>
        <v>33089.759035048388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25</v>
      </c>
      <c r="R37">
        <f t="shared" si="31"/>
        <v>2000000</v>
      </c>
      <c r="S37">
        <f t="shared" si="32"/>
        <v>30307.302766702454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10985.226436333171</v>
      </c>
      <c r="AC37">
        <f t="shared" si="33"/>
        <v>8983.7310223888308</v>
      </c>
      <c r="AE37">
        <f t="shared" si="34"/>
        <v>0</v>
      </c>
      <c r="AF37">
        <f t="shared" si="35"/>
        <v>0</v>
      </c>
      <c r="AG37">
        <f t="shared" si="36"/>
        <v>-7.4105332727422164</v>
      </c>
      <c r="AH37">
        <f t="shared" si="37"/>
        <v>-64483.017733062807</v>
      </c>
      <c r="AI37">
        <f t="shared" si="38"/>
        <v>-64490.428266335548</v>
      </c>
      <c r="AJ37">
        <f t="shared" si="39"/>
        <v>2001.4954139443398</v>
      </c>
      <c r="AK37">
        <f t="shared" si="30"/>
        <v>768.96585054332206</v>
      </c>
      <c r="AL37">
        <f t="shared" si="40"/>
        <v>-61719.967001847886</v>
      </c>
      <c r="AN37">
        <f t="shared" si="41"/>
        <v>0</v>
      </c>
      <c r="AO37">
        <f t="shared" si="42"/>
        <v>0</v>
      </c>
      <c r="AP37">
        <f t="shared" si="43"/>
        <v>-0.25624452239753664</v>
      </c>
      <c r="AQ37">
        <f t="shared" si="44"/>
        <v>-2229.7207871041901</v>
      </c>
      <c r="AR37">
        <f t="shared" si="45"/>
        <v>-2229.9770316265876</v>
      </c>
      <c r="AS37">
        <f t="shared" si="46"/>
        <v>69.208546477147436</v>
      </c>
      <c r="AT37">
        <f t="shared" si="47"/>
        <v>26.589623156711717</v>
      </c>
      <c r="AU37">
        <f t="shared" si="48"/>
        <v>-2134.1788619927283</v>
      </c>
      <c r="AW37">
        <v>34</v>
      </c>
      <c r="AX37">
        <f>IF(Z37&gt;0, (R37*SUMPRODUCT(K37:$K$98, X37:$X$98)-K37*$AZ$3)/Z37, 0)</f>
        <v>30307.302766702454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25</v>
      </c>
      <c r="R38">
        <f t="shared" si="31"/>
        <v>2000000</v>
      </c>
      <c r="S38">
        <f t="shared" si="32"/>
        <v>27539.761235300768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8983.7310223888308</v>
      </c>
      <c r="AC38">
        <f t="shared" si="33"/>
        <v>7204.2188463036127</v>
      </c>
      <c r="AE38">
        <f t="shared" si="34"/>
        <v>0</v>
      </c>
      <c r="AF38">
        <f t="shared" si="35"/>
        <v>0</v>
      </c>
      <c r="AG38">
        <f t="shared" si="36"/>
        <v>-6.5398341553785571</v>
      </c>
      <c r="AH38">
        <f t="shared" si="37"/>
        <v>-63727.502770898936</v>
      </c>
      <c r="AI38">
        <f t="shared" si="38"/>
        <v>-63734.042605054317</v>
      </c>
      <c r="AJ38">
        <f t="shared" si="39"/>
        <v>1779.512176085218</v>
      </c>
      <c r="AK38">
        <f t="shared" si="30"/>
        <v>628.86117156721821</v>
      </c>
      <c r="AL38">
        <f t="shared" si="40"/>
        <v>-61325.669257401882</v>
      </c>
      <c r="AN38">
        <f t="shared" si="41"/>
        <v>0</v>
      </c>
      <c r="AO38">
        <f t="shared" si="42"/>
        <v>0</v>
      </c>
      <c r="AP38">
        <f t="shared" si="43"/>
        <v>-0.20190814619963129</v>
      </c>
      <c r="AQ38">
        <f t="shared" si="44"/>
        <v>-1967.4966735695855</v>
      </c>
      <c r="AR38">
        <f t="shared" si="45"/>
        <v>-1967.6985817157852</v>
      </c>
      <c r="AS38">
        <f t="shared" si="46"/>
        <v>54.939926009827126</v>
      </c>
      <c r="AT38">
        <f t="shared" si="47"/>
        <v>19.415200806528027</v>
      </c>
      <c r="AU38">
        <f t="shared" si="48"/>
        <v>-1893.3434548994301</v>
      </c>
      <c r="AW38">
        <v>35</v>
      </c>
      <c r="AX38">
        <f>IF(Z38&gt;0, (R38*SUMPRODUCT(K38:$K$98, X38:$X$98)-K38*$AZ$3)/Z38, 0)</f>
        <v>27539.761235300768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25</v>
      </c>
      <c r="R39">
        <f t="shared" si="31"/>
        <v>2000000</v>
      </c>
      <c r="S39">
        <f t="shared" si="32"/>
        <v>24753.195044064698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7204.2188463036127</v>
      </c>
      <c r="AC39">
        <f t="shared" si="33"/>
        <v>5638.6941468581099</v>
      </c>
      <c r="AE39">
        <f t="shared" si="34"/>
        <v>0</v>
      </c>
      <c r="AF39">
        <f t="shared" si="35"/>
        <v>0</v>
      </c>
      <c r="AG39">
        <f t="shared" si="36"/>
        <v>-5.6949154814361549</v>
      </c>
      <c r="AH39">
        <f t="shared" si="37"/>
        <v>-62361.626591089378</v>
      </c>
      <c r="AI39">
        <f t="shared" si="38"/>
        <v>-62367.321506570814</v>
      </c>
      <c r="AJ39">
        <f t="shared" si="39"/>
        <v>1565.5246994455028</v>
      </c>
      <c r="AK39">
        <f t="shared" si="30"/>
        <v>504.29531924125291</v>
      </c>
      <c r="AL39">
        <f t="shared" si="40"/>
        <v>-60297.501487884059</v>
      </c>
      <c r="AN39">
        <f t="shared" si="41"/>
        <v>0</v>
      </c>
      <c r="AO39">
        <f t="shared" si="42"/>
        <v>0</v>
      </c>
      <c r="AP39">
        <f t="shared" si="43"/>
        <v>-0.1569843527239202</v>
      </c>
      <c r="AQ39">
        <f t="shared" si="44"/>
        <v>-1719.042120488883</v>
      </c>
      <c r="AR39">
        <f t="shared" si="45"/>
        <v>-1719.1991048416069</v>
      </c>
      <c r="AS39">
        <f t="shared" si="46"/>
        <v>43.154789990629503</v>
      </c>
      <c r="AT39">
        <f t="shared" si="47"/>
        <v>13.901255344500113</v>
      </c>
      <c r="AU39">
        <f t="shared" si="48"/>
        <v>-1662.1430595064774</v>
      </c>
      <c r="AW39">
        <v>36</v>
      </c>
      <c r="AX39">
        <f>IF(Z39&gt;0, (R39*SUMPRODUCT(K39:$K$98, X39:$X$98)-K39*$AZ$3)/Z39, 0)</f>
        <v>24753.195044064698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25</v>
      </c>
      <c r="R40">
        <f t="shared" si="31"/>
        <v>2000000</v>
      </c>
      <c r="S40">
        <f t="shared" si="32"/>
        <v>21905.832170931404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5638.6941468581099</v>
      </c>
      <c r="AC40">
        <f t="shared" si="33"/>
        <v>4278.5555746942955</v>
      </c>
      <c r="AE40">
        <f t="shared" si="34"/>
        <v>0</v>
      </c>
      <c r="AF40">
        <f t="shared" si="35"/>
        <v>0</v>
      </c>
      <c r="AG40">
        <f t="shared" si="36"/>
        <v>-4.8828955016507569</v>
      </c>
      <c r="AH40">
        <f t="shared" si="37"/>
        <v>-60405.665997682925</v>
      </c>
      <c r="AI40">
        <f t="shared" si="38"/>
        <v>-60410.548893184576</v>
      </c>
      <c r="AJ40">
        <f t="shared" si="39"/>
        <v>1360.1385721638144</v>
      </c>
      <c r="AK40">
        <f t="shared" ref="AK40:AK71" si="61">G40*SUM(AB40:AB40, AE40:AF40)</f>
        <v>394.70859028006771</v>
      </c>
      <c r="AL40">
        <f t="shared" si="40"/>
        <v>-58655.701730740693</v>
      </c>
      <c r="AN40">
        <f t="shared" si="41"/>
        <v>0</v>
      </c>
      <c r="AO40">
        <f t="shared" si="42"/>
        <v>0</v>
      </c>
      <c r="AP40">
        <f t="shared" si="43"/>
        <v>-0.12017897372098965</v>
      </c>
      <c r="AQ40">
        <f t="shared" si="44"/>
        <v>-1486.7184735123255</v>
      </c>
      <c r="AR40">
        <f t="shared" si="45"/>
        <v>-1486.8386524860466</v>
      </c>
      <c r="AS40">
        <f t="shared" si="46"/>
        <v>33.476050770637755</v>
      </c>
      <c r="AT40">
        <f t="shared" si="47"/>
        <v>9.7146607546036137</v>
      </c>
      <c r="AU40">
        <f t="shared" si="48"/>
        <v>-1443.6479409608053</v>
      </c>
      <c r="AW40">
        <v>37</v>
      </c>
      <c r="AX40">
        <f>IF(Z40&gt;0, (R40*SUMPRODUCT(K40:$K$98, X40:$X$98)-K40*$AZ$3)/Z40, 0)</f>
        <v>21905.832170931404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25</v>
      </c>
      <c r="R41">
        <f t="shared" si="31"/>
        <v>2000000</v>
      </c>
      <c r="S41">
        <f t="shared" si="32"/>
        <v>18925.64142019362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4278.5555746942955</v>
      </c>
      <c r="AC41">
        <f t="shared" si="33"/>
        <v>3112.2866979007845</v>
      </c>
      <c r="AE41">
        <f t="shared" si="34"/>
        <v>0</v>
      </c>
      <c r="AF41">
        <f t="shared" si="35"/>
        <v>0</v>
      </c>
      <c r="AG41">
        <f t="shared" si="36"/>
        <v>-4.1112037219779261</v>
      </c>
      <c r="AH41">
        <f t="shared" si="37"/>
        <v>-57829.02597250582</v>
      </c>
      <c r="AI41">
        <f t="shared" si="38"/>
        <v>-57833.1371762278</v>
      </c>
      <c r="AJ41">
        <f t="shared" si="39"/>
        <v>1166.268876793511</v>
      </c>
      <c r="AK41">
        <f t="shared" si="61"/>
        <v>299.49889022860071</v>
      </c>
      <c r="AL41">
        <f t="shared" si="40"/>
        <v>-56367.36940920569</v>
      </c>
      <c r="AN41">
        <f t="shared" si="41"/>
        <v>0</v>
      </c>
      <c r="AO41">
        <f t="shared" si="42"/>
        <v>0</v>
      </c>
      <c r="AP41">
        <f t="shared" si="43"/>
        <v>-9.0344566028311535E-2</v>
      </c>
      <c r="AQ41">
        <f t="shared" si="44"/>
        <v>-1270.8050022907735</v>
      </c>
      <c r="AR41">
        <f t="shared" si="45"/>
        <v>-1270.8953468568018</v>
      </c>
      <c r="AS41">
        <f t="shared" si="46"/>
        <v>25.62900373507733</v>
      </c>
      <c r="AT41">
        <f t="shared" si="47"/>
        <v>6.5815510720169375</v>
      </c>
      <c r="AU41">
        <f t="shared" si="48"/>
        <v>-1238.6847920497075</v>
      </c>
      <c r="AW41">
        <v>38</v>
      </c>
      <c r="AX41">
        <f>IF(Z41&gt;0, (R41*SUMPRODUCT(K41:$K$98, X41:$X$98)-K41*$AZ$3)/Z41, 0)</f>
        <v>18925.64142019362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25</v>
      </c>
      <c r="R42">
        <f t="shared" si="31"/>
        <v>2000000</v>
      </c>
      <c r="S42">
        <f t="shared" si="32"/>
        <v>15698.43380175834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3112.2866979007845</v>
      </c>
      <c r="AC42">
        <f t="shared" si="33"/>
        <v>2127.5974069660965</v>
      </c>
      <c r="AE42">
        <f t="shared" si="34"/>
        <v>0</v>
      </c>
      <c r="AF42">
        <f t="shared" si="35"/>
        <v>0</v>
      </c>
      <c r="AG42">
        <f t="shared" si="36"/>
        <v>-3.3882319628722928</v>
      </c>
      <c r="AH42">
        <f t="shared" si="37"/>
        <v>-54548.777750868285</v>
      </c>
      <c r="AI42">
        <f t="shared" si="38"/>
        <v>-54552.16598283116</v>
      </c>
      <c r="AJ42">
        <f t="shared" si="39"/>
        <v>984.68929093468796</v>
      </c>
      <c r="AK42">
        <f t="shared" si="61"/>
        <v>217.86006885305494</v>
      </c>
      <c r="AL42">
        <f t="shared" si="40"/>
        <v>-53349.616623043417</v>
      </c>
      <c r="AN42">
        <f t="shared" si="41"/>
        <v>0</v>
      </c>
      <c r="AO42">
        <f t="shared" si="42"/>
        <v>0</v>
      </c>
      <c r="AP42">
        <f t="shared" si="43"/>
        <v>-6.6479562180583554E-2</v>
      </c>
      <c r="AQ42">
        <f t="shared" si="44"/>
        <v>-1070.2864804124877</v>
      </c>
      <c r="AR42">
        <f t="shared" si="45"/>
        <v>-1070.3529599746682</v>
      </c>
      <c r="AS42">
        <f t="shared" si="46"/>
        <v>19.3203162187732</v>
      </c>
      <c r="AT42">
        <f t="shared" si="47"/>
        <v>4.2745721522870754</v>
      </c>
      <c r="AU42">
        <f t="shared" si="48"/>
        <v>-1046.758071603608</v>
      </c>
      <c r="AW42">
        <v>39</v>
      </c>
      <c r="AX42">
        <f>IF(Z42&gt;0, (R42*SUMPRODUCT(K42:$K$98, X42:$X$98)-K42*$AZ$3)/Z42, 0)</f>
        <v>15698.43380175834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25</v>
      </c>
      <c r="R43">
        <f t="shared" si="31"/>
        <v>2000000</v>
      </c>
      <c r="S43">
        <f t="shared" si="32"/>
        <v>12063.730648520563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2127.5974069660965</v>
      </c>
      <c r="AC43">
        <f t="shared" si="33"/>
        <v>1312.7713831215442</v>
      </c>
      <c r="AE43">
        <f t="shared" si="34"/>
        <v>0</v>
      </c>
      <c r="AF43">
        <f t="shared" si="35"/>
        <v>0</v>
      </c>
      <c r="AG43">
        <f t="shared" si="36"/>
        <v>-2.7204921540637517</v>
      </c>
      <c r="AH43">
        <f t="shared" si="37"/>
        <v>-50708.599134385477</v>
      </c>
      <c r="AI43">
        <f t="shared" si="38"/>
        <v>-50711.319626539538</v>
      </c>
      <c r="AJ43">
        <f t="shared" si="39"/>
        <v>814.82602384455231</v>
      </c>
      <c r="AK43">
        <f t="shared" si="61"/>
        <v>148.93181848762677</v>
      </c>
      <c r="AL43">
        <f t="shared" si="40"/>
        <v>-49747.561784207363</v>
      </c>
      <c r="AN43">
        <f t="shared" si="41"/>
        <v>0</v>
      </c>
      <c r="AO43">
        <f t="shared" si="42"/>
        <v>0</v>
      </c>
      <c r="AP43">
        <f t="shared" si="43"/>
        <v>-4.765895007539396E-2</v>
      </c>
      <c r="AQ43">
        <f t="shared" si="44"/>
        <v>-888.33874816689138</v>
      </c>
      <c r="AR43">
        <f t="shared" si="45"/>
        <v>-888.38640711696667</v>
      </c>
      <c r="AS43">
        <f t="shared" si="46"/>
        <v>14.274532177029489</v>
      </c>
      <c r="AT43">
        <f t="shared" si="47"/>
        <v>2.6090625151544207</v>
      </c>
      <c r="AU43">
        <f t="shared" si="48"/>
        <v>-871.50281242478286</v>
      </c>
      <c r="AW43">
        <v>40</v>
      </c>
      <c r="AX43">
        <f>IF(Z43&gt;0, (R43*SUMPRODUCT(K43:$K$98, X43:$X$98)-K43*$AZ$3)/Z43, 0)</f>
        <v>12063.730648520563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25</v>
      </c>
      <c r="R44">
        <f t="shared" si="31"/>
        <v>2000000</v>
      </c>
      <c r="S44">
        <f t="shared" si="32"/>
        <v>7702.9739314456556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1312.7713831215442</v>
      </c>
      <c r="AC44">
        <f t="shared" si="33"/>
        <v>652.52232831887954</v>
      </c>
      <c r="AE44">
        <f t="shared" si="34"/>
        <v>0</v>
      </c>
      <c r="AF44">
        <f t="shared" si="35"/>
        <v>0</v>
      </c>
      <c r="AG44">
        <f t="shared" si="36"/>
        <v>-2.1177610560744085</v>
      </c>
      <c r="AH44">
        <f t="shared" si="37"/>
        <v>-46042.094115896478</v>
      </c>
      <c r="AI44">
        <f t="shared" si="38"/>
        <v>-46044.211876952555</v>
      </c>
      <c r="AJ44">
        <f t="shared" si="39"/>
        <v>660.24905480266466</v>
      </c>
      <c r="AK44">
        <f t="shared" si="61"/>
        <v>91.8939968185081</v>
      </c>
      <c r="AL44">
        <f t="shared" si="40"/>
        <v>-45292.068825331386</v>
      </c>
      <c r="AN44">
        <f t="shared" si="41"/>
        <v>0</v>
      </c>
      <c r="AO44">
        <f t="shared" si="42"/>
        <v>0</v>
      </c>
      <c r="AP44">
        <f t="shared" si="43"/>
        <v>-3.3125003126830053E-2</v>
      </c>
      <c r="AQ44">
        <f t="shared" si="44"/>
        <v>-720.16836232788285</v>
      </c>
      <c r="AR44">
        <f t="shared" si="45"/>
        <v>-720.20148733100973</v>
      </c>
      <c r="AS44">
        <f t="shared" si="46"/>
        <v>10.327299173857515</v>
      </c>
      <c r="AT44">
        <f t="shared" si="47"/>
        <v>1.4373618417521037</v>
      </c>
      <c r="AU44">
        <f t="shared" si="48"/>
        <v>-708.43682631540025</v>
      </c>
      <c r="AW44">
        <v>41</v>
      </c>
      <c r="AX44">
        <f>IF(Z44&gt;0, (R44*SUMPRODUCT(K44:$K$98, X44:$X$98)-K44*$AZ$3)/Z44, 0)</f>
        <v>7702.9739314456556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25</v>
      </c>
      <c r="R45">
        <f t="shared" si="31"/>
        <v>2000000</v>
      </c>
      <c r="S45">
        <f t="shared" si="32"/>
        <v>2139.7404802679707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652.52232831887954</v>
      </c>
      <c r="AC45">
        <f t="shared" si="33"/>
        <v>136.00547792334169</v>
      </c>
      <c r="AE45">
        <f t="shared" si="34"/>
        <v>0</v>
      </c>
      <c r="AF45">
        <f t="shared" si="35"/>
        <v>0</v>
      </c>
      <c r="AG45">
        <f t="shared" si="36"/>
        <v>-1.5890417456876478</v>
      </c>
      <c r="AH45">
        <f t="shared" si="37"/>
        <v>-40603.335986081322</v>
      </c>
      <c r="AI45">
        <f t="shared" si="38"/>
        <v>-40604.925027827012</v>
      </c>
      <c r="AJ45">
        <f t="shared" si="39"/>
        <v>516.51685039553786</v>
      </c>
      <c r="AK45">
        <f t="shared" si="61"/>
        <v>45.67656298232157</v>
      </c>
      <c r="AL45">
        <f t="shared" si="40"/>
        <v>-40042.731614449156</v>
      </c>
      <c r="AN45">
        <f t="shared" si="41"/>
        <v>0</v>
      </c>
      <c r="AO45">
        <f t="shared" si="42"/>
        <v>0</v>
      </c>
      <c r="AP45">
        <f t="shared" si="43"/>
        <v>-2.2191990318024119E-2</v>
      </c>
      <c r="AQ45">
        <f t="shared" si="44"/>
        <v>-567.05170995533854</v>
      </c>
      <c r="AR45">
        <f t="shared" si="45"/>
        <v>-567.07390194565664</v>
      </c>
      <c r="AS45">
        <f t="shared" si="46"/>
        <v>7.2134901264747748</v>
      </c>
      <c r="AT45">
        <f t="shared" si="47"/>
        <v>0.63790258891256935</v>
      </c>
      <c r="AU45">
        <f t="shared" si="48"/>
        <v>-559.22250923026934</v>
      </c>
      <c r="AW45">
        <v>42</v>
      </c>
      <c r="AX45">
        <f>IF(Z45&gt;0, (R45*SUMPRODUCT(K45:$K$98, X45:$X$98)-K45*$AZ$3)/Z45, 0)</f>
        <v>2139.7404802679707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25</v>
      </c>
      <c r="R46">
        <f t="shared" si="31"/>
        <v>2000000</v>
      </c>
      <c r="S46">
        <f t="shared" si="32"/>
        <v>-5461.734960192829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136.00547792334169</v>
      </c>
      <c r="AC46">
        <f t="shared" si="33"/>
        <v>-249.21452494954633</v>
      </c>
      <c r="AE46">
        <f t="shared" si="34"/>
        <v>0</v>
      </c>
      <c r="AF46">
        <f t="shared" si="35"/>
        <v>0</v>
      </c>
      <c r="AG46">
        <f t="shared" si="36"/>
        <v>-1.1407296709100458</v>
      </c>
      <c r="AH46">
        <f t="shared" si="37"/>
        <v>-34593.732585658028</v>
      </c>
      <c r="AI46">
        <f t="shared" si="38"/>
        <v>-34594.873315328936</v>
      </c>
      <c r="AJ46">
        <f t="shared" si="39"/>
        <v>385.22000287288802</v>
      </c>
      <c r="AK46">
        <f t="shared" si="61"/>
        <v>9.5203834546339188</v>
      </c>
      <c r="AL46">
        <f t="shared" si="40"/>
        <v>-34200.132929001411</v>
      </c>
      <c r="AN46">
        <f t="shared" si="41"/>
        <v>0</v>
      </c>
      <c r="AO46">
        <f t="shared" si="42"/>
        <v>0</v>
      </c>
      <c r="AP46">
        <f t="shared" si="43"/>
        <v>-1.4224128360591016E-2</v>
      </c>
      <c r="AQ46">
        <f t="shared" si="44"/>
        <v>-431.36047507013831</v>
      </c>
      <c r="AR46">
        <f t="shared" si="45"/>
        <v>-431.37469919849889</v>
      </c>
      <c r="AS46">
        <f t="shared" si="46"/>
        <v>4.8034331951406637</v>
      </c>
      <c r="AT46">
        <f t="shared" si="47"/>
        <v>0.11871275005297771</v>
      </c>
      <c r="AU46">
        <f t="shared" si="48"/>
        <v>-426.45255325330521</v>
      </c>
      <c r="AW46">
        <v>43</v>
      </c>
      <c r="AX46">
        <f>IF(Z46&gt;0, (R46*SUMPRODUCT(K46:$K$98, X46:$X$98)-K46*$AZ$3)/Z46, 0)</f>
        <v>-5461.734960192829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25</v>
      </c>
      <c r="R47">
        <f t="shared" si="31"/>
        <v>2000000</v>
      </c>
      <c r="S47">
        <f t="shared" si="32"/>
        <v>-16663.462195857679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-249.21452494954633</v>
      </c>
      <c r="AC47">
        <f t="shared" si="33"/>
        <v>-518.22526155321111</v>
      </c>
      <c r="AE47">
        <f t="shared" si="34"/>
        <v>0</v>
      </c>
      <c r="AF47">
        <f t="shared" si="35"/>
        <v>0</v>
      </c>
      <c r="AG47">
        <f t="shared" si="36"/>
        <v>-0.77748737846633587</v>
      </c>
      <c r="AH47">
        <f t="shared" si="37"/>
        <v>-28146.799658768759</v>
      </c>
      <c r="AI47">
        <f t="shared" si="38"/>
        <v>-28147.577146147225</v>
      </c>
      <c r="AJ47">
        <f t="shared" si="39"/>
        <v>269.01073660366478</v>
      </c>
      <c r="AK47">
        <f t="shared" si="61"/>
        <v>-17.445016746468244</v>
      </c>
      <c r="AL47">
        <f t="shared" si="40"/>
        <v>-27896.011426290028</v>
      </c>
      <c r="AN47">
        <f t="shared" si="41"/>
        <v>0</v>
      </c>
      <c r="AO47">
        <f t="shared" si="42"/>
        <v>0</v>
      </c>
      <c r="AP47">
        <f t="shared" si="43"/>
        <v>-8.6560199706758011E-3</v>
      </c>
      <c r="AQ47">
        <f t="shared" si="44"/>
        <v>-313.36747927344322</v>
      </c>
      <c r="AR47">
        <f t="shared" si="45"/>
        <v>-313.37613529341394</v>
      </c>
      <c r="AS47">
        <f t="shared" si="46"/>
        <v>2.9949840638710175</v>
      </c>
      <c r="AT47">
        <f t="shared" si="47"/>
        <v>-0.19422104786327565</v>
      </c>
      <c r="AU47">
        <f t="shared" si="48"/>
        <v>-310.57537227740619</v>
      </c>
      <c r="AW47">
        <v>44</v>
      </c>
      <c r="AX47">
        <f>IF(Z47&gt;0, (R47*SUMPRODUCT(K47:$K$98, X47:$X$98)-K47*$AZ$3)/Z47, 0)</f>
        <v>-16663.462195857679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25</v>
      </c>
      <c r="R48">
        <f t="shared" si="31"/>
        <v>2000000</v>
      </c>
      <c r="S48">
        <f t="shared" si="32"/>
        <v>-34435.296070758428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-518.22526155321111</v>
      </c>
      <c r="AC48">
        <f t="shared" si="33"/>
        <v>-686.63761719587421</v>
      </c>
      <c r="AE48">
        <f t="shared" si="34"/>
        <v>0</v>
      </c>
      <c r="AF48">
        <f t="shared" si="35"/>
        <v>0</v>
      </c>
      <c r="AG48">
        <f t="shared" si="36"/>
        <v>-0.49849841263521855</v>
      </c>
      <c r="AH48">
        <f t="shared" si="37"/>
        <v>-21697.127363716318</v>
      </c>
      <c r="AI48">
        <f t="shared" si="38"/>
        <v>-21697.625862128953</v>
      </c>
      <c r="AJ48">
        <f t="shared" si="39"/>
        <v>168.4123556426631</v>
      </c>
      <c r="AK48">
        <f t="shared" si="61"/>
        <v>-36.275768308724778</v>
      </c>
      <c r="AL48">
        <f t="shared" si="40"/>
        <v>-21565.489274795014</v>
      </c>
      <c r="AN48">
        <f t="shared" si="41"/>
        <v>0</v>
      </c>
      <c r="AO48">
        <f t="shared" si="42"/>
        <v>0</v>
      </c>
      <c r="AP48">
        <f t="shared" si="43"/>
        <v>-4.955308066075699E-3</v>
      </c>
      <c r="AQ48">
        <f t="shared" si="44"/>
        <v>-215.67962406887577</v>
      </c>
      <c r="AR48">
        <f t="shared" si="45"/>
        <v>-215.68457937694183</v>
      </c>
      <c r="AS48">
        <f t="shared" si="46"/>
        <v>1.6740978169444596</v>
      </c>
      <c r="AT48">
        <f t="shared" si="47"/>
        <v>-0.36059815386986327</v>
      </c>
      <c r="AU48">
        <f t="shared" si="48"/>
        <v>-214.37107971386723</v>
      </c>
      <c r="AW48">
        <v>45</v>
      </c>
      <c r="AX48">
        <f>IF(Z48&gt;0, (R48*SUMPRODUCT(K48:$K$98, X48:$X$98)-K48*$AZ$3)/Z48, 0)</f>
        <v>-34435.296070758428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25</v>
      </c>
      <c r="R49">
        <f t="shared" si="31"/>
        <v>2000000</v>
      </c>
      <c r="S49">
        <f t="shared" si="32"/>
        <v>-64919.147961141331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-686.63761719587421</v>
      </c>
      <c r="AC49">
        <f t="shared" si="33"/>
        <v>-772.89302373726787</v>
      </c>
      <c r="AE49">
        <f t="shared" si="34"/>
        <v>0</v>
      </c>
      <c r="AF49">
        <f t="shared" si="35"/>
        <v>0</v>
      </c>
      <c r="AG49">
        <f t="shared" si="36"/>
        <v>-0.29763677128044669</v>
      </c>
      <c r="AH49">
        <f t="shared" si="37"/>
        <v>-15670.132578273575</v>
      </c>
      <c r="AI49">
        <f t="shared" si="38"/>
        <v>-15670.430215044855</v>
      </c>
      <c r="AJ49">
        <f t="shared" si="39"/>
        <v>86.255406541393654</v>
      </c>
      <c r="AK49">
        <f t="shared" si="61"/>
        <v>-48.064633203711196</v>
      </c>
      <c r="AL49">
        <f t="shared" si="40"/>
        <v>-15632.239441707172</v>
      </c>
      <c r="AN49">
        <f t="shared" si="41"/>
        <v>0</v>
      </c>
      <c r="AO49">
        <f t="shared" si="42"/>
        <v>0</v>
      </c>
      <c r="AP49">
        <f t="shared" si="43"/>
        <v>-2.6416510064875892E-3</v>
      </c>
      <c r="AQ49">
        <f t="shared" si="44"/>
        <v>-139.07898986777445</v>
      </c>
      <c r="AR49">
        <f t="shared" si="45"/>
        <v>-139.08163151878094</v>
      </c>
      <c r="AS49">
        <f t="shared" si="46"/>
        <v>0.76555286003412515</v>
      </c>
      <c r="AT49">
        <f t="shared" si="47"/>
        <v>-0.42659375094283519</v>
      </c>
      <c r="AU49">
        <f t="shared" si="48"/>
        <v>-138.74267240968965</v>
      </c>
      <c r="AW49">
        <v>46</v>
      </c>
      <c r="AX49">
        <f>IF(Z49&gt;0, (R49*SUMPRODUCT(K49:$K$98, X49:$X$98)-K49*$AZ$3)/Z49, 0)</f>
        <v>-64919.147961141331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25</v>
      </c>
      <c r="R50">
        <f t="shared" si="31"/>
        <v>2000000</v>
      </c>
      <c r="S50">
        <f t="shared" si="32"/>
        <v>-121939.22003933469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-772.89302373726787</v>
      </c>
      <c r="AC50">
        <f t="shared" si="33"/>
        <v>-796.41467652693291</v>
      </c>
      <c r="AE50">
        <f t="shared" si="34"/>
        <v>0</v>
      </c>
      <c r="AF50">
        <f t="shared" si="35"/>
        <v>0</v>
      </c>
      <c r="AG50">
        <f t="shared" si="36"/>
        <v>-0.16328107483999579</v>
      </c>
      <c r="AH50">
        <f t="shared" si="37"/>
        <v>-10510.346298211711</v>
      </c>
      <c r="AI50">
        <f t="shared" si="38"/>
        <v>-10510.50957928655</v>
      </c>
      <c r="AJ50">
        <f t="shared" si="39"/>
        <v>23.52165278966504</v>
      </c>
      <c r="AK50">
        <f t="shared" si="61"/>
        <v>-54.102511661608759</v>
      </c>
      <c r="AL50">
        <f t="shared" si="40"/>
        <v>-10541.090438158495</v>
      </c>
      <c r="AN50">
        <f t="shared" si="41"/>
        <v>0</v>
      </c>
      <c r="AO50">
        <f t="shared" si="42"/>
        <v>0</v>
      </c>
      <c r="AP50">
        <f t="shared" si="43"/>
        <v>-1.2939177923259636E-3</v>
      </c>
      <c r="AQ50">
        <f t="shared" si="44"/>
        <v>-83.289040644116653</v>
      </c>
      <c r="AR50">
        <f t="shared" si="45"/>
        <v>-83.290334561908978</v>
      </c>
      <c r="AS50">
        <f t="shared" si="46"/>
        <v>0.18639689308320342</v>
      </c>
      <c r="AT50">
        <f t="shared" si="47"/>
        <v>-0.42873433137966421</v>
      </c>
      <c r="AU50">
        <f t="shared" si="48"/>
        <v>-83.532672000205437</v>
      </c>
      <c r="AW50">
        <v>47</v>
      </c>
      <c r="AX50">
        <f>IF(Z50&gt;0, (R50*SUMPRODUCT(K50:$K$98, X50:$X$98)-K50*$AZ$3)/Z50, 0)</f>
        <v>-121939.22003933469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25</v>
      </c>
      <c r="R51">
        <f t="shared" si="31"/>
        <v>2000000</v>
      </c>
      <c r="S51">
        <f t="shared" si="32"/>
        <v>-240647.20055820179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-796.41467652693291</v>
      </c>
      <c r="AC51">
        <f t="shared" si="33"/>
        <v>-776.52752335130936</v>
      </c>
      <c r="AE51">
        <f t="shared" si="34"/>
        <v>0</v>
      </c>
      <c r="AF51">
        <f t="shared" si="35"/>
        <v>0</v>
      </c>
      <c r="AG51">
        <f t="shared" si="36"/>
        <v>-8.0670741395504217E-2</v>
      </c>
      <c r="AH51">
        <f t="shared" si="37"/>
        <v>-6478.2018156873301</v>
      </c>
      <c r="AI51">
        <f t="shared" si="38"/>
        <v>-6478.2824864287259</v>
      </c>
      <c r="AJ51">
        <f t="shared" si="39"/>
        <v>-19.887153175623553</v>
      </c>
      <c r="AK51">
        <f t="shared" si="61"/>
        <v>-55.749027356885307</v>
      </c>
      <c r="AL51">
        <f t="shared" si="40"/>
        <v>-6553.9186669612354</v>
      </c>
      <c r="AN51">
        <f t="shared" si="41"/>
        <v>0</v>
      </c>
      <c r="AO51">
        <f t="shared" si="42"/>
        <v>0</v>
      </c>
      <c r="AP51">
        <f t="shared" si="43"/>
        <v>-5.7078014811737558E-4</v>
      </c>
      <c r="AQ51">
        <f t="shared" si="44"/>
        <v>-45.836060607945953</v>
      </c>
      <c r="AR51">
        <f t="shared" si="45"/>
        <v>-45.836631388094077</v>
      </c>
      <c r="AS51">
        <f t="shared" si="46"/>
        <v>-0.1407101513988063</v>
      </c>
      <c r="AT51">
        <f t="shared" si="47"/>
        <v>-0.39444831597811464</v>
      </c>
      <c r="AU51">
        <f t="shared" si="48"/>
        <v>-46.371789855471</v>
      </c>
      <c r="AW51">
        <v>48</v>
      </c>
      <c r="AX51">
        <f>IF(Z51&gt;0, (R51*SUMPRODUCT(K51:$K$98, X51:$X$98)-K51*$AZ$3)/Z51, 0)</f>
        <v>-240647.20055820179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25</v>
      </c>
      <c r="R52">
        <f t="shared" si="31"/>
        <v>2000000</v>
      </c>
      <c r="S52">
        <f t="shared" si="32"/>
        <v>-522909.21182057454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-776.52752335130936</v>
      </c>
      <c r="AC52">
        <f t="shared" si="33"/>
        <v>-730.24198233448715</v>
      </c>
      <c r="AE52">
        <f t="shared" si="34"/>
        <v>0</v>
      </c>
      <c r="AF52">
        <f t="shared" si="35"/>
        <v>0</v>
      </c>
      <c r="AG52">
        <f t="shared" si="36"/>
        <v>-3.4912465004778619E-2</v>
      </c>
      <c r="AH52">
        <f t="shared" si="37"/>
        <v>-3596.1255181416445</v>
      </c>
      <c r="AI52">
        <f t="shared" si="38"/>
        <v>-3596.1604306066492</v>
      </c>
      <c r="AJ52">
        <f t="shared" si="39"/>
        <v>-46.285541016822208</v>
      </c>
      <c r="AK52">
        <f t="shared" si="61"/>
        <v>-54.356926634591659</v>
      </c>
      <c r="AL52">
        <f t="shared" si="40"/>
        <v>-3696.8028982580631</v>
      </c>
      <c r="AN52">
        <f t="shared" si="41"/>
        <v>0</v>
      </c>
      <c r="AO52">
        <f t="shared" si="42"/>
        <v>0</v>
      </c>
      <c r="AP52">
        <f t="shared" si="43"/>
        <v>-2.2055418466928277E-4</v>
      </c>
      <c r="AQ52">
        <f t="shared" si="44"/>
        <v>-22.717975700471793</v>
      </c>
      <c r="AR52">
        <f t="shared" si="45"/>
        <v>-22.718196254656462</v>
      </c>
      <c r="AS52">
        <f t="shared" si="46"/>
        <v>-0.29240186161431431</v>
      </c>
      <c r="AT52">
        <f t="shared" si="47"/>
        <v>-0.3433916119466055</v>
      </c>
      <c r="AU52">
        <f t="shared" si="48"/>
        <v>-23.353989728217382</v>
      </c>
      <c r="AW52">
        <v>49</v>
      </c>
      <c r="AX52">
        <f>IF(Z52&gt;0, (R52*SUMPRODUCT(K52:$K$98, X52:$X$98)-K52*$AZ$3)/Z52, 0)</f>
        <v>-522909.21182057454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25</v>
      </c>
      <c r="R53">
        <f t="shared" si="31"/>
        <v>2000000</v>
      </c>
      <c r="S53">
        <f t="shared" si="32"/>
        <v>-1320669.793809498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-730.24198233448715</v>
      </c>
      <c r="AC53">
        <f t="shared" si="33"/>
        <v>-670.70852801284457</v>
      </c>
      <c r="AE53">
        <f t="shared" si="34"/>
        <v>0</v>
      </c>
      <c r="AF53">
        <f t="shared" si="35"/>
        <v>0</v>
      </c>
      <c r="AG53">
        <f t="shared" si="36"/>
        <v>-1.2696370643833926E-2</v>
      </c>
      <c r="AH53">
        <f t="shared" si="37"/>
        <v>-1749.3575768717526</v>
      </c>
      <c r="AI53">
        <f t="shared" si="38"/>
        <v>-1749.3702732423965</v>
      </c>
      <c r="AJ53">
        <f t="shared" si="39"/>
        <v>-59.53345432164258</v>
      </c>
      <c r="AK53">
        <f t="shared" si="61"/>
        <v>-51.116938763414105</v>
      </c>
      <c r="AL53">
        <f t="shared" si="40"/>
        <v>-1860.020666327453</v>
      </c>
      <c r="AN53">
        <f t="shared" si="41"/>
        <v>0</v>
      </c>
      <c r="AO53">
        <f t="shared" si="42"/>
        <v>0</v>
      </c>
      <c r="AP53">
        <f t="shared" si="43"/>
        <v>-7.1613740537188801E-5</v>
      </c>
      <c r="AQ53">
        <f t="shared" si="44"/>
        <v>-9.8672323872098922</v>
      </c>
      <c r="AR53">
        <f t="shared" si="45"/>
        <v>-9.8673040009504298</v>
      </c>
      <c r="AS53">
        <f t="shared" si="46"/>
        <v>-0.33579780164524792</v>
      </c>
      <c r="AT53">
        <f t="shared" si="47"/>
        <v>-0.28832453717286027</v>
      </c>
      <c r="AU53">
        <f t="shared" si="48"/>
        <v>-10.491426339768536</v>
      </c>
      <c r="AW53">
        <v>50</v>
      </c>
      <c r="AX53">
        <f>IF(Z53&gt;0, (R53*SUMPRODUCT(K53:$K$98, X53:$X$98)-K53*$AZ$3)/Z53, 0)</f>
        <v>-1320669.793809498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25</v>
      </c>
      <c r="R54">
        <f t="shared" si="31"/>
        <v>2000000</v>
      </c>
      <c r="S54">
        <f t="shared" si="32"/>
        <v>-4136613.9146390823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-670.70852801284457</v>
      </c>
      <c r="AC54">
        <f t="shared" si="33"/>
        <v>-607.13698359459511</v>
      </c>
      <c r="AE54">
        <f t="shared" si="34"/>
        <v>0</v>
      </c>
      <c r="AF54">
        <f t="shared" si="35"/>
        <v>0</v>
      </c>
      <c r="AG54">
        <f t="shared" si="36"/>
        <v>-3.669287224546115E-3</v>
      </c>
      <c r="AH54">
        <f t="shared" si="37"/>
        <v>-712.00957702795779</v>
      </c>
      <c r="AI54">
        <f t="shared" si="38"/>
        <v>-712.0132463151823</v>
      </c>
      <c r="AJ54">
        <f t="shared" si="39"/>
        <v>-63.571544418249459</v>
      </c>
      <c r="AK54">
        <f t="shared" si="61"/>
        <v>-46.949596960899122</v>
      </c>
      <c r="AL54">
        <f t="shared" si="40"/>
        <v>-822.53438769433092</v>
      </c>
      <c r="AN54">
        <f t="shared" si="41"/>
        <v>0</v>
      </c>
      <c r="AO54">
        <f t="shared" si="42"/>
        <v>0</v>
      </c>
      <c r="AP54">
        <f t="shared" si="43"/>
        <v>-1.8479084539933617E-5</v>
      </c>
      <c r="AQ54">
        <f t="shared" si="44"/>
        <v>-3.5857877462208054</v>
      </c>
      <c r="AR54">
        <f t="shared" si="45"/>
        <v>-3.5858062253053449</v>
      </c>
      <c r="AS54">
        <f t="shared" si="46"/>
        <v>-0.32015589724903332</v>
      </c>
      <c r="AT54">
        <f t="shared" si="47"/>
        <v>-0.2364452598729401</v>
      </c>
      <c r="AU54">
        <f t="shared" si="48"/>
        <v>-4.1424073824273187</v>
      </c>
      <c r="AW54">
        <v>51</v>
      </c>
      <c r="AX54">
        <f>IF(Z54&gt;0, (R54*SUMPRODUCT(K54:$K$98, X54:$X$98)-K54*$AZ$3)/Z54, 0)</f>
        <v>-4136613.9146390823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25</v>
      </c>
      <c r="R55">
        <f t="shared" si="31"/>
        <v>2000000</v>
      </c>
      <c r="S55">
        <f t="shared" si="32"/>
        <v>-17604047.069844503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-607.13698359459511</v>
      </c>
      <c r="AC55">
        <f t="shared" si="33"/>
        <v>-545.15243490737021</v>
      </c>
      <c r="AE55">
        <f t="shared" si="34"/>
        <v>0</v>
      </c>
      <c r="AF55">
        <f t="shared" si="35"/>
        <v>0</v>
      </c>
      <c r="AG55">
        <f t="shared" si="36"/>
        <v>-7.7418623221192271E-4</v>
      </c>
      <c r="AH55">
        <f t="shared" si="37"/>
        <v>-228.67264960709846</v>
      </c>
      <c r="AI55">
        <f t="shared" si="38"/>
        <v>-228.67342379333067</v>
      </c>
      <c r="AJ55">
        <f t="shared" si="39"/>
        <v>-61.984548687224901</v>
      </c>
      <c r="AK55">
        <f t="shared" si="61"/>
        <v>-42.49958885162166</v>
      </c>
      <c r="AL55">
        <f t="shared" si="40"/>
        <v>-333.15756133217724</v>
      </c>
      <c r="AN55">
        <f t="shared" si="41"/>
        <v>0</v>
      </c>
      <c r="AO55">
        <f t="shared" si="42"/>
        <v>0</v>
      </c>
      <c r="AP55">
        <f t="shared" si="43"/>
        <v>-3.4811774737965182E-6</v>
      </c>
      <c r="AQ55">
        <f t="shared" si="44"/>
        <v>-1.0282410659915839</v>
      </c>
      <c r="AR55">
        <f t="shared" si="45"/>
        <v>-1.0282445471690578</v>
      </c>
      <c r="AS55">
        <f t="shared" si="46"/>
        <v>-0.27871745277219589</v>
      </c>
      <c r="AT55">
        <f t="shared" si="47"/>
        <v>-0.19110209559420333</v>
      </c>
      <c r="AU55">
        <f t="shared" si="48"/>
        <v>-1.4980640955354569</v>
      </c>
      <c r="AW55">
        <v>52</v>
      </c>
      <c r="AX55">
        <f>IF(Z55&gt;0, (R55*SUMPRODUCT(K55:$K$98, X55:$X$98)-K55*$AZ$3)/Z55, 0)</f>
        <v>-17604047.069844503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25</v>
      </c>
      <c r="R56">
        <f t="shared" si="31"/>
        <v>2000000</v>
      </c>
      <c r="S56">
        <f t="shared" si="32"/>
        <v>-75472546.837818265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-545.15243490737021</v>
      </c>
      <c r="AC56">
        <f t="shared" si="33"/>
        <v>-487.63573272921377</v>
      </c>
      <c r="AE56">
        <f t="shared" si="34"/>
        <v>0</v>
      </c>
      <c r="AF56">
        <f t="shared" si="35"/>
        <v>0</v>
      </c>
      <c r="AG56">
        <f t="shared" si="36"/>
        <v>-1.6152751999249683E-4</v>
      </c>
      <c r="AH56">
        <f t="shared" si="37"/>
        <v>-48.39334799178453</v>
      </c>
      <c r="AI56">
        <f t="shared" si="38"/>
        <v>-48.393509519304523</v>
      </c>
      <c r="AJ56">
        <f t="shared" si="39"/>
        <v>-57.516702178156436</v>
      </c>
      <c r="AK56">
        <f t="shared" si="61"/>
        <v>-38.160670443515919</v>
      </c>
      <c r="AL56">
        <f t="shared" si="40"/>
        <v>-144.07088214097689</v>
      </c>
      <c r="AN56">
        <f t="shared" si="41"/>
        <v>0</v>
      </c>
      <c r="AO56">
        <f t="shared" si="42"/>
        <v>0</v>
      </c>
      <c r="AP56">
        <f t="shared" si="43"/>
        <v>-6.4849886956870432E-7</v>
      </c>
      <c r="AQ56">
        <f t="shared" si="44"/>
        <v>-0.194289068938686</v>
      </c>
      <c r="AR56">
        <f t="shared" si="45"/>
        <v>-0.19428971743755558</v>
      </c>
      <c r="AS56">
        <f t="shared" si="46"/>
        <v>-0.23091740865944638</v>
      </c>
      <c r="AT56">
        <f t="shared" si="47"/>
        <v>-0.15320703026799073</v>
      </c>
      <c r="AU56">
        <f t="shared" si="48"/>
        <v>-0.57841415636499272</v>
      </c>
      <c r="AW56">
        <v>53</v>
      </c>
      <c r="AX56">
        <f>IF(Z56&gt;0, (R56*SUMPRODUCT(K56:$K$98, X56:$X$98)-K56*$AZ$3)/Z56, 0)</f>
        <v>-75472546.837818265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25</v>
      </c>
      <c r="R57">
        <f t="shared" si="31"/>
        <v>2000000</v>
      </c>
      <c r="S57">
        <f t="shared" si="32"/>
        <v>-327078962.58123666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-487.63573272921377</v>
      </c>
      <c r="AC57">
        <f t="shared" si="33"/>
        <v>-435.55775104444888</v>
      </c>
      <c r="AE57">
        <f t="shared" si="34"/>
        <v>0</v>
      </c>
      <c r="AF57">
        <f t="shared" si="35"/>
        <v>0</v>
      </c>
      <c r="AG57">
        <f t="shared" si="36"/>
        <v>-3.3291483164120445E-5</v>
      </c>
      <c r="AH57">
        <f t="shared" si="37"/>
        <v>-10.129660930276113</v>
      </c>
      <c r="AI57">
        <f t="shared" si="38"/>
        <v>-10.129694221759278</v>
      </c>
      <c r="AJ57">
        <f t="shared" si="39"/>
        <v>-52.077981684764893</v>
      </c>
      <c r="AK57">
        <f t="shared" si="61"/>
        <v>-34.13450129104497</v>
      </c>
      <c r="AL57">
        <f t="shared" si="40"/>
        <v>-96.342177197569143</v>
      </c>
      <c r="AN57">
        <f t="shared" si="41"/>
        <v>0</v>
      </c>
      <c r="AO57">
        <f t="shared" si="42"/>
        <v>0</v>
      </c>
      <c r="AP57">
        <f t="shared" si="43"/>
        <v>-1.1933774283257319E-7</v>
      </c>
      <c r="AQ57">
        <f t="shared" si="44"/>
        <v>-3.6311114921466804E-2</v>
      </c>
      <c r="AR57">
        <f t="shared" si="45"/>
        <v>-3.6311234259209645E-2</v>
      </c>
      <c r="AS57">
        <f t="shared" si="46"/>
        <v>-0.18668044180843046</v>
      </c>
      <c r="AT57">
        <f t="shared" si="47"/>
        <v>-0.12235965326949061</v>
      </c>
      <c r="AU57">
        <f t="shared" si="48"/>
        <v>-0.34535132933713075</v>
      </c>
      <c r="AW57">
        <v>54</v>
      </c>
      <c r="AX57">
        <f>IF(Z57&gt;0, (R57*SUMPRODUCT(K57:$K$98, X57:$X$98)-K57*$AZ$3)/Z57, 0)</f>
        <v>-327078962.58123666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25</v>
      </c>
      <c r="R58">
        <f t="shared" si="31"/>
        <v>2000000</v>
      </c>
      <c r="S58">
        <f t="shared" si="32"/>
        <v>-1436532634.1028306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-435.55775104444888</v>
      </c>
      <c r="AC58">
        <f t="shared" si="33"/>
        <v>-388.92239184356356</v>
      </c>
      <c r="AE58">
        <f t="shared" si="34"/>
        <v>0</v>
      </c>
      <c r="AF58">
        <f t="shared" si="35"/>
        <v>0</v>
      </c>
      <c r="AG58">
        <f t="shared" si="36"/>
        <v>-6.768422495435692E-6</v>
      </c>
      <c r="AH58">
        <f t="shared" si="37"/>
        <v>-2.0952116669634839</v>
      </c>
      <c r="AI58">
        <f t="shared" si="38"/>
        <v>-2.0952184353859793</v>
      </c>
      <c r="AJ58">
        <f t="shared" si="39"/>
        <v>-46.635359200885318</v>
      </c>
      <c r="AK58">
        <f t="shared" si="61"/>
        <v>-30.489042573111423</v>
      </c>
      <c r="AL58">
        <f t="shared" si="40"/>
        <v>-79.219620209382725</v>
      </c>
      <c r="AN58">
        <f t="shared" si="41"/>
        <v>0</v>
      </c>
      <c r="AO58">
        <f t="shared" si="42"/>
        <v>0</v>
      </c>
      <c r="AP58">
        <f t="shared" si="43"/>
        <v>-2.1662776202522353E-8</v>
      </c>
      <c r="AQ58">
        <f t="shared" si="44"/>
        <v>-6.7058611469587434E-3</v>
      </c>
      <c r="AR58">
        <f t="shared" si="45"/>
        <v>-6.7058828097349456E-3</v>
      </c>
      <c r="AS58">
        <f t="shared" si="46"/>
        <v>-0.14925949882329106</v>
      </c>
      <c r="AT58">
        <f t="shared" si="47"/>
        <v>-9.7582162806161124E-2</v>
      </c>
      <c r="AU58">
        <f t="shared" si="48"/>
        <v>-0.25354754443918714</v>
      </c>
      <c r="AW58">
        <v>55</v>
      </c>
      <c r="AX58">
        <f>IF(Z58&gt;0, (R58*SUMPRODUCT(K58:$K$98, X58:$X$98)-K58*$AZ$3)/Z58, 0)</f>
        <v>-1436532634.1028306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25</v>
      </c>
      <c r="R59">
        <f t="shared" si="31"/>
        <v>2000000</v>
      </c>
      <c r="S59">
        <f t="shared" si="32"/>
        <v>-6406291522.7512341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-388.92239184356356</v>
      </c>
      <c r="AC59">
        <f t="shared" si="33"/>
        <v>-347.25796349416873</v>
      </c>
      <c r="AE59">
        <f t="shared" si="34"/>
        <v>0</v>
      </c>
      <c r="AF59">
        <f t="shared" si="35"/>
        <v>0</v>
      </c>
      <c r="AG59">
        <f t="shared" si="36"/>
        <v>-1.3551442447667287E-6</v>
      </c>
      <c r="AH59">
        <f t="shared" si="37"/>
        <v>-0.42764752205716855</v>
      </c>
      <c r="AI59">
        <f t="shared" si="38"/>
        <v>-0.42764887720141331</v>
      </c>
      <c r="AJ59">
        <f t="shared" si="39"/>
        <v>-41.664428349394825</v>
      </c>
      <c r="AK59">
        <f t="shared" si="61"/>
        <v>-27.224567429049451</v>
      </c>
      <c r="AL59">
        <f t="shared" si="40"/>
        <v>-69.316644655645689</v>
      </c>
      <c r="AN59">
        <f t="shared" si="41"/>
        <v>0</v>
      </c>
      <c r="AO59">
        <f t="shared" si="42"/>
        <v>0</v>
      </c>
      <c r="AP59">
        <f t="shared" si="43"/>
        <v>-3.8725243316500601E-9</v>
      </c>
      <c r="AQ59">
        <f t="shared" si="44"/>
        <v>-1.2220657992177901E-3</v>
      </c>
      <c r="AR59">
        <f t="shared" si="45"/>
        <v>-1.2220696717421217E-3</v>
      </c>
      <c r="AS59">
        <f t="shared" si="46"/>
        <v>-0.11906224239257704</v>
      </c>
      <c r="AT59">
        <f t="shared" si="47"/>
        <v>-7.7798212400473868E-2</v>
      </c>
      <c r="AU59">
        <f t="shared" si="48"/>
        <v>-0.19808252446479305</v>
      </c>
      <c r="AW59">
        <v>56</v>
      </c>
      <c r="AX59">
        <f>IF(Z59&gt;0, (R59*SUMPRODUCT(K59:$K$98, X59:$X$98)-K59*$AZ$3)/Z59, 0)</f>
        <v>-6406291522.7512341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25</v>
      </c>
      <c r="R60">
        <f t="shared" si="31"/>
        <v>2000000</v>
      </c>
      <c r="S60">
        <f t="shared" si="32"/>
        <v>-29013860440.893688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-347.25796349416873</v>
      </c>
      <c r="AC60">
        <f t="shared" si="33"/>
        <v>-310.05281572912713</v>
      </c>
      <c r="AE60">
        <f t="shared" si="34"/>
        <v>0</v>
      </c>
      <c r="AF60">
        <f t="shared" si="35"/>
        <v>0</v>
      </c>
      <c r="AG60">
        <f t="shared" si="36"/>
        <v>-2.6715922236611618E-7</v>
      </c>
      <c r="AH60">
        <f t="shared" si="37"/>
        <v>-8.595468639623563E-2</v>
      </c>
      <c r="AI60">
        <f t="shared" si="38"/>
        <v>-8.5954953555458E-2</v>
      </c>
      <c r="AJ60">
        <f t="shared" si="39"/>
        <v>-37.205147765041602</v>
      </c>
      <c r="AK60">
        <f t="shared" si="61"/>
        <v>-24.308057444591814</v>
      </c>
      <c r="AL60">
        <f t="shared" si="40"/>
        <v>-61.59916016318887</v>
      </c>
      <c r="AN60">
        <f t="shared" si="41"/>
        <v>0</v>
      </c>
      <c r="AO60">
        <f t="shared" si="42"/>
        <v>0</v>
      </c>
      <c r="AP60">
        <f t="shared" si="43"/>
        <v>-6.8164896272166631E-10</v>
      </c>
      <c r="AQ60">
        <f t="shared" si="44"/>
        <v>-2.1931087500609236E-4</v>
      </c>
      <c r="AR60">
        <f t="shared" si="45"/>
        <v>-2.1931155665505509E-4</v>
      </c>
      <c r="AS60">
        <f t="shared" si="46"/>
        <v>-9.4927849232890452E-2</v>
      </c>
      <c r="AT60">
        <f t="shared" si="47"/>
        <v>-6.2021299493744179E-2</v>
      </c>
      <c r="AU60">
        <f t="shared" si="48"/>
        <v>-0.15716846028328968</v>
      </c>
      <c r="AW60">
        <v>57</v>
      </c>
      <c r="AX60">
        <f>IF(Z60&gt;0, (R60*SUMPRODUCT(K60:$K$98, X60:$X$98)-K60*$AZ$3)/Z60, 0)</f>
        <v>-29013860440.893688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25</v>
      </c>
      <c r="R61">
        <f t="shared" si="31"/>
        <v>2000000</v>
      </c>
      <c r="S61">
        <f t="shared" si="32"/>
        <v>-133650923259.96315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-310.05281572912713</v>
      </c>
      <c r="AC61">
        <f t="shared" si="33"/>
        <v>-276.83306197675142</v>
      </c>
      <c r="AE61">
        <f t="shared" si="34"/>
        <v>0</v>
      </c>
      <c r="AF61">
        <f t="shared" si="35"/>
        <v>0</v>
      </c>
      <c r="AG61">
        <f t="shared" si="36"/>
        <v>-5.1782856269216718E-8</v>
      </c>
      <c r="AH61">
        <f t="shared" si="37"/>
        <v>-1.7016381909859064E-2</v>
      </c>
      <c r="AI61">
        <f t="shared" si="38"/>
        <v>-1.7016433692715334E-2</v>
      </c>
      <c r="AJ61">
        <f t="shared" si="39"/>
        <v>-33.219753752375709</v>
      </c>
      <c r="AK61">
        <f t="shared" si="61"/>
        <v>-21.703697101038902</v>
      </c>
      <c r="AL61">
        <f t="shared" si="40"/>
        <v>-54.940467287107325</v>
      </c>
      <c r="AN61">
        <f t="shared" si="41"/>
        <v>0</v>
      </c>
      <c r="AO61">
        <f t="shared" si="42"/>
        <v>0</v>
      </c>
      <c r="AP61">
        <f t="shared" si="43"/>
        <v>-1.1796647075310842E-10</v>
      </c>
      <c r="AQ61">
        <f t="shared" si="44"/>
        <v>-3.8765001846497733E-5</v>
      </c>
      <c r="AR61">
        <f t="shared" si="45"/>
        <v>-3.8765119812968485E-5</v>
      </c>
      <c r="AS61">
        <f t="shared" si="46"/>
        <v>-7.5677886308189363E-2</v>
      </c>
      <c r="AT61">
        <f t="shared" si="47"/>
        <v>-4.9443169685215935E-2</v>
      </c>
      <c r="AU61">
        <f t="shared" si="48"/>
        <v>-0.12515982111321824</v>
      </c>
      <c r="AW61">
        <v>58</v>
      </c>
      <c r="AX61">
        <f>IF(Z61&gt;0, (R61*SUMPRODUCT(K61:$K$98, X61:$X$98)-K61*$AZ$3)/Z61, 0)</f>
        <v>-133650923259.96315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25</v>
      </c>
      <c r="R62">
        <f t="shared" si="31"/>
        <v>2000000</v>
      </c>
      <c r="S62">
        <f t="shared" si="32"/>
        <v>-626896497963.8927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-276.83306197675142</v>
      </c>
      <c r="AC62">
        <f t="shared" si="33"/>
        <v>-247.17241050670796</v>
      </c>
      <c r="AE62">
        <f t="shared" si="34"/>
        <v>0</v>
      </c>
      <c r="AF62">
        <f t="shared" si="35"/>
        <v>0</v>
      </c>
      <c r="AG62">
        <f t="shared" si="36"/>
        <v>-9.856986412809101E-9</v>
      </c>
      <c r="AH62">
        <f t="shared" si="37"/>
        <v>-3.3126433034972361E-3</v>
      </c>
      <c r="AI62">
        <f t="shared" si="38"/>
        <v>-3.312653160483649E-3</v>
      </c>
      <c r="AJ62">
        <f t="shared" si="39"/>
        <v>-29.660651470043462</v>
      </c>
      <c r="AK62">
        <f t="shared" si="61"/>
        <v>-19.378314338372601</v>
      </c>
      <c r="AL62">
        <f t="shared" si="40"/>
        <v>-49.042278461576544</v>
      </c>
      <c r="AN62">
        <f t="shared" si="41"/>
        <v>0</v>
      </c>
      <c r="AO62">
        <f t="shared" si="42"/>
        <v>0</v>
      </c>
      <c r="AP62">
        <f t="shared" si="43"/>
        <v>-2.0049277184227305E-11</v>
      </c>
      <c r="AQ62">
        <f t="shared" si="44"/>
        <v>-6.7379725428030552E-6</v>
      </c>
      <c r="AR62">
        <f t="shared" si="45"/>
        <v>-6.7379925920802394E-6</v>
      </c>
      <c r="AS62">
        <f t="shared" si="46"/>
        <v>-6.0330267069749026E-2</v>
      </c>
      <c r="AT62">
        <f t="shared" si="47"/>
        <v>-3.941581932468096E-2</v>
      </c>
      <c r="AU62">
        <f t="shared" si="48"/>
        <v>-9.9752824387022057E-2</v>
      </c>
      <c r="AW62">
        <v>59</v>
      </c>
      <c r="AX62">
        <f>IF(Z62&gt;0, (R62*SUMPRODUCT(K62:$K$98, X62:$X$98)-K62*$AZ$3)/Z62, 0)</f>
        <v>-626896497963.8927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25</v>
      </c>
      <c r="R63">
        <f t="shared" si="31"/>
        <v>2000000</v>
      </c>
      <c r="S63">
        <f t="shared" si="32"/>
        <v>-2997026281273.9316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-247.17241050670796</v>
      </c>
      <c r="AC63">
        <f t="shared" si="33"/>
        <v>-220.68965810624715</v>
      </c>
      <c r="AE63">
        <f t="shared" si="34"/>
        <v>0</v>
      </c>
      <c r="AF63">
        <f t="shared" si="35"/>
        <v>0</v>
      </c>
      <c r="AG63">
        <f t="shared" si="36"/>
        <v>-1.840905262369268E-9</v>
      </c>
      <c r="AH63">
        <f t="shared" si="37"/>
        <v>-6.334009029049394E-4</v>
      </c>
      <c r="AI63">
        <f t="shared" si="38"/>
        <v>-6.3340274381020172E-4</v>
      </c>
      <c r="AJ63">
        <f t="shared" si="39"/>
        <v>-26.482752400460811</v>
      </c>
      <c r="AK63">
        <f t="shared" si="61"/>
        <v>-17.302068735469557</v>
      </c>
      <c r="AL63">
        <f t="shared" si="40"/>
        <v>-43.785454538674173</v>
      </c>
      <c r="AN63">
        <f t="shared" si="41"/>
        <v>0</v>
      </c>
      <c r="AO63">
        <f t="shared" si="42"/>
        <v>0</v>
      </c>
      <c r="AP63">
        <f t="shared" si="43"/>
        <v>-3.3432432672450663E-12</v>
      </c>
      <c r="AQ63">
        <f t="shared" si="44"/>
        <v>-1.1503108537907541E-6</v>
      </c>
      <c r="AR63">
        <f t="shared" si="45"/>
        <v>-1.1503141970340212E-6</v>
      </c>
      <c r="AS63">
        <f t="shared" si="46"/>
        <v>-4.8094970159957527E-2</v>
      </c>
      <c r="AT63">
        <f t="shared" si="47"/>
        <v>-3.1422054133748684E-2</v>
      </c>
      <c r="AU63">
        <f t="shared" si="48"/>
        <v>-7.9518174607903239E-2</v>
      </c>
      <c r="AW63">
        <v>60</v>
      </c>
      <c r="AX63">
        <f>IF(Z63&gt;0, (R63*SUMPRODUCT(K63:$K$98, X63:$X$98)-K63*$AZ$3)/Z63, 0)</f>
        <v>-2997026281273.9316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25</v>
      </c>
      <c r="R64">
        <f t="shared" si="31"/>
        <v>2000000</v>
      </c>
      <c r="S64">
        <f t="shared" si="32"/>
        <v>-14629802865709.303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-220.68965810624715</v>
      </c>
      <c r="AC64">
        <f t="shared" si="33"/>
        <v>-197.04433859724253</v>
      </c>
      <c r="AE64">
        <f t="shared" si="34"/>
        <v>0</v>
      </c>
      <c r="AF64">
        <f t="shared" si="35"/>
        <v>0</v>
      </c>
      <c r="AG64">
        <f t="shared" si="36"/>
        <v>-3.3671735088634288E-10</v>
      </c>
      <c r="AH64">
        <f t="shared" si="37"/>
        <v>-1.1886230870873859E-4</v>
      </c>
      <c r="AI64">
        <f t="shared" si="38"/>
        <v>-1.1886264542608947E-4</v>
      </c>
      <c r="AJ64">
        <f t="shared" si="39"/>
        <v>-23.645319509004622</v>
      </c>
      <c r="AK64">
        <f t="shared" si="61"/>
        <v>-15.448276067437302</v>
      </c>
      <c r="AL64">
        <f t="shared" si="40"/>
        <v>-39.09371443908735</v>
      </c>
      <c r="AN64">
        <f t="shared" si="41"/>
        <v>0</v>
      </c>
      <c r="AO64">
        <f t="shared" si="42"/>
        <v>0</v>
      </c>
      <c r="AP64">
        <f t="shared" si="43"/>
        <v>-5.459891504617555E-13</v>
      </c>
      <c r="AQ64">
        <f t="shared" si="44"/>
        <v>-1.9273592757538923E-7</v>
      </c>
      <c r="AR64">
        <f t="shared" si="45"/>
        <v>-1.9273647356453969E-7</v>
      </c>
      <c r="AS64">
        <f t="shared" si="46"/>
        <v>-3.8341023642336561E-2</v>
      </c>
      <c r="AT64">
        <f t="shared" si="47"/>
        <v>-2.5049469841563976E-2</v>
      </c>
      <c r="AU64">
        <f t="shared" si="48"/>
        <v>-6.3390686220374096E-2</v>
      </c>
      <c r="AW64">
        <v>61</v>
      </c>
      <c r="AX64">
        <f>IF(Z64&gt;0, (R64*SUMPRODUCT(K64:$K$98, X64:$X$98)-K64*$AZ$3)/Z64, 0)</f>
        <v>-14629802865709.303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25</v>
      </c>
      <c r="R65">
        <f t="shared" si="31"/>
        <v>2000000</v>
      </c>
      <c r="S65">
        <f t="shared" si="32"/>
        <v>-72995812946881.984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-197.04433859724253</v>
      </c>
      <c r="AC65">
        <f t="shared" si="33"/>
        <v>-175.93244534416107</v>
      </c>
      <c r="AE65">
        <f t="shared" si="34"/>
        <v>0</v>
      </c>
      <c r="AF65">
        <f t="shared" si="35"/>
        <v>0</v>
      </c>
      <c r="AG65">
        <f t="shared" si="36"/>
        <v>-6.0254293445633863E-11</v>
      </c>
      <c r="AH65">
        <f t="shared" si="37"/>
        <v>-2.1847670714547645E-5</v>
      </c>
      <c r="AI65">
        <f t="shared" si="38"/>
        <v>-2.1847730968841092E-5</v>
      </c>
      <c r="AJ65">
        <f t="shared" si="39"/>
        <v>-21.111893253081462</v>
      </c>
      <c r="AK65">
        <f t="shared" si="61"/>
        <v>-13.793103701806979</v>
      </c>
      <c r="AL65">
        <f t="shared" si="40"/>
        <v>-34.905018802619409</v>
      </c>
      <c r="AN65">
        <f t="shared" si="41"/>
        <v>0</v>
      </c>
      <c r="AO65">
        <f t="shared" si="42"/>
        <v>0</v>
      </c>
      <c r="AP65">
        <f t="shared" si="43"/>
        <v>-8.7234543419876562E-14</v>
      </c>
      <c r="AQ65">
        <f t="shared" si="44"/>
        <v>-3.1630469309062576E-8</v>
      </c>
      <c r="AR65">
        <f t="shared" si="45"/>
        <v>-3.1630556543605997E-8</v>
      </c>
      <c r="AS65">
        <f t="shared" si="46"/>
        <v>-3.0565230514626271E-2</v>
      </c>
      <c r="AT65">
        <f t="shared" si="47"/>
        <v>-1.9969284095178941E-2</v>
      </c>
      <c r="AU65">
        <f t="shared" si="48"/>
        <v>-5.0534546240361758E-2</v>
      </c>
      <c r="AW65">
        <v>62</v>
      </c>
      <c r="AX65">
        <f>IF(Z65&gt;0, (R65*SUMPRODUCT(K65:$K$98, X65:$X$98)-K65*$AZ$3)/Z65, 0)</f>
        <v>-72995812946881.984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25</v>
      </c>
      <c r="R66">
        <f t="shared" si="31"/>
        <v>2000000</v>
      </c>
      <c r="S66">
        <f t="shared" si="32"/>
        <v>-372961600117104.19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-175.93244534416107</v>
      </c>
      <c r="AC66">
        <f t="shared" si="33"/>
        <v>-157.0825405134546</v>
      </c>
      <c r="AE66">
        <f t="shared" si="34"/>
        <v>0</v>
      </c>
      <c r="AF66">
        <f t="shared" si="35"/>
        <v>0</v>
      </c>
      <c r="AG66">
        <f t="shared" si="36"/>
        <v>-1.0529404398745951E-11</v>
      </c>
      <c r="AH66">
        <f t="shared" si="37"/>
        <v>-3.9297876889945254E-6</v>
      </c>
      <c r="AI66">
        <f t="shared" si="38"/>
        <v>-3.9297982183989239E-6</v>
      </c>
      <c r="AJ66">
        <f t="shared" si="39"/>
        <v>-18.849904830706464</v>
      </c>
      <c r="AK66">
        <f t="shared" si="61"/>
        <v>-12.315271174091276</v>
      </c>
      <c r="AL66">
        <f t="shared" si="40"/>
        <v>-31.165179934595958</v>
      </c>
      <c r="AN66">
        <f t="shared" si="41"/>
        <v>0</v>
      </c>
      <c r="AO66">
        <f t="shared" si="42"/>
        <v>0</v>
      </c>
      <c r="AP66">
        <f t="shared" si="43"/>
        <v>-1.3610882263112838E-14</v>
      </c>
      <c r="AQ66">
        <f t="shared" si="44"/>
        <v>-5.0798578464993865E-9</v>
      </c>
      <c r="AR66">
        <f t="shared" si="45"/>
        <v>-5.0798714573816492E-9</v>
      </c>
      <c r="AS66">
        <f t="shared" si="46"/>
        <v>-2.4366414813755684E-2</v>
      </c>
      <c r="AT66">
        <f t="shared" si="47"/>
        <v>-1.5919391034959911E-2</v>
      </c>
      <c r="AU66">
        <f t="shared" si="48"/>
        <v>-4.0285810928587053E-2</v>
      </c>
      <c r="AW66">
        <v>63</v>
      </c>
      <c r="AX66">
        <f>IF(Z66&gt;0, (R66*SUMPRODUCT(K66:$K$98, X66:$X$98)-K66*$AZ$3)/Z66, 0)</f>
        <v>-372961600117104.19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-1955304552535526.5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-157.0825405134546</v>
      </c>
      <c r="AC67">
        <f t="shared" ref="AC67:AC89" si="64">S67*Z67</f>
        <v>-140.25226832001934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-1.7932279160572232E-12</v>
      </c>
      <c r="AH67">
        <f t="shared" ref="AH67:AH89" si="68">-X67*R67</f>
        <v>-6.9047059509610134E-7</v>
      </c>
      <c r="AI67">
        <f t="shared" ref="AI67:AI89" si="69">SUM(AE67:AH67)</f>
        <v>-6.9047238832401741E-7</v>
      </c>
      <c r="AJ67">
        <f t="shared" ref="AJ67:AJ89" si="70">AB67-AC67</f>
        <v>-16.830272193435263</v>
      </c>
      <c r="AK67">
        <f t="shared" si="61"/>
        <v>-10.995777835941823</v>
      </c>
      <c r="AL67">
        <f t="shared" ref="AL67:AL89" si="71">SUM(AI67:AK67)</f>
        <v>-27.826050719849473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-2.0696644497433175E-15</v>
      </c>
      <c r="AQ67">
        <f t="shared" ref="AQ67:AQ89" si="75">AH67*$K67</f>
        <v>-7.9691066119779934E-10</v>
      </c>
      <c r="AR67">
        <f t="shared" ref="AR67:AR89" si="76">AI67*$K67</f>
        <v>-7.9691273086224909E-10</v>
      </c>
      <c r="AS67">
        <f t="shared" ref="AS67:AS89" si="77">AJ67*$K67</f>
        <v>-1.9424756734126653E-2</v>
      </c>
      <c r="AT67">
        <f t="shared" ref="AT67:AT89" si="78">AK67*$K67</f>
        <v>-1.2690841069640189E-2</v>
      </c>
      <c r="AU67">
        <f t="shared" ref="AU67:AU89" si="79">AL67*$K67</f>
        <v>-3.2115598600679571E-2</v>
      </c>
      <c r="AW67">
        <v>64</v>
      </c>
      <c r="AX67">
        <f>IF(Z67&gt;0, (R67*SUMPRODUCT(K67:$K$98, X67:$X$98)-K67*$AZ$3)/Z67, 0)</f>
        <v>-1955304552535526.5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25</v>
      </c>
      <c r="R68">
        <f t="shared" si="62"/>
        <v>2000000</v>
      </c>
      <c r="S68">
        <f t="shared" si="63"/>
        <v>-1.053074852744726E+16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-140.25226832001934</v>
      </c>
      <c r="AC68">
        <f t="shared" si="64"/>
        <v>-125.22523957214202</v>
      </c>
      <c r="AE68">
        <f t="shared" si="65"/>
        <v>0</v>
      </c>
      <c r="AF68">
        <f t="shared" si="66"/>
        <v>0</v>
      </c>
      <c r="AG68">
        <f t="shared" si="67"/>
        <v>-2.9728475436896992E-13</v>
      </c>
      <c r="AH68">
        <f t="shared" si="68"/>
        <v>-1.1824087060221448E-7</v>
      </c>
      <c r="AI68">
        <f t="shared" si="69"/>
        <v>-1.1824116788696885E-7</v>
      </c>
      <c r="AJ68">
        <f t="shared" si="70"/>
        <v>-15.027028747877324</v>
      </c>
      <c r="AK68">
        <f t="shared" si="61"/>
        <v>-9.8176587824013541</v>
      </c>
      <c r="AL68">
        <f t="shared" si="71"/>
        <v>-24.844687648519844</v>
      </c>
      <c r="AN68">
        <f t="shared" si="72"/>
        <v>0</v>
      </c>
      <c r="AO68">
        <f t="shared" si="73"/>
        <v>0</v>
      </c>
      <c r="AP68">
        <f t="shared" si="74"/>
        <v>-3.0635083191655314E-16</v>
      </c>
      <c r="AQ68">
        <f t="shared" si="75"/>
        <v>-1.218467766785246E-10</v>
      </c>
      <c r="AR68">
        <f t="shared" si="76"/>
        <v>-1.2184708302935651E-10</v>
      </c>
      <c r="AS68">
        <f t="shared" si="77"/>
        <v>-1.5485297145216431E-2</v>
      </c>
      <c r="AT68">
        <f t="shared" si="78"/>
        <v>-1.0117060802010108E-2</v>
      </c>
      <c r="AU68">
        <f t="shared" si="79"/>
        <v>-2.560235806907362E-2</v>
      </c>
      <c r="AW68">
        <v>65</v>
      </c>
      <c r="AX68">
        <f>IF(Z68&gt;0, (R68*SUMPRODUCT(K68:$K$98, X68:$X$98)-K68*$AZ$3)/Z68, 0)</f>
        <v>-1.053074852744726E+16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25</v>
      </c>
      <c r="R69">
        <f t="shared" si="62"/>
        <v>2000000</v>
      </c>
      <c r="S69">
        <f t="shared" si="63"/>
        <v>-5.8381006839652208E+16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-125.22523957214202</v>
      </c>
      <c r="AC69">
        <f t="shared" si="64"/>
        <v>-111.80824961809046</v>
      </c>
      <c r="AE69">
        <f t="shared" si="65"/>
        <v>0</v>
      </c>
      <c r="AF69">
        <f t="shared" si="66"/>
        <v>0</v>
      </c>
      <c r="AG69">
        <f t="shared" si="67"/>
        <v>-4.7878691919951017E-14</v>
      </c>
      <c r="AH69">
        <f t="shared" si="68"/>
        <v>-1.9714657192426336E-8</v>
      </c>
      <c r="AI69">
        <f t="shared" si="69"/>
        <v>-1.9714705071118256E-8</v>
      </c>
      <c r="AJ69">
        <f t="shared" si="70"/>
        <v>-13.416989954051559</v>
      </c>
      <c r="AK69">
        <f t="shared" si="61"/>
        <v>-8.7657667700499413</v>
      </c>
      <c r="AL69">
        <f t="shared" si="71"/>
        <v>-22.182756743816206</v>
      </c>
      <c r="AN69">
        <f t="shared" si="72"/>
        <v>0</v>
      </c>
      <c r="AO69">
        <f t="shared" si="73"/>
        <v>0</v>
      </c>
      <c r="AP69">
        <f t="shared" si="74"/>
        <v>-4.4052512199383493E-17</v>
      </c>
      <c r="AQ69">
        <f t="shared" si="75"/>
        <v>-1.8139179281005577E-11</v>
      </c>
      <c r="AR69">
        <f t="shared" si="76"/>
        <v>-1.8139223333517777E-11</v>
      </c>
      <c r="AS69">
        <f t="shared" si="77"/>
        <v>-1.2344784076767373E-2</v>
      </c>
      <c r="AT69">
        <f t="shared" si="78"/>
        <v>-8.0652589302187116E-3</v>
      </c>
      <c r="AU69">
        <f t="shared" si="79"/>
        <v>-2.0410043025125311E-2</v>
      </c>
      <c r="AW69">
        <v>66</v>
      </c>
      <c r="AX69">
        <f>IF(Z69&gt;0, (R69*SUMPRODUCT(K69:$K$98, X69:$X$98)-K69*$AZ$3)/Z69, 0)</f>
        <v>-5.8381006839652208E+16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25</v>
      </c>
      <c r="R70">
        <f t="shared" si="62"/>
        <v>2000000</v>
      </c>
      <c r="S70">
        <f t="shared" si="63"/>
        <v>-3.3351443338227238E+17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-111.80824961809046</v>
      </c>
      <c r="AC70">
        <f t="shared" si="64"/>
        <v>-99.828794301882326</v>
      </c>
      <c r="AE70">
        <f t="shared" si="65"/>
        <v>0</v>
      </c>
      <c r="AF70">
        <f t="shared" si="66"/>
        <v>0</v>
      </c>
      <c r="AG70">
        <f t="shared" si="67"/>
        <v>-7.4830940065687595E-15</v>
      </c>
      <c r="AH70">
        <f t="shared" si="68"/>
        <v>-3.1933448795346202E-9</v>
      </c>
      <c r="AI70">
        <f t="shared" si="69"/>
        <v>-3.1933523626286267E-9</v>
      </c>
      <c r="AJ70">
        <f t="shared" si="70"/>
        <v>-11.979455316208131</v>
      </c>
      <c r="AK70">
        <f t="shared" si="61"/>
        <v>-7.8265774732663331</v>
      </c>
      <c r="AL70">
        <f t="shared" si="71"/>
        <v>-19.806032792667818</v>
      </c>
      <c r="AN70">
        <f t="shared" si="72"/>
        <v>0</v>
      </c>
      <c r="AO70">
        <f t="shared" si="73"/>
        <v>0</v>
      </c>
      <c r="AP70">
        <f t="shared" si="74"/>
        <v>-6.1474015444491945E-18</v>
      </c>
      <c r="AQ70">
        <f t="shared" si="75"/>
        <v>-2.6233498105433257E-12</v>
      </c>
      <c r="AR70">
        <f t="shared" si="76"/>
        <v>-2.6233559579448702E-12</v>
      </c>
      <c r="AS70">
        <f t="shared" si="77"/>
        <v>-9.8411862857627607E-3</v>
      </c>
      <c r="AT70">
        <f t="shared" si="78"/>
        <v>-6.4295750400401759E-3</v>
      </c>
      <c r="AU70">
        <f t="shared" si="79"/>
        <v>-1.6270761328426291E-2</v>
      </c>
      <c r="AW70">
        <v>67</v>
      </c>
      <c r="AX70">
        <f>IF(Z70&gt;0, (R70*SUMPRODUCT(K70:$K$98, X70:$X$98)-K70*$AZ$3)/Z70, 0)</f>
        <v>-3.3351443338227238E+17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25</v>
      </c>
      <c r="R71">
        <f t="shared" si="62"/>
        <v>2000000</v>
      </c>
      <c r="S71">
        <f t="shared" si="63"/>
        <v>-1.9641207528456579E+18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-99.828794301882326</v>
      </c>
      <c r="AC71">
        <f t="shared" si="64"/>
        <v>-89.132852055254389</v>
      </c>
      <c r="AE71">
        <f t="shared" si="65"/>
        <v>0</v>
      </c>
      <c r="AF71">
        <f t="shared" si="66"/>
        <v>0</v>
      </c>
      <c r="AG71">
        <f t="shared" si="67"/>
        <v>-1.1345133939208793E-15</v>
      </c>
      <c r="AH71">
        <f t="shared" si="68"/>
        <v>-5.0189997380657533E-10</v>
      </c>
      <c r="AI71">
        <f t="shared" si="69"/>
        <v>-5.0190110831996927E-10</v>
      </c>
      <c r="AJ71">
        <f t="shared" si="70"/>
        <v>-10.695942246627936</v>
      </c>
      <c r="AK71">
        <f t="shared" si="61"/>
        <v>-6.9880156011317638</v>
      </c>
      <c r="AL71">
        <f t="shared" si="71"/>
        <v>-17.683957848261599</v>
      </c>
      <c r="AN71">
        <f t="shared" si="72"/>
        <v>0</v>
      </c>
      <c r="AO71">
        <f t="shared" si="73"/>
        <v>0</v>
      </c>
      <c r="AP71">
        <f t="shared" si="74"/>
        <v>-8.3215070529379877E-19</v>
      </c>
      <c r="AQ71">
        <f t="shared" si="75"/>
        <v>-3.6813705279111766E-13</v>
      </c>
      <c r="AR71">
        <f t="shared" si="76"/>
        <v>-3.6813788494182297E-13</v>
      </c>
      <c r="AS71">
        <f t="shared" si="77"/>
        <v>-7.8453334548590648E-3</v>
      </c>
      <c r="AT71">
        <f t="shared" si="78"/>
        <v>-5.1256178571756983E-3</v>
      </c>
      <c r="AU71">
        <f t="shared" si="79"/>
        <v>-1.29709513124029E-2</v>
      </c>
      <c r="AW71">
        <v>68</v>
      </c>
      <c r="AX71">
        <f>IF(Z71&gt;0, (R71*SUMPRODUCT(K71:$K$98, X71:$X$98)-K71*$AZ$3)/Z71, 0)</f>
        <v>-1.9641207528456579E+18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25</v>
      </c>
      <c r="R72">
        <f t="shared" si="62"/>
        <v>2000000</v>
      </c>
      <c r="S72">
        <f t="shared" si="63"/>
        <v>-1.1944771059662909E+19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-89.132852055254389</v>
      </c>
      <c r="AC72">
        <f t="shared" si="64"/>
        <v>-79.582903620763148</v>
      </c>
      <c r="AE72">
        <f t="shared" si="65"/>
        <v>0</v>
      </c>
      <c r="AF72">
        <f t="shared" si="66"/>
        <v>0</v>
      </c>
      <c r="AG72">
        <f t="shared" si="67"/>
        <v>-1.6656431342060615E-16</v>
      </c>
      <c r="AH72">
        <f t="shared" si="68"/>
        <v>-7.6528315724885134E-11</v>
      </c>
      <c r="AI72">
        <f t="shared" si="69"/>
        <v>-7.6528482289198558E-11</v>
      </c>
      <c r="AJ72">
        <f t="shared" si="70"/>
        <v>-9.5499484344912418</v>
      </c>
      <c r="AK72">
        <f t="shared" ref="AK72:AK89" si="92">G72*SUM(AB72:AB72, AE72:AF72)</f>
        <v>-6.2392996438678079</v>
      </c>
      <c r="AL72">
        <f t="shared" si="71"/>
        <v>-15.789248078435579</v>
      </c>
      <c r="AN72">
        <f t="shared" si="72"/>
        <v>0</v>
      </c>
      <c r="AO72">
        <f t="shared" si="73"/>
        <v>0</v>
      </c>
      <c r="AP72">
        <f t="shared" si="74"/>
        <v>-1.090828043487612E-19</v>
      </c>
      <c r="AQ72">
        <f t="shared" si="75"/>
        <v>-5.0118318383589142E-14</v>
      </c>
      <c r="AR72">
        <f t="shared" si="76"/>
        <v>-5.0118427466393498E-14</v>
      </c>
      <c r="AS72">
        <f t="shared" si="77"/>
        <v>-6.2542517975611592E-3</v>
      </c>
      <c r="AT72">
        <f t="shared" si="78"/>
        <v>-4.0861111744067528E-3</v>
      </c>
      <c r="AU72">
        <f t="shared" si="79"/>
        <v>-1.0340362972018031E-2</v>
      </c>
      <c r="AW72">
        <v>69</v>
      </c>
      <c r="AX72">
        <f>IF(Z72&gt;0, (R72*SUMPRODUCT(K72:$K$98, X72:$X$98)-K72*$AZ$3)/Z72, 0)</f>
        <v>-1.1944771059662909E+19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25</v>
      </c>
      <c r="R73">
        <f t="shared" si="62"/>
        <v>2000000</v>
      </c>
      <c r="S73">
        <f t="shared" si="63"/>
        <v>-7.5138709179041776E+19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-79.582903620763148</v>
      </c>
      <c r="AC73">
        <f t="shared" si="64"/>
        <v>-71.056163947109994</v>
      </c>
      <c r="AE73">
        <f t="shared" si="65"/>
        <v>0</v>
      </c>
      <c r="AF73">
        <f t="shared" si="66"/>
        <v>0</v>
      </c>
      <c r="AG73">
        <f t="shared" si="67"/>
        <v>-2.3641663772063268E-17</v>
      </c>
      <c r="AH73">
        <f t="shared" si="68"/>
        <v>-1.1300560521146945E-11</v>
      </c>
      <c r="AI73">
        <f t="shared" si="69"/>
        <v>-1.1300584162810716E-11</v>
      </c>
      <c r="AJ73">
        <f t="shared" si="70"/>
        <v>-8.5267396736531538</v>
      </c>
      <c r="AK73">
        <f t="shared" si="92"/>
        <v>-5.5708032534534206</v>
      </c>
      <c r="AL73">
        <f t="shared" si="71"/>
        <v>-14.097542927117875</v>
      </c>
      <c r="AN73">
        <f t="shared" si="72"/>
        <v>0</v>
      </c>
      <c r="AO73">
        <f t="shared" si="73"/>
        <v>0</v>
      </c>
      <c r="AP73">
        <f t="shared" si="74"/>
        <v>-1.3824019869810677E-20</v>
      </c>
      <c r="AQ73">
        <f t="shared" si="75"/>
        <v>-6.6077910036489714E-15</v>
      </c>
      <c r="AR73">
        <f t="shared" si="76"/>
        <v>-6.6078048276688408E-15</v>
      </c>
      <c r="AS73">
        <f t="shared" si="77"/>
        <v>-4.9858512416783712E-3</v>
      </c>
      <c r="AT73">
        <f t="shared" si="78"/>
        <v>-3.2574228112298848E-3</v>
      </c>
      <c r="AU73">
        <f t="shared" si="79"/>
        <v>-8.2432740529148636E-3</v>
      </c>
      <c r="AW73">
        <v>70</v>
      </c>
      <c r="AX73">
        <f>IF(Z73&gt;0, (R73*SUMPRODUCT(K73:$K$98, X73:$X$98)-K73*$AZ$3)/Z73, 0)</f>
        <v>-7.5138709179041776E+19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25</v>
      </c>
      <c r="R74">
        <f t="shared" si="62"/>
        <v>2000000</v>
      </c>
      <c r="S74">
        <f t="shared" si="63"/>
        <v>-4.8967208885198796E+20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-71.056163947109994</v>
      </c>
      <c r="AC74">
        <f t="shared" si="64"/>
        <v>-63.443003524205359</v>
      </c>
      <c r="AE74">
        <f t="shared" si="65"/>
        <v>0</v>
      </c>
      <c r="AF74">
        <f t="shared" si="66"/>
        <v>0</v>
      </c>
      <c r="AG74">
        <f t="shared" si="67"/>
        <v>-3.2390555316795952E-18</v>
      </c>
      <c r="AH74">
        <f t="shared" si="68"/>
        <v>-1.6132953282130433E-12</v>
      </c>
      <c r="AI74">
        <f t="shared" si="69"/>
        <v>-1.613298567268575E-12</v>
      </c>
      <c r="AJ74">
        <f t="shared" si="70"/>
        <v>-7.6131604229046346</v>
      </c>
      <c r="AK74">
        <f t="shared" si="92"/>
        <v>-4.9739314762977003</v>
      </c>
      <c r="AL74">
        <f t="shared" si="71"/>
        <v>-12.587091899203948</v>
      </c>
      <c r="AN74">
        <f t="shared" si="72"/>
        <v>0</v>
      </c>
      <c r="AO74">
        <f t="shared" si="73"/>
        <v>0</v>
      </c>
      <c r="AP74">
        <f t="shared" si="74"/>
        <v>-1.6910509156429547E-21</v>
      </c>
      <c r="AQ74">
        <f t="shared" si="75"/>
        <v>-8.4227161754231872E-16</v>
      </c>
      <c r="AR74">
        <f t="shared" si="76"/>
        <v>-8.4227330859323438E-16</v>
      </c>
      <c r="AS74">
        <f t="shared" si="77"/>
        <v>-3.9746900842461677E-3</v>
      </c>
      <c r="AT74">
        <f t="shared" si="78"/>
        <v>-2.5967975217074993E-3</v>
      </c>
      <c r="AU74">
        <f t="shared" si="79"/>
        <v>-6.5714876059545088E-3</v>
      </c>
      <c r="AW74">
        <v>71</v>
      </c>
      <c r="AX74">
        <f>IF(Z74&gt;0, (R74*SUMPRODUCT(K74:$K$98, X74:$X$98)-K74*$AZ$3)/Z74, 0)</f>
        <v>-4.8967208885198796E+20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25</v>
      </c>
      <c r="R75">
        <f t="shared" si="62"/>
        <v>2000000</v>
      </c>
      <c r="S75">
        <f t="shared" si="63"/>
        <v>-3.3108198941099976E+21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-63.443003524205359</v>
      </c>
      <c r="AC75">
        <f t="shared" si="64"/>
        <v>-56.645538860897645</v>
      </c>
      <c r="AE75">
        <f t="shared" si="65"/>
        <v>0</v>
      </c>
      <c r="AF75">
        <f t="shared" si="66"/>
        <v>0</v>
      </c>
      <c r="AG75">
        <f t="shared" si="67"/>
        <v>-4.2773044647997145E-19</v>
      </c>
      <c r="AH75">
        <f t="shared" si="68"/>
        <v>-2.2231476239062623E-13</v>
      </c>
      <c r="AI75">
        <f t="shared" si="69"/>
        <v>-2.2231519012107271E-13</v>
      </c>
      <c r="AJ75">
        <f t="shared" si="70"/>
        <v>-6.7974646633077143</v>
      </c>
      <c r="AK75">
        <f t="shared" si="92"/>
        <v>-4.4410102466943755</v>
      </c>
      <c r="AL75">
        <f t="shared" si="71"/>
        <v>-11.238474910002312</v>
      </c>
      <c r="AN75">
        <f t="shared" si="72"/>
        <v>0</v>
      </c>
      <c r="AO75">
        <f t="shared" si="73"/>
        <v>0</v>
      </c>
      <c r="AP75">
        <f t="shared" si="74"/>
        <v>-1.9938405878711912E-22</v>
      </c>
      <c r="AQ75">
        <f t="shared" si="75"/>
        <v>-1.0363073290321083E-16</v>
      </c>
      <c r="AR75">
        <f t="shared" si="76"/>
        <v>-1.0363093228726962E-16</v>
      </c>
      <c r="AS75">
        <f t="shared" si="77"/>
        <v>-3.1685986003237967E-3</v>
      </c>
      <c r="AT75">
        <f t="shared" si="78"/>
        <v>-2.0701510855448816E-3</v>
      </c>
      <c r="AU75">
        <f t="shared" si="79"/>
        <v>-5.2387496858687819E-3</v>
      </c>
      <c r="AW75">
        <v>72</v>
      </c>
      <c r="AX75">
        <f>IF(Z75&gt;0, (R75*SUMPRODUCT(K75:$K$98, X75:$X$98)-K75*$AZ$3)/Z75, 0)</f>
        <v>-3.3108198941099976E+21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25</v>
      </c>
      <c r="R76">
        <f t="shared" si="62"/>
        <v>2000000</v>
      </c>
      <c r="S76">
        <f t="shared" si="63"/>
        <v>-2.3262448573083365E+22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-56.645538860897645</v>
      </c>
      <c r="AC76">
        <f t="shared" si="64"/>
        <v>-50.576373982944325</v>
      </c>
      <c r="AE76">
        <f t="shared" si="65"/>
        <v>0</v>
      </c>
      <c r="AF76">
        <f t="shared" si="66"/>
        <v>0</v>
      </c>
      <c r="AG76">
        <f t="shared" si="67"/>
        <v>-5.4354095425562276E-20</v>
      </c>
      <c r="AH76">
        <f t="shared" si="68"/>
        <v>-2.9527923727168761E-14</v>
      </c>
      <c r="AI76">
        <f t="shared" si="69"/>
        <v>-2.9527978081264184E-14</v>
      </c>
      <c r="AJ76">
        <f t="shared" si="70"/>
        <v>-6.0691648779533196</v>
      </c>
      <c r="AK76">
        <f t="shared" si="92"/>
        <v>-3.9651877202628354</v>
      </c>
      <c r="AL76">
        <f t="shared" si="71"/>
        <v>-10.034352598216184</v>
      </c>
      <c r="AN76">
        <f t="shared" si="72"/>
        <v>0</v>
      </c>
      <c r="AO76">
        <f t="shared" si="73"/>
        <v>0</v>
      </c>
      <c r="AP76">
        <f t="shared" si="74"/>
        <v>-2.2622183314192321E-23</v>
      </c>
      <c r="AQ76">
        <f t="shared" si="75"/>
        <v>-1.2289526634810895E-17</v>
      </c>
      <c r="AR76">
        <f t="shared" si="76"/>
        <v>-1.2289549256994209E-17</v>
      </c>
      <c r="AS76">
        <f t="shared" si="77"/>
        <v>-2.5259874045948649E-3</v>
      </c>
      <c r="AT76">
        <f t="shared" si="78"/>
        <v>-1.6503117710019782E-3</v>
      </c>
      <c r="AU76">
        <f t="shared" si="79"/>
        <v>-4.1762991755968553E-3</v>
      </c>
      <c r="AW76">
        <v>73</v>
      </c>
      <c r="AX76">
        <f>IF(Z76&gt;0, (R76*SUMPRODUCT(K76:$K$98, X76:$X$98)-K76*$AZ$3)/Z76, 0)</f>
        <v>-2.3262448573083365E+22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25</v>
      </c>
      <c r="R77">
        <f t="shared" si="62"/>
        <v>2000000</v>
      </c>
      <c r="S77">
        <f t="shared" si="63"/>
        <v>-1.7016018814568978E+23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-50.576373982944325</v>
      </c>
      <c r="AC77">
        <f t="shared" si="64"/>
        <v>-45.157476770485999</v>
      </c>
      <c r="AE77">
        <f t="shared" si="65"/>
        <v>0</v>
      </c>
      <c r="AF77">
        <f t="shared" si="66"/>
        <v>0</v>
      </c>
      <c r="AG77">
        <f t="shared" si="67"/>
        <v>-6.6345537787932118E-21</v>
      </c>
      <c r="AH77">
        <f t="shared" si="68"/>
        <v>-3.774080055401075E-15</v>
      </c>
      <c r="AI77">
        <f t="shared" si="69"/>
        <v>-3.7740866899548538E-15</v>
      </c>
      <c r="AJ77">
        <f t="shared" si="70"/>
        <v>-5.4188972124583259</v>
      </c>
      <c r="AK77">
        <f t="shared" si="92"/>
        <v>-3.5403461788061033</v>
      </c>
      <c r="AL77">
        <f t="shared" si="71"/>
        <v>-8.9592433912644331</v>
      </c>
      <c r="AN77">
        <f t="shared" si="72"/>
        <v>0</v>
      </c>
      <c r="AO77">
        <f t="shared" si="73"/>
        <v>0</v>
      </c>
      <c r="AP77">
        <f t="shared" si="74"/>
        <v>-2.4654485327157123E-24</v>
      </c>
      <c r="AQ77">
        <f t="shared" si="75"/>
        <v>-1.4024756517434856E-18</v>
      </c>
      <c r="AR77">
        <f t="shared" si="76"/>
        <v>-1.4024781171920182E-18</v>
      </c>
      <c r="AS77">
        <f t="shared" si="77"/>
        <v>-2.0137016937140199E-3</v>
      </c>
      <c r="AT77">
        <f t="shared" si="78"/>
        <v>-1.3156184398931585E-3</v>
      </c>
      <c r="AU77">
        <f t="shared" si="79"/>
        <v>-3.3293201336071802E-3</v>
      </c>
      <c r="AW77">
        <v>74</v>
      </c>
      <c r="AX77">
        <f>IF(Z77&gt;0, (R77*SUMPRODUCT(K77:$K$98, X77:$X$98)-K77*$AZ$3)/Z77, 0)</f>
        <v>-1.7016018814568978E+23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25</v>
      </c>
      <c r="R78">
        <f t="shared" si="62"/>
        <v>2000000</v>
      </c>
      <c r="S78">
        <f t="shared" si="63"/>
        <v>-1.2980827596509327E+24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-45.157476770485999</v>
      </c>
      <c r="AC78">
        <f t="shared" si="64"/>
        <v>-40.319175687933921</v>
      </c>
      <c r="AE78">
        <f t="shared" si="65"/>
        <v>0</v>
      </c>
      <c r="AF78">
        <f t="shared" si="66"/>
        <v>0</v>
      </c>
      <c r="AG78">
        <f t="shared" si="67"/>
        <v>-7.7651396623540671E-22</v>
      </c>
      <c r="AH78">
        <f t="shared" si="68"/>
        <v>-4.6333554198158977E-16</v>
      </c>
      <c r="AI78">
        <f t="shared" si="69"/>
        <v>-4.6333631849555599E-16</v>
      </c>
      <c r="AJ78">
        <f t="shared" si="70"/>
        <v>-4.8383010825520785</v>
      </c>
      <c r="AK78">
        <f t="shared" si="92"/>
        <v>-3.1610233739340203</v>
      </c>
      <c r="AL78">
        <f t="shared" si="71"/>
        <v>-7.9993244564861001</v>
      </c>
      <c r="AN78">
        <f t="shared" si="72"/>
        <v>0</v>
      </c>
      <c r="AO78">
        <f t="shared" si="73"/>
        <v>0</v>
      </c>
      <c r="AP78">
        <f t="shared" si="74"/>
        <v>-2.576412933978715E-25</v>
      </c>
      <c r="AQ78">
        <f t="shared" si="75"/>
        <v>-1.5373112848449561E-19</v>
      </c>
      <c r="AR78">
        <f t="shared" si="76"/>
        <v>-1.5373138612578899E-19</v>
      </c>
      <c r="AS78">
        <f t="shared" si="77"/>
        <v>-1.6053106614429373E-3</v>
      </c>
      <c r="AT78">
        <f t="shared" si="78"/>
        <v>-1.048802965476051E-3</v>
      </c>
      <c r="AU78">
        <f t="shared" si="79"/>
        <v>-2.6541136269189886E-3</v>
      </c>
      <c r="AW78">
        <v>75</v>
      </c>
      <c r="AX78">
        <f>IF(Z78&gt;0, (R78*SUMPRODUCT(K78:$K$98, X78:$X$98)-K78*$AZ$3)/Z78, 0)</f>
        <v>-1.2980827596509327E+24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25</v>
      </c>
      <c r="R79">
        <f t="shared" si="62"/>
        <v>2000000</v>
      </c>
      <c r="S79">
        <f t="shared" si="63"/>
        <v>-1.0344331485067152E+25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-40.319175687933921</v>
      </c>
      <c r="AC79">
        <f t="shared" si="64"/>
        <v>-35.999264007083859</v>
      </c>
      <c r="AE79">
        <f t="shared" si="65"/>
        <v>0</v>
      </c>
      <c r="AF79">
        <f t="shared" si="66"/>
        <v>0</v>
      </c>
      <c r="AG79">
        <f t="shared" si="67"/>
        <v>-8.7002393675830094E-23</v>
      </c>
      <c r="AH79">
        <f t="shared" si="68"/>
        <v>-5.4539714631777808E-17</v>
      </c>
      <c r="AI79">
        <f t="shared" si="69"/>
        <v>-5.4539801634171483E-17</v>
      </c>
      <c r="AJ79">
        <f t="shared" si="70"/>
        <v>-4.3199116808500619</v>
      </c>
      <c r="AK79">
        <f t="shared" si="92"/>
        <v>-2.8223422981553745</v>
      </c>
      <c r="AL79">
        <f t="shared" si="71"/>
        <v>-7.1422539790054369</v>
      </c>
      <c r="AN79">
        <f t="shared" si="72"/>
        <v>0</v>
      </c>
      <c r="AO79">
        <f t="shared" si="73"/>
        <v>0</v>
      </c>
      <c r="AP79">
        <f t="shared" si="74"/>
        <v>-2.5773854838539193E-26</v>
      </c>
      <c r="AQ79">
        <f t="shared" si="75"/>
        <v>-1.6157011646052066E-20</v>
      </c>
      <c r="AR79">
        <f t="shared" si="76"/>
        <v>-1.6157037419906902E-20</v>
      </c>
      <c r="AS79">
        <f t="shared" si="77"/>
        <v>-1.2797438308696861E-3</v>
      </c>
      <c r="AT79">
        <f t="shared" si="78"/>
        <v>-8.3609930283486177E-4</v>
      </c>
      <c r="AU79">
        <f t="shared" si="79"/>
        <v>-2.1158431337045479E-3</v>
      </c>
      <c r="AW79">
        <v>76</v>
      </c>
      <c r="AX79">
        <f>IF(Z79&gt;0, (R79*SUMPRODUCT(K79:$K$98, X79:$X$98)-K79*$AZ$3)/Z79, 0)</f>
        <v>-1.0344331485067152E+25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25</v>
      </c>
      <c r="R80">
        <f t="shared" si="62"/>
        <v>2000000</v>
      </c>
      <c r="S80">
        <f t="shared" si="63"/>
        <v>-8.6936197519463831E+25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-35.999264007083859</v>
      </c>
      <c r="AC80">
        <f t="shared" si="64"/>
        <v>-32.14220000632487</v>
      </c>
      <c r="AE80">
        <f t="shared" si="65"/>
        <v>0</v>
      </c>
      <c r="AF80">
        <f t="shared" si="66"/>
        <v>0</v>
      </c>
      <c r="AG80">
        <f t="shared" si="67"/>
        <v>-9.2430428646044321E-24</v>
      </c>
      <c r="AH80">
        <f t="shared" si="68"/>
        <v>-6.1511461499573885E-18</v>
      </c>
      <c r="AI80">
        <f t="shared" si="69"/>
        <v>-6.1511553930002529E-18</v>
      </c>
      <c r="AJ80">
        <f t="shared" si="70"/>
        <v>-3.8570640007589887</v>
      </c>
      <c r="AK80">
        <f t="shared" si="92"/>
        <v>-2.5199484804958705</v>
      </c>
      <c r="AL80">
        <f t="shared" si="71"/>
        <v>-6.3770124812548588</v>
      </c>
      <c r="AN80">
        <f t="shared" si="72"/>
        <v>0</v>
      </c>
      <c r="AO80">
        <f t="shared" si="73"/>
        <v>0</v>
      </c>
      <c r="AP80">
        <f t="shared" si="74"/>
        <v>-2.4448100443972925E-27</v>
      </c>
      <c r="AQ80">
        <f t="shared" si="75"/>
        <v>-1.6269949314592023E-21</v>
      </c>
      <c r="AR80">
        <f t="shared" si="76"/>
        <v>-1.6269973762692466E-21</v>
      </c>
      <c r="AS80">
        <f t="shared" si="77"/>
        <v>-1.0202039468030035E-3</v>
      </c>
      <c r="AT80">
        <f t="shared" si="78"/>
        <v>-6.6653324524462839E-4</v>
      </c>
      <c r="AU80">
        <f t="shared" si="79"/>
        <v>-1.6867371920476317E-3</v>
      </c>
      <c r="AW80">
        <v>77</v>
      </c>
      <c r="AX80">
        <f>IF(Z80&gt;0, (R80*SUMPRODUCT(K80:$K$98, X80:$X$98)-K80*$AZ$3)/Z80, 0)</f>
        <v>-8.6936197519463831E+25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25</v>
      </c>
      <c r="R81">
        <f t="shared" si="62"/>
        <v>2000000</v>
      </c>
      <c r="S81">
        <f t="shared" si="63"/>
        <v>-7.726068626783365E+26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-32.14220000632487</v>
      </c>
      <c r="AC81">
        <f t="shared" si="64"/>
        <v>-28.698392862790062</v>
      </c>
      <c r="AE81">
        <f t="shared" si="65"/>
        <v>0</v>
      </c>
      <c r="AF81">
        <f t="shared" si="66"/>
        <v>0</v>
      </c>
      <c r="AG81">
        <f t="shared" si="67"/>
        <v>-9.2862211847638649E-25</v>
      </c>
      <c r="AH81">
        <f t="shared" si="68"/>
        <v>-6.5775922539856006E-19</v>
      </c>
      <c r="AI81">
        <f t="shared" si="69"/>
        <v>-6.5776015402067853E-19</v>
      </c>
      <c r="AJ81">
        <f t="shared" si="70"/>
        <v>-3.4438071435348085</v>
      </c>
      <c r="AK81">
        <f t="shared" si="92"/>
        <v>-2.2499540004427412</v>
      </c>
      <c r="AL81">
        <f t="shared" si="71"/>
        <v>-5.6937611439775502</v>
      </c>
      <c r="AN81">
        <f t="shared" si="72"/>
        <v>0</v>
      </c>
      <c r="AO81">
        <f t="shared" si="73"/>
        <v>0</v>
      </c>
      <c r="AP81">
        <f t="shared" si="74"/>
        <v>-2.1930632391349042E-28</v>
      </c>
      <c r="AQ81">
        <f t="shared" si="75"/>
        <v>-1.5533849008358641E-22</v>
      </c>
      <c r="AR81">
        <f t="shared" si="76"/>
        <v>-1.5533870938991033E-22</v>
      </c>
      <c r="AS81">
        <f t="shared" si="77"/>
        <v>-8.1330034024474057E-4</v>
      </c>
      <c r="AT81">
        <f t="shared" si="78"/>
        <v>-5.3135622229323045E-4</v>
      </c>
      <c r="AU81">
        <f t="shared" si="79"/>
        <v>-1.3446565625379711E-3</v>
      </c>
      <c r="AW81">
        <v>78</v>
      </c>
      <c r="AX81">
        <f>IF(Z81&gt;0, (R81*SUMPRODUCT(K81:$K$98, X81:$X$98)-K81*$AZ$3)/Z81, 0)</f>
        <v>-7.726068626783365E+26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25</v>
      </c>
      <c r="R82">
        <f t="shared" si="62"/>
        <v>2000000</v>
      </c>
      <c r="S82">
        <f t="shared" si="63"/>
        <v>-7.2817301590944906E+27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-28.698392862790062</v>
      </c>
      <c r="AC82">
        <f t="shared" si="64"/>
        <v>-25.623565056062553</v>
      </c>
      <c r="AE82">
        <f t="shared" si="65"/>
        <v>0</v>
      </c>
      <c r="AF82">
        <f t="shared" si="66"/>
        <v>0</v>
      </c>
      <c r="AG82">
        <f t="shared" si="67"/>
        <v>-8.7972104486940151E-26</v>
      </c>
      <c r="AH82">
        <f t="shared" si="68"/>
        <v>-6.6509103424374601E-20</v>
      </c>
      <c r="AI82">
        <f t="shared" si="69"/>
        <v>-6.6509191396479085E-20</v>
      </c>
      <c r="AJ82">
        <f t="shared" si="70"/>
        <v>-3.0748278067275088</v>
      </c>
      <c r="AK82">
        <f t="shared" si="92"/>
        <v>-2.0088875003953044</v>
      </c>
      <c r="AL82">
        <f t="shared" si="71"/>
        <v>-5.0837153071228132</v>
      </c>
      <c r="AN82">
        <f t="shared" si="72"/>
        <v>0</v>
      </c>
      <c r="AO82">
        <f t="shared" si="73"/>
        <v>0</v>
      </c>
      <c r="AP82">
        <f t="shared" si="74"/>
        <v>-1.8549793961727174E-29</v>
      </c>
      <c r="AQ82">
        <f t="shared" si="75"/>
        <v>-1.4024106531230078E-23</v>
      </c>
      <c r="AR82">
        <f t="shared" si="76"/>
        <v>-1.4024125081024039E-23</v>
      </c>
      <c r="AS82">
        <f t="shared" si="77"/>
        <v>-6.483580518532691E-4</v>
      </c>
      <c r="AT82">
        <f t="shared" si="78"/>
        <v>-4.2359392721080222E-4</v>
      </c>
      <c r="AU82">
        <f t="shared" si="79"/>
        <v>-1.0719519790640714E-3</v>
      </c>
      <c r="AW82">
        <v>79</v>
      </c>
      <c r="AX82">
        <f>IF(Z82&gt;0, (R82*SUMPRODUCT(K82:$K$98, X82:$X$98)-K82*$AZ$3)/Z82, 0)</f>
        <v>-7.2817301590944906E+27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25</v>
      </c>
      <c r="R83">
        <f t="shared" si="62"/>
        <v>2000000</v>
      </c>
      <c r="S83">
        <f t="shared" si="63"/>
        <v>-7.3012730034202576E+28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-25.623565056062553</v>
      </c>
      <c r="AC83">
        <f t="shared" si="64"/>
        <v>-22.878183085770136</v>
      </c>
      <c r="AE83">
        <f t="shared" si="65"/>
        <v>0</v>
      </c>
      <c r="AF83">
        <f t="shared" si="66"/>
        <v>0</v>
      </c>
      <c r="AG83">
        <f t="shared" si="67"/>
        <v>-7.8336281478082406E-27</v>
      </c>
      <c r="AH83">
        <f t="shared" si="68"/>
        <v>-6.3407004235410003E-21</v>
      </c>
      <c r="AI83">
        <f t="shared" si="69"/>
        <v>-6.3407082571691484E-21</v>
      </c>
      <c r="AJ83">
        <f t="shared" si="70"/>
        <v>-2.7453819702924172</v>
      </c>
      <c r="AK83">
        <f t="shared" si="92"/>
        <v>-1.7936495539243789</v>
      </c>
      <c r="AL83">
        <f t="shared" si="71"/>
        <v>-4.5390315242167958</v>
      </c>
      <c r="AN83">
        <f t="shared" si="72"/>
        <v>0</v>
      </c>
      <c r="AO83">
        <f t="shared" si="73"/>
        <v>0</v>
      </c>
      <c r="AP83">
        <f t="shared" si="74"/>
        <v>-1.4748200677819244E-30</v>
      </c>
      <c r="AQ83">
        <f t="shared" si="75"/>
        <v>-1.1937498247281533E-24</v>
      </c>
      <c r="AR83">
        <f t="shared" si="76"/>
        <v>-1.193751299548221E-24</v>
      </c>
      <c r="AS83">
        <f t="shared" si="77"/>
        <v>-5.1686706939833285E-4</v>
      </c>
      <c r="AT83">
        <f t="shared" si="78"/>
        <v>-3.3768648534024409E-4</v>
      </c>
      <c r="AU83">
        <f t="shared" si="79"/>
        <v>-8.5455355473857699E-4</v>
      </c>
      <c r="AW83">
        <v>80</v>
      </c>
      <c r="AX83">
        <f>IF(Z83&gt;0, (R83*SUMPRODUCT(K83:$K$98, X83:$X$98)-K83*$AZ$3)/Z83, 0)</f>
        <v>-7.3012730034202576E+28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25</v>
      </c>
      <c r="R84">
        <f t="shared" si="62"/>
        <v>2000000</v>
      </c>
      <c r="S84">
        <f t="shared" si="63"/>
        <v>-7.8153925461246165E+29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-22.878183085770136</v>
      </c>
      <c r="AC84">
        <f t="shared" si="64"/>
        <v>-20.426949183723334</v>
      </c>
      <c r="AE84">
        <f t="shared" si="65"/>
        <v>0</v>
      </c>
      <c r="AF84">
        <f t="shared" si="66"/>
        <v>0</v>
      </c>
      <c r="AG84">
        <f t="shared" si="67"/>
        <v>-6.5342044763485217E-28</v>
      </c>
      <c r="AH84">
        <f t="shared" si="68"/>
        <v>-5.6814971349562441E-22</v>
      </c>
      <c r="AI84">
        <f t="shared" si="69"/>
        <v>-5.6815036691607203E-22</v>
      </c>
      <c r="AJ84">
        <f t="shared" si="70"/>
        <v>-2.4512339020468019</v>
      </c>
      <c r="AK84">
        <f t="shared" si="92"/>
        <v>-1.6014728160039096</v>
      </c>
      <c r="AL84">
        <f t="shared" si="71"/>
        <v>-4.052706718050711</v>
      </c>
      <c r="AN84">
        <f t="shared" si="72"/>
        <v>0</v>
      </c>
      <c r="AO84">
        <f t="shared" si="73"/>
        <v>0</v>
      </c>
      <c r="AP84">
        <f t="shared" si="74"/>
        <v>-1.0983753663051961E-31</v>
      </c>
      <c r="AQ84">
        <f t="shared" si="75"/>
        <v>-9.5503844719851638E-26</v>
      </c>
      <c r="AR84">
        <f t="shared" si="76"/>
        <v>-9.5503954557388269E-26</v>
      </c>
      <c r="AS84">
        <f t="shared" si="77"/>
        <v>-4.1204326323208951E-4</v>
      </c>
      <c r="AT84">
        <f t="shared" si="78"/>
        <v>-2.6920159864496498E-4</v>
      </c>
      <c r="AU84">
        <f t="shared" si="79"/>
        <v>-6.8124486187705444E-4</v>
      </c>
      <c r="AW84">
        <v>81</v>
      </c>
      <c r="AX84">
        <f>IF(Z84&gt;0, (R84*SUMPRODUCT(K84:$K$98, X84:$X$98)-K84*$AZ$3)/Z84, 0)</f>
        <v>-7.8153925461246165E+29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25</v>
      </c>
      <c r="R85">
        <f t="shared" si="62"/>
        <v>2000000</v>
      </c>
      <c r="S85">
        <f t="shared" si="63"/>
        <v>-8.9684548305291422E+30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-20.426949183723334</v>
      </c>
      <c r="AC85">
        <f t="shared" si="64"/>
        <v>-18.238347485467262</v>
      </c>
      <c r="AE85">
        <f t="shared" si="65"/>
        <v>0</v>
      </c>
      <c r="AF85">
        <f t="shared" si="66"/>
        <v>0</v>
      </c>
      <c r="AG85">
        <f t="shared" si="67"/>
        <v>-5.0840272460822532E-29</v>
      </c>
      <c r="AH85">
        <f t="shared" si="68"/>
        <v>-4.7683677655814487E-23</v>
      </c>
      <c r="AI85">
        <f t="shared" si="69"/>
        <v>-4.7683728496086948E-23</v>
      </c>
      <c r="AJ85">
        <f t="shared" si="70"/>
        <v>-2.1886016982560719</v>
      </c>
      <c r="AK85">
        <f t="shared" si="92"/>
        <v>-1.4298864428606335</v>
      </c>
      <c r="AL85">
        <f t="shared" si="71"/>
        <v>-3.6184881411167051</v>
      </c>
      <c r="AN85">
        <f t="shared" si="72"/>
        <v>0</v>
      </c>
      <c r="AO85">
        <f t="shared" si="73"/>
        <v>0</v>
      </c>
      <c r="AP85">
        <f t="shared" si="74"/>
        <v>-7.6304106295761014E-33</v>
      </c>
      <c r="AQ85">
        <f t="shared" si="75"/>
        <v>-7.1566500970777981E-27</v>
      </c>
      <c r="AR85">
        <f t="shared" si="76"/>
        <v>-7.1566577274884286E-27</v>
      </c>
      <c r="AS85">
        <f t="shared" si="77"/>
        <v>-3.2847836673476506E-4</v>
      </c>
      <c r="AT85">
        <f t="shared" si="78"/>
        <v>-2.1460586626671313E-4</v>
      </c>
      <c r="AU85">
        <f t="shared" si="79"/>
        <v>-5.4308423300147813E-4</v>
      </c>
      <c r="AW85">
        <v>82</v>
      </c>
      <c r="AX85">
        <f>IF(Z85&gt;0, (R85*SUMPRODUCT(K85:$K$98, X85:$X$98)-K85*$AZ$3)/Z85, 0)</f>
        <v>-8.9684548305291422E+30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25</v>
      </c>
      <c r="R86">
        <f t="shared" si="62"/>
        <v>2000000</v>
      </c>
      <c r="S86">
        <f t="shared" si="63"/>
        <v>-1.1090681421745873E+32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-18.238347485467262</v>
      </c>
      <c r="AC86">
        <f t="shared" si="64"/>
        <v>-16.284238826310055</v>
      </c>
      <c r="AE86">
        <f t="shared" si="65"/>
        <v>0</v>
      </c>
      <c r="AF86">
        <f t="shared" si="66"/>
        <v>0</v>
      </c>
      <c r="AG86">
        <f t="shared" si="67"/>
        <v>-3.6707029548204762E-30</v>
      </c>
      <c r="AH86">
        <f t="shared" si="68"/>
        <v>-3.7328933425115061E-24</v>
      </c>
      <c r="AI86">
        <f t="shared" si="69"/>
        <v>-3.732897013214461E-24</v>
      </c>
      <c r="AJ86">
        <f t="shared" si="70"/>
        <v>-1.9541086591572068</v>
      </c>
      <c r="AK86">
        <f t="shared" si="92"/>
        <v>-1.2766843239827084</v>
      </c>
      <c r="AL86">
        <f t="shared" si="71"/>
        <v>-3.2307929831399154</v>
      </c>
      <c r="AN86">
        <f t="shared" si="72"/>
        <v>0</v>
      </c>
      <c r="AO86">
        <f t="shared" si="73"/>
        <v>0</v>
      </c>
      <c r="AP86">
        <f t="shared" si="74"/>
        <v>-4.9189369907176047E-34</v>
      </c>
      <c r="AQ86">
        <f t="shared" si="75"/>
        <v>-5.0022754145142633E-28</v>
      </c>
      <c r="AR86">
        <f t="shared" si="76"/>
        <v>-5.0022803334512541E-28</v>
      </c>
      <c r="AS86">
        <f t="shared" si="77"/>
        <v>-2.6186094286891341E-4</v>
      </c>
      <c r="AT86">
        <f t="shared" si="78"/>
        <v>-1.7108248267435675E-4</v>
      </c>
      <c r="AU86">
        <f t="shared" si="79"/>
        <v>-4.329434255432702E-4</v>
      </c>
      <c r="AW86">
        <v>83</v>
      </c>
      <c r="AX86">
        <f>IF(Z86&gt;0, (R86*SUMPRODUCT(K86:$K$98, X86:$X$98)-K86*$AZ$3)/Z86, 0)</f>
        <v>-1.1090681421745873E+32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25</v>
      </c>
      <c r="R87">
        <f t="shared" si="62"/>
        <v>2000000</v>
      </c>
      <c r="S87">
        <f t="shared" si="63"/>
        <v>-1.4869615058765919E+33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-16.284238826310055</v>
      </c>
      <c r="AC87">
        <f t="shared" si="64"/>
        <v>-14.53949895206255</v>
      </c>
      <c r="AE87">
        <f t="shared" si="65"/>
        <v>0</v>
      </c>
      <c r="AF87">
        <f t="shared" si="66"/>
        <v>0</v>
      </c>
      <c r="AG87">
        <f t="shared" si="67"/>
        <v>-2.4444982090325263E-31</v>
      </c>
      <c r="AH87">
        <f t="shared" si="68"/>
        <v>-2.7116368834952153E-25</v>
      </c>
      <c r="AI87">
        <f t="shared" si="69"/>
        <v>-2.7116393279934245E-25</v>
      </c>
      <c r="AJ87">
        <f t="shared" si="70"/>
        <v>-1.7447398742475055</v>
      </c>
      <c r="AK87">
        <f t="shared" si="92"/>
        <v>-1.1398967178417039</v>
      </c>
      <c r="AL87">
        <f t="shared" si="71"/>
        <v>-2.8846365920892092</v>
      </c>
      <c r="AN87">
        <f t="shared" si="72"/>
        <v>0</v>
      </c>
      <c r="AO87">
        <f t="shared" si="73"/>
        <v>0</v>
      </c>
      <c r="AP87">
        <f t="shared" si="74"/>
        <v>-2.9247834650255858E-35</v>
      </c>
      <c r="AQ87">
        <f t="shared" si="75"/>
        <v>-3.2444084805196872E-29</v>
      </c>
      <c r="AR87">
        <f t="shared" si="76"/>
        <v>-3.2444114053031527E-29</v>
      </c>
      <c r="AS87">
        <f t="shared" si="77"/>
        <v>-2.0875394042483523E-4</v>
      </c>
      <c r="AT87">
        <f t="shared" si="78"/>
        <v>-1.363859077442257E-4</v>
      </c>
      <c r="AU87">
        <f t="shared" si="79"/>
        <v>-3.4513984816906092E-4</v>
      </c>
      <c r="AW87">
        <v>84</v>
      </c>
      <c r="AX87">
        <f>IF(Z87&gt;0, (R87*SUMPRODUCT(K87:$K$98, X87:$X$98)-K87*$AZ$3)/Z87, 0)</f>
        <v>-1.4869615058765919E+33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25</v>
      </c>
      <c r="R88">
        <f t="shared" si="62"/>
        <v>2000000</v>
      </c>
      <c r="S88">
        <f t="shared" si="63"/>
        <v>-2.1768599874162928E+34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-14.53949895206255</v>
      </c>
      <c r="AC88">
        <f t="shared" si="64"/>
        <v>-12.981695492912989</v>
      </c>
      <c r="AE88">
        <f t="shared" si="65"/>
        <v>0</v>
      </c>
      <c r="AF88">
        <f t="shared" si="66"/>
        <v>0</v>
      </c>
      <c r="AG88">
        <f t="shared" si="67"/>
        <v>-1.4908739615726177E-32</v>
      </c>
      <c r="AH88">
        <f t="shared" si="68"/>
        <v>-1.8167726646279515E-26</v>
      </c>
      <c r="AI88">
        <f t="shared" si="69"/>
        <v>-1.816774155501913E-26</v>
      </c>
      <c r="AJ88">
        <f t="shared" si="70"/>
        <v>-1.5578034591495609</v>
      </c>
      <c r="AK88">
        <f t="shared" si="92"/>
        <v>-1.0177649266443787</v>
      </c>
      <c r="AL88">
        <f t="shared" si="71"/>
        <v>-2.5755683857939395</v>
      </c>
      <c r="AN88">
        <f t="shared" si="72"/>
        <v>0</v>
      </c>
      <c r="AO88">
        <f t="shared" si="73"/>
        <v>0</v>
      </c>
      <c r="AP88">
        <f t="shared" si="74"/>
        <v>-1.5926740444888969E-36</v>
      </c>
      <c r="AQ88">
        <f t="shared" si="75"/>
        <v>-1.9408258124232667E-30</v>
      </c>
      <c r="AR88">
        <f t="shared" si="76"/>
        <v>-1.940827405097311E-30</v>
      </c>
      <c r="AS88">
        <f t="shared" si="77"/>
        <v>-1.6641736322132935E-4</v>
      </c>
      <c r="AT88">
        <f t="shared" si="78"/>
        <v>-1.0872601063793505E-4</v>
      </c>
      <c r="AU88">
        <f t="shared" si="79"/>
        <v>-2.7514337385926439E-4</v>
      </c>
      <c r="AW88">
        <v>85</v>
      </c>
      <c r="AX88">
        <f>IF(Z88&gt;0, (R88*SUMPRODUCT(K88:$K$98, X88:$X$98)-K88*$AZ$3)/Z88, 0)</f>
        <v>-2.1768599874162928E+34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-12.981695492912989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-1.1926991692580941E-27</v>
      </c>
      <c r="AI89">
        <f t="shared" si="69"/>
        <v>-1.1926991692580941E-27</v>
      </c>
      <c r="AJ89">
        <f t="shared" si="70"/>
        <v>-12.981695492912989</v>
      </c>
      <c r="AK89">
        <f t="shared" si="92"/>
        <v>-0.90871868450390936</v>
      </c>
      <c r="AL89">
        <f t="shared" si="71"/>
        <v>-13.890414177416899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-1.137624317492069E-31</v>
      </c>
      <c r="AR89">
        <f t="shared" si="76"/>
        <v>-1.137624317492069E-31</v>
      </c>
      <c r="AS89">
        <f t="shared" si="77"/>
        <v>-1.2382244287301271E-3</v>
      </c>
      <c r="AT89">
        <f t="shared" si="78"/>
        <v>-8.6675710011108913E-5</v>
      </c>
      <c r="AU89">
        <f t="shared" si="79"/>
        <v>-1.3249001387412361E-3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203915.80318372409</v>
      </c>
      <c r="AO91" s="6">
        <f t="shared" si="93"/>
        <v>-20391.580318372409</v>
      </c>
      <c r="AP91" s="6">
        <f t="shared" si="93"/>
        <v>-1750.873403941549</v>
      </c>
      <c r="AQ91" s="6">
        <f t="shared" si="93"/>
        <v>-121519.3520257278</v>
      </c>
      <c r="AR91" s="6">
        <f t="shared" si="93"/>
        <v>60253.997435682388</v>
      </c>
      <c r="AS91" s="6">
        <f t="shared" si="93"/>
        <v>-29037.343683943116</v>
      </c>
      <c r="AT91" s="6">
        <f t="shared" si="93"/>
        <v>14595.483509641848</v>
      </c>
      <c r="AU91" s="6">
        <f t="shared" si="93"/>
        <v>45812.137261381089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520624.2717679537</v>
      </c>
      <c r="K3">
        <v>1</v>
      </c>
      <c r="L3" s="2">
        <v>0</v>
      </c>
      <c r="O3">
        <f>$C$3</f>
        <v>520624.2717679537</v>
      </c>
      <c r="P3">
        <f>O3*C5</f>
        <v>52062.427176795376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520624.2717679537</v>
      </c>
      <c r="AF3">
        <f t="shared" ref="AF3:AF34" si="4">-$Z3*P3</f>
        <v>-52062.427176795376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467039.41200415831</v>
      </c>
      <c r="AJ3">
        <f t="shared" ref="AJ3:AJ34" si="8">AB3-AC3</f>
        <v>0</v>
      </c>
      <c r="AL3">
        <f t="shared" ref="AL3:AL34" si="9">SUM(AI3:AK3)</f>
        <v>467039.41200415831</v>
      </c>
      <c r="AN3">
        <f t="shared" ref="AN3:AN34" si="10">AE3*$K3</f>
        <v>520624.2717679537</v>
      </c>
      <c r="AO3">
        <f t="shared" ref="AO3:AO34" si="11">AF3*$K3</f>
        <v>-52062.427176795376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467039.41200415831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467039.41200415831</v>
      </c>
      <c r="AW3">
        <v>0</v>
      </c>
      <c r="AX3">
        <f>IF(Z3&gt;0, (R3*SUMPRODUCT(K3:$K$98, X3:$X$98)-K3*$AZ$3)/Z3, 0)</f>
        <v>0</v>
      </c>
      <c r="AZ3">
        <f>C6*ABS(SUMPRODUCT(X4:X79, K4:K79))/1</f>
        <v>324526.10834687162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2000000</v>
      </c>
      <c r="S4">
        <f t="shared" si="1"/>
        <v>16183.187285754842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15982.556010998262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-15982.556010998262</v>
      </c>
      <c r="AK4">
        <f>G4*SUM(AB4, AE4:AF4)</f>
        <v>0</v>
      </c>
      <c r="AL4">
        <f t="shared" si="9"/>
        <v>-20777.58201099826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-4558.8762122076432</v>
      </c>
      <c r="AR4">
        <f t="shared" si="14"/>
        <v>-4558.8762122076432</v>
      </c>
      <c r="AS4">
        <f t="shared" si="15"/>
        <v>-15195.432602204088</v>
      </c>
      <c r="AT4">
        <f t="shared" si="16"/>
        <v>0</v>
      </c>
      <c r="AU4">
        <f t="shared" si="17"/>
        <v>-19754.308814411732</v>
      </c>
      <c r="AW4">
        <v>1</v>
      </c>
      <c r="AX4">
        <f>IF(Z4&gt;0, (R4*SUMPRODUCT(K4:$K$98, X4:$X$98)-K4*$AZ$3)/Z4, 0)</f>
        <v>16183.187285754842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25</v>
      </c>
      <c r="R5">
        <f t="shared" si="0"/>
        <v>2000000</v>
      </c>
      <c r="S5">
        <f t="shared" si="1"/>
        <v>27952.07867180707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15982.556010998262</v>
      </c>
      <c r="AC5">
        <f t="shared" si="2"/>
        <v>27259.185141140246</v>
      </c>
      <c r="AE5">
        <f t="shared" si="3"/>
        <v>0</v>
      </c>
      <c r="AF5">
        <f t="shared" si="4"/>
        <v>0</v>
      </c>
      <c r="AG5">
        <f t="shared" si="5"/>
        <v>-24.3802844335816</v>
      </c>
      <c r="AH5">
        <f t="shared" si="6"/>
        <v>-5030.1695734719178</v>
      </c>
      <c r="AI5">
        <f t="shared" si="7"/>
        <v>-5054.5498579054993</v>
      </c>
      <c r="AJ5">
        <f t="shared" si="8"/>
        <v>-11276.629130141984</v>
      </c>
      <c r="AK5">
        <f>G5*SUM(AB5, AE5:AF5)</f>
        <v>65.528479645092872</v>
      </c>
      <c r="AL5">
        <f t="shared" si="9"/>
        <v>-16265.65050840239</v>
      </c>
      <c r="AN5">
        <f t="shared" si="10"/>
        <v>0</v>
      </c>
      <c r="AO5">
        <f t="shared" si="11"/>
        <v>0</v>
      </c>
      <c r="AP5">
        <f t="shared" si="12"/>
        <v>-21.989927029453657</v>
      </c>
      <c r="AQ5">
        <f t="shared" si="13"/>
        <v>-4536.9881622080738</v>
      </c>
      <c r="AR5">
        <f t="shared" si="14"/>
        <v>-4558.9780892375275</v>
      </c>
      <c r="AS5">
        <f t="shared" si="15"/>
        <v>-10171.015534522423</v>
      </c>
      <c r="AT5">
        <f t="shared" si="16"/>
        <v>59.103760240050057</v>
      </c>
      <c r="AU5">
        <f t="shared" si="17"/>
        <v>-14670.8898635199</v>
      </c>
      <c r="AW5">
        <v>2</v>
      </c>
      <c r="AX5">
        <f>IF(Z5&gt;0, (R5*SUMPRODUCT(K5:$K$98, X5:$X$98)-K5*$AZ$3)/Z5, 0)</f>
        <v>27952.07867180707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25</v>
      </c>
      <c r="R6">
        <f t="shared" si="0"/>
        <v>2000000</v>
      </c>
      <c r="S6">
        <f t="shared" si="1"/>
        <v>40067.187366930411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27259.185141140246</v>
      </c>
      <c r="AC6">
        <f t="shared" si="2"/>
        <v>38533.028010367416</v>
      </c>
      <c r="AE6">
        <f t="shared" si="3"/>
        <v>0</v>
      </c>
      <c r="AF6">
        <f t="shared" si="4"/>
        <v>0</v>
      </c>
      <c r="AG6">
        <f t="shared" si="5"/>
        <v>-24.042758265938815</v>
      </c>
      <c r="AH6">
        <f t="shared" si="6"/>
        <v>-7497.8658645575733</v>
      </c>
      <c r="AI6">
        <f t="shared" si="7"/>
        <v>-7521.9086228235119</v>
      </c>
      <c r="AJ6">
        <f t="shared" si="8"/>
        <v>-11273.84286922717</v>
      </c>
      <c r="AK6">
        <f>G6*SUM(AB6, AE6:AF6)</f>
        <v>193.54021450209575</v>
      </c>
      <c r="AL6">
        <f t="shared" si="9"/>
        <v>-18602.211277548584</v>
      </c>
      <c r="AN6">
        <f t="shared" si="10"/>
        <v>0</v>
      </c>
      <c r="AO6">
        <f t="shared" si="11"/>
        <v>0</v>
      </c>
      <c r="AP6">
        <f t="shared" si="12"/>
        <v>-20.514136325734928</v>
      </c>
      <c r="AQ6">
        <f t="shared" si="13"/>
        <v>-6397.4457837274449</v>
      </c>
      <c r="AR6">
        <f t="shared" si="14"/>
        <v>-6417.9599200531793</v>
      </c>
      <c r="AS6">
        <f t="shared" si="15"/>
        <v>-9619.2436398565642</v>
      </c>
      <c r="AT6">
        <f t="shared" si="16"/>
        <v>165.13539340586723</v>
      </c>
      <c r="AU6">
        <f t="shared" si="17"/>
        <v>-15872.068166503874</v>
      </c>
      <c r="AW6">
        <v>3</v>
      </c>
      <c r="AX6">
        <f>IF(Z6&gt;0, (R6*SUMPRODUCT(K6:$K$98, X6:$X$98)-K6*$AZ$3)/Z6, 0)</f>
        <v>40067.187366930411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25</v>
      </c>
      <c r="R7">
        <f t="shared" si="0"/>
        <v>2000000</v>
      </c>
      <c r="S7">
        <f t="shared" si="1"/>
        <v>51471.816564898545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38533.028010367416</v>
      </c>
      <c r="AC7">
        <f t="shared" si="2"/>
        <v>48742.12704557323</v>
      </c>
      <c r="AE7">
        <f t="shared" si="3"/>
        <v>0</v>
      </c>
      <c r="AF7">
        <f t="shared" si="4"/>
        <v>0</v>
      </c>
      <c r="AG7">
        <f t="shared" si="5"/>
        <v>-23.674182445123357</v>
      </c>
      <c r="AH7">
        <f t="shared" si="6"/>
        <v>-10251.859052485568</v>
      </c>
      <c r="AI7">
        <f t="shared" si="7"/>
        <v>-10275.533234930692</v>
      </c>
      <c r="AJ7">
        <f t="shared" si="8"/>
        <v>-10209.099035205814</v>
      </c>
      <c r="AK7">
        <f>G7*SUM(AB7, AE7:AF7)</f>
        <v>531.75578654307037</v>
      </c>
      <c r="AL7">
        <f t="shared" si="9"/>
        <v>-19952.876483593434</v>
      </c>
      <c r="AN7">
        <f t="shared" si="10"/>
        <v>0</v>
      </c>
      <c r="AO7">
        <f t="shared" si="11"/>
        <v>0</v>
      </c>
      <c r="AP7">
        <f t="shared" si="12"/>
        <v>-18.988206738732377</v>
      </c>
      <c r="AQ7">
        <f t="shared" si="13"/>
        <v>-8222.6458969036066</v>
      </c>
      <c r="AR7">
        <f t="shared" si="14"/>
        <v>-8241.6341036423401</v>
      </c>
      <c r="AS7">
        <f t="shared" si="15"/>
        <v>-8188.3496313349096</v>
      </c>
      <c r="AT7">
        <f t="shared" si="16"/>
        <v>426.50211185970488</v>
      </c>
      <c r="AU7">
        <f t="shared" si="17"/>
        <v>-16003.481623117543</v>
      </c>
      <c r="AW7">
        <v>4</v>
      </c>
      <c r="AX7">
        <f>IF(Z7&gt;0, (R7*SUMPRODUCT(K7:$K$98, X7:$X$98)-K7*$AZ$3)/Z7, 0)</f>
        <v>51471.816564898545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25</v>
      </c>
      <c r="R8">
        <f t="shared" si="0"/>
        <v>2000000</v>
      </c>
      <c r="S8">
        <f t="shared" si="1"/>
        <v>62205.529143825959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48742.12704557323</v>
      </c>
      <c r="AC8">
        <f t="shared" si="2"/>
        <v>57911.056413553859</v>
      </c>
      <c r="AE8">
        <f t="shared" si="3"/>
        <v>0</v>
      </c>
      <c r="AF8">
        <f t="shared" si="4"/>
        <v>0</v>
      </c>
      <c r="AG8">
        <f t="shared" si="5"/>
        <v>-23.274079173756881</v>
      </c>
      <c r="AH8">
        <f t="shared" si="6"/>
        <v>-13068.915753219315</v>
      </c>
      <c r="AI8">
        <f t="shared" si="7"/>
        <v>-13092.189832393071</v>
      </c>
      <c r="AJ8">
        <f t="shared" si="8"/>
        <v>-9168.9293679806287</v>
      </c>
      <c r="AK8">
        <f t="shared" ref="AK8:AK39" si="30">G8*SUM(AB8:AB8, AE8:AF8)</f>
        <v>1052.8299441843819</v>
      </c>
      <c r="AL8">
        <f t="shared" si="9"/>
        <v>-21208.28925618932</v>
      </c>
      <c r="AN8">
        <f t="shared" si="10"/>
        <v>0</v>
      </c>
      <c r="AO8">
        <f t="shared" si="11"/>
        <v>0</v>
      </c>
      <c r="AP8">
        <f t="shared" si="12"/>
        <v>-17.420024593714135</v>
      </c>
      <c r="AQ8">
        <f t="shared" si="13"/>
        <v>-9781.7332378486426</v>
      </c>
      <c r="AR8">
        <f t="shared" si="14"/>
        <v>-9799.1532624423562</v>
      </c>
      <c r="AS8">
        <f t="shared" si="15"/>
        <v>-6862.6979351496293</v>
      </c>
      <c r="AT8">
        <f t="shared" si="16"/>
        <v>788.0150008843566</v>
      </c>
      <c r="AU8">
        <f t="shared" si="17"/>
        <v>-15873.836196707631</v>
      </c>
      <c r="AW8">
        <v>5</v>
      </c>
      <c r="AX8">
        <f>IF(Z8&gt;0, (R8*SUMPRODUCT(K8:$K$98, X8:$X$98)-K8*$AZ$3)/Z8, 0)</f>
        <v>62205.529143825959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25</v>
      </c>
      <c r="R9">
        <f t="shared" si="0"/>
        <v>2000000</v>
      </c>
      <c r="S9">
        <f t="shared" si="1"/>
        <v>70605.505382916774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57911.056413553859</v>
      </c>
      <c r="AC9">
        <f t="shared" si="2"/>
        <v>64506.83379027107</v>
      </c>
      <c r="AE9">
        <f t="shared" si="3"/>
        <v>0</v>
      </c>
      <c r="AF9">
        <f t="shared" si="4"/>
        <v>0</v>
      </c>
      <c r="AG9">
        <f t="shared" si="5"/>
        <v>-22.840582133230754</v>
      </c>
      <c r="AH9">
        <f t="shared" si="6"/>
        <v>-16060.499903084668</v>
      </c>
      <c r="AI9">
        <f t="shared" si="7"/>
        <v>-16083.340485217899</v>
      </c>
      <c r="AJ9">
        <f t="shared" si="8"/>
        <v>-6595.7773767172112</v>
      </c>
      <c r="AK9">
        <f t="shared" si="30"/>
        <v>1291.4165580222511</v>
      </c>
      <c r="AL9">
        <f t="shared" si="9"/>
        <v>-21387.701303912861</v>
      </c>
      <c r="AN9">
        <f t="shared" si="10"/>
        <v>0</v>
      </c>
      <c r="AO9">
        <f t="shared" si="11"/>
        <v>0</v>
      </c>
      <c r="AP9">
        <f t="shared" si="12"/>
        <v>-15.942892544211425</v>
      </c>
      <c r="AQ9">
        <f t="shared" si="13"/>
        <v>-11210.345807634589</v>
      </c>
      <c r="AR9">
        <f t="shared" si="14"/>
        <v>-11226.2887001788</v>
      </c>
      <c r="AS9">
        <f t="shared" si="15"/>
        <v>-4603.9006076623646</v>
      </c>
      <c r="AT9">
        <f t="shared" si="16"/>
        <v>901.41815538095784</v>
      </c>
      <c r="AU9">
        <f t="shared" si="17"/>
        <v>-14928.771152460207</v>
      </c>
      <c r="AW9">
        <v>6</v>
      </c>
      <c r="AX9">
        <f>IF(Z9&gt;0, (R9*SUMPRODUCT(K9:$K$98, X9:$X$98)-K9*$AZ$3)/Z9, 0)</f>
        <v>70605.505382916774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25</v>
      </c>
      <c r="R10">
        <f t="shared" si="0"/>
        <v>2000000</v>
      </c>
      <c r="S10">
        <f t="shared" si="1"/>
        <v>72591.343121040278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64506.83379027107</v>
      </c>
      <c r="AC10">
        <f t="shared" si="2"/>
        <v>64963.112358828475</v>
      </c>
      <c r="AE10">
        <f t="shared" si="3"/>
        <v>0</v>
      </c>
      <c r="AF10">
        <f t="shared" si="4"/>
        <v>0</v>
      </c>
      <c r="AG10">
        <f t="shared" si="5"/>
        <v>-22.372885514222979</v>
      </c>
      <c r="AH10">
        <f t="shared" si="6"/>
        <v>-19143.263814037309</v>
      </c>
      <c r="AI10">
        <f t="shared" si="7"/>
        <v>-19165.636699551531</v>
      </c>
      <c r="AJ10">
        <f t="shared" si="8"/>
        <v>-456.27856855740538</v>
      </c>
      <c r="AK10">
        <f t="shared" si="30"/>
        <v>277.37938529816557</v>
      </c>
      <c r="AL10">
        <f t="shared" si="9"/>
        <v>-19344.535882810771</v>
      </c>
      <c r="AN10">
        <f t="shared" si="10"/>
        <v>0</v>
      </c>
      <c r="AO10">
        <f t="shared" si="11"/>
        <v>0</v>
      </c>
      <c r="AP10">
        <f t="shared" si="12"/>
        <v>-14.812137817156072</v>
      </c>
      <c r="AQ10">
        <f t="shared" si="13"/>
        <v>-12673.942380093806</v>
      </c>
      <c r="AR10">
        <f t="shared" si="14"/>
        <v>-12688.754517910962</v>
      </c>
      <c r="AS10">
        <f t="shared" si="15"/>
        <v>-302.08267217880626</v>
      </c>
      <c r="AT10">
        <f t="shared" si="16"/>
        <v>183.64111683593694</v>
      </c>
      <c r="AU10">
        <f t="shared" si="17"/>
        <v>-12807.19607325383</v>
      </c>
      <c r="AW10">
        <v>7</v>
      </c>
      <c r="AX10">
        <f>IF(Z10&gt;0, (R10*SUMPRODUCT(K10:$K$98, X10:$X$98)-K10*$AZ$3)/Z10, 0)</f>
        <v>72591.343121040278</v>
      </c>
    </row>
    <row r="11" spans="1:52" x14ac:dyDescent="0.25">
      <c r="A11" t="s">
        <v>33</v>
      </c>
      <c r="C11" s="25">
        <f>AU81</f>
        <v>117634.9117432614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25</v>
      </c>
      <c r="R11">
        <f t="shared" si="0"/>
        <v>2000000</v>
      </c>
      <c r="S11">
        <f t="shared" si="1"/>
        <v>71833.643824719446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64963.112358828475</v>
      </c>
      <c r="AC11">
        <f t="shared" si="2"/>
        <v>62831.691832857607</v>
      </c>
      <c r="AE11">
        <f t="shared" si="3"/>
        <v>0</v>
      </c>
      <c r="AF11">
        <f t="shared" si="4"/>
        <v>0</v>
      </c>
      <c r="AG11">
        <f t="shared" si="5"/>
        <v>-21.867083614111444</v>
      </c>
      <c r="AH11">
        <f t="shared" si="6"/>
        <v>-22565.843597544368</v>
      </c>
      <c r="AI11">
        <f t="shared" si="7"/>
        <v>-22587.710681158478</v>
      </c>
      <c r="AJ11">
        <f t="shared" si="8"/>
        <v>2131.4205259708688</v>
      </c>
      <c r="AK11">
        <f t="shared" si="30"/>
        <v>103.94097977412557</v>
      </c>
      <c r="AL11">
        <f t="shared" si="9"/>
        <v>-20352.349175413485</v>
      </c>
      <c r="AN11">
        <f t="shared" si="10"/>
        <v>0</v>
      </c>
      <c r="AO11">
        <f t="shared" si="11"/>
        <v>0</v>
      </c>
      <c r="AP11">
        <f t="shared" si="12"/>
        <v>-13.7668960149451</v>
      </c>
      <c r="AQ11">
        <f t="shared" si="13"/>
        <v>-14206.815493970549</v>
      </c>
      <c r="AR11">
        <f t="shared" si="14"/>
        <v>-14220.582389985493</v>
      </c>
      <c r="AS11">
        <f t="shared" si="15"/>
        <v>1341.8819474502147</v>
      </c>
      <c r="AT11">
        <f t="shared" si="16"/>
        <v>65.438294630129363</v>
      </c>
      <c r="AU11">
        <f t="shared" si="17"/>
        <v>-12813.26214790515</v>
      </c>
      <c r="AW11">
        <v>8</v>
      </c>
      <c r="AX11">
        <f>IF(Z11&gt;0, (R11*SUMPRODUCT(K11:$K$98, X11:$X$98)-K11*$AZ$3)/Z11, 0)</f>
        <v>71833.643824719446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25</v>
      </c>
      <c r="R12">
        <f t="shared" si="0"/>
        <v>2000000</v>
      </c>
      <c r="S12">
        <f t="shared" si="1"/>
        <v>72901.45917528875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62831.691832857607</v>
      </c>
      <c r="AC12">
        <f t="shared" si="2"/>
        <v>62169.398441007128</v>
      </c>
      <c r="AE12">
        <f t="shared" si="3"/>
        <v>0</v>
      </c>
      <c r="AF12">
        <f t="shared" si="4"/>
        <v>0</v>
      </c>
      <c r="AG12">
        <f t="shared" si="5"/>
        <v>-21.319668750224601</v>
      </c>
      <c r="AH12">
        <f t="shared" si="6"/>
        <v>-26299.522219658251</v>
      </c>
      <c r="AI12">
        <f t="shared" si="7"/>
        <v>-26320.841888408475</v>
      </c>
      <c r="AJ12">
        <f t="shared" si="8"/>
        <v>662.29339185047866</v>
      </c>
      <c r="AK12">
        <f t="shared" si="30"/>
        <v>1319.4655284900098</v>
      </c>
      <c r="AL12">
        <f t="shared" si="9"/>
        <v>-24339.082968067985</v>
      </c>
      <c r="AN12">
        <f t="shared" si="10"/>
        <v>0</v>
      </c>
      <c r="AO12">
        <f t="shared" si="11"/>
        <v>0</v>
      </c>
      <c r="AP12">
        <f t="shared" si="12"/>
        <v>-12.532454839651566</v>
      </c>
      <c r="AQ12">
        <f t="shared" si="13"/>
        <v>-15459.788722974772</v>
      </c>
      <c r="AR12">
        <f t="shared" si="14"/>
        <v>-15472.321177814423</v>
      </c>
      <c r="AS12">
        <f t="shared" si="15"/>
        <v>389.31946463184801</v>
      </c>
      <c r="AT12">
        <f t="shared" si="16"/>
        <v>775.62847443883607</v>
      </c>
      <c r="AU12">
        <f t="shared" si="17"/>
        <v>-14307.373238743738</v>
      </c>
      <c r="AW12">
        <v>9</v>
      </c>
      <c r="AX12">
        <f>IF(Z12&gt;0, (R12*SUMPRODUCT(K12:$K$98, X12:$X$98)-K12*$AZ$3)/Z12, 0)</f>
        <v>72901.45917528875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25</v>
      </c>
      <c r="R13">
        <f t="shared" si="0"/>
        <v>2000000</v>
      </c>
      <c r="S13">
        <f t="shared" si="1"/>
        <v>80985.557971673261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62169.398441007128</v>
      </c>
      <c r="AC13">
        <f t="shared" si="2"/>
        <v>67149.029389239935</v>
      </c>
      <c r="AE13">
        <f t="shared" si="3"/>
        <v>0</v>
      </c>
      <c r="AF13">
        <f t="shared" si="4"/>
        <v>0</v>
      </c>
      <c r="AG13">
        <f t="shared" si="5"/>
        <v>-20.728704929318077</v>
      </c>
      <c r="AH13">
        <f t="shared" si="6"/>
        <v>-30221.370672342382</v>
      </c>
      <c r="AI13">
        <f t="shared" si="7"/>
        <v>-30242.099377271701</v>
      </c>
      <c r="AJ13">
        <f t="shared" si="8"/>
        <v>-4979.630948232807</v>
      </c>
      <c r="AK13">
        <f t="shared" si="30"/>
        <v>4351.8578908704994</v>
      </c>
      <c r="AL13">
        <f t="shared" si="9"/>
        <v>-30869.872434634013</v>
      </c>
      <c r="AN13">
        <f t="shared" si="10"/>
        <v>0</v>
      </c>
      <c r="AO13">
        <f t="shared" si="11"/>
        <v>0</v>
      </c>
      <c r="AP13">
        <f t="shared" si="12"/>
        <v>-10.879522694624619</v>
      </c>
      <c r="AQ13">
        <f t="shared" si="13"/>
        <v>-15861.776662534041</v>
      </c>
      <c r="AR13">
        <f t="shared" si="14"/>
        <v>-15872.656185228665</v>
      </c>
      <c r="AS13">
        <f t="shared" si="15"/>
        <v>-2613.5741763359738</v>
      </c>
      <c r="AT13">
        <f t="shared" si="16"/>
        <v>2284.0856121475213</v>
      </c>
      <c r="AU13">
        <f t="shared" si="17"/>
        <v>-16202.144749417121</v>
      </c>
      <c r="AW13">
        <v>10</v>
      </c>
      <c r="AX13">
        <f>IF(Z13&gt;0, (R13*SUMPRODUCT(K13:$K$98, X13:$X$98)-K13*$AZ$3)/Z13, 0)</f>
        <v>80985.557971673261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25</v>
      </c>
      <c r="R14">
        <f t="shared" si="0"/>
        <v>2000000</v>
      </c>
      <c r="S14">
        <f t="shared" si="1"/>
        <v>86527.609396848973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67149.029389239935</v>
      </c>
      <c r="AC14">
        <f t="shared" si="2"/>
        <v>69536.7345759983</v>
      </c>
      <c r="AE14">
        <f t="shared" si="3"/>
        <v>0</v>
      </c>
      <c r="AF14">
        <f t="shared" si="4"/>
        <v>0</v>
      </c>
      <c r="AG14">
        <f t="shared" si="5"/>
        <v>-20.090909439401024</v>
      </c>
      <c r="AH14">
        <f t="shared" si="6"/>
        <v>-34440.675249909815</v>
      </c>
      <c r="AI14">
        <f t="shared" si="7"/>
        <v>-34460.766159349216</v>
      </c>
      <c r="AJ14">
        <f t="shared" si="8"/>
        <v>-2387.705186758365</v>
      </c>
      <c r="AK14">
        <f t="shared" si="30"/>
        <v>4700.4320572467959</v>
      </c>
      <c r="AL14">
        <f t="shared" si="9"/>
        <v>-32148.039288860786</v>
      </c>
      <c r="AN14">
        <f t="shared" si="10"/>
        <v>0</v>
      </c>
      <c r="AO14">
        <f t="shared" si="11"/>
        <v>0</v>
      </c>
      <c r="AP14">
        <f t="shared" si="12"/>
        <v>-9.414976631048944</v>
      </c>
      <c r="AQ14">
        <f t="shared" si="13"/>
        <v>-16139.545778825324</v>
      </c>
      <c r="AR14">
        <f t="shared" si="14"/>
        <v>-16148.960755456372</v>
      </c>
      <c r="AS14">
        <f t="shared" si="15"/>
        <v>-1118.9233918439568</v>
      </c>
      <c r="AT14">
        <f t="shared" si="16"/>
        <v>2202.7105397241421</v>
      </c>
      <c r="AU14">
        <f t="shared" si="17"/>
        <v>-15065.173607576187</v>
      </c>
      <c r="AW14">
        <v>11</v>
      </c>
      <c r="AX14">
        <f>IF(Z14&gt;0, (R14*SUMPRODUCT(K14:$K$98, X14:$X$98)-K14*$AZ$3)/Z14, 0)</f>
        <v>86527.609396848973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25</v>
      </c>
      <c r="R15">
        <f t="shared" si="0"/>
        <v>2000000</v>
      </c>
      <c r="S15">
        <f t="shared" si="1"/>
        <v>89793.208459930887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69536.7345759983</v>
      </c>
      <c r="AC15">
        <f t="shared" si="2"/>
        <v>69691.369019755453</v>
      </c>
      <c r="AE15">
        <f t="shared" si="3"/>
        <v>0</v>
      </c>
      <c r="AF15">
        <f t="shared" si="4"/>
        <v>0</v>
      </c>
      <c r="AG15">
        <f t="shared" si="5"/>
        <v>-19.403296255655672</v>
      </c>
      <c r="AH15">
        <f t="shared" si="6"/>
        <v>-38936.327148107142</v>
      </c>
      <c r="AI15">
        <f t="shared" si="7"/>
        <v>-38955.730444362795</v>
      </c>
      <c r="AJ15">
        <f t="shared" si="8"/>
        <v>-154.63444375715335</v>
      </c>
      <c r="AK15">
        <f t="shared" si="30"/>
        <v>4867.5714203198813</v>
      </c>
      <c r="AL15">
        <f t="shared" si="9"/>
        <v>-34242.793467800067</v>
      </c>
      <c r="AN15">
        <f t="shared" si="10"/>
        <v>0</v>
      </c>
      <c r="AO15">
        <f t="shared" si="11"/>
        <v>0</v>
      </c>
      <c r="AP15">
        <f t="shared" si="12"/>
        <v>-8.1185251861637457</v>
      </c>
      <c r="AQ15">
        <f t="shared" si="13"/>
        <v>-16291.332588218385</v>
      </c>
      <c r="AR15">
        <f t="shared" si="14"/>
        <v>-16299.451113404548</v>
      </c>
      <c r="AS15">
        <f t="shared" si="15"/>
        <v>-64.700533855166256</v>
      </c>
      <c r="AT15">
        <f t="shared" si="16"/>
        <v>2036.6385510296598</v>
      </c>
      <c r="AU15">
        <f t="shared" si="17"/>
        <v>-14327.513096230054</v>
      </c>
      <c r="AW15">
        <v>12</v>
      </c>
      <c r="AX15">
        <f>IF(Z15&gt;0, (R15*SUMPRODUCT(K15:$K$98, X15:$X$98)-K15*$AZ$3)/Z15, 0)</f>
        <v>89793.208459930887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25</v>
      </c>
      <c r="R16">
        <f t="shared" si="0"/>
        <v>2000000</v>
      </c>
      <c r="S16">
        <f t="shared" si="1"/>
        <v>90989.537289492204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69691.369019755453</v>
      </c>
      <c r="AC16">
        <f t="shared" si="2"/>
        <v>67948.411630271483</v>
      </c>
      <c r="AE16">
        <f t="shared" si="3"/>
        <v>0</v>
      </c>
      <c r="AF16">
        <f t="shared" si="4"/>
        <v>0</v>
      </c>
      <c r="AG16">
        <f t="shared" si="5"/>
        <v>-18.669292551210283</v>
      </c>
      <c r="AH16">
        <f t="shared" si="6"/>
        <v>-43197.659351106755</v>
      </c>
      <c r="AI16">
        <f t="shared" si="7"/>
        <v>-43216.328643657966</v>
      </c>
      <c r="AJ16">
        <f t="shared" si="8"/>
        <v>1742.9573894839705</v>
      </c>
      <c r="AK16">
        <f t="shared" si="30"/>
        <v>4878.3958313828825</v>
      </c>
      <c r="AL16">
        <f t="shared" si="9"/>
        <v>-36594.975422791111</v>
      </c>
      <c r="AN16">
        <f t="shared" si="10"/>
        <v>0</v>
      </c>
      <c r="AO16">
        <f t="shared" si="11"/>
        <v>0</v>
      </c>
      <c r="AP16">
        <f t="shared" si="12"/>
        <v>-6.9744741060924262</v>
      </c>
      <c r="AQ16">
        <f t="shared" si="13"/>
        <v>-16137.781105613674</v>
      </c>
      <c r="AR16">
        <f t="shared" si="14"/>
        <v>-16144.755579719766</v>
      </c>
      <c r="AS16">
        <f t="shared" si="15"/>
        <v>651.13400240708893</v>
      </c>
      <c r="AT16">
        <f t="shared" si="16"/>
        <v>1822.4710610710013</v>
      </c>
      <c r="AU16">
        <f t="shared" si="17"/>
        <v>-13671.150516241676</v>
      </c>
      <c r="AW16">
        <v>13</v>
      </c>
      <c r="AX16">
        <f>IF(Z16&gt;0, (R16*SUMPRODUCT(K16:$K$98, X16:$X$98)-K16*$AZ$3)/Z16, 0)</f>
        <v>90989.537289492204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25</v>
      </c>
      <c r="R17">
        <f t="shared" si="0"/>
        <v>2000000</v>
      </c>
      <c r="S17">
        <f t="shared" si="1"/>
        <v>90548.300077848311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67948.411630271483</v>
      </c>
      <c r="AC17">
        <f t="shared" si="2"/>
        <v>64800.251237813543</v>
      </c>
      <c r="AE17">
        <f t="shared" si="3"/>
        <v>0</v>
      </c>
      <c r="AF17">
        <f t="shared" si="4"/>
        <v>0</v>
      </c>
      <c r="AG17">
        <f t="shared" si="5"/>
        <v>-17.891073377993276</v>
      </c>
      <c r="AH17">
        <f t="shared" si="6"/>
        <v>-47322.099816392169</v>
      </c>
      <c r="AI17">
        <f t="shared" si="7"/>
        <v>-47339.990889770161</v>
      </c>
      <c r="AJ17">
        <f t="shared" si="8"/>
        <v>3148.1603924579395</v>
      </c>
      <c r="AK17">
        <f t="shared" si="30"/>
        <v>4756.3888141190046</v>
      </c>
      <c r="AL17">
        <f t="shared" si="9"/>
        <v>-39435.441683193218</v>
      </c>
      <c r="AN17">
        <f t="shared" si="10"/>
        <v>0</v>
      </c>
      <c r="AO17">
        <f t="shared" si="11"/>
        <v>0</v>
      </c>
      <c r="AP17">
        <f t="shared" si="12"/>
        <v>-5.9676312463528518</v>
      </c>
      <c r="AQ17">
        <f t="shared" si="13"/>
        <v>-15784.454936879003</v>
      </c>
      <c r="AR17">
        <f t="shared" si="14"/>
        <v>-15790.422568125356</v>
      </c>
      <c r="AS17">
        <f t="shared" si="15"/>
        <v>1050.0801114410094</v>
      </c>
      <c r="AT17">
        <f t="shared" si="16"/>
        <v>1586.5104293772365</v>
      </c>
      <c r="AU17">
        <f t="shared" si="17"/>
        <v>-13153.832027307109</v>
      </c>
      <c r="AW17">
        <v>14</v>
      </c>
      <c r="AX17">
        <f>IF(Z17&gt;0, (R17*SUMPRODUCT(K17:$K$98, X17:$X$98)-K17*$AZ$3)/Z17, 0)</f>
        <v>90548.300077848311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25</v>
      </c>
      <c r="R18">
        <f t="shared" si="0"/>
        <v>2000000</v>
      </c>
      <c r="S18">
        <f t="shared" si="1"/>
        <v>88776.009331468827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64800.251237813543</v>
      </c>
      <c r="AC18">
        <f t="shared" si="2"/>
        <v>60613.671937680701</v>
      </c>
      <c r="AE18">
        <f t="shared" si="3"/>
        <v>0</v>
      </c>
      <c r="AF18">
        <f t="shared" si="4"/>
        <v>0</v>
      </c>
      <c r="AG18">
        <f t="shared" si="5"/>
        <v>-17.069271415254612</v>
      </c>
      <c r="AH18">
        <f t="shared" si="6"/>
        <v>-51431.298316698718</v>
      </c>
      <c r="AI18">
        <f t="shared" si="7"/>
        <v>-51448.367588113972</v>
      </c>
      <c r="AJ18">
        <f t="shared" si="8"/>
        <v>4186.579300132842</v>
      </c>
      <c r="AK18">
        <f t="shared" si="30"/>
        <v>4536.0175866469481</v>
      </c>
      <c r="AL18">
        <f t="shared" si="9"/>
        <v>-42725.770701334179</v>
      </c>
      <c r="AN18">
        <f t="shared" si="10"/>
        <v>0</v>
      </c>
      <c r="AO18">
        <f t="shared" si="11"/>
        <v>0</v>
      </c>
      <c r="AP18">
        <f t="shared" si="12"/>
        <v>-5.0834966738739382</v>
      </c>
      <c r="AQ18">
        <f t="shared" si="13"/>
        <v>-15317.047082179535</v>
      </c>
      <c r="AR18">
        <f t="shared" si="14"/>
        <v>-15322.13057885341</v>
      </c>
      <c r="AS18">
        <f t="shared" si="15"/>
        <v>1246.8289612007043</v>
      </c>
      <c r="AT18">
        <f t="shared" si="16"/>
        <v>1350.8971621217552</v>
      </c>
      <c r="AU18">
        <f t="shared" si="17"/>
        <v>-12724.40445553095</v>
      </c>
      <c r="AW18">
        <v>15</v>
      </c>
      <c r="AX18">
        <f>IF(Z18&gt;0, (R18*SUMPRODUCT(K18:$K$98, X18:$X$98)-K18*$AZ$3)/Z18, 0)</f>
        <v>88776.009331468827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25</v>
      </c>
      <c r="R19">
        <f t="shared" si="0"/>
        <v>2000000</v>
      </c>
      <c r="S19">
        <f t="shared" si="1"/>
        <v>85890.697112099646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60613.671937680701</v>
      </c>
      <c r="AC19">
        <f t="shared" si="2"/>
        <v>55651.870959738808</v>
      </c>
      <c r="AE19">
        <f t="shared" si="3"/>
        <v>0</v>
      </c>
      <c r="AF19">
        <f t="shared" si="4"/>
        <v>0</v>
      </c>
      <c r="AG19">
        <f t="shared" si="5"/>
        <v>-16.198457117860261</v>
      </c>
      <c r="AH19">
        <f t="shared" si="6"/>
        <v>-56009.726659344422</v>
      </c>
      <c r="AI19">
        <f t="shared" si="7"/>
        <v>-56025.925116462284</v>
      </c>
      <c r="AJ19">
        <f t="shared" si="8"/>
        <v>4961.8009779418935</v>
      </c>
      <c r="AK19">
        <f t="shared" si="30"/>
        <v>4242.9570356376498</v>
      </c>
      <c r="AL19">
        <f t="shared" si="9"/>
        <v>-46821.16710288274</v>
      </c>
      <c r="AN19">
        <f t="shared" si="10"/>
        <v>0</v>
      </c>
      <c r="AO19">
        <f t="shared" si="11"/>
        <v>0</v>
      </c>
      <c r="AP19">
        <f t="shared" si="12"/>
        <v>-4.3072808229729569</v>
      </c>
      <c r="AQ19">
        <f t="shared" si="13"/>
        <v>-14893.370386106211</v>
      </c>
      <c r="AR19">
        <f t="shared" si="14"/>
        <v>-14897.677666929185</v>
      </c>
      <c r="AS19">
        <f t="shared" si="15"/>
        <v>1319.3769038739599</v>
      </c>
      <c r="AT19">
        <f t="shared" si="16"/>
        <v>1128.2313703908087</v>
      </c>
      <c r="AU19">
        <f t="shared" si="17"/>
        <v>-12450.069392664416</v>
      </c>
      <c r="AW19">
        <v>16</v>
      </c>
      <c r="AX19">
        <f>IF(Z19&gt;0, (R19*SUMPRODUCT(K19:$K$98, X19:$X$98)-K19*$AZ$3)/Z19, 0)</f>
        <v>85890.697112099646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25</v>
      </c>
      <c r="R20">
        <f t="shared" si="0"/>
        <v>2000000</v>
      </c>
      <c r="S20">
        <f t="shared" si="1"/>
        <v>81790.3187232903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55651.870959738808</v>
      </c>
      <c r="AC20">
        <f t="shared" si="2"/>
        <v>50004.256023844748</v>
      </c>
      <c r="AE20">
        <f t="shared" si="3"/>
        <v>0</v>
      </c>
      <c r="AF20">
        <f t="shared" si="4"/>
        <v>0</v>
      </c>
      <c r="AG20">
        <f t="shared" si="5"/>
        <v>-15.284283275939151</v>
      </c>
      <c r="AH20">
        <f t="shared" si="6"/>
        <v>-60175.14165940044</v>
      </c>
      <c r="AI20">
        <f t="shared" si="7"/>
        <v>-60190.425942676382</v>
      </c>
      <c r="AJ20">
        <f t="shared" si="8"/>
        <v>5647.6149358940602</v>
      </c>
      <c r="AK20">
        <f t="shared" si="30"/>
        <v>3895.6309671817171</v>
      </c>
      <c r="AL20">
        <f t="shared" si="9"/>
        <v>-50647.180039600607</v>
      </c>
      <c r="AN20">
        <f t="shared" si="10"/>
        <v>0</v>
      </c>
      <c r="AO20">
        <f t="shared" si="11"/>
        <v>0</v>
      </c>
      <c r="AP20">
        <f t="shared" si="12"/>
        <v>-3.6287461872984377</v>
      </c>
      <c r="AQ20">
        <f t="shared" si="13"/>
        <v>-14286.591783498297</v>
      </c>
      <c r="AR20">
        <f t="shared" si="14"/>
        <v>-14290.220529685597</v>
      </c>
      <c r="AS20">
        <f t="shared" si="15"/>
        <v>1340.8388732376482</v>
      </c>
      <c r="AT20">
        <f t="shared" si="16"/>
        <v>924.88838135681374</v>
      </c>
      <c r="AU20">
        <f t="shared" si="17"/>
        <v>-12024.493275091136</v>
      </c>
      <c r="AW20">
        <v>17</v>
      </c>
      <c r="AX20">
        <f>IF(Z20&gt;0, (R20*SUMPRODUCT(K20:$K$98, X20:$X$98)-K20*$AZ$3)/Z20, 0)</f>
        <v>81790.3187232903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25</v>
      </c>
      <c r="R21">
        <f t="shared" si="0"/>
        <v>2000000</v>
      </c>
      <c r="S21">
        <f t="shared" si="1"/>
        <v>76665.423317243054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50004.256023844748</v>
      </c>
      <c r="AC21">
        <f t="shared" si="2"/>
        <v>43972.803035178804</v>
      </c>
      <c r="AE21">
        <f t="shared" si="3"/>
        <v>0</v>
      </c>
      <c r="AF21">
        <f t="shared" si="4"/>
        <v>0</v>
      </c>
      <c r="AG21">
        <f t="shared" si="5"/>
        <v>-14.33919005873693</v>
      </c>
      <c r="AH21">
        <f t="shared" si="6"/>
        <v>-63380.030755426269</v>
      </c>
      <c r="AI21">
        <f t="shared" si="7"/>
        <v>-63394.369945485007</v>
      </c>
      <c r="AJ21">
        <f t="shared" si="8"/>
        <v>6031.4529886659438</v>
      </c>
      <c r="AK21">
        <f t="shared" si="30"/>
        <v>3500.2979216691328</v>
      </c>
      <c r="AL21">
        <f t="shared" si="9"/>
        <v>-53862.619035149932</v>
      </c>
      <c r="AN21">
        <f t="shared" si="10"/>
        <v>0</v>
      </c>
      <c r="AO21">
        <f t="shared" si="11"/>
        <v>0</v>
      </c>
      <c r="AP21">
        <f t="shared" si="12"/>
        <v>-3.0396117368218611</v>
      </c>
      <c r="AQ21">
        <f t="shared" si="13"/>
        <v>-13435.255727497755</v>
      </c>
      <c r="AR21">
        <f t="shared" si="14"/>
        <v>-13438.295339234577</v>
      </c>
      <c r="AS21">
        <f t="shared" si="15"/>
        <v>1278.5432942405105</v>
      </c>
      <c r="AT21">
        <f t="shared" si="16"/>
        <v>741.9907680626593</v>
      </c>
      <c r="AU21">
        <f t="shared" si="17"/>
        <v>-11417.761276931407</v>
      </c>
      <c r="AW21">
        <v>18</v>
      </c>
      <c r="AX21">
        <f>IF(Z21&gt;0, (R21*SUMPRODUCT(K21:$K$98, X21:$X$98)-K21*$AZ$3)/Z21, 0)</f>
        <v>76665.423317243054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25</v>
      </c>
      <c r="R22">
        <f t="shared" si="0"/>
        <v>2000000</v>
      </c>
      <c r="S22">
        <f t="shared" si="1"/>
        <v>70896.830540973562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43972.803035178804</v>
      </c>
      <c r="AC22">
        <f t="shared" si="2"/>
        <v>37908.206945924161</v>
      </c>
      <c r="AE22">
        <f t="shared" si="3"/>
        <v>0</v>
      </c>
      <c r="AF22">
        <f t="shared" si="4"/>
        <v>0</v>
      </c>
      <c r="AG22">
        <f t="shared" si="5"/>
        <v>-13.367384217555319</v>
      </c>
      <c r="AH22">
        <f t="shared" si="6"/>
        <v>-66273.115247539361</v>
      </c>
      <c r="AI22">
        <f t="shared" si="7"/>
        <v>-66286.48263175691</v>
      </c>
      <c r="AJ22">
        <f t="shared" si="8"/>
        <v>6064.5960892546427</v>
      </c>
      <c r="AK22">
        <f t="shared" si="30"/>
        <v>3078.0962124625166</v>
      </c>
      <c r="AL22">
        <f t="shared" si="9"/>
        <v>-57143.790330039752</v>
      </c>
      <c r="AN22">
        <f t="shared" si="10"/>
        <v>0</v>
      </c>
      <c r="AO22">
        <f t="shared" si="11"/>
        <v>0</v>
      </c>
      <c r="AP22">
        <f t="shared" si="12"/>
        <v>-2.5300080329210517</v>
      </c>
      <c r="AQ22">
        <f t="shared" si="13"/>
        <v>-12543.330184433171</v>
      </c>
      <c r="AR22">
        <f t="shared" si="14"/>
        <v>-12545.860192466091</v>
      </c>
      <c r="AS22">
        <f t="shared" si="15"/>
        <v>1147.8294161759284</v>
      </c>
      <c r="AT22">
        <f t="shared" si="16"/>
        <v>582.58280130877097</v>
      </c>
      <c r="AU22">
        <f t="shared" si="17"/>
        <v>-10815.447974981391</v>
      </c>
      <c r="AW22">
        <v>19</v>
      </c>
      <c r="AX22">
        <f>IF(Z22&gt;0, (R22*SUMPRODUCT(K22:$K$98, X22:$X$98)-K22*$AZ$3)/Z22, 0)</f>
        <v>70896.830540973562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25</v>
      </c>
      <c r="R23">
        <f t="shared" si="0"/>
        <v>2000000</v>
      </c>
      <c r="S23">
        <f t="shared" si="1"/>
        <v>64526.576685961285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37908.206945924161</v>
      </c>
      <c r="AC23">
        <f t="shared" si="2"/>
        <v>31945.82286706521</v>
      </c>
      <c r="AE23">
        <f t="shared" si="3"/>
        <v>0</v>
      </c>
      <c r="AF23">
        <f t="shared" si="4"/>
        <v>0</v>
      </c>
      <c r="AG23">
        <f t="shared" si="5"/>
        <v>-12.377002046203197</v>
      </c>
      <c r="AH23">
        <f t="shared" si="6"/>
        <v>-68536.666334125548</v>
      </c>
      <c r="AI23">
        <f t="shared" si="7"/>
        <v>-68549.043336171744</v>
      </c>
      <c r="AJ23">
        <f t="shared" si="8"/>
        <v>5962.3840788589514</v>
      </c>
      <c r="AK23">
        <f t="shared" si="30"/>
        <v>2653.5744862146917</v>
      </c>
      <c r="AL23">
        <f t="shared" si="9"/>
        <v>-59933.084771098103</v>
      </c>
      <c r="AN23">
        <f t="shared" si="10"/>
        <v>0</v>
      </c>
      <c r="AO23">
        <f t="shared" si="11"/>
        <v>0</v>
      </c>
      <c r="AP23">
        <f t="shared" si="12"/>
        <v>-2.0915724323270828</v>
      </c>
      <c r="AQ23">
        <f t="shared" si="13"/>
        <v>-11581.916313250586</v>
      </c>
      <c r="AR23">
        <f t="shared" si="14"/>
        <v>-11584.007885682911</v>
      </c>
      <c r="AS23">
        <f t="shared" si="15"/>
        <v>1007.575026951931</v>
      </c>
      <c r="AT23">
        <f t="shared" si="16"/>
        <v>448.42387694326425</v>
      </c>
      <c r="AU23">
        <f t="shared" si="17"/>
        <v>-10128.008981787716</v>
      </c>
      <c r="AW23">
        <v>20</v>
      </c>
      <c r="AX23">
        <f>IF(Z23&gt;0, (R23*SUMPRODUCT(K23:$K$98, X23:$X$98)-K23*$AZ$3)/Z23, 0)</f>
        <v>64526.576685961285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25</v>
      </c>
      <c r="R24">
        <f t="shared" si="0"/>
        <v>2000000</v>
      </c>
      <c r="S24">
        <f t="shared" si="1"/>
        <v>57680.152819698713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31945.82286706521</v>
      </c>
      <c r="AC24">
        <f t="shared" si="2"/>
        <v>26239.751290934473</v>
      </c>
      <c r="AE24">
        <f t="shared" si="3"/>
        <v>0</v>
      </c>
      <c r="AF24">
        <f t="shared" si="4"/>
        <v>0</v>
      </c>
      <c r="AG24">
        <f t="shared" si="5"/>
        <v>-11.372954997604118</v>
      </c>
      <c r="AH24">
        <f t="shared" si="6"/>
        <v>-70422.162250963622</v>
      </c>
      <c r="AI24">
        <f t="shared" si="7"/>
        <v>-70433.53520596122</v>
      </c>
      <c r="AJ24">
        <f t="shared" si="8"/>
        <v>5706.0715761307365</v>
      </c>
      <c r="AK24">
        <f t="shared" si="30"/>
        <v>2236.2076006945649</v>
      </c>
      <c r="AL24">
        <f t="shared" si="9"/>
        <v>-62491.256029135919</v>
      </c>
      <c r="AN24">
        <f t="shared" si="10"/>
        <v>0</v>
      </c>
      <c r="AO24">
        <f t="shared" si="11"/>
        <v>0</v>
      </c>
      <c r="AP24">
        <f t="shared" si="12"/>
        <v>-1.7159820645499975</v>
      </c>
      <c r="AQ24">
        <f t="shared" si="13"/>
        <v>-10625.485407701064</v>
      </c>
      <c r="AR24">
        <f t="shared" si="14"/>
        <v>-10627.201389765612</v>
      </c>
      <c r="AS24">
        <f t="shared" si="15"/>
        <v>860.94743940705007</v>
      </c>
      <c r="AT24">
        <f t="shared" si="16"/>
        <v>337.40502237199024</v>
      </c>
      <c r="AU24">
        <f t="shared" si="17"/>
        <v>-9428.8489279865735</v>
      </c>
      <c r="AW24">
        <v>21</v>
      </c>
      <c r="AX24">
        <f>IF(Z24&gt;0, (R24*SUMPRODUCT(K24:$K$98, X24:$X$98)-K24*$AZ$3)/Z24, 0)</f>
        <v>57680.152819698713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25</v>
      </c>
      <c r="R25">
        <f t="shared" si="0"/>
        <v>2000000</v>
      </c>
      <c r="S25">
        <f t="shared" si="1"/>
        <v>50348.379550145888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26239.751290934473</v>
      </c>
      <c r="AC25">
        <f t="shared" si="2"/>
        <v>20860.555827090408</v>
      </c>
      <c r="AE25">
        <f t="shared" si="3"/>
        <v>0</v>
      </c>
      <c r="AF25">
        <f t="shared" si="4"/>
        <v>0</v>
      </c>
      <c r="AG25">
        <f t="shared" si="5"/>
        <v>-10.358106861370658</v>
      </c>
      <c r="AH25">
        <f t="shared" si="6"/>
        <v>-72089.486900593693</v>
      </c>
      <c r="AI25">
        <f t="shared" si="7"/>
        <v>-72099.845007455064</v>
      </c>
      <c r="AJ25">
        <f t="shared" si="8"/>
        <v>5379.1954638440657</v>
      </c>
      <c r="AK25">
        <f t="shared" si="30"/>
        <v>1836.7825903654134</v>
      </c>
      <c r="AL25">
        <f t="shared" si="9"/>
        <v>-64883.866953245582</v>
      </c>
      <c r="AN25">
        <f t="shared" si="10"/>
        <v>0</v>
      </c>
      <c r="AO25">
        <f t="shared" si="11"/>
        <v>0</v>
      </c>
      <c r="AP25">
        <f t="shared" si="12"/>
        <v>-1.3954098624252465</v>
      </c>
      <c r="AQ25">
        <f t="shared" si="13"/>
        <v>-9711.6569991586948</v>
      </c>
      <c r="AR25">
        <f t="shared" si="14"/>
        <v>-9713.0524090211202</v>
      </c>
      <c r="AS25">
        <f t="shared" si="15"/>
        <v>724.66740328337244</v>
      </c>
      <c r="AT25">
        <f t="shared" si="16"/>
        <v>247.44526929776495</v>
      </c>
      <c r="AU25">
        <f t="shared" si="17"/>
        <v>-8740.9397364399829</v>
      </c>
      <c r="AW25">
        <v>22</v>
      </c>
      <c r="AX25">
        <f>IF(Z25&gt;0, (R25*SUMPRODUCT(K25:$K$98, X25:$X$98)-K25*$AZ$3)/Z25, 0)</f>
        <v>50348.379550145888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25</v>
      </c>
      <c r="R26">
        <f t="shared" si="0"/>
        <v>2000000</v>
      </c>
      <c r="S26">
        <f t="shared" si="1"/>
        <v>42361.692323449686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20860.555827090408</v>
      </c>
      <c r="AC26">
        <f t="shared" si="2"/>
        <v>15833.086277804039</v>
      </c>
      <c r="AE26">
        <f t="shared" si="3"/>
        <v>0</v>
      </c>
      <c r="AF26">
        <f t="shared" si="4"/>
        <v>0</v>
      </c>
      <c r="AG26">
        <f t="shared" si="5"/>
        <v>-9.3439882883523833</v>
      </c>
      <c r="AH26">
        <f t="shared" si="6"/>
        <v>-72843.000352365343</v>
      </c>
      <c r="AI26">
        <f t="shared" si="7"/>
        <v>-72852.344340653697</v>
      </c>
      <c r="AJ26">
        <f t="shared" si="8"/>
        <v>5027.4695492863684</v>
      </c>
      <c r="AK26">
        <f t="shared" si="30"/>
        <v>1460.2389078963286</v>
      </c>
      <c r="AL26">
        <f t="shared" si="9"/>
        <v>-66364.635883470997</v>
      </c>
      <c r="AN26">
        <f t="shared" si="10"/>
        <v>0</v>
      </c>
      <c r="AO26">
        <f t="shared" si="11"/>
        <v>0</v>
      </c>
      <c r="AP26">
        <f t="shared" si="12"/>
        <v>-1.1239206837885449</v>
      </c>
      <c r="AQ26">
        <f t="shared" si="13"/>
        <v>-8761.7569969873857</v>
      </c>
      <c r="AR26">
        <f t="shared" si="14"/>
        <v>-8762.8809176711729</v>
      </c>
      <c r="AS26">
        <f t="shared" si="15"/>
        <v>604.71790408850848</v>
      </c>
      <c r="AT26">
        <f t="shared" si="16"/>
        <v>175.64156345350787</v>
      </c>
      <c r="AU26">
        <f t="shared" si="17"/>
        <v>-7982.5214501291575</v>
      </c>
      <c r="AW26">
        <v>23</v>
      </c>
      <c r="AX26">
        <f>IF(Z26&gt;0, (R26*SUMPRODUCT(K26:$K$98, X26:$X$98)-K26*$AZ$3)/Z26, 0)</f>
        <v>42361.692323449686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25</v>
      </c>
      <c r="R27">
        <f t="shared" si="0"/>
        <v>2000000</v>
      </c>
      <c r="S27">
        <f t="shared" si="1"/>
        <v>33721.483962199673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15833.086277804039</v>
      </c>
      <c r="AC27">
        <f t="shared" si="2"/>
        <v>11253.639503916929</v>
      </c>
      <c r="AE27">
        <f t="shared" si="3"/>
        <v>0</v>
      </c>
      <c r="AF27">
        <f t="shared" si="4"/>
        <v>0</v>
      </c>
      <c r="AG27">
        <f t="shared" si="5"/>
        <v>-8.343078493025228</v>
      </c>
      <c r="AH27">
        <f t="shared" si="6"/>
        <v>-72597.592995490631</v>
      </c>
      <c r="AI27">
        <f t="shared" si="7"/>
        <v>-72605.936073983656</v>
      </c>
      <c r="AJ27">
        <f t="shared" si="8"/>
        <v>4579.4467738871099</v>
      </c>
      <c r="AK27">
        <f t="shared" si="30"/>
        <v>1108.316039446283</v>
      </c>
      <c r="AL27">
        <f t="shared" si="9"/>
        <v>-66918.173260650277</v>
      </c>
      <c r="AN27">
        <f t="shared" si="10"/>
        <v>0</v>
      </c>
      <c r="AO27">
        <f t="shared" si="11"/>
        <v>0</v>
      </c>
      <c r="AP27">
        <f t="shared" si="12"/>
        <v>-0.89600758295568772</v>
      </c>
      <c r="AQ27">
        <f t="shared" si="13"/>
        <v>-7796.6417171635294</v>
      </c>
      <c r="AR27">
        <f t="shared" si="14"/>
        <v>-7797.5377247464849</v>
      </c>
      <c r="AS27">
        <f t="shared" si="15"/>
        <v>491.81115083300267</v>
      </c>
      <c r="AT27">
        <f t="shared" si="16"/>
        <v>119.02795550652885</v>
      </c>
      <c r="AU27">
        <f t="shared" si="17"/>
        <v>-7186.6986184069547</v>
      </c>
      <c r="AW27">
        <v>24</v>
      </c>
      <c r="AX27">
        <f>IF(Z27&gt;0, (R27*SUMPRODUCT(K27:$K$98, X27:$X$98)-K27*$AZ$3)/Z27, 0)</f>
        <v>33721.483962199673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25</v>
      </c>
      <c r="R28">
        <f t="shared" si="0"/>
        <v>2000000</v>
      </c>
      <c r="S28">
        <f t="shared" si="1"/>
        <v>24417.31887836679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11253.639503916929</v>
      </c>
      <c r="AC28">
        <f t="shared" si="2"/>
        <v>7191.2033430929478</v>
      </c>
      <c r="AE28">
        <f t="shared" si="3"/>
        <v>0</v>
      </c>
      <c r="AF28">
        <f t="shared" si="4"/>
        <v>0</v>
      </c>
      <c r="AG28">
        <f t="shared" si="5"/>
        <v>-7.3628101624460056</v>
      </c>
      <c r="AH28">
        <f t="shared" si="6"/>
        <v>-71747.003651917577</v>
      </c>
      <c r="AI28">
        <f t="shared" si="7"/>
        <v>-71754.366462080026</v>
      </c>
      <c r="AJ28">
        <f t="shared" si="8"/>
        <v>4062.4361608239815</v>
      </c>
      <c r="AK28">
        <f t="shared" si="30"/>
        <v>787.75476527418516</v>
      </c>
      <c r="AL28">
        <f t="shared" si="9"/>
        <v>-66904.175535981849</v>
      </c>
      <c r="AN28">
        <f t="shared" si="10"/>
        <v>0</v>
      </c>
      <c r="AO28">
        <f t="shared" si="11"/>
        <v>0</v>
      </c>
      <c r="AP28">
        <f t="shared" si="12"/>
        <v>-0.70601013579806537</v>
      </c>
      <c r="AQ28">
        <f t="shared" si="13"/>
        <v>-6879.7253594498188</v>
      </c>
      <c r="AR28">
        <f t="shared" si="14"/>
        <v>-6880.4313695856172</v>
      </c>
      <c r="AS28">
        <f t="shared" si="15"/>
        <v>389.54163455186648</v>
      </c>
      <c r="AT28">
        <f t="shared" si="16"/>
        <v>75.536763346623786</v>
      </c>
      <c r="AU28">
        <f t="shared" si="17"/>
        <v>-6415.3529716871253</v>
      </c>
      <c r="AW28">
        <v>25</v>
      </c>
      <c r="AX28">
        <f>IF(Z28&gt;0, (R28*SUMPRODUCT(K28:$K$98, X28:$X$98)-K28*$AZ$3)/Z28, 0)</f>
        <v>24417.31887836679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25</v>
      </c>
      <c r="R29">
        <f t="shared" si="0"/>
        <v>2000000</v>
      </c>
      <c r="S29">
        <f t="shared" si="1"/>
        <v>14214.896187886037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7191.2033430929478</v>
      </c>
      <c r="AC29">
        <f t="shared" si="2"/>
        <v>3645.5900875177249</v>
      </c>
      <c r="AE29">
        <f t="shared" si="3"/>
        <v>0</v>
      </c>
      <c r="AF29">
        <f t="shared" si="4"/>
        <v>0</v>
      </c>
      <c r="AG29">
        <f t="shared" si="5"/>
        <v>-6.4115664992061356</v>
      </c>
      <c r="AH29">
        <f t="shared" si="6"/>
        <v>-70209.244929232867</v>
      </c>
      <c r="AI29">
        <f t="shared" si="7"/>
        <v>-70215.656495732081</v>
      </c>
      <c r="AJ29">
        <f t="shared" si="8"/>
        <v>3545.6132555752229</v>
      </c>
      <c r="AK29">
        <f t="shared" si="30"/>
        <v>503.38423401650641</v>
      </c>
      <c r="AL29">
        <f t="shared" si="9"/>
        <v>-66166.659006140355</v>
      </c>
      <c r="AN29">
        <f t="shared" si="10"/>
        <v>0</v>
      </c>
      <c r="AO29">
        <f t="shared" si="11"/>
        <v>0</v>
      </c>
      <c r="AP29">
        <f t="shared" si="12"/>
        <v>-0.54892556972517381</v>
      </c>
      <c r="AQ29">
        <f t="shared" si="13"/>
        <v>-6010.9568819921478</v>
      </c>
      <c r="AR29">
        <f t="shared" si="14"/>
        <v>-6011.5058075618736</v>
      </c>
      <c r="AS29">
        <f t="shared" si="15"/>
        <v>303.55729392851822</v>
      </c>
      <c r="AT29">
        <f t="shared" si="16"/>
        <v>43.097186542851006</v>
      </c>
      <c r="AU29">
        <f t="shared" si="17"/>
        <v>-5664.851327090505</v>
      </c>
      <c r="AW29">
        <v>26</v>
      </c>
      <c r="AX29">
        <f>IF(Z29&gt;0, (R29*SUMPRODUCT(K29:$K$98, X29:$X$98)-K29*$AZ$3)/Z29, 0)</f>
        <v>14214.896187886037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25</v>
      </c>
      <c r="R30">
        <f t="shared" si="0"/>
        <v>2000000</v>
      </c>
      <c r="S30">
        <f t="shared" si="1"/>
        <v>2780.9659712342827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3645.5900875177249</v>
      </c>
      <c r="AC30">
        <f t="shared" si="2"/>
        <v>611.51901255646226</v>
      </c>
      <c r="AE30">
        <f t="shared" si="3"/>
        <v>0</v>
      </c>
      <c r="AF30">
        <f t="shared" si="4"/>
        <v>0</v>
      </c>
      <c r="AG30">
        <f t="shared" si="5"/>
        <v>-5.4973615182807354</v>
      </c>
      <c r="AH30">
        <f t="shared" si="6"/>
        <v>-68007.14527466704</v>
      </c>
      <c r="AI30">
        <f t="shared" si="7"/>
        <v>-68012.642636185323</v>
      </c>
      <c r="AJ30">
        <f t="shared" si="8"/>
        <v>3034.0710749612626</v>
      </c>
      <c r="AK30">
        <f t="shared" si="30"/>
        <v>255.19130612624076</v>
      </c>
      <c r="AL30">
        <f t="shared" si="9"/>
        <v>-64723.380255097822</v>
      </c>
      <c r="AN30">
        <f t="shared" si="10"/>
        <v>0</v>
      </c>
      <c r="AO30">
        <f t="shared" si="11"/>
        <v>0</v>
      </c>
      <c r="AP30">
        <f t="shared" si="12"/>
        <v>-0.42022857994514629</v>
      </c>
      <c r="AQ30">
        <f t="shared" si="13"/>
        <v>-5198.593177811299</v>
      </c>
      <c r="AR30">
        <f t="shared" si="14"/>
        <v>-5199.0134063912437</v>
      </c>
      <c r="AS30">
        <f t="shared" si="15"/>
        <v>231.93005863699574</v>
      </c>
      <c r="AT30">
        <f t="shared" si="16"/>
        <v>19.507299971298863</v>
      </c>
      <c r="AU30">
        <f t="shared" si="17"/>
        <v>-4947.5760477829499</v>
      </c>
      <c r="AW30">
        <v>27</v>
      </c>
      <c r="AX30">
        <f>IF(Z30&gt;0, (R30*SUMPRODUCT(K30:$K$98, X30:$X$98)-K30*$AZ$3)/Z30, 0)</f>
        <v>2780.9659712342827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25</v>
      </c>
      <c r="R31">
        <f t="shared" si="0"/>
        <v>2000000</v>
      </c>
      <c r="S31">
        <f t="shared" si="1"/>
        <v>-10419.766360176292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611.51901255646226</v>
      </c>
      <c r="AC31">
        <f t="shared" si="2"/>
        <v>-1929.1404089772659</v>
      </c>
      <c r="AE31">
        <f t="shared" si="3"/>
        <v>0</v>
      </c>
      <c r="AF31">
        <f t="shared" si="4"/>
        <v>0</v>
      </c>
      <c r="AG31">
        <f t="shared" si="5"/>
        <v>-4.6285596583775668</v>
      </c>
      <c r="AH31">
        <f t="shared" si="6"/>
        <v>-65106.259577628902</v>
      </c>
      <c r="AI31">
        <f t="shared" si="7"/>
        <v>-65110.888137287278</v>
      </c>
      <c r="AJ31">
        <f t="shared" si="8"/>
        <v>2540.6594215337282</v>
      </c>
      <c r="AK31">
        <f t="shared" si="30"/>
        <v>42.806330878952359</v>
      </c>
      <c r="AL31">
        <f t="shared" si="9"/>
        <v>-62527.422384874597</v>
      </c>
      <c r="AN31">
        <f t="shared" si="10"/>
        <v>0</v>
      </c>
      <c r="AO31">
        <f t="shared" si="11"/>
        <v>0</v>
      </c>
      <c r="AP31">
        <f t="shared" si="12"/>
        <v>-0.31590691376662239</v>
      </c>
      <c r="AQ31">
        <f t="shared" si="13"/>
        <v>-4443.6107662198328</v>
      </c>
      <c r="AR31">
        <f t="shared" si="14"/>
        <v>-4443.9266731335993</v>
      </c>
      <c r="AS31">
        <f t="shared" si="15"/>
        <v>173.40424149791536</v>
      </c>
      <c r="AT31">
        <f t="shared" si="16"/>
        <v>2.9216034524188927</v>
      </c>
      <c r="AU31">
        <f t="shared" si="17"/>
        <v>-4267.6008281832655</v>
      </c>
      <c r="AW31">
        <v>28</v>
      </c>
      <c r="AX31">
        <f>IF(Z31&gt;0, (R31*SUMPRODUCT(K31:$K$98, X31:$X$98)-K31*$AZ$3)/Z31, 0)</f>
        <v>-10419.766360176292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25</v>
      </c>
      <c r="R32">
        <f t="shared" si="0"/>
        <v>2000000</v>
      </c>
      <c r="S32">
        <f t="shared" si="1"/>
        <v>-26212.360663532076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-1929.1404089772659</v>
      </c>
      <c r="AC32">
        <f t="shared" si="2"/>
        <v>-3999.5960356635514</v>
      </c>
      <c r="AE32">
        <f t="shared" si="3"/>
        <v>0</v>
      </c>
      <c r="AF32">
        <f t="shared" si="4"/>
        <v>0</v>
      </c>
      <c r="AG32">
        <f t="shared" si="5"/>
        <v>-3.8146087708422103</v>
      </c>
      <c r="AH32">
        <f t="shared" si="6"/>
        <v>-61413.223276126519</v>
      </c>
      <c r="AI32">
        <f t="shared" si="7"/>
        <v>-61417.037884897363</v>
      </c>
      <c r="AJ32">
        <f t="shared" si="8"/>
        <v>2070.4556266862855</v>
      </c>
      <c r="AK32">
        <f t="shared" si="30"/>
        <v>-135.03982862840863</v>
      </c>
      <c r="AL32">
        <f t="shared" si="9"/>
        <v>-59481.622086839488</v>
      </c>
      <c r="AN32">
        <f t="shared" si="10"/>
        <v>0</v>
      </c>
      <c r="AO32">
        <f t="shared" si="11"/>
        <v>0</v>
      </c>
      <c r="AP32">
        <f t="shared" si="12"/>
        <v>-0.23245840054667119</v>
      </c>
      <c r="AQ32">
        <f t="shared" si="13"/>
        <v>-3742.4597154774619</v>
      </c>
      <c r="AR32">
        <f t="shared" si="14"/>
        <v>-3742.6921738780088</v>
      </c>
      <c r="AS32">
        <f t="shared" si="15"/>
        <v>126.1714719111514</v>
      </c>
      <c r="AT32">
        <f t="shared" si="16"/>
        <v>-8.2291905825314142</v>
      </c>
      <c r="AU32">
        <f t="shared" si="17"/>
        <v>-3624.7498925493887</v>
      </c>
      <c r="AW32">
        <v>29</v>
      </c>
      <c r="AX32">
        <f>IF(Z32&gt;0, (R32*SUMPRODUCT(K32:$K$98, X32:$X$98)-K32*$AZ$3)/Z32, 0)</f>
        <v>-26212.360663532076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25</v>
      </c>
      <c r="R33">
        <f t="shared" si="0"/>
        <v>2000000</v>
      </c>
      <c r="S33">
        <f t="shared" si="1"/>
        <v>-45898.306595285409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-3999.5960356635514</v>
      </c>
      <c r="AC33">
        <f t="shared" si="2"/>
        <v>-5623.1672337003347</v>
      </c>
      <c r="AE33">
        <f t="shared" si="3"/>
        <v>0</v>
      </c>
      <c r="AF33">
        <f t="shared" si="4"/>
        <v>0</v>
      </c>
      <c r="AG33">
        <f t="shared" si="5"/>
        <v>-3.0628402499047405</v>
      </c>
      <c r="AH33">
        <f t="shared" si="6"/>
        <v>-57089.794658323786</v>
      </c>
      <c r="AI33">
        <f t="shared" si="7"/>
        <v>-57092.857498573692</v>
      </c>
      <c r="AJ33">
        <f t="shared" si="8"/>
        <v>1623.5711980367832</v>
      </c>
      <c r="AK33">
        <f t="shared" si="30"/>
        <v>-279.97172249644865</v>
      </c>
      <c r="AL33">
        <f t="shared" si="9"/>
        <v>-55749.258023033355</v>
      </c>
      <c r="AN33">
        <f t="shared" si="10"/>
        <v>0</v>
      </c>
      <c r="AO33">
        <f t="shared" si="11"/>
        <v>0</v>
      </c>
      <c r="AP33">
        <f t="shared" si="12"/>
        <v>-0.16664855999150152</v>
      </c>
      <c r="AQ33">
        <f t="shared" si="13"/>
        <v>-3106.2449536230542</v>
      </c>
      <c r="AR33">
        <f t="shared" si="14"/>
        <v>-3106.4116021830455</v>
      </c>
      <c r="AS33">
        <f t="shared" si="15"/>
        <v>88.338202491926211</v>
      </c>
      <c r="AT33">
        <f t="shared" si="16"/>
        <v>-15.233208585992868</v>
      </c>
      <c r="AU33">
        <f t="shared" si="17"/>
        <v>-3033.306608277112</v>
      </c>
      <c r="AW33">
        <v>30</v>
      </c>
      <c r="AX33">
        <f>IF(Z33&gt;0, (R33*SUMPRODUCT(K33:$K$98, X33:$X$98)-K33*$AZ$3)/Z33, 0)</f>
        <v>-45898.306595285409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25</v>
      </c>
      <c r="R34">
        <f t="shared" si="0"/>
        <v>2000000</v>
      </c>
      <c r="S34">
        <f t="shared" si="1"/>
        <v>-71694.614770572502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-5623.1672337003347</v>
      </c>
      <c r="AC34">
        <f t="shared" si="2"/>
        <v>-6837.5474396085056</v>
      </c>
      <c r="AE34">
        <f t="shared" si="3"/>
        <v>0</v>
      </c>
      <c r="AF34">
        <f t="shared" si="4"/>
        <v>0</v>
      </c>
      <c r="AG34">
        <f t="shared" si="5"/>
        <v>-2.3842611685302684</v>
      </c>
      <c r="AH34">
        <f t="shared" si="6"/>
        <v>-51836.054310033978</v>
      </c>
      <c r="AI34">
        <f t="shared" si="7"/>
        <v>-51838.438571202511</v>
      </c>
      <c r="AJ34">
        <f t="shared" si="8"/>
        <v>1214.3802059081709</v>
      </c>
      <c r="AK34">
        <f t="shared" si="30"/>
        <v>-393.62170635902345</v>
      </c>
      <c r="AL34">
        <f t="shared" si="9"/>
        <v>-51017.680071653362</v>
      </c>
      <c r="AN34">
        <f t="shared" si="10"/>
        <v>0</v>
      </c>
      <c r="AO34">
        <f t="shared" si="11"/>
        <v>0</v>
      </c>
      <c r="AP34">
        <f t="shared" si="12"/>
        <v>-0.1158278573503506</v>
      </c>
      <c r="AQ34">
        <f t="shared" si="13"/>
        <v>-2518.2052970852719</v>
      </c>
      <c r="AR34">
        <f t="shared" si="14"/>
        <v>-2518.3211249426226</v>
      </c>
      <c r="AS34">
        <f t="shared" si="15"/>
        <v>58.994819491913113</v>
      </c>
      <c r="AT34">
        <f t="shared" si="16"/>
        <v>-19.122216750381877</v>
      </c>
      <c r="AU34">
        <f t="shared" si="17"/>
        <v>-2478.4485222010912</v>
      </c>
      <c r="AW34">
        <v>31</v>
      </c>
      <c r="AX34">
        <f>IF(Z34&gt;0, (R34*SUMPRODUCT(K34:$K$98, X34:$X$98)-K34*$AZ$3)/Z34, 0)</f>
        <v>-71694.614770572502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-107134.64793805369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-6837.5474396085056</v>
      </c>
      <c r="AC35">
        <f t="shared" ref="AC35:AC66" si="33">S35*Z35</f>
        <v>-7666.5877833769218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-1.7890075551958267</v>
      </c>
      <c r="AH35">
        <f t="shared" ref="AH35:AH66" si="37">-X35*R35</f>
        <v>-45712.880131931146</v>
      </c>
      <c r="AI35">
        <f t="shared" ref="AI35:AI66" si="38">SUM(AE35:AH35)</f>
        <v>-45714.669139486345</v>
      </c>
      <c r="AJ35">
        <f t="shared" ref="AJ35:AJ66" si="39">AB35-AC35</f>
        <v>829.04034376841628</v>
      </c>
      <c r="AK35">
        <f t="shared" si="30"/>
        <v>-478.62832077259543</v>
      </c>
      <c r="AL35">
        <f t="shared" ref="AL35:AL66" si="40">SUM(AI35:AK35)</f>
        <v>-45364.257116490524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-7.7598504037407548E-2</v>
      </c>
      <c r="AQ35">
        <f t="shared" ref="AQ35:AQ66" si="44">AH35*$K35</f>
        <v>-1982.8038753536177</v>
      </c>
      <c r="AR35">
        <f t="shared" ref="AR35:AR66" si="45">AI35*$K35</f>
        <v>-1982.8814738576552</v>
      </c>
      <c r="AS35">
        <f t="shared" ref="AS35:AS66" si="46">AJ35*$K35</f>
        <v>35.959764550041442</v>
      </c>
      <c r="AT35">
        <f t="shared" ref="AT35:AT66" si="47">AK35*$K35</f>
        <v>-20.760584031085529</v>
      </c>
      <c r="AU35">
        <f t="shared" ref="AU35:AU66" si="48">AL35*$K35</f>
        <v>-1967.6822933386993</v>
      </c>
      <c r="AW35">
        <v>32</v>
      </c>
      <c r="AX35">
        <f>IF(Z35&gt;0, (R35*SUMPRODUCT(K35:$K$98, X35:$X$98)-K35*$AZ$3)/Z35, 0)</f>
        <v>-107134.64793805369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25</v>
      </c>
      <c r="R36">
        <f t="shared" si="31"/>
        <v>2000000</v>
      </c>
      <c r="S36">
        <f t="shared" si="32"/>
        <v>-158478.11210963983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-7666.5877833769218</v>
      </c>
      <c r="AC36">
        <f t="shared" si="33"/>
        <v>-8141.2086646976259</v>
      </c>
      <c r="AE36">
        <f t="shared" si="34"/>
        <v>0</v>
      </c>
      <c r="AF36">
        <f t="shared" si="35"/>
        <v>0</v>
      </c>
      <c r="AG36">
        <f t="shared" si="36"/>
        <v>-1.284279664289744</v>
      </c>
      <c r="AH36">
        <f t="shared" si="37"/>
        <v>-38947.025228329949</v>
      </c>
      <c r="AI36">
        <f t="shared" si="38"/>
        <v>-38948.309507994236</v>
      </c>
      <c r="AJ36">
        <f t="shared" si="39"/>
        <v>474.62088132070403</v>
      </c>
      <c r="AK36">
        <f t="shared" si="30"/>
        <v>-536.66114483638455</v>
      </c>
      <c r="AL36">
        <f t="shared" si="40"/>
        <v>-39010.349771509915</v>
      </c>
      <c r="AN36">
        <f t="shared" si="41"/>
        <v>0</v>
      </c>
      <c r="AO36">
        <f t="shared" si="42"/>
        <v>0</v>
      </c>
      <c r="AP36">
        <f t="shared" si="43"/>
        <v>-4.9737363174742061E-2</v>
      </c>
      <c r="AQ36">
        <f t="shared" si="44"/>
        <v>-1508.3337315230253</v>
      </c>
      <c r="AR36">
        <f t="shared" si="45"/>
        <v>-1508.3834688862</v>
      </c>
      <c r="AS36">
        <f t="shared" si="46"/>
        <v>18.381036312382356</v>
      </c>
      <c r="AT36">
        <f t="shared" si="47"/>
        <v>-20.783721026418238</v>
      </c>
      <c r="AU36">
        <f t="shared" si="48"/>
        <v>-1510.7861536002358</v>
      </c>
      <c r="AW36">
        <v>33</v>
      </c>
      <c r="AX36">
        <f>IF(Z36&gt;0, (R36*SUMPRODUCT(K36:$K$98, X36:$X$98)-K36*$AZ$3)/Z36, 0)</f>
        <v>-158478.11210963983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25</v>
      </c>
      <c r="R37">
        <f t="shared" si="31"/>
        <v>2000000</v>
      </c>
      <c r="S37">
        <f t="shared" si="32"/>
        <v>-237138.59296086867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-8141.2086646976259</v>
      </c>
      <c r="AC37">
        <f t="shared" si="33"/>
        <v>-8302.9504372626961</v>
      </c>
      <c r="AE37">
        <f t="shared" si="34"/>
        <v>0</v>
      </c>
      <c r="AF37">
        <f t="shared" si="35"/>
        <v>0</v>
      </c>
      <c r="AG37">
        <f t="shared" si="36"/>
        <v>-0.8753267797528852</v>
      </c>
      <c r="AH37">
        <f t="shared" si="37"/>
        <v>-31688.807031516906</v>
      </c>
      <c r="AI37">
        <f t="shared" si="38"/>
        <v>-31689.682358296661</v>
      </c>
      <c r="AJ37">
        <f t="shared" si="39"/>
        <v>161.74177256507028</v>
      </c>
      <c r="AK37">
        <f t="shared" si="30"/>
        <v>-569.88460652883384</v>
      </c>
      <c r="AL37">
        <f t="shared" si="40"/>
        <v>-32097.825192260425</v>
      </c>
      <c r="AN37">
        <f t="shared" si="41"/>
        <v>0</v>
      </c>
      <c r="AO37">
        <f t="shared" si="42"/>
        <v>0</v>
      </c>
      <c r="AP37">
        <f t="shared" si="43"/>
        <v>-3.0267415901710403E-2</v>
      </c>
      <c r="AQ37">
        <f t="shared" si="44"/>
        <v>-1095.7488380770699</v>
      </c>
      <c r="AR37">
        <f t="shared" si="45"/>
        <v>-1095.7791054929717</v>
      </c>
      <c r="AS37">
        <f t="shared" si="46"/>
        <v>5.592774735269602</v>
      </c>
      <c r="AT37">
        <f t="shared" si="47"/>
        <v>-19.705708543111609</v>
      </c>
      <c r="AU37">
        <f t="shared" si="48"/>
        <v>-1109.8920393008138</v>
      </c>
      <c r="AW37">
        <v>34</v>
      </c>
      <c r="AX37">
        <f>IF(Z37&gt;0, (R37*SUMPRODUCT(K37:$K$98, X37:$X$98)-K37*$AZ$3)/Z37, 0)</f>
        <v>-237138.59296086867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25</v>
      </c>
      <c r="R38">
        <f t="shared" si="31"/>
        <v>2000000</v>
      </c>
      <c r="S38">
        <f t="shared" si="32"/>
        <v>-365108.30535706761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-8302.9504372626961</v>
      </c>
      <c r="AC38">
        <f t="shared" si="33"/>
        <v>-8196.3850262701653</v>
      </c>
      <c r="AE38">
        <f t="shared" si="34"/>
        <v>0</v>
      </c>
      <c r="AF38">
        <f t="shared" si="35"/>
        <v>0</v>
      </c>
      <c r="AG38">
        <f t="shared" si="36"/>
        <v>-0.56122970266687633</v>
      </c>
      <c r="AH38">
        <f t="shared" si="37"/>
        <v>-24427.504743078403</v>
      </c>
      <c r="AI38">
        <f t="shared" si="38"/>
        <v>-24428.065972781071</v>
      </c>
      <c r="AJ38">
        <f t="shared" si="39"/>
        <v>-106.56541099253081</v>
      </c>
      <c r="AK38">
        <f t="shared" si="30"/>
        <v>-581.20653060838879</v>
      </c>
      <c r="AL38">
        <f t="shared" si="40"/>
        <v>-25115.837914381991</v>
      </c>
      <c r="AN38">
        <f t="shared" si="41"/>
        <v>0</v>
      </c>
      <c r="AO38">
        <f t="shared" si="42"/>
        <v>0</v>
      </c>
      <c r="AP38">
        <f t="shared" si="43"/>
        <v>-1.7327174690575917E-2</v>
      </c>
      <c r="AQ38">
        <f t="shared" si="44"/>
        <v>-754.16472066059089</v>
      </c>
      <c r="AR38">
        <f t="shared" si="45"/>
        <v>-754.18204783528154</v>
      </c>
      <c r="AS38">
        <f t="shared" si="46"/>
        <v>-3.2900566086691891</v>
      </c>
      <c r="AT38">
        <f t="shared" si="47"/>
        <v>-17.943931048732569</v>
      </c>
      <c r="AU38">
        <f t="shared" si="48"/>
        <v>-775.41603549268325</v>
      </c>
      <c r="AW38">
        <v>35</v>
      </c>
      <c r="AX38">
        <f>IF(Z38&gt;0, (R38*SUMPRODUCT(K38:$K$98, X38:$X$98)-K38*$AZ$3)/Z38, 0)</f>
        <v>-365108.30535706761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25</v>
      </c>
      <c r="R39">
        <f t="shared" si="31"/>
        <v>2000000</v>
      </c>
      <c r="S39">
        <f t="shared" si="32"/>
        <v>-587679.34550054208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-8196.3850262701653</v>
      </c>
      <c r="AC39">
        <f t="shared" si="33"/>
        <v>-7877.0548816900373</v>
      </c>
      <c r="AE39">
        <f t="shared" si="34"/>
        <v>0</v>
      </c>
      <c r="AF39">
        <f t="shared" si="35"/>
        <v>0</v>
      </c>
      <c r="AG39">
        <f t="shared" si="36"/>
        <v>-0.33509153171705147</v>
      </c>
      <c r="AH39">
        <f t="shared" si="37"/>
        <v>-17642.069913852487</v>
      </c>
      <c r="AI39">
        <f t="shared" si="38"/>
        <v>-17642.405005384204</v>
      </c>
      <c r="AJ39">
        <f t="shared" si="39"/>
        <v>-319.33014458012804</v>
      </c>
      <c r="AK39">
        <f t="shared" si="30"/>
        <v>-573.74695183891163</v>
      </c>
      <c r="AL39">
        <f t="shared" si="40"/>
        <v>-18535.482101803245</v>
      </c>
      <c r="AN39">
        <f t="shared" si="41"/>
        <v>0</v>
      </c>
      <c r="AO39">
        <f t="shared" si="42"/>
        <v>0</v>
      </c>
      <c r="AP39">
        <f t="shared" si="43"/>
        <v>-9.2370338736971879E-3</v>
      </c>
      <c r="AQ39">
        <f t="shared" si="44"/>
        <v>-486.31607179495029</v>
      </c>
      <c r="AR39">
        <f t="shared" si="45"/>
        <v>-486.32530882882401</v>
      </c>
      <c r="AS39">
        <f t="shared" si="46"/>
        <v>-8.8025601460735654</v>
      </c>
      <c r="AT39">
        <f t="shared" si="47"/>
        <v>-15.815738469755113</v>
      </c>
      <c r="AU39">
        <f t="shared" si="48"/>
        <v>-510.94360744465268</v>
      </c>
      <c r="AW39">
        <v>36</v>
      </c>
      <c r="AX39">
        <f>IF(Z39&gt;0, (R39*SUMPRODUCT(K39:$K$98, X39:$X$98)-K39*$AZ$3)/Z39, 0)</f>
        <v>-587679.34550054208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25</v>
      </c>
      <c r="R40">
        <f t="shared" si="31"/>
        <v>2000000</v>
      </c>
      <c r="S40">
        <f t="shared" si="32"/>
        <v>-1007038.5611534328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-7877.0548816900373</v>
      </c>
      <c r="AC40">
        <f t="shared" si="33"/>
        <v>-7404.8933952343496</v>
      </c>
      <c r="AE40">
        <f t="shared" si="34"/>
        <v>0</v>
      </c>
      <c r="AF40">
        <f t="shared" si="35"/>
        <v>0</v>
      </c>
      <c r="AG40">
        <f t="shared" si="36"/>
        <v>-0.18382844711410551</v>
      </c>
      <c r="AH40">
        <f t="shared" si="37"/>
        <v>-11832.973542862035</v>
      </c>
      <c r="AI40">
        <f t="shared" si="38"/>
        <v>-11833.157371309149</v>
      </c>
      <c r="AJ40">
        <f t="shared" si="39"/>
        <v>-472.16148645568774</v>
      </c>
      <c r="AK40">
        <f t="shared" ref="AK40:AK71" si="61">G40*SUM(AB40:AB40, AE40:AF40)</f>
        <v>-551.39384171830261</v>
      </c>
      <c r="AL40">
        <f t="shared" si="40"/>
        <v>-12856.712699483138</v>
      </c>
      <c r="AN40">
        <f t="shared" si="41"/>
        <v>0</v>
      </c>
      <c r="AO40">
        <f t="shared" si="42"/>
        <v>0</v>
      </c>
      <c r="AP40">
        <f t="shared" si="43"/>
        <v>-4.5244290211469175E-3</v>
      </c>
      <c r="AQ40">
        <f t="shared" si="44"/>
        <v>-291.23593080540485</v>
      </c>
      <c r="AR40">
        <f t="shared" si="45"/>
        <v>-291.24045523442601</v>
      </c>
      <c r="AS40">
        <f t="shared" si="46"/>
        <v>-11.620949670874207</v>
      </c>
      <c r="AT40">
        <f t="shared" si="47"/>
        <v>-13.57103505315175</v>
      </c>
      <c r="AU40">
        <f t="shared" si="48"/>
        <v>-316.43243995845188</v>
      </c>
      <c r="AW40">
        <v>37</v>
      </c>
      <c r="AX40">
        <f>IF(Z40&gt;0, (R40*SUMPRODUCT(K40:$K$98, X40:$X$98)-K40*$AZ$3)/Z40, 0)</f>
        <v>-1007038.5611534328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25</v>
      </c>
      <c r="R41">
        <f t="shared" si="31"/>
        <v>2000000</v>
      </c>
      <c r="S41">
        <f t="shared" si="32"/>
        <v>-1882890.8678048418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-7404.8933952343496</v>
      </c>
      <c r="AC41">
        <f t="shared" si="33"/>
        <v>-6840.3457918873974</v>
      </c>
      <c r="AE41">
        <f t="shared" si="34"/>
        <v>0</v>
      </c>
      <c r="AF41">
        <f t="shared" si="35"/>
        <v>0</v>
      </c>
      <c r="AG41">
        <f t="shared" si="36"/>
        <v>-9.0822387914895164E-2</v>
      </c>
      <c r="AH41">
        <f t="shared" si="37"/>
        <v>-7293.421978245543</v>
      </c>
      <c r="AI41">
        <f t="shared" si="38"/>
        <v>-7293.512800633458</v>
      </c>
      <c r="AJ41">
        <f t="shared" si="39"/>
        <v>-564.5476033469522</v>
      </c>
      <c r="AK41">
        <f t="shared" si="61"/>
        <v>-518.3425376664045</v>
      </c>
      <c r="AL41">
        <f t="shared" si="40"/>
        <v>-8376.4029416468147</v>
      </c>
      <c r="AN41">
        <f t="shared" si="41"/>
        <v>0</v>
      </c>
      <c r="AO41">
        <f t="shared" si="42"/>
        <v>0</v>
      </c>
      <c r="AP41">
        <f t="shared" si="43"/>
        <v>-1.9958410666836386E-3</v>
      </c>
      <c r="AQ41">
        <f t="shared" si="44"/>
        <v>-160.27448116069809</v>
      </c>
      <c r="AR41">
        <f t="shared" si="45"/>
        <v>-160.27647700176476</v>
      </c>
      <c r="AS41">
        <f t="shared" si="46"/>
        <v>-12.406052260082479</v>
      </c>
      <c r="AT41">
        <f t="shared" si="47"/>
        <v>-11.390686228741567</v>
      </c>
      <c r="AU41">
        <f t="shared" si="48"/>
        <v>-184.07321549058881</v>
      </c>
      <c r="AW41">
        <v>38</v>
      </c>
      <c r="AX41">
        <f>IF(Z41&gt;0, (R41*SUMPRODUCT(K41:$K$98, X41:$X$98)-K41*$AZ$3)/Z41, 0)</f>
        <v>-1882890.8678048418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25</v>
      </c>
      <c r="R42">
        <f t="shared" si="31"/>
        <v>2000000</v>
      </c>
      <c r="S42">
        <f t="shared" si="32"/>
        <v>-3966664.707333589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-6840.3457918873974</v>
      </c>
      <c r="AC42">
        <f t="shared" si="33"/>
        <v>-6236.5278318406336</v>
      </c>
      <c r="AE42">
        <f t="shared" si="34"/>
        <v>0</v>
      </c>
      <c r="AF42">
        <f t="shared" si="35"/>
        <v>0</v>
      </c>
      <c r="AG42">
        <f t="shared" si="36"/>
        <v>-3.9305867094781864E-2</v>
      </c>
      <c r="AH42">
        <f t="shared" si="37"/>
        <v>-4048.6637552771481</v>
      </c>
      <c r="AI42">
        <f t="shared" si="38"/>
        <v>-4048.7030611442428</v>
      </c>
      <c r="AJ42">
        <f t="shared" si="39"/>
        <v>-603.8179600467638</v>
      </c>
      <c r="AK42">
        <f t="shared" si="61"/>
        <v>-478.82420543211788</v>
      </c>
      <c r="AL42">
        <f t="shared" si="40"/>
        <v>-5131.3452266231252</v>
      </c>
      <c r="AN42">
        <f t="shared" si="41"/>
        <v>0</v>
      </c>
      <c r="AO42">
        <f t="shared" si="42"/>
        <v>0</v>
      </c>
      <c r="AP42">
        <f t="shared" si="43"/>
        <v>-7.7120954651940777E-4</v>
      </c>
      <c r="AQ42">
        <f t="shared" si="44"/>
        <v>-79.43771170821897</v>
      </c>
      <c r="AR42">
        <f t="shared" si="45"/>
        <v>-79.438482917765484</v>
      </c>
      <c r="AS42">
        <f t="shared" si="46"/>
        <v>-11.847345181955282</v>
      </c>
      <c r="AT42">
        <f t="shared" si="47"/>
        <v>-9.394877295121244</v>
      </c>
      <c r="AU42">
        <f t="shared" si="48"/>
        <v>-100.68070539484202</v>
      </c>
      <c r="AW42">
        <v>39</v>
      </c>
      <c r="AX42">
        <f>IF(Z42&gt;0, (R42*SUMPRODUCT(K42:$K$98, X42:$X$98)-K42*$AZ$3)/Z42, 0)</f>
        <v>-3966664.707333589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25</v>
      </c>
      <c r="R43">
        <f t="shared" si="31"/>
        <v>2000000</v>
      </c>
      <c r="S43">
        <f t="shared" si="32"/>
        <v>-9853269.471092293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-6236.5278318406336</v>
      </c>
      <c r="AC43">
        <f t="shared" si="33"/>
        <v>-5633.740149613619</v>
      </c>
      <c r="AE43">
        <f t="shared" si="34"/>
        <v>0</v>
      </c>
      <c r="AF43">
        <f t="shared" si="35"/>
        <v>0</v>
      </c>
      <c r="AG43">
        <f t="shared" si="36"/>
        <v>-1.4294088287501909E-2</v>
      </c>
      <c r="AH43">
        <f t="shared" si="37"/>
        <v>-1969.4976109065708</v>
      </c>
      <c r="AI43">
        <f t="shared" si="38"/>
        <v>-1969.5119049948582</v>
      </c>
      <c r="AJ43">
        <f t="shared" si="39"/>
        <v>-602.78768222701456</v>
      </c>
      <c r="AK43">
        <f t="shared" si="61"/>
        <v>-436.55694822884436</v>
      </c>
      <c r="AL43">
        <f t="shared" si="40"/>
        <v>-3008.8565354507168</v>
      </c>
      <c r="AN43">
        <f t="shared" si="41"/>
        <v>0</v>
      </c>
      <c r="AO43">
        <f t="shared" si="42"/>
        <v>0</v>
      </c>
      <c r="AP43">
        <f t="shared" si="43"/>
        <v>-2.5041102914034094E-4</v>
      </c>
      <c r="AQ43">
        <f t="shared" si="44"/>
        <v>-34.50264988693084</v>
      </c>
      <c r="AR43">
        <f t="shared" si="45"/>
        <v>-34.502900297959975</v>
      </c>
      <c r="AS43">
        <f t="shared" si="46"/>
        <v>-10.559937844484043</v>
      </c>
      <c r="AT43">
        <f t="shared" si="47"/>
        <v>-7.6478242253431903</v>
      </c>
      <c r="AU43">
        <f t="shared" si="48"/>
        <v>-52.710662367787208</v>
      </c>
      <c r="AW43">
        <v>40</v>
      </c>
      <c r="AX43">
        <f>IF(Z43&gt;0, (R43*SUMPRODUCT(K43:$K$98, X43:$X$98)-K43*$AZ$3)/Z43, 0)</f>
        <v>-9853269.471092293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25</v>
      </c>
      <c r="R44">
        <f t="shared" si="31"/>
        <v>2000000</v>
      </c>
      <c r="S44">
        <f t="shared" si="32"/>
        <v>-30616518.937560376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-5633.740149613619</v>
      </c>
      <c r="AC44">
        <f t="shared" si="33"/>
        <v>-5059.1129834869489</v>
      </c>
      <c r="AE44">
        <f t="shared" si="34"/>
        <v>0</v>
      </c>
      <c r="AF44">
        <f t="shared" si="35"/>
        <v>0</v>
      </c>
      <c r="AG44">
        <f t="shared" si="36"/>
        <v>-4.1310321674751403E-3</v>
      </c>
      <c r="AH44">
        <f t="shared" si="37"/>
        <v>-801.60921897213996</v>
      </c>
      <c r="AI44">
        <f t="shared" si="38"/>
        <v>-801.61335000430745</v>
      </c>
      <c r="AJ44">
        <f t="shared" si="39"/>
        <v>-574.62716612667009</v>
      </c>
      <c r="AK44">
        <f t="shared" si="61"/>
        <v>-394.36181047295338</v>
      </c>
      <c r="AL44">
        <f t="shared" si="40"/>
        <v>-1770.602326603931</v>
      </c>
      <c r="AN44">
        <f t="shared" si="41"/>
        <v>0</v>
      </c>
      <c r="AO44">
        <f t="shared" si="42"/>
        <v>0</v>
      </c>
      <c r="AP44">
        <f t="shared" si="43"/>
        <v>-6.4615624634397663E-5</v>
      </c>
      <c r="AQ44">
        <f t="shared" si="44"/>
        <v>-12.53838708988658</v>
      </c>
      <c r="AR44">
        <f t="shared" si="45"/>
        <v>-12.538451705511216</v>
      </c>
      <c r="AS44">
        <f t="shared" si="46"/>
        <v>-8.9880426406512655</v>
      </c>
      <c r="AT44">
        <f t="shared" si="47"/>
        <v>-6.1684183716333107</v>
      </c>
      <c r="AU44">
        <f t="shared" si="48"/>
        <v>-27.694912717795795</v>
      </c>
      <c r="AW44">
        <v>41</v>
      </c>
      <c r="AX44">
        <f>IF(Z44&gt;0, (R44*SUMPRODUCT(K44:$K$98, X44:$X$98)-K44*$AZ$3)/Z44, 0)</f>
        <v>-30616518.937560376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25</v>
      </c>
      <c r="R45">
        <f t="shared" si="31"/>
        <v>2000000</v>
      </c>
      <c r="S45">
        <f t="shared" si="32"/>
        <v>-129868414.29762837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-5059.1129834869489</v>
      </c>
      <c r="AC45">
        <f t="shared" si="33"/>
        <v>-4527.7854634218347</v>
      </c>
      <c r="AE45">
        <f t="shared" si="34"/>
        <v>0</v>
      </c>
      <c r="AF45">
        <f t="shared" si="35"/>
        <v>0</v>
      </c>
      <c r="AG45">
        <f t="shared" si="36"/>
        <v>-8.7161021559969108E-4</v>
      </c>
      <c r="AH45">
        <f t="shared" si="37"/>
        <v>-257.44893041605587</v>
      </c>
      <c r="AI45">
        <f t="shared" si="38"/>
        <v>-257.44980202627147</v>
      </c>
      <c r="AJ45">
        <f t="shared" si="39"/>
        <v>-531.32752006511419</v>
      </c>
      <c r="AK45">
        <f t="shared" si="61"/>
        <v>-354.13790884408644</v>
      </c>
      <c r="AL45">
        <f t="shared" si="40"/>
        <v>-1142.9152309354722</v>
      </c>
      <c r="AN45">
        <f t="shared" si="41"/>
        <v>0</v>
      </c>
      <c r="AO45">
        <f t="shared" si="42"/>
        <v>0</v>
      </c>
      <c r="AP45">
        <f t="shared" si="43"/>
        <v>-1.2172597427457011E-5</v>
      </c>
      <c r="AQ45">
        <f t="shared" si="44"/>
        <v>-3.5954399478072747</v>
      </c>
      <c r="AR45">
        <f t="shared" si="45"/>
        <v>-3.5954521204047021</v>
      </c>
      <c r="AS45">
        <f t="shared" si="46"/>
        <v>-7.4203306571295933</v>
      </c>
      <c r="AT45">
        <f t="shared" si="47"/>
        <v>-4.9457637382033219</v>
      </c>
      <c r="AU45">
        <f t="shared" si="48"/>
        <v>-15.961546515737618</v>
      </c>
      <c r="AW45">
        <v>42</v>
      </c>
      <c r="AX45">
        <f>IF(Z45&gt;0, (R45*SUMPRODUCT(K45:$K$98, X45:$X$98)-K45*$AZ$3)/Z45, 0)</f>
        <v>-129868414.29762837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25</v>
      </c>
      <c r="R46">
        <f t="shared" si="31"/>
        <v>2000000</v>
      </c>
      <c r="S46">
        <f t="shared" si="32"/>
        <v>-556185368.34040391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-4527.7854634218347</v>
      </c>
      <c r="AC46">
        <f t="shared" si="33"/>
        <v>-4045.7863434098199</v>
      </c>
      <c r="AE46">
        <f t="shared" si="34"/>
        <v>0</v>
      </c>
      <c r="AF46">
        <f t="shared" si="35"/>
        <v>0</v>
      </c>
      <c r="AG46">
        <f t="shared" si="36"/>
        <v>-1.8185422404593283E-4</v>
      </c>
      <c r="AH46">
        <f t="shared" si="37"/>
        <v>-54.483191151820904</v>
      </c>
      <c r="AI46">
        <f t="shared" si="38"/>
        <v>-54.48337300604495</v>
      </c>
      <c r="AJ46">
        <f t="shared" si="39"/>
        <v>-481.99912001201483</v>
      </c>
      <c r="AK46">
        <f t="shared" si="61"/>
        <v>-316.94498243952847</v>
      </c>
      <c r="AL46">
        <f t="shared" si="40"/>
        <v>-853.42747545758834</v>
      </c>
      <c r="AN46">
        <f t="shared" si="41"/>
        <v>0</v>
      </c>
      <c r="AO46">
        <f t="shared" si="42"/>
        <v>0</v>
      </c>
      <c r="AP46">
        <f t="shared" si="43"/>
        <v>-2.267599319724371E-6</v>
      </c>
      <c r="AQ46">
        <f t="shared" si="44"/>
        <v>-0.67936858679222456</v>
      </c>
      <c r="AR46">
        <f t="shared" si="45"/>
        <v>-0.67937085439154421</v>
      </c>
      <c r="AS46">
        <f t="shared" si="46"/>
        <v>-6.0102034053986273</v>
      </c>
      <c r="AT46">
        <f t="shared" si="47"/>
        <v>-3.9520898144680809</v>
      </c>
      <c r="AU46">
        <f t="shared" si="48"/>
        <v>-10.641664074258253</v>
      </c>
      <c r="AW46">
        <v>43</v>
      </c>
      <c r="AX46">
        <f>IF(Z46&gt;0, (R46*SUMPRODUCT(K46:$K$98, X46:$X$98)-K46*$AZ$3)/Z46, 0)</f>
        <v>-556185368.34040391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25</v>
      </c>
      <c r="R47">
        <f t="shared" si="31"/>
        <v>2000000</v>
      </c>
      <c r="S47">
        <f t="shared" si="32"/>
        <v>-2409826826.6049724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-4045.7863434098199</v>
      </c>
      <c r="AC47">
        <f t="shared" si="33"/>
        <v>-3612.8991406039131</v>
      </c>
      <c r="AE47">
        <f t="shared" si="34"/>
        <v>0</v>
      </c>
      <c r="AF47">
        <f t="shared" si="35"/>
        <v>0</v>
      </c>
      <c r="AG47">
        <f t="shared" si="36"/>
        <v>-3.748090008706E-5</v>
      </c>
      <c r="AH47">
        <f t="shared" si="37"/>
        <v>-11.404382537473081</v>
      </c>
      <c r="AI47">
        <f t="shared" si="38"/>
        <v>-11.404420018373168</v>
      </c>
      <c r="AJ47">
        <f t="shared" si="39"/>
        <v>-432.88720280590678</v>
      </c>
      <c r="AK47">
        <f t="shared" si="61"/>
        <v>-283.20504403868745</v>
      </c>
      <c r="AL47">
        <f t="shared" si="40"/>
        <v>-727.49666686296746</v>
      </c>
      <c r="AN47">
        <f t="shared" si="41"/>
        <v>0</v>
      </c>
      <c r="AO47">
        <f t="shared" si="42"/>
        <v>0</v>
      </c>
      <c r="AP47">
        <f t="shared" si="43"/>
        <v>-4.1728705655964982E-7</v>
      </c>
      <c r="AQ47">
        <f t="shared" si="44"/>
        <v>-0.12696870165573712</v>
      </c>
      <c r="AR47">
        <f t="shared" si="45"/>
        <v>-0.12696911894279367</v>
      </c>
      <c r="AS47">
        <f t="shared" si="46"/>
        <v>-4.8194740857779195</v>
      </c>
      <c r="AT47">
        <f t="shared" si="47"/>
        <v>-3.1530139072233725</v>
      </c>
      <c r="AU47">
        <f t="shared" si="48"/>
        <v>-8.0994571119440852</v>
      </c>
      <c r="AW47">
        <v>44</v>
      </c>
      <c r="AX47">
        <f>IF(Z47&gt;0, (R47*SUMPRODUCT(K47:$K$98, X47:$X$98)-K47*$AZ$3)/Z47, 0)</f>
        <v>-2409826826.6049724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25</v>
      </c>
      <c r="R48">
        <f t="shared" si="31"/>
        <v>2000000</v>
      </c>
      <c r="S48">
        <f t="shared" si="32"/>
        <v>-10583476371.295225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-3612.8991406039131</v>
      </c>
      <c r="AC48">
        <f t="shared" si="33"/>
        <v>-3225.9130991335164</v>
      </c>
      <c r="AE48">
        <f t="shared" si="34"/>
        <v>0</v>
      </c>
      <c r="AF48">
        <f t="shared" si="35"/>
        <v>0</v>
      </c>
      <c r="AG48">
        <f t="shared" si="36"/>
        <v>-7.6201641737560835E-6</v>
      </c>
      <c r="AH48">
        <f t="shared" si="37"/>
        <v>-2.3588741529946651</v>
      </c>
      <c r="AI48">
        <f t="shared" si="38"/>
        <v>-2.358881773158839</v>
      </c>
      <c r="AJ48">
        <f t="shared" si="39"/>
        <v>-386.98604147039669</v>
      </c>
      <c r="AK48">
        <f t="shared" si="61"/>
        <v>-252.90293984227395</v>
      </c>
      <c r="AL48">
        <f t="shared" si="40"/>
        <v>-642.24786308582952</v>
      </c>
      <c r="AN48">
        <f t="shared" si="41"/>
        <v>0</v>
      </c>
      <c r="AO48">
        <f t="shared" si="42"/>
        <v>0</v>
      </c>
      <c r="AP48">
        <f t="shared" si="43"/>
        <v>-7.5748006488971613E-8</v>
      </c>
      <c r="AQ48">
        <f t="shared" si="44"/>
        <v>-2.3448315623314647E-2</v>
      </c>
      <c r="AR48">
        <f t="shared" si="45"/>
        <v>-2.3448391371321136E-2</v>
      </c>
      <c r="AS48">
        <f t="shared" si="46"/>
        <v>-3.8468227864954332</v>
      </c>
      <c r="AT48">
        <f t="shared" si="47"/>
        <v>-2.5139738582311764</v>
      </c>
      <c r="AU48">
        <f t="shared" si="48"/>
        <v>-6.3842450360979317</v>
      </c>
      <c r="AW48">
        <v>45</v>
      </c>
      <c r="AX48">
        <f>IF(Z48&gt;0, (R48*SUMPRODUCT(K48:$K$98, X48:$X$98)-K48*$AZ$3)/Z48, 0)</f>
        <v>-10583476371.295225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25</v>
      </c>
      <c r="R49">
        <f t="shared" si="31"/>
        <v>2000000</v>
      </c>
      <c r="S49">
        <f t="shared" si="32"/>
        <v>-47197101661.84465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-3225.9130991335164</v>
      </c>
      <c r="AC49">
        <f t="shared" si="33"/>
        <v>-2880.2999312240931</v>
      </c>
      <c r="AE49">
        <f t="shared" si="34"/>
        <v>0</v>
      </c>
      <c r="AF49">
        <f t="shared" si="35"/>
        <v>0</v>
      </c>
      <c r="AG49">
        <f t="shared" si="36"/>
        <v>-1.5256762755585698E-6</v>
      </c>
      <c r="AH49">
        <f t="shared" si="37"/>
        <v>-0.48146290051679624</v>
      </c>
      <c r="AI49">
        <f t="shared" si="38"/>
        <v>-0.48146442619307178</v>
      </c>
      <c r="AJ49">
        <f t="shared" si="39"/>
        <v>-345.61316790942328</v>
      </c>
      <c r="AK49">
        <f t="shared" si="61"/>
        <v>-225.81391693934617</v>
      </c>
      <c r="AL49">
        <f t="shared" si="40"/>
        <v>-571.90854927496252</v>
      </c>
      <c r="AN49">
        <f t="shared" si="41"/>
        <v>0</v>
      </c>
      <c r="AO49">
        <f t="shared" si="42"/>
        <v>0</v>
      </c>
      <c r="AP49">
        <f t="shared" si="43"/>
        <v>-1.3541015955673028E-8</v>
      </c>
      <c r="AQ49">
        <f t="shared" si="44"/>
        <v>-4.2731848966948652E-3</v>
      </c>
      <c r="AR49">
        <f t="shared" si="45"/>
        <v>-4.2731984377108205E-3</v>
      </c>
      <c r="AS49">
        <f t="shared" si="46"/>
        <v>-3.0674616208728884</v>
      </c>
      <c r="AT49">
        <f t="shared" si="47"/>
        <v>-2.0041930921218714</v>
      </c>
      <c r="AU49">
        <f t="shared" si="48"/>
        <v>-5.07592791143247</v>
      </c>
      <c r="AW49">
        <v>46</v>
      </c>
      <c r="AX49">
        <f>IF(Z49&gt;0, (R49*SUMPRODUCT(K49:$K$98, X49:$X$98)-K49*$AZ$3)/Z49, 0)</f>
        <v>-47197101661.84465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25</v>
      </c>
      <c r="R50">
        <f t="shared" si="31"/>
        <v>2000000</v>
      </c>
      <c r="S50">
        <f t="shared" si="32"/>
        <v>-213753526725.0051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-2880.2999312240931</v>
      </c>
      <c r="AC50">
        <f t="shared" si="33"/>
        <v>-2571.7000827794841</v>
      </c>
      <c r="AE50">
        <f t="shared" si="34"/>
        <v>0</v>
      </c>
      <c r="AF50">
        <f t="shared" si="35"/>
        <v>0</v>
      </c>
      <c r="AG50">
        <f t="shared" si="36"/>
        <v>-3.0077867277576992E-7</v>
      </c>
      <c r="AH50">
        <f t="shared" si="37"/>
        <v>-9.677126720217713E-2</v>
      </c>
      <c r="AI50">
        <f t="shared" si="38"/>
        <v>-9.6771567980849904E-2</v>
      </c>
      <c r="AJ50">
        <f t="shared" si="39"/>
        <v>-308.59984844460905</v>
      </c>
      <c r="AK50">
        <f t="shared" si="61"/>
        <v>-201.62099518568655</v>
      </c>
      <c r="AL50">
        <f t="shared" si="40"/>
        <v>-510.31761519827648</v>
      </c>
      <c r="AN50">
        <f t="shared" si="41"/>
        <v>0</v>
      </c>
      <c r="AO50">
        <f t="shared" si="42"/>
        <v>0</v>
      </c>
      <c r="AP50">
        <f t="shared" si="43"/>
        <v>-2.3835149091107469E-9</v>
      </c>
      <c r="AQ50">
        <f t="shared" si="44"/>
        <v>-7.6686207842230412E-4</v>
      </c>
      <c r="AR50">
        <f t="shared" si="45"/>
        <v>-7.6686446193721322E-4</v>
      </c>
      <c r="AS50">
        <f t="shared" si="46"/>
        <v>-2.445493667915065</v>
      </c>
      <c r="AT50">
        <f t="shared" si="47"/>
        <v>-1.5977417666614009</v>
      </c>
      <c r="AU50">
        <f t="shared" si="48"/>
        <v>-4.0440022990384037</v>
      </c>
      <c r="AW50">
        <v>47</v>
      </c>
      <c r="AX50">
        <f>IF(Z50&gt;0, (R50*SUMPRODUCT(K50:$K$98, X50:$X$98)-K50*$AZ$3)/Z50, 0)</f>
        <v>-213753526725.0051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25</v>
      </c>
      <c r="R51">
        <f t="shared" si="31"/>
        <v>2000000</v>
      </c>
      <c r="S51">
        <f t="shared" si="32"/>
        <v>-984644730970.26306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-2571.7000827794841</v>
      </c>
      <c r="AC51">
        <f t="shared" si="33"/>
        <v>-2296.161455329504</v>
      </c>
      <c r="AE51">
        <f t="shared" si="34"/>
        <v>0</v>
      </c>
      <c r="AF51">
        <f t="shared" si="35"/>
        <v>0</v>
      </c>
      <c r="AG51">
        <f t="shared" si="36"/>
        <v>-5.829923684928675E-8</v>
      </c>
      <c r="AH51">
        <f t="shared" si="37"/>
        <v>-1.9157731935898037E-2</v>
      </c>
      <c r="AI51">
        <f t="shared" si="38"/>
        <v>-1.9157790235134885E-2</v>
      </c>
      <c r="AJ51">
        <f t="shared" si="39"/>
        <v>-275.53862744998014</v>
      </c>
      <c r="AK51">
        <f t="shared" si="61"/>
        <v>-180.0190057945639</v>
      </c>
      <c r="AL51">
        <f t="shared" si="40"/>
        <v>-455.57679103477915</v>
      </c>
      <c r="AN51">
        <f t="shared" si="41"/>
        <v>0</v>
      </c>
      <c r="AO51">
        <f t="shared" si="42"/>
        <v>0</v>
      </c>
      <c r="AP51">
        <f t="shared" si="43"/>
        <v>-4.1249214359917023E-10</v>
      </c>
      <c r="AQ51">
        <f t="shared" si="44"/>
        <v>-1.3554918279918348E-4</v>
      </c>
      <c r="AR51">
        <f t="shared" si="45"/>
        <v>-1.3554959529132706E-4</v>
      </c>
      <c r="AS51">
        <f t="shared" si="46"/>
        <v>-1.9495541489683497</v>
      </c>
      <c r="AT51">
        <f t="shared" si="47"/>
        <v>-1.2737117945601304</v>
      </c>
      <c r="AU51">
        <f t="shared" si="48"/>
        <v>-3.2234014931237711</v>
      </c>
      <c r="AW51">
        <v>48</v>
      </c>
      <c r="AX51">
        <f>IF(Z51&gt;0, (R51*SUMPRODUCT(K51:$K$98, X51:$X$98)-K51*$AZ$3)/Z51, 0)</f>
        <v>-984644730970.26306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25</v>
      </c>
      <c r="R52">
        <f t="shared" si="31"/>
        <v>2000000</v>
      </c>
      <c r="S52">
        <f t="shared" si="32"/>
        <v>-4618526155951.1787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-2296.161455329504</v>
      </c>
      <c r="AC52">
        <f t="shared" si="33"/>
        <v>-2050.144274528634</v>
      </c>
      <c r="AE52">
        <f t="shared" si="34"/>
        <v>0</v>
      </c>
      <c r="AF52">
        <f t="shared" si="35"/>
        <v>0</v>
      </c>
      <c r="AG52">
        <f t="shared" si="36"/>
        <v>-1.1097394522097329E-8</v>
      </c>
      <c r="AH52">
        <f t="shared" si="37"/>
        <v>-3.7295079966957242E-3</v>
      </c>
      <c r="AI52">
        <f t="shared" si="38"/>
        <v>-3.7295190940902462E-3</v>
      </c>
      <c r="AJ52">
        <f t="shared" si="39"/>
        <v>-246.01718080086994</v>
      </c>
      <c r="AK52">
        <f t="shared" si="61"/>
        <v>-160.73130187306529</v>
      </c>
      <c r="AL52">
        <f t="shared" si="40"/>
        <v>-406.75221219302932</v>
      </c>
      <c r="AN52">
        <f t="shared" si="41"/>
        <v>0</v>
      </c>
      <c r="AO52">
        <f t="shared" si="42"/>
        <v>0</v>
      </c>
      <c r="AP52">
        <f t="shared" si="43"/>
        <v>-7.0106101085658981E-11</v>
      </c>
      <c r="AQ52">
        <f t="shared" si="44"/>
        <v>-2.3560599210517174E-5</v>
      </c>
      <c r="AR52">
        <f t="shared" si="45"/>
        <v>-2.3560669316618261E-5</v>
      </c>
      <c r="AS52">
        <f t="shared" si="46"/>
        <v>-1.55417610067764</v>
      </c>
      <c r="AT52">
        <f t="shared" si="47"/>
        <v>-1.0153955394038803</v>
      </c>
      <c r="AU52">
        <f t="shared" si="48"/>
        <v>-2.5695952007508369</v>
      </c>
      <c r="AW52">
        <v>49</v>
      </c>
      <c r="AX52">
        <f>IF(Z52&gt;0, (R52*SUMPRODUCT(K52:$K$98, X52:$X$98)-K52*$AZ$3)/Z52, 0)</f>
        <v>-4618526155951.1787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25</v>
      </c>
      <c r="R53">
        <f t="shared" si="31"/>
        <v>2000000</v>
      </c>
      <c r="S53">
        <f t="shared" si="32"/>
        <v>-22079951159724.039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-2050.144274528634</v>
      </c>
      <c r="AC53">
        <f t="shared" si="33"/>
        <v>-1830.4859799195438</v>
      </c>
      <c r="AE53">
        <f t="shared" si="34"/>
        <v>0</v>
      </c>
      <c r="AF53">
        <f t="shared" si="35"/>
        <v>0</v>
      </c>
      <c r="AG53">
        <f t="shared" si="36"/>
        <v>-2.0725657030194511E-9</v>
      </c>
      <c r="AH53">
        <f t="shared" si="37"/>
        <v>-7.1310838990855244E-4</v>
      </c>
      <c r="AI53">
        <f t="shared" si="38"/>
        <v>-7.1311046247425549E-4</v>
      </c>
      <c r="AJ53">
        <f t="shared" si="39"/>
        <v>-219.65829460909026</v>
      </c>
      <c r="AK53">
        <f t="shared" si="61"/>
        <v>-143.51009921700438</v>
      </c>
      <c r="AL53">
        <f t="shared" si="40"/>
        <v>-363.16910693655711</v>
      </c>
      <c r="AN53">
        <f t="shared" si="41"/>
        <v>0</v>
      </c>
      <c r="AO53">
        <f t="shared" si="42"/>
        <v>0</v>
      </c>
      <c r="AP53">
        <f t="shared" si="43"/>
        <v>-1.1690284307696581E-11</v>
      </c>
      <c r="AQ53">
        <f t="shared" si="44"/>
        <v>-4.0222801178701588E-6</v>
      </c>
      <c r="AR53">
        <f t="shared" si="45"/>
        <v>-4.0222918081544661E-6</v>
      </c>
      <c r="AS53">
        <f t="shared" si="46"/>
        <v>-1.2389802218491797</v>
      </c>
      <c r="AT53">
        <f t="shared" si="47"/>
        <v>-0.80946715388968338</v>
      </c>
      <c r="AU53">
        <f t="shared" si="48"/>
        <v>-2.0484513980306711</v>
      </c>
      <c r="AW53">
        <v>50</v>
      </c>
      <c r="AX53">
        <f>IF(Z53&gt;0, (R53*SUMPRODUCT(K53:$K$98, X53:$X$98)-K53*$AZ$3)/Z53, 0)</f>
        <v>-22079951159724.039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25</v>
      </c>
      <c r="R54">
        <f t="shared" si="31"/>
        <v>2000000</v>
      </c>
      <c r="S54">
        <f t="shared" si="32"/>
        <v>-107781948332946.53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-1830.4859799195438</v>
      </c>
      <c r="AC54">
        <f t="shared" si="33"/>
        <v>-1634.3624855760295</v>
      </c>
      <c r="AE54">
        <f t="shared" si="34"/>
        <v>0</v>
      </c>
      <c r="AF54">
        <f t="shared" si="35"/>
        <v>0</v>
      </c>
      <c r="AG54">
        <f t="shared" si="36"/>
        <v>-3.7909003104289811E-10</v>
      </c>
      <c r="AH54">
        <f t="shared" si="37"/>
        <v>-1.3382000119570867E-4</v>
      </c>
      <c r="AI54">
        <f t="shared" si="38"/>
        <v>-1.3382038028573971E-4</v>
      </c>
      <c r="AJ54">
        <f t="shared" si="39"/>
        <v>-196.12349434351427</v>
      </c>
      <c r="AK54">
        <f t="shared" si="61"/>
        <v>-128.13401859436809</v>
      </c>
      <c r="AL54">
        <f t="shared" si="40"/>
        <v>-324.25764675826264</v>
      </c>
      <c r="AN54">
        <f t="shared" si="41"/>
        <v>0</v>
      </c>
      <c r="AO54">
        <f t="shared" si="42"/>
        <v>0</v>
      </c>
      <c r="AP54">
        <f t="shared" si="43"/>
        <v>-1.9091546404504515E-12</v>
      </c>
      <c r="AQ54">
        <f t="shared" si="44"/>
        <v>-6.7393773337965064E-7</v>
      </c>
      <c r="AR54">
        <f t="shared" si="45"/>
        <v>-6.7393964253429106E-7</v>
      </c>
      <c r="AS54">
        <f t="shared" si="46"/>
        <v>-0.98770753294989</v>
      </c>
      <c r="AT54">
        <f t="shared" si="47"/>
        <v>-0.6453022663930722</v>
      </c>
      <c r="AU54">
        <f t="shared" si="48"/>
        <v>-1.6330104732826047</v>
      </c>
      <c r="AW54">
        <v>51</v>
      </c>
      <c r="AX54">
        <f>IF(Z54&gt;0, (R54*SUMPRODUCT(K54:$K$98, X54:$X$98)-K54*$AZ$3)/Z54, 0)</f>
        <v>-107781948332946.53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25</v>
      </c>
      <c r="R55">
        <f t="shared" si="31"/>
        <v>2000000</v>
      </c>
      <c r="S55">
        <f t="shared" si="32"/>
        <v>-537781062905239.44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-1634.3624855760295</v>
      </c>
      <c r="AC55">
        <f t="shared" si="33"/>
        <v>-1459.2522198519364</v>
      </c>
      <c r="AE55">
        <f t="shared" si="34"/>
        <v>0</v>
      </c>
      <c r="AF55">
        <f t="shared" si="35"/>
        <v>0</v>
      </c>
      <c r="AG55">
        <f t="shared" si="36"/>
        <v>-6.7836723924818928E-11</v>
      </c>
      <c r="AH55">
        <f t="shared" si="37"/>
        <v>-2.4596992544612014E-5</v>
      </c>
      <c r="AI55">
        <f t="shared" si="38"/>
        <v>-2.459706038133594E-5</v>
      </c>
      <c r="AJ55">
        <f t="shared" si="39"/>
        <v>-175.1102657240931</v>
      </c>
      <c r="AK55">
        <f t="shared" si="61"/>
        <v>-114.40537399032208</v>
      </c>
      <c r="AL55">
        <f t="shared" si="40"/>
        <v>-289.51566431147558</v>
      </c>
      <c r="AN55">
        <f t="shared" si="41"/>
        <v>0</v>
      </c>
      <c r="AO55">
        <f t="shared" si="42"/>
        <v>0</v>
      </c>
      <c r="AP55">
        <f t="shared" si="43"/>
        <v>-3.0503212973514844E-13</v>
      </c>
      <c r="AQ55">
        <f t="shared" si="44"/>
        <v>-1.1060193633875573E-7</v>
      </c>
      <c r="AR55">
        <f t="shared" si="45"/>
        <v>-1.1060224137088547E-7</v>
      </c>
      <c r="AS55">
        <f t="shared" si="46"/>
        <v>-0.78739441119687681</v>
      </c>
      <c r="AT55">
        <f t="shared" si="47"/>
        <v>-0.51443101704158911</v>
      </c>
      <c r="AU55">
        <f t="shared" si="48"/>
        <v>-1.3018255388407074</v>
      </c>
      <c r="AW55">
        <v>52</v>
      </c>
      <c r="AX55">
        <f>IF(Z55&gt;0, (R55*SUMPRODUCT(K55:$K$98, X55:$X$98)-K55*$AZ$3)/Z55, 0)</f>
        <v>-537781062905239.44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25</v>
      </c>
      <c r="R56">
        <f t="shared" si="31"/>
        <v>2000000</v>
      </c>
      <c r="S56">
        <f t="shared" si="32"/>
        <v>-2747714938929257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-1459.2522198519364</v>
      </c>
      <c r="AC56">
        <f t="shared" si="33"/>
        <v>-1302.9037678214399</v>
      </c>
      <c r="AE56">
        <f t="shared" si="34"/>
        <v>0</v>
      </c>
      <c r="AF56">
        <f t="shared" si="35"/>
        <v>0</v>
      </c>
      <c r="AG56">
        <f t="shared" si="36"/>
        <v>-1.1854429924317056E-11</v>
      </c>
      <c r="AH56">
        <f t="shared" si="37"/>
        <v>-4.4243141409002946E-6</v>
      </c>
      <c r="AI56">
        <f t="shared" si="38"/>
        <v>-4.4243259953302189E-6</v>
      </c>
      <c r="AJ56">
        <f t="shared" si="39"/>
        <v>-156.34845203049645</v>
      </c>
      <c r="AK56">
        <f t="shared" si="61"/>
        <v>-102.14765538963556</v>
      </c>
      <c r="AL56">
        <f t="shared" si="40"/>
        <v>-258.49611184445803</v>
      </c>
      <c r="AN56">
        <f t="shared" si="41"/>
        <v>0</v>
      </c>
      <c r="AO56">
        <f t="shared" si="42"/>
        <v>0</v>
      </c>
      <c r="AP56">
        <f t="shared" si="43"/>
        <v>-4.7593031860194049E-14</v>
      </c>
      <c r="AQ56">
        <f t="shared" si="44"/>
        <v>-1.7762686625312833E-8</v>
      </c>
      <c r="AR56">
        <f t="shared" si="45"/>
        <v>-1.7762734218344692E-8</v>
      </c>
      <c r="AS56">
        <f t="shared" si="46"/>
        <v>-0.62770600579581437</v>
      </c>
      <c r="AT56">
        <f t="shared" si="47"/>
        <v>-0.41010125737304265</v>
      </c>
      <c r="AU56">
        <f t="shared" si="48"/>
        <v>-1.0378072809315915</v>
      </c>
      <c r="AW56">
        <v>53</v>
      </c>
      <c r="AX56">
        <f>IF(Z56&gt;0, (R56*SUMPRODUCT(K56:$K$98, X56:$X$98)-K56*$AZ$3)/Z56, 0)</f>
        <v>-2747714938929257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25</v>
      </c>
      <c r="R57">
        <f t="shared" si="31"/>
        <v>2000000</v>
      </c>
      <c r="S57">
        <f t="shared" si="32"/>
        <v>-1.4405288714369156E+16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-1302.9037678214399</v>
      </c>
      <c r="AC57">
        <f t="shared" si="33"/>
        <v>-1163.3069355703642</v>
      </c>
      <c r="AE57">
        <f t="shared" si="34"/>
        <v>0</v>
      </c>
      <c r="AF57">
        <f t="shared" si="35"/>
        <v>0</v>
      </c>
      <c r="AG57">
        <f t="shared" si="36"/>
        <v>-2.0188886155575198E-12</v>
      </c>
      <c r="AH57">
        <f t="shared" si="37"/>
        <v>-7.7735976076130929E-7</v>
      </c>
      <c r="AI57">
        <f t="shared" si="38"/>
        <v>-7.773617796499249E-7</v>
      </c>
      <c r="AJ57">
        <f t="shared" si="39"/>
        <v>-139.59683225107574</v>
      </c>
      <c r="AK57">
        <f t="shared" si="61"/>
        <v>-91.203263747500799</v>
      </c>
      <c r="AL57">
        <f t="shared" si="40"/>
        <v>-230.8000967759383</v>
      </c>
      <c r="AN57">
        <f t="shared" si="41"/>
        <v>0</v>
      </c>
      <c r="AO57">
        <f t="shared" si="42"/>
        <v>0</v>
      </c>
      <c r="AP57">
        <f t="shared" si="43"/>
        <v>-7.2369743703900946E-15</v>
      </c>
      <c r="AQ57">
        <f t="shared" si="44"/>
        <v>-2.7865493033396568E-9</v>
      </c>
      <c r="AR57">
        <f t="shared" si="45"/>
        <v>-2.7865565403140274E-9</v>
      </c>
      <c r="AS57">
        <f t="shared" si="46"/>
        <v>-0.50040338501274662</v>
      </c>
      <c r="AT57">
        <f t="shared" si="47"/>
        <v>-0.32693021157797819</v>
      </c>
      <c r="AU57">
        <f t="shared" si="48"/>
        <v>-0.82733359937728124</v>
      </c>
      <c r="AW57">
        <v>54</v>
      </c>
      <c r="AX57">
        <f>IF(Z57&gt;0, (R57*SUMPRODUCT(K57:$K$98, X57:$X$98)-K57*$AZ$3)/Z57, 0)</f>
        <v>-1.4405288714369156E+16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25</v>
      </c>
      <c r="R58">
        <f t="shared" si="31"/>
        <v>2000000</v>
      </c>
      <c r="S58">
        <f t="shared" si="32"/>
        <v>-7.758304082046656E+16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-1163.3069355703642</v>
      </c>
      <c r="AC58">
        <f t="shared" si="33"/>
        <v>-1038.6669067616881</v>
      </c>
      <c r="AE58">
        <f t="shared" si="34"/>
        <v>0</v>
      </c>
      <c r="AF58">
        <f t="shared" si="35"/>
        <v>0</v>
      </c>
      <c r="AG58">
        <f t="shared" si="36"/>
        <v>-3.3469521682104707E-13</v>
      </c>
      <c r="AH58">
        <f t="shared" si="37"/>
        <v>-1.3312036100647178E-7</v>
      </c>
      <c r="AI58">
        <f t="shared" si="38"/>
        <v>-1.331206957016886E-7</v>
      </c>
      <c r="AJ58">
        <f t="shared" si="39"/>
        <v>-124.64002880867611</v>
      </c>
      <c r="AK58">
        <f t="shared" si="61"/>
        <v>-81.431485489925507</v>
      </c>
      <c r="AL58">
        <f t="shared" si="40"/>
        <v>-206.07151443172231</v>
      </c>
      <c r="AN58">
        <f t="shared" si="41"/>
        <v>0</v>
      </c>
      <c r="AO58">
        <f t="shared" si="42"/>
        <v>0</v>
      </c>
      <c r="AP58">
        <f t="shared" si="43"/>
        <v>-1.0712137995136071E-15</v>
      </c>
      <c r="AQ58">
        <f t="shared" si="44"/>
        <v>-4.2606036937363947E-10</v>
      </c>
      <c r="AR58">
        <f t="shared" si="45"/>
        <v>-4.2606144058743899E-10</v>
      </c>
      <c r="AS58">
        <f t="shared" si="46"/>
        <v>-0.39891851487980784</v>
      </c>
      <c r="AT58">
        <f t="shared" si="47"/>
        <v>-0.26062676305989813</v>
      </c>
      <c r="AU58">
        <f t="shared" si="48"/>
        <v>-0.65954527836576748</v>
      </c>
      <c r="AW58">
        <v>55</v>
      </c>
      <c r="AX58">
        <f>IF(Z58&gt;0, (R58*SUMPRODUCT(K58:$K$98, X58:$X$98)-K58*$AZ$3)/Z58, 0)</f>
        <v>-7.758304082046656E+16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25</v>
      </c>
      <c r="R59">
        <f t="shared" si="31"/>
        <v>2000000</v>
      </c>
      <c r="S59">
        <f t="shared" si="32"/>
        <v>-4.3010959999404109E+17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-1038.6669067616881</v>
      </c>
      <c r="AC59">
        <f t="shared" si="33"/>
        <v>-927.38116675187962</v>
      </c>
      <c r="AE59">
        <f t="shared" si="34"/>
        <v>0</v>
      </c>
      <c r="AF59">
        <f t="shared" si="35"/>
        <v>0</v>
      </c>
      <c r="AG59">
        <f t="shared" si="36"/>
        <v>-5.3903770502025993E-14</v>
      </c>
      <c r="AH59">
        <f t="shared" si="37"/>
        <v>-2.2195559532064848E-8</v>
      </c>
      <c r="AI59">
        <f t="shared" si="38"/>
        <v>-2.2195613435835352E-8</v>
      </c>
      <c r="AJ59">
        <f t="shared" si="39"/>
        <v>-111.28574000980848</v>
      </c>
      <c r="AK59">
        <f t="shared" si="61"/>
        <v>-72.706683473318179</v>
      </c>
      <c r="AL59">
        <f t="shared" si="40"/>
        <v>-183.99242350532228</v>
      </c>
      <c r="AN59">
        <f t="shared" si="41"/>
        <v>0</v>
      </c>
      <c r="AO59">
        <f t="shared" si="42"/>
        <v>0</v>
      </c>
      <c r="AP59">
        <f t="shared" si="43"/>
        <v>-1.5403796580541067E-16</v>
      </c>
      <c r="AQ59">
        <f t="shared" si="44"/>
        <v>-6.3427081415457921E-11</v>
      </c>
      <c r="AR59">
        <f t="shared" si="45"/>
        <v>-6.3427235453423739E-11</v>
      </c>
      <c r="AS59">
        <f t="shared" si="46"/>
        <v>-0.31801539770982074</v>
      </c>
      <c r="AT59">
        <f t="shared" si="47"/>
        <v>-0.20777005983777819</v>
      </c>
      <c r="AU59">
        <f t="shared" si="48"/>
        <v>-0.52578545761102624</v>
      </c>
      <c r="AW59">
        <v>56</v>
      </c>
      <c r="AX59">
        <f>IF(Z59&gt;0, (R59*SUMPRODUCT(K59:$K$98, X59:$X$98)-K59*$AZ$3)/Z59, 0)</f>
        <v>-4.3010959999404109E+17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25</v>
      </c>
      <c r="R60">
        <f t="shared" si="31"/>
        <v>2000000</v>
      </c>
      <c r="S60">
        <f t="shared" si="32"/>
        <v>-2.4570963623197737E+18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-927.38116675187962</v>
      </c>
      <c r="AC60">
        <f t="shared" si="33"/>
        <v>-828.01889888566234</v>
      </c>
      <c r="AE60">
        <f t="shared" si="34"/>
        <v>0</v>
      </c>
      <c r="AF60">
        <f t="shared" si="35"/>
        <v>0</v>
      </c>
      <c r="AG60">
        <f t="shared" si="36"/>
        <v>-8.4247703059549514E-15</v>
      </c>
      <c r="AH60">
        <f t="shared" si="37"/>
        <v>-3.5951969992840624E-9</v>
      </c>
      <c r="AI60">
        <f t="shared" si="38"/>
        <v>-3.5952054240543682E-9</v>
      </c>
      <c r="AJ60">
        <f t="shared" si="39"/>
        <v>-99.36226786621728</v>
      </c>
      <c r="AK60">
        <f t="shared" si="61"/>
        <v>-64.916681672631583</v>
      </c>
      <c r="AL60">
        <f t="shared" si="40"/>
        <v>-164.27894954244408</v>
      </c>
      <c r="AN60">
        <f t="shared" si="41"/>
        <v>0</v>
      </c>
      <c r="AO60">
        <f t="shared" si="42"/>
        <v>0</v>
      </c>
      <c r="AP60">
        <f t="shared" si="43"/>
        <v>-2.1495555681595066E-17</v>
      </c>
      <c r="AQ60">
        <f t="shared" si="44"/>
        <v>-9.1730402702835765E-12</v>
      </c>
      <c r="AR60">
        <f t="shared" si="45"/>
        <v>-9.1730617658392574E-12</v>
      </c>
      <c r="AS60">
        <f t="shared" si="46"/>
        <v>-0.25351992802203033</v>
      </c>
      <c r="AT60">
        <f t="shared" si="47"/>
        <v>-0.1656330196411524</v>
      </c>
      <c r="AU60">
        <f t="shared" si="48"/>
        <v>-0.41915294767235584</v>
      </c>
      <c r="AW60">
        <v>57</v>
      </c>
      <c r="AX60">
        <f>IF(Z60&gt;0, (R60*SUMPRODUCT(K60:$K$98, X60:$X$98)-K60*$AZ$3)/Z60, 0)</f>
        <v>-2.4570963623197737E+18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25</v>
      </c>
      <c r="R61">
        <f t="shared" si="31"/>
        <v>2000000</v>
      </c>
      <c r="S61">
        <f t="shared" si="32"/>
        <v>-1.4470240187303068E+19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-828.01889888566234</v>
      </c>
      <c r="AC61">
        <f t="shared" si="33"/>
        <v>-739.30258829077786</v>
      </c>
      <c r="AE61">
        <f t="shared" si="34"/>
        <v>0</v>
      </c>
      <c r="AF61">
        <f t="shared" si="35"/>
        <v>0</v>
      </c>
      <c r="AG61">
        <f t="shared" si="36"/>
        <v>-1.2772811278894318E-15</v>
      </c>
      <c r="AH61">
        <f t="shared" si="37"/>
        <v>-5.6505931800047759E-10</v>
      </c>
      <c r="AI61">
        <f t="shared" si="38"/>
        <v>-5.6506059528160544E-10</v>
      </c>
      <c r="AJ61">
        <f t="shared" si="39"/>
        <v>-88.716310594884476</v>
      </c>
      <c r="AK61">
        <f t="shared" si="61"/>
        <v>-57.96132292199637</v>
      </c>
      <c r="AL61">
        <f t="shared" si="40"/>
        <v>-146.67763351744591</v>
      </c>
      <c r="AN61">
        <f t="shared" si="41"/>
        <v>0</v>
      </c>
      <c r="AO61">
        <f t="shared" si="42"/>
        <v>0</v>
      </c>
      <c r="AP61">
        <f t="shared" si="43"/>
        <v>-2.9097728026686384E-18</v>
      </c>
      <c r="AQ61">
        <f t="shared" si="44"/>
        <v>-1.2872610418421599E-12</v>
      </c>
      <c r="AR61">
        <f t="shared" si="45"/>
        <v>-1.2872639516149625E-12</v>
      </c>
      <c r="AS61">
        <f t="shared" si="46"/>
        <v>-0.20210453445644644</v>
      </c>
      <c r="AT61">
        <f t="shared" si="47"/>
        <v>-0.13204162917822346</v>
      </c>
      <c r="AU61">
        <f t="shared" si="48"/>
        <v>-0.33414616363595717</v>
      </c>
      <c r="AW61">
        <v>58</v>
      </c>
      <c r="AX61">
        <f>IF(Z61&gt;0, (R61*SUMPRODUCT(K61:$K$98, X61:$X$98)-K61*$AZ$3)/Z61, 0)</f>
        <v>-1.4470240187303068E+19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25</v>
      </c>
      <c r="R62">
        <f t="shared" si="31"/>
        <v>2000000</v>
      </c>
      <c r="S62">
        <f t="shared" si="32"/>
        <v>-8.8000549846667559E+19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-739.30258829077786</v>
      </c>
      <c r="AC62">
        <f t="shared" si="33"/>
        <v>-660.09159668819564</v>
      </c>
      <c r="AE62">
        <f t="shared" si="34"/>
        <v>0</v>
      </c>
      <c r="AF62">
        <f t="shared" si="35"/>
        <v>0</v>
      </c>
      <c r="AG62">
        <f t="shared" si="36"/>
        <v>-1.8752485008285212E-16</v>
      </c>
      <c r="AH62">
        <f t="shared" si="37"/>
        <v>-8.6158677322214826E-11</v>
      </c>
      <c r="AI62">
        <f t="shared" si="38"/>
        <v>-8.6158864847064903E-11</v>
      </c>
      <c r="AJ62">
        <f t="shared" si="39"/>
        <v>-79.210991602582226</v>
      </c>
      <c r="AK62">
        <f t="shared" si="61"/>
        <v>-51.751181180354457</v>
      </c>
      <c r="AL62">
        <f t="shared" si="40"/>
        <v>-130.96217278302285</v>
      </c>
      <c r="AN62">
        <f t="shared" si="41"/>
        <v>0</v>
      </c>
      <c r="AO62">
        <f t="shared" si="42"/>
        <v>0</v>
      </c>
      <c r="AP62">
        <f t="shared" si="43"/>
        <v>-3.814287187568823E-19</v>
      </c>
      <c r="AQ62">
        <f t="shared" si="44"/>
        <v>-1.7524820783101742E-13</v>
      </c>
      <c r="AR62">
        <f t="shared" si="45"/>
        <v>-1.7524858925973618E-13</v>
      </c>
      <c r="AS62">
        <f t="shared" si="46"/>
        <v>-0.16111649749399218</v>
      </c>
      <c r="AT62">
        <f t="shared" si="47"/>
        <v>-0.10526277836274306</v>
      </c>
      <c r="AU62">
        <f t="shared" si="48"/>
        <v>-0.26637927585691051</v>
      </c>
      <c r="AW62">
        <v>59</v>
      </c>
      <c r="AX62">
        <f>IF(Z62&gt;0, (R62*SUMPRODUCT(K62:$K$98, X62:$X$98)-K62*$AZ$3)/Z62, 0)</f>
        <v>-8.8000549846667559E+19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25</v>
      </c>
      <c r="R63">
        <f t="shared" si="31"/>
        <v>2000000</v>
      </c>
      <c r="S63">
        <f t="shared" si="32"/>
        <v>-5.5356839319037746E+20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-660.09159668819564</v>
      </c>
      <c r="AC63">
        <f t="shared" si="33"/>
        <v>-589.36749704303202</v>
      </c>
      <c r="AE63">
        <f t="shared" si="34"/>
        <v>0</v>
      </c>
      <c r="AF63">
        <f t="shared" si="35"/>
        <v>0</v>
      </c>
      <c r="AG63">
        <f t="shared" si="36"/>
        <v>-2.661674258741245E-17</v>
      </c>
      <c r="AH63">
        <f t="shared" si="37"/>
        <v>-1.2722628719568892E-11</v>
      </c>
      <c r="AI63">
        <f t="shared" si="38"/>
        <v>-1.272265533631148E-11</v>
      </c>
      <c r="AJ63">
        <f t="shared" si="39"/>
        <v>-70.724099645163619</v>
      </c>
      <c r="AK63">
        <f t="shared" si="61"/>
        <v>-46.206411768173702</v>
      </c>
      <c r="AL63">
        <f t="shared" si="40"/>
        <v>-116.93051141335005</v>
      </c>
      <c r="AN63">
        <f t="shared" si="41"/>
        <v>0</v>
      </c>
      <c r="AO63">
        <f t="shared" si="42"/>
        <v>0</v>
      </c>
      <c r="AP63">
        <f t="shared" si="43"/>
        <v>-4.8338307934888132E-20</v>
      </c>
      <c r="AQ63">
        <f t="shared" si="44"/>
        <v>-2.3105394763017053E-14</v>
      </c>
      <c r="AR63">
        <f t="shared" si="45"/>
        <v>-2.3105443101324989E-14</v>
      </c>
      <c r="AS63">
        <f t="shared" si="46"/>
        <v>-0.12844108537467655</v>
      </c>
      <c r="AT63">
        <f t="shared" si="47"/>
        <v>-8.3914842444788917E-2</v>
      </c>
      <c r="AU63">
        <f t="shared" si="48"/>
        <v>-0.21235592781948856</v>
      </c>
      <c r="AW63">
        <v>60</v>
      </c>
      <c r="AX63">
        <f>IF(Z63&gt;0, (R63*SUMPRODUCT(K63:$K$98, X63:$X$98)-K63*$AZ$3)/Z63, 0)</f>
        <v>-5.5356839319037746E+20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25</v>
      </c>
      <c r="R64">
        <f t="shared" si="31"/>
        <v>2000000</v>
      </c>
      <c r="S64">
        <f t="shared" si="32"/>
        <v>-3.6075545398320263E+21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-589.36749704303202</v>
      </c>
      <c r="AC64">
        <f t="shared" si="33"/>
        <v>-526.22097950270711</v>
      </c>
      <c r="AE64">
        <f t="shared" si="34"/>
        <v>0</v>
      </c>
      <c r="AF64">
        <f t="shared" si="35"/>
        <v>0</v>
      </c>
      <c r="AG64">
        <f t="shared" si="36"/>
        <v>-3.6466599027994793E-18</v>
      </c>
      <c r="AH64">
        <f t="shared" si="37"/>
        <v>-1.8163132206991077E-12</v>
      </c>
      <c r="AI64">
        <f t="shared" si="38"/>
        <v>-1.8163168673590105E-12</v>
      </c>
      <c r="AJ64">
        <f t="shared" si="39"/>
        <v>-63.146517540324908</v>
      </c>
      <c r="AK64">
        <f t="shared" si="61"/>
        <v>-41.255724793012249</v>
      </c>
      <c r="AL64">
        <f t="shared" si="40"/>
        <v>-104.40224233333898</v>
      </c>
      <c r="AN64">
        <f t="shared" si="41"/>
        <v>0</v>
      </c>
      <c r="AO64">
        <f t="shared" si="42"/>
        <v>0</v>
      </c>
      <c r="AP64">
        <f t="shared" si="43"/>
        <v>-5.9130803242286711E-21</v>
      </c>
      <c r="AQ64">
        <f t="shared" si="44"/>
        <v>-2.9451624923145095E-15</v>
      </c>
      <c r="AR64">
        <f t="shared" si="45"/>
        <v>-2.9451684053948339E-15</v>
      </c>
      <c r="AS64">
        <f t="shared" si="46"/>
        <v>-0.10239244688670045</v>
      </c>
      <c r="AT64">
        <f t="shared" si="47"/>
        <v>-6.6896398632644252E-2</v>
      </c>
      <c r="AU64">
        <f t="shared" si="48"/>
        <v>-0.16928884551934764</v>
      </c>
      <c r="AW64">
        <v>61</v>
      </c>
      <c r="AX64">
        <f>IF(Z64&gt;0, (R64*SUMPRODUCT(K64:$K$98, X64:$X$98)-K64*$AZ$3)/Z64, 0)</f>
        <v>-3.6075545398320263E+21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25</v>
      </c>
      <c r="R65">
        <f t="shared" si="31"/>
        <v>2000000</v>
      </c>
      <c r="S65">
        <f t="shared" si="32"/>
        <v>-2.4391758508361683E+22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-526.22097950270711</v>
      </c>
      <c r="AC65">
        <f t="shared" si="33"/>
        <v>-469.84016027027405</v>
      </c>
      <c r="AE65">
        <f t="shared" si="34"/>
        <v>0</v>
      </c>
      <c r="AF65">
        <f t="shared" si="35"/>
        <v>0</v>
      </c>
      <c r="AG65">
        <f t="shared" si="36"/>
        <v>-4.8155626019051604E-19</v>
      </c>
      <c r="AH65">
        <f t="shared" si="37"/>
        <v>-2.5029096348647749E-13</v>
      </c>
      <c r="AI65">
        <f t="shared" si="38"/>
        <v>-2.502914450427377E-13</v>
      </c>
      <c r="AJ65">
        <f t="shared" si="39"/>
        <v>-56.380819232433055</v>
      </c>
      <c r="AK65">
        <f t="shared" si="61"/>
        <v>-36.835468565189501</v>
      </c>
      <c r="AL65">
        <f t="shared" si="40"/>
        <v>-93.216287797622812</v>
      </c>
      <c r="AN65">
        <f t="shared" si="41"/>
        <v>0</v>
      </c>
      <c r="AO65">
        <f t="shared" si="42"/>
        <v>0</v>
      </c>
      <c r="AP65">
        <f t="shared" si="43"/>
        <v>-6.9718418533288683E-22</v>
      </c>
      <c r="AQ65">
        <f t="shared" si="44"/>
        <v>-3.6236451667239647E-16</v>
      </c>
      <c r="AR65">
        <f t="shared" si="45"/>
        <v>-3.6236521385658185E-16</v>
      </c>
      <c r="AS65">
        <f t="shared" si="46"/>
        <v>-8.1626631765545771E-2</v>
      </c>
      <c r="AT65">
        <f t="shared" si="47"/>
        <v>-5.332939942015643E-2</v>
      </c>
      <c r="AU65">
        <f t="shared" si="48"/>
        <v>-0.13495603118570257</v>
      </c>
      <c r="AW65">
        <v>62</v>
      </c>
      <c r="AX65">
        <f>IF(Z65&gt;0, (R65*SUMPRODUCT(K65:$K$98, X65:$X$98)-K65*$AZ$3)/Z65, 0)</f>
        <v>-2.4391758508361683E+22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25</v>
      </c>
      <c r="R66">
        <f t="shared" si="31"/>
        <v>2000000</v>
      </c>
      <c r="S66">
        <f t="shared" si="32"/>
        <v>-1.7138112191402121E+23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-469.84016027027405</v>
      </c>
      <c r="AC66">
        <f t="shared" si="33"/>
        <v>-419.50014309845892</v>
      </c>
      <c r="AE66">
        <f t="shared" si="34"/>
        <v>0</v>
      </c>
      <c r="AF66">
        <f t="shared" si="35"/>
        <v>0</v>
      </c>
      <c r="AG66">
        <f t="shared" si="36"/>
        <v>-6.1194042029453297E-20</v>
      </c>
      <c r="AH66">
        <f t="shared" si="37"/>
        <v>-3.3243732444732606E-14</v>
      </c>
      <c r="AI66">
        <f t="shared" si="38"/>
        <v>-3.3243793638774638E-14</v>
      </c>
      <c r="AJ66">
        <f t="shared" si="39"/>
        <v>-50.340017171815134</v>
      </c>
      <c r="AK66">
        <f t="shared" si="61"/>
        <v>-32.888811218919187</v>
      </c>
      <c r="AL66">
        <f t="shared" si="40"/>
        <v>-83.22882839073435</v>
      </c>
      <c r="AN66">
        <f t="shared" si="41"/>
        <v>0</v>
      </c>
      <c r="AO66">
        <f t="shared" si="42"/>
        <v>0</v>
      </c>
      <c r="AP66">
        <f t="shared" si="43"/>
        <v>-7.910275545747546E-23</v>
      </c>
      <c r="AQ66">
        <f t="shared" si="44"/>
        <v>-4.2972661240513245E-17</v>
      </c>
      <c r="AR66">
        <f t="shared" si="45"/>
        <v>-4.2972740343268704E-17</v>
      </c>
      <c r="AS66">
        <f t="shared" si="46"/>
        <v>-6.5072251088604607E-2</v>
      </c>
      <c r="AT66">
        <f t="shared" si="47"/>
        <v>-4.2513870711221632E-2</v>
      </c>
      <c r="AU66">
        <f t="shared" si="48"/>
        <v>-0.10758612179982627</v>
      </c>
      <c r="AW66">
        <v>63</v>
      </c>
      <c r="AX66">
        <f>IF(Z66&gt;0, (R66*SUMPRODUCT(K66:$K$98, X66:$X$98)-K66*$AZ$3)/Z66, 0)</f>
        <v>-1.7138112191402121E+23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-1.2536188466098294E+24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-419.50014309845892</v>
      </c>
      <c r="AC67">
        <f t="shared" ref="AC67:AC79" si="64">S67*Z67</f>
        <v>-374.55369919505262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-7.4694493507328986E-21</v>
      </c>
      <c r="AH67">
        <f t="shared" ref="AH67:AH79" si="68">-X67*R67</f>
        <v>-4.2490121806740694E-15</v>
      </c>
      <c r="AI67">
        <f t="shared" ref="AI67:AI79" si="69">SUM(AE67:AH67)</f>
        <v>-4.2490196501234203E-15</v>
      </c>
      <c r="AJ67">
        <f t="shared" ref="AJ67:AJ79" si="70">AB67-AC67</f>
        <v>-44.946443903406305</v>
      </c>
      <c r="AK67">
        <f t="shared" si="61"/>
        <v>-29.365010016892128</v>
      </c>
      <c r="AL67">
        <f t="shared" ref="AL67:AL79" si="71">SUM(AI67:AK67)</f>
        <v>-74.311453920298447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-8.62090849798976E-24</v>
      </c>
      <c r="AQ67">
        <f t="shared" ref="AQ67:AQ79" si="75">AH67*$K67</f>
        <v>-4.904022170368012E-18</v>
      </c>
      <c r="AR67">
        <f t="shared" ref="AR67:AR79" si="76">AI67*$K67</f>
        <v>-4.90403079127651E-18</v>
      </c>
      <c r="AS67">
        <f t="shared" ref="AS67:AS79" si="77">AJ67*$K67</f>
        <v>-5.1875200166298228E-2</v>
      </c>
      <c r="AT67">
        <f t="shared" ref="AT67:AT79" si="78">AK67*$K67</f>
        <v>-3.3891797441981522E-2</v>
      </c>
      <c r="AU67">
        <f t="shared" ref="AU67:AU79" si="79">AL67*$K67</f>
        <v>-8.5766997608279771E-2</v>
      </c>
      <c r="AW67">
        <v>64</v>
      </c>
      <c r="AX67">
        <f>IF(Z67&gt;0, (R67*SUMPRODUCT(K67:$K$98, X67:$X$98)-K67*$AZ$3)/Z67, 0)</f>
        <v>-1.2536188466098294E+24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25</v>
      </c>
      <c r="R68">
        <f t="shared" si="62"/>
        <v>2000000</v>
      </c>
      <c r="S68">
        <f t="shared" si="63"/>
        <v>-9.5633475120774202E+24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-374.55369919505262</v>
      </c>
      <c r="AC68">
        <f t="shared" si="64"/>
        <v>-334.42294570986837</v>
      </c>
      <c r="AE68">
        <f t="shared" si="65"/>
        <v>0</v>
      </c>
      <c r="AF68">
        <f t="shared" si="66"/>
        <v>0</v>
      </c>
      <c r="AG68">
        <f t="shared" si="67"/>
        <v>-8.7423087283906141E-22</v>
      </c>
      <c r="AH68">
        <f t="shared" si="68"/>
        <v>-5.2164191875092058E-16</v>
      </c>
      <c r="AI68">
        <f t="shared" si="69"/>
        <v>-5.2164279298179347E-16</v>
      </c>
      <c r="AJ68">
        <f t="shared" si="70"/>
        <v>-40.130753485184243</v>
      </c>
      <c r="AK68">
        <f t="shared" si="61"/>
        <v>-26.218758943653686</v>
      </c>
      <c r="AL68">
        <f t="shared" si="71"/>
        <v>-66.349512428837926</v>
      </c>
      <c r="AN68">
        <f t="shared" si="72"/>
        <v>0</v>
      </c>
      <c r="AO68">
        <f t="shared" si="73"/>
        <v>0</v>
      </c>
      <c r="AP68">
        <f t="shared" si="74"/>
        <v>-9.0089165773021418E-25</v>
      </c>
      <c r="AQ68">
        <f t="shared" si="75"/>
        <v>-5.3755005402514428E-19</v>
      </c>
      <c r="AR68">
        <f t="shared" si="76"/>
        <v>-5.3755095491680204E-19</v>
      </c>
      <c r="AS68">
        <f t="shared" si="77"/>
        <v>-4.1354591969306659E-2</v>
      </c>
      <c r="AT68">
        <f t="shared" si="78"/>
        <v>-2.7018333419946999E-2</v>
      </c>
      <c r="AU68">
        <f t="shared" si="79"/>
        <v>-6.8372925389253658E-2</v>
      </c>
      <c r="AW68">
        <v>65</v>
      </c>
      <c r="AX68">
        <f>IF(Z68&gt;0, (R68*SUMPRODUCT(K68:$K$98, X68:$X$98)-K68*$AZ$3)/Z68, 0)</f>
        <v>-9.5633475120774202E+24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25</v>
      </c>
      <c r="R69">
        <f t="shared" si="62"/>
        <v>2000000</v>
      </c>
      <c r="S69">
        <f t="shared" si="63"/>
        <v>-7.6209653072060968E+25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-334.42294570986837</v>
      </c>
      <c r="AC69">
        <f t="shared" si="64"/>
        <v>-298.59191581238247</v>
      </c>
      <c r="AE69">
        <f t="shared" si="65"/>
        <v>0</v>
      </c>
      <c r="AF69">
        <f t="shared" si="66"/>
        <v>0</v>
      </c>
      <c r="AG69">
        <f t="shared" si="67"/>
        <v>-9.7950818490816793E-23</v>
      </c>
      <c r="AH69">
        <f t="shared" si="68"/>
        <v>-6.1403019649588326E-17</v>
      </c>
      <c r="AI69">
        <f t="shared" si="69"/>
        <v>-6.1403117600406823E-17</v>
      </c>
      <c r="AJ69">
        <f t="shared" si="70"/>
        <v>-35.831029897485905</v>
      </c>
      <c r="AK69">
        <f t="shared" si="61"/>
        <v>-23.409606199690788</v>
      </c>
      <c r="AL69">
        <f t="shared" si="71"/>
        <v>-59.24063609717669</v>
      </c>
      <c r="AN69">
        <f t="shared" si="72"/>
        <v>0</v>
      </c>
      <c r="AO69">
        <f t="shared" si="73"/>
        <v>0</v>
      </c>
      <c r="AP69">
        <f t="shared" si="74"/>
        <v>-9.0123172824365648E-26</v>
      </c>
      <c r="AQ69">
        <f t="shared" si="75"/>
        <v>-5.6496056256401615E-20</v>
      </c>
      <c r="AR69">
        <f t="shared" si="76"/>
        <v>-5.6496146379574437E-20</v>
      </c>
      <c r="AS69">
        <f t="shared" si="77"/>
        <v>-3.2967627526551843E-2</v>
      </c>
      <c r="AT69">
        <f t="shared" si="78"/>
        <v>-2.1538849984013866E-2</v>
      </c>
      <c r="AU69">
        <f t="shared" si="79"/>
        <v>-5.4506477510565705E-2</v>
      </c>
      <c r="AW69">
        <v>66</v>
      </c>
      <c r="AX69">
        <f>IF(Z69&gt;0, (R69*SUMPRODUCT(K69:$K$98, X69:$X$98)-K69*$AZ$3)/Z69, 0)</f>
        <v>-7.6209653072060968E+25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25</v>
      </c>
      <c r="R70">
        <f t="shared" si="62"/>
        <v>2000000</v>
      </c>
      <c r="S70">
        <f t="shared" si="63"/>
        <v>-6.4048386905685988E+26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-298.59191581238247</v>
      </c>
      <c r="AC70">
        <f t="shared" si="64"/>
        <v>-266.59992483248431</v>
      </c>
      <c r="AE70">
        <f t="shared" si="65"/>
        <v>0</v>
      </c>
      <c r="AF70">
        <f t="shared" si="66"/>
        <v>0</v>
      </c>
      <c r="AG70">
        <f t="shared" si="67"/>
        <v>-1.0406192010154142E-23</v>
      </c>
      <c r="AH70">
        <f t="shared" si="68"/>
        <v>-6.9252094636603581E-18</v>
      </c>
      <c r="AI70">
        <f t="shared" si="69"/>
        <v>-6.9252198698523683E-18</v>
      </c>
      <c r="AJ70">
        <f t="shared" si="70"/>
        <v>-31.991990979898162</v>
      </c>
      <c r="AK70">
        <f t="shared" si="61"/>
        <v>-20.901434106866773</v>
      </c>
      <c r="AL70">
        <f t="shared" si="71"/>
        <v>-52.893425086764935</v>
      </c>
      <c r="AN70">
        <f t="shared" si="72"/>
        <v>0</v>
      </c>
      <c r="AO70">
        <f t="shared" si="73"/>
        <v>0</v>
      </c>
      <c r="AP70">
        <f t="shared" si="74"/>
        <v>-8.5487421083981848E-27</v>
      </c>
      <c r="AQ70">
        <f t="shared" si="75"/>
        <v>-5.6890964239082866E-21</v>
      </c>
      <c r="AR70">
        <f t="shared" si="76"/>
        <v>-5.6891049726503949E-21</v>
      </c>
      <c r="AS70">
        <f t="shared" si="77"/>
        <v>-2.6281590821549645E-2</v>
      </c>
      <c r="AT70">
        <f t="shared" si="78"/>
        <v>-1.7170639336745747E-2</v>
      </c>
      <c r="AU70">
        <f t="shared" si="79"/>
        <v>-4.3452230158295392E-2</v>
      </c>
      <c r="AW70">
        <v>67</v>
      </c>
      <c r="AX70">
        <f>IF(Z70&gt;0, (R70*SUMPRODUCT(K70:$K$98, X70:$X$98)-K70*$AZ$3)/Z70, 0)</f>
        <v>-6.4048386905685988E+26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25</v>
      </c>
      <c r="R71">
        <f t="shared" si="62"/>
        <v>2000000</v>
      </c>
      <c r="S71">
        <f t="shared" si="63"/>
        <v>-5.6920160622083218E+27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-266.59992483248431</v>
      </c>
      <c r="AC71">
        <f t="shared" si="64"/>
        <v>-238.03564717186103</v>
      </c>
      <c r="AE71">
        <f t="shared" si="65"/>
        <v>0</v>
      </c>
      <c r="AF71">
        <f t="shared" si="66"/>
        <v>0</v>
      </c>
      <c r="AG71">
        <f t="shared" si="67"/>
        <v>-1.0454803911758058E-24</v>
      </c>
      <c r="AH71">
        <f t="shared" si="68"/>
        <v>-7.4053197591014365E-19</v>
      </c>
      <c r="AI71">
        <f t="shared" si="69"/>
        <v>-7.4053302139053487E-19</v>
      </c>
      <c r="AJ71">
        <f t="shared" si="70"/>
        <v>-28.564277660623276</v>
      </c>
      <c r="AK71">
        <f t="shared" si="61"/>
        <v>-18.661994738273904</v>
      </c>
      <c r="AL71">
        <f t="shared" si="71"/>
        <v>-47.22627239889718</v>
      </c>
      <c r="AN71">
        <f t="shared" si="72"/>
        <v>0</v>
      </c>
      <c r="AO71">
        <f t="shared" si="73"/>
        <v>0</v>
      </c>
      <c r="AP71">
        <f t="shared" si="74"/>
        <v>-7.6684616466366442E-28</v>
      </c>
      <c r="AQ71">
        <f t="shared" si="75"/>
        <v>-5.4317049877792145E-22</v>
      </c>
      <c r="AR71">
        <f t="shared" si="76"/>
        <v>-5.4317126562408609E-22</v>
      </c>
      <c r="AS71">
        <f t="shared" si="77"/>
        <v>-2.0951523295240408E-2</v>
      </c>
      <c r="AT71">
        <f t="shared" si="78"/>
        <v>-1.3688328552890422E-2</v>
      </c>
      <c r="AU71">
        <f t="shared" si="79"/>
        <v>-3.4639851848130829E-2</v>
      </c>
      <c r="AW71">
        <v>68</v>
      </c>
      <c r="AX71">
        <f>IF(Z71&gt;0, (R71*SUMPRODUCT(K71:$K$98, X71:$X$98)-K71*$AZ$3)/Z71, 0)</f>
        <v>-5.6920160622083218E+27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25</v>
      </c>
      <c r="R72">
        <f t="shared" si="62"/>
        <v>2000000</v>
      </c>
      <c r="S72">
        <f t="shared" si="63"/>
        <v>-5.3646591854683937E+28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-238.03564717186103</v>
      </c>
      <c r="AC72">
        <f t="shared" si="64"/>
        <v>-212.53182783201873</v>
      </c>
      <c r="AE72">
        <f t="shared" si="65"/>
        <v>0</v>
      </c>
      <c r="AF72">
        <f t="shared" si="66"/>
        <v>0</v>
      </c>
      <c r="AG72">
        <f t="shared" si="67"/>
        <v>-9.9042558196295913E-26</v>
      </c>
      <c r="AH72">
        <f t="shared" si="68"/>
        <v>-7.4878642325420133E-20</v>
      </c>
      <c r="AI72">
        <f t="shared" si="69"/>
        <v>-7.4878741367978335E-20</v>
      </c>
      <c r="AJ72">
        <f t="shared" si="70"/>
        <v>-25.503819339842295</v>
      </c>
      <c r="AK72">
        <f t="shared" ref="AK72:AK79" si="92">G72*SUM(AB72:AB72, AE72:AF72)</f>
        <v>-16.662495302030273</v>
      </c>
      <c r="AL72">
        <f t="shared" si="71"/>
        <v>-42.166314641872567</v>
      </c>
      <c r="AN72">
        <f t="shared" si="72"/>
        <v>0</v>
      </c>
      <c r="AO72">
        <f t="shared" si="73"/>
        <v>0</v>
      </c>
      <c r="AP72">
        <f t="shared" si="74"/>
        <v>-6.486287354149875E-29</v>
      </c>
      <c r="AQ72">
        <f t="shared" si="75"/>
        <v>-4.903794890361064E-23</v>
      </c>
      <c r="AR72">
        <f t="shared" si="76"/>
        <v>-4.9038013766484188E-23</v>
      </c>
      <c r="AS72">
        <f t="shared" si="77"/>
        <v>-1.6702426096333284E-2</v>
      </c>
      <c r="AT72">
        <f t="shared" si="78"/>
        <v>-1.0912251716271063E-2</v>
      </c>
      <c r="AU72">
        <f t="shared" si="79"/>
        <v>-2.7614677812604349E-2</v>
      </c>
      <c r="AW72">
        <v>69</v>
      </c>
      <c r="AX72">
        <f>IF(Z72&gt;0, (R72*SUMPRODUCT(K72:$K$98, X72:$X$98)-K72*$AZ$3)/Z72, 0)</f>
        <v>-5.3646591854683937E+28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25</v>
      </c>
      <c r="R73">
        <f t="shared" si="62"/>
        <v>2000000</v>
      </c>
      <c r="S73">
        <f t="shared" si="63"/>
        <v>-5.3790569586667638E+29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-212.53182783201873</v>
      </c>
      <c r="AC73">
        <f t="shared" si="64"/>
        <v>-189.76056056430241</v>
      </c>
      <c r="AE73">
        <f t="shared" si="65"/>
        <v>0</v>
      </c>
      <c r="AF73">
        <f t="shared" si="66"/>
        <v>0</v>
      </c>
      <c r="AG73">
        <f t="shared" si="67"/>
        <v>-8.8194158391722941E-27</v>
      </c>
      <c r="AH73">
        <f t="shared" si="68"/>
        <v>-7.1386173420128531E-21</v>
      </c>
      <c r="AI73">
        <f t="shared" si="69"/>
        <v>-7.1386261614286923E-21</v>
      </c>
      <c r="AJ73">
        <f t="shared" si="70"/>
        <v>-22.771267267716325</v>
      </c>
      <c r="AK73">
        <f t="shared" si="92"/>
        <v>-14.877227948241313</v>
      </c>
      <c r="AL73">
        <f t="shared" si="71"/>
        <v>-37.648495215957638</v>
      </c>
      <c r="AN73">
        <f t="shared" si="72"/>
        <v>0</v>
      </c>
      <c r="AO73">
        <f t="shared" si="73"/>
        <v>0</v>
      </c>
      <c r="AP73">
        <f t="shared" si="74"/>
        <v>-5.1569881450099211E-30</v>
      </c>
      <c r="AQ73">
        <f t="shared" si="75"/>
        <v>-4.1741727202623322E-24</v>
      </c>
      <c r="AR73">
        <f t="shared" si="76"/>
        <v>-4.1741778772504774E-24</v>
      </c>
      <c r="AS73">
        <f t="shared" si="77"/>
        <v>-1.3315071824245279E-2</v>
      </c>
      <c r="AT73">
        <f t="shared" si="78"/>
        <v>-8.6991802585069042E-3</v>
      </c>
      <c r="AU73">
        <f t="shared" si="79"/>
        <v>-2.2014252082752182E-2</v>
      </c>
      <c r="AW73">
        <v>70</v>
      </c>
      <c r="AX73">
        <f>IF(Z73&gt;0, (R73*SUMPRODUCT(K73:$K$98, X73:$X$98)-K73*$AZ$3)/Z73, 0)</f>
        <v>-5.3790569586667638E+29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25</v>
      </c>
      <c r="R74">
        <f t="shared" si="62"/>
        <v>2000000</v>
      </c>
      <c r="S74">
        <f t="shared" si="63"/>
        <v>-5.7578235521738155E+30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-189.76056056430241</v>
      </c>
      <c r="AC74">
        <f t="shared" si="64"/>
        <v>-169.42907193241288</v>
      </c>
      <c r="AE74">
        <f t="shared" si="65"/>
        <v>0</v>
      </c>
      <c r="AF74">
        <f t="shared" si="66"/>
        <v>0</v>
      </c>
      <c r="AG74">
        <f t="shared" si="67"/>
        <v>-7.3564720417859296E-28</v>
      </c>
      <c r="AH74">
        <f t="shared" si="68"/>
        <v>-6.3964595812815824E-22</v>
      </c>
      <c r="AI74">
        <f t="shared" si="69"/>
        <v>-6.3964669377536247E-22</v>
      </c>
      <c r="AJ74">
        <f t="shared" si="70"/>
        <v>-20.331488631889528</v>
      </c>
      <c r="AK74">
        <f t="shared" si="92"/>
        <v>-13.283239239501169</v>
      </c>
      <c r="AL74">
        <f t="shared" si="71"/>
        <v>-33.614727871390699</v>
      </c>
      <c r="AN74">
        <f t="shared" si="72"/>
        <v>0</v>
      </c>
      <c r="AO74">
        <f t="shared" si="73"/>
        <v>0</v>
      </c>
      <c r="AP74">
        <f t="shared" si="74"/>
        <v>-3.8406778335514081E-31</v>
      </c>
      <c r="AQ74">
        <f t="shared" si="75"/>
        <v>-3.3394731044300458E-25</v>
      </c>
      <c r="AR74">
        <f t="shared" si="76"/>
        <v>-3.3394769451078798E-25</v>
      </c>
      <c r="AS74">
        <f t="shared" si="77"/>
        <v>-1.0614693737440407E-2</v>
      </c>
      <c r="AT74">
        <f t="shared" si="78"/>
        <v>-6.9349332417944056E-3</v>
      </c>
      <c r="AU74">
        <f t="shared" si="79"/>
        <v>-1.7549626979234813E-2</v>
      </c>
      <c r="AW74">
        <v>71</v>
      </c>
      <c r="AX74">
        <f>IF(Z74&gt;0, (R74*SUMPRODUCT(K74:$K$98, X74:$X$98)-K74*$AZ$3)/Z74, 0)</f>
        <v>-5.7578235521738155E+30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25</v>
      </c>
      <c r="R75">
        <f t="shared" si="62"/>
        <v>2000000</v>
      </c>
      <c r="S75">
        <f t="shared" si="63"/>
        <v>-6.6073175653132881E+31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-169.42907193241288</v>
      </c>
      <c r="AC75">
        <f t="shared" si="64"/>
        <v>-151.2759570825115</v>
      </c>
      <c r="AE75">
        <f t="shared" si="65"/>
        <v>0</v>
      </c>
      <c r="AF75">
        <f t="shared" si="66"/>
        <v>0</v>
      </c>
      <c r="AG75">
        <f t="shared" si="67"/>
        <v>-5.7238037822138002E-29</v>
      </c>
      <c r="AH75">
        <f t="shared" si="68"/>
        <v>-5.3684215545173519E-23</v>
      </c>
      <c r="AI75">
        <f t="shared" si="69"/>
        <v>-5.3684272783211341E-23</v>
      </c>
      <c r="AJ75">
        <f t="shared" si="70"/>
        <v>-18.153114849901385</v>
      </c>
      <c r="AK75">
        <f t="shared" si="92"/>
        <v>-11.860035035268902</v>
      </c>
      <c r="AL75">
        <f t="shared" si="71"/>
        <v>-30.013149885170286</v>
      </c>
      <c r="AN75">
        <f t="shared" si="72"/>
        <v>0</v>
      </c>
      <c r="AO75">
        <f t="shared" si="73"/>
        <v>0</v>
      </c>
      <c r="AP75">
        <f t="shared" si="74"/>
        <v>-2.6681178279234084E-32</v>
      </c>
      <c r="AQ75">
        <f t="shared" si="75"/>
        <v>-2.5024584703489086E-26</v>
      </c>
      <c r="AR75">
        <f t="shared" si="76"/>
        <v>-2.5024611384667366E-26</v>
      </c>
      <c r="AS75">
        <f t="shared" si="77"/>
        <v>-8.4619688595666612E-3</v>
      </c>
      <c r="AT75">
        <f t="shared" si="78"/>
        <v>-5.5284863215835506E-3</v>
      </c>
      <c r="AU75">
        <f t="shared" si="79"/>
        <v>-1.3990455181150212E-2</v>
      </c>
      <c r="AW75">
        <v>72</v>
      </c>
      <c r="AX75">
        <f>IF(Z75&gt;0, (R75*SUMPRODUCT(K75:$K$98, X75:$X$98)-K75*$AZ$3)/Z75, 0)</f>
        <v>-6.6073175653132881E+31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25</v>
      </c>
      <c r="R76">
        <f t="shared" si="62"/>
        <v>2000000</v>
      </c>
      <c r="S76">
        <f t="shared" si="63"/>
        <v>-8.1708226839418441E+32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-151.2759570825115</v>
      </c>
      <c r="AC76">
        <f t="shared" si="64"/>
        <v>-135.06781882367096</v>
      </c>
      <c r="AE76">
        <f t="shared" si="65"/>
        <v>0</v>
      </c>
      <c r="AF76">
        <f t="shared" si="66"/>
        <v>0</v>
      </c>
      <c r="AG76">
        <f t="shared" si="67"/>
        <v>-4.1326260539566105E-30</v>
      </c>
      <c r="AH76">
        <f t="shared" si="68"/>
        <v>-4.2026425111968008E-24</v>
      </c>
      <c r="AI76">
        <f t="shared" si="69"/>
        <v>-4.2026466438228548E-24</v>
      </c>
      <c r="AJ76">
        <f t="shared" si="70"/>
        <v>-16.208138258840535</v>
      </c>
      <c r="AK76">
        <f t="shared" si="92"/>
        <v>-10.589316995775805</v>
      </c>
      <c r="AL76">
        <f t="shared" si="71"/>
        <v>-26.797455254616338</v>
      </c>
      <c r="AN76">
        <f t="shared" si="72"/>
        <v>0</v>
      </c>
      <c r="AO76">
        <f t="shared" si="73"/>
        <v>0</v>
      </c>
      <c r="AP76">
        <f t="shared" si="74"/>
        <v>-1.71999963258788E-33</v>
      </c>
      <c r="AQ76">
        <f t="shared" si="75"/>
        <v>-1.7491404934245226E-27</v>
      </c>
      <c r="AR76">
        <f t="shared" si="76"/>
        <v>-1.749142213424155E-27</v>
      </c>
      <c r="AS76">
        <f t="shared" si="77"/>
        <v>-6.7458297668739377E-3</v>
      </c>
      <c r="AT76">
        <f t="shared" si="78"/>
        <v>-4.4072754476909681E-3</v>
      </c>
      <c r="AU76">
        <f t="shared" si="79"/>
        <v>-1.1153105214564906E-2</v>
      </c>
      <c r="AW76">
        <v>73</v>
      </c>
      <c r="AX76">
        <f>IF(Z76&gt;0, (R76*SUMPRODUCT(K76:$K$98, X76:$X$98)-K76*$AZ$3)/Z76, 0)</f>
        <v>-8.1708226839418441E+32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25</v>
      </c>
      <c r="R77">
        <f t="shared" si="62"/>
        <v>2000000</v>
      </c>
      <c r="S77">
        <f t="shared" si="63"/>
        <v>-1.0954871337790358E+34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-135.06781882367096</v>
      </c>
      <c r="AC77">
        <f t="shared" si="64"/>
        <v>-120.59626680684909</v>
      </c>
      <c r="AE77">
        <f t="shared" si="65"/>
        <v>0</v>
      </c>
      <c r="AF77">
        <f t="shared" si="66"/>
        <v>0</v>
      </c>
      <c r="AG77">
        <f t="shared" si="67"/>
        <v>-2.75211508853681E-31</v>
      </c>
      <c r="AH77">
        <f t="shared" si="68"/>
        <v>-3.0528706276506905E-25</v>
      </c>
      <c r="AI77">
        <f t="shared" si="69"/>
        <v>-3.0528733797657792E-25</v>
      </c>
      <c r="AJ77">
        <f t="shared" si="70"/>
        <v>-14.471552016821875</v>
      </c>
      <c r="AK77">
        <f t="shared" si="92"/>
        <v>-9.4547473176569685</v>
      </c>
      <c r="AL77">
        <f t="shared" si="71"/>
        <v>-23.926299334478841</v>
      </c>
      <c r="AN77">
        <f t="shared" si="72"/>
        <v>0</v>
      </c>
      <c r="AO77">
        <f t="shared" si="73"/>
        <v>0</v>
      </c>
      <c r="AP77">
        <f t="shared" si="74"/>
        <v>-1.0227060226094121E-34</v>
      </c>
      <c r="AQ77">
        <f t="shared" si="75"/>
        <v>-1.1344689726641049E-28</v>
      </c>
      <c r="AR77">
        <f t="shared" si="76"/>
        <v>-1.1344699953701275E-28</v>
      </c>
      <c r="AS77">
        <f t="shared" si="77"/>
        <v>-5.3777341891533183E-3</v>
      </c>
      <c r="AT77">
        <f t="shared" si="78"/>
        <v>-3.5134530035801719E-3</v>
      </c>
      <c r="AU77">
        <f t="shared" si="79"/>
        <v>-8.8911871927334889E-3</v>
      </c>
      <c r="AW77">
        <v>74</v>
      </c>
      <c r="AX77">
        <f>IF(Z77&gt;0, (R77*SUMPRODUCT(K77:$K$98, X77:$X$98)-K77*$AZ$3)/Z77, 0)</f>
        <v>-1.0954871337790358E+34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25</v>
      </c>
      <c r="R78">
        <f t="shared" si="62"/>
        <v>2000000</v>
      </c>
      <c r="S78">
        <f t="shared" si="63"/>
        <v>-1.6037551065231542E+35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-120.59626680684909</v>
      </c>
      <c r="AC78">
        <f t="shared" si="64"/>
        <v>-107.67523822040094</v>
      </c>
      <c r="AE78">
        <f t="shared" si="65"/>
        <v>0</v>
      </c>
      <c r="AF78">
        <f t="shared" si="66"/>
        <v>0</v>
      </c>
      <c r="AG78">
        <f t="shared" si="67"/>
        <v>-1.6784862879382261E-32</v>
      </c>
      <c r="AH78">
        <f t="shared" si="68"/>
        <v>-2.0453962470860954E-26</v>
      </c>
      <c r="AI78">
        <f t="shared" si="69"/>
        <v>-2.0453979255723834E-26</v>
      </c>
      <c r="AJ78">
        <f t="shared" si="70"/>
        <v>-12.921028586448145</v>
      </c>
      <c r="AK78">
        <f t="shared" si="92"/>
        <v>-8.4417386764794369</v>
      </c>
      <c r="AL78">
        <f t="shared" si="71"/>
        <v>-21.362767262927584</v>
      </c>
      <c r="AN78">
        <f t="shared" si="72"/>
        <v>0</v>
      </c>
      <c r="AO78">
        <f t="shared" si="73"/>
        <v>0</v>
      </c>
      <c r="AP78">
        <f t="shared" si="74"/>
        <v>-5.5690869318362871E-36</v>
      </c>
      <c r="AQ78">
        <f t="shared" si="75"/>
        <v>-6.7864656339053667E-30</v>
      </c>
      <c r="AR78">
        <f t="shared" si="76"/>
        <v>-6.7864712029922985E-30</v>
      </c>
      <c r="AS78">
        <f t="shared" si="77"/>
        <v>-4.2870967706898399E-3</v>
      </c>
      <c r="AT78">
        <f t="shared" si="78"/>
        <v>-2.8009032235173561E-3</v>
      </c>
      <c r="AU78">
        <f t="shared" si="79"/>
        <v>-7.0879999942071968E-3</v>
      </c>
      <c r="AW78">
        <v>75</v>
      </c>
      <c r="AX78">
        <f>IF(Z78&gt;0, (R78*SUMPRODUCT(K78:$K$98, X78:$X$98)-K78*$AZ$3)/Z78, 0)</f>
        <v>-1.6037551065231542E+35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-107.67523822040094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-1.3427890303505809E-27</v>
      </c>
      <c r="AI79">
        <f t="shared" si="69"/>
        <v>-1.3427890303505809E-27</v>
      </c>
      <c r="AJ79">
        <f t="shared" si="70"/>
        <v>-107.67523822040094</v>
      </c>
      <c r="AK79">
        <f t="shared" si="92"/>
        <v>-7.5372666754280671</v>
      </c>
      <c r="AL79">
        <f t="shared" si="71"/>
        <v>-115.21250489582901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-3.9779192370259188E-31</v>
      </c>
      <c r="AR79">
        <f t="shared" si="76"/>
        <v>-3.9779192370259188E-31</v>
      </c>
      <c r="AS79">
        <f t="shared" si="77"/>
        <v>-3.1898041448585039E-2</v>
      </c>
      <c r="AT79">
        <f t="shared" si="78"/>
        <v>-2.232862901400953E-3</v>
      </c>
      <c r="AU79">
        <f t="shared" si="79"/>
        <v>-3.4130904349985995E-2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520624.2717679537</v>
      </c>
      <c r="AO81" s="6">
        <f t="shared" si="93"/>
        <v>-52062.427176795376</v>
      </c>
      <c r="AP81" s="6">
        <f t="shared" si="93"/>
        <v>-1728.2642238125582</v>
      </c>
      <c r="AQ81" s="6">
        <f t="shared" si="93"/>
        <v>-324526.10834687157</v>
      </c>
      <c r="AR81" s="6">
        <f t="shared" si="93"/>
        <v>142307.47202047418</v>
      </c>
      <c r="AS81" s="6">
        <f t="shared" si="93"/>
        <v>-43957.250220680115</v>
      </c>
      <c r="AT81" s="6">
        <f t="shared" si="93"/>
        <v>19284.689943467161</v>
      </c>
      <c r="AU81" s="6">
        <f t="shared" si="93"/>
        <v>117634.9117432614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1067886.340457679</v>
      </c>
      <c r="K3">
        <v>1</v>
      </c>
      <c r="L3" s="2">
        <v>0</v>
      </c>
      <c r="O3">
        <f>$C$3</f>
        <v>1067886.340457679</v>
      </c>
      <c r="P3" s="2">
        <f>O3*C5</f>
        <v>106788.6340457679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1067886.340457679</v>
      </c>
      <c r="AF3">
        <f t="shared" ref="AF3:AF34" si="4">-$Z3*P3</f>
        <v>-106788.6340457679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959575.2738249111</v>
      </c>
      <c r="AJ3">
        <f t="shared" ref="AJ3:AJ34" si="8">AB3-AC3</f>
        <v>0</v>
      </c>
      <c r="AL3">
        <f t="shared" ref="AL3:AL34" si="9">SUM(AI3:AK3)</f>
        <v>959575.2738249111</v>
      </c>
      <c r="AN3">
        <f t="shared" ref="AN3:AN34" si="10">AE3*$K3</f>
        <v>1067886.340457679</v>
      </c>
      <c r="AO3">
        <f t="shared" ref="AO3:AO34" si="11">AF3*$K3</f>
        <v>-106788.6340457679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959575.2738249111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959575.2738249111</v>
      </c>
      <c r="AW3">
        <v>0</v>
      </c>
      <c r="AX3">
        <f>IF(Z3&gt;0, (R3*SUMPRODUCT(K3:$K$98, X3:$X$98)-K3*$AZ$3)/Z3, 0)</f>
        <v>0</v>
      </c>
      <c r="AZ3">
        <f>C6*ABS(SUMPRODUCT(X4:X69, K4:K69))/1</f>
        <v>733901.78242282488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2000000</v>
      </c>
      <c r="S4">
        <f t="shared" si="1"/>
        <v>37291.26442608198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36143.860362713807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-36143.860362713807</v>
      </c>
      <c r="AK4">
        <f>G4*SUM(AB4, AE4:AF4)</f>
        <v>0</v>
      </c>
      <c r="AL4">
        <f t="shared" si="9"/>
        <v>-77681.278362713812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-39491.745579007409</v>
      </c>
      <c r="AR4">
        <f t="shared" si="14"/>
        <v>-39491.745579007409</v>
      </c>
      <c r="AS4">
        <f t="shared" si="15"/>
        <v>-34363.814758237124</v>
      </c>
      <c r="AT4">
        <f t="shared" si="16"/>
        <v>0</v>
      </c>
      <c r="AU4">
        <f t="shared" si="17"/>
        <v>-73855.560337244533</v>
      </c>
      <c r="AW4">
        <v>1</v>
      </c>
      <c r="AX4">
        <f>IF(Z4&gt;0, (R4*SUMPRODUCT(K4:$K$98, X4:$X$98)-K4*$AZ$3)/Z4, 0)</f>
        <v>37291.26442608198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25</v>
      </c>
      <c r="R5">
        <f t="shared" si="0"/>
        <v>2000000</v>
      </c>
      <c r="S5">
        <f t="shared" si="1"/>
        <v>34680.952047800129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36143.860362713807</v>
      </c>
      <c r="AC5">
        <f t="shared" si="2"/>
        <v>32463.426408269675</v>
      </c>
      <c r="AE5">
        <f t="shared" si="3"/>
        <v>0</v>
      </c>
      <c r="AF5">
        <f t="shared" si="4"/>
        <v>0</v>
      </c>
      <c r="AG5">
        <f t="shared" si="5"/>
        <v>-23.401481570867723</v>
      </c>
      <c r="AH5">
        <f t="shared" si="6"/>
        <v>-46959.430510582381</v>
      </c>
      <c r="AI5">
        <f t="shared" si="7"/>
        <v>-46982.831992153246</v>
      </c>
      <c r="AJ5">
        <f t="shared" si="8"/>
        <v>3680.4339544441318</v>
      </c>
      <c r="AK5">
        <f>G5*SUM(AB5, AE5:AF5)</f>
        <v>148.18982748712662</v>
      </c>
      <c r="AL5">
        <f t="shared" si="9"/>
        <v>-43154.208210221987</v>
      </c>
      <c r="AN5">
        <f t="shared" si="10"/>
        <v>0</v>
      </c>
      <c r="AO5">
        <f t="shared" si="11"/>
        <v>0</v>
      </c>
      <c r="AP5">
        <f t="shared" si="12"/>
        <v>-21.107090588970973</v>
      </c>
      <c r="AQ5">
        <f t="shared" si="13"/>
        <v>-42355.307752277375</v>
      </c>
      <c r="AR5">
        <f t="shared" si="14"/>
        <v>-42376.414842866347</v>
      </c>
      <c r="AS5">
        <f t="shared" si="15"/>
        <v>3319.5869521305904</v>
      </c>
      <c r="AT5">
        <f t="shared" si="16"/>
        <v>133.66060194362225</v>
      </c>
      <c r="AU5">
        <f t="shared" si="17"/>
        <v>-38923.16728879213</v>
      </c>
      <c r="AW5">
        <v>2</v>
      </c>
      <c r="AX5">
        <f>IF(Z5&gt;0, (R5*SUMPRODUCT(K5:$K$98, X5:$X$98)-K5*$AZ$3)/Z5, 0)</f>
        <v>34680.952047800129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25</v>
      </c>
      <c r="R6">
        <f t="shared" si="0"/>
        <v>2000000</v>
      </c>
      <c r="S6">
        <f t="shared" si="1"/>
        <v>28716.651223978974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32463.426408269675</v>
      </c>
      <c r="AC6">
        <f t="shared" si="2"/>
        <v>25863.630391750252</v>
      </c>
      <c r="AE6">
        <f t="shared" si="3"/>
        <v>0</v>
      </c>
      <c r="AF6">
        <f t="shared" si="4"/>
        <v>0</v>
      </c>
      <c r="AG6">
        <f t="shared" si="5"/>
        <v>-22.516231253797457</v>
      </c>
      <c r="AH6">
        <f t="shared" si="6"/>
        <v>-52098.840108926976</v>
      </c>
      <c r="AI6">
        <f t="shared" si="7"/>
        <v>-52121.35634018077</v>
      </c>
      <c r="AJ6">
        <f t="shared" si="8"/>
        <v>6599.7960165194236</v>
      </c>
      <c r="AK6">
        <f>G6*SUM(AB6, AE6:AF6)</f>
        <v>230.49032749871472</v>
      </c>
      <c r="AL6">
        <f t="shared" si="9"/>
        <v>-45291.069996162631</v>
      </c>
      <c r="AN6">
        <f t="shared" si="10"/>
        <v>0</v>
      </c>
      <c r="AO6">
        <f t="shared" si="11"/>
        <v>0</v>
      </c>
      <c r="AP6">
        <f t="shared" si="12"/>
        <v>-19.211649194865718</v>
      </c>
      <c r="AQ6">
        <f t="shared" si="13"/>
        <v>-44452.583043323379</v>
      </c>
      <c r="AR6">
        <f t="shared" si="14"/>
        <v>-44471.79469251824</v>
      </c>
      <c r="AS6">
        <f t="shared" si="15"/>
        <v>5631.1806535411733</v>
      </c>
      <c r="AT6">
        <f t="shared" si="16"/>
        <v>196.6625437801986</v>
      </c>
      <c r="AU6">
        <f t="shared" si="17"/>
        <v>-38643.951495196867</v>
      </c>
      <c r="AW6">
        <v>3</v>
      </c>
      <c r="AX6">
        <f>IF(Z6&gt;0, (R6*SUMPRODUCT(K6:$K$98, X6:$X$98)-K6*$AZ$3)/Z6, 0)</f>
        <v>28716.651223978974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25</v>
      </c>
      <c r="R7">
        <f t="shared" si="0"/>
        <v>2000000</v>
      </c>
      <c r="S7">
        <f t="shared" si="1"/>
        <v>21974.157809984852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25863.630391750252</v>
      </c>
      <c r="AC7">
        <f t="shared" si="2"/>
        <v>18966.0314592059</v>
      </c>
      <c r="AE7">
        <f t="shared" si="3"/>
        <v>0</v>
      </c>
      <c r="AF7">
        <f t="shared" si="4"/>
        <v>0</v>
      </c>
      <c r="AG7">
        <f t="shared" si="5"/>
        <v>-21.577654560426328</v>
      </c>
      <c r="AH7">
        <f t="shared" si="6"/>
        <v>-57073.150466652129</v>
      </c>
      <c r="AI7">
        <f t="shared" si="7"/>
        <v>-57094.728121212553</v>
      </c>
      <c r="AJ7">
        <f t="shared" si="8"/>
        <v>6897.5989325443516</v>
      </c>
      <c r="AK7">
        <f>G7*SUM(AB7, AE7:AF7)</f>
        <v>356.91809940615349</v>
      </c>
      <c r="AL7">
        <f t="shared" si="9"/>
        <v>-49840.211089262048</v>
      </c>
      <c r="AN7">
        <f t="shared" si="10"/>
        <v>0</v>
      </c>
      <c r="AO7">
        <f t="shared" si="11"/>
        <v>0</v>
      </c>
      <c r="AP7">
        <f t="shared" si="12"/>
        <v>-17.306657439176952</v>
      </c>
      <c r="AQ7">
        <f t="shared" si="13"/>
        <v>-45776.312774627848</v>
      </c>
      <c r="AR7">
        <f t="shared" si="14"/>
        <v>-45793.619432067026</v>
      </c>
      <c r="AS7">
        <f t="shared" si="15"/>
        <v>5532.3149948517448</v>
      </c>
      <c r="AT7">
        <f t="shared" si="16"/>
        <v>286.27111732492023</v>
      </c>
      <c r="AU7">
        <f t="shared" si="17"/>
        <v>-39975.033319890361</v>
      </c>
      <c r="AW7">
        <v>4</v>
      </c>
      <c r="AX7">
        <f>IF(Z7&gt;0, (R7*SUMPRODUCT(K7:$K$98, X7:$X$98)-K7*$AZ$3)/Z7, 0)</f>
        <v>21974.157809984852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25</v>
      </c>
      <c r="R8">
        <f t="shared" si="0"/>
        <v>2000000</v>
      </c>
      <c r="S8">
        <f t="shared" si="1"/>
        <v>15204.146422669941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18966.0314592059</v>
      </c>
      <c r="AC8">
        <f t="shared" si="2"/>
        <v>12520.01525472838</v>
      </c>
      <c r="AE8">
        <f t="shared" si="3"/>
        <v>0</v>
      </c>
      <c r="AF8">
        <f t="shared" si="4"/>
        <v>0</v>
      </c>
      <c r="AG8">
        <f t="shared" si="5"/>
        <v>-20.586514538002241</v>
      </c>
      <c r="AH8">
        <f t="shared" si="6"/>
        <v>-62029.078145586158</v>
      </c>
      <c r="AI8">
        <f t="shared" si="7"/>
        <v>-62049.664660124159</v>
      </c>
      <c r="AJ8">
        <f t="shared" si="8"/>
        <v>6446.0162044775207</v>
      </c>
      <c r="AK8">
        <f t="shared" ref="AK8:AK39" si="30">G8*SUM(AB8:AB8, AE8:AF8)</f>
        <v>409.66627951884749</v>
      </c>
      <c r="AL8">
        <f t="shared" si="9"/>
        <v>-55193.982176127793</v>
      </c>
      <c r="AN8">
        <f t="shared" si="10"/>
        <v>0</v>
      </c>
      <c r="AO8">
        <f t="shared" si="11"/>
        <v>0</v>
      </c>
      <c r="AP8">
        <f t="shared" si="12"/>
        <v>-15.408454481637174</v>
      </c>
      <c r="AQ8">
        <f t="shared" si="13"/>
        <v>-46427.102819170555</v>
      </c>
      <c r="AR8">
        <f t="shared" si="14"/>
        <v>-46442.511273652191</v>
      </c>
      <c r="AS8">
        <f t="shared" si="15"/>
        <v>4824.6703972758096</v>
      </c>
      <c r="AT8">
        <f t="shared" si="16"/>
        <v>306.62423252733748</v>
      </c>
      <c r="AU8">
        <f t="shared" si="17"/>
        <v>-41311.216643849046</v>
      </c>
      <c r="AW8">
        <v>5</v>
      </c>
      <c r="AX8">
        <f>IF(Z8&gt;0, (R8*SUMPRODUCT(K8:$K$98, X8:$X$98)-K8*$AZ$3)/Z8, 0)</f>
        <v>15204.146422669941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25</v>
      </c>
      <c r="R9">
        <f t="shared" si="0"/>
        <v>2000000</v>
      </c>
      <c r="S9">
        <f t="shared" si="1"/>
        <v>4005.3023531079753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12520.01525472838</v>
      </c>
      <c r="AC9">
        <f t="shared" si="2"/>
        <v>3129.9455818448332</v>
      </c>
      <c r="AE9">
        <f t="shared" si="3"/>
        <v>0</v>
      </c>
      <c r="AF9">
        <f t="shared" si="4"/>
        <v>0</v>
      </c>
      <c r="AG9">
        <f t="shared" si="5"/>
        <v>-19.536262845525908</v>
      </c>
      <c r="AH9">
        <f t="shared" si="6"/>
        <v>-67550.92376770472</v>
      </c>
      <c r="AI9">
        <f t="shared" si="7"/>
        <v>-67570.460030550239</v>
      </c>
      <c r="AJ9">
        <f t="shared" si="8"/>
        <v>9390.0696728835464</v>
      </c>
      <c r="AK9">
        <f t="shared" si="30"/>
        <v>279.19634018044286</v>
      </c>
      <c r="AL9">
        <f t="shared" si="9"/>
        <v>-57901.194017486247</v>
      </c>
      <c r="AN9">
        <f t="shared" si="10"/>
        <v>0</v>
      </c>
      <c r="AO9">
        <f t="shared" si="11"/>
        <v>0</v>
      </c>
      <c r="AP9">
        <f t="shared" si="12"/>
        <v>-13.636453635239883</v>
      </c>
      <c r="AQ9">
        <f t="shared" si="13"/>
        <v>-47151.036370647904</v>
      </c>
      <c r="AR9">
        <f t="shared" si="14"/>
        <v>-47164.672824283138</v>
      </c>
      <c r="AS9">
        <f t="shared" si="15"/>
        <v>6554.3369649775841</v>
      </c>
      <c r="AT9">
        <f t="shared" si="16"/>
        <v>194.88107721028064</v>
      </c>
      <c r="AU9">
        <f t="shared" si="17"/>
        <v>-40415.454782095265</v>
      </c>
      <c r="AW9">
        <v>6</v>
      </c>
      <c r="AX9">
        <f>IF(Z9&gt;0, (R9*SUMPRODUCT(K9:$K$98, X9:$X$98)-K9*$AZ$3)/Z9, 0)</f>
        <v>4005.3023531079753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25</v>
      </c>
      <c r="R10">
        <f t="shared" si="0"/>
        <v>2000000</v>
      </c>
      <c r="S10">
        <f t="shared" si="1"/>
        <v>-23920.19391447962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3129.9455818448332</v>
      </c>
      <c r="AC10">
        <f t="shared" si="2"/>
        <v>-17637.523475342838</v>
      </c>
      <c r="AE10">
        <f t="shared" si="3"/>
        <v>0</v>
      </c>
      <c r="AF10">
        <f t="shared" si="4"/>
        <v>0</v>
      </c>
      <c r="AG10">
        <f t="shared" si="5"/>
        <v>-18.43371707018887</v>
      </c>
      <c r="AH10">
        <f t="shared" si="6"/>
        <v>-72574.651750542398</v>
      </c>
      <c r="AI10">
        <f t="shared" si="7"/>
        <v>-72593.085467612589</v>
      </c>
      <c r="AJ10">
        <f t="shared" si="8"/>
        <v>20767.469057187671</v>
      </c>
      <c r="AK10">
        <f t="shared" si="30"/>
        <v>13.458766001932783</v>
      </c>
      <c r="AL10">
        <f t="shared" si="9"/>
        <v>-51812.157644422987</v>
      </c>
      <c r="AN10">
        <f t="shared" si="10"/>
        <v>0</v>
      </c>
      <c r="AO10">
        <f t="shared" si="11"/>
        <v>0</v>
      </c>
      <c r="AP10">
        <f t="shared" si="12"/>
        <v>-12.204181599754765</v>
      </c>
      <c r="AQ10">
        <f t="shared" si="13"/>
        <v>-48048.596283110062</v>
      </c>
      <c r="AR10">
        <f t="shared" si="14"/>
        <v>-48060.800464709821</v>
      </c>
      <c r="AS10">
        <f t="shared" si="15"/>
        <v>13749.259727496154</v>
      </c>
      <c r="AT10">
        <f t="shared" si="16"/>
        <v>8.9104776736442641</v>
      </c>
      <c r="AU10">
        <f t="shared" si="17"/>
        <v>-34302.630259540027</v>
      </c>
      <c r="AW10">
        <v>7</v>
      </c>
      <c r="AX10">
        <f>IF(Z10&gt;0, (R10*SUMPRODUCT(K10:$K$98, X10:$X$98)-K10*$AZ$3)/Z10, 0)</f>
        <v>-23920.19391447962</v>
      </c>
    </row>
    <row r="11" spans="1:52" x14ac:dyDescent="0.25">
      <c r="A11" t="s">
        <v>33</v>
      </c>
      <c r="C11" s="25">
        <f>AU71</f>
        <v>237591.46542786699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25</v>
      </c>
      <c r="R11">
        <f t="shared" si="0"/>
        <v>2000000</v>
      </c>
      <c r="S11">
        <f t="shared" si="1"/>
        <v>-60490.560696811219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-17637.523475342838</v>
      </c>
      <c r="AC11">
        <f t="shared" si="2"/>
        <v>-41844.661764871445</v>
      </c>
      <c r="AE11">
        <f t="shared" si="3"/>
        <v>0</v>
      </c>
      <c r="AF11">
        <f t="shared" si="4"/>
        <v>0</v>
      </c>
      <c r="AG11">
        <f t="shared" si="5"/>
        <v>-17.2938807653825</v>
      </c>
      <c r="AH11">
        <f t="shared" si="6"/>
        <v>-76439.930728358493</v>
      </c>
      <c r="AI11">
        <f t="shared" si="7"/>
        <v>-76457.224609123878</v>
      </c>
      <c r="AJ11">
        <f t="shared" si="8"/>
        <v>24207.138289528608</v>
      </c>
      <c r="AK11">
        <f t="shared" si="30"/>
        <v>-28.220037560548541</v>
      </c>
      <c r="AL11">
        <f t="shared" si="9"/>
        <v>-52278.306357155816</v>
      </c>
      <c r="AN11">
        <f t="shared" si="10"/>
        <v>0</v>
      </c>
      <c r="AO11">
        <f t="shared" si="11"/>
        <v>0</v>
      </c>
      <c r="AP11">
        <f t="shared" si="12"/>
        <v>-10.887737130077939</v>
      </c>
      <c r="AQ11">
        <f t="shared" si="13"/>
        <v>-48124.413675713629</v>
      </c>
      <c r="AR11">
        <f t="shared" si="14"/>
        <v>-48135.301412843706</v>
      </c>
      <c r="AS11">
        <f t="shared" si="15"/>
        <v>15240.128109094354</v>
      </c>
      <c r="AT11">
        <f t="shared" si="16"/>
        <v>-17.76653574339494</v>
      </c>
      <c r="AU11">
        <f t="shared" si="17"/>
        <v>-32912.939839492748</v>
      </c>
      <c r="AW11">
        <v>8</v>
      </c>
      <c r="AX11">
        <f>IF(Z11&gt;0, (R11*SUMPRODUCT(K11:$K$98, X11:$X$98)-K11*$AZ$3)/Z11, 0)</f>
        <v>-60490.560696811219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25</v>
      </c>
      <c r="R12">
        <f t="shared" si="0"/>
        <v>2000000</v>
      </c>
      <c r="S12">
        <f t="shared" si="1"/>
        <v>-92016.12449227758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-41844.661764871445</v>
      </c>
      <c r="AC12">
        <f t="shared" si="2"/>
        <v>-59338.723499265965</v>
      </c>
      <c r="AE12">
        <f t="shared" si="3"/>
        <v>0</v>
      </c>
      <c r="AF12">
        <f t="shared" si="4"/>
        <v>0</v>
      </c>
      <c r="AG12">
        <f t="shared" si="5"/>
        <v>-16.121827513026251</v>
      </c>
      <c r="AH12">
        <f t="shared" si="6"/>
        <v>-79929.155576193996</v>
      </c>
      <c r="AI12">
        <f t="shared" si="7"/>
        <v>-79945.277403707019</v>
      </c>
      <c r="AJ12">
        <f t="shared" si="8"/>
        <v>17494.06173439452</v>
      </c>
      <c r="AK12">
        <f t="shared" si="30"/>
        <v>-878.73789706230036</v>
      </c>
      <c r="AL12">
        <f t="shared" si="9"/>
        <v>-63329.953566374803</v>
      </c>
      <c r="AN12">
        <f t="shared" si="10"/>
        <v>0</v>
      </c>
      <c r="AO12">
        <f t="shared" si="11"/>
        <v>0</v>
      </c>
      <c r="AP12">
        <f t="shared" si="12"/>
        <v>-9.476980041611812</v>
      </c>
      <c r="AQ12">
        <f t="shared" si="13"/>
        <v>-46985.182760852345</v>
      </c>
      <c r="AR12">
        <f t="shared" si="14"/>
        <v>-46994.659740893956</v>
      </c>
      <c r="AS12">
        <f t="shared" si="15"/>
        <v>10283.627818845269</v>
      </c>
      <c r="AT12">
        <f t="shared" si="16"/>
        <v>-516.55319507286652</v>
      </c>
      <c r="AU12">
        <f t="shared" si="17"/>
        <v>-37227.585117121555</v>
      </c>
      <c r="AW12">
        <v>9</v>
      </c>
      <c r="AX12">
        <f>IF(Z12&gt;0, (R12*SUMPRODUCT(K12:$K$98, X12:$X$98)-K12*$AZ$3)/Z12, 0)</f>
        <v>-92016.12449227758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25</v>
      </c>
      <c r="R13">
        <f t="shared" si="0"/>
        <v>2000000</v>
      </c>
      <c r="S13">
        <f t="shared" si="1"/>
        <v>-100655.77620885077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-59338.723499265965</v>
      </c>
      <c r="AC13">
        <f t="shared" si="2"/>
        <v>-60101.041157524043</v>
      </c>
      <c r="AE13">
        <f t="shared" si="3"/>
        <v>0</v>
      </c>
      <c r="AF13">
        <f t="shared" si="4"/>
        <v>0</v>
      </c>
      <c r="AG13">
        <f t="shared" si="5"/>
        <v>-14.927370147347613</v>
      </c>
      <c r="AH13">
        <f t="shared" si="6"/>
        <v>-82659.127243870025</v>
      </c>
      <c r="AI13">
        <f t="shared" si="7"/>
        <v>-82674.054614017368</v>
      </c>
      <c r="AJ13">
        <f t="shared" si="8"/>
        <v>762.31765825807815</v>
      </c>
      <c r="AK13">
        <f t="shared" si="30"/>
        <v>-4153.7106449486182</v>
      </c>
      <c r="AL13">
        <f t="shared" si="9"/>
        <v>-86065.447600707907</v>
      </c>
      <c r="AN13">
        <f t="shared" si="10"/>
        <v>0</v>
      </c>
      <c r="AO13">
        <f t="shared" si="11"/>
        <v>0</v>
      </c>
      <c r="AP13">
        <f t="shared" si="12"/>
        <v>-7.8346748068873699</v>
      </c>
      <c r="AQ13">
        <f t="shared" si="13"/>
        <v>-43383.889820131299</v>
      </c>
      <c r="AR13">
        <f t="shared" si="14"/>
        <v>-43391.724494938186</v>
      </c>
      <c r="AS13">
        <f t="shared" si="15"/>
        <v>400.10469982625665</v>
      </c>
      <c r="AT13">
        <f t="shared" si="16"/>
        <v>-2180.0874382994562</v>
      </c>
      <c r="AU13">
        <f t="shared" si="17"/>
        <v>-45171.707233411384</v>
      </c>
      <c r="AW13">
        <v>10</v>
      </c>
      <c r="AX13">
        <f>IF(Z13&gt;0, (R13*SUMPRODUCT(K13:$K$98, X13:$X$98)-K13*$AZ$3)/Z13, 0)</f>
        <v>-100655.77620885077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25</v>
      </c>
      <c r="R14">
        <f t="shared" si="0"/>
        <v>2000000</v>
      </c>
      <c r="S14">
        <f t="shared" si="1"/>
        <v>-113394.13008250683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-60101.041157524043</v>
      </c>
      <c r="AC14">
        <f t="shared" si="2"/>
        <v>-62214.515707481944</v>
      </c>
      <c r="AE14">
        <f t="shared" si="3"/>
        <v>0</v>
      </c>
      <c r="AF14">
        <f t="shared" si="4"/>
        <v>0</v>
      </c>
      <c r="AG14">
        <f t="shared" si="5"/>
        <v>-13.71643216060081</v>
      </c>
      <c r="AH14">
        <f t="shared" si="6"/>
        <v>-84933.142821866044</v>
      </c>
      <c r="AI14">
        <f t="shared" si="7"/>
        <v>-84946.85925402664</v>
      </c>
      <c r="AJ14">
        <f t="shared" si="8"/>
        <v>2113.4745499579003</v>
      </c>
      <c r="AK14">
        <f t="shared" si="30"/>
        <v>-4207.0728810266837</v>
      </c>
      <c r="AL14">
        <f t="shared" si="9"/>
        <v>-87040.457585095428</v>
      </c>
      <c r="AN14">
        <f t="shared" si="10"/>
        <v>0</v>
      </c>
      <c r="AO14">
        <f t="shared" si="11"/>
        <v>0</v>
      </c>
      <c r="AP14">
        <f t="shared" si="12"/>
        <v>-6.4277771318885044</v>
      </c>
      <c r="AQ14">
        <f t="shared" si="13"/>
        <v>-39801.262221669298</v>
      </c>
      <c r="AR14">
        <f t="shared" si="14"/>
        <v>-39807.689998801186</v>
      </c>
      <c r="AS14">
        <f t="shared" si="15"/>
        <v>990.41377684710471</v>
      </c>
      <c r="AT14">
        <f t="shared" si="16"/>
        <v>-1971.5131850779408</v>
      </c>
      <c r="AU14">
        <f t="shared" si="17"/>
        <v>-40788.789407032025</v>
      </c>
      <c r="AW14">
        <v>11</v>
      </c>
      <c r="AX14">
        <f>IF(Z14&gt;0, (R14*SUMPRODUCT(K14:$K$98, X14:$X$98)-K14*$AZ$3)/Z14, 0)</f>
        <v>-113394.13008250683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25</v>
      </c>
      <c r="R15">
        <f t="shared" si="0"/>
        <v>2000000</v>
      </c>
      <c r="S15">
        <f t="shared" si="1"/>
        <v>-130412.97315046357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-62214.515707481944</v>
      </c>
      <c r="AC15">
        <f t="shared" si="2"/>
        <v>-65167.192866496334</v>
      </c>
      <c r="AE15">
        <f t="shared" si="3"/>
        <v>0</v>
      </c>
      <c r="AF15">
        <f t="shared" si="4"/>
        <v>0</v>
      </c>
      <c r="AG15">
        <f t="shared" si="5"/>
        <v>-12.492467446338694</v>
      </c>
      <c r="AH15">
        <f t="shared" si="6"/>
        <v>-86944.03141248881</v>
      </c>
      <c r="AI15">
        <f t="shared" si="7"/>
        <v>-86956.52387993515</v>
      </c>
      <c r="AJ15">
        <f t="shared" si="8"/>
        <v>2952.6771590143908</v>
      </c>
      <c r="AK15">
        <f t="shared" si="30"/>
        <v>-4355.0160995237366</v>
      </c>
      <c r="AL15">
        <f t="shared" si="9"/>
        <v>-88358.862820444498</v>
      </c>
      <c r="AN15">
        <f t="shared" si="10"/>
        <v>0</v>
      </c>
      <c r="AO15">
        <f t="shared" si="11"/>
        <v>0</v>
      </c>
      <c r="AP15">
        <f t="shared" si="12"/>
        <v>-5.2269681534584285</v>
      </c>
      <c r="AQ15">
        <f t="shared" si="13"/>
        <v>-36378.216335441408</v>
      </c>
      <c r="AR15">
        <f t="shared" si="14"/>
        <v>-36383.44330359486</v>
      </c>
      <c r="AS15">
        <f t="shared" si="15"/>
        <v>1235.4284326860993</v>
      </c>
      <c r="AT15">
        <f t="shared" si="16"/>
        <v>-1822.1804905868196</v>
      </c>
      <c r="AU15">
        <f t="shared" si="17"/>
        <v>-36970.195361495586</v>
      </c>
      <c r="AW15">
        <v>12</v>
      </c>
      <c r="AX15">
        <f>IF(Z15&gt;0, (R15*SUMPRODUCT(K15:$K$98, X15:$X$98)-K15*$AZ$3)/Z15, 0)</f>
        <v>-130412.97315046357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25</v>
      </c>
      <c r="R16">
        <f t="shared" si="0"/>
        <v>2000000</v>
      </c>
      <c r="S16">
        <f t="shared" si="1"/>
        <v>-152281.82655864529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-65167.192866496334</v>
      </c>
      <c r="AC16">
        <f t="shared" si="2"/>
        <v>-68644.886824567366</v>
      </c>
      <c r="AE16">
        <f t="shared" si="3"/>
        <v>0</v>
      </c>
      <c r="AF16">
        <f t="shared" si="4"/>
        <v>0</v>
      </c>
      <c r="AG16">
        <f t="shared" si="5"/>
        <v>-11.269382626910426</v>
      </c>
      <c r="AH16">
        <f t="shared" si="6"/>
        <v>-87852.811597190463</v>
      </c>
      <c r="AI16">
        <f t="shared" si="7"/>
        <v>-87864.080979817372</v>
      </c>
      <c r="AJ16">
        <f t="shared" si="8"/>
        <v>3477.6939580710314</v>
      </c>
      <c r="AK16">
        <f t="shared" si="30"/>
        <v>-4561.7035006547439</v>
      </c>
      <c r="AL16">
        <f t="shared" si="9"/>
        <v>-88948.090522401078</v>
      </c>
      <c r="AN16">
        <f t="shared" si="10"/>
        <v>0</v>
      </c>
      <c r="AO16">
        <f t="shared" si="11"/>
        <v>0</v>
      </c>
      <c r="AP16">
        <f t="shared" si="12"/>
        <v>-4.2100158379027217</v>
      </c>
      <c r="AQ16">
        <f t="shared" si="13"/>
        <v>-32820.052390913959</v>
      </c>
      <c r="AR16">
        <f t="shared" si="14"/>
        <v>-32824.262406751863</v>
      </c>
      <c r="AS16">
        <f t="shared" si="15"/>
        <v>1299.196870633863</v>
      </c>
      <c r="AT16">
        <f t="shared" si="16"/>
        <v>-1704.1611436382557</v>
      </c>
      <c r="AU16">
        <f t="shared" si="17"/>
        <v>-33229.226679756255</v>
      </c>
      <c r="AW16">
        <v>13</v>
      </c>
      <c r="AX16">
        <f>IF(Z16&gt;0, (R16*SUMPRODUCT(K16:$K$98, X16:$X$98)-K16*$AZ$3)/Z16, 0)</f>
        <v>-152281.82655864529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25</v>
      </c>
      <c r="R17">
        <f t="shared" si="0"/>
        <v>2000000</v>
      </c>
      <c r="S17">
        <f t="shared" si="1"/>
        <v>-179109.11560738995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-68644.886824567366</v>
      </c>
      <c r="AC17">
        <f t="shared" si="2"/>
        <v>-72089.472807114915</v>
      </c>
      <c r="AE17">
        <f t="shared" si="3"/>
        <v>0</v>
      </c>
      <c r="AF17">
        <f t="shared" si="4"/>
        <v>0</v>
      </c>
      <c r="AG17">
        <f t="shared" si="5"/>
        <v>-10.062228346481286</v>
      </c>
      <c r="AH17">
        <f t="shared" si="6"/>
        <v>-87556.836332802835</v>
      </c>
      <c r="AI17">
        <f t="shared" si="7"/>
        <v>-87566.898561149312</v>
      </c>
      <c r="AJ17">
        <f t="shared" si="8"/>
        <v>3444.5859825475491</v>
      </c>
      <c r="AK17">
        <f t="shared" si="30"/>
        <v>-4805.1420777197163</v>
      </c>
      <c r="AL17">
        <f t="shared" si="9"/>
        <v>-88927.454656321483</v>
      </c>
      <c r="AN17">
        <f t="shared" si="10"/>
        <v>0</v>
      </c>
      <c r="AO17">
        <f t="shared" si="11"/>
        <v>0</v>
      </c>
      <c r="AP17">
        <f t="shared" si="12"/>
        <v>-3.3562921027566799</v>
      </c>
      <c r="AQ17">
        <f t="shared" si="13"/>
        <v>-29204.894602586613</v>
      </c>
      <c r="AR17">
        <f t="shared" si="14"/>
        <v>-29208.250894689369</v>
      </c>
      <c r="AS17">
        <f t="shared" si="15"/>
        <v>1148.9539227693574</v>
      </c>
      <c r="AT17">
        <f t="shared" si="16"/>
        <v>-1602.7722540916304</v>
      </c>
      <c r="AU17">
        <f t="shared" si="17"/>
        <v>-29662.069226011641</v>
      </c>
      <c r="AW17">
        <v>14</v>
      </c>
      <c r="AX17">
        <f>IF(Z17&gt;0, (R17*SUMPRODUCT(K17:$K$98, X17:$X$98)-K17*$AZ$3)/Z17, 0)</f>
        <v>-179109.11560738995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25</v>
      </c>
      <c r="R18">
        <f t="shared" si="0"/>
        <v>2000000</v>
      </c>
      <c r="S18">
        <f t="shared" si="1"/>
        <v>-211335.96771327607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-72089.472807114915</v>
      </c>
      <c r="AC18">
        <f t="shared" si="2"/>
        <v>-75066.272402231523</v>
      </c>
      <c r="AE18">
        <f t="shared" si="3"/>
        <v>0</v>
      </c>
      <c r="AF18">
        <f t="shared" si="4"/>
        <v>0</v>
      </c>
      <c r="AG18">
        <f t="shared" si="5"/>
        <v>-8.8799688494193649</v>
      </c>
      <c r="AH18">
        <f t="shared" si="6"/>
        <v>-86530.977087768668</v>
      </c>
      <c r="AI18">
        <f t="shared" si="7"/>
        <v>-86539.857056618086</v>
      </c>
      <c r="AJ18">
        <f t="shared" si="8"/>
        <v>2976.7995951166085</v>
      </c>
      <c r="AK18">
        <f t="shared" si="30"/>
        <v>-5046.2630964980444</v>
      </c>
      <c r="AL18">
        <f t="shared" si="9"/>
        <v>-88609.320557999526</v>
      </c>
      <c r="AN18">
        <f t="shared" si="10"/>
        <v>0</v>
      </c>
      <c r="AO18">
        <f t="shared" si="11"/>
        <v>0</v>
      </c>
      <c r="AP18">
        <f t="shared" si="12"/>
        <v>-2.6445939613910685</v>
      </c>
      <c r="AQ18">
        <f t="shared" si="13"/>
        <v>-25770.281783651197</v>
      </c>
      <c r="AR18">
        <f t="shared" si="14"/>
        <v>-25772.926377612584</v>
      </c>
      <c r="AS18">
        <f t="shared" si="15"/>
        <v>886.53759568441671</v>
      </c>
      <c r="AT18">
        <f t="shared" si="16"/>
        <v>-1502.8562756120405</v>
      </c>
      <c r="AU18">
        <f t="shared" si="17"/>
        <v>-26389.245057540211</v>
      </c>
      <c r="AW18">
        <v>15</v>
      </c>
      <c r="AX18">
        <f>IF(Z18&gt;0, (R18*SUMPRODUCT(K18:$K$98, X18:$X$98)-K18*$AZ$3)/Z18, 0)</f>
        <v>-211335.96771327607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25</v>
      </c>
      <c r="R19">
        <f t="shared" si="0"/>
        <v>2000000</v>
      </c>
      <c r="S19">
        <f t="shared" si="1"/>
        <v>-250295.70680413736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-75066.272402231523</v>
      </c>
      <c r="AC19">
        <f t="shared" si="2"/>
        <v>-77418.6122149273</v>
      </c>
      <c r="AE19">
        <f t="shared" si="3"/>
        <v>0</v>
      </c>
      <c r="AF19">
        <f t="shared" si="4"/>
        <v>0</v>
      </c>
      <c r="AG19">
        <f t="shared" si="5"/>
        <v>-7.7327147560214939</v>
      </c>
      <c r="AH19">
        <f t="shared" si="6"/>
        <v>-84676.352392294124</v>
      </c>
      <c r="AI19">
        <f t="shared" si="7"/>
        <v>-84684.085107050152</v>
      </c>
      <c r="AJ19">
        <f t="shared" si="8"/>
        <v>2352.3398126957763</v>
      </c>
      <c r="AK19">
        <f t="shared" si="30"/>
        <v>-5254.639068156207</v>
      </c>
      <c r="AL19">
        <f t="shared" si="9"/>
        <v>-87586.38436251058</v>
      </c>
      <c r="AN19">
        <f t="shared" si="10"/>
        <v>0</v>
      </c>
      <c r="AO19">
        <f t="shared" si="11"/>
        <v>0</v>
      </c>
      <c r="AP19">
        <f t="shared" si="12"/>
        <v>-2.0561818780510546</v>
      </c>
      <c r="AQ19">
        <f t="shared" si="13"/>
        <v>-22516.022739998283</v>
      </c>
      <c r="AR19">
        <f t="shared" si="14"/>
        <v>-22518.078921876338</v>
      </c>
      <c r="AS19">
        <f t="shared" si="15"/>
        <v>625.50328655490659</v>
      </c>
      <c r="AT19">
        <f t="shared" si="16"/>
        <v>-1397.2445600981691</v>
      </c>
      <c r="AU19">
        <f t="shared" si="17"/>
        <v>-23289.820195419597</v>
      </c>
      <c r="AW19">
        <v>16</v>
      </c>
      <c r="AX19">
        <f>IF(Z19&gt;0, (R19*SUMPRODUCT(K19:$K$98, X19:$X$98)-K19*$AZ$3)/Z19, 0)</f>
        <v>-250295.70680413736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25</v>
      </c>
      <c r="R20">
        <f t="shared" si="0"/>
        <v>2000000</v>
      </c>
      <c r="S20">
        <f t="shared" si="1"/>
        <v>-297979.60676144238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-77418.6122149273</v>
      </c>
      <c r="AC20">
        <f t="shared" si="2"/>
        <v>-79025.758195143993</v>
      </c>
      <c r="AE20">
        <f t="shared" si="3"/>
        <v>0</v>
      </c>
      <c r="AF20">
        <f t="shared" si="4"/>
        <v>0</v>
      </c>
      <c r="AG20">
        <f t="shared" si="5"/>
        <v>-6.6301314252698775</v>
      </c>
      <c r="AH20">
        <f t="shared" si="6"/>
        <v>-82020.49465531217</v>
      </c>
      <c r="AI20">
        <f t="shared" si="7"/>
        <v>-82027.124786737433</v>
      </c>
      <c r="AJ20">
        <f t="shared" si="8"/>
        <v>1607.1459802166937</v>
      </c>
      <c r="AK20">
        <f t="shared" si="30"/>
        <v>-5419.3028550449117</v>
      </c>
      <c r="AL20">
        <f t="shared" si="9"/>
        <v>-85839.281661565648</v>
      </c>
      <c r="AN20">
        <f t="shared" si="10"/>
        <v>0</v>
      </c>
      <c r="AO20">
        <f t="shared" si="11"/>
        <v>0</v>
      </c>
      <c r="AP20">
        <f t="shared" si="12"/>
        <v>-1.5741048301957294</v>
      </c>
      <c r="AQ20">
        <f t="shared" si="13"/>
        <v>-19473.046389380517</v>
      </c>
      <c r="AR20">
        <f t="shared" si="14"/>
        <v>-19474.620494210711</v>
      </c>
      <c r="AS20">
        <f t="shared" si="15"/>
        <v>381.56351481158947</v>
      </c>
      <c r="AT20">
        <f t="shared" si="16"/>
        <v>-1286.6337412116184</v>
      </c>
      <c r="AU20">
        <f t="shared" si="17"/>
        <v>-20379.690720610739</v>
      </c>
      <c r="AW20">
        <v>17</v>
      </c>
      <c r="AX20">
        <f>IF(Z20&gt;0, (R20*SUMPRODUCT(K20:$K$98, X20:$X$98)-K20*$AZ$3)/Z20, 0)</f>
        <v>-297979.60676144238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25</v>
      </c>
      <c r="R21">
        <f t="shared" si="0"/>
        <v>2000000</v>
      </c>
      <c r="S21">
        <f t="shared" si="1"/>
        <v>-357514.22667325038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-79025.758195143993</v>
      </c>
      <c r="AC21">
        <f t="shared" si="2"/>
        <v>-79830.164620433818</v>
      </c>
      <c r="AE21">
        <f t="shared" si="3"/>
        <v>0</v>
      </c>
      <c r="AF21">
        <f t="shared" si="4"/>
        <v>0</v>
      </c>
      <c r="AG21">
        <f t="shared" si="5"/>
        <v>-5.5823068471478257</v>
      </c>
      <c r="AH21">
        <f t="shared" si="6"/>
        <v>-78521.861109548277</v>
      </c>
      <c r="AI21">
        <f t="shared" si="7"/>
        <v>-78527.443416395428</v>
      </c>
      <c r="AJ21">
        <f t="shared" si="8"/>
        <v>804.40642528982426</v>
      </c>
      <c r="AK21">
        <f t="shared" si="30"/>
        <v>-5531.8030736600804</v>
      </c>
      <c r="AL21">
        <f t="shared" si="9"/>
        <v>-83254.840064765682</v>
      </c>
      <c r="AN21">
        <f t="shared" si="10"/>
        <v>0</v>
      </c>
      <c r="AO21">
        <f t="shared" si="11"/>
        <v>0</v>
      </c>
      <c r="AP21">
        <f t="shared" si="12"/>
        <v>-1.1833336012442952</v>
      </c>
      <c r="AQ21">
        <f t="shared" si="13"/>
        <v>-16645.010607154389</v>
      </c>
      <c r="AR21">
        <f t="shared" si="14"/>
        <v>-16646.193940755635</v>
      </c>
      <c r="AS21">
        <f t="shared" si="15"/>
        <v>170.51752584840506</v>
      </c>
      <c r="AT21">
        <f t="shared" si="16"/>
        <v>-1172.6278457575265</v>
      </c>
      <c r="AU21">
        <f t="shared" si="17"/>
        <v>-17648.304260664754</v>
      </c>
      <c r="AW21">
        <v>18</v>
      </c>
      <c r="AX21">
        <f>IF(Z21&gt;0, (R21*SUMPRODUCT(K21:$K$98, X21:$X$98)-K21*$AZ$3)/Z21, 0)</f>
        <v>-357514.22667325038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25</v>
      </c>
      <c r="R22">
        <f t="shared" si="0"/>
        <v>2000000</v>
      </c>
      <c r="S22">
        <f t="shared" si="1"/>
        <v>-433672.39023668779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-79830.164620433818</v>
      </c>
      <c r="AC22">
        <f t="shared" si="2"/>
        <v>-79806.746688221436</v>
      </c>
      <c r="AE22">
        <f t="shared" si="3"/>
        <v>0</v>
      </c>
      <c r="AF22">
        <f t="shared" si="4"/>
        <v>0</v>
      </c>
      <c r="AG22">
        <f t="shared" si="5"/>
        <v>-4.6006356690510586</v>
      </c>
      <c r="AH22">
        <f t="shared" si="6"/>
        <v>-74067.848770023062</v>
      </c>
      <c r="AI22">
        <f t="shared" si="7"/>
        <v>-74072.44940569211</v>
      </c>
      <c r="AJ22">
        <f t="shared" si="8"/>
        <v>-23.417932212381857</v>
      </c>
      <c r="AK22">
        <f t="shared" si="30"/>
        <v>-5588.1115234303679</v>
      </c>
      <c r="AL22">
        <f t="shared" si="9"/>
        <v>-79683.978861334865</v>
      </c>
      <c r="AN22">
        <f t="shared" si="10"/>
        <v>0</v>
      </c>
      <c r="AO22">
        <f t="shared" si="11"/>
        <v>0</v>
      </c>
      <c r="AP22">
        <f t="shared" si="12"/>
        <v>-0.87074965526583781</v>
      </c>
      <c r="AQ22">
        <f t="shared" si="13"/>
        <v>-14018.617952436698</v>
      </c>
      <c r="AR22">
        <f t="shared" si="14"/>
        <v>-14019.488702091963</v>
      </c>
      <c r="AS22">
        <f t="shared" si="15"/>
        <v>-4.4322475996401174</v>
      </c>
      <c r="AT22">
        <f t="shared" si="16"/>
        <v>-1057.6464933633167</v>
      </c>
      <c r="AU22">
        <f t="shared" si="17"/>
        <v>-15081.567443054921</v>
      </c>
      <c r="AW22">
        <v>19</v>
      </c>
      <c r="AX22">
        <f>IF(Z22&gt;0, (R22*SUMPRODUCT(K22:$K$98, X22:$X$98)-K22*$AZ$3)/Z22, 0)</f>
        <v>-433672.39023668779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25</v>
      </c>
      <c r="R23">
        <f t="shared" si="0"/>
        <v>2000000</v>
      </c>
      <c r="S23">
        <f t="shared" si="1"/>
        <v>-534269.72538384772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-79806.746688221436</v>
      </c>
      <c r="AC23">
        <f t="shared" si="2"/>
        <v>-78942.839159080759</v>
      </c>
      <c r="AE23">
        <f t="shared" si="3"/>
        <v>0</v>
      </c>
      <c r="AF23">
        <f t="shared" si="4"/>
        <v>0</v>
      </c>
      <c r="AG23">
        <f t="shared" si="5"/>
        <v>-3.6939599704233674</v>
      </c>
      <c r="AH23">
        <f t="shared" si="6"/>
        <v>-68853.547354974449</v>
      </c>
      <c r="AI23">
        <f t="shared" si="7"/>
        <v>-68857.241314944869</v>
      </c>
      <c r="AJ23">
        <f t="shared" si="8"/>
        <v>-863.90752914067707</v>
      </c>
      <c r="AK23">
        <f t="shared" si="30"/>
        <v>-5586.4722681755011</v>
      </c>
      <c r="AL23">
        <f t="shared" si="9"/>
        <v>-75307.621112261055</v>
      </c>
      <c r="AN23">
        <f t="shared" si="10"/>
        <v>0</v>
      </c>
      <c r="AO23">
        <f t="shared" si="11"/>
        <v>0</v>
      </c>
      <c r="AP23">
        <f t="shared" si="12"/>
        <v>-0.62423717887542784</v>
      </c>
      <c r="AQ23">
        <f t="shared" si="13"/>
        <v>-11635.465598050012</v>
      </c>
      <c r="AR23">
        <f t="shared" si="14"/>
        <v>-11636.089835228886</v>
      </c>
      <c r="AS23">
        <f t="shared" si="15"/>
        <v>-145.99053674591121</v>
      </c>
      <c r="AT23">
        <f t="shared" si="16"/>
        <v>-944.05021074226954</v>
      </c>
      <c r="AU23">
        <f t="shared" si="17"/>
        <v>-12726.130582717069</v>
      </c>
      <c r="AW23">
        <v>20</v>
      </c>
      <c r="AX23">
        <f>IF(Z23&gt;0, (R23*SUMPRODUCT(K23:$K$98, X23:$X$98)-K23*$AZ$3)/Z23, 0)</f>
        <v>-534269.72538384772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25</v>
      </c>
      <c r="R24">
        <f t="shared" si="0"/>
        <v>2000000</v>
      </c>
      <c r="S24">
        <f t="shared" si="1"/>
        <v>-671960.17836181005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-78942.839159080759</v>
      </c>
      <c r="AC24">
        <f t="shared" si="2"/>
        <v>-77290.335577150938</v>
      </c>
      <c r="AE24">
        <f t="shared" si="3"/>
        <v>0</v>
      </c>
      <c r="AF24">
        <f t="shared" si="4"/>
        <v>0</v>
      </c>
      <c r="AG24">
        <f t="shared" si="5"/>
        <v>-2.8755549088332564</v>
      </c>
      <c r="AH24">
        <f t="shared" si="6"/>
        <v>-62517.236950870203</v>
      </c>
      <c r="AI24">
        <f t="shared" si="7"/>
        <v>-62520.112505779034</v>
      </c>
      <c r="AJ24">
        <f t="shared" si="8"/>
        <v>-1652.5035819298209</v>
      </c>
      <c r="AK24">
        <f t="shared" si="30"/>
        <v>-5525.9987411356533</v>
      </c>
      <c r="AL24">
        <f t="shared" si="9"/>
        <v>-69698.614828844511</v>
      </c>
      <c r="AN24">
        <f t="shared" si="10"/>
        <v>0</v>
      </c>
      <c r="AO24">
        <f t="shared" si="11"/>
        <v>0</v>
      </c>
      <c r="AP24">
        <f t="shared" si="12"/>
        <v>-0.43387146526351994</v>
      </c>
      <c r="AQ24">
        <f t="shared" si="13"/>
        <v>-9432.7689993950935</v>
      </c>
      <c r="AR24">
        <f t="shared" si="14"/>
        <v>-9433.2028708603575</v>
      </c>
      <c r="AS24">
        <f t="shared" si="15"/>
        <v>-249.33418876567922</v>
      </c>
      <c r="AT24">
        <f t="shared" si="16"/>
        <v>-833.7775653304069</v>
      </c>
      <c r="AU24">
        <f t="shared" si="17"/>
        <v>-10516.314624956443</v>
      </c>
      <c r="AW24">
        <v>21</v>
      </c>
      <c r="AX24">
        <f>IF(Z24&gt;0, (R24*SUMPRODUCT(K24:$K$98, X24:$X$98)-K24*$AZ$3)/Z24, 0)</f>
        <v>-671960.17836181005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25</v>
      </c>
      <c r="R25">
        <f t="shared" si="0"/>
        <v>2000000</v>
      </c>
      <c r="S25">
        <f t="shared" si="1"/>
        <v>-867367.45938064251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-77290.335577150938</v>
      </c>
      <c r="AC25">
        <f t="shared" si="2"/>
        <v>-74858.846380135466</v>
      </c>
      <c r="AE25">
        <f t="shared" si="3"/>
        <v>0</v>
      </c>
      <c r="AF25">
        <f t="shared" si="4"/>
        <v>0</v>
      </c>
      <c r="AG25">
        <f t="shared" si="5"/>
        <v>-2.1576451125336664</v>
      </c>
      <c r="AH25">
        <f t="shared" si="6"/>
        <v>-55132.339776900611</v>
      </c>
      <c r="AI25">
        <f t="shared" si="7"/>
        <v>-55134.497422013148</v>
      </c>
      <c r="AJ25">
        <f t="shared" si="8"/>
        <v>-2431.4891970154713</v>
      </c>
      <c r="AK25">
        <f t="shared" si="30"/>
        <v>-5410.3234904005658</v>
      </c>
      <c r="AL25">
        <f t="shared" si="9"/>
        <v>-62976.310109429185</v>
      </c>
      <c r="AN25">
        <f t="shared" si="10"/>
        <v>0</v>
      </c>
      <c r="AO25">
        <f t="shared" si="11"/>
        <v>0</v>
      </c>
      <c r="AP25">
        <f t="shared" si="12"/>
        <v>-0.29067080596277017</v>
      </c>
      <c r="AQ25">
        <f t="shared" si="13"/>
        <v>-7427.2462808987284</v>
      </c>
      <c r="AR25">
        <f t="shared" si="14"/>
        <v>-7427.536951704692</v>
      </c>
      <c r="AS25">
        <f t="shared" si="15"/>
        <v>-327.56217437274597</v>
      </c>
      <c r="AT25">
        <f t="shared" si="16"/>
        <v>-728.86086796143684</v>
      </c>
      <c r="AU25">
        <f t="shared" si="17"/>
        <v>-8483.9599940388744</v>
      </c>
      <c r="AW25">
        <v>22</v>
      </c>
      <c r="AX25">
        <f>IF(Z25&gt;0, (R25*SUMPRODUCT(K25:$K$98, X25:$X$98)-K25*$AZ$3)/Z25, 0)</f>
        <v>-867367.45938064251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25</v>
      </c>
      <c r="R26">
        <f t="shared" si="0"/>
        <v>2000000</v>
      </c>
      <c r="S26">
        <f t="shared" si="1"/>
        <v>-1157149.1686477072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-74858.846380135466</v>
      </c>
      <c r="AC26">
        <f t="shared" si="2"/>
        <v>-71693.00498566762</v>
      </c>
      <c r="AE26">
        <f t="shared" si="3"/>
        <v>0</v>
      </c>
      <c r="AF26">
        <f t="shared" si="4"/>
        <v>0</v>
      </c>
      <c r="AG26">
        <f t="shared" si="5"/>
        <v>-1.5489144988422507</v>
      </c>
      <c r="AH26">
        <f t="shared" si="6"/>
        <v>-46972.333005286317</v>
      </c>
      <c r="AI26">
        <f t="shared" si="7"/>
        <v>-46973.881919785155</v>
      </c>
      <c r="AJ26">
        <f t="shared" si="8"/>
        <v>-3165.8413944678468</v>
      </c>
      <c r="AK26">
        <f t="shared" si="30"/>
        <v>-5240.1192466094835</v>
      </c>
      <c r="AL26">
        <f t="shared" si="9"/>
        <v>-55379.842560862482</v>
      </c>
      <c r="AN26">
        <f t="shared" si="10"/>
        <v>0</v>
      </c>
      <c r="AO26">
        <f t="shared" si="11"/>
        <v>0</v>
      </c>
      <c r="AP26">
        <f t="shared" si="12"/>
        <v>-0.18630770811633129</v>
      </c>
      <c r="AQ26">
        <f t="shared" si="13"/>
        <v>-5649.9617723465281</v>
      </c>
      <c r="AR26">
        <f t="shared" si="14"/>
        <v>-5650.1480800546442</v>
      </c>
      <c r="AS26">
        <f t="shared" si="15"/>
        <v>-380.79613490866103</v>
      </c>
      <c r="AT26">
        <f t="shared" si="16"/>
        <v>-630.29599621012926</v>
      </c>
      <c r="AU26">
        <f t="shared" si="17"/>
        <v>-6661.2402111734336</v>
      </c>
      <c r="AW26">
        <v>23</v>
      </c>
      <c r="AX26">
        <f>IF(Z26&gt;0, (R26*SUMPRODUCT(K26:$K$98, X26:$X$98)-K26*$AZ$3)/Z26, 0)</f>
        <v>-1157149.1686477072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25</v>
      </c>
      <c r="R27">
        <f t="shared" si="0"/>
        <v>2000000</v>
      </c>
      <c r="S27">
        <f t="shared" si="1"/>
        <v>-1607588.2911683486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-71693.00498566762</v>
      </c>
      <c r="AC27">
        <f t="shared" si="2"/>
        <v>-67884.852762151146</v>
      </c>
      <c r="AE27">
        <f t="shared" si="3"/>
        <v>0</v>
      </c>
      <c r="AF27">
        <f t="shared" si="4"/>
        <v>0</v>
      </c>
      <c r="AG27">
        <f t="shared" si="5"/>
        <v>-1.0556940034816751</v>
      </c>
      <c r="AH27">
        <f t="shared" si="6"/>
        <v>-38218.508029772252</v>
      </c>
      <c r="AI27">
        <f t="shared" si="7"/>
        <v>-38219.563723775733</v>
      </c>
      <c r="AJ27">
        <f t="shared" si="8"/>
        <v>-3808.1522235164739</v>
      </c>
      <c r="AK27">
        <f t="shared" si="30"/>
        <v>-5018.5103489967341</v>
      </c>
      <c r="AL27">
        <f t="shared" si="9"/>
        <v>-47046.226296288944</v>
      </c>
      <c r="AN27">
        <f t="shared" si="10"/>
        <v>0</v>
      </c>
      <c r="AO27">
        <f t="shared" si="11"/>
        <v>0</v>
      </c>
      <c r="AP27">
        <f t="shared" si="12"/>
        <v>-0.11337659512507343</v>
      </c>
      <c r="AQ27">
        <f t="shared" si="13"/>
        <v>-4104.4888925061241</v>
      </c>
      <c r="AR27">
        <f t="shared" si="14"/>
        <v>-4104.6022691012486</v>
      </c>
      <c r="AS27">
        <f t="shared" si="15"/>
        <v>-408.97772592848668</v>
      </c>
      <c r="AT27">
        <f t="shared" si="16"/>
        <v>-538.96452389868114</v>
      </c>
      <c r="AU27">
        <f t="shared" si="17"/>
        <v>-5052.5445189284164</v>
      </c>
      <c r="AW27">
        <v>24</v>
      </c>
      <c r="AX27">
        <f>IF(Z27&gt;0, (R27*SUMPRODUCT(K27:$K$98, X27:$X$98)-K27*$AZ$3)/Z27, 0)</f>
        <v>-1607588.2911683486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25</v>
      </c>
      <c r="R28">
        <f t="shared" si="0"/>
        <v>2000000</v>
      </c>
      <c r="S28">
        <f t="shared" si="1"/>
        <v>-2346984.1227709115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-67884.852762151146</v>
      </c>
      <c r="AC28">
        <f t="shared" si="2"/>
        <v>-63544.597015493862</v>
      </c>
      <c r="AE28">
        <f t="shared" si="3"/>
        <v>0</v>
      </c>
      <c r="AF28">
        <f t="shared" si="4"/>
        <v>0</v>
      </c>
      <c r="AG28">
        <f t="shared" si="5"/>
        <v>-0.67687502014789336</v>
      </c>
      <c r="AH28">
        <f t="shared" si="6"/>
        <v>-29460.963463917196</v>
      </c>
      <c r="AI28">
        <f t="shared" si="7"/>
        <v>-29461.640338937344</v>
      </c>
      <c r="AJ28">
        <f t="shared" si="8"/>
        <v>-4340.2557466572835</v>
      </c>
      <c r="AK28">
        <f t="shared" si="30"/>
        <v>-4751.9396933505805</v>
      </c>
      <c r="AL28">
        <f t="shared" si="9"/>
        <v>-38553.835778945206</v>
      </c>
      <c r="AN28">
        <f t="shared" si="10"/>
        <v>0</v>
      </c>
      <c r="AO28">
        <f t="shared" si="11"/>
        <v>0</v>
      </c>
      <c r="AP28">
        <f t="shared" si="12"/>
        <v>-6.4904651124968751E-2</v>
      </c>
      <c r="AQ28">
        <f t="shared" si="13"/>
        <v>-2824.972850989835</v>
      </c>
      <c r="AR28">
        <f t="shared" si="14"/>
        <v>-2825.0377556409599</v>
      </c>
      <c r="AS28">
        <f t="shared" si="15"/>
        <v>-416.18138747147333</v>
      </c>
      <c r="AT28">
        <f t="shared" si="16"/>
        <v>-455.6572170390063</v>
      </c>
      <c r="AU28">
        <f t="shared" si="17"/>
        <v>-3696.8763601514393</v>
      </c>
      <c r="AW28">
        <v>25</v>
      </c>
      <c r="AX28">
        <f>IF(Z28&gt;0, (R28*SUMPRODUCT(K28:$K$98, X28:$X$98)-K28*$AZ$3)/Z28, 0)</f>
        <v>-2346984.1227709115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25</v>
      </c>
      <c r="R29">
        <f t="shared" si="0"/>
        <v>2000000</v>
      </c>
      <c r="S29">
        <f t="shared" si="1"/>
        <v>-3639190.2034591013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-63544.597015493862</v>
      </c>
      <c r="AC29">
        <f t="shared" si="2"/>
        <v>-58829.619295802084</v>
      </c>
      <c r="AE29">
        <f t="shared" si="3"/>
        <v>0</v>
      </c>
      <c r="AF29">
        <f t="shared" si="4"/>
        <v>0</v>
      </c>
      <c r="AG29">
        <f t="shared" si="5"/>
        <v>-0.40413949262588494</v>
      </c>
      <c r="AH29">
        <f t="shared" si="6"/>
        <v>-21277.342185642359</v>
      </c>
      <c r="AI29">
        <f t="shared" si="7"/>
        <v>-21277.746325134984</v>
      </c>
      <c r="AJ29">
        <f t="shared" si="8"/>
        <v>-4714.9777196917785</v>
      </c>
      <c r="AK29">
        <f t="shared" si="30"/>
        <v>-4448.1217910845708</v>
      </c>
      <c r="AL29">
        <f t="shared" si="9"/>
        <v>-30440.845835911332</v>
      </c>
      <c r="AN29">
        <f t="shared" si="10"/>
        <v>0</v>
      </c>
      <c r="AO29">
        <f t="shared" si="11"/>
        <v>0</v>
      </c>
      <c r="AP29">
        <f t="shared" si="12"/>
        <v>-3.4600358783703572E-2</v>
      </c>
      <c r="AQ29">
        <f t="shared" si="13"/>
        <v>-1821.6573411407894</v>
      </c>
      <c r="AR29">
        <f t="shared" si="14"/>
        <v>-1821.691941499573</v>
      </c>
      <c r="AS29">
        <f t="shared" si="15"/>
        <v>-403.67230556585065</v>
      </c>
      <c r="AT29">
        <f t="shared" si="16"/>
        <v>-380.82546421071709</v>
      </c>
      <c r="AU29">
        <f t="shared" si="17"/>
        <v>-2606.1897112761408</v>
      </c>
      <c r="AW29">
        <v>26</v>
      </c>
      <c r="AX29">
        <f>IF(Z29&gt;0, (R29*SUMPRODUCT(K29:$K$98, X29:$X$98)-K29*$AZ$3)/Z29, 0)</f>
        <v>-3639190.2034591013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25</v>
      </c>
      <c r="R30">
        <f t="shared" si="0"/>
        <v>2000000</v>
      </c>
      <c r="S30">
        <f t="shared" si="1"/>
        <v>-6079987.8720550193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-58829.619295802084</v>
      </c>
      <c r="AC30">
        <f t="shared" si="2"/>
        <v>-53919.177913120009</v>
      </c>
      <c r="AE30">
        <f t="shared" si="3"/>
        <v>0</v>
      </c>
      <c r="AF30">
        <f t="shared" si="4"/>
        <v>0</v>
      </c>
      <c r="AG30">
        <f t="shared" si="5"/>
        <v>-0.22170758827063036</v>
      </c>
      <c r="AH30">
        <f t="shared" si="6"/>
        <v>-14271.240754319657</v>
      </c>
      <c r="AI30">
        <f t="shared" si="7"/>
        <v>-14271.462461907928</v>
      </c>
      <c r="AJ30">
        <f t="shared" si="8"/>
        <v>-4910.4413826820746</v>
      </c>
      <c r="AK30">
        <f t="shared" si="30"/>
        <v>-4118.0733507061459</v>
      </c>
      <c r="AL30">
        <f t="shared" si="9"/>
        <v>-23299.977195296146</v>
      </c>
      <c r="AN30">
        <f t="shared" si="10"/>
        <v>0</v>
      </c>
      <c r="AO30">
        <f t="shared" si="11"/>
        <v>0</v>
      </c>
      <c r="AP30">
        <f t="shared" si="12"/>
        <v>-1.6947742052657984E-2</v>
      </c>
      <c r="AQ30">
        <f t="shared" si="13"/>
        <v>-1090.9202926349708</v>
      </c>
      <c r="AR30">
        <f t="shared" si="14"/>
        <v>-1090.9372403770235</v>
      </c>
      <c r="AS30">
        <f t="shared" si="15"/>
        <v>-375.36330879576531</v>
      </c>
      <c r="AT30">
        <f t="shared" si="16"/>
        <v>-314.79321680456025</v>
      </c>
      <c r="AU30">
        <f t="shared" si="17"/>
        <v>-1781.0937659773488</v>
      </c>
      <c r="AW30">
        <v>27</v>
      </c>
      <c r="AX30">
        <f>IF(Z30&gt;0, (R30*SUMPRODUCT(K30:$K$98, X30:$X$98)-K30*$AZ$3)/Z30, 0)</f>
        <v>-6079987.8720550193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25</v>
      </c>
      <c r="R31">
        <f t="shared" si="0"/>
        <v>2000000</v>
      </c>
      <c r="S31">
        <f t="shared" si="1"/>
        <v>-11183277.242067421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-53919.177913120009</v>
      </c>
      <c r="AC31">
        <f t="shared" si="2"/>
        <v>-48999.295773770282</v>
      </c>
      <c r="AE31">
        <f t="shared" si="3"/>
        <v>0</v>
      </c>
      <c r="AF31">
        <f t="shared" si="4"/>
        <v>0</v>
      </c>
      <c r="AG31">
        <f t="shared" si="5"/>
        <v>-0.10953697809943572</v>
      </c>
      <c r="AH31">
        <f t="shared" si="6"/>
        <v>-8796.2827430790676</v>
      </c>
      <c r="AI31">
        <f t="shared" si="7"/>
        <v>-8796.3922800571672</v>
      </c>
      <c r="AJ31">
        <f t="shared" si="8"/>
        <v>-4919.8821393497274</v>
      </c>
      <c r="AK31">
        <f t="shared" si="30"/>
        <v>-3774.3424539184011</v>
      </c>
      <c r="AL31">
        <f t="shared" si="9"/>
        <v>-17490.616873325296</v>
      </c>
      <c r="AN31">
        <f t="shared" si="10"/>
        <v>0</v>
      </c>
      <c r="AO31">
        <f t="shared" si="11"/>
        <v>0</v>
      </c>
      <c r="AP31">
        <f t="shared" si="12"/>
        <v>-7.4760813835646417E-3</v>
      </c>
      <c r="AQ31">
        <f t="shared" si="13"/>
        <v>-600.36096303850024</v>
      </c>
      <c r="AR31">
        <f t="shared" si="14"/>
        <v>-600.36843911988387</v>
      </c>
      <c r="AS31">
        <f t="shared" si="15"/>
        <v>-335.7901588076964</v>
      </c>
      <c r="AT31">
        <f t="shared" si="16"/>
        <v>-257.60516534719346</v>
      </c>
      <c r="AU31">
        <f t="shared" si="17"/>
        <v>-1193.7637632747737</v>
      </c>
      <c r="AW31">
        <v>28</v>
      </c>
      <c r="AX31">
        <f>IF(Z31&gt;0, (R31*SUMPRODUCT(K31:$K$98, X31:$X$98)-K31*$AZ$3)/Z31, 0)</f>
        <v>-11183277.242067421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25</v>
      </c>
      <c r="R32">
        <f t="shared" si="0"/>
        <v>2000000</v>
      </c>
      <c r="S32">
        <f t="shared" si="1"/>
        <v>-23327054.059915885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-48999.295773770282</v>
      </c>
      <c r="AC32">
        <f t="shared" si="2"/>
        <v>-44232.868851108149</v>
      </c>
      <c r="AE32">
        <f t="shared" si="3"/>
        <v>0</v>
      </c>
      <c r="AF32">
        <f t="shared" si="4"/>
        <v>0</v>
      </c>
      <c r="AG32">
        <f t="shared" si="5"/>
        <v>-4.7405116755737102E-2</v>
      </c>
      <c r="AH32">
        <f t="shared" si="6"/>
        <v>-4882.9193250163407</v>
      </c>
      <c r="AI32">
        <f t="shared" si="7"/>
        <v>-4882.9667301330965</v>
      </c>
      <c r="AJ32">
        <f t="shared" si="8"/>
        <v>-4766.4269226621327</v>
      </c>
      <c r="AK32">
        <f t="shared" si="30"/>
        <v>-3429.9507041639199</v>
      </c>
      <c r="AL32">
        <f t="shared" si="9"/>
        <v>-13079.344356959147</v>
      </c>
      <c r="AN32">
        <f t="shared" si="10"/>
        <v>0</v>
      </c>
      <c r="AO32">
        <f t="shared" si="11"/>
        <v>0</v>
      </c>
      <c r="AP32">
        <f t="shared" si="12"/>
        <v>-2.8888198713845708E-3</v>
      </c>
      <c r="AQ32">
        <f t="shared" si="13"/>
        <v>-297.56016526987685</v>
      </c>
      <c r="AR32">
        <f t="shared" si="14"/>
        <v>-297.56305408974822</v>
      </c>
      <c r="AS32">
        <f t="shared" si="15"/>
        <v>-290.46123608634235</v>
      </c>
      <c r="AT32">
        <f t="shared" si="16"/>
        <v>-209.01772699165596</v>
      </c>
      <c r="AU32">
        <f t="shared" si="17"/>
        <v>-797.04201716774639</v>
      </c>
      <c r="AW32">
        <v>29</v>
      </c>
      <c r="AX32">
        <f>IF(Z32&gt;0, (R32*SUMPRODUCT(K32:$K$98, X32:$X$98)-K32*$AZ$3)/Z32, 0)</f>
        <v>-23327054.059915885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25</v>
      </c>
      <c r="R33">
        <f t="shared" si="0"/>
        <v>2000000</v>
      </c>
      <c r="S33">
        <f t="shared" si="1"/>
        <v>-57627378.461725332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-44232.868851108149</v>
      </c>
      <c r="AC33">
        <f t="shared" si="2"/>
        <v>-39738.654118431048</v>
      </c>
      <c r="AE33">
        <f t="shared" si="3"/>
        <v>0</v>
      </c>
      <c r="AF33">
        <f t="shared" si="4"/>
        <v>0</v>
      </c>
      <c r="AG33">
        <f t="shared" si="5"/>
        <v>-1.7239485457777884E-2</v>
      </c>
      <c r="AH33">
        <f t="shared" si="6"/>
        <v>-2375.3264104321479</v>
      </c>
      <c r="AI33">
        <f t="shared" si="7"/>
        <v>-2375.3436499176055</v>
      </c>
      <c r="AJ33">
        <f t="shared" si="8"/>
        <v>-4494.214732677101</v>
      </c>
      <c r="AK33">
        <f t="shared" si="30"/>
        <v>-3096.3008195775706</v>
      </c>
      <c r="AL33">
        <f t="shared" si="9"/>
        <v>-9965.8592021722779</v>
      </c>
      <c r="AN33">
        <f t="shared" si="10"/>
        <v>0</v>
      </c>
      <c r="AO33">
        <f t="shared" si="11"/>
        <v>0</v>
      </c>
      <c r="AP33">
        <f t="shared" si="12"/>
        <v>-9.3799715039740274E-4</v>
      </c>
      <c r="AQ33">
        <f t="shared" si="13"/>
        <v>-129.24106173040241</v>
      </c>
      <c r="AR33">
        <f t="shared" si="14"/>
        <v>-129.24199972755281</v>
      </c>
      <c r="AS33">
        <f t="shared" si="15"/>
        <v>-244.52937547641395</v>
      </c>
      <c r="AT33">
        <f t="shared" si="16"/>
        <v>-168.46914327286783</v>
      </c>
      <c r="AU33">
        <f t="shared" si="17"/>
        <v>-542.24051847683461</v>
      </c>
      <c r="AW33">
        <v>30</v>
      </c>
      <c r="AX33">
        <f>IF(Z33&gt;0, (R33*SUMPRODUCT(K33:$K$98, X33:$X$98)-K33*$AZ$3)/Z33, 0)</f>
        <v>-57627378.461725332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25</v>
      </c>
      <c r="R34">
        <f t="shared" si="0"/>
        <v>2000000</v>
      </c>
      <c r="S34">
        <f t="shared" si="1"/>
        <v>-178581218.18235689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-39738.654118431048</v>
      </c>
      <c r="AC34">
        <f t="shared" si="2"/>
        <v>-35589.524735565916</v>
      </c>
      <c r="AE34">
        <f t="shared" si="3"/>
        <v>0</v>
      </c>
      <c r="AF34">
        <f t="shared" si="4"/>
        <v>0</v>
      </c>
      <c r="AG34">
        <f t="shared" si="5"/>
        <v>-4.9822603263944502E-3</v>
      </c>
      <c r="AH34">
        <f t="shared" si="6"/>
        <v>-966.78642214445233</v>
      </c>
      <c r="AI34">
        <f t="shared" si="7"/>
        <v>-966.79140440477875</v>
      </c>
      <c r="AJ34">
        <f t="shared" si="8"/>
        <v>-4149.1293828651324</v>
      </c>
      <c r="AK34">
        <f t="shared" si="30"/>
        <v>-2781.7057882901736</v>
      </c>
      <c r="AL34">
        <f t="shared" si="9"/>
        <v>-7897.6265755600843</v>
      </c>
      <c r="AN34">
        <f t="shared" si="10"/>
        <v>0</v>
      </c>
      <c r="AO34">
        <f t="shared" si="11"/>
        <v>0</v>
      </c>
      <c r="AP34">
        <f t="shared" si="12"/>
        <v>-2.4203914654352243E-4</v>
      </c>
      <c r="AQ34">
        <f t="shared" si="13"/>
        <v>-46.966666768905966</v>
      </c>
      <c r="AR34">
        <f t="shared" si="14"/>
        <v>-46.966908808052516</v>
      </c>
      <c r="AS34">
        <f t="shared" si="15"/>
        <v>-201.56548813941299</v>
      </c>
      <c r="AT34">
        <f t="shared" si="16"/>
        <v>-135.13579195492756</v>
      </c>
      <c r="AU34">
        <f t="shared" si="17"/>
        <v>-383.66818890239307</v>
      </c>
      <c r="AW34">
        <v>31</v>
      </c>
      <c r="AX34">
        <f>IF(Z34&gt;0, (R34*SUMPRODUCT(K34:$K$98, X34:$X$98)-K34*$AZ$3)/Z34, 0)</f>
        <v>-178581218.18235689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-756663009.87089121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-35589.524735565916</v>
      </c>
      <c r="AC35">
        <f t="shared" ref="AC35:AC69" si="33">S35*Z35</f>
        <v>-31816.51779108882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-1.0512116152115605E-3</v>
      </c>
      <c r="AH35">
        <f t="shared" ref="AH35:AH69" si="37">-X35*R35</f>
        <v>-310.49808863351558</v>
      </c>
      <c r="AI35">
        <f t="shared" ref="AI35:AI66" si="38">SUM(AE35:AH35)</f>
        <v>-310.4991398451308</v>
      </c>
      <c r="AJ35">
        <f t="shared" ref="AJ35:AJ69" si="39">AB35-AC35</f>
        <v>-3773.0069444770961</v>
      </c>
      <c r="AK35">
        <f t="shared" si="30"/>
        <v>-2491.2667314896144</v>
      </c>
      <c r="AL35">
        <f t="shared" ref="AL35:AL66" si="40">SUM(AI35:AK35)</f>
        <v>-6574.7728158118407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-4.5596480870219121E-5</v>
      </c>
      <c r="AQ35">
        <f t="shared" ref="AQ35:AQ69" si="44">AH35*$K35</f>
        <v>-13.467906893102981</v>
      </c>
      <c r="AR35">
        <f t="shared" ref="AR35:AR69" si="45">AI35*$K35</f>
        <v>-13.467952489583851</v>
      </c>
      <c r="AS35">
        <f t="shared" ref="AS35:AS69" si="46">AJ35*$K35</f>
        <v>-163.65481172164456</v>
      </c>
      <c r="AT35">
        <f t="shared" ref="AT35:AT69" si="47">AK35*$K35</f>
        <v>-108.05911409390056</v>
      </c>
      <c r="AU35">
        <f t="shared" ref="AU35:AU69" si="48">AL35*$K35</f>
        <v>-285.18187830512898</v>
      </c>
      <c r="AW35">
        <v>32</v>
      </c>
      <c r="AX35">
        <f>IF(Z35&gt;0, (R35*SUMPRODUCT(K35:$K$98, X35:$X$98)-K35*$AZ$3)/Z35, 0)</f>
        <v>-756663009.87089121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25</v>
      </c>
      <c r="R36">
        <f t="shared" si="31"/>
        <v>2000000</v>
      </c>
      <c r="S36">
        <f t="shared" si="32"/>
        <v>-3239381339.0848446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-31816.51779108882</v>
      </c>
      <c r="AC36">
        <f t="shared" si="33"/>
        <v>-28419.294973655138</v>
      </c>
      <c r="AE36">
        <f t="shared" si="34"/>
        <v>0</v>
      </c>
      <c r="AF36">
        <f t="shared" si="35"/>
        <v>0</v>
      </c>
      <c r="AG36">
        <f t="shared" si="36"/>
        <v>-2.1932656268931164E-4</v>
      </c>
      <c r="AH36">
        <f t="shared" si="37"/>
        <v>-65.709834909610663</v>
      </c>
      <c r="AI36">
        <f t="shared" si="38"/>
        <v>-65.710054236173349</v>
      </c>
      <c r="AJ36">
        <f t="shared" si="39"/>
        <v>-3397.2228174336815</v>
      </c>
      <c r="AK36">
        <f t="shared" si="30"/>
        <v>-2227.1562453762176</v>
      </c>
      <c r="AL36">
        <f t="shared" si="40"/>
        <v>-5690.0891170460727</v>
      </c>
      <c r="AN36">
        <f t="shared" si="41"/>
        <v>0</v>
      </c>
      <c r="AO36">
        <f t="shared" si="42"/>
        <v>0</v>
      </c>
      <c r="AP36">
        <f t="shared" si="43"/>
        <v>-8.4940416061006994E-6</v>
      </c>
      <c r="AQ36">
        <f t="shared" si="44"/>
        <v>-2.5447992473345815</v>
      </c>
      <c r="AR36">
        <f t="shared" si="45"/>
        <v>-2.5448077413761876</v>
      </c>
      <c r="AS36">
        <f t="shared" si="46"/>
        <v>-131.56706421078911</v>
      </c>
      <c r="AT36">
        <f t="shared" si="47"/>
        <v>-86.252926136951274</v>
      </c>
      <c r="AU36">
        <f t="shared" si="48"/>
        <v>-220.36479808911659</v>
      </c>
      <c r="AW36">
        <v>33</v>
      </c>
      <c r="AX36">
        <f>IF(Z36&gt;0, (R36*SUMPRODUCT(K36:$K$98, X36:$X$98)-K36*$AZ$3)/Z36, 0)</f>
        <v>-3239381339.0848446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25</v>
      </c>
      <c r="R37">
        <f t="shared" si="31"/>
        <v>2000000</v>
      </c>
      <c r="S37">
        <f t="shared" si="32"/>
        <v>-14034445325.742157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-28419.294973655138</v>
      </c>
      <c r="AC37">
        <f t="shared" si="33"/>
        <v>-25376.580197610696</v>
      </c>
      <c r="AE37">
        <f t="shared" si="34"/>
        <v>0</v>
      </c>
      <c r="AF37">
        <f t="shared" si="35"/>
        <v>0</v>
      </c>
      <c r="AG37">
        <f t="shared" si="36"/>
        <v>-4.5204102493214765E-5</v>
      </c>
      <c r="AH37">
        <f t="shared" si="37"/>
        <v>-13.754335565536302</v>
      </c>
      <c r="AI37">
        <f t="shared" si="38"/>
        <v>-13.754380769638795</v>
      </c>
      <c r="AJ37">
        <f t="shared" si="39"/>
        <v>-3042.7147760444423</v>
      </c>
      <c r="AK37">
        <f t="shared" si="30"/>
        <v>-1989.35064815586</v>
      </c>
      <c r="AL37">
        <f t="shared" si="40"/>
        <v>-5045.8198049699413</v>
      </c>
      <c r="AN37">
        <f t="shared" si="41"/>
        <v>0</v>
      </c>
      <c r="AO37">
        <f t="shared" si="42"/>
        <v>0</v>
      </c>
      <c r="AP37">
        <f t="shared" si="43"/>
        <v>-1.5630863835925793E-6</v>
      </c>
      <c r="AQ37">
        <f t="shared" si="44"/>
        <v>-0.47560317431542881</v>
      </c>
      <c r="AR37">
        <f t="shared" si="45"/>
        <v>-0.47560473740181242</v>
      </c>
      <c r="AS37">
        <f t="shared" si="46"/>
        <v>-105.21226555277593</v>
      </c>
      <c r="AT37">
        <f t="shared" si="47"/>
        <v>-68.788599680532172</v>
      </c>
      <c r="AU37">
        <f t="shared" si="48"/>
        <v>-174.47646997070993</v>
      </c>
      <c r="AW37">
        <v>34</v>
      </c>
      <c r="AX37">
        <f>IF(Z37&gt;0, (R37*SUMPRODUCT(K37:$K$98, X37:$X$98)-K37*$AZ$3)/Z37, 0)</f>
        <v>-14034445325.742157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25</v>
      </c>
      <c r="R38">
        <f t="shared" si="31"/>
        <v>2000000</v>
      </c>
      <c r="S38">
        <f t="shared" si="32"/>
        <v>-61635487146.051369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-25376.580197610696</v>
      </c>
      <c r="AC38">
        <f t="shared" si="33"/>
        <v>-22658.074037131639</v>
      </c>
      <c r="AE38">
        <f t="shared" si="34"/>
        <v>0</v>
      </c>
      <c r="AF38">
        <f t="shared" si="35"/>
        <v>0</v>
      </c>
      <c r="AG38">
        <f t="shared" si="36"/>
        <v>-9.1903524601992273E-6</v>
      </c>
      <c r="AH38">
        <f t="shared" si="37"/>
        <v>-2.8449367206466714</v>
      </c>
      <c r="AI38">
        <f t="shared" si="38"/>
        <v>-2.8449459109991317</v>
      </c>
      <c r="AJ38">
        <f t="shared" si="39"/>
        <v>-2718.5061604790571</v>
      </c>
      <c r="AK38">
        <f t="shared" si="30"/>
        <v>-1776.3606138327489</v>
      </c>
      <c r="AL38">
        <f t="shared" si="40"/>
        <v>-4497.7117202228055</v>
      </c>
      <c r="AN38">
        <f t="shared" si="41"/>
        <v>0</v>
      </c>
      <c r="AO38">
        <f t="shared" si="42"/>
        <v>0</v>
      </c>
      <c r="AP38">
        <f t="shared" si="43"/>
        <v>-2.8373915669313101E-7</v>
      </c>
      <c r="AQ38">
        <f t="shared" si="44"/>
        <v>-8.7833404590024769E-2</v>
      </c>
      <c r="AR38">
        <f t="shared" si="45"/>
        <v>-8.7833688329181467E-2</v>
      </c>
      <c r="AS38">
        <f t="shared" si="46"/>
        <v>-83.930039547437346</v>
      </c>
      <c r="AT38">
        <f t="shared" si="47"/>
        <v>-54.842625974855224</v>
      </c>
      <c r="AU38">
        <f t="shared" si="48"/>
        <v>-138.86049921062175</v>
      </c>
      <c r="AW38">
        <v>35</v>
      </c>
      <c r="AX38">
        <f>IF(Z38&gt;0, (R38*SUMPRODUCT(K38:$K$98, X38:$X$98)-K38*$AZ$3)/Z38, 0)</f>
        <v>-61635487146.051369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25</v>
      </c>
      <c r="R39">
        <f t="shared" si="31"/>
        <v>2000000</v>
      </c>
      <c r="S39">
        <f t="shared" si="32"/>
        <v>-274863064410.77719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-22658.074037131639</v>
      </c>
      <c r="AC39">
        <f t="shared" si="33"/>
        <v>-20230.499581560009</v>
      </c>
      <c r="AE39">
        <f t="shared" si="34"/>
        <v>0</v>
      </c>
      <c r="AF39">
        <f t="shared" si="35"/>
        <v>0</v>
      </c>
      <c r="AG39">
        <f t="shared" si="36"/>
        <v>-1.840052575354936E-6</v>
      </c>
      <c r="AH39">
        <f t="shared" si="37"/>
        <v>-0.5806717088193839</v>
      </c>
      <c r="AI39">
        <f t="shared" si="38"/>
        <v>-0.58067354887195921</v>
      </c>
      <c r="AJ39">
        <f t="shared" si="39"/>
        <v>-2427.5744555716301</v>
      </c>
      <c r="AK39">
        <f t="shared" si="30"/>
        <v>-1586.0651825992149</v>
      </c>
      <c r="AL39">
        <f t="shared" si="40"/>
        <v>-4014.2203117197168</v>
      </c>
      <c r="AN39">
        <f t="shared" si="41"/>
        <v>0</v>
      </c>
      <c r="AO39">
        <f t="shared" si="42"/>
        <v>0</v>
      </c>
      <c r="AP39">
        <f t="shared" si="43"/>
        <v>-5.0722344073705524E-8</v>
      </c>
      <c r="AQ39">
        <f t="shared" si="44"/>
        <v>-1.6006624268832106E-2</v>
      </c>
      <c r="AR39">
        <f t="shared" si="45"/>
        <v>-1.6006674991176178E-2</v>
      </c>
      <c r="AS39">
        <f t="shared" si="46"/>
        <v>-66.917798137529331</v>
      </c>
      <c r="AT39">
        <f t="shared" si="47"/>
        <v>-43.721002862977329</v>
      </c>
      <c r="AU39">
        <f t="shared" si="48"/>
        <v>-110.65480767549784</v>
      </c>
      <c r="AW39">
        <v>36</v>
      </c>
      <c r="AX39">
        <f>IF(Z39&gt;0, (R39*SUMPRODUCT(K39:$K$98, X39:$X$98)-K39*$AZ$3)/Z39, 0)</f>
        <v>-274863064410.77719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25</v>
      </c>
      <c r="R40">
        <f t="shared" si="31"/>
        <v>2000000</v>
      </c>
      <c r="S40">
        <f t="shared" si="32"/>
        <v>-1244841477540.8262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-20230.499581560009</v>
      </c>
      <c r="AC40">
        <f t="shared" si="33"/>
        <v>-18062.959973026933</v>
      </c>
      <c r="AE40">
        <f t="shared" si="34"/>
        <v>0</v>
      </c>
      <c r="AF40">
        <f t="shared" si="35"/>
        <v>0</v>
      </c>
      <c r="AG40">
        <f t="shared" si="36"/>
        <v>-3.62756228381588E-7</v>
      </c>
      <c r="AH40">
        <f t="shared" si="37"/>
        <v>-0.11671166569758389</v>
      </c>
      <c r="AI40">
        <f t="shared" si="38"/>
        <v>-0.11671202845381226</v>
      </c>
      <c r="AJ40">
        <f t="shared" si="39"/>
        <v>-2167.5396085330758</v>
      </c>
      <c r="AK40">
        <f t="shared" ref="AK40:AK69" si="61">G40*SUM(AB40:AB40, AE40:AF40)</f>
        <v>-1416.1349707092008</v>
      </c>
      <c r="AL40">
        <f t="shared" si="40"/>
        <v>-3583.7912912707307</v>
      </c>
      <c r="AN40">
        <f t="shared" si="41"/>
        <v>0</v>
      </c>
      <c r="AO40">
        <f t="shared" si="42"/>
        <v>0</v>
      </c>
      <c r="AP40">
        <f t="shared" si="43"/>
        <v>-8.9282417006585184E-9</v>
      </c>
      <c r="AQ40">
        <f t="shared" si="44"/>
        <v>-2.8725349948736374E-3</v>
      </c>
      <c r="AR40">
        <f t="shared" si="45"/>
        <v>-2.8725439231153376E-3</v>
      </c>
      <c r="AS40">
        <f t="shared" si="46"/>
        <v>-53.347995173158253</v>
      </c>
      <c r="AT40">
        <f t="shared" si="47"/>
        <v>-34.854247315491314</v>
      </c>
      <c r="AU40">
        <f t="shared" si="48"/>
        <v>-88.205115032572692</v>
      </c>
      <c r="AW40">
        <v>37</v>
      </c>
      <c r="AX40">
        <f>IF(Z40&gt;0, (R40*SUMPRODUCT(K40:$K$98, X40:$X$98)-K40*$AZ$3)/Z40, 0)</f>
        <v>-1244841477540.8262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25</v>
      </c>
      <c r="R41">
        <f t="shared" si="31"/>
        <v>2000000</v>
      </c>
      <c r="S41">
        <f t="shared" si="32"/>
        <v>-5734298069056.1875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-18062.959973026933</v>
      </c>
      <c r="AC41">
        <f t="shared" si="33"/>
        <v>-16127.645332028587</v>
      </c>
      <c r="AE41">
        <f t="shared" si="34"/>
        <v>0</v>
      </c>
      <c r="AF41">
        <f t="shared" si="35"/>
        <v>0</v>
      </c>
      <c r="AG41">
        <f t="shared" si="36"/>
        <v>-7.0312203594096782E-8</v>
      </c>
      <c r="AH41">
        <f t="shared" si="37"/>
        <v>-2.3105317000294025E-2</v>
      </c>
      <c r="AI41">
        <f t="shared" si="38"/>
        <v>-2.310538731249762E-2</v>
      </c>
      <c r="AJ41">
        <f t="shared" si="39"/>
        <v>-1935.3146409983456</v>
      </c>
      <c r="AK41">
        <f t="shared" si="61"/>
        <v>-1264.4071981118855</v>
      </c>
      <c r="AL41">
        <f t="shared" si="40"/>
        <v>-3199.7449444975437</v>
      </c>
      <c r="AN41">
        <f t="shared" si="41"/>
        <v>0</v>
      </c>
      <c r="AO41">
        <f t="shared" si="42"/>
        <v>0</v>
      </c>
      <c r="AP41">
        <f t="shared" si="43"/>
        <v>-1.5451254546799292E-9</v>
      </c>
      <c r="AQ41">
        <f t="shared" si="44"/>
        <v>-5.0774419817217233E-4</v>
      </c>
      <c r="AR41">
        <f t="shared" si="45"/>
        <v>-5.0774574329762699E-4</v>
      </c>
      <c r="AS41">
        <f t="shared" si="46"/>
        <v>-42.528946068650164</v>
      </c>
      <c r="AT41">
        <f t="shared" si="47"/>
        <v>-27.785613976223424</v>
      </c>
      <c r="AU41">
        <f t="shared" si="48"/>
        <v>-70.315067790616894</v>
      </c>
      <c r="AW41">
        <v>38</v>
      </c>
      <c r="AX41">
        <f>IF(Z41&gt;0, (R41*SUMPRODUCT(K41:$K$98, X41:$X$98)-K41*$AZ$3)/Z41, 0)</f>
        <v>-5734298069056.1875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25</v>
      </c>
      <c r="R42">
        <f t="shared" si="31"/>
        <v>2000000</v>
      </c>
      <c r="S42">
        <f t="shared" si="32"/>
        <v>-26897015820680.184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-16127.645332028587</v>
      </c>
      <c r="AC42">
        <f t="shared" si="33"/>
        <v>-14399.683774118019</v>
      </c>
      <c r="AE42">
        <f t="shared" si="34"/>
        <v>0</v>
      </c>
      <c r="AF42">
        <f t="shared" si="35"/>
        <v>0</v>
      </c>
      <c r="AG42">
        <f t="shared" si="36"/>
        <v>-1.338409051595103E-8</v>
      </c>
      <c r="AH42">
        <f t="shared" si="37"/>
        <v>-4.4979992833763822E-3</v>
      </c>
      <c r="AI42">
        <f t="shared" si="38"/>
        <v>-4.4980126674668977E-3</v>
      </c>
      <c r="AJ42">
        <f t="shared" si="39"/>
        <v>-1727.9615579105684</v>
      </c>
      <c r="AK42">
        <f t="shared" si="61"/>
        <v>-1128.9351732420012</v>
      </c>
      <c r="AL42">
        <f t="shared" si="40"/>
        <v>-2856.9012291652371</v>
      </c>
      <c r="AN42">
        <f t="shared" si="41"/>
        <v>0</v>
      </c>
      <c r="AO42">
        <f t="shared" si="42"/>
        <v>0</v>
      </c>
      <c r="AP42">
        <f t="shared" si="43"/>
        <v>-2.6260553806104968E-10</v>
      </c>
      <c r="AQ42">
        <f t="shared" si="44"/>
        <v>-8.8253999821768139E-5</v>
      </c>
      <c r="AR42">
        <f t="shared" si="45"/>
        <v>-8.825426242730619E-5</v>
      </c>
      <c r="AS42">
        <f t="shared" si="46"/>
        <v>-33.903855784829993</v>
      </c>
      <c r="AT42">
        <f t="shared" si="47"/>
        <v>-22.150524778051704</v>
      </c>
      <c r="AU42">
        <f t="shared" si="48"/>
        <v>-56.054468817144119</v>
      </c>
      <c r="AW42">
        <v>39</v>
      </c>
      <c r="AX42">
        <f>IF(Z42&gt;0, (R42*SUMPRODUCT(K42:$K$98, X42:$X$98)-K42*$AZ$3)/Z42, 0)</f>
        <v>-26897015820680.184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25</v>
      </c>
      <c r="R43">
        <f t="shared" si="31"/>
        <v>2000000</v>
      </c>
      <c r="S43">
        <f t="shared" si="32"/>
        <v>-128587513094593.25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-14399.683774118019</v>
      </c>
      <c r="AC43">
        <f t="shared" si="33"/>
        <v>-12856.860589465974</v>
      </c>
      <c r="AE43">
        <f t="shared" si="34"/>
        <v>0</v>
      </c>
      <c r="AF43">
        <f t="shared" si="35"/>
        <v>0</v>
      </c>
      <c r="AG43">
        <f t="shared" si="36"/>
        <v>-2.4996324059879827E-9</v>
      </c>
      <c r="AH43">
        <f t="shared" si="37"/>
        <v>-8.60049376384283E-4</v>
      </c>
      <c r="AI43">
        <f t="shared" si="38"/>
        <v>-8.6005187601668901E-4</v>
      </c>
      <c r="AJ43">
        <f t="shared" si="39"/>
        <v>-1542.8231846520448</v>
      </c>
      <c r="AK43">
        <f t="shared" si="61"/>
        <v>-1007.9778641882614</v>
      </c>
      <c r="AL43">
        <f t="shared" si="40"/>
        <v>-2550.8019088921824</v>
      </c>
      <c r="AN43">
        <f t="shared" si="41"/>
        <v>0</v>
      </c>
      <c r="AO43">
        <f t="shared" si="42"/>
        <v>0</v>
      </c>
      <c r="AP43">
        <f t="shared" si="43"/>
        <v>-4.3789817906979517E-11</v>
      </c>
      <c r="AQ43">
        <f t="shared" si="44"/>
        <v>-1.5066777616044438E-5</v>
      </c>
      <c r="AR43">
        <f t="shared" si="45"/>
        <v>-1.5066821405862346E-5</v>
      </c>
      <c r="AS43">
        <f t="shared" si="46"/>
        <v>-27.027952652852623</v>
      </c>
      <c r="AT43">
        <f t="shared" si="47"/>
        <v>-17.658263279565716</v>
      </c>
      <c r="AU43">
        <f t="shared" si="48"/>
        <v>-44.686230999239747</v>
      </c>
      <c r="AW43">
        <v>40</v>
      </c>
      <c r="AX43">
        <f>IF(Z43&gt;0, (R43*SUMPRODUCT(K43:$K$98, X43:$X$98)-K43*$AZ$3)/Z43, 0)</f>
        <v>-128587513094593.25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25</v>
      </c>
      <c r="R44">
        <f t="shared" si="31"/>
        <v>2000000</v>
      </c>
      <c r="S44">
        <f t="shared" si="32"/>
        <v>-627692180045815.88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-12856.860589465974</v>
      </c>
      <c r="AC44">
        <f t="shared" si="33"/>
        <v>-11479.339825152354</v>
      </c>
      <c r="AE44">
        <f t="shared" si="34"/>
        <v>0</v>
      </c>
      <c r="AF44">
        <f t="shared" si="35"/>
        <v>0</v>
      </c>
      <c r="AG44">
        <f t="shared" si="36"/>
        <v>-4.5720419140455385E-10</v>
      </c>
      <c r="AH44">
        <f t="shared" si="37"/>
        <v>-1.6139455124188391E-4</v>
      </c>
      <c r="AI44">
        <f t="shared" si="38"/>
        <v>-1.6139500844607532E-4</v>
      </c>
      <c r="AJ44">
        <f t="shared" si="39"/>
        <v>-1377.52076431362</v>
      </c>
      <c r="AK44">
        <f t="shared" si="61"/>
        <v>-899.98024126261828</v>
      </c>
      <c r="AL44">
        <f t="shared" si="40"/>
        <v>-2277.5011669712467</v>
      </c>
      <c r="AN44">
        <f t="shared" si="41"/>
        <v>0</v>
      </c>
      <c r="AO44">
        <f t="shared" si="42"/>
        <v>0</v>
      </c>
      <c r="AP44">
        <f t="shared" si="43"/>
        <v>-7.1513687658177105E-12</v>
      </c>
      <c r="AQ44">
        <f t="shared" si="44"/>
        <v>-2.5244561935852773E-6</v>
      </c>
      <c r="AR44">
        <f t="shared" si="45"/>
        <v>-2.524463344954043E-6</v>
      </c>
      <c r="AS44">
        <f t="shared" si="46"/>
        <v>-21.546519374449556</v>
      </c>
      <c r="AT44">
        <f t="shared" si="47"/>
        <v>-14.077059458808957</v>
      </c>
      <c r="AU44">
        <f t="shared" si="48"/>
        <v>-35.623581357721854</v>
      </c>
      <c r="AW44">
        <v>41</v>
      </c>
      <c r="AX44">
        <f>IF(Z44&gt;0, (R44*SUMPRODUCT(K44:$K$98, X44:$X$98)-K44*$AZ$3)/Z44, 0)</f>
        <v>-627692180045815.88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25</v>
      </c>
      <c r="R45">
        <f t="shared" si="31"/>
        <v>2000000</v>
      </c>
      <c r="S45">
        <f t="shared" si="32"/>
        <v>-3131887787518522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-11479.339825152354</v>
      </c>
      <c r="AC45">
        <f t="shared" si="33"/>
        <v>-10249.410560372889</v>
      </c>
      <c r="AE45">
        <f t="shared" si="34"/>
        <v>0</v>
      </c>
      <c r="AF45">
        <f t="shared" si="35"/>
        <v>0</v>
      </c>
      <c r="AG45">
        <f t="shared" si="36"/>
        <v>-8.1814956790755344E-11</v>
      </c>
      <c r="AH45">
        <f t="shared" si="37"/>
        <v>-2.9665375415980236E-5</v>
      </c>
      <c r="AI45">
        <f t="shared" si="38"/>
        <v>-2.9665457230937026E-5</v>
      </c>
      <c r="AJ45">
        <f t="shared" si="39"/>
        <v>-1229.9292647794646</v>
      </c>
      <c r="AK45">
        <f t="shared" si="61"/>
        <v>-803.55378776066482</v>
      </c>
      <c r="AL45">
        <f t="shared" si="40"/>
        <v>-2033.4830822055867</v>
      </c>
      <c r="AN45">
        <f t="shared" si="41"/>
        <v>0</v>
      </c>
      <c r="AO45">
        <f t="shared" si="42"/>
        <v>0</v>
      </c>
      <c r="AP45">
        <f t="shared" si="43"/>
        <v>-1.1425985087536507E-12</v>
      </c>
      <c r="AQ45">
        <f t="shared" si="44"/>
        <v>-4.1429605345396029E-7</v>
      </c>
      <c r="AR45">
        <f t="shared" si="45"/>
        <v>-4.1429719605246902E-7</v>
      </c>
      <c r="AS45">
        <f t="shared" si="46"/>
        <v>-17.17675348046243</v>
      </c>
      <c r="AT45">
        <f t="shared" si="47"/>
        <v>-11.222145627319184</v>
      </c>
      <c r="AU45">
        <f t="shared" si="48"/>
        <v>-28.398899522078811</v>
      </c>
      <c r="AW45">
        <v>42</v>
      </c>
      <c r="AX45">
        <f>IF(Z45&gt;0, (R45*SUMPRODUCT(K45:$K$98, X45:$X$98)-K45*$AZ$3)/Z45, 0)</f>
        <v>-3131887787518522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25</v>
      </c>
      <c r="R46">
        <f t="shared" si="31"/>
        <v>2000000</v>
      </c>
      <c r="S46">
        <f t="shared" si="32"/>
        <v>-1.6001929882074798E+16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-10249.410560372889</v>
      </c>
      <c r="AC46">
        <f t="shared" si="33"/>
        <v>-9151.2594292658232</v>
      </c>
      <c r="AE46">
        <f t="shared" si="34"/>
        <v>0</v>
      </c>
      <c r="AF46">
        <f t="shared" si="35"/>
        <v>0</v>
      </c>
      <c r="AG46">
        <f t="shared" si="36"/>
        <v>-1.4297118373698431E-11</v>
      </c>
      <c r="AH46">
        <f t="shared" si="37"/>
        <v>-5.3359751079319487E-6</v>
      </c>
      <c r="AI46">
        <f t="shared" si="38"/>
        <v>-5.335989405050322E-6</v>
      </c>
      <c r="AJ46">
        <f t="shared" si="39"/>
        <v>-1098.1511311070662</v>
      </c>
      <c r="AK46">
        <f t="shared" si="61"/>
        <v>-717.45873922610235</v>
      </c>
      <c r="AL46">
        <f t="shared" si="40"/>
        <v>-1815.6098756691581</v>
      </c>
      <c r="AN46">
        <f t="shared" si="41"/>
        <v>0</v>
      </c>
      <c r="AO46">
        <f t="shared" si="42"/>
        <v>0</v>
      </c>
      <c r="AP46">
        <f t="shared" si="43"/>
        <v>-1.7827540750457727E-13</v>
      </c>
      <c r="AQ46">
        <f t="shared" si="44"/>
        <v>-6.6536004804356247E-8</v>
      </c>
      <c r="AR46">
        <f t="shared" si="45"/>
        <v>-6.6536183079763752E-8</v>
      </c>
      <c r="AS46">
        <f t="shared" si="46"/>
        <v>-13.693202733767485</v>
      </c>
      <c r="AT46">
        <f t="shared" si="47"/>
        <v>-8.9462257890060854</v>
      </c>
      <c r="AU46">
        <f t="shared" si="48"/>
        <v>-22.639428589309755</v>
      </c>
      <c r="AW46">
        <v>43</v>
      </c>
      <c r="AX46">
        <f>IF(Z46&gt;0, (R46*SUMPRODUCT(K46:$K$98, X46:$X$98)-K46*$AZ$3)/Z46, 0)</f>
        <v>-1.6001929882074798E+16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25</v>
      </c>
      <c r="R47">
        <f t="shared" si="31"/>
        <v>2000000</v>
      </c>
      <c r="S47">
        <f t="shared" si="32"/>
        <v>-8.389240698555568E+16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-9151.2594292658232</v>
      </c>
      <c r="AC47">
        <f t="shared" si="33"/>
        <v>-8170.7673476168566</v>
      </c>
      <c r="AE47">
        <f t="shared" si="34"/>
        <v>0</v>
      </c>
      <c r="AF47">
        <f t="shared" si="35"/>
        <v>0</v>
      </c>
      <c r="AG47">
        <f t="shared" si="36"/>
        <v>-2.4348947780886991E-12</v>
      </c>
      <c r="AH47">
        <f t="shared" si="37"/>
        <v>-9.3754019294981989E-7</v>
      </c>
      <c r="AI47">
        <f t="shared" si="38"/>
        <v>-9.3754262784459801E-7</v>
      </c>
      <c r="AJ47">
        <f t="shared" si="39"/>
        <v>-980.49208164896663</v>
      </c>
      <c r="AK47">
        <f t="shared" si="61"/>
        <v>-640.58816004860773</v>
      </c>
      <c r="AL47">
        <f t="shared" si="40"/>
        <v>-1621.080242635117</v>
      </c>
      <c r="AN47">
        <f t="shared" si="41"/>
        <v>0</v>
      </c>
      <c r="AO47">
        <f t="shared" si="42"/>
        <v>0</v>
      </c>
      <c r="AP47">
        <f t="shared" si="43"/>
        <v>-2.7108475853595592E-14</v>
      </c>
      <c r="AQ47">
        <f t="shared" si="44"/>
        <v>-1.0437940033821746E-8</v>
      </c>
      <c r="AR47">
        <f t="shared" si="45"/>
        <v>-1.0437967142297599E-8</v>
      </c>
      <c r="AS47">
        <f t="shared" si="46"/>
        <v>-10.91613738680187</v>
      </c>
      <c r="AT47">
        <f t="shared" si="47"/>
        <v>-7.131876426466393</v>
      </c>
      <c r="AU47">
        <f t="shared" si="48"/>
        <v>-18.048013823706231</v>
      </c>
      <c r="AW47">
        <v>44</v>
      </c>
      <c r="AX47">
        <f>IF(Z47&gt;0, (R47*SUMPRODUCT(K47:$K$98, X47:$X$98)-K47*$AZ$3)/Z47, 0)</f>
        <v>-8.389240698555568E+16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25</v>
      </c>
      <c r="R48">
        <f t="shared" si="31"/>
        <v>2000000</v>
      </c>
      <c r="S48">
        <f t="shared" si="32"/>
        <v>-4.5182211649726534E+17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-8170.7673476168566</v>
      </c>
      <c r="AC48">
        <f t="shared" si="33"/>
        <v>-7295.3279889527421</v>
      </c>
      <c r="AE48">
        <f t="shared" si="34"/>
        <v>0</v>
      </c>
      <c r="AF48">
        <f t="shared" si="35"/>
        <v>0</v>
      </c>
      <c r="AG48">
        <f t="shared" si="36"/>
        <v>-4.0366151426525491E-13</v>
      </c>
      <c r="AH48">
        <f t="shared" si="37"/>
        <v>-1.6055074528340457E-7</v>
      </c>
      <c r="AI48">
        <f t="shared" si="38"/>
        <v>-1.6055114894491883E-7</v>
      </c>
      <c r="AJ48">
        <f t="shared" si="39"/>
        <v>-875.43935866411448</v>
      </c>
      <c r="AK48">
        <f t="shared" si="61"/>
        <v>-571.95371433317996</v>
      </c>
      <c r="AL48">
        <f t="shared" si="40"/>
        <v>-1447.3930731578457</v>
      </c>
      <c r="AN48">
        <f t="shared" si="41"/>
        <v>0</v>
      </c>
      <c r="AO48">
        <f t="shared" si="42"/>
        <v>0</v>
      </c>
      <c r="AP48">
        <f t="shared" si="43"/>
        <v>-4.0125848085030214E-15</v>
      </c>
      <c r="AQ48">
        <f t="shared" si="44"/>
        <v>-1.5959497221097323E-9</v>
      </c>
      <c r="AR48">
        <f t="shared" si="45"/>
        <v>-1.5959537346945407E-9</v>
      </c>
      <c r="AS48">
        <f t="shared" si="46"/>
        <v>-8.7022778917509882</v>
      </c>
      <c r="AT48">
        <f t="shared" si="47"/>
        <v>-5.6854882226698757</v>
      </c>
      <c r="AU48">
        <f t="shared" si="48"/>
        <v>-14.387766116016818</v>
      </c>
      <c r="AW48">
        <v>45</v>
      </c>
      <c r="AX48">
        <f>IF(Z48&gt;0, (R48*SUMPRODUCT(K48:$K$98, X48:$X$98)-K48*$AZ$3)/Z48, 0)</f>
        <v>-4.5182211649726534E+17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25</v>
      </c>
      <c r="R49">
        <f t="shared" si="31"/>
        <v>2000000</v>
      </c>
      <c r="S49">
        <f t="shared" si="32"/>
        <v>-2.5048390439447429E+18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-7295.3279889527421</v>
      </c>
      <c r="AC49">
        <f t="shared" si="33"/>
        <v>-6513.6857044234857</v>
      </c>
      <c r="AE49">
        <f t="shared" si="34"/>
        <v>0</v>
      </c>
      <c r="AF49">
        <f t="shared" si="35"/>
        <v>0</v>
      </c>
      <c r="AG49">
        <f t="shared" si="36"/>
        <v>-6.5011020570062418E-14</v>
      </c>
      <c r="AH49">
        <f t="shared" si="37"/>
        <v>-2.6769110284203196E-8</v>
      </c>
      <c r="AI49">
        <f t="shared" si="38"/>
        <v>-2.6769175295223767E-8</v>
      </c>
      <c r="AJ49">
        <f t="shared" si="39"/>
        <v>-781.64228452925636</v>
      </c>
      <c r="AK49">
        <f t="shared" si="61"/>
        <v>-510.672959226692</v>
      </c>
      <c r="AL49">
        <f t="shared" si="40"/>
        <v>-1292.3152437827175</v>
      </c>
      <c r="AN49">
        <f t="shared" si="41"/>
        <v>0</v>
      </c>
      <c r="AO49">
        <f t="shared" si="42"/>
        <v>0</v>
      </c>
      <c r="AP49">
        <f t="shared" si="43"/>
        <v>-5.7700003659787386E-16</v>
      </c>
      <c r="AQ49">
        <f t="shared" si="44"/>
        <v>-2.3758706567345515E-10</v>
      </c>
      <c r="AR49">
        <f t="shared" si="45"/>
        <v>-2.3758764267349177E-10</v>
      </c>
      <c r="AS49">
        <f t="shared" si="46"/>
        <v>-6.9374026561200557</v>
      </c>
      <c r="AT49">
        <f t="shared" si="47"/>
        <v>-4.5324364020065238</v>
      </c>
      <c r="AU49">
        <f t="shared" si="48"/>
        <v>-11.469839058364167</v>
      </c>
      <c r="AW49">
        <v>46</v>
      </c>
      <c r="AX49">
        <f>IF(Z49&gt;0, (R49*SUMPRODUCT(K49:$K$98, X49:$X$98)-K49*$AZ$3)/Z49, 0)</f>
        <v>-2.5048390439447429E+18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25</v>
      </c>
      <c r="R50">
        <f t="shared" si="31"/>
        <v>2000000</v>
      </c>
      <c r="S50">
        <f t="shared" si="32"/>
        <v>-1.4309447878304133E+19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-6513.6857044234857</v>
      </c>
      <c r="AC50">
        <f t="shared" si="33"/>
        <v>-5815.7908075211762</v>
      </c>
      <c r="AE50">
        <f t="shared" si="34"/>
        <v>0</v>
      </c>
      <c r="AF50">
        <f t="shared" si="35"/>
        <v>0</v>
      </c>
      <c r="AG50">
        <f t="shared" si="36"/>
        <v>-1.0160753330565308E-14</v>
      </c>
      <c r="AH50">
        <f t="shared" si="37"/>
        <v>-4.3360125627037189E-9</v>
      </c>
      <c r="AI50">
        <f t="shared" si="38"/>
        <v>-4.3360227234570494E-9</v>
      </c>
      <c r="AJ50">
        <f t="shared" si="39"/>
        <v>-697.89489690230948</v>
      </c>
      <c r="AK50">
        <f t="shared" si="61"/>
        <v>-455.95799930964404</v>
      </c>
      <c r="AL50">
        <f t="shared" si="40"/>
        <v>-1153.8528962162895</v>
      </c>
      <c r="AN50">
        <f t="shared" si="41"/>
        <v>0</v>
      </c>
      <c r="AO50">
        <f t="shared" si="42"/>
        <v>0</v>
      </c>
      <c r="AP50">
        <f t="shared" si="43"/>
        <v>-8.0518697777663927E-17</v>
      </c>
      <c r="AQ50">
        <f t="shared" si="44"/>
        <v>-3.4360649622922246E-11</v>
      </c>
      <c r="AR50">
        <f t="shared" si="45"/>
        <v>-3.4360730141620022E-11</v>
      </c>
      <c r="AS50">
        <f t="shared" si="46"/>
        <v>-5.5304549235745073</v>
      </c>
      <c r="AT50">
        <f t="shared" si="47"/>
        <v>-3.6132305500697495</v>
      </c>
      <c r="AU50">
        <f t="shared" si="48"/>
        <v>-9.1436854736786177</v>
      </c>
      <c r="AW50">
        <v>47</v>
      </c>
      <c r="AX50">
        <f>IF(Z50&gt;0, (R50*SUMPRODUCT(K50:$K$98, X50:$X$98)-K50*$AZ$3)/Z50, 0)</f>
        <v>-1.4309447878304133E+19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25</v>
      </c>
      <c r="R51">
        <f t="shared" si="31"/>
        <v>2000000</v>
      </c>
      <c r="S51">
        <f t="shared" si="32"/>
        <v>-8.4270666353217503E+19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-5815.7908075211762</v>
      </c>
      <c r="AC51">
        <f t="shared" si="33"/>
        <v>-5192.670363858223</v>
      </c>
      <c r="AE51">
        <f t="shared" si="34"/>
        <v>0</v>
      </c>
      <c r="AF51">
        <f t="shared" si="35"/>
        <v>0</v>
      </c>
      <c r="AG51">
        <f t="shared" si="36"/>
        <v>-1.5404738649191791E-15</v>
      </c>
      <c r="AH51">
        <f t="shared" si="37"/>
        <v>-6.8149375458723808E-10</v>
      </c>
      <c r="AI51">
        <f t="shared" si="38"/>
        <v>-6.8149529506110301E-10</v>
      </c>
      <c r="AJ51">
        <f t="shared" si="39"/>
        <v>-623.12044366295322</v>
      </c>
      <c r="AK51">
        <f t="shared" si="61"/>
        <v>-407.10535652648235</v>
      </c>
      <c r="AL51">
        <f t="shared" si="40"/>
        <v>-1030.2258001901171</v>
      </c>
      <c r="AN51">
        <f t="shared" si="41"/>
        <v>0</v>
      </c>
      <c r="AO51">
        <f t="shared" si="42"/>
        <v>0</v>
      </c>
      <c r="AP51">
        <f t="shared" si="43"/>
        <v>-1.0899514316829087E-17</v>
      </c>
      <c r="AQ51">
        <f t="shared" si="44"/>
        <v>-4.8218610546456216E-12</v>
      </c>
      <c r="AR51">
        <f t="shared" si="45"/>
        <v>-4.8218719541599388E-12</v>
      </c>
      <c r="AS51">
        <f t="shared" si="46"/>
        <v>-4.408844805146745</v>
      </c>
      <c r="AT51">
        <f t="shared" si="47"/>
        <v>-2.8804452726960119</v>
      </c>
      <c r="AU51">
        <f t="shared" si="48"/>
        <v>-7.2892900778475784</v>
      </c>
      <c r="AW51">
        <v>48</v>
      </c>
      <c r="AX51">
        <f>IF(Z51&gt;0, (R51*SUMPRODUCT(K51:$K$98, X51:$X$98)-K51*$AZ$3)/Z51, 0)</f>
        <v>-8.4270666353217503E+19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25</v>
      </c>
      <c r="R52">
        <f t="shared" si="31"/>
        <v>2000000</v>
      </c>
      <c r="S52">
        <f t="shared" si="32"/>
        <v>-5.1249080036247516E+20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-5192.670363858223</v>
      </c>
      <c r="AC52">
        <f t="shared" si="33"/>
        <v>-4636.3128248734174</v>
      </c>
      <c r="AE52">
        <f t="shared" si="34"/>
        <v>0</v>
      </c>
      <c r="AF52">
        <f t="shared" si="35"/>
        <v>0</v>
      </c>
      <c r="AG52">
        <f t="shared" si="36"/>
        <v>-2.2616566100280435E-16</v>
      </c>
      <c r="AH52">
        <f t="shared" si="37"/>
        <v>-1.0391227722137463E-10</v>
      </c>
      <c r="AI52">
        <f t="shared" si="38"/>
        <v>-1.0391250338703563E-10</v>
      </c>
      <c r="AJ52">
        <f t="shared" si="39"/>
        <v>-556.35753898480561</v>
      </c>
      <c r="AK52">
        <f t="shared" si="61"/>
        <v>-363.48692547007562</v>
      </c>
      <c r="AL52">
        <f t="shared" si="40"/>
        <v>-919.8444644549852</v>
      </c>
      <c r="AN52">
        <f t="shared" si="41"/>
        <v>0</v>
      </c>
      <c r="AO52">
        <f t="shared" si="42"/>
        <v>0</v>
      </c>
      <c r="AP52">
        <f t="shared" si="43"/>
        <v>-1.4287671453687209E-18</v>
      </c>
      <c r="AQ52">
        <f t="shared" si="44"/>
        <v>-6.5644999791770195E-13</v>
      </c>
      <c r="AR52">
        <f t="shared" si="45"/>
        <v>-6.5645142668484736E-13</v>
      </c>
      <c r="AS52">
        <f t="shared" si="46"/>
        <v>-3.5147040857357705</v>
      </c>
      <c r="AT52">
        <f t="shared" si="47"/>
        <v>-2.2962733360140533</v>
      </c>
      <c r="AU52">
        <f t="shared" si="48"/>
        <v>-5.8109774217504802</v>
      </c>
      <c r="AW52">
        <v>49</v>
      </c>
      <c r="AX52">
        <f>IF(Z52&gt;0, (R52*SUMPRODUCT(K52:$K$98, X52:$X$98)-K52*$AZ$3)/Z52, 0)</f>
        <v>-5.1249080036247516E+20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25</v>
      </c>
      <c r="R53">
        <f t="shared" si="31"/>
        <v>2000000</v>
      </c>
      <c r="S53">
        <f t="shared" si="32"/>
        <v>-3.2238288212496771E+21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-4636.3128248734174</v>
      </c>
      <c r="AC53">
        <f t="shared" si="33"/>
        <v>-4139.5650222084087</v>
      </c>
      <c r="AE53">
        <f t="shared" si="34"/>
        <v>0</v>
      </c>
      <c r="AF53">
        <f t="shared" si="35"/>
        <v>0</v>
      </c>
      <c r="AG53">
        <f t="shared" si="36"/>
        <v>-3.2101309124438547E-17</v>
      </c>
      <c r="AH53">
        <f t="shared" si="37"/>
        <v>-1.534421562146702E-11</v>
      </c>
      <c r="AI53">
        <f t="shared" si="38"/>
        <v>-1.5344247722776145E-11</v>
      </c>
      <c r="AJ53">
        <f t="shared" si="39"/>
        <v>-496.74780266500875</v>
      </c>
      <c r="AK53">
        <f t="shared" si="61"/>
        <v>-324.54189774113922</v>
      </c>
      <c r="AL53">
        <f t="shared" si="40"/>
        <v>-821.28970040616332</v>
      </c>
      <c r="AN53">
        <f t="shared" si="41"/>
        <v>0</v>
      </c>
      <c r="AO53">
        <f t="shared" si="42"/>
        <v>0</v>
      </c>
      <c r="AP53">
        <f t="shared" si="43"/>
        <v>-1.8106708499866509E-19</v>
      </c>
      <c r="AQ53">
        <f t="shared" si="44"/>
        <v>-8.6548881336894915E-14</v>
      </c>
      <c r="AR53">
        <f t="shared" si="45"/>
        <v>-8.654906240397991E-14</v>
      </c>
      <c r="AS53">
        <f t="shared" si="46"/>
        <v>-2.8019005785521336</v>
      </c>
      <c r="AT53">
        <f t="shared" si="47"/>
        <v>-1.8305750446540616</v>
      </c>
      <c r="AU53">
        <f t="shared" si="48"/>
        <v>-4.6324756232062825</v>
      </c>
      <c r="AW53">
        <v>50</v>
      </c>
      <c r="AX53">
        <f>IF(Z53&gt;0, (R53*SUMPRODUCT(K53:$K$98, X53:$X$98)-K53*$AZ$3)/Z53, 0)</f>
        <v>-3.2238288212496771E+21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25</v>
      </c>
      <c r="R54">
        <f t="shared" si="31"/>
        <v>2000000</v>
      </c>
      <c r="S54">
        <f t="shared" si="32"/>
        <v>-2.1009397290030787E+22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-4139.5650222084087</v>
      </c>
      <c r="AC54">
        <f t="shared" si="33"/>
        <v>-3696.0401984003652</v>
      </c>
      <c r="AE54">
        <f t="shared" si="34"/>
        <v>0</v>
      </c>
      <c r="AF54">
        <f t="shared" si="35"/>
        <v>0</v>
      </c>
      <c r="AG54">
        <f t="shared" si="36"/>
        <v>-4.3980797585209419E-18</v>
      </c>
      <c r="AH54">
        <f t="shared" si="37"/>
        <v>-2.1905773019738575E-12</v>
      </c>
      <c r="AI54">
        <f t="shared" si="38"/>
        <v>-2.190581700053616E-12</v>
      </c>
      <c r="AJ54">
        <f t="shared" si="39"/>
        <v>-443.52482380804349</v>
      </c>
      <c r="AK54">
        <f t="shared" si="61"/>
        <v>-289.76955155458865</v>
      </c>
      <c r="AL54">
        <f t="shared" si="40"/>
        <v>-733.29437536263436</v>
      </c>
      <c r="AN54">
        <f t="shared" si="41"/>
        <v>0</v>
      </c>
      <c r="AO54">
        <f t="shared" si="42"/>
        <v>0</v>
      </c>
      <c r="AP54">
        <f t="shared" si="43"/>
        <v>-2.2149393791632811E-20</v>
      </c>
      <c r="AQ54">
        <f t="shared" si="44"/>
        <v>-1.1032078078717836E-14</v>
      </c>
      <c r="AR54">
        <f t="shared" si="45"/>
        <v>-1.1032100228111627E-14</v>
      </c>
      <c r="AS54">
        <f t="shared" si="46"/>
        <v>-2.233657986728423</v>
      </c>
      <c r="AT54">
        <f t="shared" si="47"/>
        <v>-1.4593232179959039</v>
      </c>
      <c r="AU54">
        <f t="shared" si="48"/>
        <v>-3.692981204724338</v>
      </c>
      <c r="AW54">
        <v>51</v>
      </c>
      <c r="AX54">
        <f>IF(Z54&gt;0, (R54*SUMPRODUCT(K54:$K$98, X54:$X$98)-K54*$AZ$3)/Z54, 0)</f>
        <v>-2.1009397290030787E+22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25</v>
      </c>
      <c r="R55">
        <f t="shared" si="31"/>
        <v>2000000</v>
      </c>
      <c r="S55">
        <f t="shared" si="32"/>
        <v>-1.4205083788657568E+23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-3696.0401984003652</v>
      </c>
      <c r="AC55">
        <f t="shared" si="33"/>
        <v>-3300.0358914288968</v>
      </c>
      <c r="AE55">
        <f t="shared" si="34"/>
        <v>0</v>
      </c>
      <c r="AF55">
        <f t="shared" si="35"/>
        <v>0</v>
      </c>
      <c r="AG55">
        <f t="shared" si="36"/>
        <v>-5.8078430590882878E-19</v>
      </c>
      <c r="AH55">
        <f t="shared" si="37"/>
        <v>-3.0186517240215229E-13</v>
      </c>
      <c r="AI55">
        <f t="shared" si="38"/>
        <v>-3.0186575318645822E-13</v>
      </c>
      <c r="AJ55">
        <f t="shared" si="39"/>
        <v>-396.0043069714684</v>
      </c>
      <c r="AK55">
        <f t="shared" si="61"/>
        <v>-258.7228138880256</v>
      </c>
      <c r="AL55">
        <f t="shared" si="40"/>
        <v>-654.72712085949433</v>
      </c>
      <c r="AN55">
        <f t="shared" si="41"/>
        <v>0</v>
      </c>
      <c r="AO55">
        <f t="shared" si="42"/>
        <v>0</v>
      </c>
      <c r="AP55">
        <f t="shared" si="43"/>
        <v>-2.6115334511798933E-21</v>
      </c>
      <c r="AQ55">
        <f t="shared" si="44"/>
        <v>-1.3573558848853572E-15</v>
      </c>
      <c r="AR55">
        <f t="shared" si="45"/>
        <v>-1.3573584964188084E-15</v>
      </c>
      <c r="AS55">
        <f t="shared" si="46"/>
        <v>-1.7806584715628413</v>
      </c>
      <c r="AT55">
        <f t="shared" si="47"/>
        <v>-1.1633635347543878</v>
      </c>
      <c r="AU55">
        <f t="shared" si="48"/>
        <v>-2.9440220063172307</v>
      </c>
      <c r="AW55">
        <v>52</v>
      </c>
      <c r="AX55">
        <f>IF(Z55&gt;0, (R55*SUMPRODUCT(K55:$K$98, X55:$X$98)-K55*$AZ$3)/Z55, 0)</f>
        <v>-1.4205083788657568E+23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25</v>
      </c>
      <c r="R56">
        <f t="shared" si="31"/>
        <v>2000000</v>
      </c>
      <c r="S56">
        <f t="shared" si="32"/>
        <v>-9.9807613122614763E+23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-3300.0358914288968</v>
      </c>
      <c r="AC56">
        <f t="shared" si="33"/>
        <v>-2946.4606173472293</v>
      </c>
      <c r="AE56">
        <f t="shared" si="34"/>
        <v>0</v>
      </c>
      <c r="AF56">
        <f t="shared" si="35"/>
        <v>0</v>
      </c>
      <c r="AG56">
        <f t="shared" si="36"/>
        <v>-7.3803503689830495E-20</v>
      </c>
      <c r="AH56">
        <f t="shared" si="37"/>
        <v>-4.0093836732792799E-14</v>
      </c>
      <c r="AI56">
        <f t="shared" si="38"/>
        <v>-4.009391053629649E-14</v>
      </c>
      <c r="AJ56">
        <f t="shared" si="39"/>
        <v>-353.57527408166743</v>
      </c>
      <c r="AK56">
        <f t="shared" si="61"/>
        <v>-231.00251240002279</v>
      </c>
      <c r="AL56">
        <f t="shared" si="40"/>
        <v>-584.57778648169028</v>
      </c>
      <c r="AN56">
        <f t="shared" si="41"/>
        <v>0</v>
      </c>
      <c r="AO56">
        <f t="shared" si="42"/>
        <v>0</v>
      </c>
      <c r="AP56">
        <f t="shared" si="43"/>
        <v>-2.9630547609031578E-22</v>
      </c>
      <c r="AQ56">
        <f t="shared" si="44"/>
        <v>-1.6096828453192432E-16</v>
      </c>
      <c r="AR56">
        <f t="shared" si="45"/>
        <v>-1.6096858083740042E-16</v>
      </c>
      <c r="AS56">
        <f t="shared" si="46"/>
        <v>-1.4195300315392518</v>
      </c>
      <c r="AT56">
        <f t="shared" si="47"/>
        <v>-0.92742628727231147</v>
      </c>
      <c r="AU56">
        <f t="shared" si="48"/>
        <v>-2.3469563188115634</v>
      </c>
      <c r="AW56">
        <v>53</v>
      </c>
      <c r="AX56">
        <f>IF(Z56&gt;0, (R56*SUMPRODUCT(K56:$K$98, X56:$X$98)-K56*$AZ$3)/Z56, 0)</f>
        <v>-9.9807613122614763E+23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25</v>
      </c>
      <c r="R57">
        <f t="shared" si="31"/>
        <v>2000000</v>
      </c>
      <c r="S57">
        <f t="shared" si="32"/>
        <v>-7.3007285428101665E+24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-2946.4606173472293</v>
      </c>
      <c r="AC57">
        <f t="shared" si="33"/>
        <v>-2630.7684083457402</v>
      </c>
      <c r="AE57">
        <f t="shared" si="34"/>
        <v>0</v>
      </c>
      <c r="AF57">
        <f t="shared" si="35"/>
        <v>0</v>
      </c>
      <c r="AG57">
        <f t="shared" si="36"/>
        <v>-9.0085817905685196E-21</v>
      </c>
      <c r="AH57">
        <f t="shared" si="37"/>
        <v>-5.1245509489890943E-15</v>
      </c>
      <c r="AI57">
        <f t="shared" si="38"/>
        <v>-5.1245599575708849E-15</v>
      </c>
      <c r="AJ57">
        <f t="shared" si="39"/>
        <v>-315.69220900148912</v>
      </c>
      <c r="AK57">
        <f t="shared" si="61"/>
        <v>-206.25224321430608</v>
      </c>
      <c r="AL57">
        <f t="shared" si="40"/>
        <v>-521.9444522157952</v>
      </c>
      <c r="AN57">
        <f t="shared" si="41"/>
        <v>0</v>
      </c>
      <c r="AO57">
        <f t="shared" si="42"/>
        <v>0</v>
      </c>
      <c r="AP57">
        <f t="shared" si="43"/>
        <v>-3.2292457855038029E-23</v>
      </c>
      <c r="AQ57">
        <f t="shared" si="44"/>
        <v>-1.8369633466555003E-17</v>
      </c>
      <c r="AR57">
        <f t="shared" si="45"/>
        <v>-1.836966575901286E-17</v>
      </c>
      <c r="AS57">
        <f t="shared" si="46"/>
        <v>-1.1316406501428995</v>
      </c>
      <c r="AT57">
        <f t="shared" si="47"/>
        <v>-0.73933855809336047</v>
      </c>
      <c r="AU57">
        <f t="shared" si="48"/>
        <v>-1.87097920823626</v>
      </c>
      <c r="AW57">
        <v>54</v>
      </c>
      <c r="AX57">
        <f>IF(Z57&gt;0, (R57*SUMPRODUCT(K57:$K$98, X57:$X$98)-K57*$AZ$3)/Z57, 0)</f>
        <v>-7.3007285428101665E+24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25</v>
      </c>
      <c r="R58">
        <f t="shared" si="31"/>
        <v>2000000</v>
      </c>
      <c r="S58">
        <f t="shared" si="32"/>
        <v>-5.5694284060142638E+25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-2630.7684083457402</v>
      </c>
      <c r="AC58">
        <f t="shared" si="33"/>
        <v>-2348.9003645944108</v>
      </c>
      <c r="AE58">
        <f t="shared" si="34"/>
        <v>0</v>
      </c>
      <c r="AF58">
        <f t="shared" si="35"/>
        <v>0</v>
      </c>
      <c r="AG58">
        <f t="shared" si="36"/>
        <v>-1.0543722772600424E-21</v>
      </c>
      <c r="AH58">
        <f t="shared" si="37"/>
        <v>-6.2912989563222335E-16</v>
      </c>
      <c r="AI58">
        <f t="shared" si="38"/>
        <v>-6.2913095000450061E-16</v>
      </c>
      <c r="AJ58">
        <f t="shared" si="39"/>
        <v>-281.86804375132942</v>
      </c>
      <c r="AK58">
        <f t="shared" si="61"/>
        <v>-184.15378858420183</v>
      </c>
      <c r="AL58">
        <f t="shared" si="40"/>
        <v>-466.02183233553126</v>
      </c>
      <c r="AN58">
        <f t="shared" si="41"/>
        <v>0</v>
      </c>
      <c r="AO58">
        <f t="shared" si="42"/>
        <v>0</v>
      </c>
      <c r="AP58">
        <f t="shared" si="43"/>
        <v>-3.3745870166690691E-24</v>
      </c>
      <c r="AQ58">
        <f t="shared" si="44"/>
        <v>-2.0135711298441636E-18</v>
      </c>
      <c r="AR58">
        <f t="shared" si="45"/>
        <v>-2.0135745044311803E-18</v>
      </c>
      <c r="AS58">
        <f t="shared" si="46"/>
        <v>-0.90213699788177526</v>
      </c>
      <c r="AT58">
        <f t="shared" si="47"/>
        <v>-0.58939617194942628</v>
      </c>
      <c r="AU58">
        <f t="shared" si="48"/>
        <v>-1.4915331698312015</v>
      </c>
      <c r="AW58">
        <v>55</v>
      </c>
      <c r="AX58">
        <f>IF(Z58&gt;0, (R58*SUMPRODUCT(K58:$K$98, X58:$X$98)-K58*$AZ$3)/Z58, 0)</f>
        <v>-5.5694284060142638E+25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25</v>
      </c>
      <c r="R59">
        <f t="shared" si="31"/>
        <v>2000000</v>
      </c>
      <c r="S59">
        <f t="shared" si="32"/>
        <v>-4.4382388708138408E+26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-2348.9003645944108</v>
      </c>
      <c r="AC59">
        <f t="shared" si="33"/>
        <v>-2097.2324683878664</v>
      </c>
      <c r="AE59">
        <f t="shared" si="34"/>
        <v>0</v>
      </c>
      <c r="AF59">
        <f t="shared" si="35"/>
        <v>0</v>
      </c>
      <c r="AG59">
        <f t="shared" si="36"/>
        <v>-1.1813427180426278E-22</v>
      </c>
      <c r="AH59">
        <f t="shared" si="37"/>
        <v>-7.4055542614654329E-17</v>
      </c>
      <c r="AI59">
        <f t="shared" si="38"/>
        <v>-7.4055660748926135E-17</v>
      </c>
      <c r="AJ59">
        <f t="shared" si="39"/>
        <v>-251.66789620654436</v>
      </c>
      <c r="AK59">
        <f t="shared" si="61"/>
        <v>-164.42302552160876</v>
      </c>
      <c r="AL59">
        <f t="shared" si="40"/>
        <v>-416.09092172815315</v>
      </c>
      <c r="AN59">
        <f t="shared" si="41"/>
        <v>0</v>
      </c>
      <c r="AO59">
        <f t="shared" si="42"/>
        <v>0</v>
      </c>
      <c r="AP59">
        <f t="shared" si="43"/>
        <v>-3.3758608630073796E-25</v>
      </c>
      <c r="AQ59">
        <f t="shared" si="44"/>
        <v>-2.1162462356039651E-19</v>
      </c>
      <c r="AR59">
        <f t="shared" si="45"/>
        <v>-2.1162496114648281E-19</v>
      </c>
      <c r="AS59">
        <f t="shared" si="46"/>
        <v>-0.71917809142360967</v>
      </c>
      <c r="AT59">
        <f t="shared" si="47"/>
        <v>-0.46986301973009104</v>
      </c>
      <c r="AU59">
        <f t="shared" si="48"/>
        <v>-1.1890411111537007</v>
      </c>
      <c r="AW59">
        <v>56</v>
      </c>
      <c r="AX59">
        <f>IF(Z59&gt;0, (R59*SUMPRODUCT(K59:$K$98, X59:$X$98)-K59*$AZ$3)/Z59, 0)</f>
        <v>-4.4382388708138408E+26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25</v>
      </c>
      <c r="R60">
        <f t="shared" si="31"/>
        <v>2000000</v>
      </c>
      <c r="S60">
        <f t="shared" si="32"/>
        <v>-3.7300004516350765E+27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-2097.2324683878664</v>
      </c>
      <c r="AC60">
        <f t="shared" si="33"/>
        <v>-1872.5289896320235</v>
      </c>
      <c r="AE60">
        <f t="shared" si="34"/>
        <v>0</v>
      </c>
      <c r="AF60">
        <f t="shared" si="35"/>
        <v>0</v>
      </c>
      <c r="AG60">
        <f t="shared" si="36"/>
        <v>-1.2550460877365208E-23</v>
      </c>
      <c r="AH60">
        <f t="shared" si="37"/>
        <v>-8.3521974567083965E-18</v>
      </c>
      <c r="AI60">
        <f t="shared" si="38"/>
        <v>-8.3522100071692733E-18</v>
      </c>
      <c r="AJ60">
        <f t="shared" si="39"/>
        <v>-224.70347875584298</v>
      </c>
      <c r="AK60">
        <f t="shared" si="61"/>
        <v>-146.80627278715068</v>
      </c>
      <c r="AL60">
        <f t="shared" si="40"/>
        <v>-371.50975154299363</v>
      </c>
      <c r="AN60">
        <f t="shared" si="41"/>
        <v>0</v>
      </c>
      <c r="AO60">
        <f t="shared" si="42"/>
        <v>0</v>
      </c>
      <c r="AP60">
        <f t="shared" si="43"/>
        <v>-3.2022134826440791E-26</v>
      </c>
      <c r="AQ60">
        <f t="shared" si="44"/>
        <v>-2.1310388173722635E-20</v>
      </c>
      <c r="AR60">
        <f t="shared" si="45"/>
        <v>-2.1310420195857462E-20</v>
      </c>
      <c r="AS60">
        <f t="shared" si="46"/>
        <v>-0.57332437135172909</v>
      </c>
      <c r="AT60">
        <f t="shared" si="47"/>
        <v>-0.37457192261646283</v>
      </c>
      <c r="AU60">
        <f t="shared" si="48"/>
        <v>-0.94789629396819186</v>
      </c>
      <c r="AW60">
        <v>57</v>
      </c>
      <c r="AX60">
        <f>IF(Z60&gt;0, (R60*SUMPRODUCT(K60:$K$98, X60:$X$98)-K60*$AZ$3)/Z60, 0)</f>
        <v>-3.7300004516350765E+27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25</v>
      </c>
      <c r="R61">
        <f t="shared" si="31"/>
        <v>2000000</v>
      </c>
      <c r="S61">
        <f t="shared" si="32"/>
        <v>-3.3148723189570755E+28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-1872.5289896320235</v>
      </c>
      <c r="AC61">
        <f t="shared" si="33"/>
        <v>-1671.900883600021</v>
      </c>
      <c r="AE61">
        <f t="shared" si="34"/>
        <v>0</v>
      </c>
      <c r="AF61">
        <f t="shared" si="35"/>
        <v>0</v>
      </c>
      <c r="AG61">
        <f t="shared" si="36"/>
        <v>-1.2609089602326179E-24</v>
      </c>
      <c r="AH61">
        <f t="shared" si="37"/>
        <v>-8.9312378466871505E-19</v>
      </c>
      <c r="AI61">
        <f t="shared" si="38"/>
        <v>-8.9312504557767526E-19</v>
      </c>
      <c r="AJ61">
        <f t="shared" si="39"/>
        <v>-200.62810603200251</v>
      </c>
      <c r="AK61">
        <f t="shared" si="61"/>
        <v>-131.07702927424165</v>
      </c>
      <c r="AL61">
        <f t="shared" si="40"/>
        <v>-331.70513530624419</v>
      </c>
      <c r="AN61">
        <f t="shared" si="41"/>
        <v>0</v>
      </c>
      <c r="AO61">
        <f t="shared" si="42"/>
        <v>0</v>
      </c>
      <c r="AP61">
        <f t="shared" si="43"/>
        <v>-2.8724753846387901E-27</v>
      </c>
      <c r="AQ61">
        <f t="shared" si="44"/>
        <v>-2.03462436052721E-21</v>
      </c>
      <c r="AR61">
        <f t="shared" si="45"/>
        <v>-2.0346272330025947E-21</v>
      </c>
      <c r="AS61">
        <f t="shared" si="46"/>
        <v>-0.45705067869238569</v>
      </c>
      <c r="AT61">
        <f t="shared" si="47"/>
        <v>-0.2986064434123587</v>
      </c>
      <c r="AU61">
        <f t="shared" si="48"/>
        <v>-0.75565712210474445</v>
      </c>
      <c r="AW61">
        <v>58</v>
      </c>
      <c r="AX61">
        <f>IF(Z61&gt;0, (R61*SUMPRODUCT(K61:$K$98, X61:$X$98)-K61*$AZ$3)/Z61, 0)</f>
        <v>-3.3148723189570755E+28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25</v>
      </c>
      <c r="R62">
        <f t="shared" si="31"/>
        <v>2000000</v>
      </c>
      <c r="S62">
        <f t="shared" si="32"/>
        <v>-3.1242287513237812E+29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-1671.900883600021</v>
      </c>
      <c r="AC62">
        <f t="shared" si="33"/>
        <v>-1492.7686460714474</v>
      </c>
      <c r="AE62">
        <f t="shared" si="34"/>
        <v>0</v>
      </c>
      <c r="AF62">
        <f t="shared" si="35"/>
        <v>0</v>
      </c>
      <c r="AG62">
        <f t="shared" si="36"/>
        <v>-1.1945097213503809E-25</v>
      </c>
      <c r="AH62">
        <f t="shared" si="37"/>
        <v>-9.0307911879620283E-20</v>
      </c>
      <c r="AI62">
        <f t="shared" si="38"/>
        <v>-9.030803133059242E-20</v>
      </c>
      <c r="AJ62">
        <f t="shared" si="39"/>
        <v>-179.13223752857357</v>
      </c>
      <c r="AK62">
        <f t="shared" si="61"/>
        <v>-117.03306185200148</v>
      </c>
      <c r="AL62">
        <f t="shared" si="40"/>
        <v>-296.16529938057505</v>
      </c>
      <c r="AN62">
        <f t="shared" si="41"/>
        <v>0</v>
      </c>
      <c r="AO62">
        <f t="shared" si="42"/>
        <v>0</v>
      </c>
      <c r="AP62">
        <f t="shared" si="43"/>
        <v>-2.4296529892225721E-28</v>
      </c>
      <c r="AQ62">
        <f t="shared" si="44"/>
        <v>-1.836878211428196E-22</v>
      </c>
      <c r="AR62">
        <f t="shared" si="45"/>
        <v>-1.836880641081185E-22</v>
      </c>
      <c r="AS62">
        <f t="shared" si="46"/>
        <v>-0.36435800278410835</v>
      </c>
      <c r="AT62">
        <f t="shared" si="47"/>
        <v>-0.2380472284856176</v>
      </c>
      <c r="AU62">
        <f t="shared" si="48"/>
        <v>-0.60240523126972589</v>
      </c>
      <c r="AW62">
        <v>59</v>
      </c>
      <c r="AX62">
        <f>IF(Z62&gt;0, (R62*SUMPRODUCT(K62:$K$98, X62:$X$98)-K62*$AZ$3)/Z62, 0)</f>
        <v>-3.1242287513237812E+29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25</v>
      </c>
      <c r="R63">
        <f t="shared" si="31"/>
        <v>2000000</v>
      </c>
      <c r="S63">
        <f t="shared" si="32"/>
        <v>-3.132613615194211E+30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-1492.7686460714474</v>
      </c>
      <c r="AC63">
        <f t="shared" si="33"/>
        <v>-1332.8291482780778</v>
      </c>
      <c r="AE63">
        <f t="shared" si="34"/>
        <v>0</v>
      </c>
      <c r="AF63">
        <f t="shared" si="35"/>
        <v>0</v>
      </c>
      <c r="AG63">
        <f t="shared" si="36"/>
        <v>-1.0636718344495282E-26</v>
      </c>
      <c r="AH63">
        <f t="shared" si="37"/>
        <v>-8.609579525535395E-21</v>
      </c>
      <c r="AI63">
        <f t="shared" si="38"/>
        <v>-8.6095901622537389E-21</v>
      </c>
      <c r="AJ63">
        <f t="shared" si="39"/>
        <v>-159.93949779336958</v>
      </c>
      <c r="AK63">
        <f t="shared" si="61"/>
        <v>-104.49380522500132</v>
      </c>
      <c r="AL63">
        <f t="shared" si="40"/>
        <v>-264.43330301837091</v>
      </c>
      <c r="AN63">
        <f t="shared" si="41"/>
        <v>0</v>
      </c>
      <c r="AO63">
        <f t="shared" si="42"/>
        <v>0</v>
      </c>
      <c r="AP63">
        <f t="shared" si="43"/>
        <v>-1.9317201008512689E-29</v>
      </c>
      <c r="AQ63">
        <f t="shared" si="44"/>
        <v>-1.5635741485964313E-23</v>
      </c>
      <c r="AR63">
        <f t="shared" si="45"/>
        <v>-1.563576080316532E-23</v>
      </c>
      <c r="AS63">
        <f t="shared" si="46"/>
        <v>-0.29046396905620936</v>
      </c>
      <c r="AT63">
        <f t="shared" si="47"/>
        <v>-0.18976979311672321</v>
      </c>
      <c r="AU63">
        <f t="shared" si="48"/>
        <v>-0.48023376217293257</v>
      </c>
      <c r="AW63">
        <v>60</v>
      </c>
      <c r="AX63">
        <f>IF(Z63&gt;0, (R63*SUMPRODUCT(K63:$K$98, X63:$X$98)-K63*$AZ$3)/Z63, 0)</f>
        <v>-3.132613615194211E+30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25</v>
      </c>
      <c r="R64">
        <f t="shared" si="31"/>
        <v>2000000</v>
      </c>
      <c r="S64">
        <f t="shared" si="32"/>
        <v>-3.3531967763167517E+31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-1332.8291482780778</v>
      </c>
      <c r="AC64">
        <f t="shared" si="33"/>
        <v>-1190.0260252482838</v>
      </c>
      <c r="AE64">
        <f t="shared" si="34"/>
        <v>0</v>
      </c>
      <c r="AF64">
        <f t="shared" si="35"/>
        <v>0</v>
      </c>
      <c r="AG64">
        <f t="shared" si="36"/>
        <v>-8.8723247145328789E-28</v>
      </c>
      <c r="AH64">
        <f t="shared" si="37"/>
        <v>-7.7144949516776328E-22</v>
      </c>
      <c r="AI64">
        <f t="shared" si="38"/>
        <v>-7.7145038240023477E-22</v>
      </c>
      <c r="AJ64">
        <f t="shared" si="39"/>
        <v>-142.80312302979405</v>
      </c>
      <c r="AK64">
        <f t="shared" si="61"/>
        <v>-93.298040379465462</v>
      </c>
      <c r="AL64">
        <f t="shared" si="40"/>
        <v>-236.10116340925953</v>
      </c>
      <c r="AN64">
        <f t="shared" si="41"/>
        <v>0</v>
      </c>
      <c r="AO64">
        <f t="shared" si="42"/>
        <v>0</v>
      </c>
      <c r="AP64">
        <f t="shared" si="43"/>
        <v>-1.4386526327666955E-30</v>
      </c>
      <c r="AQ64">
        <f t="shared" si="44"/>
        <v>-1.2509098606949186E-24</v>
      </c>
      <c r="AR64">
        <f t="shared" si="45"/>
        <v>-1.2509112993475516E-24</v>
      </c>
      <c r="AS64">
        <f t="shared" si="46"/>
        <v>-0.23155609778077876</v>
      </c>
      <c r="AT64">
        <f t="shared" si="47"/>
        <v>-0.15128331721677549</v>
      </c>
      <c r="AU64">
        <f t="shared" si="48"/>
        <v>-0.38283941499755425</v>
      </c>
      <c r="AW64">
        <v>61</v>
      </c>
      <c r="AX64">
        <f>IF(Z64&gt;0, (R64*SUMPRODUCT(K64:$K$98, X64:$X$98)-K64*$AZ$3)/Z64, 0)</f>
        <v>-3.3531967763167517E+31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25</v>
      </c>
      <c r="R65">
        <f t="shared" si="31"/>
        <v>2000000</v>
      </c>
      <c r="S65">
        <f t="shared" si="32"/>
        <v>-3.8479185336870706E+32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-1190.0260252482838</v>
      </c>
      <c r="AC65">
        <f t="shared" si="33"/>
        <v>-1062.5232368288246</v>
      </c>
      <c r="AE65">
        <f t="shared" si="34"/>
        <v>0</v>
      </c>
      <c r="AF65">
        <f t="shared" si="35"/>
        <v>0</v>
      </c>
      <c r="AG65">
        <f t="shared" si="36"/>
        <v>-6.9032337062676588E-29</v>
      </c>
      <c r="AH65">
        <f t="shared" si="37"/>
        <v>-6.4746224774086281E-23</v>
      </c>
      <c r="AI65">
        <f t="shared" si="38"/>
        <v>-6.4746293806423339E-23</v>
      </c>
      <c r="AJ65">
        <f t="shared" si="39"/>
        <v>-127.50278841945919</v>
      </c>
      <c r="AK65">
        <f t="shared" si="61"/>
        <v>-83.301821767379877</v>
      </c>
      <c r="AL65">
        <f t="shared" si="40"/>
        <v>-210.80461018683906</v>
      </c>
      <c r="AN65">
        <f t="shared" si="41"/>
        <v>0</v>
      </c>
      <c r="AO65">
        <f t="shared" si="42"/>
        <v>0</v>
      </c>
      <c r="AP65">
        <f t="shared" si="43"/>
        <v>-9.9943158578452825E-32</v>
      </c>
      <c r="AQ65">
        <f t="shared" si="44"/>
        <v>-9.3737840630797235E-26</v>
      </c>
      <c r="AR65">
        <f t="shared" si="45"/>
        <v>-9.3737940573955813E-26</v>
      </c>
      <c r="AS65">
        <f t="shared" si="46"/>
        <v>-0.18459510346044256</v>
      </c>
      <c r="AT65">
        <f t="shared" si="47"/>
        <v>-0.12060213426082228</v>
      </c>
      <c r="AU65">
        <f t="shared" si="48"/>
        <v>-0.30519723772126478</v>
      </c>
      <c r="AW65">
        <v>62</v>
      </c>
      <c r="AX65">
        <f>IF(Z65&gt;0, (R65*SUMPRODUCT(K65:$K$98, X65:$X$98)-K65*$AZ$3)/Z65, 0)</f>
        <v>-3.8479185336870706E+32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25</v>
      </c>
      <c r="R66">
        <f t="shared" si="31"/>
        <v>2000000</v>
      </c>
      <c r="S66">
        <f t="shared" si="32"/>
        <v>-4.7584605598595563E+33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-1062.5232368288246</v>
      </c>
      <c r="AC66">
        <f t="shared" si="33"/>
        <v>-948.68146145430762</v>
      </c>
      <c r="AE66">
        <f t="shared" si="34"/>
        <v>0</v>
      </c>
      <c r="AF66">
        <f t="shared" si="35"/>
        <v>0</v>
      </c>
      <c r="AG66">
        <f t="shared" si="36"/>
        <v>-4.9841826443671706E-30</v>
      </c>
      <c r="AH66">
        <f t="shared" si="37"/>
        <v>-5.0686264838146128E-24</v>
      </c>
      <c r="AI66">
        <f t="shared" si="38"/>
        <v>-5.0686314679972575E-24</v>
      </c>
      <c r="AJ66">
        <f t="shared" si="39"/>
        <v>-113.84177537451694</v>
      </c>
      <c r="AK66">
        <f t="shared" si="61"/>
        <v>-74.376626578017721</v>
      </c>
      <c r="AL66">
        <f t="shared" si="40"/>
        <v>-188.21840195253466</v>
      </c>
      <c r="AN66">
        <f t="shared" si="41"/>
        <v>0</v>
      </c>
      <c r="AO66">
        <f t="shared" si="42"/>
        <v>0</v>
      </c>
      <c r="AP66">
        <f t="shared" si="43"/>
        <v>-6.4428262588538804E-33</v>
      </c>
      <c r="AQ66">
        <f t="shared" si="44"/>
        <v>-6.5519829701965685E-27</v>
      </c>
      <c r="AR66">
        <f t="shared" si="45"/>
        <v>-6.5519894130228271E-27</v>
      </c>
      <c r="AS66">
        <f t="shared" si="46"/>
        <v>-0.14715808630456173</v>
      </c>
      <c r="AT66">
        <f t="shared" si="47"/>
        <v>-9.6143283052313636E-2</v>
      </c>
      <c r="AU66">
        <f t="shared" si="48"/>
        <v>-0.24330136935687535</v>
      </c>
      <c r="AW66">
        <v>63</v>
      </c>
      <c r="AX66">
        <f>IF(Z66&gt;0, (R66*SUMPRODUCT(K66:$K$98, X66:$X$98)-K66*$AZ$3)/Z66, 0)</f>
        <v>-4.7584605598595563E+33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25</v>
      </c>
      <c r="R67">
        <f t="shared" si="31"/>
        <v>2000000</v>
      </c>
      <c r="S67">
        <f t="shared" si="32"/>
        <v>-6.3798132961151275E+34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-948.68146145430762</v>
      </c>
      <c r="AC67">
        <f t="shared" si="33"/>
        <v>-847.0370191556317</v>
      </c>
      <c r="AE67">
        <f t="shared" si="34"/>
        <v>0</v>
      </c>
      <c r="AF67">
        <f t="shared" si="35"/>
        <v>0</v>
      </c>
      <c r="AG67">
        <f t="shared" si="36"/>
        <v>-3.3192077096966914E-31</v>
      </c>
      <c r="AH67">
        <f t="shared" si="37"/>
        <v>-3.6819360375630639E-25</v>
      </c>
      <c r="AI67">
        <f t="shared" ref="AI67:AI69" si="62">SUM(AE67:AH67)</f>
        <v>-3.6819393567707737E-25</v>
      </c>
      <c r="AJ67">
        <f t="shared" si="39"/>
        <v>-101.64444229867593</v>
      </c>
      <c r="AK67">
        <f t="shared" si="61"/>
        <v>-66.407702301801535</v>
      </c>
      <c r="AL67">
        <f t="shared" ref="AL67:AL69" si="63">SUM(AI67:AK67)</f>
        <v>-168.05214460047745</v>
      </c>
      <c r="AN67">
        <f t="shared" si="41"/>
        <v>0</v>
      </c>
      <c r="AO67">
        <f t="shared" si="42"/>
        <v>0</v>
      </c>
      <c r="AP67">
        <f t="shared" si="43"/>
        <v>-3.8308829215515982E-34</v>
      </c>
      <c r="AQ67">
        <f t="shared" si="44"/>
        <v>-4.24952793503683E-28</v>
      </c>
      <c r="AR67">
        <f t="shared" si="45"/>
        <v>-4.2495317659197516E-28</v>
      </c>
      <c r="AS67">
        <f t="shared" si="46"/>
        <v>-0.11731352543412135</v>
      </c>
      <c r="AT67">
        <f t="shared" si="47"/>
        <v>-7.66448366169592E-2</v>
      </c>
      <c r="AU67">
        <f t="shared" si="48"/>
        <v>-0.19395836205108055</v>
      </c>
      <c r="AW67">
        <v>64</v>
      </c>
      <c r="AX67">
        <f>IF(Z67&gt;0, (R67*SUMPRODUCT(K67:$K$98, X67:$X$98)-K67*$AZ$3)/Z67, 0)</f>
        <v>-6.3798132961151275E+34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25</v>
      </c>
      <c r="R68">
        <f t="shared" si="31"/>
        <v>2000000</v>
      </c>
      <c r="S68">
        <f t="shared" si="32"/>
        <v>-9.3398250301794318E+35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-847.0370191556317</v>
      </c>
      <c r="AC68">
        <f t="shared" si="33"/>
        <v>-756.28305281752819</v>
      </c>
      <c r="AE68">
        <f t="shared" si="34"/>
        <v>0</v>
      </c>
      <c r="AF68">
        <f t="shared" si="35"/>
        <v>0</v>
      </c>
      <c r="AG68">
        <f t="shared" si="36"/>
        <v>-2.0243501628075972E-32</v>
      </c>
      <c r="AH68">
        <f t="shared" si="37"/>
        <v>-2.4668644930551719E-26</v>
      </c>
      <c r="AI68">
        <f t="shared" si="62"/>
        <v>-2.4668665174053346E-26</v>
      </c>
      <c r="AJ68">
        <f t="shared" si="39"/>
        <v>-90.75396633810351</v>
      </c>
      <c r="AK68">
        <f t="shared" si="61"/>
        <v>-59.292591340894226</v>
      </c>
      <c r="AL68">
        <f t="shared" si="63"/>
        <v>-150.04655767899774</v>
      </c>
      <c r="AN68">
        <f t="shared" si="41"/>
        <v>0</v>
      </c>
      <c r="AO68">
        <f t="shared" si="42"/>
        <v>0</v>
      </c>
      <c r="AP68">
        <f t="shared" si="43"/>
        <v>-2.0860853015584327E-35</v>
      </c>
      <c r="AQ68">
        <f t="shared" si="44"/>
        <v>-2.5420946704010981E-29</v>
      </c>
      <c r="AR68">
        <f t="shared" si="45"/>
        <v>-2.5420967564863998E-29</v>
      </c>
      <c r="AS68">
        <f t="shared" si="46"/>
        <v>-9.3521624230007441E-2</v>
      </c>
      <c r="AT68">
        <f t="shared" si="47"/>
        <v>-6.1100794496938129E-2</v>
      </c>
      <c r="AU68">
        <f t="shared" si="48"/>
        <v>-0.15462241872694557</v>
      </c>
      <c r="AW68">
        <v>65</v>
      </c>
      <c r="AX68">
        <f>IF(Z68&gt;0, (R68*SUMPRODUCT(K68:$K$98, X68:$X$98)-K68*$AZ$3)/Z68, 0)</f>
        <v>-9.3398250301794318E+35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-756.28305281752819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-1.6194801302460778E-27</v>
      </c>
      <c r="AI69">
        <f t="shared" si="62"/>
        <v>-1.6194801302460778E-27</v>
      </c>
      <c r="AJ69">
        <f t="shared" si="39"/>
        <v>-756.28305281752819</v>
      </c>
      <c r="AK69">
        <f t="shared" si="61"/>
        <v>-52.939813697226981</v>
      </c>
      <c r="AL69">
        <f t="shared" si="63"/>
        <v>-809.2228665147552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-1.4900609296845947E-30</v>
      </c>
      <c r="AR69">
        <f t="shared" si="45"/>
        <v>-1.4900609296845947E-30</v>
      </c>
      <c r="AS69">
        <f t="shared" si="46"/>
        <v>-0.6958454183780306</v>
      </c>
      <c r="AT69">
        <f t="shared" si="47"/>
        <v>-4.8709179286462151E-2</v>
      </c>
      <c r="AU69">
        <f t="shared" si="48"/>
        <v>-0.74455459766449272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1067886.340457679</v>
      </c>
      <c r="AO71" s="6">
        <f t="shared" si="70"/>
        <v>-106788.6340457679</v>
      </c>
      <c r="AP71" s="6">
        <f t="shared" si="70"/>
        <v>-1678.8330005120927</v>
      </c>
      <c r="AQ71" s="6">
        <f t="shared" si="70"/>
        <v>-733901.78242282511</v>
      </c>
      <c r="AR71" s="6">
        <f t="shared" si="70"/>
        <v>225517.09098857391</v>
      </c>
      <c r="AS71" s="6">
        <f t="shared" si="70"/>
        <v>33310.193301100691</v>
      </c>
      <c r="AT71" s="6">
        <f t="shared" si="70"/>
        <v>-21235.818861807489</v>
      </c>
      <c r="AU71" s="6">
        <f t="shared" si="70"/>
        <v>237591.46542786699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I3" sqref="I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131.29389443078384</v>
      </c>
      <c r="E2">
        <v>0.3</v>
      </c>
      <c r="F2">
        <f>'T.26.04.A (2)'!$C$11</f>
        <v>-1165.3874467977084</v>
      </c>
      <c r="G2">
        <v>2</v>
      </c>
      <c r="H2">
        <v>2014</v>
      </c>
      <c r="I2" t="b">
        <v>1</v>
      </c>
      <c r="J2">
        <v>2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237.51445059809805</v>
      </c>
      <c r="E3">
        <f>$E$2</f>
        <v>0.3</v>
      </c>
      <c r="F3">
        <f>'T.35.04.A (2)'!$C$11</f>
        <v>-572.29503645905515</v>
      </c>
      <c r="G3">
        <f>$G$2</f>
        <v>2</v>
      </c>
      <c r="H3">
        <f>$H$2</f>
        <v>2014</v>
      </c>
      <c r="I3" t="b">
        <f>$I$2</f>
        <v>1</v>
      </c>
      <c r="J3">
        <f>$J$2</f>
        <v>2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906.47077152136569</v>
      </c>
      <c r="E4">
        <f t="shared" ref="E4:E49" si="0">$E$2</f>
        <v>0.3</v>
      </c>
      <c r="F4">
        <f>'T.45.04.A (2)'!$C$11</f>
        <v>1370.9980312792936</v>
      </c>
      <c r="G4">
        <f t="shared" ref="G4:G49" si="1">$G$2</f>
        <v>2</v>
      </c>
      <c r="H4">
        <f t="shared" ref="H4:H49" si="2">$H$2</f>
        <v>2014</v>
      </c>
      <c r="I4" t="b">
        <f t="shared" ref="I4:I49" si="3">$I$2</f>
        <v>1</v>
      </c>
      <c r="J4">
        <f t="shared" ref="J4:J49" si="4">$J$2</f>
        <v>2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2983.1992542080629</v>
      </c>
      <c r="E5">
        <f t="shared" si="0"/>
        <v>0.3</v>
      </c>
      <c r="F5">
        <f>'T.55.04.A (2)'!$C$11</f>
        <v>5542.284613393721</v>
      </c>
      <c r="G5">
        <f t="shared" si="1"/>
        <v>2</v>
      </c>
      <c r="H5">
        <f t="shared" si="2"/>
        <v>2014</v>
      </c>
      <c r="I5" t="b">
        <f t="shared" si="3"/>
        <v>1</v>
      </c>
      <c r="J5">
        <f t="shared" si="4"/>
        <v>2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215.37694993461258</v>
      </c>
      <c r="E6">
        <f t="shared" si="0"/>
        <v>0.3</v>
      </c>
      <c r="F6">
        <f>'T.26.04.B (2)'!$C$11</f>
        <v>-660.66559671311313</v>
      </c>
      <c r="G6">
        <f t="shared" si="1"/>
        <v>2</v>
      </c>
      <c r="H6">
        <f t="shared" si="2"/>
        <v>2014</v>
      </c>
      <c r="I6" t="b">
        <f t="shared" si="3"/>
        <v>1</v>
      </c>
      <c r="J6">
        <f t="shared" si="4"/>
        <v>2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473.56918098365139</v>
      </c>
      <c r="E7">
        <f t="shared" si="0"/>
        <v>0.3</v>
      </c>
      <c r="F7">
        <f>'T.35.04.B (2)'!$C$11</f>
        <v>141.18910191944457</v>
      </c>
      <c r="G7">
        <f t="shared" si="1"/>
        <v>2</v>
      </c>
      <c r="H7">
        <f t="shared" si="2"/>
        <v>2014</v>
      </c>
      <c r="I7" t="b">
        <f t="shared" si="3"/>
        <v>1</v>
      </c>
      <c r="J7">
        <f t="shared" si="4"/>
        <v>2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1765.6919275057126</v>
      </c>
      <c r="E8">
        <f t="shared" si="0"/>
        <v>0.3</v>
      </c>
      <c r="F8">
        <f>'T.45.04.B (2)'!$C$11</f>
        <v>3940.9096589983001</v>
      </c>
      <c r="G8">
        <f t="shared" si="1"/>
        <v>2</v>
      </c>
      <c r="H8">
        <f t="shared" si="2"/>
        <v>2014</v>
      </c>
      <c r="I8" t="b">
        <f t="shared" si="3"/>
        <v>1</v>
      </c>
      <c r="J8">
        <f t="shared" si="4"/>
        <v>2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5912.2054313619674</v>
      </c>
      <c r="E9">
        <f t="shared" si="0"/>
        <v>0.3</v>
      </c>
      <c r="F9">
        <f>'T.55.04.B (2)'!$C$11</f>
        <v>12294.917453191574</v>
      </c>
      <c r="G9">
        <f t="shared" si="1"/>
        <v>2</v>
      </c>
      <c r="H9">
        <f t="shared" si="2"/>
        <v>2014</v>
      </c>
      <c r="I9" t="b">
        <f t="shared" si="3"/>
        <v>1</v>
      </c>
      <c r="J9">
        <f t="shared" si="4"/>
        <v>2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468.01468140019983</v>
      </c>
      <c r="E10">
        <f t="shared" si="0"/>
        <v>0.3</v>
      </c>
      <c r="F10">
        <f>'T.26.04.C (2)'!$C$11</f>
        <v>140.14637780947555</v>
      </c>
      <c r="G10">
        <f t="shared" si="1"/>
        <v>2</v>
      </c>
      <c r="H10">
        <f t="shared" si="2"/>
        <v>2014</v>
      </c>
      <c r="I10" t="b">
        <f t="shared" si="3"/>
        <v>1</v>
      </c>
      <c r="J10">
        <f t="shared" si="4"/>
        <v>2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1113.1718385517254</v>
      </c>
      <c r="E11">
        <f t="shared" si="0"/>
        <v>0.3</v>
      </c>
      <c r="F11">
        <f>'T.35.04.C (2)'!$C$11</f>
        <v>2145.5264499971959</v>
      </c>
      <c r="G11">
        <f t="shared" si="1"/>
        <v>2</v>
      </c>
      <c r="H11">
        <f t="shared" si="2"/>
        <v>2014</v>
      </c>
      <c r="I11" t="b">
        <f t="shared" si="3"/>
        <v>1</v>
      </c>
      <c r="J11">
        <f t="shared" si="4"/>
        <v>2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4343.3553954587533</v>
      </c>
      <c r="E12">
        <f t="shared" si="0"/>
        <v>0.3</v>
      </c>
      <c r="F12">
        <f>'T.45.04.C (2)'!$C$11</f>
        <v>11650.644542155309</v>
      </c>
      <c r="G12">
        <f t="shared" si="1"/>
        <v>2</v>
      </c>
      <c r="H12">
        <f t="shared" si="2"/>
        <v>2014</v>
      </c>
      <c r="I12" t="b">
        <f t="shared" si="3"/>
        <v>1</v>
      </c>
      <c r="J12">
        <f t="shared" si="4"/>
        <v>2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14699.22396282368</v>
      </c>
      <c r="E13">
        <f t="shared" si="0"/>
        <v>0.3</v>
      </c>
      <c r="F13">
        <f>'T.55.04.C (2)'!$C$11</f>
        <v>32552.815972585126</v>
      </c>
      <c r="G13">
        <f t="shared" si="1"/>
        <v>2</v>
      </c>
      <c r="H13">
        <f t="shared" si="2"/>
        <v>2014</v>
      </c>
      <c r="I13" t="b">
        <f t="shared" si="3"/>
        <v>1</v>
      </c>
      <c r="J13">
        <f t="shared" si="4"/>
        <v>2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889.07756717617872</v>
      </c>
      <c r="E14">
        <f t="shared" si="0"/>
        <v>0.3</v>
      </c>
      <c r="F14">
        <f>'T.26.04.D (2)'!$C$11</f>
        <v>1474.8330020137914</v>
      </c>
      <c r="G14">
        <f t="shared" si="1"/>
        <v>2</v>
      </c>
      <c r="H14">
        <f t="shared" si="2"/>
        <v>2014</v>
      </c>
      <c r="I14" t="b">
        <f t="shared" si="3"/>
        <v>1</v>
      </c>
      <c r="J14">
        <f t="shared" si="4"/>
        <v>2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2179.1762678318487</v>
      </c>
      <c r="E15">
        <f t="shared" si="0"/>
        <v>0.3</v>
      </c>
      <c r="F15">
        <f>'T.35.04.D (2)'!$C$11</f>
        <v>5486.0886967934439</v>
      </c>
      <c r="G15">
        <f t="shared" si="1"/>
        <v>2</v>
      </c>
      <c r="H15">
        <f t="shared" si="2"/>
        <v>2014</v>
      </c>
      <c r="I15" t="b">
        <f t="shared" si="3"/>
        <v>1</v>
      </c>
      <c r="J15">
        <f t="shared" si="4"/>
        <v>2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8639.4611753804875</v>
      </c>
      <c r="E16">
        <f t="shared" si="0"/>
        <v>0.3</v>
      </c>
      <c r="F16">
        <f>'T.45.04.D (2)'!$C$11</f>
        <v>24500.202680750328</v>
      </c>
      <c r="G16">
        <f t="shared" si="1"/>
        <v>2</v>
      </c>
      <c r="H16">
        <f t="shared" si="2"/>
        <v>2014</v>
      </c>
      <c r="I16" t="b">
        <f t="shared" si="3"/>
        <v>1</v>
      </c>
      <c r="J16">
        <f t="shared" si="4"/>
        <v>2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29344.254848593206</v>
      </c>
      <c r="E17">
        <f t="shared" si="0"/>
        <v>0.3</v>
      </c>
      <c r="F17">
        <f>'T.55.04.D (2)'!$C$11</f>
        <v>66315.98017157444</v>
      </c>
      <c r="G17">
        <f t="shared" si="1"/>
        <v>2</v>
      </c>
      <c r="H17">
        <f t="shared" si="2"/>
        <v>2014</v>
      </c>
      <c r="I17" t="b">
        <f t="shared" si="3"/>
        <v>1</v>
      </c>
      <c r="J17">
        <f t="shared" si="4"/>
        <v>2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1731.2033387281365</v>
      </c>
      <c r="E18">
        <f t="shared" si="0"/>
        <v>0.3</v>
      </c>
      <c r="F18">
        <f>'T.26.04.E (2)'!$C$11</f>
        <v>4144.2062504224195</v>
      </c>
      <c r="G18">
        <f t="shared" si="1"/>
        <v>2</v>
      </c>
      <c r="H18">
        <f t="shared" si="2"/>
        <v>2014</v>
      </c>
      <c r="I18" t="b">
        <f t="shared" si="3"/>
        <v>1</v>
      </c>
      <c r="J18">
        <f t="shared" si="4"/>
        <v>2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4311.1851263920953</v>
      </c>
      <c r="E19">
        <f t="shared" si="0"/>
        <v>0.3</v>
      </c>
      <c r="F19">
        <f>'T.35.04.E (2)'!$C$11</f>
        <v>12167.213190385943</v>
      </c>
      <c r="G19">
        <f t="shared" si="1"/>
        <v>2</v>
      </c>
      <c r="H19">
        <f t="shared" si="2"/>
        <v>2014</v>
      </c>
      <c r="I19" t="b">
        <f t="shared" si="3"/>
        <v>1</v>
      </c>
      <c r="J19">
        <f t="shared" si="4"/>
        <v>2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17231.672735223958</v>
      </c>
      <c r="E20">
        <f t="shared" si="0"/>
        <v>0.3</v>
      </c>
      <c r="F20">
        <f>'T.45.04.E (2)'!$C$11</f>
        <v>50199.318957940406</v>
      </c>
      <c r="G20">
        <f t="shared" si="1"/>
        <v>2</v>
      </c>
      <c r="H20">
        <f t="shared" si="2"/>
        <v>2014</v>
      </c>
      <c r="I20" t="b">
        <f t="shared" si="3"/>
        <v>1</v>
      </c>
      <c r="J20">
        <f t="shared" si="4"/>
        <v>2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58634.316620132253</v>
      </c>
      <c r="E21">
        <f t="shared" si="0"/>
        <v>0.3</v>
      </c>
      <c r="F21">
        <f>'T.55.04.E (2)'!$C$11</f>
        <v>133842.30856955308</v>
      </c>
      <c r="G21">
        <f t="shared" si="1"/>
        <v>2</v>
      </c>
      <c r="H21">
        <f t="shared" si="2"/>
        <v>2014</v>
      </c>
      <c r="I21" t="b">
        <f t="shared" si="3"/>
        <v>1</v>
      </c>
      <c r="J21">
        <f t="shared" si="4"/>
        <v>2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3415.4548818320518</v>
      </c>
      <c r="E22">
        <f t="shared" si="0"/>
        <v>0.3</v>
      </c>
      <c r="F22">
        <f>'T.26.04.F (2)'!$C$11</f>
        <v>9482.9527472396821</v>
      </c>
      <c r="G22">
        <f t="shared" si="1"/>
        <v>2</v>
      </c>
      <c r="H22">
        <f t="shared" si="2"/>
        <v>2014</v>
      </c>
      <c r="I22" t="b">
        <f t="shared" si="3"/>
        <v>1</v>
      </c>
      <c r="J22">
        <f t="shared" si="4"/>
        <v>2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8575.2028435125885</v>
      </c>
      <c r="E23">
        <f t="shared" si="0"/>
        <v>0.3</v>
      </c>
      <c r="F23">
        <f>'T.35.04.F (2)'!$C$11</f>
        <v>25529.462177570946</v>
      </c>
      <c r="G23">
        <f t="shared" si="1"/>
        <v>2</v>
      </c>
      <c r="H23">
        <f t="shared" si="2"/>
        <v>2014</v>
      </c>
      <c r="I23" t="b">
        <f t="shared" si="3"/>
        <v>1</v>
      </c>
      <c r="J23">
        <f t="shared" si="4"/>
        <v>2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34416.095854910898</v>
      </c>
      <c r="E24">
        <f t="shared" si="0"/>
        <v>0.3</v>
      </c>
      <c r="F24">
        <f>'T.45.04.F (2)'!$C$11</f>
        <v>101597.55151232056</v>
      </c>
      <c r="G24">
        <f t="shared" si="1"/>
        <v>2</v>
      </c>
      <c r="H24">
        <f t="shared" si="2"/>
        <v>2014</v>
      </c>
      <c r="I24" t="b">
        <f t="shared" si="3"/>
        <v>1</v>
      </c>
      <c r="J24">
        <f t="shared" si="4"/>
        <v>2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117214.44016321034</v>
      </c>
      <c r="E25">
        <f t="shared" si="0"/>
        <v>0.3</v>
      </c>
      <c r="F25">
        <f>'T.55.04.F (2)'!$C$11</f>
        <v>268894.96536551014</v>
      </c>
      <c r="G25">
        <f t="shared" si="1"/>
        <v>2</v>
      </c>
      <c r="H25">
        <f t="shared" si="2"/>
        <v>2014</v>
      </c>
      <c r="I25" t="b">
        <f t="shared" si="3"/>
        <v>1</v>
      </c>
      <c r="J25">
        <f t="shared" si="4"/>
        <v>2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2304.0351838990264</v>
      </c>
      <c r="E26">
        <f t="shared" si="0"/>
        <v>0.3</v>
      </c>
      <c r="F26" s="29">
        <f>'S.26.04.A (2)'!$C$11</f>
        <v>-638.3341971523555</v>
      </c>
      <c r="G26">
        <f t="shared" si="1"/>
        <v>2</v>
      </c>
      <c r="H26">
        <f t="shared" si="2"/>
        <v>2014</v>
      </c>
      <c r="I26" t="b">
        <f t="shared" si="3"/>
        <v>1</v>
      </c>
      <c r="J26">
        <f t="shared" si="4"/>
        <v>2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4385.0650828213611</v>
      </c>
      <c r="E27">
        <f t="shared" si="0"/>
        <v>0.3</v>
      </c>
      <c r="F27" s="29">
        <f>'S.35.04.A (2)'!$C$11</f>
        <v>-19.377562041282232</v>
      </c>
      <c r="G27">
        <f t="shared" si="1"/>
        <v>2</v>
      </c>
      <c r="H27">
        <f t="shared" si="2"/>
        <v>2014</v>
      </c>
      <c r="I27" t="b">
        <f t="shared" si="3"/>
        <v>1</v>
      </c>
      <c r="J27">
        <f t="shared" si="4"/>
        <v>2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10450.354174601422</v>
      </c>
      <c r="E28">
        <f t="shared" si="0"/>
        <v>0.3</v>
      </c>
      <c r="F28" s="29">
        <f>'S.45.04.A (2)'!$C$11</f>
        <v>1768.683444868994</v>
      </c>
      <c r="G28">
        <f t="shared" si="1"/>
        <v>2</v>
      </c>
      <c r="H28">
        <f t="shared" si="2"/>
        <v>2014</v>
      </c>
      <c r="I28" t="b">
        <f t="shared" si="3"/>
        <v>1</v>
      </c>
      <c r="J28">
        <f t="shared" si="4"/>
        <v>2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20919.745271146905</v>
      </c>
      <c r="E29">
        <f t="shared" si="0"/>
        <v>0.3</v>
      </c>
      <c r="F29" s="29">
        <f>'S.55.04.A (2)'!$C$11</f>
        <v>4751.5837671414829</v>
      </c>
      <c r="G29">
        <f t="shared" si="1"/>
        <v>2</v>
      </c>
      <c r="H29">
        <f t="shared" si="2"/>
        <v>2014</v>
      </c>
      <c r="I29" t="b">
        <f t="shared" si="3"/>
        <v>1</v>
      </c>
      <c r="J29">
        <f t="shared" si="4"/>
        <v>2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4124.5685675622572</v>
      </c>
      <c r="E30">
        <f t="shared" si="0"/>
        <v>0.3</v>
      </c>
      <c r="F30" s="30">
        <f>'S.26.04.B (2)'!$C$11</f>
        <v>-84.514265453463992</v>
      </c>
      <c r="G30">
        <f t="shared" si="1"/>
        <v>2</v>
      </c>
      <c r="H30">
        <f t="shared" si="2"/>
        <v>2014</v>
      </c>
      <c r="I30" t="b">
        <f t="shared" si="3"/>
        <v>1</v>
      </c>
      <c r="J30">
        <f t="shared" si="4"/>
        <v>2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8294.6354689368745</v>
      </c>
      <c r="E31">
        <f t="shared" si="0"/>
        <v>0.3</v>
      </c>
      <c r="F31" s="30">
        <f>'S.35.04.B (2)'!$C$11</f>
        <v>1155.7894847131429</v>
      </c>
      <c r="G31">
        <f t="shared" si="1"/>
        <v>2</v>
      </c>
      <c r="H31">
        <f t="shared" si="2"/>
        <v>2014</v>
      </c>
      <c r="I31" t="b">
        <f t="shared" si="3"/>
        <v>1</v>
      </c>
      <c r="J31">
        <f t="shared" si="4"/>
        <v>2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20451.119684285284</v>
      </c>
      <c r="E32">
        <f t="shared" si="0"/>
        <v>0.3</v>
      </c>
      <c r="F32" s="30">
        <f>'S.45.04.B (2)'!$C$11</f>
        <v>4739.6123755969984</v>
      </c>
      <c r="G32">
        <f t="shared" si="1"/>
        <v>2</v>
      </c>
      <c r="H32">
        <f t="shared" si="2"/>
        <v>2014</v>
      </c>
      <c r="I32" t="b">
        <f t="shared" si="3"/>
        <v>1</v>
      </c>
      <c r="J32">
        <f t="shared" si="4"/>
        <v>2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41446.188498073687</v>
      </c>
      <c r="E33">
        <f t="shared" si="0"/>
        <v>0.3</v>
      </c>
      <c r="F33" s="30">
        <f>'S.55.04.B (2)'!$C$11</f>
        <v>10721.837143057521</v>
      </c>
      <c r="G33">
        <f t="shared" si="1"/>
        <v>2</v>
      </c>
      <c r="H33">
        <f t="shared" si="2"/>
        <v>2014</v>
      </c>
      <c r="I33" t="b">
        <f t="shared" si="3"/>
        <v>1</v>
      </c>
      <c r="J33">
        <f t="shared" si="4"/>
        <v>2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9586.1687185519513</v>
      </c>
      <c r="E34">
        <f t="shared" si="0"/>
        <v>0.3</v>
      </c>
      <c r="F34" s="30">
        <f>'S.26.04.C (2)'!$C$11</f>
        <v>1576.9455296432072</v>
      </c>
      <c r="G34">
        <f t="shared" si="1"/>
        <v>2</v>
      </c>
      <c r="H34">
        <f t="shared" si="2"/>
        <v>2014</v>
      </c>
      <c r="I34" t="b">
        <f t="shared" si="3"/>
        <v>1</v>
      </c>
      <c r="J34">
        <f t="shared" si="4"/>
        <v>2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20023.346627283398</v>
      </c>
      <c r="E35">
        <f t="shared" si="0"/>
        <v>0.3</v>
      </c>
      <c r="F35" s="30">
        <f>'S.35.04.C (2)'!$C$11</f>
        <v>4681.290624976401</v>
      </c>
      <c r="G35">
        <f t="shared" si="1"/>
        <v>2</v>
      </c>
      <c r="H35">
        <f t="shared" si="2"/>
        <v>2014</v>
      </c>
      <c r="I35" t="b">
        <f t="shared" si="3"/>
        <v>1</v>
      </c>
      <c r="J35">
        <f t="shared" si="4"/>
        <v>2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50453.416213336874</v>
      </c>
      <c r="E36">
        <f t="shared" si="0"/>
        <v>0.3</v>
      </c>
      <c r="F36" s="30">
        <f>'S.45.04.C (2)'!$C$11</f>
        <v>13652.399167781014</v>
      </c>
      <c r="G36">
        <f t="shared" si="1"/>
        <v>2</v>
      </c>
      <c r="H36">
        <f t="shared" si="2"/>
        <v>2014</v>
      </c>
      <c r="I36" t="b">
        <f t="shared" si="3"/>
        <v>1</v>
      </c>
      <c r="J36">
        <f t="shared" si="4"/>
        <v>2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103025.51817885404</v>
      </c>
      <c r="E37">
        <f t="shared" si="0"/>
        <v>0.3</v>
      </c>
      <c r="F37" s="30">
        <f>'S.55.04.C (2)'!$C$11</f>
        <v>28632.597270805618</v>
      </c>
      <c r="G37">
        <f t="shared" si="1"/>
        <v>2</v>
      </c>
      <c r="H37">
        <f t="shared" si="2"/>
        <v>2014</v>
      </c>
      <c r="I37" t="b">
        <f t="shared" si="3"/>
        <v>1</v>
      </c>
      <c r="J37">
        <f t="shared" si="4"/>
        <v>2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18688.835636868105</v>
      </c>
      <c r="E38">
        <f t="shared" si="0"/>
        <v>0.3</v>
      </c>
      <c r="F38" s="30">
        <f>'S.26.04.D (2)'!$C$11</f>
        <v>4346.0451881376584</v>
      </c>
      <c r="G38">
        <f t="shared" si="1"/>
        <v>2</v>
      </c>
      <c r="H38">
        <f t="shared" si="2"/>
        <v>2014</v>
      </c>
      <c r="I38" t="b">
        <f t="shared" si="3"/>
        <v>1</v>
      </c>
      <c r="J38">
        <f t="shared" si="4"/>
        <v>2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39571.198557860938</v>
      </c>
      <c r="E39">
        <f t="shared" si="0"/>
        <v>0.3</v>
      </c>
      <c r="F39" s="30">
        <f>'S.35.04.D (2)'!$C$11</f>
        <v>10557.125858748492</v>
      </c>
      <c r="G39">
        <f t="shared" si="1"/>
        <v>2</v>
      </c>
      <c r="H39">
        <f t="shared" si="2"/>
        <v>2014</v>
      </c>
      <c r="I39" t="b">
        <f t="shared" si="3"/>
        <v>1</v>
      </c>
      <c r="J39">
        <f t="shared" si="4"/>
        <v>2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100457.24376175617</v>
      </c>
      <c r="E40">
        <f t="shared" si="0"/>
        <v>0.3</v>
      </c>
      <c r="F40" s="30">
        <f>'S.45.04.D (2)'!$C$11</f>
        <v>28507.043821421019</v>
      </c>
      <c r="G40">
        <f t="shared" si="1"/>
        <v>2</v>
      </c>
      <c r="H40">
        <f t="shared" si="2"/>
        <v>2014</v>
      </c>
      <c r="I40" t="b">
        <f t="shared" si="3"/>
        <v>1</v>
      </c>
      <c r="J40">
        <f t="shared" si="4"/>
        <v>2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205657.73431348801</v>
      </c>
      <c r="E41">
        <f t="shared" si="0"/>
        <v>0.3</v>
      </c>
      <c r="F41" s="30">
        <f>'S.55.04.D (2)'!$C$11</f>
        <v>58483.864150385962</v>
      </c>
      <c r="G41">
        <f t="shared" si="1"/>
        <v>2</v>
      </c>
      <c r="H41">
        <f t="shared" si="2"/>
        <v>2014</v>
      </c>
      <c r="I41" t="b">
        <f t="shared" si="3"/>
        <v>1</v>
      </c>
      <c r="J41">
        <f t="shared" si="4"/>
        <v>2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36894.16947350042</v>
      </c>
      <c r="E42">
        <f t="shared" si="0"/>
        <v>0.3</v>
      </c>
      <c r="F42" s="30">
        <f>'S.26.04.E (2)'!$C$11</f>
        <v>9884.2445051265677</v>
      </c>
      <c r="G42">
        <f t="shared" si="1"/>
        <v>2</v>
      </c>
      <c r="H42">
        <f t="shared" si="2"/>
        <v>2014</v>
      </c>
      <c r="I42" t="b">
        <f t="shared" si="3"/>
        <v>1</v>
      </c>
      <c r="J42">
        <f t="shared" si="4"/>
        <v>2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78666.902419016013</v>
      </c>
      <c r="E43">
        <f t="shared" si="0"/>
        <v>0.3</v>
      </c>
      <c r="F43" s="30">
        <f>'S.35.04.E (2)'!$C$11</f>
        <v>22308.796326292679</v>
      </c>
      <c r="G43">
        <f t="shared" si="1"/>
        <v>2</v>
      </c>
      <c r="H43">
        <f t="shared" si="2"/>
        <v>2014</v>
      </c>
      <c r="I43" t="b">
        <f t="shared" si="3"/>
        <v>1</v>
      </c>
      <c r="J43">
        <f t="shared" si="4"/>
        <v>2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200464.8988585948</v>
      </c>
      <c r="E44">
        <f t="shared" si="0"/>
        <v>0.3</v>
      </c>
      <c r="F44" s="30">
        <f>'S.45.04.E (2)'!$C$11</f>
        <v>58216.333128701204</v>
      </c>
      <c r="G44">
        <f t="shared" si="1"/>
        <v>2</v>
      </c>
      <c r="H44">
        <f t="shared" si="2"/>
        <v>2014</v>
      </c>
      <c r="I44" t="b">
        <f t="shared" si="3"/>
        <v>1</v>
      </c>
      <c r="J44">
        <f t="shared" si="4"/>
        <v>2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410922.16658275586</v>
      </c>
      <c r="E45">
        <f t="shared" si="0"/>
        <v>0.3</v>
      </c>
      <c r="F45" s="30">
        <f>'S.55.04.E (2)'!$C$11</f>
        <v>118186.3979095462</v>
      </c>
      <c r="G45">
        <f t="shared" si="1"/>
        <v>2</v>
      </c>
      <c r="H45">
        <f t="shared" si="2"/>
        <v>2014</v>
      </c>
      <c r="I45" t="b">
        <f t="shared" si="3"/>
        <v>1</v>
      </c>
      <c r="J45">
        <f t="shared" si="4"/>
        <v>2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73304.837146765043</v>
      </c>
      <c r="E46">
        <f t="shared" si="0"/>
        <v>0.3</v>
      </c>
      <c r="F46" s="30">
        <f>'S.26.04.F (2)'!$C$11</f>
        <v>20960.643139104413</v>
      </c>
      <c r="G46">
        <f t="shared" si="1"/>
        <v>2</v>
      </c>
      <c r="H46">
        <f t="shared" si="2"/>
        <v>2014</v>
      </c>
      <c r="I46" t="b">
        <f t="shared" si="3"/>
        <v>1</v>
      </c>
      <c r="J46">
        <f t="shared" si="4"/>
        <v>2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156858.31014132622</v>
      </c>
      <c r="E47">
        <f t="shared" si="0"/>
        <v>0.3</v>
      </c>
      <c r="F47" s="30">
        <f>'S.35.04.F (2)'!$C$11</f>
        <v>45812.137261381089</v>
      </c>
      <c r="G47">
        <f t="shared" si="1"/>
        <v>2</v>
      </c>
      <c r="H47">
        <f t="shared" si="2"/>
        <v>2014</v>
      </c>
      <c r="I47" t="b">
        <f t="shared" si="3"/>
        <v>1</v>
      </c>
      <c r="J47">
        <f t="shared" si="4"/>
        <v>2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400480.20905227208</v>
      </c>
      <c r="E48">
        <f t="shared" si="0"/>
        <v>0.3</v>
      </c>
      <c r="F48" s="30">
        <f>'S.45.04.F (2)'!$C$11</f>
        <v>117634.9117432614</v>
      </c>
      <c r="G48">
        <f t="shared" si="1"/>
        <v>2</v>
      </c>
      <c r="H48">
        <f t="shared" si="2"/>
        <v>2014</v>
      </c>
      <c r="I48" t="b">
        <f t="shared" si="3"/>
        <v>1</v>
      </c>
      <c r="J48">
        <f t="shared" si="4"/>
        <v>2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821451.03112129157</v>
      </c>
      <c r="E49">
        <f t="shared" si="0"/>
        <v>0.3</v>
      </c>
      <c r="F49" s="30">
        <f>'S.55.04.F (2)'!$C$11</f>
        <v>237591.46542786699</v>
      </c>
      <c r="G49">
        <f t="shared" si="1"/>
        <v>2</v>
      </c>
      <c r="H49">
        <f t="shared" si="2"/>
        <v>2014</v>
      </c>
      <c r="I49" t="b">
        <f t="shared" si="3"/>
        <v>1</v>
      </c>
      <c r="J49">
        <f t="shared" si="4"/>
        <v>2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1.1616059999999999E-3</v>
      </c>
      <c r="D2" s="28"/>
      <c r="I2" s="31"/>
    </row>
    <row r="3" spans="1:9" x14ac:dyDescent="0.25">
      <c r="A3" s="13">
        <v>27</v>
      </c>
      <c r="B3" s="5">
        <v>1.1730060000000001E-3</v>
      </c>
      <c r="D3" s="28"/>
      <c r="I3" s="8"/>
    </row>
    <row r="4" spans="1:9" x14ac:dyDescent="0.25">
      <c r="A4" s="13">
        <v>28</v>
      </c>
      <c r="B4" s="5">
        <v>1.1872549999999999E-3</v>
      </c>
      <c r="D4" s="28"/>
      <c r="I4" s="8"/>
    </row>
    <row r="5" spans="1:9" x14ac:dyDescent="0.25">
      <c r="A5" s="13">
        <v>29</v>
      </c>
      <c r="B5" s="5">
        <v>1.2024550000000001E-3</v>
      </c>
      <c r="D5" s="28"/>
    </row>
    <row r="6" spans="1:9" x14ac:dyDescent="0.25">
      <c r="A6" s="13">
        <v>30</v>
      </c>
      <c r="B6" s="5">
        <v>1.2214540000000001E-3</v>
      </c>
      <c r="D6" s="28"/>
    </row>
    <row r="7" spans="1:9" x14ac:dyDescent="0.25">
      <c r="A7" s="13">
        <v>31</v>
      </c>
      <c r="B7" s="5">
        <v>1.250903E-3</v>
      </c>
      <c r="D7" s="28"/>
    </row>
    <row r="8" spans="1:9" x14ac:dyDescent="0.25">
      <c r="A8" s="13">
        <v>32</v>
      </c>
      <c r="B8" s="5">
        <v>1.286052E-3</v>
      </c>
    </row>
    <row r="9" spans="1:9" x14ac:dyDescent="0.25">
      <c r="A9" s="13">
        <v>33</v>
      </c>
      <c r="B9" s="5">
        <v>1.3202509999999999E-3</v>
      </c>
    </row>
    <row r="10" spans="1:9" x14ac:dyDescent="0.25">
      <c r="A10" s="13">
        <v>34</v>
      </c>
      <c r="B10" s="5">
        <v>1.3639489999999999E-3</v>
      </c>
    </row>
    <row r="11" spans="1:9" x14ac:dyDescent="0.25">
      <c r="A11" s="13">
        <v>35</v>
      </c>
      <c r="B11" s="5">
        <v>1.4095469999999999E-3</v>
      </c>
    </row>
    <row r="12" spans="1:9" x14ac:dyDescent="0.25">
      <c r="A12" s="13">
        <v>36</v>
      </c>
      <c r="B12" s="5">
        <v>1.462746E-3</v>
      </c>
    </row>
    <row r="13" spans="1:9" x14ac:dyDescent="0.25">
      <c r="A13" s="13">
        <v>37</v>
      </c>
      <c r="B13" s="5">
        <v>1.535893E-3</v>
      </c>
    </row>
    <row r="14" spans="1:9" x14ac:dyDescent="0.25">
      <c r="A14" s="13">
        <v>38</v>
      </c>
      <c r="B14" s="5">
        <v>1.6204399999999999E-3</v>
      </c>
    </row>
    <row r="15" spans="1:9" x14ac:dyDescent="0.25">
      <c r="A15" s="13">
        <v>39</v>
      </c>
      <c r="B15" s="5">
        <v>1.706887E-3</v>
      </c>
    </row>
    <row r="16" spans="1:9" x14ac:dyDescent="0.25">
      <c r="A16" s="13">
        <v>40</v>
      </c>
      <c r="B16" s="5">
        <v>1.7980839999999999E-3</v>
      </c>
    </row>
    <row r="17" spans="1:2" x14ac:dyDescent="0.25">
      <c r="A17" s="13">
        <v>41</v>
      </c>
      <c r="B17" s="5">
        <v>1.9035300000000001E-3</v>
      </c>
    </row>
    <row r="18" spans="1:2" x14ac:dyDescent="0.25">
      <c r="A18" s="13">
        <v>42</v>
      </c>
      <c r="B18" s="5">
        <v>2.008026E-3</v>
      </c>
    </row>
    <row r="19" spans="1:2" x14ac:dyDescent="0.25">
      <c r="A19" s="13">
        <v>43</v>
      </c>
      <c r="B19" s="5">
        <v>2.1277219999999999E-3</v>
      </c>
    </row>
    <row r="20" spans="1:2" x14ac:dyDescent="0.25">
      <c r="A20" s="13">
        <v>44</v>
      </c>
      <c r="B20" s="5">
        <v>2.2569180000000001E-3</v>
      </c>
    </row>
    <row r="21" spans="1:2" x14ac:dyDescent="0.25">
      <c r="A21" s="13">
        <v>45</v>
      </c>
      <c r="B21" s="5">
        <v>2.397513E-3</v>
      </c>
    </row>
    <row r="22" spans="1:2" x14ac:dyDescent="0.25">
      <c r="A22" s="13">
        <v>46</v>
      </c>
      <c r="B22" s="5">
        <v>2.5466569999999999E-3</v>
      </c>
    </row>
    <row r="23" spans="1:2" x14ac:dyDescent="0.25">
      <c r="A23" s="13">
        <v>47</v>
      </c>
      <c r="B23" s="5">
        <v>3.8442260000000001E-3</v>
      </c>
    </row>
    <row r="24" spans="1:2" x14ac:dyDescent="0.25">
      <c r="A24" s="13">
        <v>48</v>
      </c>
      <c r="B24" s="5">
        <v>5.3300140000000001E-3</v>
      </c>
    </row>
    <row r="25" spans="1:2" x14ac:dyDescent="0.25">
      <c r="A25" s="13">
        <v>49</v>
      </c>
      <c r="B25" s="5">
        <v>6.9004050000000001E-3</v>
      </c>
    </row>
    <row r="26" spans="1:2" x14ac:dyDescent="0.25">
      <c r="A26" s="13">
        <v>50</v>
      </c>
      <c r="B26" s="5">
        <v>8.6257439999999994E-3</v>
      </c>
    </row>
    <row r="27" spans="1:2" x14ac:dyDescent="0.25">
      <c r="A27" s="13">
        <v>51</v>
      </c>
      <c r="B27" s="5">
        <v>1.0476563E-2</v>
      </c>
    </row>
    <row r="28" spans="1:2" x14ac:dyDescent="0.25">
      <c r="A28" s="13">
        <v>52</v>
      </c>
      <c r="B28" s="5">
        <v>1.2607808E-2</v>
      </c>
    </row>
    <row r="29" spans="1:2" x14ac:dyDescent="0.25">
      <c r="A29" s="13">
        <v>53</v>
      </c>
      <c r="B29" s="5">
        <v>1.5033739000000001E-2</v>
      </c>
    </row>
    <row r="30" spans="1:2" x14ac:dyDescent="0.25">
      <c r="A30" s="13">
        <v>54</v>
      </c>
      <c r="B30" s="5">
        <v>1.7719183999999999E-2</v>
      </c>
    </row>
    <row r="31" spans="1:2" x14ac:dyDescent="0.25">
      <c r="A31" s="13">
        <v>55</v>
      </c>
      <c r="B31" s="5">
        <v>2.0768709E-2</v>
      </c>
    </row>
    <row r="32" spans="1:2" x14ac:dyDescent="0.25">
      <c r="A32" s="13">
        <v>56</v>
      </c>
      <c r="B32" s="5">
        <v>2.4225090000000001E-2</v>
      </c>
    </row>
    <row r="33" spans="1:2" x14ac:dyDescent="0.25">
      <c r="A33" s="13">
        <v>57</v>
      </c>
      <c r="B33" s="5">
        <v>2.7828815E-2</v>
      </c>
    </row>
    <row r="34" spans="1:2" x14ac:dyDescent="0.25">
      <c r="A34" s="13">
        <v>58</v>
      </c>
      <c r="B34" s="5">
        <v>3.1684449000000003E-2</v>
      </c>
    </row>
    <row r="35" spans="1:2" x14ac:dyDescent="0.25">
      <c r="A35" s="13">
        <v>59</v>
      </c>
      <c r="B35" s="5">
        <v>3.5933631000000001E-2</v>
      </c>
    </row>
    <row r="36" spans="1:2" x14ac:dyDescent="0.25">
      <c r="A36" s="13">
        <v>60</v>
      </c>
      <c r="B36" s="5">
        <v>4.1016489000000003E-2</v>
      </c>
    </row>
    <row r="37" spans="1:2" x14ac:dyDescent="0.25">
      <c r="A37" s="13">
        <v>61</v>
      </c>
      <c r="B37" s="5">
        <v>4.6435859000000003E-2</v>
      </c>
    </row>
    <row r="38" spans="1:2" x14ac:dyDescent="0.25">
      <c r="A38" s="13">
        <v>62</v>
      </c>
      <c r="B38" s="5">
        <v>5.1834316999999998E-2</v>
      </c>
    </row>
    <row r="39" spans="1:2" x14ac:dyDescent="0.25">
      <c r="A39" s="13">
        <v>63</v>
      </c>
      <c r="B39" s="5">
        <v>5.7772715000000002E-2</v>
      </c>
    </row>
    <row r="40" spans="1:2" x14ac:dyDescent="0.25">
      <c r="A40" s="13">
        <v>64</v>
      </c>
      <c r="B40" s="5">
        <v>6.4089452000000005E-2</v>
      </c>
    </row>
    <row r="41" spans="1:2" x14ac:dyDescent="0.25">
      <c r="A41" s="13">
        <v>65</v>
      </c>
      <c r="B41" s="5">
        <v>7.1121990999999996E-2</v>
      </c>
    </row>
    <row r="42" spans="1:2" x14ac:dyDescent="0.25">
      <c r="A42" s="13">
        <v>66</v>
      </c>
      <c r="B42" s="5">
        <v>7.9233461000000005E-2</v>
      </c>
    </row>
    <row r="43" spans="1:2" x14ac:dyDescent="0.25">
      <c r="A43" s="13">
        <v>67</v>
      </c>
      <c r="B43" s="5">
        <v>8.7905784000000001E-2</v>
      </c>
    </row>
    <row r="44" spans="1:2" x14ac:dyDescent="0.25">
      <c r="A44" s="13">
        <v>68</v>
      </c>
      <c r="B44" s="5">
        <v>9.7118048999999998E-2</v>
      </c>
    </row>
    <row r="45" spans="1:2" x14ac:dyDescent="0.25">
      <c r="A45" s="13">
        <v>69</v>
      </c>
      <c r="B45" s="5">
        <v>0.107494799</v>
      </c>
    </row>
    <row r="46" spans="1:2" x14ac:dyDescent="0.25">
      <c r="A46" s="13">
        <v>70</v>
      </c>
      <c r="B46" s="5">
        <v>0.119195734</v>
      </c>
    </row>
    <row r="47" spans="1:2" x14ac:dyDescent="0.25">
      <c r="A47" s="13">
        <v>71</v>
      </c>
      <c r="B47" s="5">
        <v>0.13258683600000001</v>
      </c>
    </row>
    <row r="48" spans="1:2" x14ac:dyDescent="0.25">
      <c r="A48" s="13">
        <v>72</v>
      </c>
      <c r="B48" s="5">
        <v>0.14803979</v>
      </c>
    </row>
    <row r="49" spans="1:2" x14ac:dyDescent="0.25">
      <c r="A49" s="13">
        <v>73</v>
      </c>
      <c r="B49" s="5">
        <v>0.16585403400000001</v>
      </c>
    </row>
    <row r="50" spans="1:2" x14ac:dyDescent="0.25">
      <c r="A50" s="13">
        <v>74</v>
      </c>
      <c r="B50" s="5">
        <v>0.18707617900000001</v>
      </c>
    </row>
    <row r="51" spans="1:2" x14ac:dyDescent="0.25">
      <c r="A51" s="13">
        <v>75</v>
      </c>
      <c r="B51" s="5">
        <v>0.21155222800000001</v>
      </c>
    </row>
    <row r="52" spans="1:2" x14ac:dyDescent="0.25">
      <c r="A52" s="13">
        <v>76</v>
      </c>
      <c r="B52" s="5">
        <v>0.23965956799999999</v>
      </c>
    </row>
    <row r="53" spans="1:2" x14ac:dyDescent="0.25">
      <c r="A53" s="13">
        <v>77</v>
      </c>
      <c r="B53" s="5">
        <v>0.27212731099999998</v>
      </c>
    </row>
    <row r="54" spans="1:2" x14ac:dyDescent="0.25">
      <c r="A54" s="13">
        <v>78</v>
      </c>
      <c r="B54" s="5">
        <v>0.30842977500000002</v>
      </c>
    </row>
    <row r="55" spans="1:2" x14ac:dyDescent="0.25">
      <c r="A55" s="13">
        <v>79</v>
      </c>
      <c r="B55" s="5">
        <v>0.34883407700000002</v>
      </c>
    </row>
    <row r="56" spans="1:2" x14ac:dyDescent="0.25">
      <c r="A56" s="13">
        <v>80</v>
      </c>
      <c r="B56" s="5">
        <v>0.39293336200000001</v>
      </c>
    </row>
    <row r="57" spans="1:2" x14ac:dyDescent="0.25">
      <c r="A57" s="13">
        <v>81</v>
      </c>
      <c r="B57" s="5">
        <v>0.441408258</v>
      </c>
    </row>
    <row r="58" spans="1:2" x14ac:dyDescent="0.25">
      <c r="A58" s="13">
        <v>82</v>
      </c>
      <c r="B58" s="5">
        <v>0.49593942699999999</v>
      </c>
    </row>
    <row r="59" spans="1:2" x14ac:dyDescent="0.25">
      <c r="A59" s="13">
        <v>83</v>
      </c>
      <c r="B59" s="5">
        <v>0.55722270799999996</v>
      </c>
    </row>
    <row r="60" spans="1:2" x14ac:dyDescent="0.25">
      <c r="A60" s="13">
        <v>84</v>
      </c>
      <c r="B60" s="5">
        <v>0.62633703200000002</v>
      </c>
    </row>
    <row r="61" spans="1:2" x14ac:dyDescent="0.25">
      <c r="A61" s="13">
        <v>85</v>
      </c>
      <c r="B61" s="5">
        <v>0.70099715600000001</v>
      </c>
    </row>
    <row r="62" spans="1:2" x14ac:dyDescent="0.25">
      <c r="A62" s="13">
        <v>86</v>
      </c>
      <c r="B62" s="5">
        <v>0.77900909500000004</v>
      </c>
    </row>
    <row r="63" spans="1:2" x14ac:dyDescent="0.25">
      <c r="A63" s="13">
        <v>87</v>
      </c>
      <c r="B63" s="5">
        <v>0.78135831499999997</v>
      </c>
    </row>
    <row r="64" spans="1:2" x14ac:dyDescent="0.25">
      <c r="A64" s="13">
        <v>88</v>
      </c>
      <c r="B64" s="5">
        <v>0.78389590600000003</v>
      </c>
    </row>
    <row r="65" spans="1:2" x14ac:dyDescent="0.25">
      <c r="A65" s="13">
        <v>89</v>
      </c>
      <c r="B65" s="5">
        <v>0.78669207100000005</v>
      </c>
    </row>
    <row r="66" spans="1:2" x14ac:dyDescent="0.25">
      <c r="A66" s="13">
        <v>90</v>
      </c>
      <c r="B66" s="5">
        <v>0.78978433000000003</v>
      </c>
    </row>
    <row r="67" spans="1:2" x14ac:dyDescent="0.25">
      <c r="A67" s="13">
        <v>91</v>
      </c>
      <c r="B67" s="5">
        <v>0.79285550900000001</v>
      </c>
    </row>
    <row r="68" spans="1:2" x14ac:dyDescent="0.25">
      <c r="A68" s="13">
        <v>92</v>
      </c>
      <c r="B68" s="5">
        <v>0.79617230500000002</v>
      </c>
    </row>
    <row r="69" spans="1:2" x14ac:dyDescent="0.25">
      <c r="A69" s="13">
        <v>93</v>
      </c>
      <c r="B69" s="5">
        <v>0.79964768799999997</v>
      </c>
    </row>
    <row r="70" spans="1:2" x14ac:dyDescent="0.25">
      <c r="A70" s="13">
        <v>94</v>
      </c>
      <c r="B70" s="5">
        <v>0.80323853099999998</v>
      </c>
    </row>
    <row r="71" spans="1:2" x14ac:dyDescent="0.25">
      <c r="A71" s="13">
        <v>95</v>
      </c>
      <c r="B71" s="5">
        <v>0.80709142899999997</v>
      </c>
    </row>
    <row r="72" spans="1:2" x14ac:dyDescent="0.25">
      <c r="A72" s="13">
        <v>96</v>
      </c>
      <c r="B72" s="5">
        <v>0.81105379099999997</v>
      </c>
    </row>
    <row r="73" spans="1:2" x14ac:dyDescent="0.25">
      <c r="A73" s="13">
        <v>97</v>
      </c>
      <c r="B73" s="5">
        <v>0.81525055400000002</v>
      </c>
    </row>
    <row r="74" spans="1:2" x14ac:dyDescent="0.25">
      <c r="A74" s="13">
        <v>98</v>
      </c>
      <c r="B74" s="5">
        <v>0.81969331899999998</v>
      </c>
    </row>
    <row r="75" spans="1:2" x14ac:dyDescent="0.25">
      <c r="A75" s="13">
        <v>99</v>
      </c>
      <c r="B75" s="5">
        <v>0.82421808699999999</v>
      </c>
    </row>
    <row r="76" spans="1:2" x14ac:dyDescent="0.25">
      <c r="A76" s="13">
        <v>100</v>
      </c>
      <c r="B76" s="5">
        <v>0.82894669600000004</v>
      </c>
    </row>
    <row r="77" spans="1:2" x14ac:dyDescent="0.25">
      <c r="A77" s="13">
        <v>101</v>
      </c>
      <c r="B77" s="5">
        <v>0.83370721699999994</v>
      </c>
    </row>
    <row r="78" spans="1:2" x14ac:dyDescent="0.25">
      <c r="A78" s="13">
        <v>102</v>
      </c>
      <c r="B78" s="5">
        <v>0.83838979800000002</v>
      </c>
    </row>
    <row r="79" spans="1:2" x14ac:dyDescent="0.25">
      <c r="A79" s="13">
        <v>103</v>
      </c>
      <c r="B79" s="5">
        <v>0.84318435700000005</v>
      </c>
    </row>
    <row r="80" spans="1:2" x14ac:dyDescent="0.25">
      <c r="A80" s="13">
        <v>104</v>
      </c>
      <c r="B80" s="5">
        <v>0.84806285100000001</v>
      </c>
    </row>
    <row r="81" spans="1:2" x14ac:dyDescent="0.25">
      <c r="A81" s="13">
        <v>105</v>
      </c>
      <c r="B81" s="5">
        <v>0.85299375700000002</v>
      </c>
    </row>
    <row r="82" spans="1:2" x14ac:dyDescent="0.25">
      <c r="A82" s="13">
        <v>106</v>
      </c>
      <c r="B82" s="5">
        <v>0.85794593600000002</v>
      </c>
    </row>
    <row r="83" spans="1:2" x14ac:dyDescent="0.25">
      <c r="A83" s="13">
        <v>107</v>
      </c>
      <c r="B83" s="5">
        <v>0.86292441799999997</v>
      </c>
    </row>
    <row r="84" spans="1:2" x14ac:dyDescent="0.25">
      <c r="A84" s="13">
        <v>108</v>
      </c>
      <c r="B84" s="5">
        <v>0.86793829099999997</v>
      </c>
    </row>
    <row r="85" spans="1:2" x14ac:dyDescent="0.25">
      <c r="A85" s="13">
        <v>109</v>
      </c>
      <c r="B85" s="5">
        <v>0.872959127</v>
      </c>
    </row>
    <row r="86" spans="1:2" x14ac:dyDescent="0.25">
      <c r="A86" s="13">
        <v>110</v>
      </c>
      <c r="B86" s="5">
        <v>0.877957722</v>
      </c>
    </row>
    <row r="87" spans="1:2" x14ac:dyDescent="0.25">
      <c r="A87" s="13">
        <v>111</v>
      </c>
      <c r="B87" s="5">
        <v>0.88376105100000002</v>
      </c>
    </row>
    <row r="88" spans="1:2" x14ac:dyDescent="0.25">
      <c r="A88" s="13">
        <v>112</v>
      </c>
      <c r="B88" s="5">
        <v>0.88953285599999998</v>
      </c>
    </row>
    <row r="89" spans="1:2" x14ac:dyDescent="0.25">
      <c r="A89" s="13">
        <v>113</v>
      </c>
      <c r="B89" s="5">
        <v>0.89526598199999996</v>
      </c>
    </row>
    <row r="90" spans="1:2" x14ac:dyDescent="0.25">
      <c r="A90" s="13">
        <v>114</v>
      </c>
      <c r="B90" s="5">
        <v>0.900953271</v>
      </c>
    </row>
    <row r="91" spans="1:2" x14ac:dyDescent="0.25">
      <c r="A91" s="13">
        <v>115</v>
      </c>
      <c r="B91" s="5">
        <v>0.90658776299999999</v>
      </c>
    </row>
    <row r="92" spans="1:2" x14ac:dyDescent="0.25">
      <c r="A92" s="13">
        <v>116</v>
      </c>
      <c r="B92" s="5">
        <v>0.91219363099999995</v>
      </c>
    </row>
    <row r="93" spans="1:2" x14ac:dyDescent="0.25">
      <c r="A93" s="13">
        <v>117</v>
      </c>
      <c r="B93" s="5">
        <v>0.91779930600000004</v>
      </c>
    </row>
    <row r="94" spans="1:2" x14ac:dyDescent="0.25">
      <c r="A94" s="13">
        <v>118</v>
      </c>
      <c r="B94" s="5">
        <v>0.92340517499999997</v>
      </c>
    </row>
    <row r="95" spans="1:2" x14ac:dyDescent="0.25">
      <c r="A95" s="13">
        <v>119</v>
      </c>
      <c r="B95" s="5">
        <v>0.92901104300000004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2" workbookViewId="0">
      <selection activeCell="C44" sqref="C44:D13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1.4E-3</v>
      </c>
      <c r="D44" s="33">
        <v>1.8E-3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1.9E-3</v>
      </c>
      <c r="D45" s="33">
        <v>4.1000000000000003E-3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4.7000000000000002E-3</v>
      </c>
      <c r="D46" s="33">
        <v>7.1000000000000004E-3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1.17E-2</v>
      </c>
      <c r="D47" s="33">
        <v>1.38E-2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2.01E-2</v>
      </c>
      <c r="D48" s="33">
        <v>2.1600000000000001E-2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2.3400000000000001E-2</v>
      </c>
      <c r="D49" s="33">
        <v>2.23E-2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4.3E-3</v>
      </c>
      <c r="D50" s="33">
        <v>4.3E-3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1.2999999999999999E-3</v>
      </c>
      <c r="D51" s="33">
        <v>1.6000000000000001E-3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0.02</v>
      </c>
      <c r="D52" s="33">
        <v>2.1000000000000001E-2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4">
        <v>5.3900000000000003E-2</v>
      </c>
      <c r="D53" s="34">
        <v>7.0000000000000007E-2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5">
        <v>3.5569999999999997E-2</v>
      </c>
      <c r="D54" s="36">
        <v>7.0000000000000007E-2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5">
        <v>3.5569999999999997E-2</v>
      </c>
      <c r="D55" s="36">
        <v>7.0000000000000007E-2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5">
        <v>3.5569999999999997E-2</v>
      </c>
      <c r="D56" s="36">
        <v>7.0000000000000007E-2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5">
        <v>3.5569999999999997E-2</v>
      </c>
      <c r="D57" s="36">
        <v>7.0000000000000007E-2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5">
        <v>3.5569999999999997E-2</v>
      </c>
      <c r="D58" s="36">
        <v>7.0000000000000007E-2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5">
        <v>3.5569999999999997E-2</v>
      </c>
      <c r="D59" s="36">
        <v>7.0000000000000007E-2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5">
        <v>3.5569999999999997E-2</v>
      </c>
      <c r="D60" s="36">
        <v>7.0000000000000007E-2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5">
        <v>3.5569999999999997E-2</v>
      </c>
      <c r="D61" s="36">
        <v>7.0000000000000007E-2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5">
        <v>3.5569999999999997E-2</v>
      </c>
      <c r="D62" s="36">
        <v>7.0000000000000007E-2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5">
        <v>3.5569999999999997E-2</v>
      </c>
      <c r="D63" s="36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5">
        <v>3.5569999999999997E-2</v>
      </c>
      <c r="D64" s="36">
        <v>7.0000000000000007E-2</v>
      </c>
      <c r="K64" s="1"/>
      <c r="M64" s="1"/>
    </row>
    <row r="65" spans="1:13" x14ac:dyDescent="0.25">
      <c r="A65" s="19">
        <v>2025</v>
      </c>
      <c r="C65" s="35">
        <v>3.5569999999999997E-2</v>
      </c>
      <c r="D65" s="36">
        <v>7.0000000000000007E-2</v>
      </c>
      <c r="K65" s="1"/>
      <c r="M65" s="1"/>
    </row>
    <row r="66" spans="1:13" x14ac:dyDescent="0.25">
      <c r="A66" s="19">
        <v>2026</v>
      </c>
      <c r="C66" s="35">
        <v>3.5569999999999997E-2</v>
      </c>
      <c r="D66" s="36">
        <v>7.0000000000000007E-2</v>
      </c>
      <c r="K66" s="1"/>
      <c r="M66" s="1"/>
    </row>
    <row r="67" spans="1:13" x14ac:dyDescent="0.25">
      <c r="A67" s="19">
        <v>2027</v>
      </c>
      <c r="C67" s="35">
        <v>3.5569999999999997E-2</v>
      </c>
      <c r="D67" s="36">
        <v>7.0000000000000007E-2</v>
      </c>
      <c r="K67" s="1"/>
      <c r="M67" s="1"/>
    </row>
    <row r="68" spans="1:13" x14ac:dyDescent="0.25">
      <c r="A68" s="19">
        <v>2028</v>
      </c>
      <c r="C68" s="35">
        <v>3.5569999999999997E-2</v>
      </c>
      <c r="D68" s="36">
        <v>7.0000000000000007E-2</v>
      </c>
      <c r="K68" s="1"/>
      <c r="M68" s="1"/>
    </row>
    <row r="69" spans="1:13" x14ac:dyDescent="0.25">
      <c r="A69" s="19">
        <v>2029</v>
      </c>
      <c r="C69" s="35">
        <v>3.5569999999999997E-2</v>
      </c>
      <c r="D69" s="36">
        <v>7.0000000000000007E-2</v>
      </c>
      <c r="K69" s="1"/>
      <c r="M69" s="1"/>
    </row>
    <row r="70" spans="1:13" x14ac:dyDescent="0.25">
      <c r="A70" s="19">
        <v>2030</v>
      </c>
      <c r="C70" s="35">
        <v>3.5569999999999997E-2</v>
      </c>
      <c r="D70" s="36">
        <v>7.0000000000000007E-2</v>
      </c>
      <c r="K70" s="1"/>
      <c r="M70" s="1"/>
    </row>
    <row r="71" spans="1:13" x14ac:dyDescent="0.25">
      <c r="A71" s="19">
        <v>2031</v>
      </c>
      <c r="C71" s="35">
        <v>3.5569999999999997E-2</v>
      </c>
      <c r="D71" s="36">
        <v>7.0000000000000007E-2</v>
      </c>
      <c r="K71" s="1"/>
      <c r="M71" s="1"/>
    </row>
    <row r="72" spans="1:13" x14ac:dyDescent="0.25">
      <c r="A72" s="19">
        <v>2032</v>
      </c>
      <c r="C72" s="35">
        <v>3.5569999999999997E-2</v>
      </c>
      <c r="D72" s="36">
        <v>7.0000000000000007E-2</v>
      </c>
      <c r="K72" s="1"/>
      <c r="M72" s="1"/>
    </row>
    <row r="73" spans="1:13" x14ac:dyDescent="0.25">
      <c r="A73" s="19">
        <v>2033</v>
      </c>
      <c r="C73" s="35">
        <v>3.5569999999999997E-2</v>
      </c>
      <c r="D73" s="36">
        <v>7.0000000000000007E-2</v>
      </c>
      <c r="K73" s="1"/>
      <c r="M73" s="1"/>
    </row>
    <row r="74" spans="1:13" x14ac:dyDescent="0.25">
      <c r="A74" s="19">
        <v>2034</v>
      </c>
      <c r="C74" s="35">
        <v>3.5569999999999997E-2</v>
      </c>
      <c r="D74" s="36">
        <v>7.0000000000000007E-2</v>
      </c>
      <c r="K74" s="1"/>
      <c r="M74" s="1"/>
    </row>
    <row r="75" spans="1:13" x14ac:dyDescent="0.25">
      <c r="A75" s="19">
        <v>2035</v>
      </c>
      <c r="C75" s="35">
        <v>3.5569999999999997E-2</v>
      </c>
      <c r="D75" s="36">
        <v>7.0000000000000007E-2</v>
      </c>
      <c r="K75" s="1"/>
      <c r="M75" s="1"/>
    </row>
    <row r="76" spans="1:13" x14ac:dyDescent="0.25">
      <c r="A76" s="19">
        <v>2036</v>
      </c>
      <c r="C76" s="35">
        <v>3.5569999999999997E-2</v>
      </c>
      <c r="D76" s="36">
        <v>7.0000000000000007E-2</v>
      </c>
      <c r="K76" s="1"/>
      <c r="M76" s="1"/>
    </row>
    <row r="77" spans="1:13" x14ac:dyDescent="0.25">
      <c r="A77" s="19">
        <v>2037</v>
      </c>
      <c r="C77" s="35">
        <v>3.5569999999999997E-2</v>
      </c>
      <c r="D77" s="36">
        <v>7.0000000000000007E-2</v>
      </c>
      <c r="K77" s="1"/>
      <c r="M77" s="1"/>
    </row>
    <row r="78" spans="1:13" x14ac:dyDescent="0.25">
      <c r="A78" s="19">
        <v>2038</v>
      </c>
      <c r="C78" s="35">
        <v>3.5569999999999997E-2</v>
      </c>
      <c r="D78" s="36">
        <v>7.0000000000000007E-2</v>
      </c>
      <c r="K78" s="1"/>
      <c r="M78" s="1"/>
    </row>
    <row r="79" spans="1:13" x14ac:dyDescent="0.25">
      <c r="A79" s="19">
        <v>2039</v>
      </c>
      <c r="C79" s="35">
        <v>3.5569999999999997E-2</v>
      </c>
      <c r="D79" s="36">
        <v>7.0000000000000007E-2</v>
      </c>
      <c r="M79" s="1"/>
    </row>
    <row r="80" spans="1:13" x14ac:dyDescent="0.25">
      <c r="A80" s="19">
        <v>2040</v>
      </c>
      <c r="C80" s="35">
        <v>3.5569999999999997E-2</v>
      </c>
      <c r="D80" s="36">
        <v>7.0000000000000007E-2</v>
      </c>
      <c r="M80" s="1"/>
    </row>
    <row r="81" spans="1:13" x14ac:dyDescent="0.25">
      <c r="A81" s="19">
        <v>2041</v>
      </c>
      <c r="C81" s="35">
        <v>3.5569999999999997E-2</v>
      </c>
      <c r="D81" s="36">
        <v>7.0000000000000007E-2</v>
      </c>
      <c r="M81" s="1"/>
    </row>
    <row r="82" spans="1:13" x14ac:dyDescent="0.25">
      <c r="A82" s="19">
        <v>2042</v>
      </c>
      <c r="C82" s="35">
        <v>3.5569999999999997E-2</v>
      </c>
      <c r="D82" s="36">
        <v>7.0000000000000007E-2</v>
      </c>
      <c r="M82" s="1"/>
    </row>
    <row r="83" spans="1:13" x14ac:dyDescent="0.25">
      <c r="A83" s="19">
        <v>2043</v>
      </c>
      <c r="C83" s="35">
        <v>3.5569999999999997E-2</v>
      </c>
      <c r="D83" s="36">
        <v>7.0000000000000007E-2</v>
      </c>
      <c r="M83" s="1"/>
    </row>
    <row r="84" spans="1:13" x14ac:dyDescent="0.25">
      <c r="A84" s="19">
        <v>2044</v>
      </c>
      <c r="C84" s="35">
        <v>3.5569999999999997E-2</v>
      </c>
      <c r="D84" s="36">
        <v>7.0000000000000007E-2</v>
      </c>
      <c r="M84" s="1"/>
    </row>
    <row r="85" spans="1:13" x14ac:dyDescent="0.25">
      <c r="A85" s="19">
        <v>2045</v>
      </c>
      <c r="C85" s="35">
        <v>3.5569999999999997E-2</v>
      </c>
      <c r="D85" s="36">
        <v>7.0000000000000007E-2</v>
      </c>
      <c r="M85" s="1"/>
    </row>
    <row r="86" spans="1:13" x14ac:dyDescent="0.25">
      <c r="A86" s="19">
        <v>2046</v>
      </c>
      <c r="C86" s="35">
        <v>3.5569999999999997E-2</v>
      </c>
      <c r="D86" s="36">
        <v>7.0000000000000007E-2</v>
      </c>
      <c r="M86" s="1"/>
    </row>
    <row r="87" spans="1:13" x14ac:dyDescent="0.25">
      <c r="A87" s="19">
        <v>2047</v>
      </c>
      <c r="C87" s="35">
        <v>3.5569999999999997E-2</v>
      </c>
      <c r="D87" s="36">
        <v>7.0000000000000007E-2</v>
      </c>
      <c r="M87" s="1"/>
    </row>
    <row r="88" spans="1:13" x14ac:dyDescent="0.25">
      <c r="A88" s="19">
        <v>2048</v>
      </c>
      <c r="C88" s="35">
        <v>3.5569999999999997E-2</v>
      </c>
      <c r="D88" s="36">
        <v>7.0000000000000007E-2</v>
      </c>
    </row>
    <row r="89" spans="1:13" x14ac:dyDescent="0.25">
      <c r="A89" s="19">
        <v>2049</v>
      </c>
      <c r="C89" s="35">
        <v>3.5569999999999997E-2</v>
      </c>
      <c r="D89" s="36">
        <v>7.0000000000000007E-2</v>
      </c>
    </row>
    <row r="90" spans="1:13" x14ac:dyDescent="0.25">
      <c r="A90" s="19">
        <v>2050</v>
      </c>
      <c r="C90" s="35">
        <v>3.5569999999999997E-2</v>
      </c>
      <c r="D90" s="36">
        <v>7.0000000000000007E-2</v>
      </c>
    </row>
    <row r="91" spans="1:13" x14ac:dyDescent="0.25">
      <c r="A91" s="19">
        <v>2051</v>
      </c>
      <c r="C91" s="35">
        <v>3.5569999999999997E-2</v>
      </c>
      <c r="D91" s="36">
        <v>7.0000000000000007E-2</v>
      </c>
    </row>
    <row r="92" spans="1:13" x14ac:dyDescent="0.25">
      <c r="A92" s="19">
        <v>2052</v>
      </c>
      <c r="C92" s="35">
        <v>3.5569999999999997E-2</v>
      </c>
      <c r="D92" s="36">
        <v>7.0000000000000007E-2</v>
      </c>
    </row>
    <row r="93" spans="1:13" x14ac:dyDescent="0.25">
      <c r="A93" s="19">
        <v>2053</v>
      </c>
      <c r="C93" s="35">
        <v>3.5569999999999997E-2</v>
      </c>
      <c r="D93" s="36">
        <v>7.0000000000000007E-2</v>
      </c>
    </row>
    <row r="94" spans="1:13" x14ac:dyDescent="0.25">
      <c r="A94" s="19">
        <v>2054</v>
      </c>
      <c r="C94" s="35">
        <v>3.5569999999999997E-2</v>
      </c>
      <c r="D94" s="36">
        <v>7.0000000000000007E-2</v>
      </c>
    </row>
    <row r="95" spans="1:13" x14ac:dyDescent="0.25">
      <c r="A95" s="19">
        <v>2055</v>
      </c>
      <c r="C95" s="35">
        <v>3.5569999999999997E-2</v>
      </c>
      <c r="D95" s="36">
        <v>7.0000000000000007E-2</v>
      </c>
    </row>
    <row r="96" spans="1:13" x14ac:dyDescent="0.25">
      <c r="A96" s="19">
        <v>2056</v>
      </c>
      <c r="C96" s="35">
        <v>3.5569999999999997E-2</v>
      </c>
      <c r="D96" s="36">
        <v>7.0000000000000007E-2</v>
      </c>
    </row>
    <row r="97" spans="1:4" x14ac:dyDescent="0.25">
      <c r="A97" s="19">
        <v>2057</v>
      </c>
      <c r="C97" s="35">
        <v>3.5569999999999997E-2</v>
      </c>
      <c r="D97" s="36">
        <v>7.0000000000000007E-2</v>
      </c>
    </row>
    <row r="98" spans="1:4" x14ac:dyDescent="0.25">
      <c r="A98" s="19">
        <v>2058</v>
      </c>
      <c r="C98" s="35">
        <v>3.5569999999999997E-2</v>
      </c>
      <c r="D98" s="36">
        <v>7.0000000000000007E-2</v>
      </c>
    </row>
    <row r="99" spans="1:4" x14ac:dyDescent="0.25">
      <c r="A99" s="19">
        <v>2059</v>
      </c>
      <c r="C99" s="35">
        <v>3.5569999999999997E-2</v>
      </c>
      <c r="D99" s="36">
        <v>7.0000000000000007E-2</v>
      </c>
    </row>
    <row r="100" spans="1:4" x14ac:dyDescent="0.25">
      <c r="A100" s="19">
        <v>2060</v>
      </c>
      <c r="C100" s="35">
        <v>3.5569999999999997E-2</v>
      </c>
      <c r="D100" s="36">
        <v>7.0000000000000007E-2</v>
      </c>
    </row>
    <row r="101" spans="1:4" x14ac:dyDescent="0.25">
      <c r="A101" s="19">
        <v>2061</v>
      </c>
      <c r="C101" s="35">
        <v>3.5569999999999997E-2</v>
      </c>
      <c r="D101" s="36">
        <v>7.0000000000000007E-2</v>
      </c>
    </row>
    <row r="102" spans="1:4" x14ac:dyDescent="0.25">
      <c r="A102" s="19">
        <v>2062</v>
      </c>
      <c r="C102" s="35">
        <v>3.5569999999999997E-2</v>
      </c>
      <c r="D102" s="36">
        <v>7.0000000000000007E-2</v>
      </c>
    </row>
    <row r="103" spans="1:4" x14ac:dyDescent="0.25">
      <c r="A103" s="19">
        <v>2063</v>
      </c>
      <c r="C103" s="35">
        <v>3.5569999999999997E-2</v>
      </c>
      <c r="D103" s="36">
        <v>7.0000000000000007E-2</v>
      </c>
    </row>
    <row r="104" spans="1:4" x14ac:dyDescent="0.25">
      <c r="A104" s="19">
        <v>2064</v>
      </c>
      <c r="C104" s="35">
        <v>3.5569999999999997E-2</v>
      </c>
      <c r="D104" s="36">
        <v>7.0000000000000007E-2</v>
      </c>
    </row>
    <row r="105" spans="1:4" x14ac:dyDescent="0.25">
      <c r="A105" s="19">
        <v>2065</v>
      </c>
      <c r="C105" s="35">
        <v>3.5569999999999997E-2</v>
      </c>
      <c r="D105" s="36">
        <v>7.0000000000000007E-2</v>
      </c>
    </row>
    <row r="106" spans="1:4" x14ac:dyDescent="0.25">
      <c r="A106" s="19">
        <v>2066</v>
      </c>
      <c r="C106" s="35">
        <v>3.5569999999999997E-2</v>
      </c>
      <c r="D106" s="36">
        <v>7.0000000000000007E-2</v>
      </c>
    </row>
    <row r="107" spans="1:4" x14ac:dyDescent="0.25">
      <c r="A107" s="19">
        <v>2067</v>
      </c>
      <c r="C107" s="35">
        <v>3.5569999999999997E-2</v>
      </c>
      <c r="D107" s="36">
        <v>7.0000000000000007E-2</v>
      </c>
    </row>
    <row r="108" spans="1:4" x14ac:dyDescent="0.25">
      <c r="A108" s="19">
        <v>2068</v>
      </c>
      <c r="C108" s="35">
        <v>3.5569999999999997E-2</v>
      </c>
      <c r="D108" s="36">
        <v>7.0000000000000007E-2</v>
      </c>
    </row>
    <row r="109" spans="1:4" x14ac:dyDescent="0.25">
      <c r="A109" s="19">
        <v>2069</v>
      </c>
      <c r="C109" s="35">
        <v>3.5569999999999997E-2</v>
      </c>
      <c r="D109" s="36">
        <v>7.0000000000000007E-2</v>
      </c>
    </row>
    <row r="110" spans="1:4" x14ac:dyDescent="0.25">
      <c r="A110" s="19">
        <v>2070</v>
      </c>
      <c r="C110" s="35">
        <v>3.5569999999999997E-2</v>
      </c>
      <c r="D110" s="36">
        <v>7.0000000000000007E-2</v>
      </c>
    </row>
    <row r="111" spans="1:4" x14ac:dyDescent="0.25">
      <c r="A111" s="19">
        <v>2071</v>
      </c>
      <c r="C111" s="35">
        <v>3.5569999999999997E-2</v>
      </c>
      <c r="D111" s="36">
        <v>7.0000000000000007E-2</v>
      </c>
    </row>
    <row r="112" spans="1:4" x14ac:dyDescent="0.25">
      <c r="A112" s="19">
        <v>2072</v>
      </c>
      <c r="C112" s="35">
        <v>3.5569999999999997E-2</v>
      </c>
      <c r="D112" s="36">
        <v>7.0000000000000007E-2</v>
      </c>
    </row>
    <row r="113" spans="1:4" x14ac:dyDescent="0.25">
      <c r="A113" s="19">
        <v>2073</v>
      </c>
      <c r="C113" s="35">
        <v>3.5569999999999997E-2</v>
      </c>
      <c r="D113" s="36">
        <v>7.0000000000000007E-2</v>
      </c>
    </row>
    <row r="114" spans="1:4" x14ac:dyDescent="0.25">
      <c r="A114" s="19">
        <v>2074</v>
      </c>
      <c r="C114" s="35">
        <v>3.5569999999999997E-2</v>
      </c>
      <c r="D114" s="36">
        <v>7.0000000000000007E-2</v>
      </c>
    </row>
    <row r="115" spans="1:4" x14ac:dyDescent="0.25">
      <c r="A115" s="19">
        <v>2075</v>
      </c>
      <c r="C115" s="35">
        <v>3.5569999999999997E-2</v>
      </c>
      <c r="D115" s="36">
        <v>7.0000000000000007E-2</v>
      </c>
    </row>
    <row r="116" spans="1:4" x14ac:dyDescent="0.25">
      <c r="A116" s="19">
        <v>2076</v>
      </c>
      <c r="C116" s="35">
        <v>3.5569999999999997E-2</v>
      </c>
      <c r="D116" s="36">
        <v>7.0000000000000007E-2</v>
      </c>
    </row>
    <row r="117" spans="1:4" x14ac:dyDescent="0.25">
      <c r="A117" s="19">
        <v>2077</v>
      </c>
      <c r="C117" s="35">
        <v>3.5569999999999997E-2</v>
      </c>
      <c r="D117" s="36">
        <v>7.0000000000000007E-2</v>
      </c>
    </row>
    <row r="118" spans="1:4" x14ac:dyDescent="0.25">
      <c r="A118" s="19">
        <v>2078</v>
      </c>
      <c r="C118" s="35">
        <v>3.5569999999999997E-2</v>
      </c>
      <c r="D118" s="36">
        <v>7.0000000000000007E-2</v>
      </c>
    </row>
    <row r="119" spans="1:4" x14ac:dyDescent="0.25">
      <c r="A119" s="19">
        <v>2079</v>
      </c>
      <c r="C119" s="35">
        <v>3.5569999999999997E-2</v>
      </c>
      <c r="D119" s="36">
        <v>7.0000000000000007E-2</v>
      </c>
    </row>
    <row r="120" spans="1:4" x14ac:dyDescent="0.25">
      <c r="A120" s="19">
        <v>2080</v>
      </c>
      <c r="C120" s="35">
        <v>3.5569999999999997E-2</v>
      </c>
      <c r="D120" s="36">
        <v>7.0000000000000007E-2</v>
      </c>
    </row>
    <row r="121" spans="1:4" x14ac:dyDescent="0.25">
      <c r="A121" s="19">
        <v>2081</v>
      </c>
      <c r="C121" s="35">
        <v>3.5569999999999997E-2</v>
      </c>
      <c r="D121" s="36">
        <v>7.0000000000000007E-2</v>
      </c>
    </row>
    <row r="122" spans="1:4" x14ac:dyDescent="0.25">
      <c r="A122" s="19">
        <v>2082</v>
      </c>
      <c r="C122" s="35">
        <v>3.5569999999999997E-2</v>
      </c>
      <c r="D122" s="36">
        <v>7.0000000000000007E-2</v>
      </c>
    </row>
    <row r="123" spans="1:4" x14ac:dyDescent="0.25">
      <c r="A123" s="19">
        <v>2083</v>
      </c>
      <c r="C123" s="35">
        <v>3.5569999999999997E-2</v>
      </c>
      <c r="D123" s="36">
        <v>7.0000000000000007E-2</v>
      </c>
    </row>
    <row r="124" spans="1:4" x14ac:dyDescent="0.25">
      <c r="A124" s="19">
        <v>2084</v>
      </c>
      <c r="C124" s="35">
        <v>3.5569999999999997E-2</v>
      </c>
      <c r="D124" s="36">
        <v>7.0000000000000007E-2</v>
      </c>
    </row>
    <row r="125" spans="1:4" x14ac:dyDescent="0.25">
      <c r="A125" s="19">
        <v>2085</v>
      </c>
      <c r="C125" s="35">
        <v>3.5569999999999997E-2</v>
      </c>
      <c r="D125" s="36">
        <v>7.0000000000000007E-2</v>
      </c>
    </row>
    <row r="126" spans="1:4" x14ac:dyDescent="0.25">
      <c r="A126" s="19">
        <v>2086</v>
      </c>
      <c r="C126" s="35">
        <v>3.5569999999999997E-2</v>
      </c>
      <c r="D126" s="36">
        <v>7.0000000000000007E-2</v>
      </c>
    </row>
    <row r="127" spans="1:4" x14ac:dyDescent="0.25">
      <c r="A127" s="19">
        <v>2087</v>
      </c>
      <c r="C127" s="35">
        <v>3.5569999999999997E-2</v>
      </c>
      <c r="D127" s="36">
        <v>7.0000000000000007E-2</v>
      </c>
    </row>
    <row r="128" spans="1:4" x14ac:dyDescent="0.25">
      <c r="A128" s="19">
        <v>2088</v>
      </c>
      <c r="C128" s="35">
        <v>3.5569999999999997E-2</v>
      </c>
      <c r="D128" s="36">
        <v>7.0000000000000007E-2</v>
      </c>
    </row>
    <row r="129" spans="1:4" x14ac:dyDescent="0.25">
      <c r="A129" s="19">
        <v>2089</v>
      </c>
      <c r="C129" s="35">
        <v>3.5569999999999997E-2</v>
      </c>
      <c r="D129" s="36">
        <v>7.0000000000000007E-2</v>
      </c>
    </row>
    <row r="130" spans="1:4" x14ac:dyDescent="0.25">
      <c r="A130" s="19">
        <v>2090</v>
      </c>
      <c r="C130" s="35">
        <v>3.5569999999999997E-2</v>
      </c>
      <c r="D130" s="36">
        <v>7.0000000000000007E-2</v>
      </c>
    </row>
    <row r="131" spans="1:4" x14ac:dyDescent="0.25">
      <c r="A131" s="19">
        <v>2091</v>
      </c>
      <c r="C131" s="35">
        <v>3.5569999999999997E-2</v>
      </c>
      <c r="D131" s="36">
        <v>7.0000000000000007E-2</v>
      </c>
    </row>
    <row r="132" spans="1:4" x14ac:dyDescent="0.25">
      <c r="A132" s="19">
        <v>2092</v>
      </c>
      <c r="C132" s="35">
        <v>3.5569999999999997E-2</v>
      </c>
      <c r="D132" s="36">
        <v>7.0000000000000007E-2</v>
      </c>
    </row>
    <row r="133" spans="1:4" x14ac:dyDescent="0.25">
      <c r="A133" s="19">
        <v>2093</v>
      </c>
      <c r="C133" s="35">
        <v>3.5569999999999997E-2</v>
      </c>
      <c r="D133" s="36">
        <v>7.0000000000000007E-2</v>
      </c>
    </row>
    <row r="134" spans="1:4" x14ac:dyDescent="0.25">
      <c r="A134" s="19">
        <v>2094</v>
      </c>
      <c r="C134" s="35">
        <v>3.5569999999999997E-2</v>
      </c>
      <c r="D134" s="36">
        <v>7.0000000000000007E-2</v>
      </c>
    </row>
    <row r="135" spans="1:4" x14ac:dyDescent="0.25">
      <c r="A135" s="19">
        <v>2095</v>
      </c>
      <c r="C135" s="35">
        <v>3.5569999999999997E-2</v>
      </c>
      <c r="D135" s="36">
        <v>7.0000000000000007E-2</v>
      </c>
    </row>
    <row r="136" spans="1:4" x14ac:dyDescent="0.25">
      <c r="A136" s="19">
        <v>2096</v>
      </c>
      <c r="C136" s="35">
        <v>3.5569999999999997E-2</v>
      </c>
      <c r="D136" s="36">
        <v>7.0000000000000007E-2</v>
      </c>
    </row>
    <row r="137" spans="1:4" x14ac:dyDescent="0.25">
      <c r="A137" s="19">
        <v>2097</v>
      </c>
      <c r="C137" s="35">
        <v>3.5569999999999997E-2</v>
      </c>
      <c r="D137" s="36">
        <v>7.0000000000000007E-2</v>
      </c>
    </row>
    <row r="138" spans="1:4" x14ac:dyDescent="0.25">
      <c r="A138" s="19">
        <v>2098</v>
      </c>
      <c r="C138" s="35">
        <v>3.5569999999999997E-2</v>
      </c>
      <c r="D138" s="36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2024-03-20T06:28:17Z</dcterms:modified>
  <cp:category/>
  <cp:contentStatus/>
</cp:coreProperties>
</file>